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ndlu\Downloads\"/>
    </mc:Choice>
  </mc:AlternateContent>
  <xr:revisionPtr revIDLastSave="0" documentId="13_ncr:1_{528D3970-9A84-401F-98D3-35584F4CBB65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Planning" sheetId="3" r:id="rId1"/>
    <sheet name="Region" sheetId="5" r:id="rId2"/>
    <sheet name="Brand" sheetId="6" r:id="rId3"/>
    <sheet name="SKU" sheetId="7" r:id="rId4"/>
    <sheet name="Ref. Brand-SKU" sheetId="8" r:id="rId5"/>
    <sheet name="Master" sheetId="4" state="hidden" r:id="rId6"/>
  </sheets>
  <definedNames>
    <definedName name="acc_">OFFSET(Master!$DJ$3, 0, MATCH(Planning!$Q1, Master!$DJ$2:$DZ$2, 0)-1, SUMPRODUCT(--(Planning!$Q1=Table8[subchannel])))</definedName>
    <definedName name="act_">OFFSET(Master!$AJ$3, 0, MATCH(Planning!$F1, Master!$AJ$2:$BB$2, 0)-1, SUMPRODUCT(--(Planning!$F1=Table4[subcategory])))</definedName>
    <definedName name="category">OFFSET(Master!$X$2, 0, 0, 1, MATCH("ZZZZZZZ", Master!$X$2:$Y$2))</definedName>
    <definedName name="cha_">OFFSET(Master!$CU$2, 0, 0, 1, MATCH("ZZZZZZZ", Master!$CU$2:$DE$2))</definedName>
    <definedName name="distro">OFFSET(Master!$D$3, 0, MATCH(Planning!$B1, Master!$D$2:$S$2, 0)-1, SUMPRODUCT(--(Planning!$B1=Table1[entity])))</definedName>
    <definedName name="entity">OFFSET(Master!$D$2, 0, 0, 1, MATCH("ZZZZZZZ", Master!$D$2:$S$2))</definedName>
    <definedName name="sacc_">OFFSET(Master!$EE$3, 0, MATCH(Planning!$R1, Master!$EE$2:$GN$2, 0)-1, SUMPRODUCT(--(Planning!$R1=Table9[account])))</definedName>
    <definedName name="scha_">OFFSET(Master!$CU$3, 0, MATCH(Planning!$P1, Master!$CU$2:$DE$2, 0)-1, SUMPRODUCT(--(Planning!$P1=Table6[channel])))</definedName>
    <definedName name="sku">Master!$IO$2:INDEX(Master!$IO$2:$IO$149,SUMPRODUCT(--(Master!$IO$2:$IO$149&lt;&gt;"")))</definedName>
    <definedName name="subact_">OFFSET(Master!$BG$3, 0, MATCH(Planning!$G1, Master!$BG$2:$CN$2, 0)-1, SUMPRODUCT(--(Planning!$G1=Table5[activity])))</definedName>
    <definedName name="subacttype">OFFSET(Master!$X$3, 0, MATCH(Planning!$D1, Master!$X$2:$Y$2, 0)-1, SUMPRODUCT(--(Planning!$D1=Table2[category])))</definedName>
    <definedName name="subcat">OFFSET(Master!$AC$3, 0, MATCH(Planning!$E1, Master!$AC$2:$AE$2, 0)-1, SUMPRODUCT(--(Planning!$E1=Table3[subactivitytype])))</definedName>
    <definedName name="xbrand">OFFSET(Master!$GY$3, 0, MATCH(Planning!$B1, Master!$GY$2:$HA$2, 0)-1, SUMPRODUCT(--(Planning!$B1=Table11[Entity])))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0" i="4" l="1" a="1"/>
  <c r="AE30" i="4" s="1"/>
  <c r="AD30" i="4"/>
  <c r="AD30" i="4" a="1"/>
  <c r="AC30" i="4" a="1"/>
  <c r="AC30" i="4" s="1"/>
  <c r="AE29" i="4" a="1"/>
  <c r="AE29" i="4" s="1"/>
  <c r="AD29" i="4" a="1"/>
  <c r="AD29" i="4" s="1"/>
  <c r="AC29" i="4"/>
  <c r="AC29" i="4" a="1"/>
  <c r="AE28" i="4" a="1"/>
  <c r="AE28" i="4" s="1"/>
  <c r="AD28" i="4" a="1"/>
  <c r="AD28" i="4" s="1"/>
  <c r="AC28" i="4" a="1"/>
  <c r="AC28" i="4" s="1"/>
  <c r="AE27" i="4"/>
  <c r="AE27" i="4" a="1"/>
  <c r="AD27" i="4" a="1"/>
  <c r="AD27" i="4" s="1"/>
  <c r="AC27" i="4" a="1"/>
  <c r="AC27" i="4" s="1"/>
  <c r="AE26" i="4" a="1"/>
  <c r="AE26" i="4" s="1"/>
  <c r="AD26" i="4"/>
  <c r="AD26" i="4" a="1"/>
  <c r="AC26" i="4" a="1"/>
  <c r="AC26" i="4" s="1"/>
  <c r="AE25" i="4" a="1"/>
  <c r="AE25" i="4" s="1"/>
  <c r="AD25" i="4" a="1"/>
  <c r="AD25" i="4" s="1"/>
  <c r="AC25" i="4"/>
  <c r="AC25" i="4" a="1"/>
  <c r="AE24" i="4" a="1"/>
  <c r="AE24" i="4" s="1"/>
  <c r="AD24" i="4" a="1"/>
  <c r="AD24" i="4" s="1"/>
  <c r="AC24" i="4" a="1"/>
  <c r="AC24" i="4" s="1"/>
  <c r="AE23" i="4"/>
  <c r="AE23" i="4" a="1"/>
  <c r="AD23" i="4" a="1"/>
  <c r="AD23" i="4" s="1"/>
  <c r="AC23" i="4" a="1"/>
  <c r="AC23" i="4" s="1"/>
  <c r="AE22" i="4" a="1"/>
  <c r="AE22" i="4" s="1"/>
  <c r="AD22" i="4"/>
  <c r="AD22" i="4" a="1"/>
  <c r="AC22" i="4" a="1"/>
  <c r="AC22" i="4" s="1"/>
  <c r="AE21" i="4" a="1"/>
  <c r="AE21" i="4" s="1"/>
  <c r="AD21" i="4" a="1"/>
  <c r="AD21" i="4" s="1"/>
  <c r="AC21" i="4"/>
  <c r="AC21" i="4" a="1"/>
  <c r="AE20" i="4" a="1"/>
  <c r="AE20" i="4" s="1"/>
  <c r="AD20" i="4" a="1"/>
  <c r="AD20" i="4" s="1"/>
  <c r="AC20" i="4" a="1"/>
  <c r="AC20" i="4" s="1"/>
  <c r="AE19" i="4"/>
  <c r="AE19" i="4" a="1"/>
  <c r="AD19" i="4" a="1"/>
  <c r="AD19" i="4" s="1"/>
  <c r="AC19" i="4" a="1"/>
  <c r="AC19" i="4" s="1"/>
  <c r="AE18" i="4" a="1"/>
  <c r="AE18" i="4" s="1"/>
  <c r="AD18" i="4"/>
  <c r="AD18" i="4" a="1"/>
  <c r="AC18" i="4" a="1"/>
  <c r="AC18" i="4" s="1"/>
  <c r="AE17" i="4" a="1"/>
  <c r="AE17" i="4" s="1"/>
  <c r="AD17" i="4" a="1"/>
  <c r="AD17" i="4" s="1"/>
  <c r="AC17" i="4"/>
  <c r="AC17" i="4" a="1"/>
  <c r="AE16" i="4" a="1"/>
  <c r="AE16" i="4" s="1"/>
  <c r="AD16" i="4" a="1"/>
  <c r="AD16" i="4" s="1"/>
  <c r="AC16" i="4" a="1"/>
  <c r="AC16" i="4" s="1"/>
  <c r="AE15" i="4"/>
  <c r="AE15" i="4" a="1"/>
  <c r="AD15" i="4" a="1"/>
  <c r="AD15" i="4" s="1"/>
  <c r="AC15" i="4" a="1"/>
  <c r="AC15" i="4" s="1"/>
  <c r="AE14" i="4" a="1"/>
  <c r="AE14" i="4" s="1"/>
  <c r="AD14" i="4"/>
  <c r="AD14" i="4" a="1"/>
  <c r="AC14" i="4" a="1"/>
  <c r="AC14" i="4" s="1"/>
  <c r="AE13" i="4" a="1"/>
  <c r="AE13" i="4" s="1"/>
  <c r="AD13" i="4" a="1"/>
  <c r="AD13" i="4" s="1"/>
  <c r="AC13" i="4"/>
  <c r="AC13" i="4" a="1"/>
  <c r="AE12" i="4" a="1"/>
  <c r="AE12" i="4" s="1"/>
  <c r="AD12" i="4" a="1"/>
  <c r="AD12" i="4" s="1"/>
  <c r="AC12" i="4" a="1"/>
  <c r="AC12" i="4" s="1"/>
  <c r="AE11" i="4"/>
  <c r="AE11" i="4" a="1"/>
  <c r="AD11" i="4" a="1"/>
  <c r="AD11" i="4" s="1"/>
  <c r="AC11" i="4" a="1"/>
  <c r="AC11" i="4" s="1"/>
  <c r="AE10" i="4" a="1"/>
  <c r="AE10" i="4" s="1"/>
  <c r="AD10" i="4"/>
  <c r="AD10" i="4" a="1"/>
  <c r="AC10" i="4" a="1"/>
  <c r="AC10" i="4" s="1"/>
  <c r="AE9" i="4" a="1"/>
  <c r="AE9" i="4" s="1"/>
  <c r="AD9" i="4" a="1"/>
  <c r="AD9" i="4" s="1"/>
  <c r="AC9" i="4"/>
  <c r="AC9" i="4" a="1"/>
  <c r="AE8" i="4" a="1"/>
  <c r="AE8" i="4" s="1"/>
  <c r="AD8" i="4" a="1"/>
  <c r="AD8" i="4" s="1"/>
  <c r="AC8" i="4" a="1"/>
  <c r="AC8" i="4" s="1"/>
  <c r="AE7" i="4"/>
  <c r="AE7" i="4" a="1"/>
  <c r="AD7" i="4" a="1"/>
  <c r="AD7" i="4" s="1"/>
  <c r="AC7" i="4" a="1"/>
  <c r="AC7" i="4" s="1"/>
  <c r="AE6" i="4" a="1"/>
  <c r="AE6" i="4" s="1"/>
  <c r="AD6" i="4"/>
  <c r="AD6" i="4" a="1"/>
  <c r="AC6" i="4" a="1"/>
  <c r="AC6" i="4" s="1"/>
  <c r="AE5" i="4" a="1"/>
  <c r="AE5" i="4" s="1"/>
  <c r="AD5" i="4" a="1"/>
  <c r="AD5" i="4" s="1"/>
  <c r="AC5" i="4"/>
  <c r="AC5" i="4" a="1"/>
  <c r="AE4" i="4" a="1"/>
  <c r="AE4" i="4" s="1"/>
  <c r="AD4" i="4" a="1"/>
  <c r="AD4" i="4" s="1"/>
  <c r="AC4" i="4" a="1"/>
  <c r="AC4" i="4" s="1"/>
  <c r="IJ157" i="4" a="1"/>
  <c r="IJ157" i="4" s="1"/>
  <c r="II157" i="4" a="1"/>
  <c r="II157" i="4" s="1"/>
  <c r="IH157" i="4" a="1"/>
  <c r="IH157" i="4" s="1"/>
  <c r="IG157" i="4" a="1"/>
  <c r="IG157" i="4" s="1"/>
  <c r="IF157" i="4" a="1"/>
  <c r="IF157" i="4" s="1"/>
  <c r="IE157" i="4" a="1"/>
  <c r="IE157" i="4" s="1"/>
  <c r="ID157" i="4" a="1"/>
  <c r="ID157" i="4" s="1"/>
  <c r="IC157" i="4" a="1"/>
  <c r="IC157" i="4" s="1"/>
  <c r="IB157" i="4" a="1"/>
  <c r="IB157" i="4" s="1"/>
  <c r="IA157" i="4" a="1"/>
  <c r="IA157" i="4" s="1"/>
  <c r="HZ157" i="4" a="1"/>
  <c r="HZ157" i="4" s="1"/>
  <c r="HY157" i="4" a="1"/>
  <c r="HY157" i="4" s="1"/>
  <c r="HX157" i="4" a="1"/>
  <c r="HX157" i="4" s="1"/>
  <c r="HW157" i="4" a="1"/>
  <c r="HW157" i="4" s="1"/>
  <c r="HV157" i="4" a="1"/>
  <c r="HV157" i="4" s="1"/>
  <c r="HU157" i="4" a="1"/>
  <c r="HU157" i="4" s="1"/>
  <c r="HT157" i="4" a="1"/>
  <c r="HT157" i="4" s="1"/>
  <c r="HS157" i="4" a="1"/>
  <c r="HS157" i="4" s="1"/>
  <c r="HR157" i="4" a="1"/>
  <c r="HR157" i="4" s="1"/>
  <c r="HQ157" i="4" a="1"/>
  <c r="HQ157" i="4" s="1"/>
  <c r="HP157" i="4" a="1"/>
  <c r="HP157" i="4" s="1"/>
  <c r="HO157" i="4" a="1"/>
  <c r="HO157" i="4" s="1"/>
  <c r="HN157" i="4" a="1"/>
  <c r="HN157" i="4" s="1"/>
  <c r="HM157" i="4" a="1"/>
  <c r="HM157" i="4" s="1"/>
  <c r="HL157" i="4" a="1"/>
  <c r="HL157" i="4" s="1"/>
  <c r="HK157" i="4" a="1"/>
  <c r="HK157" i="4" s="1"/>
  <c r="HJ157" i="4" a="1"/>
  <c r="HJ157" i="4" s="1"/>
  <c r="HI157" i="4" a="1"/>
  <c r="HI157" i="4" s="1"/>
  <c r="HH157" i="4" a="1"/>
  <c r="HH157" i="4" s="1"/>
  <c r="HG157" i="4" a="1"/>
  <c r="HG157" i="4" s="1"/>
  <c r="HF157" i="4" a="1"/>
  <c r="HF157" i="4" s="1"/>
  <c r="IJ156" i="4" a="1"/>
  <c r="IJ156" i="4" s="1"/>
  <c r="II156" i="4" a="1"/>
  <c r="II156" i="4" s="1"/>
  <c r="IH156" i="4" a="1"/>
  <c r="IH156" i="4" s="1"/>
  <c r="IG156" i="4" a="1"/>
  <c r="IG156" i="4" s="1"/>
  <c r="IF156" i="4" a="1"/>
  <c r="IF156" i="4" s="1"/>
  <c r="IE156" i="4" a="1"/>
  <c r="IE156" i="4" s="1"/>
  <c r="ID156" i="4" a="1"/>
  <c r="ID156" i="4" s="1"/>
  <c r="IC156" i="4" a="1"/>
  <c r="IC156" i="4" s="1"/>
  <c r="IB156" i="4" a="1"/>
  <c r="IB156" i="4" s="1"/>
  <c r="IA156" i="4" a="1"/>
  <c r="IA156" i="4" s="1"/>
  <c r="HZ156" i="4" a="1"/>
  <c r="HZ156" i="4" s="1"/>
  <c r="HY156" i="4" a="1"/>
  <c r="HY156" i="4" s="1"/>
  <c r="HX156" i="4" a="1"/>
  <c r="HX156" i="4" s="1"/>
  <c r="HW156" i="4" a="1"/>
  <c r="HW156" i="4" s="1"/>
  <c r="HV156" i="4" a="1"/>
  <c r="HV156" i="4" s="1"/>
  <c r="HU156" i="4" a="1"/>
  <c r="HU156" i="4" s="1"/>
  <c r="HT156" i="4" a="1"/>
  <c r="HT156" i="4" s="1"/>
  <c r="HS156" i="4" a="1"/>
  <c r="HS156" i="4" s="1"/>
  <c r="HR156" i="4" a="1"/>
  <c r="HR156" i="4" s="1"/>
  <c r="HQ156" i="4" a="1"/>
  <c r="HQ156" i="4" s="1"/>
  <c r="HP156" i="4" a="1"/>
  <c r="HP156" i="4" s="1"/>
  <c r="HO156" i="4" a="1"/>
  <c r="HO156" i="4" s="1"/>
  <c r="HN156" i="4" a="1"/>
  <c r="HN156" i="4" s="1"/>
  <c r="HM156" i="4" a="1"/>
  <c r="HM156" i="4" s="1"/>
  <c r="HL156" i="4" a="1"/>
  <c r="HL156" i="4" s="1"/>
  <c r="HK156" i="4" a="1"/>
  <c r="HK156" i="4" s="1"/>
  <c r="HJ156" i="4" a="1"/>
  <c r="HJ156" i="4" s="1"/>
  <c r="HI156" i="4" a="1"/>
  <c r="HI156" i="4" s="1"/>
  <c r="HH156" i="4" a="1"/>
  <c r="HH156" i="4" s="1"/>
  <c r="HG156" i="4" a="1"/>
  <c r="HG156" i="4" s="1"/>
  <c r="HF156" i="4" a="1"/>
  <c r="HF156" i="4" s="1"/>
  <c r="IJ155" i="4" a="1"/>
  <c r="IJ155" i="4" s="1"/>
  <c r="II155" i="4" a="1"/>
  <c r="II155" i="4" s="1"/>
  <c r="IH155" i="4" a="1"/>
  <c r="IH155" i="4" s="1"/>
  <c r="IG155" i="4" a="1"/>
  <c r="IG155" i="4" s="1"/>
  <c r="IF155" i="4" a="1"/>
  <c r="IF155" i="4" s="1"/>
  <c r="IE155" i="4" a="1"/>
  <c r="IE155" i="4" s="1"/>
  <c r="ID155" i="4" a="1"/>
  <c r="ID155" i="4" s="1"/>
  <c r="IC155" i="4" a="1"/>
  <c r="IC155" i="4" s="1"/>
  <c r="IB155" i="4" a="1"/>
  <c r="IB155" i="4" s="1"/>
  <c r="IA155" i="4" a="1"/>
  <c r="IA155" i="4" s="1"/>
  <c r="HZ155" i="4" a="1"/>
  <c r="HZ155" i="4" s="1"/>
  <c r="HY155" i="4" a="1"/>
  <c r="HY155" i="4" s="1"/>
  <c r="HX155" i="4" a="1"/>
  <c r="HX155" i="4" s="1"/>
  <c r="HW155" i="4" a="1"/>
  <c r="HW155" i="4" s="1"/>
  <c r="HV155" i="4" a="1"/>
  <c r="HV155" i="4" s="1"/>
  <c r="HU155" i="4" a="1"/>
  <c r="HU155" i="4" s="1"/>
  <c r="HT155" i="4" a="1"/>
  <c r="HT155" i="4" s="1"/>
  <c r="HS155" i="4" a="1"/>
  <c r="HS155" i="4" s="1"/>
  <c r="HR155" i="4" a="1"/>
  <c r="HR155" i="4" s="1"/>
  <c r="HQ155" i="4" a="1"/>
  <c r="HQ155" i="4" s="1"/>
  <c r="HP155" i="4" a="1"/>
  <c r="HP155" i="4" s="1"/>
  <c r="HO155" i="4" a="1"/>
  <c r="HO155" i="4" s="1"/>
  <c r="HN155" i="4" a="1"/>
  <c r="HN155" i="4" s="1"/>
  <c r="HM155" i="4" a="1"/>
  <c r="HM155" i="4" s="1"/>
  <c r="HL155" i="4" a="1"/>
  <c r="HL155" i="4" s="1"/>
  <c r="HK155" i="4" a="1"/>
  <c r="HK155" i="4" s="1"/>
  <c r="HJ155" i="4" a="1"/>
  <c r="HJ155" i="4" s="1"/>
  <c r="HI155" i="4" a="1"/>
  <c r="HI155" i="4" s="1"/>
  <c r="HH155" i="4" a="1"/>
  <c r="HH155" i="4" s="1"/>
  <c r="HG155" i="4" a="1"/>
  <c r="HG155" i="4" s="1"/>
  <c r="HF155" i="4" a="1"/>
  <c r="HF155" i="4" s="1"/>
  <c r="IJ154" i="4" a="1"/>
  <c r="IJ154" i="4" s="1"/>
  <c r="II154" i="4" a="1"/>
  <c r="II154" i="4" s="1"/>
  <c r="IH154" i="4" a="1"/>
  <c r="IH154" i="4" s="1"/>
  <c r="IG154" i="4" a="1"/>
  <c r="IG154" i="4" s="1"/>
  <c r="IF154" i="4" a="1"/>
  <c r="IF154" i="4" s="1"/>
  <c r="IE154" i="4" a="1"/>
  <c r="IE154" i="4" s="1"/>
  <c r="ID154" i="4" a="1"/>
  <c r="ID154" i="4" s="1"/>
  <c r="IC154" i="4" a="1"/>
  <c r="IC154" i="4" s="1"/>
  <c r="IB154" i="4" a="1"/>
  <c r="IB154" i="4" s="1"/>
  <c r="IA154" i="4" a="1"/>
  <c r="IA154" i="4" s="1"/>
  <c r="HZ154" i="4" a="1"/>
  <c r="HZ154" i="4" s="1"/>
  <c r="HY154" i="4" a="1"/>
  <c r="HY154" i="4" s="1"/>
  <c r="HX154" i="4" a="1"/>
  <c r="HX154" i="4" s="1"/>
  <c r="HW154" i="4" a="1"/>
  <c r="HW154" i="4" s="1"/>
  <c r="HV154" i="4" a="1"/>
  <c r="HV154" i="4" s="1"/>
  <c r="HU154" i="4" a="1"/>
  <c r="HU154" i="4" s="1"/>
  <c r="HT154" i="4" a="1"/>
  <c r="HT154" i="4" s="1"/>
  <c r="HS154" i="4" a="1"/>
  <c r="HS154" i="4" s="1"/>
  <c r="HR154" i="4" a="1"/>
  <c r="HR154" i="4" s="1"/>
  <c r="HQ154" i="4" a="1"/>
  <c r="HQ154" i="4" s="1"/>
  <c r="HP154" i="4" a="1"/>
  <c r="HP154" i="4" s="1"/>
  <c r="HO154" i="4" a="1"/>
  <c r="HO154" i="4" s="1"/>
  <c r="HN154" i="4" a="1"/>
  <c r="HN154" i="4" s="1"/>
  <c r="HM154" i="4" a="1"/>
  <c r="HM154" i="4" s="1"/>
  <c r="HL154" i="4" a="1"/>
  <c r="HL154" i="4" s="1"/>
  <c r="HK154" i="4" a="1"/>
  <c r="HK154" i="4" s="1"/>
  <c r="HJ154" i="4" a="1"/>
  <c r="HJ154" i="4" s="1"/>
  <c r="HI154" i="4" a="1"/>
  <c r="HI154" i="4" s="1"/>
  <c r="HH154" i="4" a="1"/>
  <c r="HH154" i="4" s="1"/>
  <c r="HG154" i="4" a="1"/>
  <c r="HG154" i="4" s="1"/>
  <c r="HF154" i="4" a="1"/>
  <c r="HF154" i="4" s="1"/>
  <c r="IJ153" i="4" a="1"/>
  <c r="IJ153" i="4" s="1"/>
  <c r="II153" i="4" a="1"/>
  <c r="II153" i="4" s="1"/>
  <c r="IH153" i="4" a="1"/>
  <c r="IH153" i="4" s="1"/>
  <c r="IG153" i="4" a="1"/>
  <c r="IG153" i="4" s="1"/>
  <c r="IF153" i="4" a="1"/>
  <c r="IF153" i="4" s="1"/>
  <c r="IE153" i="4" a="1"/>
  <c r="IE153" i="4" s="1"/>
  <c r="ID153" i="4" a="1"/>
  <c r="ID153" i="4" s="1"/>
  <c r="IC153" i="4" a="1"/>
  <c r="IC153" i="4" s="1"/>
  <c r="IB153" i="4" a="1"/>
  <c r="IB153" i="4" s="1"/>
  <c r="IA153" i="4" a="1"/>
  <c r="IA153" i="4" s="1"/>
  <c r="HZ153" i="4" a="1"/>
  <c r="HZ153" i="4" s="1"/>
  <c r="HY153" i="4" a="1"/>
  <c r="HY153" i="4" s="1"/>
  <c r="HX153" i="4" a="1"/>
  <c r="HX153" i="4" s="1"/>
  <c r="HW153" i="4" a="1"/>
  <c r="HW153" i="4" s="1"/>
  <c r="HV153" i="4" a="1"/>
  <c r="HV153" i="4" s="1"/>
  <c r="HU153" i="4" a="1"/>
  <c r="HU153" i="4" s="1"/>
  <c r="HT153" i="4" a="1"/>
  <c r="HT153" i="4" s="1"/>
  <c r="HS153" i="4" a="1"/>
  <c r="HS153" i="4" s="1"/>
  <c r="HR153" i="4" a="1"/>
  <c r="HR153" i="4" s="1"/>
  <c r="HQ153" i="4" a="1"/>
  <c r="HQ153" i="4" s="1"/>
  <c r="HP153" i="4" a="1"/>
  <c r="HP153" i="4" s="1"/>
  <c r="HO153" i="4" a="1"/>
  <c r="HO153" i="4" s="1"/>
  <c r="HN153" i="4" a="1"/>
  <c r="HN153" i="4" s="1"/>
  <c r="HM153" i="4" a="1"/>
  <c r="HM153" i="4" s="1"/>
  <c r="HL153" i="4" a="1"/>
  <c r="HL153" i="4" s="1"/>
  <c r="HK153" i="4" a="1"/>
  <c r="HK153" i="4" s="1"/>
  <c r="HJ153" i="4" a="1"/>
  <c r="HJ153" i="4" s="1"/>
  <c r="HI153" i="4" a="1"/>
  <c r="HI153" i="4" s="1"/>
  <c r="HH153" i="4" a="1"/>
  <c r="HH153" i="4" s="1"/>
  <c r="HG153" i="4" a="1"/>
  <c r="HG153" i="4" s="1"/>
  <c r="HF153" i="4" a="1"/>
  <c r="HF153" i="4" s="1"/>
  <c r="IJ152" i="4" a="1"/>
  <c r="IJ152" i="4" s="1"/>
  <c r="II152" i="4" a="1"/>
  <c r="II152" i="4" s="1"/>
  <c r="IH152" i="4" a="1"/>
  <c r="IH152" i="4" s="1"/>
  <c r="IG152" i="4" a="1"/>
  <c r="IG152" i="4" s="1"/>
  <c r="IF152" i="4" a="1"/>
  <c r="IF152" i="4" s="1"/>
  <c r="IE152" i="4" a="1"/>
  <c r="IE152" i="4" s="1"/>
  <c r="ID152" i="4" a="1"/>
  <c r="ID152" i="4" s="1"/>
  <c r="IC152" i="4" a="1"/>
  <c r="IC152" i="4" s="1"/>
  <c r="IB152" i="4" a="1"/>
  <c r="IB152" i="4" s="1"/>
  <c r="IA152" i="4" a="1"/>
  <c r="IA152" i="4" s="1"/>
  <c r="HZ152" i="4" a="1"/>
  <c r="HZ152" i="4" s="1"/>
  <c r="HY152" i="4" a="1"/>
  <c r="HY152" i="4" s="1"/>
  <c r="HX152" i="4" a="1"/>
  <c r="HX152" i="4" s="1"/>
  <c r="HW152" i="4" a="1"/>
  <c r="HW152" i="4" s="1"/>
  <c r="HV152" i="4" a="1"/>
  <c r="HV152" i="4" s="1"/>
  <c r="HU152" i="4" a="1"/>
  <c r="HU152" i="4" s="1"/>
  <c r="HT152" i="4" a="1"/>
  <c r="HT152" i="4" s="1"/>
  <c r="HS152" i="4" a="1"/>
  <c r="HS152" i="4" s="1"/>
  <c r="HR152" i="4" a="1"/>
  <c r="HR152" i="4" s="1"/>
  <c r="HQ152" i="4" a="1"/>
  <c r="HQ152" i="4" s="1"/>
  <c r="HP152" i="4" a="1"/>
  <c r="HP152" i="4" s="1"/>
  <c r="HO152" i="4" a="1"/>
  <c r="HO152" i="4" s="1"/>
  <c r="HN152" i="4" a="1"/>
  <c r="HN152" i="4" s="1"/>
  <c r="HM152" i="4" a="1"/>
  <c r="HM152" i="4" s="1"/>
  <c r="HL152" i="4" a="1"/>
  <c r="HL152" i="4" s="1"/>
  <c r="HK152" i="4" a="1"/>
  <c r="HK152" i="4" s="1"/>
  <c r="HJ152" i="4" a="1"/>
  <c r="HJ152" i="4" s="1"/>
  <c r="HI152" i="4" a="1"/>
  <c r="HI152" i="4" s="1"/>
  <c r="HH152" i="4" a="1"/>
  <c r="HH152" i="4" s="1"/>
  <c r="HG152" i="4" a="1"/>
  <c r="HG152" i="4" s="1"/>
  <c r="HF152" i="4" a="1"/>
  <c r="HF152" i="4" s="1"/>
  <c r="IJ151" i="4" a="1"/>
  <c r="IJ151" i="4" s="1"/>
  <c r="II151" i="4" a="1"/>
  <c r="II151" i="4" s="1"/>
  <c r="IH151" i="4" a="1"/>
  <c r="IH151" i="4" s="1"/>
  <c r="IG151" i="4" a="1"/>
  <c r="IG151" i="4" s="1"/>
  <c r="IF151" i="4" a="1"/>
  <c r="IF151" i="4" s="1"/>
  <c r="IE151" i="4" a="1"/>
  <c r="IE151" i="4" s="1"/>
  <c r="ID151" i="4" a="1"/>
  <c r="ID151" i="4" s="1"/>
  <c r="IC151" i="4" a="1"/>
  <c r="IC151" i="4" s="1"/>
  <c r="IB151" i="4" a="1"/>
  <c r="IB151" i="4" s="1"/>
  <c r="IA151" i="4" a="1"/>
  <c r="IA151" i="4" s="1"/>
  <c r="HZ151" i="4" a="1"/>
  <c r="HZ151" i="4" s="1"/>
  <c r="HY151" i="4" a="1"/>
  <c r="HY151" i="4" s="1"/>
  <c r="HX151" i="4" a="1"/>
  <c r="HX151" i="4" s="1"/>
  <c r="HW151" i="4" a="1"/>
  <c r="HW151" i="4" s="1"/>
  <c r="HV151" i="4" a="1"/>
  <c r="HV151" i="4" s="1"/>
  <c r="HU151" i="4" a="1"/>
  <c r="HU151" i="4" s="1"/>
  <c r="HT151" i="4" a="1"/>
  <c r="HT151" i="4" s="1"/>
  <c r="HS151" i="4" a="1"/>
  <c r="HS151" i="4" s="1"/>
  <c r="HR151" i="4" a="1"/>
  <c r="HR151" i="4" s="1"/>
  <c r="HQ151" i="4" a="1"/>
  <c r="HQ151" i="4" s="1"/>
  <c r="HP151" i="4" a="1"/>
  <c r="HP151" i="4" s="1"/>
  <c r="HO151" i="4" a="1"/>
  <c r="HO151" i="4" s="1"/>
  <c r="HN151" i="4" a="1"/>
  <c r="HN151" i="4" s="1"/>
  <c r="HM151" i="4" a="1"/>
  <c r="HM151" i="4" s="1"/>
  <c r="HL151" i="4" a="1"/>
  <c r="HL151" i="4" s="1"/>
  <c r="HK151" i="4" a="1"/>
  <c r="HK151" i="4" s="1"/>
  <c r="HJ151" i="4" a="1"/>
  <c r="HJ151" i="4" s="1"/>
  <c r="HI151" i="4" a="1"/>
  <c r="HI151" i="4" s="1"/>
  <c r="HH151" i="4" a="1"/>
  <c r="HH151" i="4" s="1"/>
  <c r="HG151" i="4" a="1"/>
  <c r="HG151" i="4" s="1"/>
  <c r="HF151" i="4" a="1"/>
  <c r="HF151" i="4" s="1"/>
  <c r="IJ150" i="4" a="1"/>
  <c r="IJ150" i="4" s="1"/>
  <c r="II150" i="4" a="1"/>
  <c r="II150" i="4" s="1"/>
  <c r="IH150" i="4" a="1"/>
  <c r="IH150" i="4" s="1"/>
  <c r="IG150" i="4" a="1"/>
  <c r="IG150" i="4" s="1"/>
  <c r="IF150" i="4" a="1"/>
  <c r="IF150" i="4" s="1"/>
  <c r="IE150" i="4" a="1"/>
  <c r="IE150" i="4" s="1"/>
  <c r="ID150" i="4" a="1"/>
  <c r="ID150" i="4" s="1"/>
  <c r="IC150" i="4" a="1"/>
  <c r="IC150" i="4" s="1"/>
  <c r="IB150" i="4" a="1"/>
  <c r="IB150" i="4" s="1"/>
  <c r="IA150" i="4" a="1"/>
  <c r="IA150" i="4" s="1"/>
  <c r="HZ150" i="4" a="1"/>
  <c r="HZ150" i="4" s="1"/>
  <c r="HY150" i="4" a="1"/>
  <c r="HY150" i="4" s="1"/>
  <c r="HX150" i="4" a="1"/>
  <c r="HX150" i="4" s="1"/>
  <c r="HW150" i="4" a="1"/>
  <c r="HW150" i="4" s="1"/>
  <c r="HV150" i="4" a="1"/>
  <c r="HV150" i="4" s="1"/>
  <c r="HU150" i="4" a="1"/>
  <c r="HU150" i="4" s="1"/>
  <c r="HT150" i="4" a="1"/>
  <c r="HT150" i="4" s="1"/>
  <c r="HS150" i="4" a="1"/>
  <c r="HS150" i="4" s="1"/>
  <c r="HR150" i="4" a="1"/>
  <c r="HR150" i="4" s="1"/>
  <c r="HQ150" i="4" a="1"/>
  <c r="HQ150" i="4" s="1"/>
  <c r="HP150" i="4" a="1"/>
  <c r="HP150" i="4" s="1"/>
  <c r="HO150" i="4" a="1"/>
  <c r="HO150" i="4" s="1"/>
  <c r="HN150" i="4" a="1"/>
  <c r="HN150" i="4" s="1"/>
  <c r="HM150" i="4" a="1"/>
  <c r="HM150" i="4" s="1"/>
  <c r="HL150" i="4" a="1"/>
  <c r="HL150" i="4" s="1"/>
  <c r="HK150" i="4" a="1"/>
  <c r="HK150" i="4" s="1"/>
  <c r="HJ150" i="4" a="1"/>
  <c r="HJ150" i="4" s="1"/>
  <c r="HI150" i="4" a="1"/>
  <c r="HI150" i="4" s="1"/>
  <c r="HH150" i="4" a="1"/>
  <c r="HH150" i="4" s="1"/>
  <c r="HG150" i="4" a="1"/>
  <c r="HG150" i="4" s="1"/>
  <c r="HF150" i="4" a="1"/>
  <c r="HF150" i="4" s="1"/>
  <c r="IJ149" i="4" a="1"/>
  <c r="IJ149" i="4" s="1"/>
  <c r="II149" i="4" a="1"/>
  <c r="II149" i="4" s="1"/>
  <c r="IH149" i="4" a="1"/>
  <c r="IH149" i="4" s="1"/>
  <c r="IG149" i="4" a="1"/>
  <c r="IG149" i="4" s="1"/>
  <c r="IF149" i="4" a="1"/>
  <c r="IF149" i="4" s="1"/>
  <c r="IE149" i="4" a="1"/>
  <c r="IE149" i="4" s="1"/>
  <c r="ID149" i="4" a="1"/>
  <c r="ID149" i="4" s="1"/>
  <c r="IC149" i="4" a="1"/>
  <c r="IC149" i="4" s="1"/>
  <c r="IB149" i="4" a="1"/>
  <c r="IB149" i="4" s="1"/>
  <c r="IA149" i="4" a="1"/>
  <c r="IA149" i="4" s="1"/>
  <c r="HZ149" i="4" a="1"/>
  <c r="HZ149" i="4" s="1"/>
  <c r="HY149" i="4" a="1"/>
  <c r="HY149" i="4" s="1"/>
  <c r="HX149" i="4" a="1"/>
  <c r="HX149" i="4" s="1"/>
  <c r="HW149" i="4" a="1"/>
  <c r="HW149" i="4" s="1"/>
  <c r="HV149" i="4" a="1"/>
  <c r="HV149" i="4" s="1"/>
  <c r="HU149" i="4" a="1"/>
  <c r="HU149" i="4" s="1"/>
  <c r="HT149" i="4" a="1"/>
  <c r="HT149" i="4" s="1"/>
  <c r="HS149" i="4" a="1"/>
  <c r="HS149" i="4" s="1"/>
  <c r="HR149" i="4" a="1"/>
  <c r="HR149" i="4" s="1"/>
  <c r="HQ149" i="4" a="1"/>
  <c r="HQ149" i="4" s="1"/>
  <c r="HP149" i="4" a="1"/>
  <c r="HP149" i="4" s="1"/>
  <c r="HO149" i="4" a="1"/>
  <c r="HO149" i="4" s="1"/>
  <c r="HN149" i="4" a="1"/>
  <c r="HN149" i="4" s="1"/>
  <c r="HM149" i="4" a="1"/>
  <c r="HM149" i="4" s="1"/>
  <c r="HL149" i="4" a="1"/>
  <c r="HL149" i="4" s="1"/>
  <c r="HK149" i="4" a="1"/>
  <c r="HK149" i="4" s="1"/>
  <c r="HJ149" i="4" a="1"/>
  <c r="HJ149" i="4" s="1"/>
  <c r="HI149" i="4" a="1"/>
  <c r="HI149" i="4" s="1"/>
  <c r="HH149" i="4" a="1"/>
  <c r="HH149" i="4" s="1"/>
  <c r="HG149" i="4" a="1"/>
  <c r="HG149" i="4" s="1"/>
  <c r="HF149" i="4" a="1"/>
  <c r="HF149" i="4" s="1"/>
  <c r="IJ148" i="4" a="1"/>
  <c r="IJ148" i="4" s="1"/>
  <c r="II148" i="4" a="1"/>
  <c r="II148" i="4" s="1"/>
  <c r="IH148" i="4" a="1"/>
  <c r="IH148" i="4" s="1"/>
  <c r="IG148" i="4" a="1"/>
  <c r="IG148" i="4" s="1"/>
  <c r="IF148" i="4" a="1"/>
  <c r="IF148" i="4" s="1"/>
  <c r="IE148" i="4" a="1"/>
  <c r="IE148" i="4" s="1"/>
  <c r="ID148" i="4" a="1"/>
  <c r="ID148" i="4" s="1"/>
  <c r="IC148" i="4" a="1"/>
  <c r="IC148" i="4" s="1"/>
  <c r="IB148" i="4" a="1"/>
  <c r="IB148" i="4" s="1"/>
  <c r="IA148" i="4" a="1"/>
  <c r="IA148" i="4" s="1"/>
  <c r="HZ148" i="4"/>
  <c r="HZ148" i="4" a="1"/>
  <c r="HY148" i="4" a="1"/>
  <c r="HY148" i="4" s="1"/>
  <c r="HX148" i="4" a="1"/>
  <c r="HX148" i="4" s="1"/>
  <c r="HW148" i="4" a="1"/>
  <c r="HW148" i="4" s="1"/>
  <c r="HV148" i="4"/>
  <c r="HV148" i="4" a="1"/>
  <c r="HU148" i="4" a="1"/>
  <c r="HU148" i="4" s="1"/>
  <c r="HT148" i="4" a="1"/>
  <c r="HT148" i="4" s="1"/>
  <c r="HS148" i="4" a="1"/>
  <c r="HS148" i="4" s="1"/>
  <c r="HR148" i="4" a="1"/>
  <c r="HR148" i="4" s="1"/>
  <c r="HQ148" i="4" a="1"/>
  <c r="HQ148" i="4" s="1"/>
  <c r="HP148" i="4" a="1"/>
  <c r="HP148" i="4" s="1"/>
  <c r="HO148" i="4" a="1"/>
  <c r="HO148" i="4" s="1"/>
  <c r="HN148" i="4" a="1"/>
  <c r="HN148" i="4" s="1"/>
  <c r="HM148" i="4" a="1"/>
  <c r="HM148" i="4" s="1"/>
  <c r="HL148" i="4" a="1"/>
  <c r="HL148" i="4" s="1"/>
  <c r="HK148" i="4" a="1"/>
  <c r="HK148" i="4" s="1"/>
  <c r="HJ148" i="4"/>
  <c r="HJ148" i="4" a="1"/>
  <c r="HI148" i="4" a="1"/>
  <c r="HI148" i="4" s="1"/>
  <c r="HH148" i="4" a="1"/>
  <c r="HH148" i="4" s="1"/>
  <c r="HG148" i="4" a="1"/>
  <c r="HG148" i="4" s="1"/>
  <c r="HF148" i="4"/>
  <c r="HF148" i="4" a="1"/>
  <c r="IJ147" i="4" a="1"/>
  <c r="IJ147" i="4" s="1"/>
  <c r="II147" i="4" a="1"/>
  <c r="II147" i="4" s="1"/>
  <c r="IH147" i="4" a="1"/>
  <c r="IH147" i="4" s="1"/>
  <c r="IG147" i="4" a="1"/>
  <c r="IG147" i="4" s="1"/>
  <c r="IF147" i="4" a="1"/>
  <c r="IF147" i="4" s="1"/>
  <c r="IE147" i="4" a="1"/>
  <c r="IE147" i="4" s="1"/>
  <c r="ID147" i="4" a="1"/>
  <c r="ID147" i="4" s="1"/>
  <c r="IC147" i="4" a="1"/>
  <c r="IC147" i="4" s="1"/>
  <c r="IB147" i="4" a="1"/>
  <c r="IB147" i="4" s="1"/>
  <c r="IA147" i="4" a="1"/>
  <c r="IA147" i="4" s="1"/>
  <c r="HZ147" i="4" a="1"/>
  <c r="HZ147" i="4" s="1"/>
  <c r="HY147" i="4"/>
  <c r="HY147" i="4" a="1"/>
  <c r="HX147" i="4" a="1"/>
  <c r="HX147" i="4" s="1"/>
  <c r="HW147" i="4" a="1"/>
  <c r="HW147" i="4" s="1"/>
  <c r="HV147" i="4" a="1"/>
  <c r="HV147" i="4" s="1"/>
  <c r="HU147" i="4"/>
  <c r="HU147" i="4" a="1"/>
  <c r="HT147" i="4" a="1"/>
  <c r="HT147" i="4" s="1"/>
  <c r="HS147" i="4" a="1"/>
  <c r="HS147" i="4" s="1"/>
  <c r="HR147" i="4" a="1"/>
  <c r="HR147" i="4" s="1"/>
  <c r="HQ147" i="4" a="1"/>
  <c r="HQ147" i="4" s="1"/>
  <c r="HP147" i="4" a="1"/>
  <c r="HP147" i="4" s="1"/>
  <c r="HO147" i="4" a="1"/>
  <c r="HO147" i="4" s="1"/>
  <c r="HN147" i="4" a="1"/>
  <c r="HN147" i="4" s="1"/>
  <c r="HM147" i="4" a="1"/>
  <c r="HM147" i="4" s="1"/>
  <c r="HL147" i="4" a="1"/>
  <c r="HL147" i="4" s="1"/>
  <c r="HK147" i="4" a="1"/>
  <c r="HK147" i="4" s="1"/>
  <c r="HJ147" i="4" a="1"/>
  <c r="HJ147" i="4" s="1"/>
  <c r="HI147" i="4"/>
  <c r="HI147" i="4" a="1"/>
  <c r="HH147" i="4" a="1"/>
  <c r="HH147" i="4" s="1"/>
  <c r="HG147" i="4" a="1"/>
  <c r="HG147" i="4" s="1"/>
  <c r="HF147" i="4"/>
  <c r="HF147" i="4" a="1"/>
  <c r="IJ146" i="4"/>
  <c r="IJ146" i="4" a="1"/>
  <c r="II146" i="4" a="1"/>
  <c r="II146" i="4" s="1"/>
  <c r="IH146" i="4" a="1"/>
  <c r="IH146" i="4" s="1"/>
  <c r="IG146" i="4"/>
  <c r="IG146" i="4" a="1"/>
  <c r="IF146" i="4"/>
  <c r="IF146" i="4" a="1"/>
  <c r="IE146" i="4" a="1"/>
  <c r="IE146" i="4" s="1"/>
  <c r="ID146" i="4" a="1"/>
  <c r="ID146" i="4" s="1"/>
  <c r="IC146" i="4"/>
  <c r="IC146" i="4" a="1"/>
  <c r="IB146" i="4" a="1"/>
  <c r="IB146" i="4" s="1"/>
  <c r="IA146" i="4" a="1"/>
  <c r="IA146" i="4" s="1"/>
  <c r="HZ146" i="4" a="1"/>
  <c r="HZ146" i="4" s="1"/>
  <c r="HY146" i="4" a="1"/>
  <c r="HY146" i="4" s="1"/>
  <c r="HX146" i="4"/>
  <c r="HX146" i="4" a="1"/>
  <c r="HW146" i="4" a="1"/>
  <c r="HW146" i="4" s="1"/>
  <c r="HV146" i="4" a="1"/>
  <c r="HV146" i="4" s="1"/>
  <c r="HU146" i="4"/>
  <c r="HU146" i="4" a="1"/>
  <c r="HT146" i="4" a="1"/>
  <c r="HT146" i="4" s="1"/>
  <c r="HS146" i="4" a="1"/>
  <c r="HS146" i="4" s="1"/>
  <c r="HR146" i="4" a="1"/>
  <c r="HR146" i="4" s="1"/>
  <c r="HQ146" i="4" a="1"/>
  <c r="HQ146" i="4" s="1"/>
  <c r="HP146" i="4"/>
  <c r="HP146" i="4" a="1"/>
  <c r="HO146" i="4" a="1"/>
  <c r="HO146" i="4" s="1"/>
  <c r="HN146" i="4" a="1"/>
  <c r="HN146" i="4" s="1"/>
  <c r="HM146" i="4"/>
  <c r="HM146" i="4" a="1"/>
  <c r="HL146" i="4" a="1"/>
  <c r="HL146" i="4" s="1"/>
  <c r="HK146" i="4" a="1"/>
  <c r="HK146" i="4" s="1"/>
  <c r="HJ146" i="4" a="1"/>
  <c r="HJ146" i="4" s="1"/>
  <c r="HI146" i="4" a="1"/>
  <c r="HI146" i="4" s="1"/>
  <c r="HH146" i="4"/>
  <c r="HH146" i="4" a="1"/>
  <c r="HG146" i="4" a="1"/>
  <c r="HG146" i="4" s="1"/>
  <c r="HF146" i="4" a="1"/>
  <c r="HF146" i="4" s="1"/>
  <c r="IJ145" i="4"/>
  <c r="IJ145" i="4" a="1"/>
  <c r="II145" i="4" a="1"/>
  <c r="II145" i="4" s="1"/>
  <c r="IH145" i="4" a="1"/>
  <c r="IH145" i="4" s="1"/>
  <c r="IG145" i="4" a="1"/>
  <c r="IG145" i="4" s="1"/>
  <c r="IF145" i="4" a="1"/>
  <c r="IF145" i="4" s="1"/>
  <c r="IE145" i="4"/>
  <c r="IE145" i="4" a="1"/>
  <c r="ID145" i="4" a="1"/>
  <c r="ID145" i="4" s="1"/>
  <c r="IC145" i="4" a="1"/>
  <c r="IC145" i="4" s="1"/>
  <c r="IB145" i="4"/>
  <c r="IB145" i="4" a="1"/>
  <c r="IA145" i="4" a="1"/>
  <c r="IA145" i="4" s="1"/>
  <c r="HZ145" i="4" a="1"/>
  <c r="HZ145" i="4" s="1"/>
  <c r="HY145" i="4" a="1"/>
  <c r="HY145" i="4" s="1"/>
  <c r="HX145" i="4" a="1"/>
  <c r="HX145" i="4" s="1"/>
  <c r="HW145" i="4"/>
  <c r="HW145" i="4" a="1"/>
  <c r="HV145" i="4" a="1"/>
  <c r="HV145" i="4" s="1"/>
  <c r="HU145" i="4" a="1"/>
  <c r="HU145" i="4" s="1"/>
  <c r="HT145" i="4"/>
  <c r="HT145" i="4" a="1"/>
  <c r="HS145" i="4" a="1"/>
  <c r="HS145" i="4" s="1"/>
  <c r="HR145" i="4" a="1"/>
  <c r="HR145" i="4" s="1"/>
  <c r="HQ145" i="4" a="1"/>
  <c r="HQ145" i="4" s="1"/>
  <c r="HP145" i="4" a="1"/>
  <c r="HP145" i="4" s="1"/>
  <c r="HO145" i="4"/>
  <c r="HO145" i="4" a="1"/>
  <c r="HN145" i="4" a="1"/>
  <c r="HN145" i="4" s="1"/>
  <c r="HM145" i="4" a="1"/>
  <c r="HM145" i="4" s="1"/>
  <c r="HL145" i="4"/>
  <c r="HL145" i="4" a="1"/>
  <c r="HK145" i="4" a="1"/>
  <c r="HK145" i="4" s="1"/>
  <c r="HJ145" i="4" a="1"/>
  <c r="HJ145" i="4" s="1"/>
  <c r="HI145" i="4" a="1"/>
  <c r="HI145" i="4" s="1"/>
  <c r="HH145" i="4" a="1"/>
  <c r="HH145" i="4" s="1"/>
  <c r="HG145" i="4"/>
  <c r="HG145" i="4" a="1"/>
  <c r="HF145" i="4" a="1"/>
  <c r="HF145" i="4" s="1"/>
  <c r="IJ144" i="4" a="1"/>
  <c r="IJ144" i="4" s="1"/>
  <c r="II144" i="4"/>
  <c r="II144" i="4" a="1"/>
  <c r="IH144" i="4" a="1"/>
  <c r="IH144" i="4" s="1"/>
  <c r="IG144" i="4" a="1"/>
  <c r="IG144" i="4" s="1"/>
  <c r="IF144" i="4" a="1"/>
  <c r="IF144" i="4" s="1"/>
  <c r="IE144" i="4" a="1"/>
  <c r="IE144" i="4" s="1"/>
  <c r="ID144" i="4"/>
  <c r="ID144" i="4" a="1"/>
  <c r="IC144" i="4" a="1"/>
  <c r="IC144" i="4" s="1"/>
  <c r="IB144" i="4" a="1"/>
  <c r="IB144" i="4" s="1"/>
  <c r="IA144" i="4"/>
  <c r="IA144" i="4" a="1"/>
  <c r="HZ144" i="4" a="1"/>
  <c r="HZ144" i="4" s="1"/>
  <c r="HY144" i="4" a="1"/>
  <c r="HY144" i="4" s="1"/>
  <c r="HX144" i="4" a="1"/>
  <c r="HX144" i="4" s="1"/>
  <c r="HW144" i="4" a="1"/>
  <c r="HW144" i="4" s="1"/>
  <c r="HV144" i="4"/>
  <c r="HV144" i="4" a="1"/>
  <c r="HU144" i="4" a="1"/>
  <c r="HU144" i="4" s="1"/>
  <c r="HT144" i="4" a="1"/>
  <c r="HT144" i="4" s="1"/>
  <c r="HS144" i="4" a="1"/>
  <c r="HS144" i="4" s="1"/>
  <c r="HR144" i="4" a="1"/>
  <c r="HR144" i="4" s="1"/>
  <c r="HQ144" i="4" a="1"/>
  <c r="HQ144" i="4" s="1"/>
  <c r="HP144" i="4" a="1"/>
  <c r="HP144" i="4" s="1"/>
  <c r="HO144" i="4" a="1"/>
  <c r="HO144" i="4" s="1"/>
  <c r="HN144" i="4" a="1"/>
  <c r="HN144" i="4" s="1"/>
  <c r="HM144" i="4" a="1"/>
  <c r="HM144" i="4" s="1"/>
  <c r="HL144" i="4" a="1"/>
  <c r="HL144" i="4" s="1"/>
  <c r="HK144" i="4"/>
  <c r="HK144" i="4" a="1"/>
  <c r="HJ144" i="4" a="1"/>
  <c r="HJ144" i="4" s="1"/>
  <c r="HI144" i="4" a="1"/>
  <c r="HI144" i="4" s="1"/>
  <c r="HH144" i="4" a="1"/>
  <c r="HH144" i="4" s="1"/>
  <c r="HG144" i="4" a="1"/>
  <c r="HG144" i="4" s="1"/>
  <c r="HF144" i="4"/>
  <c r="HF144" i="4" a="1"/>
  <c r="IJ143" i="4" a="1"/>
  <c r="IJ143" i="4" s="1"/>
  <c r="II143" i="4" a="1"/>
  <c r="II143" i="4" s="1"/>
  <c r="IH143" i="4" a="1"/>
  <c r="IH143" i="4" s="1"/>
  <c r="IG143" i="4" a="1"/>
  <c r="IG143" i="4" s="1"/>
  <c r="IF143" i="4" a="1"/>
  <c r="IF143" i="4" s="1"/>
  <c r="IE143" i="4" a="1"/>
  <c r="IE143" i="4" s="1"/>
  <c r="ID143" i="4" a="1"/>
  <c r="ID143" i="4" s="1"/>
  <c r="IC143" i="4" a="1"/>
  <c r="IC143" i="4" s="1"/>
  <c r="IB143" i="4" a="1"/>
  <c r="IB143" i="4" s="1"/>
  <c r="IA143" i="4" a="1"/>
  <c r="IA143" i="4" s="1"/>
  <c r="HZ143" i="4"/>
  <c r="HZ143" i="4" a="1"/>
  <c r="HY143" i="4" a="1"/>
  <c r="HY143" i="4" s="1"/>
  <c r="HX143" i="4" a="1"/>
  <c r="HX143" i="4" s="1"/>
  <c r="HW143" i="4" a="1"/>
  <c r="HW143" i="4" s="1"/>
  <c r="HV143" i="4" a="1"/>
  <c r="HV143" i="4" s="1"/>
  <c r="HU143" i="4"/>
  <c r="HU143" i="4" a="1"/>
  <c r="HT143" i="4" a="1"/>
  <c r="HT143" i="4" s="1"/>
  <c r="HS143" i="4" a="1"/>
  <c r="HS143" i="4" s="1"/>
  <c r="HR143" i="4" a="1"/>
  <c r="HR143" i="4" s="1"/>
  <c r="HQ143" i="4" a="1"/>
  <c r="HQ143" i="4" s="1"/>
  <c r="HP143" i="4" a="1"/>
  <c r="HP143" i="4" s="1"/>
  <c r="HO143" i="4" a="1"/>
  <c r="HO143" i="4" s="1"/>
  <c r="HN143" i="4" a="1"/>
  <c r="HN143" i="4" s="1"/>
  <c r="HM143" i="4" a="1"/>
  <c r="HM143" i="4" s="1"/>
  <c r="HL143" i="4" a="1"/>
  <c r="HL143" i="4" s="1"/>
  <c r="HK143" i="4" a="1"/>
  <c r="HK143" i="4" s="1"/>
  <c r="HJ143" i="4"/>
  <c r="HJ143" i="4" a="1"/>
  <c r="HI143" i="4" a="1"/>
  <c r="HI143" i="4" s="1"/>
  <c r="HH143" i="4" a="1"/>
  <c r="HH143" i="4" s="1"/>
  <c r="HG143" i="4" a="1"/>
  <c r="HG143" i="4" s="1"/>
  <c r="HF143" i="4" a="1"/>
  <c r="HF143" i="4" s="1"/>
  <c r="IJ142" i="4"/>
  <c r="IJ142" i="4" a="1"/>
  <c r="II142" i="4" a="1"/>
  <c r="II142" i="4" s="1"/>
  <c r="IH142" i="4" a="1"/>
  <c r="IH142" i="4" s="1"/>
  <c r="IG142" i="4" a="1"/>
  <c r="IG142" i="4" s="1"/>
  <c r="IF142" i="4" a="1"/>
  <c r="IF142" i="4" s="1"/>
  <c r="IE142" i="4" a="1"/>
  <c r="IE142" i="4" s="1"/>
  <c r="ID142" i="4" a="1"/>
  <c r="ID142" i="4" s="1"/>
  <c r="IC142" i="4" a="1"/>
  <c r="IC142" i="4" s="1"/>
  <c r="IB142" i="4" a="1"/>
  <c r="IB142" i="4" s="1"/>
  <c r="IA142" i="4" a="1"/>
  <c r="IA142" i="4" s="1"/>
  <c r="HZ142" i="4" a="1"/>
  <c r="HZ142" i="4" s="1"/>
  <c r="HY142" i="4"/>
  <c r="HY142" i="4" a="1"/>
  <c r="HX142" i="4" a="1"/>
  <c r="HX142" i="4" s="1"/>
  <c r="HW142" i="4" a="1"/>
  <c r="HW142" i="4" s="1"/>
  <c r="HV142" i="4" a="1"/>
  <c r="HV142" i="4" s="1"/>
  <c r="HU142" i="4" a="1"/>
  <c r="HU142" i="4" s="1"/>
  <c r="HT142" i="4"/>
  <c r="HT142" i="4" a="1"/>
  <c r="HS142" i="4" a="1"/>
  <c r="HS142" i="4" s="1"/>
  <c r="HR142" i="4" a="1"/>
  <c r="HR142" i="4" s="1"/>
  <c r="HQ142" i="4" a="1"/>
  <c r="HQ142" i="4" s="1"/>
  <c r="HP142" i="4" a="1"/>
  <c r="HP142" i="4" s="1"/>
  <c r="HO142" i="4" a="1"/>
  <c r="HO142" i="4" s="1"/>
  <c r="HN142" i="4" a="1"/>
  <c r="HN142" i="4" s="1"/>
  <c r="HM142" i="4" a="1"/>
  <c r="HM142" i="4" s="1"/>
  <c r="HL142" i="4" a="1"/>
  <c r="HL142" i="4" s="1"/>
  <c r="HK142" i="4" a="1"/>
  <c r="HK142" i="4" s="1"/>
  <c r="HJ142" i="4" a="1"/>
  <c r="HJ142" i="4" s="1"/>
  <c r="HI142" i="4"/>
  <c r="HI142" i="4" a="1"/>
  <c r="HH142" i="4" a="1"/>
  <c r="HH142" i="4" s="1"/>
  <c r="HG142" i="4" a="1"/>
  <c r="HG142" i="4" s="1"/>
  <c r="HF142" i="4" a="1"/>
  <c r="HF142" i="4" s="1"/>
  <c r="IJ141" i="4" a="1"/>
  <c r="IJ141" i="4" s="1"/>
  <c r="II141" i="4"/>
  <c r="II141" i="4" a="1"/>
  <c r="IH141" i="4" a="1"/>
  <c r="IH141" i="4" s="1"/>
  <c r="IG141" i="4" a="1"/>
  <c r="IG141" i="4" s="1"/>
  <c r="IF141" i="4" a="1"/>
  <c r="IF141" i="4" s="1"/>
  <c r="IE141" i="4" a="1"/>
  <c r="IE141" i="4" s="1"/>
  <c r="ID141" i="4" a="1"/>
  <c r="ID141" i="4" s="1"/>
  <c r="IC141" i="4" a="1"/>
  <c r="IC141" i="4" s="1"/>
  <c r="IB141" i="4" a="1"/>
  <c r="IB141" i="4" s="1"/>
  <c r="IA141" i="4" a="1"/>
  <c r="IA141" i="4" s="1"/>
  <c r="HZ141" i="4" a="1"/>
  <c r="HZ141" i="4" s="1"/>
  <c r="HY141" i="4" a="1"/>
  <c r="HY141" i="4" s="1"/>
  <c r="HX141" i="4"/>
  <c r="HX141" i="4" a="1"/>
  <c r="HW141" i="4" a="1"/>
  <c r="HW141" i="4" s="1"/>
  <c r="HV141" i="4" a="1"/>
  <c r="HV141" i="4" s="1"/>
  <c r="HU141" i="4" a="1"/>
  <c r="HU141" i="4" s="1"/>
  <c r="HT141" i="4" a="1"/>
  <c r="HT141" i="4" s="1"/>
  <c r="HS141" i="4"/>
  <c r="HS141" i="4" a="1"/>
  <c r="HR141" i="4" a="1"/>
  <c r="HR141" i="4" s="1"/>
  <c r="HQ141" i="4" a="1"/>
  <c r="HQ141" i="4" s="1"/>
  <c r="HP141" i="4" a="1"/>
  <c r="HP141" i="4" s="1"/>
  <c r="HO141" i="4" a="1"/>
  <c r="HO141" i="4" s="1"/>
  <c r="HN141" i="4" a="1"/>
  <c r="HN141" i="4" s="1"/>
  <c r="HM141" i="4" a="1"/>
  <c r="HM141" i="4" s="1"/>
  <c r="HL141" i="4" a="1"/>
  <c r="HL141" i="4" s="1"/>
  <c r="HK141" i="4" a="1"/>
  <c r="HK141" i="4" s="1"/>
  <c r="HJ141" i="4" a="1"/>
  <c r="HJ141" i="4" s="1"/>
  <c r="HI141" i="4" a="1"/>
  <c r="HI141" i="4" s="1"/>
  <c r="HH141" i="4"/>
  <c r="HH141" i="4" a="1"/>
  <c r="HG141" i="4" a="1"/>
  <c r="HG141" i="4" s="1"/>
  <c r="HF141" i="4" a="1"/>
  <c r="HF141" i="4" s="1"/>
  <c r="IJ140" i="4" a="1"/>
  <c r="IJ140" i="4" s="1"/>
  <c r="II140" i="4" a="1"/>
  <c r="II140" i="4" s="1"/>
  <c r="IH140" i="4"/>
  <c r="IH140" i="4" a="1"/>
  <c r="IG140" i="4" a="1"/>
  <c r="IG140" i="4" s="1"/>
  <c r="IF140" i="4" a="1"/>
  <c r="IF140" i="4" s="1"/>
  <c r="IE140" i="4" a="1"/>
  <c r="IE140" i="4" s="1"/>
  <c r="ID140" i="4" a="1"/>
  <c r="ID140" i="4" s="1"/>
  <c r="IC140" i="4" a="1"/>
  <c r="IC140" i="4" s="1"/>
  <c r="IB140" i="4" a="1"/>
  <c r="IB140" i="4" s="1"/>
  <c r="IA140" i="4" a="1"/>
  <c r="IA140" i="4" s="1"/>
  <c r="HZ140" i="4" a="1"/>
  <c r="HZ140" i="4" s="1"/>
  <c r="HY140" i="4" a="1"/>
  <c r="HY140" i="4" s="1"/>
  <c r="HX140" i="4" a="1"/>
  <c r="HX140" i="4" s="1"/>
  <c r="HW140" i="4"/>
  <c r="HW140" i="4" a="1"/>
  <c r="HV140" i="4" a="1"/>
  <c r="HV140" i="4" s="1"/>
  <c r="HU140" i="4" a="1"/>
  <c r="HU140" i="4" s="1"/>
  <c r="HT140" i="4" a="1"/>
  <c r="HT140" i="4" s="1"/>
  <c r="HS140" i="4" a="1"/>
  <c r="HS140" i="4" s="1"/>
  <c r="HR140" i="4"/>
  <c r="HR140" i="4" a="1"/>
  <c r="HQ140" i="4" a="1"/>
  <c r="HQ140" i="4" s="1"/>
  <c r="HP140" i="4" a="1"/>
  <c r="HP140" i="4" s="1"/>
  <c r="HO140" i="4" a="1"/>
  <c r="HO140" i="4" s="1"/>
  <c r="HN140" i="4" a="1"/>
  <c r="HN140" i="4" s="1"/>
  <c r="HM140" i="4" a="1"/>
  <c r="HM140" i="4" s="1"/>
  <c r="HL140" i="4" a="1"/>
  <c r="HL140" i="4" s="1"/>
  <c r="HK140" i="4" a="1"/>
  <c r="HK140" i="4" s="1"/>
  <c r="HJ140" i="4" a="1"/>
  <c r="HJ140" i="4" s="1"/>
  <c r="HI140" i="4" a="1"/>
  <c r="HI140" i="4" s="1"/>
  <c r="HH140" i="4" a="1"/>
  <c r="HH140" i="4" s="1"/>
  <c r="HG140" i="4"/>
  <c r="HG140" i="4" a="1"/>
  <c r="HF140" i="4" a="1"/>
  <c r="HF140" i="4" s="1"/>
  <c r="IJ139" i="4" a="1"/>
  <c r="IJ139" i="4" s="1"/>
  <c r="II139" i="4" a="1"/>
  <c r="II139" i="4" s="1"/>
  <c r="IH139" i="4" a="1"/>
  <c r="IH139" i="4" s="1"/>
  <c r="IG139" i="4"/>
  <c r="IG139" i="4" a="1"/>
  <c r="IF139" i="4" a="1"/>
  <c r="IF139" i="4" s="1"/>
  <c r="IE139" i="4" a="1"/>
  <c r="IE139" i="4" s="1"/>
  <c r="ID139" i="4" a="1"/>
  <c r="ID139" i="4" s="1"/>
  <c r="IC139" i="4" a="1"/>
  <c r="IC139" i="4" s="1"/>
  <c r="IB139" i="4" a="1"/>
  <c r="IB139" i="4" s="1"/>
  <c r="IA139" i="4" a="1"/>
  <c r="IA139" i="4" s="1"/>
  <c r="HZ139" i="4" a="1"/>
  <c r="HZ139" i="4" s="1"/>
  <c r="HY139" i="4" a="1"/>
  <c r="HY139" i="4" s="1"/>
  <c r="HX139" i="4" a="1"/>
  <c r="HX139" i="4" s="1"/>
  <c r="HW139" i="4" a="1"/>
  <c r="HW139" i="4" s="1"/>
  <c r="HV139" i="4"/>
  <c r="HV139" i="4" a="1"/>
  <c r="HU139" i="4" a="1"/>
  <c r="HU139" i="4" s="1"/>
  <c r="HT139" i="4" a="1"/>
  <c r="HT139" i="4" s="1"/>
  <c r="HS139" i="4" a="1"/>
  <c r="HS139" i="4" s="1"/>
  <c r="HR139" i="4" a="1"/>
  <c r="HR139" i="4" s="1"/>
  <c r="HQ139" i="4"/>
  <c r="HQ139" i="4" a="1"/>
  <c r="HP139" i="4" a="1"/>
  <c r="HP139" i="4" s="1"/>
  <c r="HO139" i="4" a="1"/>
  <c r="HO139" i="4" s="1"/>
  <c r="HN139" i="4" a="1"/>
  <c r="HN139" i="4" s="1"/>
  <c r="HM139" i="4" a="1"/>
  <c r="HM139" i="4" s="1"/>
  <c r="HL139" i="4" a="1"/>
  <c r="HL139" i="4" s="1"/>
  <c r="HK139" i="4" a="1"/>
  <c r="HK139" i="4" s="1"/>
  <c r="HJ139" i="4" a="1"/>
  <c r="HJ139" i="4" s="1"/>
  <c r="HI139" i="4" a="1"/>
  <c r="HI139" i="4" s="1"/>
  <c r="HH139" i="4" a="1"/>
  <c r="HH139" i="4" s="1"/>
  <c r="HG139" i="4" a="1"/>
  <c r="HG139" i="4" s="1"/>
  <c r="HF139" i="4"/>
  <c r="HF139" i="4" a="1"/>
  <c r="IJ138" i="4" a="1"/>
  <c r="IJ138" i="4" s="1"/>
  <c r="II138" i="4" a="1"/>
  <c r="II138" i="4" s="1"/>
  <c r="IH138" i="4" a="1"/>
  <c r="IH138" i="4" s="1"/>
  <c r="IG138" i="4" a="1"/>
  <c r="IG138" i="4" s="1"/>
  <c r="IF138" i="4"/>
  <c r="IF138" i="4" a="1"/>
  <c r="IE138" i="4" a="1"/>
  <c r="IE138" i="4" s="1"/>
  <c r="ID138" i="4" a="1"/>
  <c r="ID138" i="4" s="1"/>
  <c r="IC138" i="4" a="1"/>
  <c r="IC138" i="4" s="1"/>
  <c r="IB138" i="4" a="1"/>
  <c r="IB138" i="4" s="1"/>
  <c r="IA138" i="4" a="1"/>
  <c r="IA138" i="4" s="1"/>
  <c r="HZ138" i="4" a="1"/>
  <c r="HZ138" i="4" s="1"/>
  <c r="HY138" i="4" a="1"/>
  <c r="HY138" i="4" s="1"/>
  <c r="HX138" i="4" a="1"/>
  <c r="HX138" i="4" s="1"/>
  <c r="HW138" i="4" a="1"/>
  <c r="HW138" i="4" s="1"/>
  <c r="HV138" i="4" a="1"/>
  <c r="HV138" i="4" s="1"/>
  <c r="HU138" i="4"/>
  <c r="HU138" i="4" a="1"/>
  <c r="HT138" i="4"/>
  <c r="HT138" i="4" a="1"/>
  <c r="HS138" i="4"/>
  <c r="HS138" i="4" a="1"/>
  <c r="HR138" i="4" a="1"/>
  <c r="HR138" i="4" s="1"/>
  <c r="HQ138" i="4"/>
  <c r="HQ138" i="4" a="1"/>
  <c r="HP138" i="4" a="1"/>
  <c r="HP138" i="4" s="1"/>
  <c r="HO138" i="4" a="1"/>
  <c r="HO138" i="4" s="1"/>
  <c r="HN138" i="4" a="1"/>
  <c r="HN138" i="4" s="1"/>
  <c r="HM138" i="4" a="1"/>
  <c r="HM138" i="4" s="1"/>
  <c r="HL138" i="4"/>
  <c r="HL138" i="4" a="1"/>
  <c r="HK138" i="4"/>
  <c r="HK138" i="4" a="1"/>
  <c r="HJ138" i="4" a="1"/>
  <c r="HJ138" i="4" s="1"/>
  <c r="HI138" i="4" a="1"/>
  <c r="HI138" i="4" s="1"/>
  <c r="HH138" i="4"/>
  <c r="HH138" i="4" a="1"/>
  <c r="HG138" i="4" a="1"/>
  <c r="HG138" i="4" s="1"/>
  <c r="HF138" i="4" a="1"/>
  <c r="HF138" i="4" s="1"/>
  <c r="IJ137" i="4"/>
  <c r="IJ137" i="4" a="1"/>
  <c r="II137" i="4" a="1"/>
  <c r="II137" i="4" s="1"/>
  <c r="IH137" i="4"/>
  <c r="IH137" i="4" a="1"/>
  <c r="IG137" i="4" a="1"/>
  <c r="IG137" i="4" s="1"/>
  <c r="IF137" i="4" a="1"/>
  <c r="IF137" i="4" s="1"/>
  <c r="IE137" i="4" a="1"/>
  <c r="IE137" i="4" s="1"/>
  <c r="ID137" i="4"/>
  <c r="ID137" i="4" a="1"/>
  <c r="IC137" i="4" a="1"/>
  <c r="IC137" i="4" s="1"/>
  <c r="IB137" i="4"/>
  <c r="IB137" i="4" a="1"/>
  <c r="IA137" i="4"/>
  <c r="IA137" i="4" a="1"/>
  <c r="HZ137" i="4" a="1"/>
  <c r="HZ137" i="4" s="1"/>
  <c r="HY137" i="4" a="1"/>
  <c r="HY137" i="4" s="1"/>
  <c r="HX137" i="4" a="1"/>
  <c r="HX137" i="4" s="1"/>
  <c r="HW137" i="4" a="1"/>
  <c r="HW137" i="4" s="1"/>
  <c r="HV137" i="4" a="1"/>
  <c r="HV137" i="4" s="1"/>
  <c r="HU137" i="4" a="1"/>
  <c r="HU137" i="4" s="1"/>
  <c r="HT137" i="4"/>
  <c r="HT137" i="4" a="1"/>
  <c r="HS137" i="4"/>
  <c r="HS137" i="4" a="1"/>
  <c r="HR137" i="4"/>
  <c r="HR137" i="4" a="1"/>
  <c r="HQ137" i="4" a="1"/>
  <c r="HQ137" i="4" s="1"/>
  <c r="HP137" i="4"/>
  <c r="HP137" i="4" a="1"/>
  <c r="HO137" i="4" a="1"/>
  <c r="HO137" i="4" s="1"/>
  <c r="HN137" i="4" a="1"/>
  <c r="HN137" i="4" s="1"/>
  <c r="HM137" i="4" a="1"/>
  <c r="HM137" i="4" s="1"/>
  <c r="HL137" i="4" a="1"/>
  <c r="HL137" i="4" s="1"/>
  <c r="HK137" i="4"/>
  <c r="HK137" i="4" a="1"/>
  <c r="HJ137" i="4"/>
  <c r="HJ137" i="4" a="1"/>
  <c r="HI137" i="4" a="1"/>
  <c r="HI137" i="4" s="1"/>
  <c r="HH137" i="4" a="1"/>
  <c r="HH137" i="4" s="1"/>
  <c r="HG137" i="4"/>
  <c r="HG137" i="4" a="1"/>
  <c r="HF137" i="4" a="1"/>
  <c r="HF137" i="4" s="1"/>
  <c r="IJ136" i="4" a="1"/>
  <c r="IJ136" i="4" s="1"/>
  <c r="II136" i="4"/>
  <c r="II136" i="4" a="1"/>
  <c r="IH136" i="4" a="1"/>
  <c r="IH136" i="4" s="1"/>
  <c r="IG136" i="4"/>
  <c r="IG136" i="4" a="1"/>
  <c r="IF136" i="4" a="1"/>
  <c r="IF136" i="4" s="1"/>
  <c r="IE136" i="4" a="1"/>
  <c r="IE136" i="4" s="1"/>
  <c r="ID136" i="4" a="1"/>
  <c r="ID136" i="4" s="1"/>
  <c r="IC136" i="4"/>
  <c r="IC136" i="4" a="1"/>
  <c r="IB136" i="4" a="1"/>
  <c r="IB136" i="4" s="1"/>
  <c r="IA136" i="4"/>
  <c r="IA136" i="4" a="1"/>
  <c r="HZ136" i="4"/>
  <c r="HZ136" i="4" a="1"/>
  <c r="HY136" i="4" a="1"/>
  <c r="HY136" i="4" s="1"/>
  <c r="HX136" i="4" a="1"/>
  <c r="HX136" i="4" s="1"/>
  <c r="HW136" i="4" a="1"/>
  <c r="HW136" i="4" s="1"/>
  <c r="HV136" i="4" a="1"/>
  <c r="HV136" i="4" s="1"/>
  <c r="HU136" i="4" a="1"/>
  <c r="HU136" i="4" s="1"/>
  <c r="HT136" i="4" a="1"/>
  <c r="HT136" i="4" s="1"/>
  <c r="HS136" i="4"/>
  <c r="HS136" i="4" a="1"/>
  <c r="HR136" i="4"/>
  <c r="HR136" i="4" a="1"/>
  <c r="HQ136" i="4"/>
  <c r="HQ136" i="4" a="1"/>
  <c r="HP136" i="4"/>
  <c r="HP136" i="4" a="1"/>
  <c r="HO136" i="4"/>
  <c r="HO136" i="4" a="1"/>
  <c r="HN136" i="4"/>
  <c r="HN136" i="4" a="1"/>
  <c r="HM136" i="4"/>
  <c r="HM136" i="4" a="1"/>
  <c r="HL136" i="4"/>
  <c r="HL136" i="4" a="1"/>
  <c r="HK136" i="4"/>
  <c r="HK136" i="4" a="1"/>
  <c r="HJ136" i="4"/>
  <c r="HJ136" i="4" a="1"/>
  <c r="HI136" i="4"/>
  <c r="HI136" i="4" a="1"/>
  <c r="HH136" i="4" a="1"/>
  <c r="HH136" i="4" s="1"/>
  <c r="HG136" i="4"/>
  <c r="HG136" i="4" a="1"/>
  <c r="HF136" i="4"/>
  <c r="HF136" i="4" a="1"/>
  <c r="IJ135" i="4"/>
  <c r="IJ135" i="4" a="1"/>
  <c r="II135" i="4" a="1"/>
  <c r="II135" i="4" s="1"/>
  <c r="IH135" i="4"/>
  <c r="IH135" i="4" a="1"/>
  <c r="IG135" i="4"/>
  <c r="IG135" i="4" a="1"/>
  <c r="IF135" i="4"/>
  <c r="IF135" i="4" a="1"/>
  <c r="IE135" i="4" a="1"/>
  <c r="IE135" i="4" s="1"/>
  <c r="ID135" i="4"/>
  <c r="ID135" i="4" a="1"/>
  <c r="IC135" i="4"/>
  <c r="IC135" i="4" a="1"/>
  <c r="IB135" i="4"/>
  <c r="IB135" i="4" a="1"/>
  <c r="IA135" i="4" a="1"/>
  <c r="IA135" i="4" s="1"/>
  <c r="HZ135" i="4"/>
  <c r="HZ135" i="4" a="1"/>
  <c r="HY135" i="4"/>
  <c r="HY135" i="4" a="1"/>
  <c r="HX135" i="4"/>
  <c r="HX135" i="4" a="1"/>
  <c r="HW135" i="4" a="1"/>
  <c r="HW135" i="4" s="1"/>
  <c r="HV135" i="4"/>
  <c r="HV135" i="4" a="1"/>
  <c r="HU135" i="4"/>
  <c r="HU135" i="4" a="1"/>
  <c r="HT135" i="4"/>
  <c r="HT135" i="4" a="1"/>
  <c r="HS135" i="4" a="1"/>
  <c r="HS135" i="4" s="1"/>
  <c r="HR135" i="4"/>
  <c r="HR135" i="4" a="1"/>
  <c r="HQ135" i="4"/>
  <c r="HQ135" i="4" a="1"/>
  <c r="HP135" i="4"/>
  <c r="HP135" i="4" a="1"/>
  <c r="HO135" i="4" a="1"/>
  <c r="HO135" i="4" s="1"/>
  <c r="HN135" i="4"/>
  <c r="HN135" i="4" a="1"/>
  <c r="HM135" i="4"/>
  <c r="HM135" i="4" a="1"/>
  <c r="HL135" i="4"/>
  <c r="HL135" i="4" a="1"/>
  <c r="HK135" i="4" a="1"/>
  <c r="HK135" i="4" s="1"/>
  <c r="HJ135" i="4"/>
  <c r="HJ135" i="4" a="1"/>
  <c r="HI135" i="4"/>
  <c r="HI135" i="4" a="1"/>
  <c r="HH135" i="4"/>
  <c r="HH135" i="4" a="1"/>
  <c r="HG135" i="4" a="1"/>
  <c r="HG135" i="4" s="1"/>
  <c r="HF135" i="4"/>
  <c r="HF135" i="4" a="1"/>
  <c r="IJ134" i="4"/>
  <c r="IJ134" i="4" a="1"/>
  <c r="II134" i="4"/>
  <c r="II134" i="4" a="1"/>
  <c r="IH134" i="4" a="1"/>
  <c r="IH134" i="4" s="1"/>
  <c r="IG134" i="4"/>
  <c r="IG134" i="4" a="1"/>
  <c r="IF134" i="4"/>
  <c r="IF134" i="4" a="1"/>
  <c r="IE134" i="4"/>
  <c r="IE134" i="4" a="1"/>
  <c r="ID134" i="4" a="1"/>
  <c r="ID134" i="4" s="1"/>
  <c r="IC134" i="4"/>
  <c r="IC134" i="4" a="1"/>
  <c r="IB134" i="4"/>
  <c r="IB134" i="4" a="1"/>
  <c r="IA134" i="4"/>
  <c r="IA134" i="4" a="1"/>
  <c r="HZ134" i="4" a="1"/>
  <c r="HZ134" i="4" s="1"/>
  <c r="HY134" i="4"/>
  <c r="HY134" i="4" a="1"/>
  <c r="HX134" i="4"/>
  <c r="HX134" i="4" a="1"/>
  <c r="HW134" i="4"/>
  <c r="HW134" i="4" a="1"/>
  <c r="HV134" i="4" a="1"/>
  <c r="HV134" i="4" s="1"/>
  <c r="HU134" i="4"/>
  <c r="HU134" i="4" a="1"/>
  <c r="HT134" i="4"/>
  <c r="HT134" i="4" a="1"/>
  <c r="HS134" i="4"/>
  <c r="HS134" i="4" a="1"/>
  <c r="HR134" i="4" a="1"/>
  <c r="HR134" i="4" s="1"/>
  <c r="HQ134" i="4"/>
  <c r="HQ134" i="4" a="1"/>
  <c r="HP134" i="4"/>
  <c r="HP134" i="4" a="1"/>
  <c r="HO134" i="4"/>
  <c r="HO134" i="4" a="1"/>
  <c r="HN134" i="4" a="1"/>
  <c r="HN134" i="4" s="1"/>
  <c r="HM134" i="4"/>
  <c r="HM134" i="4" a="1"/>
  <c r="HL134" i="4"/>
  <c r="HL134" i="4" a="1"/>
  <c r="HK134" i="4"/>
  <c r="HK134" i="4" a="1"/>
  <c r="HJ134" i="4" a="1"/>
  <c r="HJ134" i="4" s="1"/>
  <c r="HI134" i="4"/>
  <c r="HI134" i="4" a="1"/>
  <c r="HH134" i="4"/>
  <c r="HH134" i="4" a="1"/>
  <c r="HG134" i="4"/>
  <c r="HG134" i="4" a="1"/>
  <c r="HF134" i="4" a="1"/>
  <c r="HF134" i="4" s="1"/>
  <c r="IJ133" i="4"/>
  <c r="IJ133" i="4" a="1"/>
  <c r="II133" i="4"/>
  <c r="II133" i="4" a="1"/>
  <c r="IH133" i="4"/>
  <c r="IH133" i="4" a="1"/>
  <c r="IG133" i="4" a="1"/>
  <c r="IG133" i="4" s="1"/>
  <c r="IF133" i="4"/>
  <c r="IF133" i="4" a="1"/>
  <c r="IE133" i="4"/>
  <c r="IE133" i="4" a="1"/>
  <c r="ID133" i="4"/>
  <c r="ID133" i="4" a="1"/>
  <c r="IC133" i="4" a="1"/>
  <c r="IC133" i="4" s="1"/>
  <c r="IB133" i="4"/>
  <c r="IB133" i="4" a="1"/>
  <c r="IA133" i="4"/>
  <c r="IA133" i="4" a="1"/>
  <c r="HZ133" i="4"/>
  <c r="HZ133" i="4" a="1"/>
  <c r="HY133" i="4" a="1"/>
  <c r="HY133" i="4" s="1"/>
  <c r="HX133" i="4"/>
  <c r="HX133" i="4" a="1"/>
  <c r="HW133" i="4"/>
  <c r="HW133" i="4" a="1"/>
  <c r="HV133" i="4"/>
  <c r="HV133" i="4" a="1"/>
  <c r="HU133" i="4" a="1"/>
  <c r="HU133" i="4" s="1"/>
  <c r="HT133" i="4"/>
  <c r="HT133" i="4" a="1"/>
  <c r="HS133" i="4"/>
  <c r="HS133" i="4" a="1"/>
  <c r="HR133" i="4"/>
  <c r="HR133" i="4" a="1"/>
  <c r="HQ133" i="4" a="1"/>
  <c r="HQ133" i="4" s="1"/>
  <c r="HP133" i="4"/>
  <c r="HP133" i="4" a="1"/>
  <c r="HO133" i="4"/>
  <c r="HO133" i="4" a="1"/>
  <c r="HN133" i="4"/>
  <c r="HN133" i="4" a="1"/>
  <c r="HM133" i="4" a="1"/>
  <c r="HM133" i="4" s="1"/>
  <c r="HL133" i="4"/>
  <c r="HL133" i="4" a="1"/>
  <c r="HK133" i="4"/>
  <c r="HK133" i="4" a="1"/>
  <c r="HJ133" i="4"/>
  <c r="HJ133" i="4" a="1"/>
  <c r="HI133" i="4" a="1"/>
  <c r="HI133" i="4" s="1"/>
  <c r="HH133" i="4" a="1"/>
  <c r="HH133" i="4" s="1"/>
  <c r="HG133" i="4" a="1"/>
  <c r="HG133" i="4" s="1"/>
  <c r="HF133" i="4"/>
  <c r="HF133" i="4" a="1"/>
  <c r="IJ132" i="4" a="1"/>
  <c r="IJ132" i="4" s="1"/>
  <c r="II132" i="4" a="1"/>
  <c r="II132" i="4" s="1"/>
  <c r="IH132" i="4"/>
  <c r="IH132" i="4" a="1"/>
  <c r="IG132" i="4"/>
  <c r="IG132" i="4" a="1"/>
  <c r="IF132" i="4"/>
  <c r="IF132" i="4" a="1"/>
  <c r="IE132" i="4" a="1"/>
  <c r="IE132" i="4" s="1"/>
  <c r="ID132" i="4" a="1"/>
  <c r="ID132" i="4" s="1"/>
  <c r="IC132" i="4"/>
  <c r="IC132" i="4" a="1"/>
  <c r="IB132" i="4" a="1"/>
  <c r="IB132" i="4" s="1"/>
  <c r="IA132" i="4" a="1"/>
  <c r="IA132" i="4" s="1"/>
  <c r="HZ132" i="4" a="1"/>
  <c r="HZ132" i="4" s="1"/>
  <c r="HY132" i="4"/>
  <c r="HY132" i="4" a="1"/>
  <c r="HX132" i="4"/>
  <c r="HX132" i="4" a="1"/>
  <c r="HW132" i="4" a="1"/>
  <c r="HW132" i="4" s="1"/>
  <c r="HV132" i="4" a="1"/>
  <c r="HV132" i="4" s="1"/>
  <c r="HU132" i="4"/>
  <c r="HU132" i="4" a="1"/>
  <c r="HT132" i="4" a="1"/>
  <c r="HT132" i="4" s="1"/>
  <c r="HS132" i="4" a="1"/>
  <c r="HS132" i="4" s="1"/>
  <c r="HR132" i="4"/>
  <c r="HR132" i="4" a="1"/>
  <c r="HQ132" i="4"/>
  <c r="HQ132" i="4" a="1"/>
  <c r="HP132" i="4"/>
  <c r="HP132" i="4" a="1"/>
  <c r="HO132" i="4" a="1"/>
  <c r="HO132" i="4" s="1"/>
  <c r="HN132" i="4" a="1"/>
  <c r="HN132" i="4" s="1"/>
  <c r="HM132" i="4" a="1"/>
  <c r="HM132" i="4" s="1"/>
  <c r="HL132" i="4" a="1"/>
  <c r="HL132" i="4" s="1"/>
  <c r="HK132" i="4" a="1"/>
  <c r="HK132" i="4" s="1"/>
  <c r="HJ132" i="4"/>
  <c r="HJ132" i="4" a="1"/>
  <c r="HI132" i="4"/>
  <c r="HI132" i="4" a="1"/>
  <c r="HH132" i="4" a="1"/>
  <c r="HH132" i="4" s="1"/>
  <c r="HG132" i="4" a="1"/>
  <c r="HG132" i="4" s="1"/>
  <c r="HF132" i="4"/>
  <c r="HF132" i="4" a="1"/>
  <c r="IJ131" i="4" a="1"/>
  <c r="IJ131" i="4" s="1"/>
  <c r="II131" i="4" a="1"/>
  <c r="II131" i="4" s="1"/>
  <c r="IH131" i="4" a="1"/>
  <c r="IH131" i="4" s="1"/>
  <c r="IG131" i="4"/>
  <c r="IG131" i="4" a="1"/>
  <c r="IF131" i="4"/>
  <c r="IF131" i="4" a="1"/>
  <c r="IE131" i="4"/>
  <c r="IE131" i="4" a="1"/>
  <c r="ID131" i="4" a="1"/>
  <c r="ID131" i="4" s="1"/>
  <c r="IC131" i="4" a="1"/>
  <c r="IC131" i="4" s="1"/>
  <c r="IB131" i="4"/>
  <c r="IB131" i="4" a="1"/>
  <c r="IA131" i="4" a="1"/>
  <c r="IA131" i="4" s="1"/>
  <c r="HZ131" i="4" a="1"/>
  <c r="HZ131" i="4" s="1"/>
  <c r="HY131" i="4" a="1"/>
  <c r="HY131" i="4" s="1"/>
  <c r="HX131" i="4"/>
  <c r="HX131" i="4" a="1"/>
  <c r="HW131" i="4"/>
  <c r="HW131" i="4" a="1"/>
  <c r="HV131" i="4" a="1"/>
  <c r="HV131" i="4" s="1"/>
  <c r="HU131" i="4" a="1"/>
  <c r="HU131" i="4" s="1"/>
  <c r="HT131" i="4" a="1"/>
  <c r="HT131" i="4" s="1"/>
  <c r="HS131" i="4"/>
  <c r="HS131" i="4" a="1"/>
  <c r="HR131" i="4" a="1"/>
  <c r="HR131" i="4" s="1"/>
  <c r="HQ131" i="4"/>
  <c r="HQ131" i="4" a="1"/>
  <c r="HP131" i="4" a="1"/>
  <c r="HP131" i="4" s="1"/>
  <c r="HO131" i="4"/>
  <c r="HO131" i="4" a="1"/>
  <c r="HN131" i="4" a="1"/>
  <c r="HN131" i="4" s="1"/>
  <c r="HM131" i="4" a="1"/>
  <c r="HM131" i="4" s="1"/>
  <c r="HL131" i="4" a="1"/>
  <c r="HL131" i="4" s="1"/>
  <c r="HK131" i="4" a="1"/>
  <c r="HK131" i="4" s="1"/>
  <c r="HJ131" i="4" a="1"/>
  <c r="HJ131" i="4" s="1"/>
  <c r="HI131" i="4"/>
  <c r="HI131" i="4" a="1"/>
  <c r="HH131" i="4"/>
  <c r="HH131" i="4" a="1"/>
  <c r="HG131" i="4" a="1"/>
  <c r="HG131" i="4" s="1"/>
  <c r="HF131" i="4" a="1"/>
  <c r="HF131" i="4" s="1"/>
  <c r="IJ130" i="4"/>
  <c r="IJ130" i="4" a="1"/>
  <c r="II130" i="4" a="1"/>
  <c r="II130" i="4" s="1"/>
  <c r="IH130" i="4" a="1"/>
  <c r="IH130" i="4" s="1"/>
  <c r="IG130" i="4" a="1"/>
  <c r="IG130" i="4" s="1"/>
  <c r="IF130" i="4"/>
  <c r="IF130" i="4" a="1"/>
  <c r="IE130" i="4"/>
  <c r="IE130" i="4" a="1"/>
  <c r="ID130" i="4"/>
  <c r="ID130" i="4" a="1"/>
  <c r="IC130" i="4" a="1"/>
  <c r="IC130" i="4" s="1"/>
  <c r="IB130" i="4" a="1"/>
  <c r="IB130" i="4" s="1"/>
  <c r="IA130" i="4"/>
  <c r="IA130" i="4" a="1"/>
  <c r="HZ130" i="4" a="1"/>
  <c r="HZ130" i="4" s="1"/>
  <c r="HY130" i="4" a="1"/>
  <c r="HY130" i="4" s="1"/>
  <c r="HX130" i="4" a="1"/>
  <c r="HX130" i="4" s="1"/>
  <c r="HW130" i="4"/>
  <c r="HW130" i="4" a="1"/>
  <c r="HV130" i="4"/>
  <c r="HV130" i="4" a="1"/>
  <c r="HU130" i="4" a="1"/>
  <c r="HU130" i="4" s="1"/>
  <c r="HT130" i="4" a="1"/>
  <c r="HT130" i="4" s="1"/>
  <c r="HS130" i="4" a="1"/>
  <c r="HS130" i="4" s="1"/>
  <c r="HR130" i="4"/>
  <c r="HR130" i="4" a="1"/>
  <c r="HQ130" i="4" a="1"/>
  <c r="HQ130" i="4" s="1"/>
  <c r="HP130" i="4"/>
  <c r="HP130" i="4" a="1"/>
  <c r="HO130" i="4" a="1"/>
  <c r="HO130" i="4" s="1"/>
  <c r="HN130" i="4"/>
  <c r="HN130" i="4" a="1"/>
  <c r="HM130" i="4" a="1"/>
  <c r="HM130" i="4" s="1"/>
  <c r="HL130" i="4" a="1"/>
  <c r="HL130" i="4" s="1"/>
  <c r="HK130" i="4" a="1"/>
  <c r="HK130" i="4" s="1"/>
  <c r="HJ130" i="4" a="1"/>
  <c r="HJ130" i="4" s="1"/>
  <c r="HI130" i="4" a="1"/>
  <c r="HI130" i="4" s="1"/>
  <c r="HH130" i="4"/>
  <c r="HH130" i="4" a="1"/>
  <c r="HG130" i="4"/>
  <c r="HG130" i="4" a="1"/>
  <c r="HF130" i="4" a="1"/>
  <c r="HF130" i="4" s="1"/>
  <c r="IJ129" i="4" a="1"/>
  <c r="IJ129" i="4" s="1"/>
  <c r="II129" i="4"/>
  <c r="II129" i="4" a="1"/>
  <c r="IH129" i="4" a="1"/>
  <c r="IH129" i="4" s="1"/>
  <c r="IG129" i="4" a="1"/>
  <c r="IG129" i="4" s="1"/>
  <c r="IF129" i="4" a="1"/>
  <c r="IF129" i="4" s="1"/>
  <c r="IE129" i="4"/>
  <c r="IE129" i="4" a="1"/>
  <c r="ID129" i="4"/>
  <c r="ID129" i="4" a="1"/>
  <c r="IC129" i="4"/>
  <c r="IC129" i="4" a="1"/>
  <c r="IB129" i="4" a="1"/>
  <c r="IB129" i="4" s="1"/>
  <c r="IA129" i="4" a="1"/>
  <c r="IA129" i="4" s="1"/>
  <c r="HZ129" i="4"/>
  <c r="HZ129" i="4" a="1"/>
  <c r="HY129" i="4" a="1"/>
  <c r="HY129" i="4" s="1"/>
  <c r="HX129" i="4" a="1"/>
  <c r="HX129" i="4" s="1"/>
  <c r="HW129" i="4" a="1"/>
  <c r="HW129" i="4" s="1"/>
  <c r="HV129" i="4"/>
  <c r="HV129" i="4" a="1"/>
  <c r="HU129" i="4"/>
  <c r="HU129" i="4" a="1"/>
  <c r="HT129" i="4" a="1"/>
  <c r="HT129" i="4" s="1"/>
  <c r="HS129" i="4" a="1"/>
  <c r="HS129" i="4" s="1"/>
  <c r="HR129" i="4" a="1"/>
  <c r="HR129" i="4" s="1"/>
  <c r="HQ129" i="4"/>
  <c r="HQ129" i="4" a="1"/>
  <c r="HP129" i="4" a="1"/>
  <c r="HP129" i="4" s="1"/>
  <c r="HO129" i="4"/>
  <c r="HO129" i="4" a="1"/>
  <c r="HN129" i="4" a="1"/>
  <c r="HN129" i="4" s="1"/>
  <c r="HM129" i="4"/>
  <c r="HM129" i="4" a="1"/>
  <c r="HL129" i="4" a="1"/>
  <c r="HL129" i="4" s="1"/>
  <c r="HK129" i="4" a="1"/>
  <c r="HK129" i="4" s="1"/>
  <c r="HJ129" i="4" a="1"/>
  <c r="HJ129" i="4" s="1"/>
  <c r="HI129" i="4" a="1"/>
  <c r="HI129" i="4" s="1"/>
  <c r="HH129" i="4" a="1"/>
  <c r="HH129" i="4" s="1"/>
  <c r="HG129" i="4"/>
  <c r="HG129" i="4" a="1"/>
  <c r="HF129" i="4"/>
  <c r="HF129" i="4" a="1"/>
  <c r="IJ128" i="4" a="1"/>
  <c r="IJ128" i="4" s="1"/>
  <c r="II128" i="4" a="1"/>
  <c r="II128" i="4" s="1"/>
  <c r="IH128" i="4"/>
  <c r="IH128" i="4" a="1"/>
  <c r="IG128" i="4" a="1"/>
  <c r="IG128" i="4" s="1"/>
  <c r="IF128" i="4" a="1"/>
  <c r="IF128" i="4" s="1"/>
  <c r="IE128" i="4" a="1"/>
  <c r="IE128" i="4" s="1"/>
  <c r="ID128" i="4"/>
  <c r="ID128" i="4" a="1"/>
  <c r="IC128" i="4"/>
  <c r="IC128" i="4" a="1"/>
  <c r="IB128" i="4" a="1"/>
  <c r="IB128" i="4" s="1"/>
  <c r="IA128" i="4" a="1"/>
  <c r="IA128" i="4" s="1"/>
  <c r="HZ128" i="4" a="1"/>
  <c r="HZ128" i="4" s="1"/>
  <c r="HY128" i="4"/>
  <c r="HY128" i="4" a="1"/>
  <c r="HX128" i="4" a="1"/>
  <c r="HX128" i="4" s="1"/>
  <c r="HW128" i="4" a="1"/>
  <c r="HW128" i="4" s="1"/>
  <c r="HV128" i="4" a="1"/>
  <c r="HV128" i="4" s="1"/>
  <c r="HU128" i="4"/>
  <c r="HU128" i="4" a="1"/>
  <c r="HT128" i="4"/>
  <c r="HT128" i="4" a="1"/>
  <c r="HS128" i="4" a="1"/>
  <c r="HS128" i="4" s="1"/>
  <c r="HR128" i="4" a="1"/>
  <c r="HR128" i="4" s="1"/>
  <c r="HQ128" i="4" a="1"/>
  <c r="HQ128" i="4" s="1"/>
  <c r="HP128" i="4"/>
  <c r="HP128" i="4" a="1"/>
  <c r="HO128" i="4" a="1"/>
  <c r="HO128" i="4" s="1"/>
  <c r="HN128" i="4" a="1"/>
  <c r="HN128" i="4" s="1"/>
  <c r="HM128" i="4" a="1"/>
  <c r="HM128" i="4" s="1"/>
  <c r="HL128" i="4"/>
  <c r="HL128" i="4" a="1"/>
  <c r="HK128" i="4" a="1"/>
  <c r="HK128" i="4" s="1"/>
  <c r="HJ128" i="4" a="1"/>
  <c r="HJ128" i="4" s="1"/>
  <c r="HI128" i="4" a="1"/>
  <c r="HI128" i="4" s="1"/>
  <c r="HH128" i="4" a="1"/>
  <c r="HH128" i="4" s="1"/>
  <c r="HG128" i="4" a="1"/>
  <c r="HG128" i="4" s="1"/>
  <c r="HF128" i="4"/>
  <c r="HF128" i="4" a="1"/>
  <c r="IJ127" i="4" a="1"/>
  <c r="IJ127" i="4" s="1"/>
  <c r="II127" i="4" a="1"/>
  <c r="II127" i="4" s="1"/>
  <c r="IH127" i="4" a="1"/>
  <c r="IH127" i="4" s="1"/>
  <c r="IG127" i="4"/>
  <c r="IG127" i="4" a="1"/>
  <c r="IF127" i="4" a="1"/>
  <c r="IF127" i="4" s="1"/>
  <c r="IE127" i="4" a="1"/>
  <c r="IE127" i="4" s="1"/>
  <c r="ID127" i="4" a="1"/>
  <c r="ID127" i="4" s="1"/>
  <c r="IC127" i="4"/>
  <c r="IC127" i="4" a="1"/>
  <c r="IB127" i="4"/>
  <c r="IB127" i="4" a="1"/>
  <c r="IA127" i="4" a="1"/>
  <c r="IA127" i="4" s="1"/>
  <c r="HZ127" i="4" a="1"/>
  <c r="HZ127" i="4" s="1"/>
  <c r="HY127" i="4" a="1"/>
  <c r="HY127" i="4" s="1"/>
  <c r="HX127" i="4"/>
  <c r="HX127" i="4" a="1"/>
  <c r="HW127" i="4" a="1"/>
  <c r="HW127" i="4" s="1"/>
  <c r="HV127" i="4" a="1"/>
  <c r="HV127" i="4" s="1"/>
  <c r="HU127" i="4" a="1"/>
  <c r="HU127" i="4" s="1"/>
  <c r="HT127" i="4"/>
  <c r="HT127" i="4" a="1"/>
  <c r="HS127" i="4"/>
  <c r="HS127" i="4" a="1"/>
  <c r="HR127" i="4" a="1"/>
  <c r="HR127" i="4" s="1"/>
  <c r="HQ127" i="4" a="1"/>
  <c r="HQ127" i="4" s="1"/>
  <c r="HP127" i="4" a="1"/>
  <c r="HP127" i="4" s="1"/>
  <c r="HO127" i="4"/>
  <c r="HO127" i="4" a="1"/>
  <c r="HN127" i="4" a="1"/>
  <c r="HN127" i="4" s="1"/>
  <c r="HM127" i="4" a="1"/>
  <c r="HM127" i="4" s="1"/>
  <c r="HL127" i="4" a="1"/>
  <c r="HL127" i="4" s="1"/>
  <c r="HK127" i="4"/>
  <c r="HK127" i="4" a="1"/>
  <c r="HJ127" i="4" a="1"/>
  <c r="HJ127" i="4" s="1"/>
  <c r="HI127" i="4" a="1"/>
  <c r="HI127" i="4" s="1"/>
  <c r="HH127" i="4" a="1"/>
  <c r="HH127" i="4" s="1"/>
  <c r="HG127" i="4" a="1"/>
  <c r="HG127" i="4" s="1"/>
  <c r="HF127" i="4" a="1"/>
  <c r="HF127" i="4" s="1"/>
  <c r="IJ126" i="4"/>
  <c r="IJ126" i="4" a="1"/>
  <c r="II126" i="4" a="1"/>
  <c r="II126" i="4" s="1"/>
  <c r="IH126" i="4" a="1"/>
  <c r="IH126" i="4" s="1"/>
  <c r="IG126" i="4" a="1"/>
  <c r="IG126" i="4" s="1"/>
  <c r="IF126" i="4"/>
  <c r="IF126" i="4" a="1"/>
  <c r="IE126" i="4" a="1"/>
  <c r="IE126" i="4" s="1"/>
  <c r="ID126" i="4" a="1"/>
  <c r="ID126" i="4" s="1"/>
  <c r="IC126" i="4" a="1"/>
  <c r="IC126" i="4" s="1"/>
  <c r="IB126" i="4"/>
  <c r="IB126" i="4" a="1"/>
  <c r="IA126" i="4"/>
  <c r="IA126" i="4" a="1"/>
  <c r="HZ126" i="4" a="1"/>
  <c r="HZ126" i="4" s="1"/>
  <c r="HY126" i="4" a="1"/>
  <c r="HY126" i="4" s="1"/>
  <c r="HX126" i="4" a="1"/>
  <c r="HX126" i="4" s="1"/>
  <c r="HW126" i="4"/>
  <c r="HW126" i="4" a="1"/>
  <c r="HV126" i="4" a="1"/>
  <c r="HV126" i="4" s="1"/>
  <c r="HU126" i="4" a="1"/>
  <c r="HU126" i="4" s="1"/>
  <c r="HT126" i="4" a="1"/>
  <c r="HT126" i="4" s="1"/>
  <c r="HS126" i="4"/>
  <c r="HS126" i="4" a="1"/>
  <c r="HR126" i="4"/>
  <c r="HR126" i="4" a="1"/>
  <c r="HQ126" i="4" a="1"/>
  <c r="HQ126" i="4" s="1"/>
  <c r="HP126" i="4" a="1"/>
  <c r="HP126" i="4" s="1"/>
  <c r="HO126" i="4" a="1"/>
  <c r="HO126" i="4" s="1"/>
  <c r="HN126" i="4"/>
  <c r="HN126" i="4" a="1"/>
  <c r="HM126" i="4" a="1"/>
  <c r="HM126" i="4" s="1"/>
  <c r="HL126" i="4" a="1"/>
  <c r="HL126" i="4" s="1"/>
  <c r="HK126" i="4" a="1"/>
  <c r="HK126" i="4" s="1"/>
  <c r="HJ126" i="4"/>
  <c r="HJ126" i="4" a="1"/>
  <c r="HI126" i="4" a="1"/>
  <c r="HI126" i="4" s="1"/>
  <c r="HH126" i="4" a="1"/>
  <c r="HH126" i="4" s="1"/>
  <c r="HG126" i="4" a="1"/>
  <c r="HG126" i="4" s="1"/>
  <c r="HF126" i="4" a="1"/>
  <c r="HF126" i="4" s="1"/>
  <c r="IJ125" i="4" a="1"/>
  <c r="IJ125" i="4" s="1"/>
  <c r="II125" i="4"/>
  <c r="II125" i="4" a="1"/>
  <c r="IH125" i="4" a="1"/>
  <c r="IH125" i="4" s="1"/>
  <c r="IG125" i="4" a="1"/>
  <c r="IG125" i="4" s="1"/>
  <c r="IF125" i="4" a="1"/>
  <c r="IF125" i="4" s="1"/>
  <c r="IE125" i="4"/>
  <c r="IE125" i="4" a="1"/>
  <c r="ID125" i="4" a="1"/>
  <c r="ID125" i="4" s="1"/>
  <c r="IC125" i="4" a="1"/>
  <c r="IC125" i="4" s="1"/>
  <c r="IB125" i="4" a="1"/>
  <c r="IB125" i="4" s="1"/>
  <c r="IA125" i="4"/>
  <c r="IA125" i="4" a="1"/>
  <c r="HZ125" i="4"/>
  <c r="HZ125" i="4" a="1"/>
  <c r="HY125" i="4" a="1"/>
  <c r="HY125" i="4" s="1"/>
  <c r="HX125" i="4" a="1"/>
  <c r="HX125" i="4" s="1"/>
  <c r="HW125" i="4" a="1"/>
  <c r="HW125" i="4" s="1"/>
  <c r="HV125" i="4"/>
  <c r="HV125" i="4" a="1"/>
  <c r="HU125" i="4" a="1"/>
  <c r="HU125" i="4" s="1"/>
  <c r="HT125" i="4" a="1"/>
  <c r="HT125" i="4" s="1"/>
  <c r="HS125" i="4" a="1"/>
  <c r="HS125" i="4" s="1"/>
  <c r="HR125" i="4"/>
  <c r="HR125" i="4" a="1"/>
  <c r="HQ125" i="4"/>
  <c r="HQ125" i="4" a="1"/>
  <c r="HP125" i="4" a="1"/>
  <c r="HP125" i="4" s="1"/>
  <c r="HO125" i="4" a="1"/>
  <c r="HO125" i="4" s="1"/>
  <c r="HN125" i="4" a="1"/>
  <c r="HN125" i="4" s="1"/>
  <c r="HM125" i="4"/>
  <c r="HM125" i="4" a="1"/>
  <c r="HL125" i="4" a="1"/>
  <c r="HL125" i="4" s="1"/>
  <c r="HK125" i="4" a="1"/>
  <c r="HK125" i="4" s="1"/>
  <c r="HJ125" i="4" a="1"/>
  <c r="HJ125" i="4" s="1"/>
  <c r="HI125" i="4"/>
  <c r="HI125" i="4" a="1"/>
  <c r="HH125" i="4" a="1"/>
  <c r="HH125" i="4" s="1"/>
  <c r="HG125" i="4" a="1"/>
  <c r="HG125" i="4" s="1"/>
  <c r="HF125" i="4" a="1"/>
  <c r="HF125" i="4" s="1"/>
  <c r="IJ124" i="4" a="1"/>
  <c r="IJ124" i="4" s="1"/>
  <c r="II124" i="4" a="1"/>
  <c r="II124" i="4" s="1"/>
  <c r="IH124" i="4"/>
  <c r="IH124" i="4" a="1"/>
  <c r="IG124" i="4" a="1"/>
  <c r="IG124" i="4" s="1"/>
  <c r="IF124" i="4" a="1"/>
  <c r="IF124" i="4" s="1"/>
  <c r="IE124" i="4" a="1"/>
  <c r="IE124" i="4" s="1"/>
  <c r="ID124" i="4"/>
  <c r="ID124" i="4" a="1"/>
  <c r="IC124" i="4" a="1"/>
  <c r="IC124" i="4" s="1"/>
  <c r="IB124" i="4" a="1"/>
  <c r="IB124" i="4" s="1"/>
  <c r="IA124" i="4" a="1"/>
  <c r="IA124" i="4" s="1"/>
  <c r="HZ124" i="4"/>
  <c r="HZ124" i="4" a="1"/>
  <c r="HY124" i="4"/>
  <c r="HY124" i="4" a="1"/>
  <c r="HX124" i="4" a="1"/>
  <c r="HX124" i="4" s="1"/>
  <c r="HW124" i="4" a="1"/>
  <c r="HW124" i="4" s="1"/>
  <c r="HV124" i="4" a="1"/>
  <c r="HV124" i="4" s="1"/>
  <c r="HU124" i="4"/>
  <c r="HU124" i="4" a="1"/>
  <c r="HT124" i="4" a="1"/>
  <c r="HT124" i="4" s="1"/>
  <c r="HS124" i="4" a="1"/>
  <c r="HS124" i="4" s="1"/>
  <c r="HR124" i="4" a="1"/>
  <c r="HR124" i="4" s="1"/>
  <c r="HQ124" i="4"/>
  <c r="HQ124" i="4" a="1"/>
  <c r="HP124" i="4"/>
  <c r="HP124" i="4" a="1"/>
  <c r="HO124" i="4" a="1"/>
  <c r="HO124" i="4" s="1"/>
  <c r="HN124" i="4" a="1"/>
  <c r="HN124" i="4" s="1"/>
  <c r="HM124" i="4" a="1"/>
  <c r="HM124" i="4" s="1"/>
  <c r="HL124" i="4"/>
  <c r="HL124" i="4" a="1"/>
  <c r="HK124" i="4" a="1"/>
  <c r="HK124" i="4" s="1"/>
  <c r="HJ124" i="4" a="1"/>
  <c r="HJ124" i="4" s="1"/>
  <c r="HI124" i="4" a="1"/>
  <c r="HI124" i="4" s="1"/>
  <c r="HH124" i="4" a="1"/>
  <c r="HH124" i="4" s="1"/>
  <c r="HG124" i="4" a="1"/>
  <c r="HG124" i="4" s="1"/>
  <c r="HF124" i="4" a="1"/>
  <c r="HF124" i="4" s="1"/>
  <c r="IJ123" i="4" a="1"/>
  <c r="IJ123" i="4" s="1"/>
  <c r="II123" i="4" a="1"/>
  <c r="II123" i="4" s="1"/>
  <c r="IH123" i="4" a="1"/>
  <c r="IH123" i="4" s="1"/>
  <c r="IG123" i="4"/>
  <c r="IG123" i="4" a="1"/>
  <c r="IF123" i="4" a="1"/>
  <c r="IF123" i="4" s="1"/>
  <c r="IE123" i="4" a="1"/>
  <c r="IE123" i="4" s="1"/>
  <c r="ID123" i="4" a="1"/>
  <c r="ID123" i="4" s="1"/>
  <c r="IC123" i="4"/>
  <c r="IC123" i="4" a="1"/>
  <c r="IB123" i="4" a="1"/>
  <c r="IB123" i="4" s="1"/>
  <c r="IA123" i="4" a="1"/>
  <c r="IA123" i="4" s="1"/>
  <c r="HZ123" i="4" a="1"/>
  <c r="HZ123" i="4" s="1"/>
  <c r="HY123" i="4" a="1"/>
  <c r="HY123" i="4" s="1"/>
  <c r="HX123" i="4"/>
  <c r="HX123" i="4" a="1"/>
  <c r="HW123" i="4" a="1"/>
  <c r="HW123" i="4" s="1"/>
  <c r="HV123" i="4" a="1"/>
  <c r="HV123" i="4" s="1"/>
  <c r="HU123" i="4" a="1"/>
  <c r="HU123" i="4" s="1"/>
  <c r="HT123" i="4"/>
  <c r="HT123" i="4" a="1"/>
  <c r="HS123" i="4" a="1"/>
  <c r="HS123" i="4" s="1"/>
  <c r="HR123" i="4" a="1"/>
  <c r="HR123" i="4" s="1"/>
  <c r="HQ123" i="4" a="1"/>
  <c r="HQ123" i="4" s="1"/>
  <c r="HP123" i="4"/>
  <c r="HP123" i="4" a="1"/>
  <c r="HO123" i="4"/>
  <c r="HO123" i="4" a="1"/>
  <c r="HN123" i="4" a="1"/>
  <c r="HN123" i="4" s="1"/>
  <c r="HM123" i="4" a="1"/>
  <c r="HM123" i="4" s="1"/>
  <c r="HL123" i="4" a="1"/>
  <c r="HL123" i="4" s="1"/>
  <c r="HK123" i="4"/>
  <c r="HK123" i="4" a="1"/>
  <c r="HJ123" i="4" a="1"/>
  <c r="HJ123" i="4" s="1"/>
  <c r="HI123" i="4" a="1"/>
  <c r="HI123" i="4" s="1"/>
  <c r="HH123" i="4" a="1"/>
  <c r="HH123" i="4" s="1"/>
  <c r="HG123" i="4" a="1"/>
  <c r="HG123" i="4" s="1"/>
  <c r="HF123" i="4" a="1"/>
  <c r="HF123" i="4" s="1"/>
  <c r="IJ122" i="4" a="1"/>
  <c r="IJ122" i="4" s="1"/>
  <c r="II122" i="4" a="1"/>
  <c r="II122" i="4" s="1"/>
  <c r="IH122" i="4" a="1"/>
  <c r="IH122" i="4" s="1"/>
  <c r="IG122" i="4" a="1"/>
  <c r="IG122" i="4" s="1"/>
  <c r="IF122" i="4"/>
  <c r="IF122" i="4" a="1"/>
  <c r="IE122" i="4" a="1"/>
  <c r="IE122" i="4" s="1"/>
  <c r="ID122" i="4" a="1"/>
  <c r="ID122" i="4" s="1"/>
  <c r="IC122" i="4" a="1"/>
  <c r="IC122" i="4" s="1"/>
  <c r="IB122" i="4"/>
  <c r="IB122" i="4" a="1"/>
  <c r="IA122" i="4" a="1"/>
  <c r="IA122" i="4" s="1"/>
  <c r="HZ122" i="4" a="1"/>
  <c r="HZ122" i="4" s="1"/>
  <c r="HY122" i="4" a="1"/>
  <c r="HY122" i="4" s="1"/>
  <c r="HX122" i="4"/>
  <c r="HX122" i="4" a="1"/>
  <c r="HW122" i="4"/>
  <c r="HW122" i="4" a="1"/>
  <c r="HV122" i="4" a="1"/>
  <c r="HV122" i="4" s="1"/>
  <c r="HU122" i="4" a="1"/>
  <c r="HU122" i="4" s="1"/>
  <c r="HT122" i="4" a="1"/>
  <c r="HT122" i="4" s="1"/>
  <c r="HS122" i="4"/>
  <c r="HS122" i="4" a="1"/>
  <c r="HR122" i="4" a="1"/>
  <c r="HR122" i="4" s="1"/>
  <c r="HQ122" i="4" a="1"/>
  <c r="HQ122" i="4" s="1"/>
  <c r="HP122" i="4" a="1"/>
  <c r="HP122" i="4" s="1"/>
  <c r="HO122" i="4"/>
  <c r="HO122" i="4" a="1"/>
  <c r="HN122" i="4"/>
  <c r="HN122" i="4" a="1"/>
  <c r="HM122" i="4" a="1"/>
  <c r="HM122" i="4" s="1"/>
  <c r="HL122" i="4" a="1"/>
  <c r="HL122" i="4" s="1"/>
  <c r="HK122" i="4" a="1"/>
  <c r="HK122" i="4" s="1"/>
  <c r="HJ122" i="4"/>
  <c r="HJ122" i="4" a="1"/>
  <c r="HI122" i="4" a="1"/>
  <c r="HI122" i="4" s="1"/>
  <c r="HH122" i="4" a="1"/>
  <c r="HH122" i="4" s="1"/>
  <c r="HG122" i="4" a="1"/>
  <c r="HG122" i="4" s="1"/>
  <c r="HF122" i="4" a="1"/>
  <c r="HF122" i="4" s="1"/>
  <c r="IJ121" i="4" a="1"/>
  <c r="IJ121" i="4" s="1"/>
  <c r="II121" i="4" a="1"/>
  <c r="II121" i="4" s="1"/>
  <c r="IH121" i="4" a="1"/>
  <c r="IH121" i="4" s="1"/>
  <c r="IG121" i="4" a="1"/>
  <c r="IG121" i="4" s="1"/>
  <c r="IF121" i="4" a="1"/>
  <c r="IF121" i="4" s="1"/>
  <c r="IE121" i="4"/>
  <c r="IE121" i="4" a="1"/>
  <c r="ID121" i="4" a="1"/>
  <c r="ID121" i="4" s="1"/>
  <c r="IC121" i="4" a="1"/>
  <c r="IC121" i="4" s="1"/>
  <c r="IB121" i="4" a="1"/>
  <c r="IB121" i="4" s="1"/>
  <c r="IA121" i="4"/>
  <c r="IA121" i="4" a="1"/>
  <c r="HZ121" i="4" a="1"/>
  <c r="HZ121" i="4" s="1"/>
  <c r="HY121" i="4" a="1"/>
  <c r="HY121" i="4" s="1"/>
  <c r="HX121" i="4" a="1"/>
  <c r="HX121" i="4" s="1"/>
  <c r="HW121" i="4" a="1"/>
  <c r="HW121" i="4" s="1"/>
  <c r="HV121" i="4"/>
  <c r="HV121" i="4" a="1"/>
  <c r="HU121" i="4" a="1"/>
  <c r="HU121" i="4" s="1"/>
  <c r="HT121" i="4" a="1"/>
  <c r="HT121" i="4" s="1"/>
  <c r="HS121" i="4" a="1"/>
  <c r="HS121" i="4" s="1"/>
  <c r="HR121" i="4"/>
  <c r="HR121" i="4" a="1"/>
  <c r="HQ121" i="4" a="1"/>
  <c r="HQ121" i="4" s="1"/>
  <c r="HP121" i="4" a="1"/>
  <c r="HP121" i="4" s="1"/>
  <c r="HO121" i="4" a="1"/>
  <c r="HO121" i="4" s="1"/>
  <c r="HN121" i="4" a="1"/>
  <c r="HN121" i="4" s="1"/>
  <c r="HM121" i="4"/>
  <c r="HM121" i="4" a="1"/>
  <c r="HL121" i="4" a="1"/>
  <c r="HL121" i="4" s="1"/>
  <c r="HK121" i="4" a="1"/>
  <c r="HK121" i="4" s="1"/>
  <c r="HJ121" i="4" a="1"/>
  <c r="HJ121" i="4" s="1"/>
  <c r="HI121" i="4"/>
  <c r="HI121" i="4" a="1"/>
  <c r="HH121" i="4" a="1"/>
  <c r="HH121" i="4" s="1"/>
  <c r="HG121" i="4" a="1"/>
  <c r="HG121" i="4" s="1"/>
  <c r="HF121" i="4" a="1"/>
  <c r="HF121" i="4" s="1"/>
  <c r="IJ120" i="4" a="1"/>
  <c r="IJ120" i="4" s="1"/>
  <c r="II120" i="4" a="1"/>
  <c r="II120" i="4" s="1"/>
  <c r="IH120" i="4" a="1"/>
  <c r="IH120" i="4" s="1"/>
  <c r="IG120" i="4" a="1"/>
  <c r="IG120" i="4" s="1"/>
  <c r="IF120" i="4" a="1"/>
  <c r="IF120" i="4" s="1"/>
  <c r="IE120" i="4" a="1"/>
  <c r="IE120" i="4" s="1"/>
  <c r="ID120" i="4"/>
  <c r="ID120" i="4" a="1"/>
  <c r="IC120" i="4" a="1"/>
  <c r="IC120" i="4" s="1"/>
  <c r="IB120" i="4" a="1"/>
  <c r="IB120" i="4" s="1"/>
  <c r="IA120" i="4" a="1"/>
  <c r="IA120" i="4" s="1"/>
  <c r="HZ120" i="4"/>
  <c r="HZ120" i="4" a="1"/>
  <c r="HY120" i="4" a="1"/>
  <c r="HY120" i="4" s="1"/>
  <c r="HX120" i="4" a="1"/>
  <c r="HX120" i="4" s="1"/>
  <c r="HW120" i="4" a="1"/>
  <c r="HW120" i="4" s="1"/>
  <c r="HV120" i="4"/>
  <c r="HV120" i="4" a="1"/>
  <c r="HU120" i="4"/>
  <c r="HU120" i="4" a="1"/>
  <c r="HT120" i="4" a="1"/>
  <c r="HT120" i="4" s="1"/>
  <c r="HS120" i="4" a="1"/>
  <c r="HS120" i="4" s="1"/>
  <c r="HR120" i="4" a="1"/>
  <c r="HR120" i="4" s="1"/>
  <c r="HQ120" i="4"/>
  <c r="HQ120" i="4" a="1"/>
  <c r="HP120" i="4" a="1"/>
  <c r="HP120" i="4" s="1"/>
  <c r="HO120" i="4" a="1"/>
  <c r="HO120" i="4" s="1"/>
  <c r="HN120" i="4" a="1"/>
  <c r="HN120" i="4" s="1"/>
  <c r="HM120" i="4" a="1"/>
  <c r="HM120" i="4" s="1"/>
  <c r="HL120" i="4"/>
  <c r="HL120" i="4" a="1"/>
  <c r="HK120" i="4" a="1"/>
  <c r="HK120" i="4" s="1"/>
  <c r="HJ120" i="4" a="1"/>
  <c r="HJ120" i="4" s="1"/>
  <c r="HI120" i="4" a="1"/>
  <c r="HI120" i="4" s="1"/>
  <c r="HH120" i="4"/>
  <c r="HH120" i="4" a="1"/>
  <c r="HG120" i="4" a="1"/>
  <c r="HG120" i="4" s="1"/>
  <c r="HF120" i="4" a="1"/>
  <c r="HF120" i="4" s="1"/>
  <c r="IJ119" i="4" a="1"/>
  <c r="IJ119" i="4" s="1"/>
  <c r="II119" i="4"/>
  <c r="II119" i="4" a="1"/>
  <c r="IH119" i="4" a="1"/>
  <c r="IH119" i="4" s="1"/>
  <c r="IG119" i="4" a="1"/>
  <c r="IG119" i="4" s="1"/>
  <c r="IF119" i="4" a="1"/>
  <c r="IF119" i="4" s="1"/>
  <c r="IE119" i="4" a="1"/>
  <c r="IE119" i="4" s="1"/>
  <c r="ID119" i="4" a="1"/>
  <c r="ID119" i="4" s="1"/>
  <c r="IC119" i="4"/>
  <c r="IC119" i="4" a="1"/>
  <c r="IB119" i="4" a="1"/>
  <c r="IB119" i="4" s="1"/>
  <c r="IA119" i="4" a="1"/>
  <c r="IA119" i="4" s="1"/>
  <c r="HZ119" i="4" a="1"/>
  <c r="HZ119" i="4" s="1"/>
  <c r="HY119" i="4"/>
  <c r="HY119" i="4" a="1"/>
  <c r="HX119" i="4" a="1"/>
  <c r="HX119" i="4" s="1"/>
  <c r="HW119" i="4" a="1"/>
  <c r="HW119" i="4" s="1"/>
  <c r="HV119" i="4" a="1"/>
  <c r="HV119" i="4" s="1"/>
  <c r="HU119" i="4"/>
  <c r="HU119" i="4" a="1"/>
  <c r="HT119" i="4"/>
  <c r="HT119" i="4" a="1"/>
  <c r="HS119" i="4" a="1"/>
  <c r="HS119" i="4" s="1"/>
  <c r="HR119" i="4" a="1"/>
  <c r="HR119" i="4" s="1"/>
  <c r="HQ119" i="4" a="1"/>
  <c r="HQ119" i="4" s="1"/>
  <c r="HP119" i="4"/>
  <c r="HP119" i="4" a="1"/>
  <c r="HO119" i="4" a="1"/>
  <c r="HO119" i="4" s="1"/>
  <c r="HN119" i="4" a="1"/>
  <c r="HN119" i="4" s="1"/>
  <c r="HM119" i="4" a="1"/>
  <c r="HM119" i="4" s="1"/>
  <c r="HL119" i="4"/>
  <c r="HL119" i="4" a="1"/>
  <c r="HK119" i="4"/>
  <c r="HK119" i="4" a="1"/>
  <c r="HJ119" i="4" a="1"/>
  <c r="HJ119" i="4" s="1"/>
  <c r="HI119" i="4" a="1"/>
  <c r="HI119" i="4" s="1"/>
  <c r="HH119" i="4" a="1"/>
  <c r="HH119" i="4" s="1"/>
  <c r="HG119" i="4"/>
  <c r="HG119" i="4" a="1"/>
  <c r="HF119" i="4" a="1"/>
  <c r="HF119" i="4" s="1"/>
  <c r="IJ118" i="4" a="1"/>
  <c r="IJ118" i="4" s="1"/>
  <c r="II118" i="4" a="1"/>
  <c r="II118" i="4" s="1"/>
  <c r="IH118" i="4" a="1"/>
  <c r="IH118" i="4" s="1"/>
  <c r="IG118" i="4" a="1"/>
  <c r="IG118" i="4" s="1"/>
  <c r="IF118" i="4" a="1"/>
  <c r="IF118" i="4" s="1"/>
  <c r="IE118" i="4" a="1"/>
  <c r="IE118" i="4" s="1"/>
  <c r="ID118" i="4" a="1"/>
  <c r="ID118" i="4" s="1"/>
  <c r="IC118" i="4" a="1"/>
  <c r="IC118" i="4" s="1"/>
  <c r="IB118" i="4"/>
  <c r="IB118" i="4" a="1"/>
  <c r="IA118" i="4" a="1"/>
  <c r="IA118" i="4" s="1"/>
  <c r="HZ118" i="4" a="1"/>
  <c r="HZ118" i="4" s="1"/>
  <c r="HY118" i="4" a="1"/>
  <c r="HY118" i="4" s="1"/>
  <c r="HX118" i="4"/>
  <c r="HX118" i="4" a="1"/>
  <c r="HW118" i="4" a="1"/>
  <c r="HW118" i="4" s="1"/>
  <c r="HV118" i="4" a="1"/>
  <c r="HV118" i="4" s="1"/>
  <c r="HU118" i="4" a="1"/>
  <c r="HU118" i="4" s="1"/>
  <c r="HT118" i="4"/>
  <c r="HT118" i="4" a="1"/>
  <c r="HS118" i="4"/>
  <c r="HS118" i="4" a="1"/>
  <c r="HR118" i="4" a="1"/>
  <c r="HR118" i="4" s="1"/>
  <c r="HQ118" i="4" a="1"/>
  <c r="HQ118" i="4" s="1"/>
  <c r="HP118" i="4" a="1"/>
  <c r="HP118" i="4" s="1"/>
  <c r="HO118" i="4"/>
  <c r="HO118" i="4" a="1"/>
  <c r="HN118" i="4" a="1"/>
  <c r="HN118" i="4" s="1"/>
  <c r="HM118" i="4" a="1"/>
  <c r="HM118" i="4" s="1"/>
  <c r="HL118" i="4" a="1"/>
  <c r="HL118" i="4" s="1"/>
  <c r="HK118" i="4"/>
  <c r="HK118" i="4" a="1"/>
  <c r="HJ118" i="4"/>
  <c r="HJ118" i="4" a="1"/>
  <c r="HI118" i="4" a="1"/>
  <c r="HI118" i="4" s="1"/>
  <c r="HH118" i="4" a="1"/>
  <c r="HH118" i="4" s="1"/>
  <c r="HG118" i="4" a="1"/>
  <c r="HG118" i="4" s="1"/>
  <c r="HF118" i="4"/>
  <c r="HF118" i="4" a="1"/>
  <c r="IJ117" i="4" a="1"/>
  <c r="IJ117" i="4" s="1"/>
  <c r="II117" i="4" a="1"/>
  <c r="II117" i="4" s="1"/>
  <c r="IH117" i="4" a="1"/>
  <c r="IH117" i="4" s="1"/>
  <c r="IG117" i="4" a="1"/>
  <c r="IG117" i="4" s="1"/>
  <c r="IF117" i="4" a="1"/>
  <c r="IF117" i="4" s="1"/>
  <c r="IE117" i="4" a="1"/>
  <c r="IE117" i="4" s="1"/>
  <c r="ID117" i="4" a="1"/>
  <c r="ID117" i="4" s="1"/>
  <c r="IC117" i="4" a="1"/>
  <c r="IC117" i="4" s="1"/>
  <c r="IB117" i="4" a="1"/>
  <c r="IB117" i="4" s="1"/>
  <c r="IA117" i="4"/>
  <c r="IA117" i="4" a="1"/>
  <c r="HZ117" i="4" a="1"/>
  <c r="HZ117" i="4" s="1"/>
  <c r="HY117" i="4" a="1"/>
  <c r="HY117" i="4" s="1"/>
  <c r="HX117" i="4" a="1"/>
  <c r="HX117" i="4" s="1"/>
  <c r="HW117" i="4"/>
  <c r="HW117" i="4" a="1"/>
  <c r="HV117" i="4" a="1"/>
  <c r="HV117" i="4" s="1"/>
  <c r="HU117" i="4" a="1"/>
  <c r="HU117" i="4" s="1"/>
  <c r="HT117" i="4" a="1"/>
  <c r="HT117" i="4" s="1"/>
  <c r="HS117" i="4"/>
  <c r="HS117" i="4" a="1"/>
  <c r="HR117" i="4"/>
  <c r="HR117" i="4" a="1"/>
  <c r="HQ117" i="4" a="1"/>
  <c r="HQ117" i="4" s="1"/>
  <c r="HP117" i="4" a="1"/>
  <c r="HP117" i="4" s="1"/>
  <c r="HO117" i="4" a="1"/>
  <c r="HO117" i="4" s="1"/>
  <c r="HN117" i="4"/>
  <c r="HN117" i="4" a="1"/>
  <c r="HM117" i="4" a="1"/>
  <c r="HM117" i="4" s="1"/>
  <c r="HL117" i="4" a="1"/>
  <c r="HL117" i="4" s="1"/>
  <c r="HK117" i="4" a="1"/>
  <c r="HK117" i="4" s="1"/>
  <c r="HJ117" i="4"/>
  <c r="HJ117" i="4" a="1"/>
  <c r="HI117" i="4"/>
  <c r="HI117" i="4" a="1"/>
  <c r="HH117" i="4" a="1"/>
  <c r="HH117" i="4" s="1"/>
  <c r="HG117" i="4" a="1"/>
  <c r="HG117" i="4" s="1"/>
  <c r="HF117" i="4" a="1"/>
  <c r="HF117" i="4" s="1"/>
  <c r="IJ116" i="4"/>
  <c r="IJ116" i="4" a="1"/>
  <c r="II116" i="4" a="1"/>
  <c r="II116" i="4" s="1"/>
  <c r="IH116" i="4" a="1"/>
  <c r="IH116" i="4" s="1"/>
  <c r="IG116" i="4" a="1"/>
  <c r="IG116" i="4" s="1"/>
  <c r="IF116" i="4" a="1"/>
  <c r="IF116" i="4" s="1"/>
  <c r="IE116" i="4" a="1"/>
  <c r="IE116" i="4" s="1"/>
  <c r="ID116" i="4" a="1"/>
  <c r="ID116" i="4" s="1"/>
  <c r="IC116" i="4" a="1"/>
  <c r="IC116" i="4" s="1"/>
  <c r="IB116" i="4" a="1"/>
  <c r="IB116" i="4" s="1"/>
  <c r="IA116" i="4" a="1"/>
  <c r="IA116" i="4" s="1"/>
  <c r="HZ116" i="4"/>
  <c r="HZ116" i="4" a="1"/>
  <c r="HY116" i="4" a="1"/>
  <c r="HY116" i="4" s="1"/>
  <c r="HX116" i="4" a="1"/>
  <c r="HX116" i="4" s="1"/>
  <c r="HW116" i="4" a="1"/>
  <c r="HW116" i="4" s="1"/>
  <c r="HV116" i="4"/>
  <c r="HV116" i="4" a="1"/>
  <c r="HU116" i="4" a="1"/>
  <c r="HU116" i="4" s="1"/>
  <c r="HT116" i="4" a="1"/>
  <c r="HT116" i="4" s="1"/>
  <c r="HS116" i="4" a="1"/>
  <c r="HS116" i="4" s="1"/>
  <c r="HR116" i="4"/>
  <c r="HR116" i="4" a="1"/>
  <c r="HQ116" i="4"/>
  <c r="HQ116" i="4" a="1"/>
  <c r="HP116" i="4" a="1"/>
  <c r="HP116" i="4" s="1"/>
  <c r="HO116" i="4" a="1"/>
  <c r="HO116" i="4" s="1"/>
  <c r="HN116" i="4" a="1"/>
  <c r="HN116" i="4" s="1"/>
  <c r="HM116" i="4"/>
  <c r="HM116" i="4" a="1"/>
  <c r="HL116" i="4" a="1"/>
  <c r="HL116" i="4" s="1"/>
  <c r="HK116" i="4" a="1"/>
  <c r="HK116" i="4" s="1"/>
  <c r="HJ116" i="4" a="1"/>
  <c r="HJ116" i="4" s="1"/>
  <c r="HI116" i="4"/>
  <c r="HI116" i="4" a="1"/>
  <c r="HH116" i="4"/>
  <c r="HH116" i="4" a="1"/>
  <c r="HG116" i="4" a="1"/>
  <c r="HG116" i="4" s="1"/>
  <c r="HF116" i="4" a="1"/>
  <c r="HF116" i="4" s="1"/>
  <c r="IJ115" i="4" a="1"/>
  <c r="IJ115" i="4" s="1"/>
  <c r="II115" i="4"/>
  <c r="II115" i="4" a="1"/>
  <c r="IH115" i="4" a="1"/>
  <c r="IH115" i="4" s="1"/>
  <c r="IG115" i="4" a="1"/>
  <c r="IG115" i="4" s="1"/>
  <c r="IF115" i="4" a="1"/>
  <c r="IF115" i="4" s="1"/>
  <c r="IE115" i="4" a="1"/>
  <c r="IE115" i="4" s="1"/>
  <c r="ID115" i="4" a="1"/>
  <c r="ID115" i="4" s="1"/>
  <c r="IC115" i="4" a="1"/>
  <c r="IC115" i="4" s="1"/>
  <c r="IB115" i="4" a="1"/>
  <c r="IB115" i="4" s="1"/>
  <c r="IA115" i="4" a="1"/>
  <c r="IA115" i="4" s="1"/>
  <c r="HZ115" i="4" a="1"/>
  <c r="HZ115" i="4" s="1"/>
  <c r="HY115" i="4"/>
  <c r="HY115" i="4" a="1"/>
  <c r="HX115" i="4" a="1"/>
  <c r="HX115" i="4" s="1"/>
  <c r="HW115" i="4" a="1"/>
  <c r="HW115" i="4" s="1"/>
  <c r="HV115" i="4" a="1"/>
  <c r="HV115" i="4" s="1"/>
  <c r="HU115" i="4"/>
  <c r="HU115" i="4" a="1"/>
  <c r="HT115" i="4" a="1"/>
  <c r="HT115" i="4" s="1"/>
  <c r="HS115" i="4" a="1"/>
  <c r="HS115" i="4" s="1"/>
  <c r="HR115" i="4" a="1"/>
  <c r="HR115" i="4" s="1"/>
  <c r="HQ115" i="4"/>
  <c r="HQ115" i="4" a="1"/>
  <c r="HP115" i="4"/>
  <c r="HP115" i="4" a="1"/>
  <c r="HO115" i="4" a="1"/>
  <c r="HO115" i="4" s="1"/>
  <c r="HN115" i="4" a="1"/>
  <c r="HN115" i="4" s="1"/>
  <c r="HM115" i="4" a="1"/>
  <c r="HM115" i="4" s="1"/>
  <c r="HL115" i="4"/>
  <c r="HL115" i="4" a="1"/>
  <c r="HK115" i="4" a="1"/>
  <c r="HK115" i="4" s="1"/>
  <c r="HJ115" i="4" a="1"/>
  <c r="HJ115" i="4" s="1"/>
  <c r="HI115" i="4" a="1"/>
  <c r="HI115" i="4" s="1"/>
  <c r="HH115" i="4"/>
  <c r="HH115" i="4" a="1"/>
  <c r="HG115" i="4"/>
  <c r="HG115" i="4" a="1"/>
  <c r="HF115" i="4" a="1"/>
  <c r="HF115" i="4" s="1"/>
  <c r="IJ114" i="4" a="1"/>
  <c r="IJ114" i="4" s="1"/>
  <c r="II114" i="4" a="1"/>
  <c r="II114" i="4" s="1"/>
  <c r="IH114" i="4"/>
  <c r="IH114" i="4" a="1"/>
  <c r="IG114" i="4" a="1"/>
  <c r="IG114" i="4" s="1"/>
  <c r="IF114" i="4" a="1"/>
  <c r="IF114" i="4" s="1"/>
  <c r="IE114" i="4" a="1"/>
  <c r="IE114" i="4" s="1"/>
  <c r="ID114" i="4" a="1"/>
  <c r="ID114" i="4" s="1"/>
  <c r="IC114" i="4" a="1"/>
  <c r="IC114" i="4" s="1"/>
  <c r="IB114" i="4" a="1"/>
  <c r="IB114" i="4" s="1"/>
  <c r="IA114" i="4" a="1"/>
  <c r="IA114" i="4" s="1"/>
  <c r="HZ114" i="4" a="1"/>
  <c r="HZ114" i="4" s="1"/>
  <c r="HY114" i="4" a="1"/>
  <c r="HY114" i="4" s="1"/>
  <c r="HX114" i="4"/>
  <c r="HX114" i="4" a="1"/>
  <c r="HW114" i="4" a="1"/>
  <c r="HW114" i="4" s="1"/>
  <c r="HV114" i="4" a="1"/>
  <c r="HV114" i="4" s="1"/>
  <c r="HU114" i="4" a="1"/>
  <c r="HU114" i="4" s="1"/>
  <c r="HT114" i="4"/>
  <c r="HT114" i="4" a="1"/>
  <c r="HS114" i="4" a="1"/>
  <c r="HS114" i="4" s="1"/>
  <c r="HR114" i="4" a="1"/>
  <c r="HR114" i="4" s="1"/>
  <c r="HQ114" i="4" a="1"/>
  <c r="HQ114" i="4" s="1"/>
  <c r="HP114" i="4"/>
  <c r="HP114" i="4" a="1"/>
  <c r="HO114" i="4"/>
  <c r="HO114" i="4" a="1"/>
  <c r="HN114" i="4" a="1"/>
  <c r="HN114" i="4" s="1"/>
  <c r="HM114" i="4" a="1"/>
  <c r="HM114" i="4" s="1"/>
  <c r="HL114" i="4" a="1"/>
  <c r="HL114" i="4" s="1"/>
  <c r="HK114" i="4"/>
  <c r="HK114" i="4" a="1"/>
  <c r="HJ114" i="4" a="1"/>
  <c r="HJ114" i="4" s="1"/>
  <c r="HI114" i="4" a="1"/>
  <c r="HI114" i="4" s="1"/>
  <c r="HH114" i="4" a="1"/>
  <c r="HH114" i="4" s="1"/>
  <c r="HG114" i="4"/>
  <c r="HG114" i="4" a="1"/>
  <c r="HF114" i="4"/>
  <c r="HF114" i="4" a="1"/>
  <c r="IJ113" i="4" a="1"/>
  <c r="IJ113" i="4" s="1"/>
  <c r="II113" i="4" a="1"/>
  <c r="II113" i="4" s="1"/>
  <c r="IH113" i="4" a="1"/>
  <c r="IH113" i="4" s="1"/>
  <c r="IG113" i="4"/>
  <c r="IG113" i="4" a="1"/>
  <c r="IF113" i="4" a="1"/>
  <c r="IF113" i="4" s="1"/>
  <c r="IE113" i="4" a="1"/>
  <c r="IE113" i="4" s="1"/>
  <c r="ID113" i="4" a="1"/>
  <c r="ID113" i="4" s="1"/>
  <c r="IC113" i="4" a="1"/>
  <c r="IC113" i="4" s="1"/>
  <c r="IB113" i="4" a="1"/>
  <c r="IB113" i="4" s="1"/>
  <c r="IA113" i="4" a="1"/>
  <c r="IA113" i="4" s="1"/>
  <c r="HZ113" i="4" a="1"/>
  <c r="HZ113" i="4" s="1"/>
  <c r="HY113" i="4"/>
  <c r="HY113" i="4" a="1"/>
  <c r="HX113" i="4" a="1"/>
  <c r="HX113" i="4" s="1"/>
  <c r="HW113" i="4"/>
  <c r="HW113" i="4" a="1"/>
  <c r="HV113" i="4" a="1"/>
  <c r="HV113" i="4" s="1"/>
  <c r="HU113" i="4" a="1"/>
  <c r="HU113" i="4" s="1"/>
  <c r="HT113" i="4" a="1"/>
  <c r="HT113" i="4" s="1"/>
  <c r="HS113" i="4"/>
  <c r="HS113" i="4" a="1"/>
  <c r="HR113" i="4" a="1"/>
  <c r="HR113" i="4" s="1"/>
  <c r="HQ113" i="4" a="1"/>
  <c r="HQ113" i="4" s="1"/>
  <c r="HP113" i="4" a="1"/>
  <c r="HP113" i="4" s="1"/>
  <c r="HO113" i="4"/>
  <c r="HO113" i="4" a="1"/>
  <c r="HN113" i="4"/>
  <c r="HN113" i="4" a="1"/>
  <c r="HM113" i="4" a="1"/>
  <c r="HM113" i="4" s="1"/>
  <c r="HL113" i="4" a="1"/>
  <c r="HL113" i="4" s="1"/>
  <c r="HK113" i="4" a="1"/>
  <c r="HK113" i="4" s="1"/>
  <c r="HJ113" i="4"/>
  <c r="HJ113" i="4" a="1"/>
  <c r="HI113" i="4" a="1"/>
  <c r="HI113" i="4" s="1"/>
  <c r="HH113" i="4" a="1"/>
  <c r="HH113" i="4" s="1"/>
  <c r="HG113" i="4" a="1"/>
  <c r="HG113" i="4" s="1"/>
  <c r="HF113" i="4"/>
  <c r="HF113" i="4" a="1"/>
  <c r="IJ112" i="4"/>
  <c r="IJ112" i="4" a="1"/>
  <c r="II112" i="4" a="1"/>
  <c r="II112" i="4" s="1"/>
  <c r="IH112" i="4" a="1"/>
  <c r="IH112" i="4" s="1"/>
  <c r="IG112" i="4" a="1"/>
  <c r="IG112" i="4" s="1"/>
  <c r="IF112" i="4"/>
  <c r="IF112" i="4" a="1"/>
  <c r="IE112" i="4" a="1"/>
  <c r="IE112" i="4" s="1"/>
  <c r="ID112" i="4" a="1"/>
  <c r="ID112" i="4" s="1"/>
  <c r="IC112" i="4" a="1"/>
  <c r="IC112" i="4" s="1"/>
  <c r="IB112" i="4" a="1"/>
  <c r="IB112" i="4" s="1"/>
  <c r="IA112" i="4" a="1"/>
  <c r="IA112" i="4" s="1"/>
  <c r="HZ112" i="4" a="1"/>
  <c r="HZ112" i="4" s="1"/>
  <c r="HY112" i="4" a="1"/>
  <c r="HY112" i="4" s="1"/>
  <c r="HX112" i="4" a="1"/>
  <c r="HX112" i="4" s="1"/>
  <c r="HW112" i="4" a="1"/>
  <c r="HW112" i="4" s="1"/>
  <c r="HV112" i="4"/>
  <c r="HV112" i="4" a="1"/>
  <c r="HU112" i="4" a="1"/>
  <c r="HU112" i="4" s="1"/>
  <c r="HT112" i="4" a="1"/>
  <c r="HT112" i="4" s="1"/>
  <c r="HS112" i="4" a="1"/>
  <c r="HS112" i="4" s="1"/>
  <c r="HR112" i="4"/>
  <c r="HR112" i="4" a="1"/>
  <c r="HQ112" i="4" a="1"/>
  <c r="HQ112" i="4" s="1"/>
  <c r="HP112" i="4" a="1"/>
  <c r="HP112" i="4" s="1"/>
  <c r="HO112" i="4" a="1"/>
  <c r="HO112" i="4" s="1"/>
  <c r="HN112" i="4" a="1"/>
  <c r="HN112" i="4" s="1"/>
  <c r="HM112" i="4"/>
  <c r="HM112" i="4" a="1"/>
  <c r="HL112" i="4" a="1"/>
  <c r="HL112" i="4" s="1"/>
  <c r="HK112" i="4" a="1"/>
  <c r="HK112" i="4" s="1"/>
  <c r="HJ112" i="4" a="1"/>
  <c r="HJ112" i="4" s="1"/>
  <c r="HI112" i="4"/>
  <c r="HI112" i="4" a="1"/>
  <c r="HH112" i="4" a="1"/>
  <c r="HH112" i="4" s="1"/>
  <c r="HG112" i="4" a="1"/>
  <c r="HG112" i="4" s="1"/>
  <c r="HF112" i="4" a="1"/>
  <c r="HF112" i="4" s="1"/>
  <c r="IJ111" i="4"/>
  <c r="IJ111" i="4" a="1"/>
  <c r="II111" i="4"/>
  <c r="II111" i="4" a="1"/>
  <c r="IH111" i="4" a="1"/>
  <c r="IH111" i="4" s="1"/>
  <c r="IG111" i="4" a="1"/>
  <c r="IG111" i="4" s="1"/>
  <c r="IF111" i="4"/>
  <c r="IF111" i="4" a="1"/>
  <c r="IE111" i="4"/>
  <c r="IE111" i="4" a="1"/>
  <c r="ID111" i="4" a="1"/>
  <c r="ID111" i="4" s="1"/>
  <c r="IC111" i="4" a="1"/>
  <c r="IC111" i="4" s="1"/>
  <c r="IB111" i="4" a="1"/>
  <c r="IB111" i="4" s="1"/>
  <c r="IA111" i="4"/>
  <c r="IA111" i="4" a="1"/>
  <c r="HZ111" i="4" a="1"/>
  <c r="HZ111" i="4" s="1"/>
  <c r="HY111" i="4" a="1"/>
  <c r="HY111" i="4" s="1"/>
  <c r="HX111" i="4" a="1"/>
  <c r="HX111" i="4" s="1"/>
  <c r="HW111" i="4" a="1"/>
  <c r="HW111" i="4" s="1"/>
  <c r="HV111" i="4" a="1"/>
  <c r="HV111" i="4" s="1"/>
  <c r="HU111" i="4"/>
  <c r="HU111" i="4" a="1"/>
  <c r="HT111" i="4"/>
  <c r="HT111" i="4" a="1"/>
  <c r="HS111" i="4"/>
  <c r="HS111" i="4" a="1"/>
  <c r="HR111" i="4" a="1"/>
  <c r="HR111" i="4" s="1"/>
  <c r="HQ111" i="4"/>
  <c r="HQ111" i="4" a="1"/>
  <c r="HP111" i="4" a="1"/>
  <c r="HP111" i="4" s="1"/>
  <c r="HO111" i="4"/>
  <c r="HO111" i="4" a="1"/>
  <c r="HN111" i="4" a="1"/>
  <c r="HN111" i="4" s="1"/>
  <c r="HM111" i="4" a="1"/>
  <c r="HM111" i="4" s="1"/>
  <c r="HL111" i="4"/>
  <c r="HL111" i="4" a="1"/>
  <c r="HK111" i="4"/>
  <c r="HK111" i="4" a="1"/>
  <c r="HJ111" i="4" a="1"/>
  <c r="HJ111" i="4" s="1"/>
  <c r="HI111" i="4"/>
  <c r="HI111" i="4" a="1"/>
  <c r="HH111" i="4"/>
  <c r="HH111" i="4" a="1"/>
  <c r="HG111" i="4"/>
  <c r="HG111" i="4" a="1"/>
  <c r="HF111" i="4" a="1"/>
  <c r="HF111" i="4" s="1"/>
  <c r="IJ110" i="4" a="1"/>
  <c r="IJ110" i="4" s="1"/>
  <c r="II110" i="4"/>
  <c r="II110" i="4" a="1"/>
  <c r="IH110" i="4" a="1"/>
  <c r="IH110" i="4" s="1"/>
  <c r="IG110" i="4" a="1"/>
  <c r="IG110" i="4" s="1"/>
  <c r="IF110" i="4" a="1"/>
  <c r="IF110" i="4" s="1"/>
  <c r="IE110" i="4"/>
  <c r="IE110" i="4" a="1"/>
  <c r="ID110" i="4"/>
  <c r="ID110" i="4" a="1"/>
  <c r="IC110" i="4" a="1"/>
  <c r="IC110" i="4" s="1"/>
  <c r="IB110" i="4"/>
  <c r="IB110" i="4" a="1"/>
  <c r="IA110" i="4" a="1"/>
  <c r="IA110" i="4" s="1"/>
  <c r="HZ110" i="4" a="1"/>
  <c r="HZ110" i="4" s="1"/>
  <c r="HY110" i="4" a="1"/>
  <c r="HY110" i="4" s="1"/>
  <c r="HX110" i="4"/>
  <c r="HX110" i="4" a="1"/>
  <c r="HW110" i="4" a="1"/>
  <c r="HW110" i="4" s="1"/>
  <c r="HV110" i="4"/>
  <c r="HV110" i="4" a="1"/>
  <c r="HU110" i="4" a="1"/>
  <c r="HU110" i="4" s="1"/>
  <c r="HT110" i="4" a="1"/>
  <c r="HT110" i="4" s="1"/>
  <c r="HS110" i="4"/>
  <c r="HS110" i="4" a="1"/>
  <c r="HR110" i="4" a="1"/>
  <c r="HR110" i="4" s="1"/>
  <c r="HQ110" i="4" a="1"/>
  <c r="HQ110" i="4" s="1"/>
  <c r="HP110" i="4"/>
  <c r="HP110" i="4" a="1"/>
  <c r="HO110" i="4"/>
  <c r="HO110" i="4" a="1"/>
  <c r="HN110" i="4" a="1"/>
  <c r="HN110" i="4" s="1"/>
  <c r="HM110" i="4" a="1"/>
  <c r="HM110" i="4" s="1"/>
  <c r="HL110" i="4" a="1"/>
  <c r="HL110" i="4" s="1"/>
  <c r="HK110" i="4" a="1"/>
  <c r="HK110" i="4" s="1"/>
  <c r="HJ110" i="4"/>
  <c r="HJ110" i="4" a="1"/>
  <c r="HI110" i="4" a="1"/>
  <c r="HI110" i="4" s="1"/>
  <c r="HH110" i="4"/>
  <c r="HH110" i="4" a="1"/>
  <c r="HG110" i="4"/>
  <c r="HG110" i="4" a="1"/>
  <c r="HF110" i="4"/>
  <c r="HF110" i="4" a="1"/>
  <c r="IJ109" i="4" a="1"/>
  <c r="IJ109" i="4" s="1"/>
  <c r="II109" i="4" a="1"/>
  <c r="II109" i="4" s="1"/>
  <c r="IH109" i="4" a="1"/>
  <c r="IH109" i="4" s="1"/>
  <c r="IG109" i="4" a="1"/>
  <c r="IG109" i="4" s="1"/>
  <c r="IF109" i="4" a="1"/>
  <c r="IF109" i="4" s="1"/>
  <c r="IE109" i="4" a="1"/>
  <c r="IE109" i="4" s="1"/>
  <c r="ID109" i="4"/>
  <c r="ID109" i="4" a="1"/>
  <c r="IC109" i="4"/>
  <c r="IC109" i="4" a="1"/>
  <c r="IB109" i="4" a="1"/>
  <c r="IB109" i="4" s="1"/>
  <c r="IA109" i="4"/>
  <c r="IA109" i="4" a="1"/>
  <c r="HZ109" i="4" a="1"/>
  <c r="HZ109" i="4" s="1"/>
  <c r="HY109" i="4" a="1"/>
  <c r="HY109" i="4" s="1"/>
  <c r="HX109" i="4" a="1"/>
  <c r="HX109" i="4" s="1"/>
  <c r="HW109" i="4"/>
  <c r="HW109" i="4" a="1"/>
  <c r="HV109" i="4" a="1"/>
  <c r="HV109" i="4" s="1"/>
  <c r="HU109" i="4"/>
  <c r="HU109" i="4" a="1"/>
  <c r="HT109" i="4" a="1"/>
  <c r="HT109" i="4" s="1"/>
  <c r="HS109" i="4" a="1"/>
  <c r="HS109" i="4" s="1"/>
  <c r="HR109" i="4"/>
  <c r="HR109" i="4" a="1"/>
  <c r="HQ109" i="4" a="1"/>
  <c r="HQ109" i="4" s="1"/>
  <c r="HP109" i="4" a="1"/>
  <c r="HP109" i="4" s="1"/>
  <c r="HO109" i="4"/>
  <c r="HO109" i="4" a="1"/>
  <c r="HN109" i="4"/>
  <c r="HN109" i="4" a="1"/>
  <c r="HM109" i="4" a="1"/>
  <c r="HM109" i="4" s="1"/>
  <c r="HL109" i="4" a="1"/>
  <c r="HL109" i="4" s="1"/>
  <c r="HK109" i="4" a="1"/>
  <c r="HK109" i="4" s="1"/>
  <c r="HJ109" i="4" a="1"/>
  <c r="HJ109" i="4" s="1"/>
  <c r="HI109" i="4"/>
  <c r="HI109" i="4" a="1"/>
  <c r="HH109" i="4" a="1"/>
  <c r="HH109" i="4" s="1"/>
  <c r="HG109" i="4"/>
  <c r="HG109" i="4" a="1"/>
  <c r="HF109" i="4"/>
  <c r="HF109" i="4" a="1"/>
  <c r="IJ108" i="4"/>
  <c r="IJ108" i="4" a="1"/>
  <c r="II108" i="4" a="1"/>
  <c r="II108" i="4" s="1"/>
  <c r="IH108" i="4" a="1"/>
  <c r="IH108" i="4" s="1"/>
  <c r="IG108" i="4" a="1"/>
  <c r="IG108" i="4" s="1"/>
  <c r="IF108" i="4" a="1"/>
  <c r="IF108" i="4" s="1"/>
  <c r="IE108" i="4" a="1"/>
  <c r="IE108" i="4" s="1"/>
  <c r="ID108" i="4" a="1"/>
  <c r="ID108" i="4" s="1"/>
  <c r="IC108" i="4"/>
  <c r="IC108" i="4" a="1"/>
  <c r="IB108" i="4"/>
  <c r="IB108" i="4" a="1"/>
  <c r="IA108" i="4" a="1"/>
  <c r="IA108" i="4" s="1"/>
  <c r="HZ108" i="4"/>
  <c r="HZ108" i="4" a="1"/>
  <c r="HY108" i="4" a="1"/>
  <c r="HY108" i="4" s="1"/>
  <c r="HX108" i="4" a="1"/>
  <c r="HX108" i="4" s="1"/>
  <c r="HW108" i="4" a="1"/>
  <c r="HW108" i="4" s="1"/>
  <c r="HV108" i="4"/>
  <c r="HV108" i="4" a="1"/>
  <c r="HU108" i="4" a="1"/>
  <c r="HU108" i="4" s="1"/>
  <c r="HT108" i="4"/>
  <c r="HT108" i="4" a="1"/>
  <c r="HS108" i="4" a="1"/>
  <c r="HS108" i="4" s="1"/>
  <c r="HR108" i="4" a="1"/>
  <c r="HR108" i="4" s="1"/>
  <c r="HQ108" i="4"/>
  <c r="HQ108" i="4" a="1"/>
  <c r="HP108" i="4" a="1"/>
  <c r="HP108" i="4" s="1"/>
  <c r="HO108" i="4" a="1"/>
  <c r="HO108" i="4" s="1"/>
  <c r="HN108" i="4"/>
  <c r="HN108" i="4" a="1"/>
  <c r="HM108" i="4"/>
  <c r="HM108" i="4" a="1"/>
  <c r="HL108" i="4" a="1"/>
  <c r="HL108" i="4" s="1"/>
  <c r="HK108" i="4" a="1"/>
  <c r="HK108" i="4" s="1"/>
  <c r="HJ108" i="4" a="1"/>
  <c r="HJ108" i="4" s="1"/>
  <c r="HI108" i="4" a="1"/>
  <c r="HI108" i="4" s="1"/>
  <c r="HH108" i="4"/>
  <c r="HH108" i="4" a="1"/>
  <c r="HG108" i="4" a="1"/>
  <c r="HG108" i="4" s="1"/>
  <c r="HF108" i="4"/>
  <c r="HF108" i="4" a="1"/>
  <c r="IJ107" i="4"/>
  <c r="IJ107" i="4" a="1"/>
  <c r="II107" i="4"/>
  <c r="II107" i="4" a="1"/>
  <c r="IH107" i="4" a="1"/>
  <c r="IH107" i="4" s="1"/>
  <c r="IG107" i="4" a="1"/>
  <c r="IG107" i="4" s="1"/>
  <c r="IF107" i="4" a="1"/>
  <c r="IF107" i="4" s="1"/>
  <c r="IE107" i="4" a="1"/>
  <c r="IE107" i="4" s="1"/>
  <c r="ID107" i="4" a="1"/>
  <c r="ID107" i="4" s="1"/>
  <c r="IC107" i="4" a="1"/>
  <c r="IC107" i="4" s="1"/>
  <c r="IB107" i="4"/>
  <c r="IB107" i="4" a="1"/>
  <c r="IA107" i="4"/>
  <c r="IA107" i="4" a="1"/>
  <c r="HZ107" i="4" a="1"/>
  <c r="HZ107" i="4" s="1"/>
  <c r="HY107" i="4"/>
  <c r="HY107" i="4" a="1"/>
  <c r="HX107" i="4" a="1"/>
  <c r="HX107" i="4" s="1"/>
  <c r="HW107" i="4" a="1"/>
  <c r="HW107" i="4" s="1"/>
  <c r="HV107" i="4" a="1"/>
  <c r="HV107" i="4" s="1"/>
  <c r="HU107" i="4"/>
  <c r="HU107" i="4" a="1"/>
  <c r="HT107" i="4" a="1"/>
  <c r="HT107" i="4" s="1"/>
  <c r="HS107" i="4"/>
  <c r="HS107" i="4" a="1"/>
  <c r="HR107" i="4" a="1"/>
  <c r="HR107" i="4" s="1"/>
  <c r="HQ107" i="4" a="1"/>
  <c r="HQ107" i="4" s="1"/>
  <c r="HP107" i="4"/>
  <c r="HP107" i="4" a="1"/>
  <c r="HO107" i="4" a="1"/>
  <c r="HO107" i="4" s="1"/>
  <c r="HN107" i="4" a="1"/>
  <c r="HN107" i="4" s="1"/>
  <c r="HM107" i="4"/>
  <c r="HM107" i="4" a="1"/>
  <c r="HL107" i="4"/>
  <c r="HL107" i="4" a="1"/>
  <c r="HK107" i="4" a="1"/>
  <c r="HK107" i="4" s="1"/>
  <c r="HJ107" i="4" a="1"/>
  <c r="HJ107" i="4" s="1"/>
  <c r="HI107" i="4" a="1"/>
  <c r="HI107" i="4" s="1"/>
  <c r="HH107" i="4" a="1"/>
  <c r="HH107" i="4" s="1"/>
  <c r="HG107" i="4"/>
  <c r="HG107" i="4" a="1"/>
  <c r="HF107" i="4" a="1"/>
  <c r="HF107" i="4" s="1"/>
  <c r="IJ106" i="4"/>
  <c r="IJ106" i="4" a="1"/>
  <c r="II106" i="4"/>
  <c r="II106" i="4" a="1"/>
  <c r="IH106" i="4"/>
  <c r="IH106" i="4" a="1"/>
  <c r="IG106" i="4" a="1"/>
  <c r="IG106" i="4" s="1"/>
  <c r="IF106" i="4" a="1"/>
  <c r="IF106" i="4" s="1"/>
  <c r="IE106" i="4" a="1"/>
  <c r="IE106" i="4" s="1"/>
  <c r="ID106" i="4" a="1"/>
  <c r="ID106" i="4" s="1"/>
  <c r="IC106" i="4" a="1"/>
  <c r="IC106" i="4" s="1"/>
  <c r="IB106" i="4" a="1"/>
  <c r="IB106" i="4" s="1"/>
  <c r="IA106" i="4"/>
  <c r="IA106" i="4" a="1"/>
  <c r="HZ106" i="4"/>
  <c r="HZ106" i="4" a="1"/>
  <c r="HY106" i="4" a="1"/>
  <c r="HY106" i="4" s="1"/>
  <c r="HX106" i="4"/>
  <c r="HX106" i="4" a="1"/>
  <c r="HW106" i="4" a="1"/>
  <c r="HW106" i="4" s="1"/>
  <c r="HV106" i="4" a="1"/>
  <c r="HV106" i="4" s="1"/>
  <c r="HU106" i="4" a="1"/>
  <c r="HU106" i="4" s="1"/>
  <c r="HT106" i="4"/>
  <c r="HT106" i="4" a="1"/>
  <c r="HS106" i="4" a="1"/>
  <c r="HS106" i="4" s="1"/>
  <c r="HR106" i="4"/>
  <c r="HR106" i="4" a="1"/>
  <c r="HQ106" i="4" a="1"/>
  <c r="HQ106" i="4" s="1"/>
  <c r="HP106" i="4" a="1"/>
  <c r="HP106" i="4" s="1"/>
  <c r="HO106" i="4"/>
  <c r="HO106" i="4" a="1"/>
  <c r="HN106" i="4" a="1"/>
  <c r="HN106" i="4" s="1"/>
  <c r="HM106" i="4" a="1"/>
  <c r="HM106" i="4" s="1"/>
  <c r="HL106" i="4"/>
  <c r="HL106" i="4" a="1"/>
  <c r="HK106" i="4"/>
  <c r="HK106" i="4" a="1"/>
  <c r="HJ106" i="4" a="1"/>
  <c r="HJ106" i="4" s="1"/>
  <c r="HI106" i="4" a="1"/>
  <c r="HI106" i="4" s="1"/>
  <c r="HH106" i="4" a="1"/>
  <c r="HH106" i="4" s="1"/>
  <c r="HG106" i="4" a="1"/>
  <c r="HG106" i="4" s="1"/>
  <c r="HF106" i="4"/>
  <c r="HF106" i="4" a="1"/>
  <c r="IJ105" i="4" a="1"/>
  <c r="IJ105" i="4" s="1"/>
  <c r="II105" i="4"/>
  <c r="II105" i="4" a="1"/>
  <c r="IH105" i="4"/>
  <c r="IH105" i="4" a="1"/>
  <c r="IG105" i="4"/>
  <c r="IG105" i="4" a="1"/>
  <c r="IF105" i="4" a="1"/>
  <c r="IF105" i="4" s="1"/>
  <c r="IE105" i="4"/>
  <c r="IE105" i="4" a="1"/>
  <c r="ID105" i="4" a="1"/>
  <c r="ID105" i="4" s="1"/>
  <c r="IC105" i="4" a="1"/>
  <c r="IC105" i="4" s="1"/>
  <c r="IB105" i="4" a="1"/>
  <c r="IB105" i="4" s="1"/>
  <c r="IA105" i="4" a="1"/>
  <c r="IA105" i="4" s="1"/>
  <c r="HZ105" i="4"/>
  <c r="HZ105" i="4" a="1"/>
  <c r="HY105" i="4"/>
  <c r="HY105" i="4" a="1"/>
  <c r="HX105" i="4" a="1"/>
  <c r="HX105" i="4" s="1"/>
  <c r="HW105" i="4"/>
  <c r="HW105" i="4" a="1"/>
  <c r="HV105" i="4" a="1"/>
  <c r="HV105" i="4" s="1"/>
  <c r="HU105" i="4" a="1"/>
  <c r="HU105" i="4" s="1"/>
  <c r="HT105" i="4" a="1"/>
  <c r="HT105" i="4" s="1"/>
  <c r="HS105" i="4"/>
  <c r="HS105" i="4" a="1"/>
  <c r="HR105" i="4" a="1"/>
  <c r="HR105" i="4" s="1"/>
  <c r="HQ105" i="4"/>
  <c r="HQ105" i="4" a="1"/>
  <c r="HP105" i="4" a="1"/>
  <c r="HP105" i="4" s="1"/>
  <c r="HO105" i="4" a="1"/>
  <c r="HO105" i="4" s="1"/>
  <c r="HN105" i="4"/>
  <c r="HN105" i="4" a="1"/>
  <c r="HM105" i="4" a="1"/>
  <c r="HM105" i="4" s="1"/>
  <c r="HL105" i="4" a="1"/>
  <c r="HL105" i="4" s="1"/>
  <c r="HK105" i="4"/>
  <c r="HK105" i="4" a="1"/>
  <c r="HJ105" i="4"/>
  <c r="HJ105" i="4" a="1"/>
  <c r="HI105" i="4" a="1"/>
  <c r="HI105" i="4" s="1"/>
  <c r="HH105" i="4" a="1"/>
  <c r="HH105" i="4" s="1"/>
  <c r="HG105" i="4" a="1"/>
  <c r="HG105" i="4" s="1"/>
  <c r="HF105" i="4" a="1"/>
  <c r="HF105" i="4" s="1"/>
  <c r="IJ104" i="4"/>
  <c r="IJ104" i="4" a="1"/>
  <c r="II104" i="4" a="1"/>
  <c r="II104" i="4" s="1"/>
  <c r="IH104" i="4"/>
  <c r="IH104" i="4" a="1"/>
  <c r="IG104" i="4"/>
  <c r="IG104" i="4" a="1"/>
  <c r="IF104" i="4"/>
  <c r="IF104" i="4" a="1"/>
  <c r="IE104" i="4" a="1"/>
  <c r="IE104" i="4" s="1"/>
  <c r="ID104" i="4" a="1"/>
  <c r="ID104" i="4" s="1"/>
  <c r="IC104" i="4" a="1"/>
  <c r="IC104" i="4" s="1"/>
  <c r="IB104" i="4" a="1"/>
  <c r="IB104" i="4" s="1"/>
  <c r="IA104" i="4" a="1"/>
  <c r="IA104" i="4" s="1"/>
  <c r="HZ104" i="4" a="1"/>
  <c r="HZ104" i="4" s="1"/>
  <c r="HY104" i="4"/>
  <c r="HY104" i="4" a="1"/>
  <c r="HX104" i="4"/>
  <c r="HX104" i="4" a="1"/>
  <c r="HW104" i="4" a="1"/>
  <c r="HW104" i="4" s="1"/>
  <c r="HV104" i="4"/>
  <c r="HV104" i="4" a="1"/>
  <c r="HU104" i="4"/>
  <c r="HU104" i="4" a="1"/>
  <c r="HT104" i="4" a="1"/>
  <c r="HT104" i="4" s="1"/>
  <c r="HS104" i="4" a="1"/>
  <c r="HS104" i="4" s="1"/>
  <c r="HR104" i="4"/>
  <c r="HR104" i="4" a="1"/>
  <c r="HQ104" i="4" a="1"/>
  <c r="HQ104" i="4" s="1"/>
  <c r="HP104" i="4"/>
  <c r="HP104" i="4" a="1"/>
  <c r="HO104" i="4" a="1"/>
  <c r="HO104" i="4" s="1"/>
  <c r="HN104" i="4" a="1"/>
  <c r="HN104" i="4" s="1"/>
  <c r="HM104" i="4"/>
  <c r="HM104" i="4" a="1"/>
  <c r="HL104" i="4"/>
  <c r="HL104" i="4" a="1"/>
  <c r="HK104" i="4" a="1"/>
  <c r="HK104" i="4" s="1"/>
  <c r="HJ104" i="4"/>
  <c r="HJ104" i="4" a="1"/>
  <c r="HI104" i="4"/>
  <c r="HI104" i="4" a="1"/>
  <c r="HH104" i="4" a="1"/>
  <c r="HH104" i="4" s="1"/>
  <c r="HG104" i="4" a="1"/>
  <c r="HG104" i="4" s="1"/>
  <c r="HF104" i="4"/>
  <c r="HF104" i="4" a="1"/>
  <c r="IJ103" i="4" a="1"/>
  <c r="IJ103" i="4" s="1"/>
  <c r="II103" i="4"/>
  <c r="II103" i="4" a="1"/>
  <c r="IH103" i="4" a="1"/>
  <c r="IH103" i="4" s="1"/>
  <c r="IG103" i="4" a="1"/>
  <c r="IG103" i="4" s="1"/>
  <c r="IF103" i="4"/>
  <c r="IF103" i="4" a="1"/>
  <c r="IE103" i="4"/>
  <c r="IE103" i="4" a="1"/>
  <c r="ID103" i="4" a="1"/>
  <c r="ID103" i="4" s="1"/>
  <c r="IC103" i="4" a="1"/>
  <c r="IC103" i="4" s="1"/>
  <c r="IB103" i="4"/>
  <c r="IB103" i="4" a="1"/>
  <c r="IA103" i="4" a="1"/>
  <c r="IA103" i="4" s="1"/>
  <c r="HZ103" i="4" a="1"/>
  <c r="HZ103" i="4" s="1"/>
  <c r="HY103" i="4" a="1"/>
  <c r="HY103" i="4" s="1"/>
  <c r="HX103" i="4" a="1"/>
  <c r="HX103" i="4" s="1"/>
  <c r="HW103" i="4"/>
  <c r="HW103" i="4" a="1"/>
  <c r="HV103" i="4" a="1"/>
  <c r="HV103" i="4" s="1"/>
  <c r="HU103" i="4"/>
  <c r="HU103" i="4" a="1"/>
  <c r="HT103" i="4" a="1"/>
  <c r="HT103" i="4" s="1"/>
  <c r="HS103" i="4" a="1"/>
  <c r="HS103" i="4" s="1"/>
  <c r="HR103" i="4" a="1"/>
  <c r="HR103" i="4" s="1"/>
  <c r="HQ103" i="4"/>
  <c r="HQ103" i="4" a="1"/>
  <c r="HP103" i="4" a="1"/>
  <c r="HP103" i="4" s="1"/>
  <c r="HO103" i="4" a="1"/>
  <c r="HO103" i="4" s="1"/>
  <c r="HN103" i="4" a="1"/>
  <c r="HN103" i="4" s="1"/>
  <c r="HM103" i="4" a="1"/>
  <c r="HM103" i="4" s="1"/>
  <c r="HL103" i="4"/>
  <c r="HL103" i="4" a="1"/>
  <c r="HK103" i="4" a="1"/>
  <c r="HK103" i="4" s="1"/>
  <c r="HJ103" i="4" a="1"/>
  <c r="HJ103" i="4" s="1"/>
  <c r="HI103" i="4"/>
  <c r="HI103" i="4" a="1"/>
  <c r="HH103" i="4"/>
  <c r="HH103" i="4" a="1"/>
  <c r="HG103" i="4" a="1"/>
  <c r="HG103" i="4" s="1"/>
  <c r="HF103" i="4" a="1"/>
  <c r="HF103" i="4" s="1"/>
  <c r="IJ102" i="4"/>
  <c r="IJ102" i="4" a="1"/>
  <c r="II102" i="4" a="1"/>
  <c r="II102" i="4" s="1"/>
  <c r="IH102" i="4"/>
  <c r="IH102" i="4" a="1"/>
  <c r="IG102" i="4" a="1"/>
  <c r="IG102" i="4" s="1"/>
  <c r="IF102" i="4" a="1"/>
  <c r="IF102" i="4" s="1"/>
  <c r="IE102" i="4"/>
  <c r="IE102" i="4" a="1"/>
  <c r="ID102" i="4"/>
  <c r="ID102" i="4" a="1"/>
  <c r="IC102" i="4" a="1"/>
  <c r="IC102" i="4" s="1"/>
  <c r="IB102" i="4" a="1"/>
  <c r="IB102" i="4" s="1"/>
  <c r="IA102" i="4" a="1"/>
  <c r="IA102" i="4" s="1"/>
  <c r="HZ102" i="4" a="1"/>
  <c r="HZ102" i="4" s="1"/>
  <c r="HY102" i="4" a="1"/>
  <c r="HY102" i="4" s="1"/>
  <c r="HX102" i="4" a="1"/>
  <c r="HX102" i="4" s="1"/>
  <c r="HW102" i="4" a="1"/>
  <c r="HW102" i="4" s="1"/>
  <c r="HV102" i="4"/>
  <c r="HV102" i="4" a="1"/>
  <c r="HU102" i="4" a="1"/>
  <c r="HU102" i="4" s="1"/>
  <c r="HT102" i="4"/>
  <c r="HT102" i="4" a="1"/>
  <c r="HS102" i="4" a="1"/>
  <c r="HS102" i="4" s="1"/>
  <c r="HR102" i="4" a="1"/>
  <c r="HR102" i="4" s="1"/>
  <c r="HQ102" i="4" a="1"/>
  <c r="HQ102" i="4" s="1"/>
  <c r="HP102" i="4"/>
  <c r="HP102" i="4" a="1"/>
  <c r="HO102" i="4" a="1"/>
  <c r="HO102" i="4" s="1"/>
  <c r="HN102" i="4" a="1"/>
  <c r="HN102" i="4" s="1"/>
  <c r="HM102" i="4" a="1"/>
  <c r="HM102" i="4" s="1"/>
  <c r="HL102" i="4" a="1"/>
  <c r="HL102" i="4" s="1"/>
  <c r="HK102" i="4"/>
  <c r="HK102" i="4" a="1"/>
  <c r="HJ102" i="4" a="1"/>
  <c r="HJ102" i="4" s="1"/>
  <c r="HI102" i="4" a="1"/>
  <c r="HI102" i="4" s="1"/>
  <c r="HH102" i="4"/>
  <c r="HH102" i="4" a="1"/>
  <c r="HG102" i="4"/>
  <c r="HG102" i="4" a="1"/>
  <c r="HF102" i="4" a="1"/>
  <c r="HF102" i="4" s="1"/>
  <c r="IJ101" i="4" a="1"/>
  <c r="IJ101" i="4" s="1"/>
  <c r="II101" i="4" a="1"/>
  <c r="II101" i="4" s="1"/>
  <c r="IH101" i="4" a="1"/>
  <c r="IH101" i="4" s="1"/>
  <c r="IG101" i="4"/>
  <c r="IG101" i="4" a="1"/>
  <c r="IF101" i="4" a="1"/>
  <c r="IF101" i="4" s="1"/>
  <c r="IE101" i="4"/>
  <c r="IE101" i="4" a="1"/>
  <c r="ID101" i="4"/>
  <c r="ID101" i="4" a="1"/>
  <c r="IC101" i="4"/>
  <c r="IC101" i="4" a="1"/>
  <c r="IB101" i="4" a="1"/>
  <c r="IB101" i="4" s="1"/>
  <c r="IA101" i="4" a="1"/>
  <c r="IA101" i="4" s="1"/>
  <c r="HZ101" i="4" a="1"/>
  <c r="HZ101" i="4" s="1"/>
  <c r="HY101" i="4" a="1"/>
  <c r="HY101" i="4" s="1"/>
  <c r="HX101" i="4"/>
  <c r="HX101" i="4" a="1"/>
  <c r="HW101" i="4"/>
  <c r="HW101" i="4" a="1"/>
  <c r="HV101" i="4"/>
  <c r="HV101" i="4" a="1"/>
  <c r="HU101" i="4" a="1"/>
  <c r="HU101" i="4" s="1"/>
  <c r="HT101" i="4" a="1"/>
  <c r="HT101" i="4" s="1"/>
  <c r="HS101" i="4" a="1"/>
  <c r="HS101" i="4" s="1"/>
  <c r="HR101" i="4" a="1"/>
  <c r="HR101" i="4" s="1"/>
  <c r="HQ101" i="4" a="1"/>
  <c r="HQ101" i="4" s="1"/>
  <c r="HP101" i="4"/>
  <c r="HP101" i="4" a="1"/>
  <c r="HO101" i="4"/>
  <c r="HO101" i="4" a="1"/>
  <c r="HN101" i="4"/>
  <c r="HN101" i="4" a="1"/>
  <c r="HM101" i="4" a="1"/>
  <c r="HM101" i="4" s="1"/>
  <c r="HL101" i="4" a="1"/>
  <c r="HL101" i="4" s="1"/>
  <c r="HK101" i="4" a="1"/>
  <c r="HK101" i="4" s="1"/>
  <c r="HJ101" i="4" a="1"/>
  <c r="HJ101" i="4" s="1"/>
  <c r="HI101" i="4" a="1"/>
  <c r="HI101" i="4" s="1"/>
  <c r="HH101" i="4"/>
  <c r="HH101" i="4" a="1"/>
  <c r="HG101" i="4" a="1"/>
  <c r="HG101" i="4" s="1"/>
  <c r="HF101" i="4"/>
  <c r="HF101" i="4" a="1"/>
  <c r="IJ100" i="4" a="1"/>
  <c r="IJ100" i="4" s="1"/>
  <c r="II100" i="4" a="1"/>
  <c r="II100" i="4" s="1"/>
  <c r="IH100" i="4" a="1"/>
  <c r="IH100" i="4" s="1"/>
  <c r="IG100" i="4" a="1"/>
  <c r="IG100" i="4" s="1"/>
  <c r="IF100" i="4" a="1"/>
  <c r="IF100" i="4" s="1"/>
  <c r="IE100" i="4"/>
  <c r="IE100" i="4" a="1"/>
  <c r="ID100" i="4"/>
  <c r="ID100" i="4" a="1"/>
  <c r="IC100" i="4" a="1"/>
  <c r="IC100" i="4" s="1"/>
  <c r="IB100" i="4" a="1"/>
  <c r="IB100" i="4" s="1"/>
  <c r="IA100" i="4" a="1"/>
  <c r="IA100" i="4" s="1"/>
  <c r="HZ100" i="4" a="1"/>
  <c r="HZ100" i="4" s="1"/>
  <c r="HY100" i="4" a="1"/>
  <c r="HY100" i="4" s="1"/>
  <c r="HX100" i="4" a="1"/>
  <c r="HX100" i="4" s="1"/>
  <c r="HW100" i="4"/>
  <c r="HW100" i="4" a="1"/>
  <c r="HV100" i="4"/>
  <c r="HV100" i="4" a="1"/>
  <c r="HU100" i="4"/>
  <c r="HU100" i="4" a="1"/>
  <c r="HT100" i="4" a="1"/>
  <c r="HT100" i="4" s="1"/>
  <c r="HS100" i="4" a="1"/>
  <c r="HS100" i="4" s="1"/>
  <c r="HR100" i="4" a="1"/>
  <c r="HR100" i="4" s="1"/>
  <c r="HQ100" i="4" a="1"/>
  <c r="HQ100" i="4" s="1"/>
  <c r="HP100" i="4" a="1"/>
  <c r="HP100" i="4" s="1"/>
  <c r="HO100" i="4" a="1"/>
  <c r="HO100" i="4" s="1"/>
  <c r="HN100" i="4"/>
  <c r="HN100" i="4" a="1"/>
  <c r="HM100" i="4"/>
  <c r="HM100" i="4" a="1"/>
  <c r="HL100" i="4" a="1"/>
  <c r="HL100" i="4" s="1"/>
  <c r="HK100" i="4" a="1"/>
  <c r="HK100" i="4" s="1"/>
  <c r="HJ100" i="4" a="1"/>
  <c r="HJ100" i="4" s="1"/>
  <c r="HI100" i="4" a="1"/>
  <c r="HI100" i="4" s="1"/>
  <c r="HH100" i="4" a="1"/>
  <c r="HH100" i="4" s="1"/>
  <c r="HG100" i="4"/>
  <c r="HG100" i="4" a="1"/>
  <c r="HF100" i="4" a="1"/>
  <c r="HF100" i="4" s="1"/>
  <c r="IJ99" i="4"/>
  <c r="IJ99" i="4" a="1"/>
  <c r="II99" i="4" a="1"/>
  <c r="II99" i="4" s="1"/>
  <c r="IH99" i="4" a="1"/>
  <c r="IH99" i="4" s="1"/>
  <c r="IG99" i="4" a="1"/>
  <c r="IG99" i="4" s="1"/>
  <c r="IF99" i="4" a="1"/>
  <c r="IF99" i="4" s="1"/>
  <c r="IE99" i="4" a="1"/>
  <c r="IE99" i="4" s="1"/>
  <c r="ID99" i="4"/>
  <c r="ID99" i="4" a="1"/>
  <c r="IC99" i="4"/>
  <c r="IC99" i="4" a="1"/>
  <c r="IB99" i="4" a="1"/>
  <c r="IB99" i="4" s="1"/>
  <c r="IA99" i="4" a="1"/>
  <c r="IA99" i="4" s="1"/>
  <c r="HZ99" i="4" a="1"/>
  <c r="HZ99" i="4" s="1"/>
  <c r="HY99" i="4" a="1"/>
  <c r="HY99" i="4" s="1"/>
  <c r="HX99" i="4" a="1"/>
  <c r="HX99" i="4" s="1"/>
  <c r="HW99" i="4" a="1"/>
  <c r="HW99" i="4" s="1"/>
  <c r="HV99" i="4"/>
  <c r="HV99" i="4" a="1"/>
  <c r="HU99" i="4"/>
  <c r="HU99" i="4" a="1"/>
  <c r="HT99" i="4"/>
  <c r="HT99" i="4" a="1"/>
  <c r="HS99" i="4" a="1"/>
  <c r="HS99" i="4" s="1"/>
  <c r="HR99" i="4" a="1"/>
  <c r="HR99" i="4" s="1"/>
  <c r="HQ99" i="4" a="1"/>
  <c r="HQ99" i="4" s="1"/>
  <c r="HP99" i="4" a="1"/>
  <c r="HP99" i="4" s="1"/>
  <c r="HO99" i="4" a="1"/>
  <c r="HO99" i="4" s="1"/>
  <c r="HN99" i="4" a="1"/>
  <c r="HN99" i="4" s="1"/>
  <c r="HM99" i="4"/>
  <c r="HM99" i="4" a="1"/>
  <c r="HL99" i="4"/>
  <c r="HL99" i="4" a="1"/>
  <c r="HK99" i="4" a="1"/>
  <c r="HK99" i="4" s="1"/>
  <c r="HJ99" i="4" a="1"/>
  <c r="HJ99" i="4" s="1"/>
  <c r="HI99" i="4" a="1"/>
  <c r="HI99" i="4" s="1"/>
  <c r="HH99" i="4" a="1"/>
  <c r="HH99" i="4" s="1"/>
  <c r="HG99" i="4" a="1"/>
  <c r="HG99" i="4" s="1"/>
  <c r="HF99" i="4"/>
  <c r="HF99" i="4" a="1"/>
  <c r="IJ98" i="4"/>
  <c r="IJ98" i="4" a="1"/>
  <c r="II98" i="4"/>
  <c r="II98" i="4" a="1"/>
  <c r="IH98" i="4" a="1"/>
  <c r="IH98" i="4" s="1"/>
  <c r="IG98" i="4" a="1"/>
  <c r="IG98" i="4" s="1"/>
  <c r="IF98" i="4" a="1"/>
  <c r="IF98" i="4" s="1"/>
  <c r="IE98" i="4" a="1"/>
  <c r="IE98" i="4" s="1"/>
  <c r="ID98" i="4" a="1"/>
  <c r="ID98" i="4" s="1"/>
  <c r="IC98" i="4"/>
  <c r="IC98" i="4" a="1"/>
  <c r="IB98" i="4"/>
  <c r="IB98" i="4" a="1"/>
  <c r="IA98" i="4"/>
  <c r="IA98" i="4" a="1"/>
  <c r="HZ98" i="4" a="1"/>
  <c r="HZ98" i="4" s="1"/>
  <c r="HY98" i="4" a="1"/>
  <c r="HY98" i="4" s="1"/>
  <c r="HX98" i="4" a="1"/>
  <c r="HX98" i="4" s="1"/>
  <c r="HW98" i="4" a="1"/>
  <c r="HW98" i="4" s="1"/>
  <c r="HV98" i="4" a="1"/>
  <c r="HV98" i="4" s="1"/>
  <c r="HU98" i="4"/>
  <c r="HU98" i="4" a="1"/>
  <c r="HT98" i="4"/>
  <c r="HT98" i="4" a="1"/>
  <c r="HS98" i="4"/>
  <c r="HS98" i="4" a="1"/>
  <c r="HR98" i="4" a="1"/>
  <c r="HR98" i="4" s="1"/>
  <c r="HQ98" i="4" a="1"/>
  <c r="HQ98" i="4" s="1"/>
  <c r="HP98" i="4" a="1"/>
  <c r="HP98" i="4" s="1"/>
  <c r="HO98" i="4" a="1"/>
  <c r="HO98" i="4" s="1"/>
  <c r="HN98" i="4" a="1"/>
  <c r="HN98" i="4" s="1"/>
  <c r="HM98" i="4"/>
  <c r="HM98" i="4" a="1"/>
  <c r="HL98" i="4" a="1"/>
  <c r="HL98" i="4" s="1"/>
  <c r="HK98" i="4"/>
  <c r="HK98" i="4" a="1"/>
  <c r="HJ98" i="4" a="1"/>
  <c r="HJ98" i="4" s="1"/>
  <c r="HI98" i="4" a="1"/>
  <c r="HI98" i="4" s="1"/>
  <c r="HH98" i="4" a="1"/>
  <c r="HH98" i="4" s="1"/>
  <c r="HG98" i="4" a="1"/>
  <c r="HG98" i="4" s="1"/>
  <c r="HF98" i="4" a="1"/>
  <c r="HF98" i="4" s="1"/>
  <c r="IJ97" i="4"/>
  <c r="IJ97" i="4" a="1"/>
  <c r="II97" i="4"/>
  <c r="II97" i="4" a="1"/>
  <c r="IH97" i="4" a="1"/>
  <c r="IH97" i="4" s="1"/>
  <c r="IG97" i="4" a="1"/>
  <c r="IG97" i="4" s="1"/>
  <c r="IF97" i="4" a="1"/>
  <c r="IF97" i="4" s="1"/>
  <c r="IE97" i="4" a="1"/>
  <c r="IE97" i="4" s="1"/>
  <c r="ID97" i="4" a="1"/>
  <c r="ID97" i="4" s="1"/>
  <c r="IC97" i="4" a="1"/>
  <c r="IC97" i="4" s="1"/>
  <c r="IB97" i="4"/>
  <c r="IB97" i="4" a="1"/>
  <c r="IA97" i="4"/>
  <c r="IA97" i="4" a="1"/>
  <c r="HZ97" i="4"/>
  <c r="HZ97" i="4" a="1"/>
  <c r="HY97" i="4" a="1"/>
  <c r="HY97" i="4" s="1"/>
  <c r="HX97" i="4" a="1"/>
  <c r="HX97" i="4" s="1"/>
  <c r="HW97" i="4" a="1"/>
  <c r="HW97" i="4" s="1"/>
  <c r="HV97" i="4" a="1"/>
  <c r="HV97" i="4" s="1"/>
  <c r="HU97" i="4" a="1"/>
  <c r="HU97" i="4" s="1"/>
  <c r="HT97" i="4" a="1"/>
  <c r="HT97" i="4" s="1"/>
  <c r="HS97" i="4"/>
  <c r="HS97" i="4" a="1"/>
  <c r="HR97" i="4"/>
  <c r="HR97" i="4" a="1"/>
  <c r="HQ97" i="4" a="1"/>
  <c r="HQ97" i="4" s="1"/>
  <c r="HP97" i="4" a="1"/>
  <c r="HP97" i="4" s="1"/>
  <c r="HO97" i="4" a="1"/>
  <c r="HO97" i="4" s="1"/>
  <c r="HN97" i="4" a="1"/>
  <c r="HN97" i="4" s="1"/>
  <c r="HM97" i="4" a="1"/>
  <c r="HM97" i="4" s="1"/>
  <c r="HL97" i="4"/>
  <c r="HL97" i="4" a="1"/>
  <c r="HK97" i="4" a="1"/>
  <c r="HK97" i="4" s="1"/>
  <c r="HJ97" i="4"/>
  <c r="HJ97" i="4" a="1"/>
  <c r="HI97" i="4" a="1"/>
  <c r="HI97" i="4" s="1"/>
  <c r="HH97" i="4" a="1"/>
  <c r="HH97" i="4" s="1"/>
  <c r="HG97" i="4" a="1"/>
  <c r="HG97" i="4" s="1"/>
  <c r="HF97" i="4" a="1"/>
  <c r="HF97" i="4" s="1"/>
  <c r="IJ96" i="4" a="1"/>
  <c r="IJ96" i="4" s="1"/>
  <c r="II96" i="4"/>
  <c r="II96" i="4" a="1"/>
  <c r="IH96" i="4"/>
  <c r="IH96" i="4" a="1"/>
  <c r="IG96" i="4" a="1"/>
  <c r="IG96" i="4" s="1"/>
  <c r="IF96" i="4" a="1"/>
  <c r="IF96" i="4" s="1"/>
  <c r="IE96" i="4" a="1"/>
  <c r="IE96" i="4" s="1"/>
  <c r="ID96" i="4" a="1"/>
  <c r="ID96" i="4" s="1"/>
  <c r="IC96" i="4" a="1"/>
  <c r="IC96" i="4" s="1"/>
  <c r="IB96" i="4" a="1"/>
  <c r="IB96" i="4" s="1"/>
  <c r="IA96" i="4"/>
  <c r="IA96" i="4" a="1"/>
  <c r="HZ96" i="4"/>
  <c r="HZ96" i="4" a="1"/>
  <c r="HY96" i="4"/>
  <c r="HY96" i="4" a="1"/>
  <c r="HX96" i="4" a="1"/>
  <c r="HX96" i="4" s="1"/>
  <c r="HW96" i="4" a="1"/>
  <c r="HW96" i="4" s="1"/>
  <c r="HV96" i="4" a="1"/>
  <c r="HV96" i="4" s="1"/>
  <c r="HU96" i="4" a="1"/>
  <c r="HU96" i="4" s="1"/>
  <c r="HT96" i="4" a="1"/>
  <c r="HT96" i="4" s="1"/>
  <c r="HS96" i="4" a="1"/>
  <c r="HS96" i="4" s="1"/>
  <c r="HR96" i="4"/>
  <c r="HR96" i="4" a="1"/>
  <c r="HQ96" i="4"/>
  <c r="HQ96" i="4" a="1"/>
  <c r="HP96" i="4" a="1"/>
  <c r="HP96" i="4" s="1"/>
  <c r="HO96" i="4" a="1"/>
  <c r="HO96" i="4" s="1"/>
  <c r="HN96" i="4" a="1"/>
  <c r="HN96" i="4" s="1"/>
  <c r="HM96" i="4" a="1"/>
  <c r="HM96" i="4" s="1"/>
  <c r="HL96" i="4" a="1"/>
  <c r="HL96" i="4" s="1"/>
  <c r="HK96" i="4"/>
  <c r="HK96" i="4" a="1"/>
  <c r="HJ96" i="4" a="1"/>
  <c r="HJ96" i="4" s="1"/>
  <c r="HI96" i="4"/>
  <c r="HI96" i="4" a="1"/>
  <c r="HH96" i="4" a="1"/>
  <c r="HH96" i="4" s="1"/>
  <c r="HG96" i="4" a="1"/>
  <c r="HG96" i="4" s="1"/>
  <c r="HF96" i="4" a="1"/>
  <c r="HF96" i="4" s="1"/>
  <c r="IJ95" i="4" a="1"/>
  <c r="IJ95" i="4" s="1"/>
  <c r="II95" i="4" a="1"/>
  <c r="II95" i="4" s="1"/>
  <c r="IH95" i="4"/>
  <c r="IH95" i="4" a="1"/>
  <c r="IG95" i="4"/>
  <c r="IG95" i="4" a="1"/>
  <c r="IF95" i="4" a="1"/>
  <c r="IF95" i="4" s="1"/>
  <c r="IE95" i="4" a="1"/>
  <c r="IE95" i="4" s="1"/>
  <c r="ID95" i="4" a="1"/>
  <c r="ID95" i="4" s="1"/>
  <c r="IC95" i="4" a="1"/>
  <c r="IC95" i="4" s="1"/>
  <c r="IB95" i="4" a="1"/>
  <c r="IB95" i="4" s="1"/>
  <c r="IA95" i="4" a="1"/>
  <c r="IA95" i="4" s="1"/>
  <c r="HZ95" i="4"/>
  <c r="HZ95" i="4" a="1"/>
  <c r="HY95" i="4"/>
  <c r="HY95" i="4" a="1"/>
  <c r="HX95" i="4"/>
  <c r="HX95" i="4" a="1"/>
  <c r="HW95" i="4" a="1"/>
  <c r="HW95" i="4" s="1"/>
  <c r="HV95" i="4" a="1"/>
  <c r="HV95" i="4" s="1"/>
  <c r="HU95" i="4" a="1"/>
  <c r="HU95" i="4" s="1"/>
  <c r="HT95" i="4" a="1"/>
  <c r="HT95" i="4" s="1"/>
  <c r="HS95" i="4" a="1"/>
  <c r="HS95" i="4" s="1"/>
  <c r="HR95" i="4" a="1"/>
  <c r="HR95" i="4" s="1"/>
  <c r="HQ95" i="4"/>
  <c r="HQ95" i="4" a="1"/>
  <c r="HP95" i="4"/>
  <c r="HP95" i="4" a="1"/>
  <c r="HO95" i="4" a="1"/>
  <c r="HO95" i="4" s="1"/>
  <c r="HN95" i="4" a="1"/>
  <c r="HN95" i="4" s="1"/>
  <c r="HM95" i="4" a="1"/>
  <c r="HM95" i="4" s="1"/>
  <c r="HL95" i="4" a="1"/>
  <c r="HL95" i="4" s="1"/>
  <c r="HK95" i="4" a="1"/>
  <c r="HK95" i="4" s="1"/>
  <c r="HJ95" i="4"/>
  <c r="HJ95" i="4" a="1"/>
  <c r="HI95" i="4" a="1"/>
  <c r="HI95" i="4" s="1"/>
  <c r="HH95" i="4"/>
  <c r="HH95" i="4" a="1"/>
  <c r="HG95" i="4" a="1"/>
  <c r="HG95" i="4" s="1"/>
  <c r="HF95" i="4" a="1"/>
  <c r="HF95" i="4" s="1"/>
  <c r="IJ94" i="4" a="1"/>
  <c r="IJ94" i="4" s="1"/>
  <c r="II94" i="4" a="1"/>
  <c r="II94" i="4" s="1"/>
  <c r="IH94" i="4" a="1"/>
  <c r="IH94" i="4" s="1"/>
  <c r="IG94" i="4"/>
  <c r="IG94" i="4" a="1"/>
  <c r="IF94" i="4"/>
  <c r="IF94" i="4" a="1"/>
  <c r="IE94" i="4" a="1"/>
  <c r="IE94" i="4" s="1"/>
  <c r="ID94" i="4" a="1"/>
  <c r="ID94" i="4" s="1"/>
  <c r="IC94" i="4" a="1"/>
  <c r="IC94" i="4" s="1"/>
  <c r="IB94" i="4" a="1"/>
  <c r="IB94" i="4" s="1"/>
  <c r="IA94" i="4" a="1"/>
  <c r="IA94" i="4" s="1"/>
  <c r="HZ94" i="4" a="1"/>
  <c r="HZ94" i="4" s="1"/>
  <c r="HY94" i="4"/>
  <c r="HY94" i="4" a="1"/>
  <c r="HX94" i="4"/>
  <c r="HX94" i="4" a="1"/>
  <c r="HW94" i="4"/>
  <c r="HW94" i="4" a="1"/>
  <c r="HV94" i="4" a="1"/>
  <c r="HV94" i="4" s="1"/>
  <c r="HU94" i="4" a="1"/>
  <c r="HU94" i="4" s="1"/>
  <c r="HT94" i="4" a="1"/>
  <c r="HT94" i="4" s="1"/>
  <c r="HS94" i="4" a="1"/>
  <c r="HS94" i="4" s="1"/>
  <c r="HR94" i="4" a="1"/>
  <c r="HR94" i="4" s="1"/>
  <c r="HQ94" i="4" a="1"/>
  <c r="HQ94" i="4" s="1"/>
  <c r="HP94" i="4"/>
  <c r="HP94" i="4" a="1"/>
  <c r="HO94" i="4"/>
  <c r="HO94" i="4" a="1"/>
  <c r="HN94" i="4" a="1"/>
  <c r="HN94" i="4" s="1"/>
  <c r="HM94" i="4" a="1"/>
  <c r="HM94" i="4" s="1"/>
  <c r="HL94" i="4" a="1"/>
  <c r="HL94" i="4" s="1"/>
  <c r="HK94" i="4" a="1"/>
  <c r="HK94" i="4" s="1"/>
  <c r="HJ94" i="4" a="1"/>
  <c r="HJ94" i="4" s="1"/>
  <c r="HI94" i="4"/>
  <c r="HI94" i="4" a="1"/>
  <c r="HH94" i="4" a="1"/>
  <c r="HH94" i="4" s="1"/>
  <c r="HG94" i="4"/>
  <c r="HG94" i="4" a="1"/>
  <c r="HF94" i="4" a="1"/>
  <c r="HF94" i="4" s="1"/>
  <c r="IJ93" i="4" a="1"/>
  <c r="IJ93" i="4" s="1"/>
  <c r="II93" i="4" a="1"/>
  <c r="II93" i="4" s="1"/>
  <c r="IH93" i="4" a="1"/>
  <c r="IH93" i="4" s="1"/>
  <c r="IG93" i="4" a="1"/>
  <c r="IG93" i="4" s="1"/>
  <c r="IF93" i="4"/>
  <c r="IF93" i="4" a="1"/>
  <c r="IE93" i="4"/>
  <c r="IE93" i="4" a="1"/>
  <c r="ID93" i="4" a="1"/>
  <c r="ID93" i="4" s="1"/>
  <c r="IC93" i="4" a="1"/>
  <c r="IC93" i="4" s="1"/>
  <c r="IB93" i="4" a="1"/>
  <c r="IB93" i="4" s="1"/>
  <c r="IA93" i="4" a="1"/>
  <c r="IA93" i="4" s="1"/>
  <c r="HZ93" i="4" a="1"/>
  <c r="HZ93" i="4" s="1"/>
  <c r="HY93" i="4" a="1"/>
  <c r="HY93" i="4" s="1"/>
  <c r="HX93" i="4"/>
  <c r="HX93" i="4" a="1"/>
  <c r="HW93" i="4"/>
  <c r="HW93" i="4" a="1"/>
  <c r="HV93" i="4"/>
  <c r="HV93" i="4" a="1"/>
  <c r="HU93" i="4" a="1"/>
  <c r="HU93" i="4" s="1"/>
  <c r="HT93" i="4" a="1"/>
  <c r="HT93" i="4" s="1"/>
  <c r="HS93" i="4" a="1"/>
  <c r="HS93" i="4" s="1"/>
  <c r="HR93" i="4" a="1"/>
  <c r="HR93" i="4" s="1"/>
  <c r="HQ93" i="4" a="1"/>
  <c r="HQ93" i="4" s="1"/>
  <c r="HP93" i="4" a="1"/>
  <c r="HP93" i="4" s="1"/>
  <c r="HO93" i="4"/>
  <c r="HO93" i="4" a="1"/>
  <c r="HN93" i="4"/>
  <c r="HN93" i="4" a="1"/>
  <c r="HM93" i="4" a="1"/>
  <c r="HM93" i="4" s="1"/>
  <c r="HL93" i="4" a="1"/>
  <c r="HL93" i="4" s="1"/>
  <c r="HK93" i="4" a="1"/>
  <c r="HK93" i="4" s="1"/>
  <c r="HJ93" i="4" a="1"/>
  <c r="HJ93" i="4" s="1"/>
  <c r="HI93" i="4" a="1"/>
  <c r="HI93" i="4" s="1"/>
  <c r="HH93" i="4"/>
  <c r="HH93" i="4" a="1"/>
  <c r="HG93" i="4" a="1"/>
  <c r="HG93" i="4" s="1"/>
  <c r="HF93" i="4"/>
  <c r="HF93" i="4" a="1"/>
  <c r="IJ92" i="4" a="1"/>
  <c r="IJ92" i="4" s="1"/>
  <c r="II92" i="4" a="1"/>
  <c r="II92" i="4" s="1"/>
  <c r="IH92" i="4" a="1"/>
  <c r="IH92" i="4" s="1"/>
  <c r="IG92" i="4" a="1"/>
  <c r="IG92" i="4" s="1"/>
  <c r="IF92" i="4" a="1"/>
  <c r="IF92" i="4" s="1"/>
  <c r="IE92" i="4"/>
  <c r="IE92" i="4" a="1"/>
  <c r="ID92" i="4"/>
  <c r="ID92" i="4" a="1"/>
  <c r="IC92" i="4" a="1"/>
  <c r="IC92" i="4" s="1"/>
  <c r="IB92" i="4" a="1"/>
  <c r="IB92" i="4" s="1"/>
  <c r="IA92" i="4" a="1"/>
  <c r="IA92" i="4" s="1"/>
  <c r="HZ92" i="4" a="1"/>
  <c r="HZ92" i="4" s="1"/>
  <c r="HY92" i="4" a="1"/>
  <c r="HY92" i="4" s="1"/>
  <c r="HX92" i="4" a="1"/>
  <c r="HX92" i="4" s="1"/>
  <c r="HW92" i="4"/>
  <c r="HW92" i="4" a="1"/>
  <c r="HV92" i="4"/>
  <c r="HV92" i="4" a="1"/>
  <c r="HU92" i="4"/>
  <c r="HU92" i="4" a="1"/>
  <c r="HT92" i="4" a="1"/>
  <c r="HT92" i="4" s="1"/>
  <c r="HS92" i="4" a="1"/>
  <c r="HS92" i="4" s="1"/>
  <c r="HR92" i="4" a="1"/>
  <c r="HR92" i="4" s="1"/>
  <c r="HQ92" i="4" a="1"/>
  <c r="HQ92" i="4" s="1"/>
  <c r="HP92" i="4" a="1"/>
  <c r="HP92" i="4" s="1"/>
  <c r="HO92" i="4" a="1"/>
  <c r="HO92" i="4" s="1"/>
  <c r="HN92" i="4"/>
  <c r="HN92" i="4" a="1"/>
  <c r="HM92" i="4"/>
  <c r="HM92" i="4" a="1"/>
  <c r="HL92" i="4" a="1"/>
  <c r="HL92" i="4" s="1"/>
  <c r="HK92" i="4" a="1"/>
  <c r="HK92" i="4" s="1"/>
  <c r="HJ92" i="4" a="1"/>
  <c r="HJ92" i="4" s="1"/>
  <c r="HI92" i="4" a="1"/>
  <c r="HI92" i="4" s="1"/>
  <c r="HH92" i="4" a="1"/>
  <c r="HH92" i="4" s="1"/>
  <c r="HG92" i="4"/>
  <c r="HG92" i="4" a="1"/>
  <c r="HF92" i="4" a="1"/>
  <c r="HF92" i="4" s="1"/>
  <c r="IJ91" i="4"/>
  <c r="IJ91" i="4" a="1"/>
  <c r="II91" i="4" a="1"/>
  <c r="II91" i="4" s="1"/>
  <c r="IH91" i="4" a="1"/>
  <c r="IH91" i="4" s="1"/>
  <c r="IG91" i="4" a="1"/>
  <c r="IG91" i="4" s="1"/>
  <c r="IF91" i="4" a="1"/>
  <c r="IF91" i="4" s="1"/>
  <c r="IE91" i="4" a="1"/>
  <c r="IE91" i="4" s="1"/>
  <c r="ID91" i="4"/>
  <c r="ID91" i="4" a="1"/>
  <c r="IC91" i="4"/>
  <c r="IC91" i="4" a="1"/>
  <c r="IB91" i="4" a="1"/>
  <c r="IB91" i="4" s="1"/>
  <c r="IA91" i="4" a="1"/>
  <c r="IA91" i="4" s="1"/>
  <c r="HZ91" i="4" a="1"/>
  <c r="HZ91" i="4" s="1"/>
  <c r="HY91" i="4" a="1"/>
  <c r="HY91" i="4" s="1"/>
  <c r="HX91" i="4" a="1"/>
  <c r="HX91" i="4" s="1"/>
  <c r="HW91" i="4" a="1"/>
  <c r="HW91" i="4" s="1"/>
  <c r="HV91" i="4"/>
  <c r="HV91" i="4" a="1"/>
  <c r="HU91" i="4"/>
  <c r="HU91" i="4" a="1"/>
  <c r="HT91" i="4"/>
  <c r="HT91" i="4" a="1"/>
  <c r="HS91" i="4" a="1"/>
  <c r="HS91" i="4" s="1"/>
  <c r="HR91" i="4" a="1"/>
  <c r="HR91" i="4" s="1"/>
  <c r="HQ91" i="4" a="1"/>
  <c r="HQ91" i="4" s="1"/>
  <c r="HP91" i="4" a="1"/>
  <c r="HP91" i="4" s="1"/>
  <c r="HO91" i="4" a="1"/>
  <c r="HO91" i="4" s="1"/>
  <c r="HN91" i="4" a="1"/>
  <c r="HN91" i="4" s="1"/>
  <c r="HM91" i="4"/>
  <c r="HM91" i="4" a="1"/>
  <c r="HL91" i="4"/>
  <c r="HL91" i="4" a="1"/>
  <c r="HK91" i="4" a="1"/>
  <c r="HK91" i="4" s="1"/>
  <c r="HJ91" i="4" a="1"/>
  <c r="HJ91" i="4" s="1"/>
  <c r="HI91" i="4" a="1"/>
  <c r="HI91" i="4" s="1"/>
  <c r="HH91" i="4" a="1"/>
  <c r="HH91" i="4" s="1"/>
  <c r="HG91" i="4" a="1"/>
  <c r="HG91" i="4" s="1"/>
  <c r="HF91" i="4"/>
  <c r="HF91" i="4" a="1"/>
  <c r="IJ90" i="4" a="1"/>
  <c r="IJ90" i="4" s="1"/>
  <c r="II90" i="4"/>
  <c r="II90" i="4" a="1"/>
  <c r="IH90" i="4" a="1"/>
  <c r="IH90" i="4" s="1"/>
  <c r="IG90" i="4" a="1"/>
  <c r="IG90" i="4" s="1"/>
  <c r="IF90" i="4" a="1"/>
  <c r="IF90" i="4" s="1"/>
  <c r="IE90" i="4" a="1"/>
  <c r="IE90" i="4" s="1"/>
  <c r="ID90" i="4" a="1"/>
  <c r="ID90" i="4" s="1"/>
  <c r="IC90" i="4"/>
  <c r="IC90" i="4" a="1"/>
  <c r="IB90" i="4"/>
  <c r="IB90" i="4" a="1"/>
  <c r="IA90" i="4" a="1"/>
  <c r="IA90" i="4" s="1"/>
  <c r="HZ90" i="4" a="1"/>
  <c r="HZ90" i="4" s="1"/>
  <c r="HY90" i="4" a="1"/>
  <c r="HY90" i="4" s="1"/>
  <c r="HX90" i="4" a="1"/>
  <c r="HX90" i="4" s="1"/>
  <c r="HW90" i="4" a="1"/>
  <c r="HW90" i="4" s="1"/>
  <c r="HV90" i="4" a="1"/>
  <c r="HV90" i="4" s="1"/>
  <c r="HU90" i="4"/>
  <c r="HU90" i="4" a="1"/>
  <c r="HT90" i="4"/>
  <c r="HT90" i="4" a="1"/>
  <c r="HS90" i="4"/>
  <c r="HS90" i="4" a="1"/>
  <c r="HR90" i="4" a="1"/>
  <c r="HR90" i="4" s="1"/>
  <c r="HQ90" i="4" a="1"/>
  <c r="HQ90" i="4" s="1"/>
  <c r="HP90" i="4" a="1"/>
  <c r="HP90" i="4" s="1"/>
  <c r="HO90" i="4" a="1"/>
  <c r="HO90" i="4" s="1"/>
  <c r="HN90" i="4" a="1"/>
  <c r="HN90" i="4" s="1"/>
  <c r="HM90" i="4" a="1"/>
  <c r="HM90" i="4" s="1"/>
  <c r="HL90" i="4"/>
  <c r="HL90" i="4" a="1"/>
  <c r="HK90" i="4"/>
  <c r="HK90" i="4" a="1"/>
  <c r="HJ90" i="4" a="1"/>
  <c r="HJ90" i="4" s="1"/>
  <c r="HI90" i="4" a="1"/>
  <c r="HI90" i="4" s="1"/>
  <c r="HH90" i="4" a="1"/>
  <c r="HH90" i="4" s="1"/>
  <c r="HG90" i="4" a="1"/>
  <c r="HG90" i="4" s="1"/>
  <c r="HF90" i="4" a="1"/>
  <c r="HF90" i="4" s="1"/>
  <c r="IJ89" i="4"/>
  <c r="IJ89" i="4" a="1"/>
  <c r="II89" i="4" a="1"/>
  <c r="II89" i="4" s="1"/>
  <c r="IH89" i="4"/>
  <c r="IH89" i="4" a="1"/>
  <c r="IG89" i="4" a="1"/>
  <c r="IG89" i="4" s="1"/>
  <c r="IF89" i="4" a="1"/>
  <c r="IF89" i="4" s="1"/>
  <c r="IE89" i="4" a="1"/>
  <c r="IE89" i="4" s="1"/>
  <c r="ID89" i="4" a="1"/>
  <c r="ID89" i="4" s="1"/>
  <c r="IC89" i="4" a="1"/>
  <c r="IC89" i="4" s="1"/>
  <c r="IB89" i="4"/>
  <c r="IB89" i="4" a="1"/>
  <c r="IA89" i="4"/>
  <c r="IA89" i="4" a="1"/>
  <c r="HZ89" i="4" a="1"/>
  <c r="HZ89" i="4" s="1"/>
  <c r="HY89" i="4" a="1"/>
  <c r="HY89" i="4" s="1"/>
  <c r="HX89" i="4" a="1"/>
  <c r="HX89" i="4" s="1"/>
  <c r="HW89" i="4" a="1"/>
  <c r="HW89" i="4" s="1"/>
  <c r="HV89" i="4" a="1"/>
  <c r="HV89" i="4" s="1"/>
  <c r="HU89" i="4" a="1"/>
  <c r="HU89" i="4" s="1"/>
  <c r="HT89" i="4"/>
  <c r="HT89" i="4" a="1"/>
  <c r="HS89" i="4"/>
  <c r="HS89" i="4" a="1"/>
  <c r="HR89" i="4"/>
  <c r="HR89" i="4" a="1"/>
  <c r="HQ89" i="4" a="1"/>
  <c r="HQ89" i="4" s="1"/>
  <c r="HP89" i="4" a="1"/>
  <c r="HP89" i="4" s="1"/>
  <c r="HO89" i="4" a="1"/>
  <c r="HO89" i="4" s="1"/>
  <c r="HN89" i="4" a="1"/>
  <c r="HN89" i="4" s="1"/>
  <c r="HM89" i="4" a="1"/>
  <c r="HM89" i="4" s="1"/>
  <c r="HL89" i="4" a="1"/>
  <c r="HL89" i="4" s="1"/>
  <c r="HK89" i="4"/>
  <c r="HK89" i="4" a="1"/>
  <c r="HJ89" i="4"/>
  <c r="HJ89" i="4" a="1"/>
  <c r="HI89" i="4" a="1"/>
  <c r="HI89" i="4" s="1"/>
  <c r="HH89" i="4" a="1"/>
  <c r="HH89" i="4" s="1"/>
  <c r="HG89" i="4" a="1"/>
  <c r="HG89" i="4" s="1"/>
  <c r="HF89" i="4" a="1"/>
  <c r="HF89" i="4" s="1"/>
  <c r="IJ88" i="4" a="1"/>
  <c r="IJ88" i="4" s="1"/>
  <c r="II88" i="4"/>
  <c r="II88" i="4" a="1"/>
  <c r="IH88" i="4" a="1"/>
  <c r="IH88" i="4" s="1"/>
  <c r="IG88" i="4"/>
  <c r="IG88" i="4" a="1"/>
  <c r="IF88" i="4" a="1"/>
  <c r="IF88" i="4" s="1"/>
  <c r="IE88" i="4" a="1"/>
  <c r="IE88" i="4" s="1"/>
  <c r="ID88" i="4" a="1"/>
  <c r="ID88" i="4" s="1"/>
  <c r="IC88" i="4" a="1"/>
  <c r="IC88" i="4" s="1"/>
  <c r="IB88" i="4" a="1"/>
  <c r="IB88" i="4" s="1"/>
  <c r="IA88" i="4"/>
  <c r="IA88" i="4" a="1"/>
  <c r="HZ88" i="4"/>
  <c r="HZ88" i="4" a="1"/>
  <c r="HY88" i="4" a="1"/>
  <c r="HY88" i="4" s="1"/>
  <c r="HX88" i="4" a="1"/>
  <c r="HX88" i="4" s="1"/>
  <c r="HW88" i="4" a="1"/>
  <c r="HW88" i="4" s="1"/>
  <c r="HV88" i="4" a="1"/>
  <c r="HV88" i="4" s="1"/>
  <c r="HU88" i="4" a="1"/>
  <c r="HU88" i="4" s="1"/>
  <c r="HT88" i="4" a="1"/>
  <c r="HT88" i="4" s="1"/>
  <c r="HS88" i="4"/>
  <c r="HS88" i="4" a="1"/>
  <c r="HR88" i="4"/>
  <c r="HR88" i="4" a="1"/>
  <c r="HQ88" i="4"/>
  <c r="HQ88" i="4" a="1"/>
  <c r="HP88" i="4" a="1"/>
  <c r="HP88" i="4" s="1"/>
  <c r="HO88" i="4" a="1"/>
  <c r="HO88" i="4" s="1"/>
  <c r="HN88" i="4" a="1"/>
  <c r="HN88" i="4" s="1"/>
  <c r="HM88" i="4" a="1"/>
  <c r="HM88" i="4" s="1"/>
  <c r="HL88" i="4" a="1"/>
  <c r="HL88" i="4" s="1"/>
  <c r="HK88" i="4" a="1"/>
  <c r="HK88" i="4" s="1"/>
  <c r="HJ88" i="4"/>
  <c r="HJ88" i="4" a="1"/>
  <c r="HI88" i="4"/>
  <c r="HI88" i="4" a="1"/>
  <c r="HH88" i="4" a="1"/>
  <c r="HH88" i="4" s="1"/>
  <c r="HG88" i="4" a="1"/>
  <c r="HG88" i="4" s="1"/>
  <c r="HF88" i="4" a="1"/>
  <c r="HF88" i="4" s="1"/>
  <c r="IJ87" i="4" a="1"/>
  <c r="IJ87" i="4" s="1"/>
  <c r="II87" i="4" a="1"/>
  <c r="II87" i="4" s="1"/>
  <c r="IH87" i="4"/>
  <c r="IH87" i="4" a="1"/>
  <c r="IG87" i="4" a="1"/>
  <c r="IG87" i="4" s="1"/>
  <c r="IF87" i="4"/>
  <c r="IF87" i="4" a="1"/>
  <c r="IE87" i="4" a="1"/>
  <c r="IE87" i="4" s="1"/>
  <c r="ID87" i="4" a="1"/>
  <c r="ID87" i="4" s="1"/>
  <c r="IC87" i="4" a="1"/>
  <c r="IC87" i="4" s="1"/>
  <c r="IB87" i="4" a="1"/>
  <c r="IB87" i="4" s="1"/>
  <c r="IA87" i="4" a="1"/>
  <c r="IA87" i="4" s="1"/>
  <c r="HZ87" i="4"/>
  <c r="HZ87" i="4" a="1"/>
  <c r="HY87" i="4"/>
  <c r="HY87" i="4" a="1"/>
  <c r="HX87" i="4" a="1"/>
  <c r="HX87" i="4" s="1"/>
  <c r="HW87" i="4" a="1"/>
  <c r="HW87" i="4" s="1"/>
  <c r="HV87" i="4" a="1"/>
  <c r="HV87" i="4" s="1"/>
  <c r="HU87" i="4" a="1"/>
  <c r="HU87" i="4" s="1"/>
  <c r="HT87" i="4" a="1"/>
  <c r="HT87" i="4" s="1"/>
  <c r="HS87" i="4" a="1"/>
  <c r="HS87" i="4" s="1"/>
  <c r="HR87" i="4"/>
  <c r="HR87" i="4" a="1"/>
  <c r="HQ87" i="4"/>
  <c r="HQ87" i="4" a="1"/>
  <c r="HP87" i="4"/>
  <c r="HP87" i="4" a="1"/>
  <c r="HO87" i="4" a="1"/>
  <c r="HO87" i="4" s="1"/>
  <c r="HN87" i="4" a="1"/>
  <c r="HN87" i="4" s="1"/>
  <c r="HM87" i="4" a="1"/>
  <c r="HM87" i="4" s="1"/>
  <c r="HL87" i="4" a="1"/>
  <c r="HL87" i="4" s="1"/>
  <c r="HK87" i="4" a="1"/>
  <c r="HK87" i="4" s="1"/>
  <c r="HJ87" i="4" a="1"/>
  <c r="HJ87" i="4" s="1"/>
  <c r="HI87" i="4"/>
  <c r="HI87" i="4" a="1"/>
  <c r="HH87" i="4"/>
  <c r="HH87" i="4" a="1"/>
  <c r="HG87" i="4" a="1"/>
  <c r="HG87" i="4" s="1"/>
  <c r="HF87" i="4" a="1"/>
  <c r="HF87" i="4" s="1"/>
  <c r="IJ86" i="4" a="1"/>
  <c r="IJ86" i="4" s="1"/>
  <c r="II86" i="4" a="1"/>
  <c r="II86" i="4" s="1"/>
  <c r="IH86" i="4" a="1"/>
  <c r="IH86" i="4" s="1"/>
  <c r="IG86" i="4"/>
  <c r="IG86" i="4" a="1"/>
  <c r="IF86" i="4" a="1"/>
  <c r="IF86" i="4" s="1"/>
  <c r="IE86" i="4"/>
  <c r="IE86" i="4" a="1"/>
  <c r="ID86" i="4" a="1"/>
  <c r="ID86" i="4" s="1"/>
  <c r="IC86" i="4" a="1"/>
  <c r="IC86" i="4" s="1"/>
  <c r="IB86" i="4" a="1"/>
  <c r="IB86" i="4" s="1"/>
  <c r="IA86" i="4" a="1"/>
  <c r="IA86" i="4" s="1"/>
  <c r="HZ86" i="4" a="1"/>
  <c r="HZ86" i="4" s="1"/>
  <c r="HY86" i="4"/>
  <c r="HY86" i="4" a="1"/>
  <c r="HX86" i="4"/>
  <c r="HX86" i="4" a="1"/>
  <c r="HW86" i="4" a="1"/>
  <c r="HW86" i="4" s="1"/>
  <c r="HV86" i="4" a="1"/>
  <c r="HV86" i="4" s="1"/>
  <c r="HU86" i="4" a="1"/>
  <c r="HU86" i="4" s="1"/>
  <c r="HT86" i="4" a="1"/>
  <c r="HT86" i="4" s="1"/>
  <c r="HS86" i="4" a="1"/>
  <c r="HS86" i="4" s="1"/>
  <c r="HR86" i="4" a="1"/>
  <c r="HR86" i="4" s="1"/>
  <c r="HQ86" i="4"/>
  <c r="HQ86" i="4" a="1"/>
  <c r="HP86" i="4"/>
  <c r="HP86" i="4" a="1"/>
  <c r="HO86" i="4"/>
  <c r="HO86" i="4" a="1"/>
  <c r="HN86" i="4" a="1"/>
  <c r="HN86" i="4" s="1"/>
  <c r="HM86" i="4" a="1"/>
  <c r="HM86" i="4" s="1"/>
  <c r="HL86" i="4" a="1"/>
  <c r="HL86" i="4" s="1"/>
  <c r="HK86" i="4" a="1"/>
  <c r="HK86" i="4" s="1"/>
  <c r="HJ86" i="4" a="1"/>
  <c r="HJ86" i="4" s="1"/>
  <c r="HI86" i="4" a="1"/>
  <c r="HI86" i="4" s="1"/>
  <c r="HH86" i="4"/>
  <c r="HH86" i="4" a="1"/>
  <c r="HG86" i="4"/>
  <c r="HG86" i="4" a="1"/>
  <c r="HF86" i="4" a="1"/>
  <c r="HF86" i="4" s="1"/>
  <c r="IJ85" i="4" a="1"/>
  <c r="IJ85" i="4" s="1"/>
  <c r="II85" i="4" a="1"/>
  <c r="II85" i="4" s="1"/>
  <c r="IH85" i="4" a="1"/>
  <c r="IH85" i="4" s="1"/>
  <c r="IG85" i="4" a="1"/>
  <c r="IG85" i="4" s="1"/>
  <c r="IF85" i="4"/>
  <c r="IF85" i="4" a="1"/>
  <c r="IE85" i="4" a="1"/>
  <c r="IE85" i="4" s="1"/>
  <c r="ID85" i="4"/>
  <c r="ID85" i="4" a="1"/>
  <c r="IC85" i="4" a="1"/>
  <c r="IC85" i="4" s="1"/>
  <c r="IB85" i="4" a="1"/>
  <c r="IB85" i="4" s="1"/>
  <c r="IA85" i="4" a="1"/>
  <c r="IA85" i="4" s="1"/>
  <c r="HZ85" i="4" a="1"/>
  <c r="HZ85" i="4" s="1"/>
  <c r="HY85" i="4" a="1"/>
  <c r="HY85" i="4" s="1"/>
  <c r="HX85" i="4"/>
  <c r="HX85" i="4" a="1"/>
  <c r="HW85" i="4"/>
  <c r="HW85" i="4" a="1"/>
  <c r="HV85" i="4" a="1"/>
  <c r="HV85" i="4" s="1"/>
  <c r="HU85" i="4" a="1"/>
  <c r="HU85" i="4" s="1"/>
  <c r="HT85" i="4" a="1"/>
  <c r="HT85" i="4" s="1"/>
  <c r="HS85" i="4" a="1"/>
  <c r="HS85" i="4" s="1"/>
  <c r="HR85" i="4" a="1"/>
  <c r="HR85" i="4" s="1"/>
  <c r="HQ85" i="4" a="1"/>
  <c r="HQ85" i="4" s="1"/>
  <c r="HP85" i="4"/>
  <c r="HP85" i="4" a="1"/>
  <c r="HO85" i="4"/>
  <c r="HO85" i="4" a="1"/>
  <c r="HN85" i="4"/>
  <c r="HN85" i="4" a="1"/>
  <c r="HM85" i="4" a="1"/>
  <c r="HM85" i="4" s="1"/>
  <c r="HL85" i="4" a="1"/>
  <c r="HL85" i="4" s="1"/>
  <c r="HK85" i="4" a="1"/>
  <c r="HK85" i="4" s="1"/>
  <c r="HJ85" i="4" a="1"/>
  <c r="HJ85" i="4" s="1"/>
  <c r="HI85" i="4" a="1"/>
  <c r="HI85" i="4" s="1"/>
  <c r="HH85" i="4" a="1"/>
  <c r="HH85" i="4" s="1"/>
  <c r="HG85" i="4"/>
  <c r="HG85" i="4" a="1"/>
  <c r="HF85" i="4"/>
  <c r="HF85" i="4" a="1"/>
  <c r="IJ84" i="4" a="1"/>
  <c r="IJ84" i="4" s="1"/>
  <c r="II84" i="4" a="1"/>
  <c r="II84" i="4" s="1"/>
  <c r="IH84" i="4" a="1"/>
  <c r="IH84" i="4" s="1"/>
  <c r="IG84" i="4" a="1"/>
  <c r="IG84" i="4" s="1"/>
  <c r="IF84" i="4" a="1"/>
  <c r="IF84" i="4" s="1"/>
  <c r="IE84" i="4"/>
  <c r="IE84" i="4" a="1"/>
  <c r="ID84" i="4" a="1"/>
  <c r="ID84" i="4" s="1"/>
  <c r="IC84" i="4"/>
  <c r="IC84" i="4" a="1"/>
  <c r="IB84" i="4" a="1"/>
  <c r="IB84" i="4" s="1"/>
  <c r="IA84" i="4" a="1"/>
  <c r="IA84" i="4" s="1"/>
  <c r="HZ84" i="4" a="1"/>
  <c r="HZ84" i="4" s="1"/>
  <c r="HY84" i="4" a="1"/>
  <c r="HY84" i="4" s="1"/>
  <c r="HX84" i="4" a="1"/>
  <c r="HX84" i="4" s="1"/>
  <c r="HW84" i="4"/>
  <c r="HW84" i="4" a="1"/>
  <c r="HV84" i="4"/>
  <c r="HV84" i="4" a="1"/>
  <c r="HU84" i="4" a="1"/>
  <c r="HU84" i="4" s="1"/>
  <c r="HT84" i="4" a="1"/>
  <c r="HT84" i="4" s="1"/>
  <c r="HS84" i="4" a="1"/>
  <c r="HS84" i="4" s="1"/>
  <c r="HR84" i="4" a="1"/>
  <c r="HR84" i="4" s="1"/>
  <c r="HQ84" i="4" a="1"/>
  <c r="HQ84" i="4" s="1"/>
  <c r="HP84" i="4" a="1"/>
  <c r="HP84" i="4" s="1"/>
  <c r="HO84" i="4"/>
  <c r="HO84" i="4" a="1"/>
  <c r="HN84" i="4"/>
  <c r="HN84" i="4" a="1"/>
  <c r="HM84" i="4"/>
  <c r="HM84" i="4" a="1"/>
  <c r="HL84" i="4" a="1"/>
  <c r="HL84" i="4" s="1"/>
  <c r="HK84" i="4" a="1"/>
  <c r="HK84" i="4" s="1"/>
  <c r="HJ84" i="4" a="1"/>
  <c r="HJ84" i="4" s="1"/>
  <c r="HI84" i="4" a="1"/>
  <c r="HI84" i="4" s="1"/>
  <c r="HH84" i="4" a="1"/>
  <c r="HH84" i="4" s="1"/>
  <c r="HG84" i="4" a="1"/>
  <c r="HG84" i="4" s="1"/>
  <c r="HF84" i="4"/>
  <c r="HF84" i="4" a="1"/>
  <c r="IJ83" i="4"/>
  <c r="IJ83" i="4" a="1"/>
  <c r="II83" i="4" a="1"/>
  <c r="II83" i="4" s="1"/>
  <c r="IH83" i="4" a="1"/>
  <c r="IH83" i="4" s="1"/>
  <c r="IG83" i="4"/>
  <c r="IG83" i="4" a="1"/>
  <c r="IF83" i="4" a="1"/>
  <c r="IF83" i="4" s="1"/>
  <c r="IE83" i="4" a="1"/>
  <c r="IE83" i="4" s="1"/>
  <c r="ID83" i="4"/>
  <c r="ID83" i="4" a="1"/>
  <c r="IC83" i="4" a="1"/>
  <c r="IC83" i="4" s="1"/>
  <c r="IB83" i="4"/>
  <c r="IB83" i="4" a="1"/>
  <c r="IA83" i="4" a="1"/>
  <c r="IA83" i="4" s="1"/>
  <c r="HZ83" i="4" a="1"/>
  <c r="HZ83" i="4" s="1"/>
  <c r="HY83" i="4" a="1"/>
  <c r="HY83" i="4" s="1"/>
  <c r="HX83" i="4" a="1"/>
  <c r="HX83" i="4" s="1"/>
  <c r="HW83" i="4" a="1"/>
  <c r="HW83" i="4" s="1"/>
  <c r="HV83" i="4"/>
  <c r="HV83" i="4" a="1"/>
  <c r="HU83" i="4"/>
  <c r="HU83" i="4" a="1"/>
  <c r="HT83" i="4" a="1"/>
  <c r="HT83" i="4" s="1"/>
  <c r="HS83" i="4"/>
  <c r="HS83" i="4" a="1"/>
  <c r="HR83" i="4"/>
  <c r="HR83" i="4" a="1"/>
  <c r="HQ83" i="4"/>
  <c r="HQ83" i="4" a="1"/>
  <c r="HP83" i="4" a="1"/>
  <c r="HP83" i="4" s="1"/>
  <c r="HO83" i="4"/>
  <c r="HO83" i="4" a="1"/>
  <c r="HN83" i="4"/>
  <c r="HN83" i="4" a="1"/>
  <c r="HM83" i="4"/>
  <c r="HM83" i="4" a="1"/>
  <c r="HL83" i="4" a="1"/>
  <c r="HL83" i="4" s="1"/>
  <c r="HK83" i="4"/>
  <c r="HK83" i="4" a="1"/>
  <c r="HJ83" i="4"/>
  <c r="HJ83" i="4" a="1"/>
  <c r="HI83" i="4" a="1"/>
  <c r="HI83" i="4" s="1"/>
  <c r="HH83" i="4" a="1"/>
  <c r="HH83" i="4" s="1"/>
  <c r="HG83" i="4" a="1"/>
  <c r="HG83" i="4" s="1"/>
  <c r="HF83" i="4"/>
  <c r="HF83" i="4" a="1"/>
  <c r="IJ82" i="4" a="1"/>
  <c r="IJ82" i="4" s="1"/>
  <c r="II82" i="4" a="1"/>
  <c r="II82" i="4" s="1"/>
  <c r="IH82" i="4"/>
  <c r="IH82" i="4" a="1"/>
  <c r="IG82" i="4"/>
  <c r="IG82" i="4" a="1"/>
  <c r="IF82" i="4" a="1"/>
  <c r="IF82" i="4" s="1"/>
  <c r="IE82" i="4" a="1"/>
  <c r="IE82" i="4" s="1"/>
  <c r="ID82" i="4"/>
  <c r="ID82" i="4" a="1"/>
  <c r="IC82" i="4"/>
  <c r="IC82" i="4" a="1"/>
  <c r="IB82" i="4"/>
  <c r="IB82" i="4" a="1"/>
  <c r="IA82" i="4" a="1"/>
  <c r="IA82" i="4" s="1"/>
  <c r="HZ82" i="4" a="1"/>
  <c r="HZ82" i="4" s="1"/>
  <c r="HY82" i="4"/>
  <c r="HY82" i="4" a="1"/>
  <c r="HX82" i="4" a="1"/>
  <c r="HX82" i="4" s="1"/>
  <c r="HW82" i="4" a="1"/>
  <c r="HW82" i="4" s="1"/>
  <c r="HV82" i="4"/>
  <c r="HV82" i="4" a="1"/>
  <c r="HU82" i="4"/>
  <c r="HU82" i="4" a="1"/>
  <c r="HT82" i="4" a="1"/>
  <c r="HT82" i="4" s="1"/>
  <c r="HS82" i="4" a="1"/>
  <c r="HS82" i="4" s="1"/>
  <c r="HR82" i="4" a="1"/>
  <c r="HR82" i="4" s="1"/>
  <c r="HQ82" i="4" a="1"/>
  <c r="HQ82" i="4" s="1"/>
  <c r="HP82" i="4"/>
  <c r="HP82" i="4" a="1"/>
  <c r="HO82" i="4" a="1"/>
  <c r="HO82" i="4" s="1"/>
  <c r="HN82" i="4"/>
  <c r="HN82" i="4" a="1"/>
  <c r="HM82" i="4"/>
  <c r="HM82" i="4" a="1"/>
  <c r="HL82" i="4"/>
  <c r="HL82" i="4" a="1"/>
  <c r="HK82" i="4" a="1"/>
  <c r="HK82" i="4" s="1"/>
  <c r="HJ82" i="4" a="1"/>
  <c r="HJ82" i="4" s="1"/>
  <c r="HI82" i="4" a="1"/>
  <c r="HI82" i="4" s="1"/>
  <c r="HH82" i="4" a="1"/>
  <c r="HH82" i="4" s="1"/>
  <c r="HG82" i="4" a="1"/>
  <c r="HG82" i="4" s="1"/>
  <c r="HF82" i="4" a="1"/>
  <c r="HF82" i="4" s="1"/>
  <c r="IJ81" i="4"/>
  <c r="IJ81" i="4" a="1"/>
  <c r="II81" i="4"/>
  <c r="II81" i="4" a="1"/>
  <c r="IH81" i="4" a="1"/>
  <c r="IH81" i="4" s="1"/>
  <c r="IG81" i="4"/>
  <c r="IG81" i="4" a="1"/>
  <c r="IF81" i="4" a="1"/>
  <c r="IF81" i="4" s="1"/>
  <c r="IE81" i="4" a="1"/>
  <c r="IE81" i="4" s="1"/>
  <c r="ID81" i="4" a="1"/>
  <c r="ID81" i="4" s="1"/>
  <c r="IC81" i="4"/>
  <c r="IC81" i="4" a="1"/>
  <c r="IB81" i="4" a="1"/>
  <c r="IB81" i="4" s="1"/>
  <c r="IA81" i="4"/>
  <c r="IA81" i="4" a="1"/>
  <c r="HZ81" i="4" a="1"/>
  <c r="HZ81" i="4" s="1"/>
  <c r="HY81" i="4" a="1"/>
  <c r="HY81" i="4" s="1"/>
  <c r="HX81" i="4"/>
  <c r="HX81" i="4" a="1"/>
  <c r="HW81" i="4" a="1"/>
  <c r="HW81" i="4" s="1"/>
  <c r="HV81" i="4" a="1"/>
  <c r="HV81" i="4" s="1"/>
  <c r="HU81" i="4"/>
  <c r="HU81" i="4" a="1"/>
  <c r="HT81" i="4" a="1"/>
  <c r="HT81" i="4" s="1"/>
  <c r="HS81" i="4" a="1"/>
  <c r="HS81" i="4" s="1"/>
  <c r="HR81" i="4" a="1"/>
  <c r="HR81" i="4" s="1"/>
  <c r="HQ81" i="4" a="1"/>
  <c r="HQ81" i="4" s="1"/>
  <c r="HP81" i="4" a="1"/>
  <c r="HP81" i="4" s="1"/>
  <c r="HO81" i="4"/>
  <c r="HO81" i="4" a="1"/>
  <c r="HN81" i="4" a="1"/>
  <c r="HN81" i="4" s="1"/>
  <c r="HM81" i="4"/>
  <c r="HM81" i="4" a="1"/>
  <c r="HL81" i="4"/>
  <c r="HL81" i="4" a="1"/>
  <c r="HK81" i="4" a="1"/>
  <c r="HK81" i="4" s="1"/>
  <c r="HJ81" i="4" a="1"/>
  <c r="HJ81" i="4" s="1"/>
  <c r="HI81" i="4" a="1"/>
  <c r="HI81" i="4" s="1"/>
  <c r="HH81" i="4" a="1"/>
  <c r="HH81" i="4" s="1"/>
  <c r="HG81" i="4" a="1"/>
  <c r="HG81" i="4" s="1"/>
  <c r="HF81" i="4" a="1"/>
  <c r="HF81" i="4" s="1"/>
  <c r="IJ80" i="4" a="1"/>
  <c r="IJ80" i="4" s="1"/>
  <c r="II80" i="4"/>
  <c r="II80" i="4" a="1"/>
  <c r="IH80" i="4"/>
  <c r="IH80" i="4" a="1"/>
  <c r="IG80" i="4" a="1"/>
  <c r="IG80" i="4" s="1"/>
  <c r="IF80" i="4"/>
  <c r="IF80" i="4" a="1"/>
  <c r="IE80" i="4" a="1"/>
  <c r="IE80" i="4" s="1"/>
  <c r="ID80" i="4" a="1"/>
  <c r="ID80" i="4" s="1"/>
  <c r="IC80" i="4" a="1"/>
  <c r="IC80" i="4" s="1"/>
  <c r="IB80" i="4"/>
  <c r="IB80" i="4" a="1"/>
  <c r="IA80" i="4" a="1"/>
  <c r="IA80" i="4" s="1"/>
  <c r="HZ80" i="4"/>
  <c r="HZ80" i="4" a="1"/>
  <c r="HY80" i="4" a="1"/>
  <c r="HY80" i="4" s="1"/>
  <c r="HX80" i="4" a="1"/>
  <c r="HX80" i="4" s="1"/>
  <c r="HW80" i="4"/>
  <c r="HW80" i="4" a="1"/>
  <c r="HV80" i="4" a="1"/>
  <c r="HV80" i="4" s="1"/>
  <c r="HU80" i="4" a="1"/>
  <c r="HU80" i="4" s="1"/>
  <c r="HT80" i="4"/>
  <c r="HT80" i="4" a="1"/>
  <c r="HS80" i="4" a="1"/>
  <c r="HS80" i="4" s="1"/>
  <c r="HR80" i="4" a="1"/>
  <c r="HR80" i="4" s="1"/>
  <c r="HQ80" i="4" a="1"/>
  <c r="HQ80" i="4" s="1"/>
  <c r="HP80" i="4" a="1"/>
  <c r="HP80" i="4" s="1"/>
  <c r="HO80" i="4" a="1"/>
  <c r="HO80" i="4" s="1"/>
  <c r="HN80" i="4"/>
  <c r="HN80" i="4" a="1"/>
  <c r="HM80" i="4" a="1"/>
  <c r="HM80" i="4" s="1"/>
  <c r="HL80" i="4"/>
  <c r="HL80" i="4" a="1"/>
  <c r="HK80" i="4"/>
  <c r="HK80" i="4" a="1"/>
  <c r="HJ80" i="4"/>
  <c r="HJ80" i="4" a="1"/>
  <c r="HI80" i="4" a="1"/>
  <c r="HI80" i="4" s="1"/>
  <c r="HH80" i="4" a="1"/>
  <c r="HH80" i="4" s="1"/>
  <c r="HG80" i="4" a="1"/>
  <c r="HG80" i="4" s="1"/>
  <c r="HF80" i="4" a="1"/>
  <c r="HF80" i="4" s="1"/>
  <c r="IJ79" i="4" a="1"/>
  <c r="IJ79" i="4" s="1"/>
  <c r="II79" i="4" a="1"/>
  <c r="II79" i="4" s="1"/>
  <c r="IH79" i="4"/>
  <c r="IH79" i="4" a="1"/>
  <c r="IG79" i="4"/>
  <c r="IG79" i="4" a="1"/>
  <c r="IF79" i="4" a="1"/>
  <c r="IF79" i="4" s="1"/>
  <c r="IE79" i="4"/>
  <c r="IE79" i="4" a="1"/>
  <c r="ID79" i="4" a="1"/>
  <c r="ID79" i="4" s="1"/>
  <c r="IC79" i="4" a="1"/>
  <c r="IC79" i="4" s="1"/>
  <c r="IB79" i="4" a="1"/>
  <c r="IB79" i="4" s="1"/>
  <c r="IA79" i="4"/>
  <c r="IA79" i="4" a="1"/>
  <c r="HZ79" i="4" a="1"/>
  <c r="HZ79" i="4" s="1"/>
  <c r="HY79" i="4"/>
  <c r="HY79" i="4" a="1"/>
  <c r="HX79" i="4" a="1"/>
  <c r="HX79" i="4" s="1"/>
  <c r="HW79" i="4" a="1"/>
  <c r="HW79" i="4" s="1"/>
  <c r="HV79" i="4"/>
  <c r="HV79" i="4" a="1"/>
  <c r="HU79" i="4" a="1"/>
  <c r="HU79" i="4" s="1"/>
  <c r="HT79" i="4" a="1"/>
  <c r="HT79" i="4" s="1"/>
  <c r="HS79" i="4"/>
  <c r="HS79" i="4" a="1"/>
  <c r="HR79" i="4" a="1"/>
  <c r="HR79" i="4" s="1"/>
  <c r="HQ79" i="4" a="1"/>
  <c r="HQ79" i="4" s="1"/>
  <c r="HP79" i="4" a="1"/>
  <c r="HP79" i="4" s="1"/>
  <c r="HO79" i="4" a="1"/>
  <c r="HO79" i="4" s="1"/>
  <c r="HN79" i="4" a="1"/>
  <c r="HN79" i="4" s="1"/>
  <c r="HM79" i="4"/>
  <c r="HM79" i="4" a="1"/>
  <c r="HL79" i="4" a="1"/>
  <c r="HL79" i="4" s="1"/>
  <c r="HK79" i="4"/>
  <c r="HK79" i="4" a="1"/>
  <c r="HJ79" i="4"/>
  <c r="HJ79" i="4" a="1"/>
  <c r="HI79" i="4" a="1"/>
  <c r="HI79" i="4" s="1"/>
  <c r="HH79" i="4" a="1"/>
  <c r="HH79" i="4" s="1"/>
  <c r="HG79" i="4" a="1"/>
  <c r="HG79" i="4" s="1"/>
  <c r="HF79" i="4" a="1"/>
  <c r="HF79" i="4" s="1"/>
  <c r="IJ78" i="4" a="1"/>
  <c r="IJ78" i="4" s="1"/>
  <c r="II78" i="4" a="1"/>
  <c r="II78" i="4" s="1"/>
  <c r="IH78" i="4" a="1"/>
  <c r="IH78" i="4" s="1"/>
  <c r="IG78" i="4"/>
  <c r="IG78" i="4" a="1"/>
  <c r="IF78" i="4"/>
  <c r="IF78" i="4" a="1"/>
  <c r="IE78" i="4" a="1"/>
  <c r="IE78" i="4" s="1"/>
  <c r="ID78" i="4"/>
  <c r="ID78" i="4" a="1"/>
  <c r="IC78" i="4" a="1"/>
  <c r="IC78" i="4" s="1"/>
  <c r="IB78" i="4" a="1"/>
  <c r="IB78" i="4" s="1"/>
  <c r="IA78" i="4" a="1"/>
  <c r="IA78" i="4" s="1"/>
  <c r="HZ78" i="4"/>
  <c r="HZ78" i="4" a="1"/>
  <c r="HY78" i="4" a="1"/>
  <c r="HY78" i="4" s="1"/>
  <c r="HX78" i="4"/>
  <c r="HX78" i="4" a="1"/>
  <c r="HW78" i="4" a="1"/>
  <c r="HW78" i="4" s="1"/>
  <c r="HV78" i="4" a="1"/>
  <c r="HV78" i="4" s="1"/>
  <c r="HU78" i="4"/>
  <c r="HU78" i="4" a="1"/>
  <c r="HT78" i="4"/>
  <c r="HT78" i="4" a="1"/>
  <c r="HS78" i="4" a="1"/>
  <c r="HS78" i="4" s="1"/>
  <c r="HR78" i="4" a="1"/>
  <c r="HR78" i="4" s="1"/>
  <c r="HQ78" i="4"/>
  <c r="HQ78" i="4" a="1"/>
  <c r="HP78" i="4" a="1"/>
  <c r="HP78" i="4" s="1"/>
  <c r="HO78" i="4"/>
  <c r="HO78" i="4" a="1"/>
  <c r="HN78" i="4"/>
  <c r="HN78" i="4" a="1"/>
  <c r="HM78" i="4" a="1"/>
  <c r="HM78" i="4" s="1"/>
  <c r="HL78" i="4" a="1"/>
  <c r="HL78" i="4" s="1"/>
  <c r="HK78" i="4" a="1"/>
  <c r="HK78" i="4" s="1"/>
  <c r="HJ78" i="4" a="1"/>
  <c r="HJ78" i="4" s="1"/>
  <c r="HI78" i="4" a="1"/>
  <c r="HI78" i="4" s="1"/>
  <c r="HH78" i="4" a="1"/>
  <c r="HH78" i="4" s="1"/>
  <c r="HG78" i="4"/>
  <c r="HG78" i="4" a="1"/>
  <c r="HF78" i="4"/>
  <c r="HF78" i="4" a="1"/>
  <c r="IJ77" i="4"/>
  <c r="IJ77" i="4" a="1"/>
  <c r="II77" i="4" a="1"/>
  <c r="II77" i="4" s="1"/>
  <c r="IH77" i="4"/>
  <c r="IH77" i="4" a="1"/>
  <c r="IG77" i="4" a="1"/>
  <c r="IG77" i="4" s="1"/>
  <c r="IF77" i="4" a="1"/>
  <c r="IF77" i="4" s="1"/>
  <c r="IE77" i="4" a="1"/>
  <c r="IE77" i="4" s="1"/>
  <c r="ID77" i="4" a="1"/>
  <c r="ID77" i="4" s="1"/>
  <c r="IC77" i="4"/>
  <c r="IC77" i="4" a="1"/>
  <c r="IB77" i="4"/>
  <c r="IB77" i="4" a="1"/>
  <c r="IA77" i="4" a="1"/>
  <c r="IA77" i="4" s="1"/>
  <c r="HZ77" i="4" a="1"/>
  <c r="HZ77" i="4" s="1"/>
  <c r="HY77" i="4"/>
  <c r="HY77" i="4" a="1"/>
  <c r="HX77" i="4" a="1"/>
  <c r="HX77" i="4" s="1"/>
  <c r="HW77" i="4" a="1"/>
  <c r="HW77" i="4" s="1"/>
  <c r="HV77" i="4"/>
  <c r="HV77" i="4" a="1"/>
  <c r="HU77" i="4" a="1"/>
  <c r="HU77" i="4" s="1"/>
  <c r="HT77" i="4"/>
  <c r="HT77" i="4" a="1"/>
  <c r="HS77" i="4" a="1"/>
  <c r="HS77" i="4" s="1"/>
  <c r="HR77" i="4" a="1"/>
  <c r="HR77" i="4" s="1"/>
  <c r="HQ77" i="4" a="1"/>
  <c r="HQ77" i="4" s="1"/>
  <c r="HP77" i="4"/>
  <c r="HP77" i="4" a="1"/>
  <c r="HO77" i="4" a="1"/>
  <c r="HO77" i="4" s="1"/>
  <c r="HN77" i="4"/>
  <c r="HN77" i="4" a="1"/>
  <c r="HM77" i="4"/>
  <c r="HM77" i="4" a="1"/>
  <c r="HL77" i="4" a="1"/>
  <c r="HL77" i="4" s="1"/>
  <c r="HK77" i="4" a="1"/>
  <c r="HK77" i="4" s="1"/>
  <c r="HJ77" i="4" a="1"/>
  <c r="HJ77" i="4" s="1"/>
  <c r="HI77" i="4" a="1"/>
  <c r="HI77" i="4" s="1"/>
  <c r="HH77" i="4" a="1"/>
  <c r="HH77" i="4" s="1"/>
  <c r="HG77" i="4" a="1"/>
  <c r="HG77" i="4" s="1"/>
  <c r="HF77" i="4"/>
  <c r="HF77" i="4" a="1"/>
  <c r="IJ76" i="4"/>
  <c r="IJ76" i="4" a="1"/>
  <c r="II76" i="4"/>
  <c r="II76" i="4" a="1"/>
  <c r="IH76" i="4" a="1"/>
  <c r="IH76" i="4" s="1"/>
  <c r="IG76" i="4"/>
  <c r="IG76" i="4" a="1"/>
  <c r="IF76" i="4" a="1"/>
  <c r="IF76" i="4" s="1"/>
  <c r="IE76" i="4" a="1"/>
  <c r="IE76" i="4" s="1"/>
  <c r="ID76" i="4" a="1"/>
  <c r="ID76" i="4" s="1"/>
  <c r="IC76" i="4" a="1"/>
  <c r="IC76" i="4" s="1"/>
  <c r="IB76" i="4"/>
  <c r="IB76" i="4" a="1"/>
  <c r="IA76" i="4"/>
  <c r="IA76" i="4" a="1"/>
  <c r="HZ76" i="4" a="1"/>
  <c r="HZ76" i="4" s="1"/>
  <c r="HY76" i="4" a="1"/>
  <c r="HY76" i="4" s="1"/>
  <c r="HX76" i="4"/>
  <c r="HX76" i="4" a="1"/>
  <c r="HW76" i="4" a="1"/>
  <c r="HW76" i="4" s="1"/>
  <c r="HV76" i="4" a="1"/>
  <c r="HV76" i="4" s="1"/>
  <c r="HU76" i="4"/>
  <c r="HU76" i="4" a="1"/>
  <c r="HT76" i="4" a="1"/>
  <c r="HT76" i="4" s="1"/>
  <c r="HS76" i="4"/>
  <c r="HS76" i="4" a="1"/>
  <c r="HR76" i="4" a="1"/>
  <c r="HR76" i="4" s="1"/>
  <c r="HQ76" i="4" a="1"/>
  <c r="HQ76" i="4" s="1"/>
  <c r="HP76" i="4" a="1"/>
  <c r="HP76" i="4" s="1"/>
  <c r="HO76" i="4"/>
  <c r="HO76" i="4" a="1"/>
  <c r="HN76" i="4" a="1"/>
  <c r="HN76" i="4" s="1"/>
  <c r="HM76" i="4"/>
  <c r="HM76" i="4" a="1"/>
  <c r="HL76" i="4"/>
  <c r="HL76" i="4" a="1"/>
  <c r="HK76" i="4" a="1"/>
  <c r="HK76" i="4" s="1"/>
  <c r="HJ76" i="4" a="1"/>
  <c r="HJ76" i="4" s="1"/>
  <c r="HI76" i="4" a="1"/>
  <c r="HI76" i="4" s="1"/>
  <c r="HH76" i="4" a="1"/>
  <c r="HH76" i="4" s="1"/>
  <c r="HG76" i="4" a="1"/>
  <c r="HG76" i="4" s="1"/>
  <c r="HF76" i="4" a="1"/>
  <c r="HF76" i="4" s="1"/>
  <c r="IJ75" i="4"/>
  <c r="IJ75" i="4" a="1"/>
  <c r="II75" i="4"/>
  <c r="II75" i="4" a="1"/>
  <c r="IH75" i="4"/>
  <c r="IH75" i="4" a="1"/>
  <c r="IG75" i="4" a="1"/>
  <c r="IG75" i="4" s="1"/>
  <c r="IF75" i="4"/>
  <c r="IF75" i="4" a="1"/>
  <c r="IE75" i="4" a="1"/>
  <c r="IE75" i="4" s="1"/>
  <c r="ID75" i="4" a="1"/>
  <c r="ID75" i="4" s="1"/>
  <c r="IC75" i="4" a="1"/>
  <c r="IC75" i="4" s="1"/>
  <c r="IB75" i="4" a="1"/>
  <c r="IB75" i="4" s="1"/>
  <c r="IA75" i="4"/>
  <c r="IA75" i="4" a="1"/>
  <c r="HZ75" i="4"/>
  <c r="HZ75" i="4" a="1"/>
  <c r="HY75" i="4" a="1"/>
  <c r="HY75" i="4" s="1"/>
  <c r="HX75" i="4" a="1"/>
  <c r="HX75" i="4" s="1"/>
  <c r="HW75" i="4"/>
  <c r="HW75" i="4" a="1"/>
  <c r="HV75" i="4" a="1"/>
  <c r="HV75" i="4" s="1"/>
  <c r="HU75" i="4" a="1"/>
  <c r="HU75" i="4" s="1"/>
  <c r="HT75" i="4"/>
  <c r="HT75" i="4" a="1"/>
  <c r="HS75" i="4" a="1"/>
  <c r="HS75" i="4" s="1"/>
  <c r="HR75" i="4"/>
  <c r="HR75" i="4" a="1"/>
  <c r="HQ75" i="4" a="1"/>
  <c r="HQ75" i="4" s="1"/>
  <c r="HP75" i="4" a="1"/>
  <c r="HP75" i="4" s="1"/>
  <c r="HO75" i="4" a="1"/>
  <c r="HO75" i="4" s="1"/>
  <c r="HN75" i="4"/>
  <c r="HN75" i="4" a="1"/>
  <c r="HM75" i="4" a="1"/>
  <c r="HM75" i="4" s="1"/>
  <c r="HL75" i="4"/>
  <c r="HL75" i="4" a="1"/>
  <c r="HK75" i="4"/>
  <c r="HK75" i="4" a="1"/>
  <c r="HJ75" i="4" a="1"/>
  <c r="HJ75" i="4" s="1"/>
  <c r="HI75" i="4" a="1"/>
  <c r="HI75" i="4" s="1"/>
  <c r="HH75" i="4" a="1"/>
  <c r="HH75" i="4" s="1"/>
  <c r="HG75" i="4" a="1"/>
  <c r="HG75" i="4" s="1"/>
  <c r="HF75" i="4" a="1"/>
  <c r="HF75" i="4" s="1"/>
  <c r="IJ74" i="4" a="1"/>
  <c r="IJ74" i="4" s="1"/>
  <c r="II74" i="4"/>
  <c r="II74" i="4" a="1"/>
  <c r="IH74" i="4"/>
  <c r="IH74" i="4" a="1"/>
  <c r="IG74" i="4"/>
  <c r="IG74" i="4" a="1"/>
  <c r="IF74" i="4" a="1"/>
  <c r="IF74" i="4" s="1"/>
  <c r="IE74" i="4"/>
  <c r="IE74" i="4" a="1"/>
  <c r="ID74" i="4" a="1"/>
  <c r="ID74" i="4" s="1"/>
  <c r="IC74" i="4" a="1"/>
  <c r="IC74" i="4" s="1"/>
  <c r="IB74" i="4" a="1"/>
  <c r="IB74" i="4" s="1"/>
  <c r="IA74" i="4" a="1"/>
  <c r="IA74" i="4" s="1"/>
  <c r="HZ74" i="4"/>
  <c r="HZ74" i="4" a="1"/>
  <c r="HY74" i="4"/>
  <c r="HY74" i="4" a="1"/>
  <c r="HX74" i="4" a="1"/>
  <c r="HX74" i="4" s="1"/>
  <c r="HW74" i="4" a="1"/>
  <c r="HW74" i="4" s="1"/>
  <c r="HV74" i="4"/>
  <c r="HV74" i="4" a="1"/>
  <c r="HU74" i="4" a="1"/>
  <c r="HU74" i="4" s="1"/>
  <c r="HT74" i="4" a="1"/>
  <c r="HT74" i="4" s="1"/>
  <c r="HS74" i="4"/>
  <c r="HS74" i="4" a="1"/>
  <c r="HR74" i="4" a="1"/>
  <c r="HR74" i="4" s="1"/>
  <c r="HQ74" i="4"/>
  <c r="HQ74" i="4" a="1"/>
  <c r="HP74" i="4" a="1"/>
  <c r="HP74" i="4" s="1"/>
  <c r="HO74" i="4" a="1"/>
  <c r="HO74" i="4" s="1"/>
  <c r="HN74" i="4" a="1"/>
  <c r="HN74" i="4" s="1"/>
  <c r="HM74" i="4"/>
  <c r="HM74" i="4" a="1"/>
  <c r="HL74" i="4" a="1"/>
  <c r="HL74" i="4" s="1"/>
  <c r="HK74" i="4"/>
  <c r="HK74" i="4" a="1"/>
  <c r="HJ74" i="4"/>
  <c r="HJ74" i="4" a="1"/>
  <c r="HI74" i="4" a="1"/>
  <c r="HI74" i="4" s="1"/>
  <c r="HH74" i="4" a="1"/>
  <c r="HH74" i="4" s="1"/>
  <c r="HG74" i="4" a="1"/>
  <c r="HG74" i="4" s="1"/>
  <c r="HF74" i="4" a="1"/>
  <c r="HF74" i="4" s="1"/>
  <c r="IJ73" i="4" a="1"/>
  <c r="IJ73" i="4" s="1"/>
  <c r="II73" i="4" a="1"/>
  <c r="II73" i="4" s="1"/>
  <c r="IH73" i="4"/>
  <c r="IH73" i="4" a="1"/>
  <c r="IG73" i="4"/>
  <c r="IG73" i="4" a="1"/>
  <c r="IF73" i="4"/>
  <c r="IF73" i="4" a="1"/>
  <c r="IE73" i="4" a="1"/>
  <c r="IE73" i="4" s="1"/>
  <c r="ID73" i="4"/>
  <c r="ID73" i="4" a="1"/>
  <c r="IC73" i="4" a="1"/>
  <c r="IC73" i="4" s="1"/>
  <c r="IB73" i="4" a="1"/>
  <c r="IB73" i="4" s="1"/>
  <c r="IA73" i="4" a="1"/>
  <c r="IA73" i="4" s="1"/>
  <c r="HZ73" i="4" a="1"/>
  <c r="HZ73" i="4" s="1"/>
  <c r="HY73" i="4"/>
  <c r="HY73" i="4" a="1"/>
  <c r="HX73" i="4"/>
  <c r="HX73" i="4" a="1"/>
  <c r="HW73" i="4" a="1"/>
  <c r="HW73" i="4" s="1"/>
  <c r="HV73" i="4" a="1"/>
  <c r="HV73" i="4" s="1"/>
  <c r="HU73" i="4"/>
  <c r="HU73" i="4" a="1"/>
  <c r="HT73" i="4" a="1"/>
  <c r="HT73" i="4" s="1"/>
  <c r="HS73" i="4" a="1"/>
  <c r="HS73" i="4" s="1"/>
  <c r="HR73" i="4"/>
  <c r="HR73" i="4" a="1"/>
  <c r="HQ73" i="4" a="1"/>
  <c r="HQ73" i="4" s="1"/>
  <c r="HP73" i="4"/>
  <c r="HP73" i="4" a="1"/>
  <c r="HO73" i="4" a="1"/>
  <c r="HO73" i="4" s="1"/>
  <c r="HN73" i="4" a="1"/>
  <c r="HN73" i="4" s="1"/>
  <c r="HM73" i="4" a="1"/>
  <c r="HM73" i="4" s="1"/>
  <c r="HL73" i="4"/>
  <c r="HL73" i="4" a="1"/>
  <c r="HK73" i="4" a="1"/>
  <c r="HK73" i="4" s="1"/>
  <c r="HJ73" i="4"/>
  <c r="HJ73" i="4" a="1"/>
  <c r="HI73" i="4"/>
  <c r="HI73" i="4" a="1"/>
  <c r="HH73" i="4" a="1"/>
  <c r="HH73" i="4" s="1"/>
  <c r="HG73" i="4" a="1"/>
  <c r="HG73" i="4" s="1"/>
  <c r="HF73" i="4" a="1"/>
  <c r="HF73" i="4" s="1"/>
  <c r="IJ72" i="4" a="1"/>
  <c r="IJ72" i="4" s="1"/>
  <c r="II72" i="4" a="1"/>
  <c r="II72" i="4" s="1"/>
  <c r="IH72" i="4" a="1"/>
  <c r="IH72" i="4" s="1"/>
  <c r="IG72" i="4"/>
  <c r="IG72" i="4" a="1"/>
  <c r="IF72" i="4"/>
  <c r="IF72" i="4" a="1"/>
  <c r="IE72" i="4"/>
  <c r="IE72" i="4" a="1"/>
  <c r="ID72" i="4" a="1"/>
  <c r="ID72" i="4" s="1"/>
  <c r="IC72" i="4"/>
  <c r="IC72" i="4" a="1"/>
  <c r="IB72" i="4" a="1"/>
  <c r="IB72" i="4" s="1"/>
  <c r="IA72" i="4" a="1"/>
  <c r="IA72" i="4" s="1"/>
  <c r="HZ72" i="4" a="1"/>
  <c r="HZ72" i="4" s="1"/>
  <c r="HY72" i="4"/>
  <c r="HY72" i="4" a="1"/>
  <c r="HX72" i="4"/>
  <c r="HX72" i="4" a="1"/>
  <c r="HW72" i="4"/>
  <c r="HW72" i="4" a="1"/>
  <c r="HV72" i="4" a="1"/>
  <c r="HV72" i="4" s="1"/>
  <c r="HU72" i="4" a="1"/>
  <c r="HU72" i="4" s="1"/>
  <c r="HT72" i="4"/>
  <c r="HT72" i="4" a="1"/>
  <c r="HS72" i="4" a="1"/>
  <c r="HS72" i="4" s="1"/>
  <c r="HR72" i="4" a="1"/>
  <c r="HR72" i="4" s="1"/>
  <c r="HQ72" i="4"/>
  <c r="HQ72" i="4" a="1"/>
  <c r="HP72" i="4"/>
  <c r="HP72" i="4" a="1"/>
  <c r="HO72" i="4"/>
  <c r="HO72" i="4" a="1"/>
  <c r="HN72" i="4" a="1"/>
  <c r="HN72" i="4" s="1"/>
  <c r="HM72" i="4" a="1"/>
  <c r="HM72" i="4" s="1"/>
  <c r="HL72" i="4" a="1"/>
  <c r="HL72" i="4" s="1"/>
  <c r="HK72" i="4"/>
  <c r="HK72" i="4" a="1"/>
  <c r="HJ72" i="4" a="1"/>
  <c r="HJ72" i="4" s="1"/>
  <c r="HI72" i="4"/>
  <c r="HI72" i="4" a="1"/>
  <c r="HH72" i="4"/>
  <c r="HH72" i="4" a="1"/>
  <c r="HG72" i="4"/>
  <c r="HG72" i="4" a="1"/>
  <c r="HF72" i="4" a="1"/>
  <c r="HF72" i="4" s="1"/>
  <c r="IJ71" i="4" a="1"/>
  <c r="IJ71" i="4" s="1"/>
  <c r="II71" i="4" a="1"/>
  <c r="II71" i="4" s="1"/>
  <c r="IH71" i="4" a="1"/>
  <c r="IH71" i="4" s="1"/>
  <c r="IG71" i="4" a="1"/>
  <c r="IG71" i="4" s="1"/>
  <c r="IF71" i="4"/>
  <c r="IF71" i="4" a="1"/>
  <c r="IE71" i="4"/>
  <c r="IE71" i="4" a="1"/>
  <c r="ID71" i="4"/>
  <c r="ID71" i="4" a="1"/>
  <c r="IC71" i="4" a="1"/>
  <c r="IC71" i="4" s="1"/>
  <c r="IB71" i="4"/>
  <c r="IB71" i="4" a="1"/>
  <c r="IA71" i="4" a="1"/>
  <c r="IA71" i="4" s="1"/>
  <c r="HZ71" i="4" a="1"/>
  <c r="HZ71" i="4" s="1"/>
  <c r="HY71" i="4" a="1"/>
  <c r="HY71" i="4" s="1"/>
  <c r="HX71" i="4"/>
  <c r="HX71" i="4" a="1"/>
  <c r="HW71" i="4"/>
  <c r="HW71" i="4" a="1"/>
  <c r="HV71" i="4"/>
  <c r="HV71" i="4" a="1"/>
  <c r="HU71" i="4" a="1"/>
  <c r="HU71" i="4" s="1"/>
  <c r="HT71" i="4" a="1"/>
  <c r="HT71" i="4" s="1"/>
  <c r="HS71" i="4"/>
  <c r="HS71" i="4" a="1"/>
  <c r="HR71" i="4" a="1"/>
  <c r="HR71" i="4" s="1"/>
  <c r="HQ71" i="4" a="1"/>
  <c r="HQ71" i="4" s="1"/>
  <c r="HP71" i="4"/>
  <c r="HP71" i="4" a="1"/>
  <c r="HO71" i="4"/>
  <c r="HO71" i="4" a="1"/>
  <c r="HN71" i="4"/>
  <c r="HN71" i="4" a="1"/>
  <c r="HM71" i="4" a="1"/>
  <c r="HM71" i="4" s="1"/>
  <c r="HL71" i="4" a="1"/>
  <c r="HL71" i="4" s="1"/>
  <c r="HK71" i="4" a="1"/>
  <c r="HK71" i="4" s="1"/>
  <c r="HJ71" i="4"/>
  <c r="HJ71" i="4" a="1"/>
  <c r="HI71" i="4" a="1"/>
  <c r="HI71" i="4" s="1"/>
  <c r="HH71" i="4"/>
  <c r="HH71" i="4" a="1"/>
  <c r="HG71" i="4"/>
  <c r="HG71" i="4" a="1"/>
  <c r="HF71" i="4"/>
  <c r="HF71" i="4" a="1"/>
  <c r="IJ70" i="4" a="1"/>
  <c r="IJ70" i="4" s="1"/>
  <c r="II70" i="4" a="1"/>
  <c r="II70" i="4" s="1"/>
  <c r="IH70" i="4" a="1"/>
  <c r="IH70" i="4" s="1"/>
  <c r="IG70" i="4" a="1"/>
  <c r="IG70" i="4" s="1"/>
  <c r="IF70" i="4" a="1"/>
  <c r="IF70" i="4" s="1"/>
  <c r="IE70" i="4"/>
  <c r="IE70" i="4" a="1"/>
  <c r="ID70" i="4"/>
  <c r="ID70" i="4" a="1"/>
  <c r="IC70" i="4"/>
  <c r="IC70" i="4" a="1"/>
  <c r="IB70" i="4" a="1"/>
  <c r="IB70" i="4" s="1"/>
  <c r="IA70" i="4"/>
  <c r="IA70" i="4" a="1"/>
  <c r="HZ70" i="4" a="1"/>
  <c r="HZ70" i="4" s="1"/>
  <c r="HY70" i="4" a="1"/>
  <c r="HY70" i="4" s="1"/>
  <c r="HX70" i="4" a="1"/>
  <c r="HX70" i="4" s="1"/>
  <c r="HW70" i="4"/>
  <c r="HW70" i="4" a="1"/>
  <c r="HV70" i="4"/>
  <c r="HV70" i="4" a="1"/>
  <c r="HU70" i="4"/>
  <c r="HU70" i="4" a="1"/>
  <c r="HT70" i="4" a="1"/>
  <c r="HT70" i="4" s="1"/>
  <c r="HS70" i="4" a="1"/>
  <c r="HS70" i="4" s="1"/>
  <c r="HR70" i="4"/>
  <c r="HR70" i="4" a="1"/>
  <c r="HQ70" i="4" a="1"/>
  <c r="HQ70" i="4" s="1"/>
  <c r="HP70" i="4" a="1"/>
  <c r="HP70" i="4" s="1"/>
  <c r="HO70" i="4"/>
  <c r="HO70" i="4" a="1"/>
  <c r="HN70" i="4"/>
  <c r="HN70" i="4" a="1"/>
  <c r="HM70" i="4"/>
  <c r="HM70" i="4" a="1"/>
  <c r="HL70" i="4" a="1"/>
  <c r="HL70" i="4" s="1"/>
  <c r="HK70" i="4" a="1"/>
  <c r="HK70" i="4" s="1"/>
  <c r="HJ70" i="4" a="1"/>
  <c r="HJ70" i="4" s="1"/>
  <c r="HI70" i="4"/>
  <c r="HI70" i="4" a="1"/>
  <c r="HH70" i="4" a="1"/>
  <c r="HH70" i="4" s="1"/>
  <c r="HG70" i="4"/>
  <c r="HG70" i="4" a="1"/>
  <c r="HF70" i="4"/>
  <c r="HF70" i="4" a="1"/>
  <c r="IJ69" i="4"/>
  <c r="IJ69" i="4" a="1"/>
  <c r="II69" i="4" a="1"/>
  <c r="II69" i="4" s="1"/>
  <c r="IH69" i="4" a="1"/>
  <c r="IH69" i="4" s="1"/>
  <c r="IG69" i="4" a="1"/>
  <c r="IG69" i="4" s="1"/>
  <c r="IF69" i="4" a="1"/>
  <c r="IF69" i="4" s="1"/>
  <c r="IE69" i="4" a="1"/>
  <c r="IE69" i="4" s="1"/>
  <c r="ID69" i="4"/>
  <c r="ID69" i="4" a="1"/>
  <c r="IC69" i="4"/>
  <c r="IC69" i="4" a="1"/>
  <c r="IB69" i="4"/>
  <c r="IB69" i="4" a="1"/>
  <c r="IA69" i="4" a="1"/>
  <c r="IA69" i="4" s="1"/>
  <c r="HZ69" i="4"/>
  <c r="HZ69" i="4" a="1"/>
  <c r="HY69" i="4" a="1"/>
  <c r="HY69" i="4" s="1"/>
  <c r="HX69" i="4" a="1"/>
  <c r="HX69" i="4" s="1"/>
  <c r="HW69" i="4" a="1"/>
  <c r="HW69" i="4" s="1"/>
  <c r="HV69" i="4"/>
  <c r="HV69" i="4" a="1"/>
  <c r="HU69" i="4"/>
  <c r="HU69" i="4" a="1"/>
  <c r="HT69" i="4"/>
  <c r="HT69" i="4" a="1"/>
  <c r="HS69" i="4" a="1"/>
  <c r="HS69" i="4" s="1"/>
  <c r="HR69" i="4" a="1"/>
  <c r="HR69" i="4" s="1"/>
  <c r="HQ69" i="4" a="1"/>
  <c r="HQ69" i="4" s="1"/>
  <c r="HP69" i="4" a="1"/>
  <c r="HP69" i="4" s="1"/>
  <c r="HO69" i="4" a="1"/>
  <c r="HO69" i="4" s="1"/>
  <c r="HN69" i="4"/>
  <c r="HN69" i="4" a="1"/>
  <c r="HM69" i="4" a="1"/>
  <c r="HM69" i="4" s="1"/>
  <c r="HL69" i="4"/>
  <c r="HL69" i="4" a="1"/>
  <c r="HK69" i="4" a="1"/>
  <c r="HK69" i="4" s="1"/>
  <c r="HJ69" i="4" a="1"/>
  <c r="HJ69" i="4" s="1"/>
  <c r="HI69" i="4" a="1"/>
  <c r="HI69" i="4" s="1"/>
  <c r="HH69" i="4"/>
  <c r="HH69" i="4" a="1"/>
  <c r="HG69" i="4" a="1"/>
  <c r="HG69" i="4" s="1"/>
  <c r="HF69" i="4"/>
  <c r="HF69" i="4" a="1"/>
  <c r="IJ68" i="4" a="1"/>
  <c r="IJ68" i="4" s="1"/>
  <c r="II68" i="4" a="1"/>
  <c r="II68" i="4" s="1"/>
  <c r="IH68" i="4" a="1"/>
  <c r="IH68" i="4" s="1"/>
  <c r="IG68" i="4" a="1"/>
  <c r="IG68" i="4" s="1"/>
  <c r="IF68" i="4" a="1"/>
  <c r="IF68" i="4" s="1"/>
  <c r="IE68" i="4" a="1"/>
  <c r="IE68" i="4" s="1"/>
  <c r="ID68" i="4" a="1"/>
  <c r="ID68" i="4" s="1"/>
  <c r="IC68" i="4"/>
  <c r="IC68" i="4" a="1"/>
  <c r="IB68" i="4"/>
  <c r="IB68" i="4" a="1"/>
  <c r="IA68" i="4" a="1"/>
  <c r="IA68" i="4" s="1"/>
  <c r="HZ68" i="4" a="1"/>
  <c r="HZ68" i="4" s="1"/>
  <c r="HY68" i="4"/>
  <c r="HY68" i="4" a="1"/>
  <c r="HX68" i="4" a="1"/>
  <c r="HX68" i="4" s="1"/>
  <c r="HW68" i="4" a="1"/>
  <c r="HW68" i="4" s="1"/>
  <c r="HV68" i="4" a="1"/>
  <c r="HV68" i="4" s="1"/>
  <c r="HU68" i="4" a="1"/>
  <c r="HU68" i="4" s="1"/>
  <c r="HT68" i="4"/>
  <c r="HT68" i="4" a="1"/>
  <c r="HS68" i="4"/>
  <c r="HS68" i="4" a="1"/>
  <c r="HR68" i="4" a="1"/>
  <c r="HR68" i="4" s="1"/>
  <c r="HQ68" i="4" a="1"/>
  <c r="HQ68" i="4" s="1"/>
  <c r="HP68" i="4"/>
  <c r="HP68" i="4" a="1"/>
  <c r="HO68" i="4" a="1"/>
  <c r="HO68" i="4" s="1"/>
  <c r="HN68" i="4" a="1"/>
  <c r="HN68" i="4" s="1"/>
  <c r="HM68" i="4" a="1"/>
  <c r="HM68" i="4" s="1"/>
  <c r="HL68" i="4" a="1"/>
  <c r="HL68" i="4" s="1"/>
  <c r="HK68" i="4"/>
  <c r="HK68" i="4" a="1"/>
  <c r="HJ68" i="4" a="1"/>
  <c r="HJ68" i="4" s="1"/>
  <c r="HI68" i="4" a="1"/>
  <c r="HI68" i="4" s="1"/>
  <c r="HH68" i="4" a="1"/>
  <c r="HH68" i="4" s="1"/>
  <c r="HG68" i="4"/>
  <c r="HG68" i="4" a="1"/>
  <c r="HF68" i="4" a="1"/>
  <c r="HF68" i="4" s="1"/>
  <c r="IJ67" i="4"/>
  <c r="IJ67" i="4" a="1"/>
  <c r="II67" i="4" a="1"/>
  <c r="II67" i="4" s="1"/>
  <c r="IH67" i="4" a="1"/>
  <c r="IH67" i="4" s="1"/>
  <c r="IG67" i="4" a="1"/>
  <c r="IG67" i="4" s="1"/>
  <c r="IF67" i="4" a="1"/>
  <c r="IF67" i="4" s="1"/>
  <c r="IE67" i="4" a="1"/>
  <c r="IE67" i="4" s="1"/>
  <c r="ID67" i="4" a="1"/>
  <c r="ID67" i="4" s="1"/>
  <c r="IC67" i="4" a="1"/>
  <c r="IC67" i="4" s="1"/>
  <c r="IB67" i="4"/>
  <c r="IB67" i="4" a="1"/>
  <c r="IA67" i="4"/>
  <c r="IA67" i="4" a="1"/>
  <c r="HZ67" i="4" a="1"/>
  <c r="HZ67" i="4" s="1"/>
  <c r="HY67" i="4" a="1"/>
  <c r="HY67" i="4" s="1"/>
  <c r="HX67" i="4"/>
  <c r="HX67" i="4" a="1"/>
  <c r="HW67" i="4" a="1"/>
  <c r="HW67" i="4" s="1"/>
  <c r="HV67" i="4" a="1"/>
  <c r="HV67" i="4" s="1"/>
  <c r="HU67" i="4" a="1"/>
  <c r="HU67" i="4" s="1"/>
  <c r="HT67" i="4" a="1"/>
  <c r="HT67" i="4" s="1"/>
  <c r="HS67" i="4"/>
  <c r="HS67" i="4" a="1"/>
  <c r="HR67" i="4"/>
  <c r="HR67" i="4" a="1"/>
  <c r="HQ67" i="4" a="1"/>
  <c r="HQ67" i="4" s="1"/>
  <c r="HP67" i="4" a="1"/>
  <c r="HP67" i="4" s="1"/>
  <c r="HO67" i="4"/>
  <c r="HO67" i="4" a="1"/>
  <c r="HN67" i="4" a="1"/>
  <c r="HN67" i="4" s="1"/>
  <c r="HM67" i="4" a="1"/>
  <c r="HM67" i="4" s="1"/>
  <c r="HL67" i="4" a="1"/>
  <c r="HL67" i="4" s="1"/>
  <c r="HK67" i="4" a="1"/>
  <c r="HK67" i="4" s="1"/>
  <c r="HJ67" i="4"/>
  <c r="HJ67" i="4" a="1"/>
  <c r="HI67" i="4" a="1"/>
  <c r="HI67" i="4" s="1"/>
  <c r="HH67" i="4" a="1"/>
  <c r="HH67" i="4" s="1"/>
  <c r="HG67" i="4" a="1"/>
  <c r="HG67" i="4" s="1"/>
  <c r="HF67" i="4"/>
  <c r="HF67" i="4" a="1"/>
  <c r="IJ66" i="4" a="1"/>
  <c r="IJ66" i="4" s="1"/>
  <c r="II66" i="4"/>
  <c r="II66" i="4" a="1"/>
  <c r="IH66" i="4" a="1"/>
  <c r="IH66" i="4" s="1"/>
  <c r="IG66" i="4" a="1"/>
  <c r="IG66" i="4" s="1"/>
  <c r="IF66" i="4" a="1"/>
  <c r="IF66" i="4" s="1"/>
  <c r="IE66" i="4" a="1"/>
  <c r="IE66" i="4" s="1"/>
  <c r="ID66" i="4" a="1"/>
  <c r="ID66" i="4" s="1"/>
  <c r="IC66" i="4" a="1"/>
  <c r="IC66" i="4" s="1"/>
  <c r="IB66" i="4" a="1"/>
  <c r="IB66" i="4" s="1"/>
  <c r="IA66" i="4"/>
  <c r="IA66" i="4" a="1"/>
  <c r="HZ66" i="4"/>
  <c r="HZ66" i="4" a="1"/>
  <c r="HY66" i="4" a="1"/>
  <c r="HY66" i="4" s="1"/>
  <c r="HX66" i="4" a="1"/>
  <c r="HX66" i="4" s="1"/>
  <c r="HW66" i="4"/>
  <c r="HW66" i="4" a="1"/>
  <c r="HV66" i="4" a="1"/>
  <c r="HV66" i="4" s="1"/>
  <c r="HU66" i="4" a="1"/>
  <c r="HU66" i="4" s="1"/>
  <c r="HT66" i="4" a="1"/>
  <c r="HT66" i="4" s="1"/>
  <c r="HS66" i="4" a="1"/>
  <c r="HS66" i="4" s="1"/>
  <c r="HR66" i="4"/>
  <c r="HR66" i="4" a="1"/>
  <c r="HQ66" i="4"/>
  <c r="HQ66" i="4" a="1"/>
  <c r="HP66" i="4" a="1"/>
  <c r="HP66" i="4" s="1"/>
  <c r="HO66" i="4" a="1"/>
  <c r="HO66" i="4" s="1"/>
  <c r="HN66" i="4"/>
  <c r="HN66" i="4" a="1"/>
  <c r="HM66" i="4" a="1"/>
  <c r="HM66" i="4" s="1"/>
  <c r="HL66" i="4" a="1"/>
  <c r="HL66" i="4" s="1"/>
  <c r="HK66" i="4" a="1"/>
  <c r="HK66" i="4" s="1"/>
  <c r="HJ66" i="4" a="1"/>
  <c r="HJ66" i="4" s="1"/>
  <c r="HI66" i="4"/>
  <c r="HI66" i="4" a="1"/>
  <c r="HH66" i="4" a="1"/>
  <c r="HH66" i="4" s="1"/>
  <c r="HG66" i="4" a="1"/>
  <c r="HG66" i="4" s="1"/>
  <c r="HF66" i="4" a="1"/>
  <c r="HF66" i="4" s="1"/>
  <c r="IJ65" i="4"/>
  <c r="IJ65" i="4" a="1"/>
  <c r="II65" i="4" a="1"/>
  <c r="II65" i="4" s="1"/>
  <c r="IH65" i="4"/>
  <c r="IH65" i="4" a="1"/>
  <c r="IG65" i="4" a="1"/>
  <c r="IG65" i="4" s="1"/>
  <c r="IF65" i="4" a="1"/>
  <c r="IF65" i="4" s="1"/>
  <c r="IE65" i="4" a="1"/>
  <c r="IE65" i="4" s="1"/>
  <c r="ID65" i="4" a="1"/>
  <c r="ID65" i="4" s="1"/>
  <c r="IC65" i="4" a="1"/>
  <c r="IC65" i="4" s="1"/>
  <c r="IB65" i="4" a="1"/>
  <c r="IB65" i="4" s="1"/>
  <c r="IA65" i="4" a="1"/>
  <c r="IA65" i="4" s="1"/>
  <c r="HZ65" i="4"/>
  <c r="HZ65" i="4" a="1"/>
  <c r="HY65" i="4"/>
  <c r="HY65" i="4" a="1"/>
  <c r="HX65" i="4" a="1"/>
  <c r="HX65" i="4" s="1"/>
  <c r="HW65" i="4" a="1"/>
  <c r="HW65" i="4" s="1"/>
  <c r="HV65" i="4"/>
  <c r="HV65" i="4" a="1"/>
  <c r="HU65" i="4" a="1"/>
  <c r="HU65" i="4" s="1"/>
  <c r="HT65" i="4" a="1"/>
  <c r="HT65" i="4" s="1"/>
  <c r="HS65" i="4" a="1"/>
  <c r="HS65" i="4" s="1"/>
  <c r="HR65" i="4" a="1"/>
  <c r="HR65" i="4" s="1"/>
  <c r="HQ65" i="4"/>
  <c r="HQ65" i="4" a="1"/>
  <c r="HP65" i="4"/>
  <c r="HP65" i="4" a="1"/>
  <c r="HO65" i="4" a="1"/>
  <c r="HO65" i="4" s="1"/>
  <c r="HN65" i="4" a="1"/>
  <c r="HN65" i="4" s="1"/>
  <c r="HM65" i="4"/>
  <c r="HM65" i="4" a="1"/>
  <c r="HL65" i="4" a="1"/>
  <c r="HL65" i="4" s="1"/>
  <c r="HK65" i="4" a="1"/>
  <c r="HK65" i="4" s="1"/>
  <c r="HJ65" i="4" a="1"/>
  <c r="HJ65" i="4" s="1"/>
  <c r="HI65" i="4" a="1"/>
  <c r="HI65" i="4" s="1"/>
  <c r="HH65" i="4"/>
  <c r="HH65" i="4" a="1"/>
  <c r="HG65" i="4" a="1"/>
  <c r="HG65" i="4" s="1"/>
  <c r="HF65" i="4" a="1"/>
  <c r="HF65" i="4" s="1"/>
  <c r="IJ64" i="4" a="1"/>
  <c r="IJ64" i="4" s="1"/>
  <c r="II64" i="4"/>
  <c r="II64" i="4" a="1"/>
  <c r="IH64" i="4" a="1"/>
  <c r="IH64" i="4" s="1"/>
  <c r="IG64" i="4"/>
  <c r="IG64" i="4" a="1"/>
  <c r="IF64" i="4" a="1"/>
  <c r="IF64" i="4" s="1"/>
  <c r="IE64" i="4" a="1"/>
  <c r="IE64" i="4" s="1"/>
  <c r="ID64" i="4" a="1"/>
  <c r="ID64" i="4" s="1"/>
  <c r="IC64" i="4" a="1"/>
  <c r="IC64" i="4" s="1"/>
  <c r="IB64" i="4" a="1"/>
  <c r="IB64" i="4" s="1"/>
  <c r="IA64" i="4" a="1"/>
  <c r="IA64" i="4" s="1"/>
  <c r="HZ64" i="4" a="1"/>
  <c r="HZ64" i="4" s="1"/>
  <c r="HY64" i="4"/>
  <c r="HY64" i="4" a="1"/>
  <c r="HX64" i="4"/>
  <c r="HX64" i="4" a="1"/>
  <c r="HW64" i="4" a="1"/>
  <c r="HW64" i="4" s="1"/>
  <c r="HV64" i="4" a="1"/>
  <c r="HV64" i="4" s="1"/>
  <c r="HU64" i="4"/>
  <c r="HU64" i="4" a="1"/>
  <c r="HT64" i="4" a="1"/>
  <c r="HT64" i="4" s="1"/>
  <c r="HS64" i="4" a="1"/>
  <c r="HS64" i="4" s="1"/>
  <c r="HR64" i="4" a="1"/>
  <c r="HR64" i="4" s="1"/>
  <c r="HQ64" i="4" a="1"/>
  <c r="HQ64" i="4" s="1"/>
  <c r="HP64" i="4"/>
  <c r="HP64" i="4" a="1"/>
  <c r="HO64" i="4"/>
  <c r="HO64" i="4" a="1"/>
  <c r="HN64" i="4" a="1"/>
  <c r="HN64" i="4" s="1"/>
  <c r="HM64" i="4" a="1"/>
  <c r="HM64" i="4" s="1"/>
  <c r="HL64" i="4"/>
  <c r="HL64" i="4" a="1"/>
  <c r="HK64" i="4" a="1"/>
  <c r="HK64" i="4" s="1"/>
  <c r="HJ64" i="4" a="1"/>
  <c r="HJ64" i="4" s="1"/>
  <c r="HI64" i="4" a="1"/>
  <c r="HI64" i="4" s="1"/>
  <c r="HH64" i="4" a="1"/>
  <c r="HH64" i="4" s="1"/>
  <c r="HG64" i="4"/>
  <c r="HG64" i="4" a="1"/>
  <c r="HF64" i="4" a="1"/>
  <c r="HF64" i="4" s="1"/>
  <c r="IJ63" i="4" a="1"/>
  <c r="IJ63" i="4" s="1"/>
  <c r="II63" i="4" a="1"/>
  <c r="II63" i="4" s="1"/>
  <c r="IH63" i="4"/>
  <c r="IH63" i="4" a="1"/>
  <c r="IG63" i="4" a="1"/>
  <c r="IG63" i="4" s="1"/>
  <c r="IF63" i="4"/>
  <c r="IF63" i="4" a="1"/>
  <c r="IE63" i="4" a="1"/>
  <c r="IE63" i="4" s="1"/>
  <c r="ID63" i="4" a="1"/>
  <c r="ID63" i="4" s="1"/>
  <c r="IC63" i="4" a="1"/>
  <c r="IC63" i="4" s="1"/>
  <c r="IB63" i="4" a="1"/>
  <c r="IB63" i="4" s="1"/>
  <c r="IA63" i="4" a="1"/>
  <c r="IA63" i="4" s="1"/>
  <c r="HZ63" i="4" a="1"/>
  <c r="HZ63" i="4" s="1"/>
  <c r="HY63" i="4" a="1"/>
  <c r="HY63" i="4" s="1"/>
  <c r="HX63" i="4"/>
  <c r="HX63" i="4" a="1"/>
  <c r="HW63" i="4"/>
  <c r="HW63" i="4" a="1"/>
  <c r="HV63" i="4" a="1"/>
  <c r="HV63" i="4" s="1"/>
  <c r="HU63" i="4" a="1"/>
  <c r="HU63" i="4" s="1"/>
  <c r="HT63" i="4"/>
  <c r="HT63" i="4" a="1"/>
  <c r="HS63" i="4" a="1"/>
  <c r="HS63" i="4" s="1"/>
  <c r="HR63" i="4" a="1"/>
  <c r="HR63" i="4" s="1"/>
  <c r="HQ63" i="4" a="1"/>
  <c r="HQ63" i="4" s="1"/>
  <c r="HP63" i="4" a="1"/>
  <c r="HP63" i="4" s="1"/>
  <c r="HO63" i="4"/>
  <c r="HO63" i="4" a="1"/>
  <c r="HN63" i="4"/>
  <c r="HN63" i="4" a="1"/>
  <c r="HM63" i="4" a="1"/>
  <c r="HM63" i="4" s="1"/>
  <c r="HL63" i="4" a="1"/>
  <c r="HL63" i="4" s="1"/>
  <c r="HK63" i="4"/>
  <c r="HK63" i="4" a="1"/>
  <c r="HJ63" i="4" a="1"/>
  <c r="HJ63" i="4" s="1"/>
  <c r="HI63" i="4" a="1"/>
  <c r="HI63" i="4" s="1"/>
  <c r="HH63" i="4" a="1"/>
  <c r="HH63" i="4" s="1"/>
  <c r="HG63" i="4" a="1"/>
  <c r="HG63" i="4" s="1"/>
  <c r="HF63" i="4"/>
  <c r="HF63" i="4" a="1"/>
  <c r="IJ62" i="4" a="1"/>
  <c r="IJ62" i="4" s="1"/>
  <c r="II62" i="4" a="1"/>
  <c r="II62" i="4" s="1"/>
  <c r="IH62" i="4" a="1"/>
  <c r="IH62" i="4" s="1"/>
  <c r="IG62" i="4"/>
  <c r="IG62" i="4" a="1"/>
  <c r="IF62" i="4" a="1"/>
  <c r="IF62" i="4" s="1"/>
  <c r="IE62" i="4"/>
  <c r="IE62" i="4" a="1"/>
  <c r="ID62" i="4" a="1"/>
  <c r="ID62" i="4" s="1"/>
  <c r="IC62" i="4" a="1"/>
  <c r="IC62" i="4" s="1"/>
  <c r="IB62" i="4" a="1"/>
  <c r="IB62" i="4" s="1"/>
  <c r="IA62" i="4" a="1"/>
  <c r="IA62" i="4" s="1"/>
  <c r="HZ62" i="4" a="1"/>
  <c r="HZ62" i="4" s="1"/>
  <c r="HY62" i="4" a="1"/>
  <c r="HY62" i="4" s="1"/>
  <c r="HX62" i="4" a="1"/>
  <c r="HX62" i="4" s="1"/>
  <c r="HW62" i="4"/>
  <c r="HW62" i="4" a="1"/>
  <c r="HV62" i="4"/>
  <c r="HV62" i="4" a="1"/>
  <c r="HU62" i="4" a="1"/>
  <c r="HU62" i="4" s="1"/>
  <c r="HT62" i="4" a="1"/>
  <c r="HT62" i="4" s="1"/>
  <c r="HS62" i="4"/>
  <c r="HS62" i="4" a="1"/>
  <c r="HR62" i="4" a="1"/>
  <c r="HR62" i="4" s="1"/>
  <c r="HQ62" i="4" a="1"/>
  <c r="HQ62" i="4" s="1"/>
  <c r="HP62" i="4" a="1"/>
  <c r="HP62" i="4" s="1"/>
  <c r="HO62" i="4" a="1"/>
  <c r="HO62" i="4" s="1"/>
  <c r="HN62" i="4"/>
  <c r="HN62" i="4" a="1"/>
  <c r="HM62" i="4"/>
  <c r="HM62" i="4" a="1"/>
  <c r="HL62" i="4" a="1"/>
  <c r="HL62" i="4" s="1"/>
  <c r="HK62" i="4" a="1"/>
  <c r="HK62" i="4" s="1"/>
  <c r="HJ62" i="4"/>
  <c r="HJ62" i="4" a="1"/>
  <c r="HI62" i="4" a="1"/>
  <c r="HI62" i="4" s="1"/>
  <c r="HH62" i="4" a="1"/>
  <c r="HH62" i="4" s="1"/>
  <c r="HG62" i="4" a="1"/>
  <c r="HG62" i="4" s="1"/>
  <c r="HF62" i="4" a="1"/>
  <c r="HF62" i="4" s="1"/>
  <c r="IJ61" i="4"/>
  <c r="IJ61" i="4" a="1"/>
  <c r="II61" i="4" a="1"/>
  <c r="II61" i="4" s="1"/>
  <c r="IH61" i="4" a="1"/>
  <c r="IH61" i="4" s="1"/>
  <c r="IG61" i="4" a="1"/>
  <c r="IG61" i="4" s="1"/>
  <c r="IF61" i="4"/>
  <c r="IF61" i="4" a="1"/>
  <c r="IE61" i="4" a="1"/>
  <c r="IE61" i="4" s="1"/>
  <c r="ID61" i="4"/>
  <c r="ID61" i="4" a="1"/>
  <c r="IC61" i="4" a="1"/>
  <c r="IC61" i="4" s="1"/>
  <c r="IB61" i="4" a="1"/>
  <c r="IB61" i="4" s="1"/>
  <c r="IA61" i="4" a="1"/>
  <c r="IA61" i="4" s="1"/>
  <c r="HZ61" i="4" a="1"/>
  <c r="HZ61" i="4" s="1"/>
  <c r="HY61" i="4" a="1"/>
  <c r="HY61" i="4" s="1"/>
  <c r="HX61" i="4" a="1"/>
  <c r="HX61" i="4" s="1"/>
  <c r="HW61" i="4" a="1"/>
  <c r="HW61" i="4" s="1"/>
  <c r="HV61" i="4"/>
  <c r="HV61" i="4" a="1"/>
  <c r="HU61" i="4"/>
  <c r="HU61" i="4" a="1"/>
  <c r="HT61" i="4" a="1"/>
  <c r="HT61" i="4" s="1"/>
  <c r="HS61" i="4" a="1"/>
  <c r="HS61" i="4" s="1"/>
  <c r="HR61" i="4"/>
  <c r="HR61" i="4" a="1"/>
  <c r="HQ61" i="4" a="1"/>
  <c r="HQ61" i="4" s="1"/>
  <c r="HP61" i="4" a="1"/>
  <c r="HP61" i="4" s="1"/>
  <c r="HO61" i="4" a="1"/>
  <c r="HO61" i="4" s="1"/>
  <c r="HN61" i="4" a="1"/>
  <c r="HN61" i="4" s="1"/>
  <c r="HM61" i="4"/>
  <c r="HM61" i="4" a="1"/>
  <c r="HL61" i="4"/>
  <c r="HL61" i="4" a="1"/>
  <c r="HK61" i="4" a="1"/>
  <c r="HK61" i="4" s="1"/>
  <c r="HJ61" i="4" a="1"/>
  <c r="HJ61" i="4" s="1"/>
  <c r="HI61" i="4" a="1"/>
  <c r="HI61" i="4" s="1"/>
  <c r="HH61" i="4" a="1"/>
  <c r="HH61" i="4" s="1"/>
  <c r="HG61" i="4" a="1"/>
  <c r="HG61" i="4" s="1"/>
  <c r="HF61" i="4" a="1"/>
  <c r="HF61" i="4" s="1"/>
  <c r="IJ60" i="4" a="1"/>
  <c r="IJ60" i="4" s="1"/>
  <c r="II60" i="4"/>
  <c r="II60" i="4" a="1"/>
  <c r="IH60" i="4" a="1"/>
  <c r="IH60" i="4" s="1"/>
  <c r="IG60" i="4" a="1"/>
  <c r="IG60" i="4" s="1"/>
  <c r="IF60" i="4" a="1"/>
  <c r="IF60" i="4" s="1"/>
  <c r="IE60" i="4" a="1"/>
  <c r="IE60" i="4" s="1"/>
  <c r="ID60" i="4" a="1"/>
  <c r="ID60" i="4" s="1"/>
  <c r="IC60" i="4"/>
  <c r="IC60" i="4" a="1"/>
  <c r="IB60" i="4" a="1"/>
  <c r="IB60" i="4" s="1"/>
  <c r="IA60" i="4"/>
  <c r="IA60" i="4" a="1"/>
  <c r="HZ60" i="4" a="1"/>
  <c r="HZ60" i="4" s="1"/>
  <c r="HY60" i="4" a="1"/>
  <c r="HY60" i="4" s="1"/>
  <c r="HX60" i="4" a="1"/>
  <c r="HX60" i="4" s="1"/>
  <c r="HW60" i="4" a="1"/>
  <c r="HW60" i="4" s="1"/>
  <c r="HV60" i="4" a="1"/>
  <c r="HV60" i="4" s="1"/>
  <c r="HU60" i="4"/>
  <c r="HU60" i="4" a="1"/>
  <c r="HT60" i="4"/>
  <c r="HT60" i="4" a="1"/>
  <c r="HS60" i="4" a="1"/>
  <c r="HS60" i="4" s="1"/>
  <c r="HR60" i="4" a="1"/>
  <c r="HR60" i="4" s="1"/>
  <c r="HQ60" i="4"/>
  <c r="HQ60" i="4" a="1"/>
  <c r="HP60" i="4" a="1"/>
  <c r="HP60" i="4" s="1"/>
  <c r="HO60" i="4" a="1"/>
  <c r="HO60" i="4" s="1"/>
  <c r="HN60" i="4" a="1"/>
  <c r="HN60" i="4" s="1"/>
  <c r="HM60" i="4" a="1"/>
  <c r="HM60" i="4" s="1"/>
  <c r="HL60" i="4"/>
  <c r="HL60" i="4" a="1"/>
  <c r="HK60" i="4"/>
  <c r="HK60" i="4" a="1"/>
  <c r="HJ60" i="4" a="1"/>
  <c r="HJ60" i="4" s="1"/>
  <c r="HI60" i="4" a="1"/>
  <c r="HI60" i="4" s="1"/>
  <c r="HH60" i="4" a="1"/>
  <c r="HH60" i="4" s="1"/>
  <c r="HG60" i="4" a="1"/>
  <c r="HG60" i="4" s="1"/>
  <c r="HF60" i="4" a="1"/>
  <c r="HF60" i="4" s="1"/>
  <c r="IJ59" i="4" a="1"/>
  <c r="IJ59" i="4" s="1"/>
  <c r="II59" i="4" a="1"/>
  <c r="II59" i="4" s="1"/>
  <c r="IH59" i="4"/>
  <c r="IH59" i="4" a="1"/>
  <c r="IG59" i="4" a="1"/>
  <c r="IG59" i="4" s="1"/>
  <c r="IF59" i="4" a="1"/>
  <c r="IF59" i="4" s="1"/>
  <c r="IE59" i="4" a="1"/>
  <c r="IE59" i="4" s="1"/>
  <c r="ID59" i="4" a="1"/>
  <c r="ID59" i="4" s="1"/>
  <c r="IC59" i="4" a="1"/>
  <c r="IC59" i="4" s="1"/>
  <c r="IB59" i="4"/>
  <c r="IB59" i="4" a="1"/>
  <c r="IA59" i="4" a="1"/>
  <c r="IA59" i="4" s="1"/>
  <c r="HZ59" i="4" a="1"/>
  <c r="HZ59" i="4" s="1"/>
  <c r="HY59" i="4" a="1"/>
  <c r="HY59" i="4" s="1"/>
  <c r="HX59" i="4" a="1"/>
  <c r="HX59" i="4" s="1"/>
  <c r="HW59" i="4" a="1"/>
  <c r="HW59" i="4" s="1"/>
  <c r="HV59" i="4" a="1"/>
  <c r="HV59" i="4" s="1"/>
  <c r="HU59" i="4" a="1"/>
  <c r="HU59" i="4" s="1"/>
  <c r="HT59" i="4"/>
  <c r="HT59" i="4" a="1"/>
  <c r="HS59" i="4"/>
  <c r="HS59" i="4" a="1"/>
  <c r="HR59" i="4" a="1"/>
  <c r="HR59" i="4" s="1"/>
  <c r="HQ59" i="4" a="1"/>
  <c r="HQ59" i="4" s="1"/>
  <c r="HP59" i="4"/>
  <c r="HP59" i="4" a="1"/>
  <c r="HO59" i="4" a="1"/>
  <c r="HO59" i="4" s="1"/>
  <c r="HN59" i="4" a="1"/>
  <c r="HN59" i="4" s="1"/>
  <c r="HM59" i="4" a="1"/>
  <c r="HM59" i="4" s="1"/>
  <c r="HL59" i="4" a="1"/>
  <c r="HL59" i="4" s="1"/>
  <c r="HK59" i="4"/>
  <c r="HK59" i="4" a="1"/>
  <c r="HJ59" i="4"/>
  <c r="HJ59" i="4" a="1"/>
  <c r="HI59" i="4" a="1"/>
  <c r="HI59" i="4" s="1"/>
  <c r="HH59" i="4" a="1"/>
  <c r="HH59" i="4" s="1"/>
  <c r="HG59" i="4" a="1"/>
  <c r="HG59" i="4" s="1"/>
  <c r="HF59" i="4" a="1"/>
  <c r="HF59" i="4" s="1"/>
  <c r="IJ58" i="4" a="1"/>
  <c r="IJ58" i="4" s="1"/>
  <c r="II58" i="4" a="1"/>
  <c r="II58" i="4" s="1"/>
  <c r="IH58" i="4"/>
  <c r="IH58" i="4" a="1"/>
  <c r="IG58" i="4"/>
  <c r="IG58" i="4" a="1"/>
  <c r="IF58" i="4" a="1"/>
  <c r="IF58" i="4" s="1"/>
  <c r="IE58" i="4" a="1"/>
  <c r="IE58" i="4" s="1"/>
  <c r="ID58" i="4"/>
  <c r="ID58" i="4" a="1"/>
  <c r="IC58" i="4" a="1"/>
  <c r="IC58" i="4" s="1"/>
  <c r="IB58" i="4" a="1"/>
  <c r="IB58" i="4" s="1"/>
  <c r="IA58" i="4"/>
  <c r="IA58" i="4" a="1"/>
  <c r="HZ58" i="4" a="1"/>
  <c r="HZ58" i="4" s="1"/>
  <c r="HY58" i="4" a="1"/>
  <c r="HY58" i="4" s="1"/>
  <c r="HX58" i="4" a="1"/>
  <c r="HX58" i="4" s="1"/>
  <c r="HW58" i="4" a="1"/>
  <c r="HW58" i="4" s="1"/>
  <c r="HV58" i="4" a="1"/>
  <c r="HV58" i="4" s="1"/>
  <c r="HU58" i="4" a="1"/>
  <c r="HU58" i="4" s="1"/>
  <c r="HT58" i="4" a="1"/>
  <c r="HT58" i="4" s="1"/>
  <c r="HS58" i="4"/>
  <c r="HS58" i="4" a="1"/>
  <c r="HR58" i="4"/>
  <c r="HR58" i="4" a="1"/>
  <c r="HQ58" i="4" a="1"/>
  <c r="HQ58" i="4" s="1"/>
  <c r="HP58" i="4" a="1"/>
  <c r="HP58" i="4" s="1"/>
  <c r="HO58" i="4" a="1"/>
  <c r="HO58" i="4" s="1"/>
  <c r="HN58" i="4" a="1"/>
  <c r="HN58" i="4" s="1"/>
  <c r="HM58" i="4" a="1"/>
  <c r="HM58" i="4" s="1"/>
  <c r="HL58" i="4" a="1"/>
  <c r="HL58" i="4" s="1"/>
  <c r="HK58" i="4" a="1"/>
  <c r="HK58" i="4" s="1"/>
  <c r="HJ58" i="4"/>
  <c r="HJ58" i="4" a="1"/>
  <c r="HI58" i="4"/>
  <c r="HI58" i="4" a="1"/>
  <c r="HH58" i="4" a="1"/>
  <c r="HH58" i="4" s="1"/>
  <c r="HG58" i="4"/>
  <c r="HG58" i="4" a="1"/>
  <c r="HF58" i="4"/>
  <c r="HF58" i="4" a="1"/>
  <c r="IJ57" i="4"/>
  <c r="IJ57" i="4" a="1"/>
  <c r="II57" i="4" a="1"/>
  <c r="II57" i="4" s="1"/>
  <c r="IH57" i="4"/>
  <c r="IH57" i="4" a="1"/>
  <c r="IG57" i="4"/>
  <c r="IG57" i="4" a="1"/>
  <c r="IF57" i="4"/>
  <c r="IF57" i="4" a="1"/>
  <c r="IE57" i="4" a="1"/>
  <c r="IE57" i="4" s="1"/>
  <c r="ID57" i="4" a="1"/>
  <c r="ID57" i="4" s="1"/>
  <c r="IC57" i="4"/>
  <c r="IC57" i="4" a="1"/>
  <c r="IB57" i="4"/>
  <c r="IB57" i="4" a="1"/>
  <c r="IA57" i="4" a="1"/>
  <c r="IA57" i="4" s="1"/>
  <c r="HZ57" i="4"/>
  <c r="HZ57" i="4" a="1"/>
  <c r="HY57" i="4"/>
  <c r="HY57" i="4" a="1"/>
  <c r="HX57" i="4"/>
  <c r="HX57" i="4" a="1"/>
  <c r="HW57" i="4" a="1"/>
  <c r="HW57" i="4" s="1"/>
  <c r="HV57" i="4" a="1"/>
  <c r="HV57" i="4" s="1"/>
  <c r="HU57" i="4"/>
  <c r="HU57" i="4" a="1"/>
  <c r="HT57" i="4"/>
  <c r="HT57" i="4" a="1"/>
  <c r="HS57" i="4" a="1"/>
  <c r="HS57" i="4" s="1"/>
  <c r="HR57" i="4" a="1"/>
  <c r="HR57" i="4" s="1"/>
  <c r="HQ57" i="4"/>
  <c r="HQ57" i="4" a="1"/>
  <c r="HP57" i="4" a="1"/>
  <c r="HP57" i="4" s="1"/>
  <c r="HO57" i="4" a="1"/>
  <c r="HO57" i="4" s="1"/>
  <c r="HN57" i="4"/>
  <c r="HN57" i="4" a="1"/>
  <c r="HM57" i="4" a="1"/>
  <c r="HM57" i="4" s="1"/>
  <c r="HL57" i="4" a="1"/>
  <c r="HL57" i="4" s="1"/>
  <c r="HK57" i="4" a="1"/>
  <c r="HK57" i="4" s="1"/>
  <c r="HJ57" i="4" a="1"/>
  <c r="HJ57" i="4" s="1"/>
  <c r="HI57" i="4" a="1"/>
  <c r="HI57" i="4" s="1"/>
  <c r="HH57" i="4"/>
  <c r="HH57" i="4" a="1"/>
  <c r="HG57" i="4" a="1"/>
  <c r="HG57" i="4" s="1"/>
  <c r="HF57" i="4"/>
  <c r="HF57" i="4" a="1"/>
  <c r="IJ56" i="4"/>
  <c r="IJ56" i="4" a="1"/>
  <c r="II56" i="4" a="1"/>
  <c r="II56" i="4" s="1"/>
  <c r="IH56" i="4" a="1"/>
  <c r="IH56" i="4" s="1"/>
  <c r="IG56" i="4" a="1"/>
  <c r="IG56" i="4" s="1"/>
  <c r="IF56" i="4" a="1"/>
  <c r="IF56" i="4" s="1"/>
  <c r="IE56" i="4" a="1"/>
  <c r="IE56" i="4" s="1"/>
  <c r="ID56" i="4" a="1"/>
  <c r="ID56" i="4" s="1"/>
  <c r="IC56" i="4" a="1"/>
  <c r="IC56" i="4" s="1"/>
  <c r="IB56" i="4"/>
  <c r="IB56" i="4" a="1"/>
  <c r="IA56" i="4"/>
  <c r="IA56" i="4" a="1"/>
  <c r="HZ56" i="4" a="1"/>
  <c r="HZ56" i="4" s="1"/>
  <c r="HY56" i="4"/>
  <c r="HY56" i="4" a="1"/>
  <c r="HX56" i="4" a="1"/>
  <c r="HX56" i="4" s="1"/>
  <c r="HW56" i="4" a="1"/>
  <c r="HW56" i="4" s="1"/>
  <c r="HV56" i="4" a="1"/>
  <c r="HV56" i="4" s="1"/>
  <c r="HU56" i="4" a="1"/>
  <c r="HU56" i="4" s="1"/>
  <c r="HT56" i="4" a="1"/>
  <c r="HT56" i="4" s="1"/>
  <c r="HS56" i="4"/>
  <c r="HS56" i="4" a="1"/>
  <c r="HR56" i="4" a="1"/>
  <c r="HR56" i="4" s="1"/>
  <c r="HQ56" i="4" a="1"/>
  <c r="HQ56" i="4" s="1"/>
  <c r="HP56" i="4"/>
  <c r="HP56" i="4" a="1"/>
  <c r="HO56" i="4" a="1"/>
  <c r="HO56" i="4" s="1"/>
  <c r="HN56" i="4" a="1"/>
  <c r="HN56" i="4" s="1"/>
  <c r="HM56" i="4"/>
  <c r="HM56" i="4" a="1"/>
  <c r="HL56" i="4" a="1"/>
  <c r="HL56" i="4" s="1"/>
  <c r="HK56" i="4" a="1"/>
  <c r="HK56" i="4" s="1"/>
  <c r="HJ56" i="4" a="1"/>
  <c r="HJ56" i="4" s="1"/>
  <c r="HI56" i="4" a="1"/>
  <c r="HI56" i="4" s="1"/>
  <c r="HH56" i="4" a="1"/>
  <c r="HH56" i="4" s="1"/>
  <c r="HG56" i="4"/>
  <c r="HG56" i="4" a="1"/>
  <c r="HF56" i="4" a="1"/>
  <c r="HF56" i="4" s="1"/>
  <c r="IJ55" i="4"/>
  <c r="IJ55" i="4" a="1"/>
  <c r="II55" i="4"/>
  <c r="II55" i="4" a="1"/>
  <c r="IH55" i="4" a="1"/>
  <c r="IH55" i="4" s="1"/>
  <c r="IG55" i="4" a="1"/>
  <c r="IG55" i="4" s="1"/>
  <c r="IF55" i="4" a="1"/>
  <c r="IF55" i="4" s="1"/>
  <c r="IE55" i="4" a="1"/>
  <c r="IE55" i="4" s="1"/>
  <c r="ID55" i="4" a="1"/>
  <c r="ID55" i="4" s="1"/>
  <c r="IC55" i="4" a="1"/>
  <c r="IC55" i="4" s="1"/>
  <c r="IB55" i="4" a="1"/>
  <c r="IB55" i="4" s="1"/>
  <c r="IA55" i="4"/>
  <c r="IA55" i="4" a="1"/>
  <c r="HZ55" i="4"/>
  <c r="HZ55" i="4" a="1"/>
  <c r="HY55" i="4" a="1"/>
  <c r="HY55" i="4" s="1"/>
  <c r="HX55" i="4"/>
  <c r="HX55" i="4" a="1"/>
  <c r="HW55" i="4" a="1"/>
  <c r="HW55" i="4" s="1"/>
  <c r="HV55" i="4" a="1"/>
  <c r="HV55" i="4" s="1"/>
  <c r="HU55" i="4" a="1"/>
  <c r="HU55" i="4" s="1"/>
  <c r="HT55" i="4" a="1"/>
  <c r="HT55" i="4" s="1"/>
  <c r="HS55" i="4" a="1"/>
  <c r="HS55" i="4" s="1"/>
  <c r="HR55" i="4"/>
  <c r="HR55" i="4" a="1"/>
  <c r="HQ55" i="4" a="1"/>
  <c r="HQ55" i="4" s="1"/>
  <c r="HP55" i="4" a="1"/>
  <c r="HP55" i="4" s="1"/>
  <c r="HO55" i="4"/>
  <c r="HO55" i="4" a="1"/>
  <c r="HN55" i="4" a="1"/>
  <c r="HN55" i="4" s="1"/>
  <c r="HM55" i="4" a="1"/>
  <c r="HM55" i="4" s="1"/>
  <c r="HL55" i="4"/>
  <c r="HL55" i="4" a="1"/>
  <c r="HK55" i="4" a="1"/>
  <c r="HK55" i="4" s="1"/>
  <c r="HJ55" i="4" a="1"/>
  <c r="HJ55" i="4" s="1"/>
  <c r="HI55" i="4" a="1"/>
  <c r="HI55" i="4" s="1"/>
  <c r="HH55" i="4" a="1"/>
  <c r="HH55" i="4" s="1"/>
  <c r="HG55" i="4" a="1"/>
  <c r="HG55" i="4" s="1"/>
  <c r="HF55" i="4"/>
  <c r="HF55" i="4" a="1"/>
  <c r="IJ54" i="4" a="1"/>
  <c r="IJ54" i="4" s="1"/>
  <c r="II54" i="4"/>
  <c r="II54" i="4" a="1"/>
  <c r="IH54" i="4"/>
  <c r="IH54" i="4" a="1"/>
  <c r="IG54" i="4" a="1"/>
  <c r="IG54" i="4" s="1"/>
  <c r="IF54" i="4" a="1"/>
  <c r="IF54" i="4" s="1"/>
  <c r="IE54" i="4" a="1"/>
  <c r="IE54" i="4" s="1"/>
  <c r="ID54" i="4" a="1"/>
  <c r="ID54" i="4" s="1"/>
  <c r="IC54" i="4" a="1"/>
  <c r="IC54" i="4" s="1"/>
  <c r="IB54" i="4" a="1"/>
  <c r="IB54" i="4" s="1"/>
  <c r="IA54" i="4" a="1"/>
  <c r="IA54" i="4" s="1"/>
  <c r="HZ54" i="4"/>
  <c r="HZ54" i="4" a="1"/>
  <c r="HY54" i="4"/>
  <c r="HY54" i="4" a="1"/>
  <c r="HX54" i="4" a="1"/>
  <c r="HX54" i="4" s="1"/>
  <c r="HW54" i="4"/>
  <c r="HW54" i="4" a="1"/>
  <c r="HV54" i="4" a="1"/>
  <c r="HV54" i="4" s="1"/>
  <c r="HU54" i="4" a="1"/>
  <c r="HU54" i="4" s="1"/>
  <c r="HT54" i="4" a="1"/>
  <c r="HT54" i="4" s="1"/>
  <c r="HS54" i="4" a="1"/>
  <c r="HS54" i="4" s="1"/>
  <c r="HR54" i="4" a="1"/>
  <c r="HR54" i="4" s="1"/>
  <c r="HQ54" i="4"/>
  <c r="HQ54" i="4" a="1"/>
  <c r="HP54" i="4" a="1"/>
  <c r="HP54" i="4" s="1"/>
  <c r="HO54" i="4" a="1"/>
  <c r="HO54" i="4" s="1"/>
  <c r="HN54" i="4"/>
  <c r="HN54" i="4" a="1"/>
  <c r="HM54" i="4" a="1"/>
  <c r="HM54" i="4" s="1"/>
  <c r="HL54" i="4" a="1"/>
  <c r="HL54" i="4" s="1"/>
  <c r="HK54" i="4"/>
  <c r="HK54" i="4" a="1"/>
  <c r="HJ54" i="4" a="1"/>
  <c r="HJ54" i="4" s="1"/>
  <c r="HI54" i="4" a="1"/>
  <c r="HI54" i="4" s="1"/>
  <c r="HH54" i="4" a="1"/>
  <c r="HH54" i="4" s="1"/>
  <c r="HG54" i="4" a="1"/>
  <c r="HG54" i="4" s="1"/>
  <c r="HF54" i="4" a="1"/>
  <c r="HF54" i="4" s="1"/>
  <c r="IJ53" i="4"/>
  <c r="IJ53" i="4" a="1"/>
  <c r="II53" i="4" a="1"/>
  <c r="II53" i="4" s="1"/>
  <c r="IH53" i="4"/>
  <c r="IH53" i="4" a="1"/>
  <c r="IG53" i="4"/>
  <c r="IG53" i="4" a="1"/>
  <c r="IF53" i="4" a="1"/>
  <c r="IF53" i="4" s="1"/>
  <c r="IE53" i="4" a="1"/>
  <c r="IE53" i="4" s="1"/>
  <c r="ID53" i="4" a="1"/>
  <c r="ID53" i="4" s="1"/>
  <c r="IC53" i="4" a="1"/>
  <c r="IC53" i="4" s="1"/>
  <c r="IB53" i="4" a="1"/>
  <c r="IB53" i="4" s="1"/>
  <c r="IA53" i="4" a="1"/>
  <c r="IA53" i="4" s="1"/>
  <c r="HZ53" i="4" a="1"/>
  <c r="HZ53" i="4" s="1"/>
  <c r="HY53" i="4"/>
  <c r="HY53" i="4" a="1"/>
  <c r="HX53" i="4"/>
  <c r="HX53" i="4" a="1"/>
  <c r="HW53" i="4" a="1"/>
  <c r="HW53" i="4" s="1"/>
  <c r="HV53" i="4"/>
  <c r="HV53" i="4" a="1"/>
  <c r="HU53" i="4" a="1"/>
  <c r="HU53" i="4" s="1"/>
  <c r="HT53" i="4" a="1"/>
  <c r="HT53" i="4" s="1"/>
  <c r="HS53" i="4" a="1"/>
  <c r="HS53" i="4" s="1"/>
  <c r="HR53" i="4" a="1"/>
  <c r="HR53" i="4" s="1"/>
  <c r="HQ53" i="4" a="1"/>
  <c r="HQ53" i="4" s="1"/>
  <c r="HP53" i="4"/>
  <c r="HP53" i="4" a="1"/>
  <c r="HO53" i="4" a="1"/>
  <c r="HO53" i="4" s="1"/>
  <c r="HN53" i="4" a="1"/>
  <c r="HN53" i="4" s="1"/>
  <c r="HM53" i="4"/>
  <c r="HM53" i="4" a="1"/>
  <c r="HL53" i="4" a="1"/>
  <c r="HL53" i="4" s="1"/>
  <c r="HK53" i="4" a="1"/>
  <c r="HK53" i="4" s="1"/>
  <c r="HJ53" i="4"/>
  <c r="HJ53" i="4" a="1"/>
  <c r="HI53" i="4" a="1"/>
  <c r="HI53" i="4" s="1"/>
  <c r="HH53" i="4" a="1"/>
  <c r="HH53" i="4" s="1"/>
  <c r="HG53" i="4" a="1"/>
  <c r="HG53" i="4" s="1"/>
  <c r="HF53" i="4" a="1"/>
  <c r="HF53" i="4" s="1"/>
  <c r="IJ52" i="4" a="1"/>
  <c r="IJ52" i="4" s="1"/>
  <c r="II52" i="4"/>
  <c r="II52" i="4" a="1"/>
  <c r="IH52" i="4" a="1"/>
  <c r="IH52" i="4" s="1"/>
  <c r="IG52" i="4"/>
  <c r="IG52" i="4" a="1"/>
  <c r="IF52" i="4"/>
  <c r="IF52" i="4" a="1"/>
  <c r="IE52" i="4" a="1"/>
  <c r="IE52" i="4" s="1"/>
  <c r="ID52" i="4" a="1"/>
  <c r="ID52" i="4" s="1"/>
  <c r="IC52" i="4" a="1"/>
  <c r="IC52" i="4" s="1"/>
  <c r="IB52" i="4" a="1"/>
  <c r="IB52" i="4" s="1"/>
  <c r="IA52" i="4" a="1"/>
  <c r="IA52" i="4" s="1"/>
  <c r="HZ52" i="4" a="1"/>
  <c r="HZ52" i="4" s="1"/>
  <c r="HY52" i="4" a="1"/>
  <c r="HY52" i="4" s="1"/>
  <c r="HX52" i="4"/>
  <c r="HX52" i="4" a="1"/>
  <c r="HW52" i="4"/>
  <c r="HW52" i="4" a="1"/>
  <c r="HV52" i="4" a="1"/>
  <c r="HV52" i="4" s="1"/>
  <c r="HU52" i="4"/>
  <c r="HU52" i="4" a="1"/>
  <c r="HT52" i="4" a="1"/>
  <c r="HT52" i="4" s="1"/>
  <c r="HS52" i="4" a="1"/>
  <c r="HS52" i="4" s="1"/>
  <c r="HR52" i="4" a="1"/>
  <c r="HR52" i="4" s="1"/>
  <c r="HQ52" i="4" a="1"/>
  <c r="HQ52" i="4" s="1"/>
  <c r="HP52" i="4" a="1"/>
  <c r="HP52" i="4" s="1"/>
  <c r="HO52" i="4"/>
  <c r="HO52" i="4" a="1"/>
  <c r="HN52" i="4" a="1"/>
  <c r="HN52" i="4" s="1"/>
  <c r="HM52" i="4" a="1"/>
  <c r="HM52" i="4" s="1"/>
  <c r="HL52" i="4"/>
  <c r="HL52" i="4" a="1"/>
  <c r="HK52" i="4"/>
  <c r="HK52" i="4" a="1"/>
  <c r="HJ52" i="4" a="1"/>
  <c r="HJ52" i="4" s="1"/>
  <c r="HI52" i="4"/>
  <c r="HI52" i="4" a="1"/>
  <c r="HH52" i="4" a="1"/>
  <c r="HH52" i="4" s="1"/>
  <c r="HG52" i="4" a="1"/>
  <c r="HG52" i="4" s="1"/>
  <c r="HF52" i="4" a="1"/>
  <c r="HF52" i="4" s="1"/>
  <c r="IJ51" i="4" a="1"/>
  <c r="IJ51" i="4" s="1"/>
  <c r="II51" i="4" a="1"/>
  <c r="II51" i="4" s="1"/>
  <c r="IH51" i="4"/>
  <c r="IH51" i="4" a="1"/>
  <c r="IG51" i="4" a="1"/>
  <c r="IG51" i="4" s="1"/>
  <c r="IF51" i="4"/>
  <c r="IF51" i="4" a="1"/>
  <c r="IE51" i="4"/>
  <c r="IE51" i="4" a="1"/>
  <c r="ID51" i="4" a="1"/>
  <c r="ID51" i="4" s="1"/>
  <c r="IC51" i="4" a="1"/>
  <c r="IC51" i="4" s="1"/>
  <c r="IB51" i="4"/>
  <c r="IB51" i="4" a="1"/>
  <c r="IA51" i="4" a="1"/>
  <c r="IA51" i="4" s="1"/>
  <c r="HZ51" i="4" a="1"/>
  <c r="HZ51" i="4" s="1"/>
  <c r="HY51" i="4" a="1"/>
  <c r="HY51" i="4" s="1"/>
  <c r="HX51" i="4" a="1"/>
  <c r="HX51" i="4" s="1"/>
  <c r="HW51" i="4"/>
  <c r="HW51" i="4" a="1"/>
  <c r="HV51" i="4"/>
  <c r="HV51" i="4" a="1"/>
  <c r="HU51" i="4" a="1"/>
  <c r="HU51" i="4" s="1"/>
  <c r="HT51" i="4"/>
  <c r="HT51" i="4" a="1"/>
  <c r="HS51" i="4"/>
  <c r="HS51" i="4" a="1"/>
  <c r="HR51" i="4" a="1"/>
  <c r="HR51" i="4" s="1"/>
  <c r="HQ51" i="4" a="1"/>
  <c r="HQ51" i="4" s="1"/>
  <c r="HP51" i="4" a="1"/>
  <c r="HP51" i="4" s="1"/>
  <c r="HO51" i="4" a="1"/>
  <c r="HO51" i="4" s="1"/>
  <c r="HN51" i="4"/>
  <c r="HN51" i="4" a="1"/>
  <c r="HM51" i="4" a="1"/>
  <c r="HM51" i="4" s="1"/>
  <c r="HL51" i="4" a="1"/>
  <c r="HL51" i="4" s="1"/>
  <c r="HK51" i="4"/>
  <c r="HK51" i="4" a="1"/>
  <c r="HJ51" i="4"/>
  <c r="HJ51" i="4" a="1"/>
  <c r="HI51" i="4" a="1"/>
  <c r="HI51" i="4" s="1"/>
  <c r="HH51" i="4"/>
  <c r="HH51" i="4" a="1"/>
  <c r="HG51" i="4" a="1"/>
  <c r="HG51" i="4" s="1"/>
  <c r="HF51" i="4" a="1"/>
  <c r="HF51" i="4" s="1"/>
  <c r="IJ50" i="4" a="1"/>
  <c r="IJ50" i="4" s="1"/>
  <c r="II50" i="4" a="1"/>
  <c r="II50" i="4" s="1"/>
  <c r="IH50" i="4" a="1"/>
  <c r="IH50" i="4" s="1"/>
  <c r="IG50" i="4"/>
  <c r="IG50" i="4" a="1"/>
  <c r="IF50" i="4" a="1"/>
  <c r="IF50" i="4" s="1"/>
  <c r="IE50" i="4"/>
  <c r="IE50" i="4" a="1"/>
  <c r="ID50" i="4"/>
  <c r="ID50" i="4" a="1"/>
  <c r="IC50" i="4" a="1"/>
  <c r="IC50" i="4" s="1"/>
  <c r="IB50" i="4" a="1"/>
  <c r="IB50" i="4" s="1"/>
  <c r="IA50" i="4"/>
  <c r="IA50" i="4" a="1"/>
  <c r="HZ50" i="4" a="1"/>
  <c r="HZ50" i="4" s="1"/>
  <c r="HY50" i="4" a="1"/>
  <c r="HY50" i="4" s="1"/>
  <c r="HX50" i="4" a="1"/>
  <c r="HX50" i="4" s="1"/>
  <c r="HW50" i="4" a="1"/>
  <c r="HW50" i="4" s="1"/>
  <c r="HV50" i="4"/>
  <c r="HV50" i="4" a="1"/>
  <c r="HU50" i="4"/>
  <c r="HU50" i="4" a="1"/>
  <c r="HT50" i="4" a="1"/>
  <c r="HT50" i="4" s="1"/>
  <c r="HS50" i="4"/>
  <c r="HS50" i="4" a="1"/>
  <c r="HR50" i="4"/>
  <c r="HR50" i="4" a="1"/>
  <c r="HQ50" i="4" a="1"/>
  <c r="HQ50" i="4" s="1"/>
  <c r="HP50" i="4" a="1"/>
  <c r="HP50" i="4" s="1"/>
  <c r="HO50" i="4" a="1"/>
  <c r="HO50" i="4" s="1"/>
  <c r="HN50" i="4" a="1"/>
  <c r="HN50" i="4" s="1"/>
  <c r="HM50" i="4"/>
  <c r="HM50" i="4" a="1"/>
  <c r="HL50" i="4" a="1"/>
  <c r="HL50" i="4" s="1"/>
  <c r="HK50" i="4" a="1"/>
  <c r="HK50" i="4" s="1"/>
  <c r="HJ50" i="4"/>
  <c r="HJ50" i="4" a="1"/>
  <c r="HI50" i="4"/>
  <c r="HI50" i="4" a="1"/>
  <c r="HH50" i="4" a="1"/>
  <c r="HH50" i="4" s="1"/>
  <c r="HG50" i="4"/>
  <c r="HG50" i="4" a="1"/>
  <c r="HF50" i="4" a="1"/>
  <c r="HF50" i="4" s="1"/>
  <c r="IJ49" i="4" a="1"/>
  <c r="IJ49" i="4" s="1"/>
  <c r="II49" i="4" a="1"/>
  <c r="II49" i="4" s="1"/>
  <c r="IH49" i="4" a="1"/>
  <c r="IH49" i="4" s="1"/>
  <c r="IG49" i="4" a="1"/>
  <c r="IG49" i="4" s="1"/>
  <c r="IF49" i="4"/>
  <c r="IF49" i="4" a="1"/>
  <c r="IE49" i="4" a="1"/>
  <c r="IE49" i="4" s="1"/>
  <c r="ID49" i="4"/>
  <c r="ID49" i="4" a="1"/>
  <c r="IC49" i="4"/>
  <c r="IC49" i="4" a="1"/>
  <c r="IB49" i="4" a="1"/>
  <c r="IB49" i="4" s="1"/>
  <c r="IA49" i="4" a="1"/>
  <c r="IA49" i="4" s="1"/>
  <c r="HZ49" i="4"/>
  <c r="HZ49" i="4" a="1"/>
  <c r="HY49" i="4" a="1"/>
  <c r="HY49" i="4" s="1"/>
  <c r="HX49" i="4" a="1"/>
  <c r="HX49" i="4" s="1"/>
  <c r="HW49" i="4" a="1"/>
  <c r="HW49" i="4" s="1"/>
  <c r="HV49" i="4" a="1"/>
  <c r="HV49" i="4" s="1"/>
  <c r="HU49" i="4"/>
  <c r="HU49" i="4" a="1"/>
  <c r="HT49" i="4"/>
  <c r="HT49" i="4" a="1"/>
  <c r="HS49" i="4" a="1"/>
  <c r="HS49" i="4" s="1"/>
  <c r="HR49" i="4"/>
  <c r="HR49" i="4" a="1"/>
  <c r="HQ49" i="4"/>
  <c r="HQ49" i="4" a="1"/>
  <c r="HP49" i="4" a="1"/>
  <c r="HP49" i="4" s="1"/>
  <c r="HO49" i="4" a="1"/>
  <c r="HO49" i="4" s="1"/>
  <c r="HN49" i="4" a="1"/>
  <c r="HN49" i="4" s="1"/>
  <c r="HM49" i="4" a="1"/>
  <c r="HM49" i="4" s="1"/>
  <c r="HL49" i="4"/>
  <c r="HL49" i="4" a="1"/>
  <c r="HK49" i="4" a="1"/>
  <c r="HK49" i="4" s="1"/>
  <c r="HJ49" i="4" a="1"/>
  <c r="HJ49" i="4" s="1"/>
  <c r="HI49" i="4"/>
  <c r="HI49" i="4" a="1"/>
  <c r="HH49" i="4"/>
  <c r="HH49" i="4" a="1"/>
  <c r="HG49" i="4" a="1"/>
  <c r="HG49" i="4" s="1"/>
  <c r="HF49" i="4"/>
  <c r="HF49" i="4" a="1"/>
  <c r="IJ48" i="4" a="1"/>
  <c r="IJ48" i="4" s="1"/>
  <c r="II48" i="4" a="1"/>
  <c r="II48" i="4" s="1"/>
  <c r="IH48" i="4" a="1"/>
  <c r="IH48" i="4" s="1"/>
  <c r="IG48" i="4" a="1"/>
  <c r="IG48" i="4" s="1"/>
  <c r="IF48" i="4" a="1"/>
  <c r="IF48" i="4" s="1"/>
  <c r="IE48" i="4"/>
  <c r="IE48" i="4" a="1"/>
  <c r="ID48" i="4" a="1"/>
  <c r="ID48" i="4" s="1"/>
  <c r="IC48" i="4"/>
  <c r="IC48" i="4" a="1"/>
  <c r="IB48" i="4"/>
  <c r="IB48" i="4" a="1"/>
  <c r="IA48" i="4" a="1"/>
  <c r="IA48" i="4" s="1"/>
  <c r="HZ48" i="4" a="1"/>
  <c r="HZ48" i="4" s="1"/>
  <c r="HY48" i="4"/>
  <c r="HY48" i="4" a="1"/>
  <c r="HX48" i="4" a="1"/>
  <c r="HX48" i="4" s="1"/>
  <c r="HW48" i="4" a="1"/>
  <c r="HW48" i="4" s="1"/>
  <c r="HV48" i="4" a="1"/>
  <c r="HV48" i="4" s="1"/>
  <c r="HU48" i="4" a="1"/>
  <c r="HU48" i="4" s="1"/>
  <c r="HT48" i="4"/>
  <c r="HT48" i="4" a="1"/>
  <c r="HS48" i="4"/>
  <c r="HS48" i="4" a="1"/>
  <c r="HR48" i="4" a="1"/>
  <c r="HR48" i="4" s="1"/>
  <c r="HQ48" i="4"/>
  <c r="HQ48" i="4" a="1"/>
  <c r="HP48" i="4"/>
  <c r="HP48" i="4" a="1"/>
  <c r="HO48" i="4" a="1"/>
  <c r="HO48" i="4" s="1"/>
  <c r="HN48" i="4" a="1"/>
  <c r="HN48" i="4" s="1"/>
  <c r="HM48" i="4" a="1"/>
  <c r="HM48" i="4" s="1"/>
  <c r="HL48" i="4" a="1"/>
  <c r="HL48" i="4" s="1"/>
  <c r="HK48" i="4"/>
  <c r="HK48" i="4" a="1"/>
  <c r="HJ48" i="4" a="1"/>
  <c r="HJ48" i="4" s="1"/>
  <c r="HI48" i="4" a="1"/>
  <c r="HI48" i="4" s="1"/>
  <c r="HH48" i="4"/>
  <c r="HH48" i="4" a="1"/>
  <c r="HG48" i="4"/>
  <c r="HG48" i="4" a="1"/>
  <c r="HF48" i="4" a="1"/>
  <c r="HF48" i="4" s="1"/>
  <c r="IJ47" i="4"/>
  <c r="IJ47" i="4" a="1"/>
  <c r="II47" i="4" a="1"/>
  <c r="II47" i="4" s="1"/>
  <c r="IH47" i="4" a="1"/>
  <c r="IH47" i="4" s="1"/>
  <c r="IG47" i="4" a="1"/>
  <c r="IG47" i="4" s="1"/>
  <c r="IF47" i="4" a="1"/>
  <c r="IF47" i="4" s="1"/>
  <c r="IE47" i="4" a="1"/>
  <c r="IE47" i="4" s="1"/>
  <c r="ID47" i="4"/>
  <c r="ID47" i="4" a="1"/>
  <c r="IC47" i="4" a="1"/>
  <c r="IC47" i="4" s="1"/>
  <c r="IB47" i="4"/>
  <c r="IB47" i="4" a="1"/>
  <c r="IA47" i="4"/>
  <c r="IA47" i="4" a="1"/>
  <c r="HZ47" i="4" a="1"/>
  <c r="HZ47" i="4" s="1"/>
  <c r="HY47" i="4" a="1"/>
  <c r="HY47" i="4" s="1"/>
  <c r="HX47" i="4"/>
  <c r="HX47" i="4" a="1"/>
  <c r="HW47" i="4" a="1"/>
  <c r="HW47" i="4" s="1"/>
  <c r="HV47" i="4" a="1"/>
  <c r="HV47" i="4" s="1"/>
  <c r="HU47" i="4" a="1"/>
  <c r="HU47" i="4" s="1"/>
  <c r="HT47" i="4" a="1"/>
  <c r="HT47" i="4" s="1"/>
  <c r="HS47" i="4"/>
  <c r="HS47" i="4" a="1"/>
  <c r="HR47" i="4"/>
  <c r="HR47" i="4" a="1"/>
  <c r="HQ47" i="4" a="1"/>
  <c r="HQ47" i="4" s="1"/>
  <c r="HP47" i="4"/>
  <c r="HP47" i="4" a="1"/>
  <c r="HO47" i="4"/>
  <c r="HO47" i="4" a="1"/>
  <c r="HN47" i="4" a="1"/>
  <c r="HN47" i="4" s="1"/>
  <c r="HM47" i="4" a="1"/>
  <c r="HM47" i="4" s="1"/>
  <c r="HL47" i="4" a="1"/>
  <c r="HL47" i="4" s="1"/>
  <c r="HK47" i="4" a="1"/>
  <c r="HK47" i="4" s="1"/>
  <c r="HJ47" i="4"/>
  <c r="HJ47" i="4" a="1"/>
  <c r="HI47" i="4" a="1"/>
  <c r="HI47" i="4" s="1"/>
  <c r="HH47" i="4" a="1"/>
  <c r="HH47" i="4" s="1"/>
  <c r="HG47" i="4"/>
  <c r="HG47" i="4" a="1"/>
  <c r="HF47" i="4"/>
  <c r="HF47" i="4" a="1"/>
  <c r="IJ46" i="4" a="1"/>
  <c r="IJ46" i="4" s="1"/>
  <c r="II46" i="4"/>
  <c r="II46" i="4" a="1"/>
  <c r="IH46" i="4" a="1"/>
  <c r="IH46" i="4" s="1"/>
  <c r="IG46" i="4" a="1"/>
  <c r="IG46" i="4" s="1"/>
  <c r="IF46" i="4" a="1"/>
  <c r="IF46" i="4" s="1"/>
  <c r="IE46" i="4" a="1"/>
  <c r="IE46" i="4" s="1"/>
  <c r="ID46" i="4" a="1"/>
  <c r="ID46" i="4" s="1"/>
  <c r="IC46" i="4"/>
  <c r="IC46" i="4" a="1"/>
  <c r="IB46" i="4" a="1"/>
  <c r="IB46" i="4" s="1"/>
  <c r="IA46" i="4"/>
  <c r="IA46" i="4" a="1"/>
  <c r="HZ46" i="4"/>
  <c r="HZ46" i="4" a="1"/>
  <c r="HY46" i="4" a="1"/>
  <c r="HY46" i="4" s="1"/>
  <c r="HX46" i="4" a="1"/>
  <c r="HX46" i="4" s="1"/>
  <c r="HW46" i="4"/>
  <c r="HW46" i="4" a="1"/>
  <c r="HV46" i="4" a="1"/>
  <c r="HV46" i="4" s="1"/>
  <c r="HU46" i="4" a="1"/>
  <c r="HU46" i="4" s="1"/>
  <c r="HT46" i="4" a="1"/>
  <c r="HT46" i="4" s="1"/>
  <c r="HS46" i="4" a="1"/>
  <c r="HS46" i="4" s="1"/>
  <c r="HR46" i="4"/>
  <c r="HR46" i="4" a="1"/>
  <c r="HQ46" i="4"/>
  <c r="HQ46" i="4" a="1"/>
  <c r="HP46" i="4" a="1"/>
  <c r="HP46" i="4" s="1"/>
  <c r="HO46" i="4"/>
  <c r="HO46" i="4" a="1"/>
  <c r="HN46" i="4"/>
  <c r="HN46" i="4" a="1"/>
  <c r="HM46" i="4" a="1"/>
  <c r="HM46" i="4" s="1"/>
  <c r="HL46" i="4" a="1"/>
  <c r="HL46" i="4" s="1"/>
  <c r="HK46" i="4" a="1"/>
  <c r="HK46" i="4" s="1"/>
  <c r="HJ46" i="4" a="1"/>
  <c r="HJ46" i="4" s="1"/>
  <c r="HI46" i="4"/>
  <c r="HI46" i="4" a="1"/>
  <c r="HH46" i="4" a="1"/>
  <c r="HH46" i="4" s="1"/>
  <c r="HG46" i="4" a="1"/>
  <c r="HG46" i="4" s="1"/>
  <c r="HF46" i="4"/>
  <c r="HF46" i="4" a="1"/>
  <c r="IJ45" i="4"/>
  <c r="IJ45" i="4" a="1"/>
  <c r="II45" i="4" a="1"/>
  <c r="II45" i="4" s="1"/>
  <c r="IH45" i="4"/>
  <c r="IH45" i="4" a="1"/>
  <c r="IG45" i="4" a="1"/>
  <c r="IG45" i="4" s="1"/>
  <c r="IF45" i="4" a="1"/>
  <c r="IF45" i="4" s="1"/>
  <c r="IE45" i="4" a="1"/>
  <c r="IE45" i="4" s="1"/>
  <c r="ID45" i="4" a="1"/>
  <c r="ID45" i="4" s="1"/>
  <c r="IC45" i="4" a="1"/>
  <c r="IC45" i="4" s="1"/>
  <c r="IB45" i="4"/>
  <c r="IB45" i="4" a="1"/>
  <c r="IA45" i="4" a="1"/>
  <c r="IA45" i="4" s="1"/>
  <c r="HZ45" i="4" a="1"/>
  <c r="HZ45" i="4" s="1"/>
  <c r="HY45" i="4"/>
  <c r="HY45" i="4" a="1"/>
  <c r="HX45" i="4" a="1"/>
  <c r="HX45" i="4" s="1"/>
  <c r="HW45" i="4" a="1"/>
  <c r="HW45" i="4" s="1"/>
  <c r="HV45" i="4"/>
  <c r="HV45" i="4" a="1"/>
  <c r="HU45" i="4" a="1"/>
  <c r="HU45" i="4" s="1"/>
  <c r="HT45" i="4" a="1"/>
  <c r="HT45" i="4" s="1"/>
  <c r="HS45" i="4" a="1"/>
  <c r="HS45" i="4" s="1"/>
  <c r="HR45" i="4" a="1"/>
  <c r="HR45" i="4" s="1"/>
  <c r="HQ45" i="4"/>
  <c r="HQ45" i="4" a="1"/>
  <c r="HP45" i="4"/>
  <c r="HP45" i="4" a="1"/>
  <c r="HO45" i="4" a="1"/>
  <c r="HO45" i="4" s="1"/>
  <c r="HN45" i="4"/>
  <c r="HN45" i="4" a="1"/>
  <c r="HM45" i="4"/>
  <c r="HM45" i="4" a="1"/>
  <c r="HL45" i="4" a="1"/>
  <c r="HL45" i="4" s="1"/>
  <c r="HK45" i="4" a="1"/>
  <c r="HK45" i="4" s="1"/>
  <c r="HJ45" i="4" a="1"/>
  <c r="HJ45" i="4" s="1"/>
  <c r="HI45" i="4" a="1"/>
  <c r="HI45" i="4" s="1"/>
  <c r="HH45" i="4" a="1"/>
  <c r="HH45" i="4" s="1"/>
  <c r="HG45" i="4" a="1"/>
  <c r="HG45" i="4" s="1"/>
  <c r="HF45" i="4" a="1"/>
  <c r="HF45" i="4" s="1"/>
  <c r="IJ44" i="4"/>
  <c r="IJ44" i="4" a="1"/>
  <c r="II44" i="4"/>
  <c r="II44" i="4" a="1"/>
  <c r="IH44" i="4" a="1"/>
  <c r="IH44" i="4" s="1"/>
  <c r="IG44" i="4"/>
  <c r="IG44" i="4" a="1"/>
  <c r="IF44" i="4" a="1"/>
  <c r="IF44" i="4" s="1"/>
  <c r="IE44" i="4" a="1"/>
  <c r="IE44" i="4" s="1"/>
  <c r="ID44" i="4" a="1"/>
  <c r="ID44" i="4" s="1"/>
  <c r="IC44" i="4" a="1"/>
  <c r="IC44" i="4" s="1"/>
  <c r="IB44" i="4" a="1"/>
  <c r="IB44" i="4" s="1"/>
  <c r="IA44" i="4"/>
  <c r="IA44" i="4" a="1"/>
  <c r="HZ44" i="4" a="1"/>
  <c r="HZ44" i="4" s="1"/>
  <c r="HY44" i="4"/>
  <c r="HY44" i="4" a="1"/>
  <c r="HX44" i="4"/>
  <c r="HX44" i="4" a="1"/>
  <c r="HW44" i="4" a="1"/>
  <c r="HW44" i="4" s="1"/>
  <c r="HV44" i="4" a="1"/>
  <c r="HV44" i="4" s="1"/>
  <c r="HU44" i="4"/>
  <c r="HU44" i="4" a="1"/>
  <c r="HT44" i="4" a="1"/>
  <c r="HT44" i="4" s="1"/>
  <c r="HS44" i="4" a="1"/>
  <c r="HS44" i="4" s="1"/>
  <c r="HR44" i="4" a="1"/>
  <c r="HR44" i="4" s="1"/>
  <c r="HQ44" i="4" a="1"/>
  <c r="HQ44" i="4" s="1"/>
  <c r="HP44" i="4"/>
  <c r="HP44" i="4" a="1"/>
  <c r="HO44" i="4"/>
  <c r="HO44" i="4" a="1"/>
  <c r="HN44" i="4" a="1"/>
  <c r="HN44" i="4" s="1"/>
  <c r="HM44" i="4"/>
  <c r="HM44" i="4" a="1"/>
  <c r="HL44" i="4"/>
  <c r="HL44" i="4" a="1"/>
  <c r="HK44" i="4" a="1"/>
  <c r="HK44" i="4" s="1"/>
  <c r="HJ44" i="4" a="1"/>
  <c r="HJ44" i="4" s="1"/>
  <c r="HI44" i="4" a="1"/>
  <c r="HI44" i="4" s="1"/>
  <c r="HH44" i="4" a="1"/>
  <c r="HH44" i="4" s="1"/>
  <c r="HG44" i="4" a="1"/>
  <c r="HG44" i="4" s="1"/>
  <c r="HF44" i="4" a="1"/>
  <c r="HF44" i="4" s="1"/>
  <c r="IJ43" i="4" a="1"/>
  <c r="IJ43" i="4" s="1"/>
  <c r="II43" i="4"/>
  <c r="II43" i="4" a="1"/>
  <c r="IH43" i="4"/>
  <c r="IH43" i="4" a="1"/>
  <c r="IG43" i="4" a="1"/>
  <c r="IG43" i="4" s="1"/>
  <c r="IF43" i="4"/>
  <c r="IF43" i="4" a="1"/>
  <c r="IE43" i="4" a="1"/>
  <c r="IE43" i="4" s="1"/>
  <c r="ID43" i="4" a="1"/>
  <c r="ID43" i="4" s="1"/>
  <c r="IC43" i="4" a="1"/>
  <c r="IC43" i="4" s="1"/>
  <c r="IB43" i="4" a="1"/>
  <c r="IB43" i="4" s="1"/>
  <c r="IA43" i="4" a="1"/>
  <c r="IA43" i="4" s="1"/>
  <c r="HZ43" i="4"/>
  <c r="HZ43" i="4" a="1"/>
  <c r="HY43" i="4" a="1"/>
  <c r="HY43" i="4" s="1"/>
  <c r="HX43" i="4"/>
  <c r="HX43" i="4" a="1"/>
  <c r="HW43" i="4"/>
  <c r="HW43" i="4" a="1"/>
  <c r="HV43" i="4" a="1"/>
  <c r="HV43" i="4" s="1"/>
  <c r="HU43" i="4" a="1"/>
  <c r="HU43" i="4" s="1"/>
  <c r="HT43" i="4"/>
  <c r="HT43" i="4" a="1"/>
  <c r="HS43" i="4" a="1"/>
  <c r="HS43" i="4" s="1"/>
  <c r="HR43" i="4" a="1"/>
  <c r="HR43" i="4" s="1"/>
  <c r="HQ43" i="4" a="1"/>
  <c r="HQ43" i="4" s="1"/>
  <c r="HP43" i="4" a="1"/>
  <c r="HP43" i="4" s="1"/>
  <c r="HO43" i="4" a="1"/>
  <c r="HO43" i="4" s="1"/>
  <c r="HN43" i="4"/>
  <c r="HN43" i="4" a="1"/>
  <c r="HM43" i="4" a="1"/>
  <c r="HM43" i="4" s="1"/>
  <c r="HL43" i="4"/>
  <c r="HL43" i="4" a="1"/>
  <c r="HK43" i="4"/>
  <c r="HK43" i="4" a="1"/>
  <c r="HJ43" i="4" a="1"/>
  <c r="HJ43" i="4" s="1"/>
  <c r="HI43" i="4" a="1"/>
  <c r="HI43" i="4" s="1"/>
  <c r="HH43" i="4" a="1"/>
  <c r="HH43" i="4" s="1"/>
  <c r="HG43" i="4" a="1"/>
  <c r="HG43" i="4" s="1"/>
  <c r="HF43" i="4"/>
  <c r="HF43" i="4" a="1"/>
  <c r="IJ42" i="4" a="1"/>
  <c r="IJ42" i="4" s="1"/>
  <c r="II42" i="4" a="1"/>
  <c r="II42" i="4" s="1"/>
  <c r="IH42" i="4"/>
  <c r="IH42" i="4" a="1"/>
  <c r="IG42" i="4"/>
  <c r="IG42" i="4" a="1"/>
  <c r="IF42" i="4" a="1"/>
  <c r="IF42" i="4" s="1"/>
  <c r="IE42" i="4"/>
  <c r="IE42" i="4" a="1"/>
  <c r="ID42" i="4" a="1"/>
  <c r="ID42" i="4" s="1"/>
  <c r="IC42" i="4" a="1"/>
  <c r="IC42" i="4" s="1"/>
  <c r="IB42" i="4" a="1"/>
  <c r="IB42" i="4" s="1"/>
  <c r="IA42" i="4" a="1"/>
  <c r="IA42" i="4" s="1"/>
  <c r="HZ42" i="4" a="1"/>
  <c r="HZ42" i="4" s="1"/>
  <c r="HY42" i="4"/>
  <c r="HY42" i="4" a="1"/>
  <c r="HX42" i="4" a="1"/>
  <c r="HX42" i="4" s="1"/>
  <c r="HW42" i="4" a="1"/>
  <c r="HW42" i="4" s="1"/>
  <c r="HV42" i="4"/>
  <c r="HV42" i="4" a="1"/>
  <c r="HU42" i="4" a="1"/>
  <c r="HU42" i="4" s="1"/>
  <c r="HT42" i="4" a="1"/>
  <c r="HT42" i="4" s="1"/>
  <c r="HS42" i="4"/>
  <c r="HS42" i="4" a="1"/>
  <c r="HR42" i="4" a="1"/>
  <c r="HR42" i="4" s="1"/>
  <c r="HQ42" i="4" a="1"/>
  <c r="HQ42" i="4" s="1"/>
  <c r="HP42" i="4" a="1"/>
  <c r="HP42" i="4" s="1"/>
  <c r="HO42" i="4" a="1"/>
  <c r="HO42" i="4" s="1"/>
  <c r="HN42" i="4"/>
  <c r="HN42" i="4" a="1"/>
  <c r="HM42" i="4"/>
  <c r="HM42" i="4" a="1"/>
  <c r="HL42" i="4" a="1"/>
  <c r="HL42" i="4" s="1"/>
  <c r="HK42" i="4"/>
  <c r="HK42" i="4" a="1"/>
  <c r="HJ42" i="4"/>
  <c r="HJ42" i="4" a="1"/>
  <c r="HI42" i="4" a="1"/>
  <c r="HI42" i="4" s="1"/>
  <c r="HH42" i="4" a="1"/>
  <c r="HH42" i="4" s="1"/>
  <c r="HG42" i="4" a="1"/>
  <c r="HG42" i="4" s="1"/>
  <c r="HF42" i="4" a="1"/>
  <c r="HF42" i="4" s="1"/>
  <c r="IJ41" i="4" a="1"/>
  <c r="IJ41" i="4" s="1"/>
  <c r="II41" i="4" a="1"/>
  <c r="II41" i="4" s="1"/>
  <c r="IH41" i="4" a="1"/>
  <c r="IH41" i="4" s="1"/>
  <c r="IG41" i="4"/>
  <c r="IG41" i="4" a="1"/>
  <c r="IF41" i="4"/>
  <c r="IF41" i="4" a="1"/>
  <c r="IE41" i="4" a="1"/>
  <c r="IE41" i="4" s="1"/>
  <c r="ID41" i="4"/>
  <c r="ID41" i="4" a="1"/>
  <c r="IC41" i="4" a="1"/>
  <c r="IC41" i="4" s="1"/>
  <c r="IB41" i="4" a="1"/>
  <c r="IB41" i="4" s="1"/>
  <c r="IA41" i="4" a="1"/>
  <c r="IA41" i="4" s="1"/>
  <c r="HZ41" i="4" a="1"/>
  <c r="HZ41" i="4" s="1"/>
  <c r="HY41" i="4" a="1"/>
  <c r="HY41" i="4" s="1"/>
  <c r="HX41" i="4"/>
  <c r="HX41" i="4" a="1"/>
  <c r="HW41" i="4" a="1"/>
  <c r="HW41" i="4" s="1"/>
  <c r="HV41" i="4" a="1"/>
  <c r="HV41" i="4" s="1"/>
  <c r="HU41" i="4"/>
  <c r="HU41" i="4" a="1"/>
  <c r="HT41" i="4"/>
  <c r="HT41" i="4" a="1"/>
  <c r="HS41" i="4" a="1"/>
  <c r="HS41" i="4" s="1"/>
  <c r="HR41" i="4"/>
  <c r="HR41" i="4" a="1"/>
  <c r="HQ41" i="4" a="1"/>
  <c r="HQ41" i="4" s="1"/>
  <c r="HP41" i="4" a="1"/>
  <c r="HP41" i="4" s="1"/>
  <c r="HO41" i="4" a="1"/>
  <c r="HO41" i="4" s="1"/>
  <c r="HN41" i="4" a="1"/>
  <c r="HN41" i="4" s="1"/>
  <c r="HM41" i="4"/>
  <c r="HM41" i="4" a="1"/>
  <c r="HL41" i="4"/>
  <c r="HL41" i="4" a="1"/>
  <c r="HK41" i="4" a="1"/>
  <c r="HK41" i="4" s="1"/>
  <c r="HJ41" i="4"/>
  <c r="HJ41" i="4" a="1"/>
  <c r="HI41" i="4"/>
  <c r="HI41" i="4" a="1"/>
  <c r="HH41" i="4" a="1"/>
  <c r="HH41" i="4" s="1"/>
  <c r="HG41" i="4" a="1"/>
  <c r="HG41" i="4" s="1"/>
  <c r="HF41" i="4" a="1"/>
  <c r="HF41" i="4" s="1"/>
  <c r="IJ40" i="4" a="1"/>
  <c r="IJ40" i="4" s="1"/>
  <c r="II40" i="4" a="1"/>
  <c r="II40" i="4" s="1"/>
  <c r="IH40" i="4" a="1"/>
  <c r="IH40" i="4" s="1"/>
  <c r="IG40" i="4" a="1"/>
  <c r="IG40" i="4" s="1"/>
  <c r="IF40" i="4"/>
  <c r="IF40" i="4" a="1"/>
  <c r="IE40" i="4"/>
  <c r="IE40" i="4" a="1"/>
  <c r="ID40" i="4" a="1"/>
  <c r="ID40" i="4" s="1"/>
  <c r="IC40" i="4"/>
  <c r="IC40" i="4" a="1"/>
  <c r="IB40" i="4" a="1"/>
  <c r="IB40" i="4" s="1"/>
  <c r="IA40" i="4"/>
  <c r="IA40" i="4" a="1"/>
  <c r="HZ40" i="4" a="1"/>
  <c r="HZ40" i="4" s="1"/>
  <c r="HY40" i="4" a="1"/>
  <c r="HY40" i="4" s="1"/>
  <c r="HX40" i="4" a="1"/>
  <c r="HX40" i="4" s="1"/>
  <c r="HW40" i="4"/>
  <c r="HW40" i="4" a="1"/>
  <c r="HV40" i="4" a="1"/>
  <c r="HV40" i="4" s="1"/>
  <c r="HU40" i="4"/>
  <c r="HU40" i="4" a="1"/>
  <c r="HT40" i="4"/>
  <c r="HT40" i="4" a="1"/>
  <c r="HS40" i="4" a="1"/>
  <c r="HS40" i="4" s="1"/>
  <c r="HR40" i="4" a="1"/>
  <c r="HR40" i="4" s="1"/>
  <c r="HQ40" i="4"/>
  <c r="HQ40" i="4" a="1"/>
  <c r="HP40" i="4" a="1"/>
  <c r="HP40" i="4" s="1"/>
  <c r="HO40" i="4" a="1"/>
  <c r="HO40" i="4" s="1"/>
  <c r="HN40" i="4" a="1"/>
  <c r="HN40" i="4" s="1"/>
  <c r="HM40" i="4" a="1"/>
  <c r="HM40" i="4" s="1"/>
  <c r="HL40" i="4"/>
  <c r="HL40" i="4" a="1"/>
  <c r="HK40" i="4" a="1"/>
  <c r="HK40" i="4" s="1"/>
  <c r="HJ40" i="4"/>
  <c r="HJ40" i="4" a="1"/>
  <c r="HI40" i="4"/>
  <c r="HI40" i="4" a="1"/>
  <c r="HH40" i="4"/>
  <c r="HH40" i="4" a="1"/>
  <c r="HG40" i="4" a="1"/>
  <c r="HG40" i="4" s="1"/>
  <c r="HF40" i="4"/>
  <c r="HF40" i="4" a="1"/>
  <c r="IJ39" i="4" a="1"/>
  <c r="IJ39" i="4" s="1"/>
  <c r="II39" i="4" a="1"/>
  <c r="II39" i="4" s="1"/>
  <c r="IH39" i="4" a="1"/>
  <c r="IH39" i="4" s="1"/>
  <c r="IG39" i="4" a="1"/>
  <c r="IG39" i="4" s="1"/>
  <c r="IF39" i="4"/>
  <c r="IF39" i="4" a="1"/>
  <c r="IE39" i="4"/>
  <c r="IE39" i="4" a="1"/>
  <c r="ID39" i="4" a="1"/>
  <c r="ID39" i="4" s="1"/>
  <c r="IC39" i="4"/>
  <c r="IC39" i="4" a="1"/>
  <c r="IB39" i="4"/>
  <c r="IB39" i="4" a="1"/>
  <c r="IA39" i="4" a="1"/>
  <c r="IA39" i="4" s="1"/>
  <c r="HZ39" i="4" a="1"/>
  <c r="HZ39" i="4" s="1"/>
  <c r="HY39" i="4"/>
  <c r="HY39" i="4" a="1"/>
  <c r="HX39" i="4" a="1"/>
  <c r="HX39" i="4" s="1"/>
  <c r="HW39" i="4"/>
  <c r="HW39" i="4" a="1"/>
  <c r="HV39" i="4" a="1"/>
  <c r="HV39" i="4" s="1"/>
  <c r="HU39" i="4" a="1"/>
  <c r="HU39" i="4" s="1"/>
  <c r="HT39" i="4"/>
  <c r="HT39" i="4" a="1"/>
  <c r="HS39" i="4"/>
  <c r="HS39" i="4" a="1"/>
  <c r="HR39" i="4" a="1"/>
  <c r="HR39" i="4" s="1"/>
  <c r="HQ39" i="4"/>
  <c r="HQ39" i="4" a="1"/>
  <c r="HP39" i="4"/>
  <c r="HP39" i="4" a="1"/>
  <c r="HO39" i="4" a="1"/>
  <c r="HO39" i="4" s="1"/>
  <c r="HN39" i="4" a="1"/>
  <c r="HN39" i="4" s="1"/>
  <c r="HM39" i="4" a="1"/>
  <c r="HM39" i="4" s="1"/>
  <c r="HL39" i="4" a="1"/>
  <c r="HL39" i="4" s="1"/>
  <c r="HK39" i="4"/>
  <c r="HK39" i="4" a="1"/>
  <c r="HJ39" i="4" a="1"/>
  <c r="HJ39" i="4" s="1"/>
  <c r="HI39" i="4"/>
  <c r="HI39" i="4" a="1"/>
  <c r="HH39" i="4"/>
  <c r="HH39" i="4" a="1"/>
  <c r="HG39" i="4"/>
  <c r="HG39" i="4" a="1"/>
  <c r="HF39" i="4" a="1"/>
  <c r="HF39" i="4" s="1"/>
  <c r="IJ38" i="4"/>
  <c r="IJ38" i="4" a="1"/>
  <c r="II38" i="4" a="1"/>
  <c r="II38" i="4" s="1"/>
  <c r="IH38" i="4" a="1"/>
  <c r="IH38" i="4" s="1"/>
  <c r="IG38" i="4" a="1"/>
  <c r="IG38" i="4" s="1"/>
  <c r="IF38" i="4" a="1"/>
  <c r="IF38" i="4" s="1"/>
  <c r="IE38" i="4"/>
  <c r="IE38" i="4" a="1"/>
  <c r="ID38" i="4"/>
  <c r="ID38" i="4" a="1"/>
  <c r="IC38" i="4" a="1"/>
  <c r="IC38" i="4" s="1"/>
  <c r="IB38" i="4"/>
  <c r="IB38" i="4" a="1"/>
  <c r="IA38" i="4"/>
  <c r="IA38" i="4" a="1"/>
  <c r="HZ38" i="4" a="1"/>
  <c r="HZ38" i="4" s="1"/>
  <c r="HY38" i="4" a="1"/>
  <c r="HY38" i="4" s="1"/>
  <c r="HX38" i="4"/>
  <c r="HX38" i="4" a="1"/>
  <c r="HW38" i="4" a="1"/>
  <c r="HW38" i="4" s="1"/>
  <c r="HV38" i="4"/>
  <c r="HV38" i="4" a="1"/>
  <c r="HU38" i="4" a="1"/>
  <c r="HU38" i="4" s="1"/>
  <c r="HT38" i="4" a="1"/>
  <c r="HT38" i="4" s="1"/>
  <c r="HS38" i="4"/>
  <c r="HS38" i="4" a="1"/>
  <c r="HR38" i="4"/>
  <c r="HR38" i="4" a="1"/>
  <c r="HQ38" i="4" a="1"/>
  <c r="HQ38" i="4" s="1"/>
  <c r="HP38" i="4"/>
  <c r="HP38" i="4" a="1"/>
  <c r="HO38" i="4"/>
  <c r="HO38" i="4" a="1"/>
  <c r="HN38" i="4" a="1"/>
  <c r="HN38" i="4" s="1"/>
  <c r="HM38" i="4" a="1"/>
  <c r="HM38" i="4" s="1"/>
  <c r="HL38" i="4" a="1"/>
  <c r="HL38" i="4" s="1"/>
  <c r="HK38" i="4" a="1"/>
  <c r="HK38" i="4" s="1"/>
  <c r="HJ38" i="4"/>
  <c r="HJ38" i="4" a="1"/>
  <c r="HI38" i="4" a="1"/>
  <c r="HI38" i="4" s="1"/>
  <c r="HH38" i="4"/>
  <c r="HH38" i="4" a="1"/>
  <c r="HG38" i="4"/>
  <c r="HG38" i="4" a="1"/>
  <c r="HF38" i="4"/>
  <c r="HF38" i="4" a="1"/>
  <c r="IJ37" i="4" a="1"/>
  <c r="IJ37" i="4" s="1"/>
  <c r="II37" i="4"/>
  <c r="II37" i="4" a="1"/>
  <c r="IH37" i="4" a="1"/>
  <c r="IH37" i="4" s="1"/>
  <c r="IG37" i="4" a="1"/>
  <c r="IG37" i="4" s="1"/>
  <c r="IF37" i="4" a="1"/>
  <c r="IF37" i="4" s="1"/>
  <c r="IE37" i="4" a="1"/>
  <c r="IE37" i="4" s="1"/>
  <c r="ID37" i="4"/>
  <c r="ID37" i="4" a="1"/>
  <c r="IC37" i="4"/>
  <c r="IC37" i="4" a="1"/>
  <c r="IB37" i="4" a="1"/>
  <c r="IB37" i="4" s="1"/>
  <c r="IA37" i="4"/>
  <c r="IA37" i="4" a="1"/>
  <c r="HZ37" i="4"/>
  <c r="HZ37" i="4" a="1"/>
  <c r="HY37" i="4" a="1"/>
  <c r="HY37" i="4" s="1"/>
  <c r="HX37" i="4" a="1"/>
  <c r="HX37" i="4" s="1"/>
  <c r="HW37" i="4"/>
  <c r="HW37" i="4" a="1"/>
  <c r="HV37" i="4" a="1"/>
  <c r="HV37" i="4" s="1"/>
  <c r="HU37" i="4"/>
  <c r="HU37" i="4" a="1"/>
  <c r="HT37" i="4" a="1"/>
  <c r="HT37" i="4" s="1"/>
  <c r="HS37" i="4" a="1"/>
  <c r="HS37" i="4" s="1"/>
  <c r="HR37" i="4"/>
  <c r="HR37" i="4" a="1"/>
  <c r="HQ37" i="4"/>
  <c r="HQ37" i="4" a="1"/>
  <c r="HP37" i="4" a="1"/>
  <c r="HP37" i="4" s="1"/>
  <c r="HO37" i="4"/>
  <c r="HO37" i="4" a="1"/>
  <c r="HN37" i="4"/>
  <c r="HN37" i="4" a="1"/>
  <c r="HM37" i="4" a="1"/>
  <c r="HM37" i="4" s="1"/>
  <c r="HL37" i="4" a="1"/>
  <c r="HL37" i="4" s="1"/>
  <c r="HK37" i="4" a="1"/>
  <c r="HK37" i="4" s="1"/>
  <c r="HJ37" i="4" a="1"/>
  <c r="HJ37" i="4" s="1"/>
  <c r="HI37" i="4"/>
  <c r="HI37" i="4" a="1"/>
  <c r="HH37" i="4" a="1"/>
  <c r="HH37" i="4" s="1"/>
  <c r="HG37" i="4"/>
  <c r="HG37" i="4" a="1"/>
  <c r="HF37" i="4"/>
  <c r="HF37" i="4" a="1"/>
  <c r="IJ36" i="4"/>
  <c r="IJ36" i="4" a="1"/>
  <c r="II36" i="4" a="1"/>
  <c r="II36" i="4" s="1"/>
  <c r="IH36" i="4"/>
  <c r="IH36" i="4" a="1"/>
  <c r="IG36" i="4" a="1"/>
  <c r="IG36" i="4" s="1"/>
  <c r="IF36" i="4"/>
  <c r="IF36" i="4" a="1"/>
  <c r="IE36" i="4" a="1"/>
  <c r="IE36" i="4" s="1"/>
  <c r="ID36" i="4" a="1"/>
  <c r="ID36" i="4" s="1"/>
  <c r="IC36" i="4"/>
  <c r="IC36" i="4" a="1"/>
  <c r="IB36" i="4" a="1"/>
  <c r="IB36" i="4" s="1"/>
  <c r="IA36" i="4" a="1"/>
  <c r="IA36" i="4" s="1"/>
  <c r="HZ36" i="4"/>
  <c r="HZ36" i="4" a="1"/>
  <c r="HY36" i="4" a="1"/>
  <c r="HY36" i="4" s="1"/>
  <c r="HX36" i="4" a="1"/>
  <c r="HX36" i="4" s="1"/>
  <c r="HW36" i="4" a="1"/>
  <c r="HW36" i="4" s="1"/>
  <c r="HV36" i="4"/>
  <c r="HV36" i="4" a="1"/>
  <c r="HU36" i="4" a="1"/>
  <c r="HU36" i="4" s="1"/>
  <c r="HT36" i="4" a="1"/>
  <c r="HT36" i="4" s="1"/>
  <c r="HS36" i="4" a="1"/>
  <c r="HS36" i="4" s="1"/>
  <c r="HR36" i="4" a="1"/>
  <c r="HR36" i="4" s="1"/>
  <c r="HQ36" i="4" a="1"/>
  <c r="HQ36" i="4" s="1"/>
  <c r="HP36" i="4" a="1"/>
  <c r="HP36" i="4" s="1"/>
  <c r="HO36" i="4"/>
  <c r="HO36" i="4" a="1"/>
  <c r="HN36" i="4" a="1"/>
  <c r="HN36" i="4" s="1"/>
  <c r="HM36" i="4"/>
  <c r="HM36" i="4" a="1"/>
  <c r="HL36" i="4" a="1"/>
  <c r="HL36" i="4" s="1"/>
  <c r="HK36" i="4" a="1"/>
  <c r="HK36" i="4" s="1"/>
  <c r="HJ36" i="4" a="1"/>
  <c r="HJ36" i="4" s="1"/>
  <c r="HI36" i="4" a="1"/>
  <c r="HI36" i="4" s="1"/>
  <c r="HH36" i="4" a="1"/>
  <c r="HH36" i="4" s="1"/>
  <c r="HG36" i="4" a="1"/>
  <c r="HG36" i="4" s="1"/>
  <c r="HF36" i="4"/>
  <c r="HF36" i="4" a="1"/>
  <c r="IJ35" i="4" a="1"/>
  <c r="IJ35" i="4" s="1"/>
  <c r="II35" i="4" a="1"/>
  <c r="II35" i="4" s="1"/>
  <c r="IH35" i="4" a="1"/>
  <c r="IH35" i="4" s="1"/>
  <c r="IG35" i="4" a="1"/>
  <c r="IG35" i="4" s="1"/>
  <c r="IF35" i="4" a="1"/>
  <c r="IF35" i="4" s="1"/>
  <c r="IE35" i="4" a="1"/>
  <c r="IE35" i="4" s="1"/>
  <c r="ID35" i="4"/>
  <c r="ID35" i="4" a="1"/>
  <c r="IC35" i="4" a="1"/>
  <c r="IC35" i="4" s="1"/>
  <c r="IB35" i="4"/>
  <c r="IB35" i="4" a="1"/>
  <c r="IA35" i="4" a="1"/>
  <c r="IA35" i="4" s="1"/>
  <c r="HZ35" i="4" a="1"/>
  <c r="HZ35" i="4" s="1"/>
  <c r="HY35" i="4" a="1"/>
  <c r="HY35" i="4" s="1"/>
  <c r="HX35" i="4" a="1"/>
  <c r="HX35" i="4" s="1"/>
  <c r="HW35" i="4" a="1"/>
  <c r="HW35" i="4" s="1"/>
  <c r="HV35" i="4" a="1"/>
  <c r="HV35" i="4" s="1"/>
  <c r="HU35" i="4"/>
  <c r="HU35" i="4" a="1"/>
  <c r="HT35" i="4" a="1"/>
  <c r="HT35" i="4" s="1"/>
  <c r="HS35" i="4" a="1"/>
  <c r="HS35" i="4" s="1"/>
  <c r="HR35" i="4" a="1"/>
  <c r="HR35" i="4" s="1"/>
  <c r="HQ35" i="4" a="1"/>
  <c r="HQ35" i="4" s="1"/>
  <c r="HP35" i="4" a="1"/>
  <c r="HP35" i="4" s="1"/>
  <c r="HO35" i="4" a="1"/>
  <c r="HO35" i="4" s="1"/>
  <c r="HN35" i="4"/>
  <c r="HN35" i="4" a="1"/>
  <c r="HM35" i="4" a="1"/>
  <c r="HM35" i="4" s="1"/>
  <c r="HL35" i="4"/>
  <c r="HL35" i="4" a="1"/>
  <c r="HK35" i="4" a="1"/>
  <c r="HK35" i="4" s="1"/>
  <c r="HJ35" i="4" a="1"/>
  <c r="HJ35" i="4" s="1"/>
  <c r="HI35" i="4" a="1"/>
  <c r="HI35" i="4" s="1"/>
  <c r="HH35" i="4" a="1"/>
  <c r="HH35" i="4" s="1"/>
  <c r="HG35" i="4" a="1"/>
  <c r="HG35" i="4" s="1"/>
  <c r="HF35" i="4" a="1"/>
  <c r="HF35" i="4" s="1"/>
  <c r="IJ34" i="4"/>
  <c r="IJ34" i="4" a="1"/>
  <c r="II34" i="4" a="1"/>
  <c r="II34" i="4" s="1"/>
  <c r="IH34" i="4" a="1"/>
  <c r="IH34" i="4" s="1"/>
  <c r="IG34" i="4"/>
  <c r="IG34" i="4" a="1"/>
  <c r="IF34" i="4" a="1"/>
  <c r="IF34" i="4" s="1"/>
  <c r="IE34" i="4"/>
  <c r="IE34" i="4" a="1"/>
  <c r="ID34" i="4" a="1"/>
  <c r="ID34" i="4" s="1"/>
  <c r="IC34" i="4"/>
  <c r="IC34" i="4" a="1"/>
  <c r="IB34" i="4" a="1"/>
  <c r="IB34" i="4" s="1"/>
  <c r="IA34" i="4"/>
  <c r="IA34" i="4" a="1"/>
  <c r="HZ34" i="4" a="1"/>
  <c r="HZ34" i="4" s="1"/>
  <c r="HY34" i="4" a="1"/>
  <c r="HY34" i="4" s="1"/>
  <c r="HX34" i="4"/>
  <c r="HX34" i="4" a="1"/>
  <c r="HW34" i="4" a="1"/>
  <c r="HW34" i="4" s="1"/>
  <c r="HV34" i="4" a="1"/>
  <c r="HV34" i="4" s="1"/>
  <c r="HU34" i="4" a="1"/>
  <c r="HU34" i="4" s="1"/>
  <c r="HT34" i="4"/>
  <c r="HT34" i="4" a="1"/>
  <c r="HS34" i="4" a="1"/>
  <c r="HS34" i="4" s="1"/>
  <c r="HR34" i="4" a="1"/>
  <c r="HR34" i="4" s="1"/>
  <c r="HQ34" i="4"/>
  <c r="HQ34" i="4" a="1"/>
  <c r="HP34" i="4" a="1"/>
  <c r="HP34" i="4" s="1"/>
  <c r="HO34" i="4" a="1"/>
  <c r="HO34" i="4" s="1"/>
  <c r="HN34" i="4" a="1"/>
  <c r="HN34" i="4" s="1"/>
  <c r="HM34" i="4"/>
  <c r="HM34" i="4" a="1"/>
  <c r="HL34" i="4" a="1"/>
  <c r="HL34" i="4" s="1"/>
  <c r="HK34" i="4"/>
  <c r="HK34" i="4" a="1"/>
  <c r="HJ34" i="4" a="1"/>
  <c r="HJ34" i="4" s="1"/>
  <c r="HI34" i="4" a="1"/>
  <c r="HI34" i="4" s="1"/>
  <c r="HH34" i="4"/>
  <c r="HH34" i="4" a="1"/>
  <c r="HG34" i="4" a="1"/>
  <c r="HG34" i="4" s="1"/>
  <c r="HF34" i="4" a="1"/>
  <c r="HF34" i="4" s="1"/>
  <c r="IJ33" i="4"/>
  <c r="IJ33" i="4" a="1"/>
  <c r="II33" i="4"/>
  <c r="II33" i="4" a="1"/>
  <c r="IH33" i="4" a="1"/>
  <c r="IH33" i="4" s="1"/>
  <c r="IG33" i="4" a="1"/>
  <c r="IG33" i="4" s="1"/>
  <c r="IF33" i="4" a="1"/>
  <c r="IF33" i="4" s="1"/>
  <c r="IE33" i="4" a="1"/>
  <c r="IE33" i="4" s="1"/>
  <c r="ID33" i="4"/>
  <c r="ID33" i="4" a="1"/>
  <c r="IC33" i="4" a="1"/>
  <c r="IC33" i="4" s="1"/>
  <c r="IB33" i="4"/>
  <c r="IB33" i="4" a="1"/>
  <c r="IA33" i="4"/>
  <c r="IA33" i="4" a="1"/>
  <c r="HZ33" i="4"/>
  <c r="HZ33" i="4" a="1"/>
  <c r="HY33" i="4" a="1"/>
  <c r="HY33" i="4" s="1"/>
  <c r="HX33" i="4" a="1"/>
  <c r="HX33" i="4" s="1"/>
  <c r="HW33" i="4" a="1"/>
  <c r="HW33" i="4" s="1"/>
  <c r="HV33" i="4" a="1"/>
  <c r="HV33" i="4" s="1"/>
  <c r="HU33" i="4" a="1"/>
  <c r="HU33" i="4" s="1"/>
  <c r="HT33" i="4" a="1"/>
  <c r="HT33" i="4" s="1"/>
  <c r="HS33" i="4"/>
  <c r="HS33" i="4" a="1"/>
  <c r="HR33" i="4"/>
  <c r="HR33" i="4" a="1"/>
  <c r="HQ33" i="4" a="1"/>
  <c r="HQ33" i="4" s="1"/>
  <c r="HP33" i="4"/>
  <c r="HP33" i="4" a="1"/>
  <c r="HO33" i="4" a="1"/>
  <c r="HO33" i="4" s="1"/>
  <c r="HN33" i="4" a="1"/>
  <c r="HN33" i="4" s="1"/>
  <c r="HM33" i="4" a="1"/>
  <c r="HM33" i="4" s="1"/>
  <c r="HL33" i="4"/>
  <c r="HL33" i="4" a="1"/>
  <c r="HK33" i="4" a="1"/>
  <c r="HK33" i="4" s="1"/>
  <c r="HJ33" i="4"/>
  <c r="HJ33" i="4" a="1"/>
  <c r="HI33" i="4" a="1"/>
  <c r="HI33" i="4" s="1"/>
  <c r="HH33" i="4" a="1"/>
  <c r="HH33" i="4" s="1"/>
  <c r="HG33" i="4"/>
  <c r="HG33" i="4" a="1"/>
  <c r="HF33" i="4" a="1"/>
  <c r="HF33" i="4" s="1"/>
  <c r="IJ32" i="4" a="1"/>
  <c r="IJ32" i="4" s="1"/>
  <c r="II32" i="4"/>
  <c r="II32" i="4" a="1"/>
  <c r="IH32" i="4"/>
  <c r="IH32" i="4" a="1"/>
  <c r="IG32" i="4" a="1"/>
  <c r="IG32" i="4" s="1"/>
  <c r="IF32" i="4" a="1"/>
  <c r="IF32" i="4" s="1"/>
  <c r="IE32" i="4" a="1"/>
  <c r="IE32" i="4" s="1"/>
  <c r="ID32" i="4" a="1"/>
  <c r="ID32" i="4" s="1"/>
  <c r="IC32" i="4"/>
  <c r="IC32" i="4" a="1"/>
  <c r="IB32" i="4" a="1"/>
  <c r="IB32" i="4" s="1"/>
  <c r="IA32" i="4"/>
  <c r="IA32" i="4" a="1"/>
  <c r="HZ32" i="4"/>
  <c r="HZ32" i="4" a="1"/>
  <c r="HY32" i="4"/>
  <c r="HY32" i="4" a="1"/>
  <c r="HX32" i="4" a="1"/>
  <c r="HX32" i="4" s="1"/>
  <c r="HW32" i="4" a="1"/>
  <c r="HW32" i="4" s="1"/>
  <c r="HV32" i="4" a="1"/>
  <c r="HV32" i="4" s="1"/>
  <c r="HU32" i="4" a="1"/>
  <c r="HU32" i="4" s="1"/>
  <c r="HT32" i="4" a="1"/>
  <c r="HT32" i="4" s="1"/>
  <c r="HS32" i="4" a="1"/>
  <c r="HS32" i="4" s="1"/>
  <c r="HR32" i="4"/>
  <c r="HR32" i="4" a="1"/>
  <c r="HQ32" i="4" a="1"/>
  <c r="HQ32" i="4" s="1"/>
  <c r="HP32" i="4" a="1"/>
  <c r="HP32" i="4" s="1"/>
  <c r="HO32" i="4"/>
  <c r="HO32" i="4" a="1"/>
  <c r="HN32" i="4" a="1"/>
  <c r="HN32" i="4" s="1"/>
  <c r="HM32" i="4" a="1"/>
  <c r="HM32" i="4" s="1"/>
  <c r="HL32" i="4" a="1"/>
  <c r="HL32" i="4" s="1"/>
  <c r="HK32" i="4"/>
  <c r="HK32" i="4" a="1"/>
  <c r="HJ32" i="4" a="1"/>
  <c r="HJ32" i="4" s="1"/>
  <c r="HI32" i="4"/>
  <c r="HI32" i="4" a="1"/>
  <c r="HH32" i="4" a="1"/>
  <c r="HH32" i="4" s="1"/>
  <c r="HG32" i="4" a="1"/>
  <c r="HG32" i="4" s="1"/>
  <c r="HF32" i="4"/>
  <c r="HF32" i="4" a="1"/>
  <c r="IJ31" i="4" a="1"/>
  <c r="IJ31" i="4" s="1"/>
  <c r="II31" i="4" a="1"/>
  <c r="II31" i="4" s="1"/>
  <c r="IH31" i="4" a="1"/>
  <c r="IH31" i="4" s="1"/>
  <c r="IG31" i="4"/>
  <c r="IG31" i="4" a="1"/>
  <c r="IF31" i="4" a="1"/>
  <c r="IF31" i="4" s="1"/>
  <c r="IE31" i="4" a="1"/>
  <c r="IE31" i="4" s="1"/>
  <c r="ID31" i="4"/>
  <c r="ID31" i="4" a="1"/>
  <c r="IC31" i="4" a="1"/>
  <c r="IC31" i="4" s="1"/>
  <c r="IB31" i="4"/>
  <c r="IB31" i="4" a="1"/>
  <c r="IA31" i="4" a="1"/>
  <c r="IA31" i="4" s="1"/>
  <c r="HZ31" i="4"/>
  <c r="HZ31" i="4" a="1"/>
  <c r="HY31" i="4" a="1"/>
  <c r="HY31" i="4" s="1"/>
  <c r="HX31" i="4"/>
  <c r="HX31" i="4" a="1"/>
  <c r="HW31" i="4" a="1"/>
  <c r="HW31" i="4" s="1"/>
  <c r="HV31" i="4" a="1"/>
  <c r="HV31" i="4" s="1"/>
  <c r="HU31" i="4"/>
  <c r="HU31" i="4" a="1"/>
  <c r="HT31" i="4" a="1"/>
  <c r="HT31" i="4" s="1"/>
  <c r="HS31" i="4" a="1"/>
  <c r="HS31" i="4" s="1"/>
  <c r="HR31" i="4" a="1"/>
  <c r="HR31" i="4" s="1"/>
  <c r="HQ31" i="4"/>
  <c r="HQ31" i="4" a="1"/>
  <c r="HP31" i="4" a="1"/>
  <c r="HP31" i="4" s="1"/>
  <c r="HO31" i="4" a="1"/>
  <c r="HO31" i="4" s="1"/>
  <c r="HN31" i="4"/>
  <c r="HN31" i="4" a="1"/>
  <c r="HM31" i="4" a="1"/>
  <c r="HM31" i="4" s="1"/>
  <c r="HL31" i="4"/>
  <c r="HL31" i="4" a="1"/>
  <c r="HK31" i="4" a="1"/>
  <c r="HK31" i="4" s="1"/>
  <c r="HJ31" i="4"/>
  <c r="HJ31" i="4" a="1"/>
  <c r="HI31" i="4" a="1"/>
  <c r="HI31" i="4" s="1"/>
  <c r="HH31" i="4"/>
  <c r="HH31" i="4" a="1"/>
  <c r="HG31" i="4" a="1"/>
  <c r="HG31" i="4" s="1"/>
  <c r="HF31" i="4" a="1"/>
  <c r="HF31" i="4" s="1"/>
  <c r="IJ30" i="4"/>
  <c r="IJ30" i="4" a="1"/>
  <c r="II30" i="4" a="1"/>
  <c r="II30" i="4" s="1"/>
  <c r="IH30" i="4" a="1"/>
  <c r="IH30" i="4" s="1"/>
  <c r="IG30" i="4" a="1"/>
  <c r="IG30" i="4" s="1"/>
  <c r="IF30" i="4"/>
  <c r="IF30" i="4" a="1"/>
  <c r="IE30" i="4" a="1"/>
  <c r="IE30" i="4" s="1"/>
  <c r="ID30" i="4" a="1"/>
  <c r="ID30" i="4" s="1"/>
  <c r="IC30" i="4"/>
  <c r="IC30" i="4" a="1"/>
  <c r="IB30" i="4" a="1"/>
  <c r="IB30" i="4" s="1"/>
  <c r="IA30" i="4"/>
  <c r="IA30" i="4" a="1"/>
  <c r="HZ30" i="4" a="1"/>
  <c r="HZ30" i="4" s="1"/>
  <c r="HY30" i="4"/>
  <c r="HY30" i="4" a="1"/>
  <c r="HX30" i="4" a="1"/>
  <c r="HX30" i="4" s="1"/>
  <c r="HW30" i="4"/>
  <c r="HW30" i="4" a="1"/>
  <c r="HV30" i="4" a="1"/>
  <c r="HV30" i="4" s="1"/>
  <c r="HU30" i="4" a="1"/>
  <c r="HU30" i="4" s="1"/>
  <c r="HT30" i="4" a="1"/>
  <c r="HT30" i="4" s="1"/>
  <c r="HS30" i="4" a="1"/>
  <c r="HS30" i="4" s="1"/>
  <c r="HR30" i="4" a="1"/>
  <c r="HR30" i="4" s="1"/>
  <c r="HQ30" i="4" a="1"/>
  <c r="HQ30" i="4" s="1"/>
  <c r="HP30" i="4"/>
  <c r="HP30" i="4" a="1"/>
  <c r="HO30" i="4"/>
  <c r="HO30" i="4" a="1"/>
  <c r="HN30" i="4" a="1"/>
  <c r="HN30" i="4" s="1"/>
  <c r="HM30" i="4"/>
  <c r="HM30" i="4" a="1"/>
  <c r="HL30" i="4" a="1"/>
  <c r="HL30" i="4" s="1"/>
  <c r="HK30" i="4" a="1"/>
  <c r="HK30" i="4" s="1"/>
  <c r="HJ30" i="4" a="1"/>
  <c r="HJ30" i="4" s="1"/>
  <c r="HI30" i="4"/>
  <c r="HI30" i="4" a="1"/>
  <c r="HH30" i="4" a="1"/>
  <c r="HH30" i="4" s="1"/>
  <c r="HG30" i="4"/>
  <c r="HG30" i="4" a="1"/>
  <c r="HF30" i="4" a="1"/>
  <c r="HF30" i="4" s="1"/>
  <c r="IJ29" i="4" a="1"/>
  <c r="IJ29" i="4" s="1"/>
  <c r="II29" i="4"/>
  <c r="II29" i="4" a="1"/>
  <c r="IH29" i="4" a="1"/>
  <c r="IH29" i="4" s="1"/>
  <c r="IG29" i="4" a="1"/>
  <c r="IG29" i="4" s="1"/>
  <c r="IF29" i="4"/>
  <c r="IF29" i="4" a="1"/>
  <c r="IE29" i="4"/>
  <c r="IE29" i="4" a="1"/>
  <c r="ID29" i="4" a="1"/>
  <c r="ID29" i="4" s="1"/>
  <c r="IC29" i="4" a="1"/>
  <c r="IC29" i="4" s="1"/>
  <c r="IB29" i="4" a="1"/>
  <c r="IB29" i="4" s="1"/>
  <c r="IA29" i="4" a="1"/>
  <c r="IA29" i="4" s="1"/>
  <c r="HZ29" i="4"/>
  <c r="HZ29" i="4" a="1"/>
  <c r="HY29" i="4" a="1"/>
  <c r="HY29" i="4" s="1"/>
  <c r="HX29" i="4"/>
  <c r="HX29" i="4" a="1"/>
  <c r="HW29" i="4"/>
  <c r="HW29" i="4" a="1"/>
  <c r="HV29" i="4"/>
  <c r="HV29" i="4" a="1"/>
  <c r="HU29" i="4" a="1"/>
  <c r="HU29" i="4" s="1"/>
  <c r="HT29" i="4" a="1"/>
  <c r="HT29" i="4" s="1"/>
  <c r="HS29" i="4" a="1"/>
  <c r="HS29" i="4" s="1"/>
  <c r="HR29" i="4" a="1"/>
  <c r="HR29" i="4" s="1"/>
  <c r="HQ29" i="4" a="1"/>
  <c r="HQ29" i="4" s="1"/>
  <c r="HP29" i="4" a="1"/>
  <c r="HP29" i="4" s="1"/>
  <c r="HO29" i="4"/>
  <c r="HO29" i="4" a="1"/>
  <c r="HN29" i="4"/>
  <c r="HN29" i="4" a="1"/>
  <c r="HM29" i="4" a="1"/>
  <c r="HM29" i="4" s="1"/>
  <c r="HL29" i="4"/>
  <c r="HL29" i="4" a="1"/>
  <c r="HK29" i="4" a="1"/>
  <c r="HK29" i="4" s="1"/>
  <c r="HJ29" i="4" a="1"/>
  <c r="HJ29" i="4" s="1"/>
  <c r="HI29" i="4" a="1"/>
  <c r="HI29" i="4" s="1"/>
  <c r="HH29" i="4"/>
  <c r="HH29" i="4" a="1"/>
  <c r="HG29" i="4" a="1"/>
  <c r="HG29" i="4" s="1"/>
  <c r="HF29" i="4"/>
  <c r="HF29" i="4" a="1"/>
  <c r="IJ28" i="4" a="1"/>
  <c r="IJ28" i="4" s="1"/>
  <c r="II28" i="4" a="1"/>
  <c r="II28" i="4" s="1"/>
  <c r="IH28" i="4"/>
  <c r="IH28" i="4" a="1"/>
  <c r="IG28" i="4" a="1"/>
  <c r="IG28" i="4" s="1"/>
  <c r="IF28" i="4" a="1"/>
  <c r="IF28" i="4" s="1"/>
  <c r="IE28" i="4"/>
  <c r="IE28" i="4" a="1"/>
  <c r="ID28" i="4"/>
  <c r="ID28" i="4" a="1"/>
  <c r="IC28" i="4" a="1"/>
  <c r="IC28" i="4" s="1"/>
  <c r="IB28" i="4" a="1"/>
  <c r="IB28" i="4" s="1"/>
  <c r="IA28" i="4" a="1"/>
  <c r="IA28" i="4" s="1"/>
  <c r="HZ28" i="4" a="1"/>
  <c r="HZ28" i="4" s="1"/>
  <c r="HY28" i="4"/>
  <c r="HY28" i="4" a="1"/>
  <c r="HX28" i="4" a="1"/>
  <c r="HX28" i="4" s="1"/>
  <c r="HW28" i="4"/>
  <c r="HW28" i="4" a="1"/>
  <c r="HV28" i="4"/>
  <c r="HV28" i="4" a="1"/>
  <c r="HU28" i="4"/>
  <c r="HU28" i="4" a="1"/>
  <c r="HT28" i="4" a="1"/>
  <c r="HT28" i="4" s="1"/>
  <c r="HS28" i="4" a="1"/>
  <c r="HS28" i="4" s="1"/>
  <c r="HR28" i="4" a="1"/>
  <c r="HR28" i="4" s="1"/>
  <c r="HQ28" i="4" a="1"/>
  <c r="HQ28" i="4" s="1"/>
  <c r="HP28" i="4" a="1"/>
  <c r="HP28" i="4" s="1"/>
  <c r="HO28" i="4" a="1"/>
  <c r="HO28" i="4" s="1"/>
  <c r="HN28" i="4"/>
  <c r="HN28" i="4" a="1"/>
  <c r="HM28" i="4"/>
  <c r="HM28" i="4" a="1"/>
  <c r="HL28" i="4" a="1"/>
  <c r="HL28" i="4" s="1"/>
  <c r="HK28" i="4"/>
  <c r="HK28" i="4" a="1"/>
  <c r="HJ28" i="4" a="1"/>
  <c r="HJ28" i="4" s="1"/>
  <c r="HI28" i="4" a="1"/>
  <c r="HI28" i="4" s="1"/>
  <c r="HH28" i="4" a="1"/>
  <c r="HH28" i="4" s="1"/>
  <c r="HG28" i="4"/>
  <c r="HG28" i="4" a="1"/>
  <c r="HF28" i="4" a="1"/>
  <c r="HF28" i="4" s="1"/>
  <c r="IJ27" i="4"/>
  <c r="IJ27" i="4" a="1"/>
  <c r="II27" i="4" a="1"/>
  <c r="II27" i="4" s="1"/>
  <c r="IH27" i="4" a="1"/>
  <c r="IH27" i="4" s="1"/>
  <c r="IG27" i="4"/>
  <c r="IG27" i="4" a="1"/>
  <c r="IF27" i="4" a="1"/>
  <c r="IF27" i="4" s="1"/>
  <c r="IE27" i="4" a="1"/>
  <c r="IE27" i="4" s="1"/>
  <c r="ID27" i="4"/>
  <c r="ID27" i="4" a="1"/>
  <c r="IC27" i="4"/>
  <c r="IC27" i="4" a="1"/>
  <c r="IB27" i="4" a="1"/>
  <c r="IB27" i="4" s="1"/>
  <c r="IA27" i="4" a="1"/>
  <c r="IA27" i="4" s="1"/>
  <c r="HZ27" i="4" a="1"/>
  <c r="HZ27" i="4" s="1"/>
  <c r="HY27" i="4" a="1"/>
  <c r="HY27" i="4" s="1"/>
  <c r="HX27" i="4"/>
  <c r="HX27" i="4" a="1"/>
  <c r="HW27" i="4" a="1"/>
  <c r="HW27" i="4" s="1"/>
  <c r="HV27" i="4"/>
  <c r="HV27" i="4" a="1"/>
  <c r="HU27" i="4"/>
  <c r="HU27" i="4" a="1"/>
  <c r="HT27" i="4"/>
  <c r="HT27" i="4" a="1"/>
  <c r="HS27" i="4" a="1"/>
  <c r="HS27" i="4" s="1"/>
  <c r="HR27" i="4" a="1"/>
  <c r="HR27" i="4" s="1"/>
  <c r="HQ27" i="4" a="1"/>
  <c r="HQ27" i="4" s="1"/>
  <c r="HP27" i="4" a="1"/>
  <c r="HP27" i="4" s="1"/>
  <c r="HO27" i="4" a="1"/>
  <c r="HO27" i="4" s="1"/>
  <c r="HN27" i="4" a="1"/>
  <c r="HN27" i="4" s="1"/>
  <c r="HM27" i="4"/>
  <c r="HM27" i="4" a="1"/>
  <c r="HL27" i="4"/>
  <c r="HL27" i="4" a="1"/>
  <c r="HK27" i="4" a="1"/>
  <c r="HK27" i="4" s="1"/>
  <c r="HJ27" i="4"/>
  <c r="HJ27" i="4" a="1"/>
  <c r="HI27" i="4" a="1"/>
  <c r="HI27" i="4" s="1"/>
  <c r="HH27" i="4" a="1"/>
  <c r="HH27" i="4" s="1"/>
  <c r="HG27" i="4" a="1"/>
  <c r="HG27" i="4" s="1"/>
  <c r="HF27" i="4"/>
  <c r="HF27" i="4" a="1"/>
  <c r="IJ26" i="4" a="1"/>
  <c r="IJ26" i="4" s="1"/>
  <c r="II26" i="4"/>
  <c r="II26" i="4" a="1"/>
  <c r="IH26" i="4" a="1"/>
  <c r="IH26" i="4" s="1"/>
  <c r="IG26" i="4" a="1"/>
  <c r="IG26" i="4" s="1"/>
  <c r="IF26" i="4"/>
  <c r="IF26" i="4" a="1"/>
  <c r="IE26" i="4" a="1"/>
  <c r="IE26" i="4" s="1"/>
  <c r="ID26" i="4" a="1"/>
  <c r="ID26" i="4" s="1"/>
  <c r="IC26" i="4"/>
  <c r="IC26" i="4" a="1"/>
  <c r="IB26" i="4"/>
  <c r="IB26" i="4" a="1"/>
  <c r="IA26" i="4" a="1"/>
  <c r="IA26" i="4" s="1"/>
  <c r="HZ26" i="4" a="1"/>
  <c r="HZ26" i="4" s="1"/>
  <c r="HY26" i="4" a="1"/>
  <c r="HY26" i="4" s="1"/>
  <c r="HX26" i="4" a="1"/>
  <c r="HX26" i="4" s="1"/>
  <c r="HW26" i="4"/>
  <c r="HW26" i="4" a="1"/>
  <c r="HV26" i="4" a="1"/>
  <c r="HV26" i="4" s="1"/>
  <c r="HU26" i="4"/>
  <c r="HU26" i="4" a="1"/>
  <c r="HT26" i="4"/>
  <c r="HT26" i="4" a="1"/>
  <c r="HS26" i="4"/>
  <c r="HS26" i="4" a="1"/>
  <c r="HR26" i="4" a="1"/>
  <c r="HR26" i="4" s="1"/>
  <c r="HQ26" i="4" a="1"/>
  <c r="HQ26" i="4" s="1"/>
  <c r="HP26" i="4" a="1"/>
  <c r="HP26" i="4" s="1"/>
  <c r="HO26" i="4" a="1"/>
  <c r="HO26" i="4" s="1"/>
  <c r="HN26" i="4" a="1"/>
  <c r="HN26" i="4" s="1"/>
  <c r="HM26" i="4" a="1"/>
  <c r="HM26" i="4" s="1"/>
  <c r="HL26" i="4"/>
  <c r="HL26" i="4" a="1"/>
  <c r="HK26" i="4"/>
  <c r="HK26" i="4" a="1"/>
  <c r="HJ26" i="4" a="1"/>
  <c r="HJ26" i="4" s="1"/>
  <c r="HI26" i="4"/>
  <c r="HI26" i="4" a="1"/>
  <c r="HH26" i="4" a="1"/>
  <c r="HH26" i="4" s="1"/>
  <c r="HG26" i="4" a="1"/>
  <c r="HG26" i="4" s="1"/>
  <c r="HF26" i="4" a="1"/>
  <c r="HF26" i="4" s="1"/>
  <c r="IJ25" i="4"/>
  <c r="IJ25" i="4" a="1"/>
  <c r="II25" i="4" a="1"/>
  <c r="II25" i="4" s="1"/>
  <c r="IH25" i="4"/>
  <c r="IH25" i="4" a="1"/>
  <c r="IG25" i="4" a="1"/>
  <c r="IG25" i="4" s="1"/>
  <c r="IF25" i="4" a="1"/>
  <c r="IF25" i="4" s="1"/>
  <c r="IE25" i="4"/>
  <c r="IE25" i="4" a="1"/>
  <c r="ID25" i="4" a="1"/>
  <c r="ID25" i="4" s="1"/>
  <c r="IC25" i="4" a="1"/>
  <c r="IC25" i="4" s="1"/>
  <c r="IB25" i="4"/>
  <c r="IB25" i="4" a="1"/>
  <c r="IA25" i="4"/>
  <c r="IA25" i="4" a="1"/>
  <c r="HZ25" i="4" a="1"/>
  <c r="HZ25" i="4" s="1"/>
  <c r="HY25" i="4" a="1"/>
  <c r="HY25" i="4" s="1"/>
  <c r="HX25" i="4" a="1"/>
  <c r="HX25" i="4" s="1"/>
  <c r="HW25" i="4" a="1"/>
  <c r="HW25" i="4" s="1"/>
  <c r="HV25" i="4"/>
  <c r="HV25" i="4" a="1"/>
  <c r="HU25" i="4" a="1"/>
  <c r="HU25" i="4" s="1"/>
  <c r="HT25" i="4"/>
  <c r="HT25" i="4" a="1"/>
  <c r="HS25" i="4"/>
  <c r="HS25" i="4" a="1"/>
  <c r="HR25" i="4"/>
  <c r="HR25" i="4" a="1"/>
  <c r="HQ25" i="4" a="1"/>
  <c r="HQ25" i="4" s="1"/>
  <c r="HP25" i="4" a="1"/>
  <c r="HP25" i="4" s="1"/>
  <c r="HO25" i="4" a="1"/>
  <c r="HO25" i="4" s="1"/>
  <c r="HN25" i="4" a="1"/>
  <c r="HN25" i="4" s="1"/>
  <c r="HM25" i="4" a="1"/>
  <c r="HM25" i="4" s="1"/>
  <c r="HL25" i="4" a="1"/>
  <c r="HL25" i="4" s="1"/>
  <c r="HK25" i="4"/>
  <c r="HK25" i="4" a="1"/>
  <c r="HJ25" i="4"/>
  <c r="HJ25" i="4" a="1"/>
  <c r="HI25" i="4" a="1"/>
  <c r="HI25" i="4" s="1"/>
  <c r="HH25" i="4"/>
  <c r="HH25" i="4" a="1"/>
  <c r="HG25" i="4" a="1"/>
  <c r="HG25" i="4" s="1"/>
  <c r="HF25" i="4" a="1"/>
  <c r="HF25" i="4" s="1"/>
  <c r="IJ24" i="4" a="1"/>
  <c r="IJ24" i="4" s="1"/>
  <c r="II24" i="4"/>
  <c r="II24" i="4" a="1"/>
  <c r="IH24" i="4" a="1"/>
  <c r="IH24" i="4" s="1"/>
  <c r="IG24" i="4"/>
  <c r="IG24" i="4" a="1"/>
  <c r="IF24" i="4" a="1"/>
  <c r="IF24" i="4" s="1"/>
  <c r="IE24" i="4" a="1"/>
  <c r="IE24" i="4" s="1"/>
  <c r="ID24" i="4"/>
  <c r="ID24" i="4" a="1"/>
  <c r="IC24" i="4" a="1"/>
  <c r="IC24" i="4" s="1"/>
  <c r="IB24" i="4" a="1"/>
  <c r="IB24" i="4" s="1"/>
  <c r="IA24" i="4"/>
  <c r="IA24" i="4" a="1"/>
  <c r="HZ24" i="4"/>
  <c r="HZ24" i="4" a="1"/>
  <c r="HY24" i="4" a="1"/>
  <c r="HY24" i="4" s="1"/>
  <c r="HX24" i="4" a="1"/>
  <c r="HX24" i="4" s="1"/>
  <c r="HW24" i="4" a="1"/>
  <c r="HW24" i="4" s="1"/>
  <c r="HV24" i="4" a="1"/>
  <c r="HV24" i="4" s="1"/>
  <c r="HU24" i="4"/>
  <c r="HU24" i="4" a="1"/>
  <c r="HT24" i="4" a="1"/>
  <c r="HT24" i="4" s="1"/>
  <c r="HS24" i="4"/>
  <c r="HS24" i="4" a="1"/>
  <c r="HR24" i="4"/>
  <c r="HR24" i="4" a="1"/>
  <c r="HQ24" i="4"/>
  <c r="HQ24" i="4" a="1"/>
  <c r="HP24" i="4" a="1"/>
  <c r="HP24" i="4" s="1"/>
  <c r="HO24" i="4" a="1"/>
  <c r="HO24" i="4" s="1"/>
  <c r="HN24" i="4" a="1"/>
  <c r="HN24" i="4" s="1"/>
  <c r="HM24" i="4" a="1"/>
  <c r="HM24" i="4" s="1"/>
  <c r="HL24" i="4" a="1"/>
  <c r="HL24" i="4" s="1"/>
  <c r="HK24" i="4" a="1"/>
  <c r="HK24" i="4" s="1"/>
  <c r="HJ24" i="4"/>
  <c r="HJ24" i="4" a="1"/>
  <c r="HI24" i="4"/>
  <c r="HI24" i="4" a="1"/>
  <c r="HH24" i="4" a="1"/>
  <c r="HH24" i="4" s="1"/>
  <c r="HG24" i="4"/>
  <c r="HG24" i="4" a="1"/>
  <c r="HF24" i="4" a="1"/>
  <c r="HF24" i="4" s="1"/>
  <c r="IJ23" i="4" a="1"/>
  <c r="IJ23" i="4" s="1"/>
  <c r="II23" i="4" a="1"/>
  <c r="II23" i="4" s="1"/>
  <c r="IH23" i="4"/>
  <c r="IH23" i="4" a="1"/>
  <c r="IG23" i="4" a="1"/>
  <c r="IG23" i="4" s="1"/>
  <c r="IF23" i="4"/>
  <c r="IF23" i="4" a="1"/>
  <c r="IE23" i="4" a="1"/>
  <c r="IE23" i="4" s="1"/>
  <c r="ID23" i="4" a="1"/>
  <c r="ID23" i="4" s="1"/>
  <c r="IC23" i="4"/>
  <c r="IC23" i="4" a="1"/>
  <c r="IB23" i="4" a="1"/>
  <c r="IB23" i="4" s="1"/>
  <c r="IA23" i="4" a="1"/>
  <c r="IA23" i="4" s="1"/>
  <c r="HZ23" i="4"/>
  <c r="HZ23" i="4" a="1"/>
  <c r="HY23" i="4"/>
  <c r="HY23" i="4" a="1"/>
  <c r="HX23" i="4" a="1"/>
  <c r="HX23" i="4" s="1"/>
  <c r="HW23" i="4" a="1"/>
  <c r="HW23" i="4" s="1"/>
  <c r="HV23" i="4" a="1"/>
  <c r="HV23" i="4" s="1"/>
  <c r="HU23" i="4" a="1"/>
  <c r="HU23" i="4" s="1"/>
  <c r="HT23" i="4"/>
  <c r="HT23" i="4" a="1"/>
  <c r="HS23" i="4" a="1"/>
  <c r="HS23" i="4" s="1"/>
  <c r="HR23" i="4"/>
  <c r="HR23" i="4" a="1"/>
  <c r="HQ23" i="4"/>
  <c r="HQ23" i="4" a="1"/>
  <c r="HP23" i="4"/>
  <c r="HP23" i="4" a="1"/>
  <c r="HO23" i="4" a="1"/>
  <c r="HO23" i="4" s="1"/>
  <c r="HN23" i="4" a="1"/>
  <c r="HN23" i="4" s="1"/>
  <c r="HM23" i="4" a="1"/>
  <c r="HM23" i="4" s="1"/>
  <c r="HL23" i="4" a="1"/>
  <c r="HL23" i="4" s="1"/>
  <c r="HK23" i="4" a="1"/>
  <c r="HK23" i="4" s="1"/>
  <c r="HJ23" i="4" a="1"/>
  <c r="HJ23" i="4" s="1"/>
  <c r="HI23" i="4"/>
  <c r="HI23" i="4" a="1"/>
  <c r="HH23" i="4"/>
  <c r="HH23" i="4" a="1"/>
  <c r="HG23" i="4" a="1"/>
  <c r="HG23" i="4" s="1"/>
  <c r="HF23" i="4"/>
  <c r="HF23" i="4" a="1"/>
  <c r="IJ22" i="4" a="1"/>
  <c r="IJ22" i="4" s="1"/>
  <c r="II22" i="4" a="1"/>
  <c r="II22" i="4" s="1"/>
  <c r="IH22" i="4" a="1"/>
  <c r="IH22" i="4" s="1"/>
  <c r="IG22" i="4"/>
  <c r="IG22" i="4" a="1"/>
  <c r="IF22" i="4" a="1"/>
  <c r="IF22" i="4" s="1"/>
  <c r="IE22" i="4"/>
  <c r="IE22" i="4" a="1"/>
  <c r="ID22" i="4" a="1"/>
  <c r="ID22" i="4" s="1"/>
  <c r="IC22" i="4" a="1"/>
  <c r="IC22" i="4" s="1"/>
  <c r="IB22" i="4"/>
  <c r="IB22" i="4" a="1"/>
  <c r="IA22" i="4" a="1"/>
  <c r="IA22" i="4" s="1"/>
  <c r="HZ22" i="4" a="1"/>
  <c r="HZ22" i="4" s="1"/>
  <c r="HY22" i="4"/>
  <c r="HY22" i="4" a="1"/>
  <c r="HX22" i="4"/>
  <c r="HX22" i="4" a="1"/>
  <c r="HW22" i="4" a="1"/>
  <c r="HW22" i="4" s="1"/>
  <c r="HV22" i="4" a="1"/>
  <c r="HV22" i="4" s="1"/>
  <c r="HU22" i="4" a="1"/>
  <c r="HU22" i="4" s="1"/>
  <c r="HT22" i="4" a="1"/>
  <c r="HT22" i="4" s="1"/>
  <c r="HS22" i="4"/>
  <c r="HS22" i="4" a="1"/>
  <c r="HR22" i="4" a="1"/>
  <c r="HR22" i="4" s="1"/>
  <c r="HQ22" i="4"/>
  <c r="HQ22" i="4" a="1"/>
  <c r="HP22" i="4"/>
  <c r="HP22" i="4" a="1"/>
  <c r="HO22" i="4"/>
  <c r="HO22" i="4" a="1"/>
  <c r="HN22" i="4" a="1"/>
  <c r="HN22" i="4" s="1"/>
  <c r="HM22" i="4" a="1"/>
  <c r="HM22" i="4" s="1"/>
  <c r="HL22" i="4" a="1"/>
  <c r="HL22" i="4" s="1"/>
  <c r="HK22" i="4" a="1"/>
  <c r="HK22" i="4" s="1"/>
  <c r="HJ22" i="4" a="1"/>
  <c r="HJ22" i="4" s="1"/>
  <c r="HI22" i="4" a="1"/>
  <c r="HI22" i="4" s="1"/>
  <c r="HH22" i="4"/>
  <c r="HH22" i="4" a="1"/>
  <c r="HG22" i="4"/>
  <c r="HG22" i="4" a="1"/>
  <c r="HF22" i="4" a="1"/>
  <c r="HF22" i="4" s="1"/>
  <c r="IJ21" i="4"/>
  <c r="IJ21" i="4" a="1"/>
  <c r="II21" i="4" a="1"/>
  <c r="II21" i="4" s="1"/>
  <c r="IH21" i="4" a="1"/>
  <c r="IH21" i="4" s="1"/>
  <c r="IG21" i="4" a="1"/>
  <c r="IG21" i="4" s="1"/>
  <c r="IF21" i="4"/>
  <c r="IF21" i="4" a="1"/>
  <c r="IE21" i="4" a="1"/>
  <c r="IE21" i="4" s="1"/>
  <c r="ID21" i="4"/>
  <c r="ID21" i="4" a="1"/>
  <c r="IC21" i="4" a="1"/>
  <c r="IC21" i="4" s="1"/>
  <c r="IB21" i="4" a="1"/>
  <c r="IB21" i="4" s="1"/>
  <c r="IA21" i="4"/>
  <c r="IA21" i="4" a="1"/>
  <c r="HZ21" i="4" a="1"/>
  <c r="HZ21" i="4" s="1"/>
  <c r="HY21" i="4" a="1"/>
  <c r="HY21" i="4" s="1"/>
  <c r="HX21" i="4"/>
  <c r="HX21" i="4" a="1"/>
  <c r="HW21" i="4"/>
  <c r="HW21" i="4" a="1"/>
  <c r="HV21" i="4" a="1"/>
  <c r="HV21" i="4" s="1"/>
  <c r="HU21" i="4" a="1"/>
  <c r="HU21" i="4" s="1"/>
  <c r="HT21" i="4" a="1"/>
  <c r="HT21" i="4" s="1"/>
  <c r="HS21" i="4" a="1"/>
  <c r="HS21" i="4" s="1"/>
  <c r="HR21" i="4"/>
  <c r="HR21" i="4" a="1"/>
  <c r="HQ21" i="4" a="1"/>
  <c r="HQ21" i="4" s="1"/>
  <c r="HP21" i="4"/>
  <c r="HP21" i="4" a="1"/>
  <c r="HO21" i="4"/>
  <c r="HO21" i="4" a="1"/>
  <c r="HN21" i="4"/>
  <c r="HN21" i="4" a="1"/>
  <c r="HM21" i="4" a="1"/>
  <c r="HM21" i="4" s="1"/>
  <c r="HL21" i="4" a="1"/>
  <c r="HL21" i="4" s="1"/>
  <c r="HK21" i="4" a="1"/>
  <c r="HK21" i="4" s="1"/>
  <c r="HJ21" i="4" a="1"/>
  <c r="HJ21" i="4" s="1"/>
  <c r="HI21" i="4" a="1"/>
  <c r="HI21" i="4" s="1"/>
  <c r="HH21" i="4" a="1"/>
  <c r="HH21" i="4" s="1"/>
  <c r="HG21" i="4"/>
  <c r="HG21" i="4" a="1"/>
  <c r="HF21" i="4"/>
  <c r="HF21" i="4" a="1"/>
  <c r="IJ20" i="4" a="1"/>
  <c r="IJ20" i="4" s="1"/>
  <c r="II20" i="4"/>
  <c r="II20" i="4" a="1"/>
  <c r="IH20" i="4" a="1"/>
  <c r="IH20" i="4" s="1"/>
  <c r="IG20" i="4" a="1"/>
  <c r="IG20" i="4" s="1"/>
  <c r="IF20" i="4" a="1"/>
  <c r="IF20" i="4" s="1"/>
  <c r="IE20" i="4"/>
  <c r="IE20" i="4" a="1"/>
  <c r="ID20" i="4" a="1"/>
  <c r="ID20" i="4" s="1"/>
  <c r="IC20" i="4"/>
  <c r="IC20" i="4" a="1"/>
  <c r="IB20" i="4" a="1"/>
  <c r="IB20" i="4" s="1"/>
  <c r="IA20" i="4" a="1"/>
  <c r="IA20" i="4" s="1"/>
  <c r="HZ20" i="4"/>
  <c r="HZ20" i="4" a="1"/>
  <c r="HY20" i="4" a="1"/>
  <c r="HY20" i="4" s="1"/>
  <c r="HX20" i="4" a="1"/>
  <c r="HX20" i="4" s="1"/>
  <c r="HW20" i="4"/>
  <c r="HW20" i="4" a="1"/>
  <c r="HV20" i="4"/>
  <c r="HV20" i="4" a="1"/>
  <c r="HU20" i="4" a="1"/>
  <c r="HU20" i="4" s="1"/>
  <c r="HT20" i="4" a="1"/>
  <c r="HT20" i="4" s="1"/>
  <c r="HS20" i="4" a="1"/>
  <c r="HS20" i="4" s="1"/>
  <c r="HR20" i="4" a="1"/>
  <c r="HR20" i="4" s="1"/>
  <c r="HQ20" i="4"/>
  <c r="HQ20" i="4" a="1"/>
  <c r="HP20" i="4" a="1"/>
  <c r="HP20" i="4" s="1"/>
  <c r="HO20" i="4"/>
  <c r="HO20" i="4" a="1"/>
  <c r="HN20" i="4"/>
  <c r="HN20" i="4" a="1"/>
  <c r="HM20" i="4"/>
  <c r="HM20" i="4" a="1"/>
  <c r="HL20" i="4" a="1"/>
  <c r="HL20" i="4" s="1"/>
  <c r="HK20" i="4" a="1"/>
  <c r="HK20" i="4" s="1"/>
  <c r="HJ20" i="4" a="1"/>
  <c r="HJ20" i="4" s="1"/>
  <c r="HI20" i="4" a="1"/>
  <c r="HI20" i="4" s="1"/>
  <c r="HH20" i="4" a="1"/>
  <c r="HH20" i="4" s="1"/>
  <c r="HG20" i="4" a="1"/>
  <c r="HG20" i="4" s="1"/>
  <c r="HF20" i="4"/>
  <c r="HF20" i="4" a="1"/>
  <c r="IJ19" i="4"/>
  <c r="IJ19" i="4" a="1"/>
  <c r="II19" i="4" a="1"/>
  <c r="II19" i="4" s="1"/>
  <c r="IH19" i="4"/>
  <c r="IH19" i="4" a="1"/>
  <c r="IG19" i="4" a="1"/>
  <c r="IG19" i="4" s="1"/>
  <c r="IF19" i="4" a="1"/>
  <c r="IF19" i="4" s="1"/>
  <c r="IE19" i="4" a="1"/>
  <c r="IE19" i="4" s="1"/>
  <c r="ID19" i="4"/>
  <c r="ID19" i="4" a="1"/>
  <c r="IC19" i="4" a="1"/>
  <c r="IC19" i="4" s="1"/>
  <c r="IB19" i="4"/>
  <c r="IB19" i="4" a="1"/>
  <c r="IA19" i="4" a="1"/>
  <c r="IA19" i="4" s="1"/>
  <c r="HZ19" i="4" a="1"/>
  <c r="HZ19" i="4" s="1"/>
  <c r="HY19" i="4"/>
  <c r="HY19" i="4" a="1"/>
  <c r="HX19" i="4" a="1"/>
  <c r="HX19" i="4" s="1"/>
  <c r="HW19" i="4" a="1"/>
  <c r="HW19" i="4" s="1"/>
  <c r="HV19" i="4"/>
  <c r="HV19" i="4" a="1"/>
  <c r="HU19" i="4"/>
  <c r="HU19" i="4" a="1"/>
  <c r="HT19" i="4" a="1"/>
  <c r="HT19" i="4" s="1"/>
  <c r="HS19" i="4" a="1"/>
  <c r="HS19" i="4" s="1"/>
  <c r="HR19" i="4" a="1"/>
  <c r="HR19" i="4" s="1"/>
  <c r="HQ19" i="4" a="1"/>
  <c r="HQ19" i="4" s="1"/>
  <c r="HP19" i="4"/>
  <c r="HP19" i="4" a="1"/>
  <c r="HO19" i="4" a="1"/>
  <c r="HO19" i="4" s="1"/>
  <c r="HN19" i="4"/>
  <c r="HN19" i="4" a="1"/>
  <c r="HM19" i="4"/>
  <c r="HM19" i="4" a="1"/>
  <c r="HL19" i="4"/>
  <c r="HL19" i="4" a="1"/>
  <c r="HK19" i="4" a="1"/>
  <c r="HK19" i="4" s="1"/>
  <c r="HJ19" i="4" a="1"/>
  <c r="HJ19" i="4" s="1"/>
  <c r="HI19" i="4" a="1"/>
  <c r="HI19" i="4" s="1"/>
  <c r="HH19" i="4" a="1"/>
  <c r="HH19" i="4" s="1"/>
  <c r="HG19" i="4" a="1"/>
  <c r="HG19" i="4" s="1"/>
  <c r="HF19" i="4" a="1"/>
  <c r="HF19" i="4" s="1"/>
  <c r="IJ18" i="4"/>
  <c r="IJ18" i="4" a="1"/>
  <c r="II18" i="4"/>
  <c r="II18" i="4" a="1"/>
  <c r="IH18" i="4" a="1"/>
  <c r="IH18" i="4" s="1"/>
  <c r="IG18" i="4"/>
  <c r="IG18" i="4" a="1"/>
  <c r="IF18" i="4" a="1"/>
  <c r="IF18" i="4" s="1"/>
  <c r="IE18" i="4" a="1"/>
  <c r="IE18" i="4" s="1"/>
  <c r="ID18" i="4" a="1"/>
  <c r="ID18" i="4" s="1"/>
  <c r="IC18" i="4"/>
  <c r="IC18" i="4" a="1"/>
  <c r="IB18" i="4" a="1"/>
  <c r="IB18" i="4" s="1"/>
  <c r="IA18" i="4"/>
  <c r="IA18" i="4" a="1"/>
  <c r="HZ18" i="4" a="1"/>
  <c r="HZ18" i="4" s="1"/>
  <c r="HY18" i="4" a="1"/>
  <c r="HY18" i="4" s="1"/>
  <c r="HX18" i="4"/>
  <c r="HX18" i="4" a="1"/>
  <c r="HW18" i="4" a="1"/>
  <c r="HW18" i="4" s="1"/>
  <c r="HV18" i="4" a="1"/>
  <c r="HV18" i="4" s="1"/>
  <c r="HU18" i="4"/>
  <c r="HU18" i="4" a="1"/>
  <c r="HT18" i="4"/>
  <c r="HT18" i="4" a="1"/>
  <c r="HS18" i="4" a="1"/>
  <c r="HS18" i="4" s="1"/>
  <c r="HR18" i="4" a="1"/>
  <c r="HR18" i="4" s="1"/>
  <c r="HQ18" i="4" a="1"/>
  <c r="HQ18" i="4" s="1"/>
  <c r="HP18" i="4" a="1"/>
  <c r="HP18" i="4" s="1"/>
  <c r="HO18" i="4"/>
  <c r="HO18" i="4" a="1"/>
  <c r="HN18" i="4" a="1"/>
  <c r="HN18" i="4" s="1"/>
  <c r="HM18" i="4"/>
  <c r="HM18" i="4" a="1"/>
  <c r="HL18" i="4"/>
  <c r="HL18" i="4" a="1"/>
  <c r="HK18" i="4"/>
  <c r="HK18" i="4" a="1"/>
  <c r="HJ18" i="4" a="1"/>
  <c r="HJ18" i="4" s="1"/>
  <c r="HI18" i="4" a="1"/>
  <c r="HI18" i="4" s="1"/>
  <c r="HH18" i="4" a="1"/>
  <c r="HH18" i="4" s="1"/>
  <c r="HG18" i="4" a="1"/>
  <c r="HG18" i="4" s="1"/>
  <c r="HF18" i="4" a="1"/>
  <c r="HF18" i="4" s="1"/>
  <c r="IJ17" i="4" a="1"/>
  <c r="IJ17" i="4" s="1"/>
  <c r="II17" i="4"/>
  <c r="II17" i="4" a="1"/>
  <c r="IH17" i="4"/>
  <c r="IH17" i="4" a="1"/>
  <c r="IG17" i="4" a="1"/>
  <c r="IG17" i="4" s="1"/>
  <c r="IF17" i="4"/>
  <c r="IF17" i="4" a="1"/>
  <c r="IE17" i="4" a="1"/>
  <c r="IE17" i="4" s="1"/>
  <c r="ID17" i="4" a="1"/>
  <c r="ID17" i="4" s="1"/>
  <c r="IC17" i="4" a="1"/>
  <c r="IC17" i="4" s="1"/>
  <c r="IB17" i="4"/>
  <c r="IB17" i="4" a="1"/>
  <c r="IA17" i="4" a="1"/>
  <c r="IA17" i="4" s="1"/>
  <c r="HZ17" i="4"/>
  <c r="HZ17" i="4" a="1"/>
  <c r="HY17" i="4" a="1"/>
  <c r="HY17" i="4" s="1"/>
  <c r="HX17" i="4" a="1"/>
  <c r="HX17" i="4" s="1"/>
  <c r="HW17" i="4"/>
  <c r="HW17" i="4" a="1"/>
  <c r="HV17" i="4" a="1"/>
  <c r="HV17" i="4" s="1"/>
  <c r="HU17" i="4" a="1"/>
  <c r="HU17" i="4" s="1"/>
  <c r="HT17" i="4"/>
  <c r="HT17" i="4" a="1"/>
  <c r="HS17" i="4"/>
  <c r="HS17" i="4" a="1"/>
  <c r="HR17" i="4" a="1"/>
  <c r="HR17" i="4" s="1"/>
  <c r="HQ17" i="4" a="1"/>
  <c r="HQ17" i="4" s="1"/>
  <c r="HP17" i="4" a="1"/>
  <c r="HP17" i="4" s="1"/>
  <c r="HO17" i="4" a="1"/>
  <c r="HO17" i="4" s="1"/>
  <c r="HN17" i="4"/>
  <c r="HN17" i="4" a="1"/>
  <c r="HM17" i="4" a="1"/>
  <c r="HM17" i="4" s="1"/>
  <c r="HL17" i="4"/>
  <c r="HL17" i="4" a="1"/>
  <c r="HK17" i="4"/>
  <c r="HK17" i="4" a="1"/>
  <c r="HJ17" i="4"/>
  <c r="HJ17" i="4" a="1"/>
  <c r="HI17" i="4" a="1"/>
  <c r="HI17" i="4" s="1"/>
  <c r="HH17" i="4" a="1"/>
  <c r="HH17" i="4" s="1"/>
  <c r="HG17" i="4" a="1"/>
  <c r="HG17" i="4" s="1"/>
  <c r="HF17" i="4" a="1"/>
  <c r="HF17" i="4" s="1"/>
  <c r="IJ16" i="4" a="1"/>
  <c r="IJ16" i="4" s="1"/>
  <c r="II16" i="4" a="1"/>
  <c r="II16" i="4" s="1"/>
  <c r="IH16" i="4"/>
  <c r="IH16" i="4" a="1"/>
  <c r="IG16" i="4"/>
  <c r="IG16" i="4" a="1"/>
  <c r="IF16" i="4" a="1"/>
  <c r="IF16" i="4" s="1"/>
  <c r="IE16" i="4"/>
  <c r="IE16" i="4" a="1"/>
  <c r="ID16" i="4" a="1"/>
  <c r="ID16" i="4" s="1"/>
  <c r="IC16" i="4" a="1"/>
  <c r="IC16" i="4" s="1"/>
  <c r="IB16" i="4" a="1"/>
  <c r="IB16" i="4" s="1"/>
  <c r="IA16" i="4"/>
  <c r="IA16" i="4" a="1"/>
  <c r="HZ16" i="4" a="1"/>
  <c r="HZ16" i="4" s="1"/>
  <c r="HY16" i="4"/>
  <c r="HY16" i="4" a="1"/>
  <c r="HX16" i="4" a="1"/>
  <c r="HX16" i="4" s="1"/>
  <c r="HW16" i="4" a="1"/>
  <c r="HW16" i="4" s="1"/>
  <c r="HV16" i="4"/>
  <c r="HV16" i="4" a="1"/>
  <c r="HU16" i="4" a="1"/>
  <c r="HU16" i="4" s="1"/>
  <c r="HT16" i="4" a="1"/>
  <c r="HT16" i="4" s="1"/>
  <c r="HS16" i="4"/>
  <c r="HS16" i="4" a="1"/>
  <c r="HR16" i="4"/>
  <c r="HR16" i="4" a="1"/>
  <c r="HQ16" i="4" a="1"/>
  <c r="HQ16" i="4" s="1"/>
  <c r="HP16" i="4" a="1"/>
  <c r="HP16" i="4" s="1"/>
  <c r="HO16" i="4" a="1"/>
  <c r="HO16" i="4" s="1"/>
  <c r="HN16" i="4" a="1"/>
  <c r="HN16" i="4" s="1"/>
  <c r="HM16" i="4"/>
  <c r="HM16" i="4" a="1"/>
  <c r="HL16" i="4" a="1"/>
  <c r="HL16" i="4" s="1"/>
  <c r="HK16" i="4" a="1"/>
  <c r="HK16" i="4" s="1"/>
  <c r="HJ16" i="4" a="1"/>
  <c r="HJ16" i="4" s="1"/>
  <c r="HI16" i="4"/>
  <c r="HI16" i="4" a="1"/>
  <c r="HH16" i="4" a="1"/>
  <c r="HH16" i="4" s="1"/>
  <c r="HG16" i="4" a="1"/>
  <c r="HG16" i="4" s="1"/>
  <c r="HF16" i="4" a="1"/>
  <c r="HF16" i="4" s="1"/>
  <c r="IJ15" i="4"/>
  <c r="IJ15" i="4" a="1"/>
  <c r="II15" i="4" a="1"/>
  <c r="II15" i="4" s="1"/>
  <c r="IH15" i="4" a="1"/>
  <c r="IH15" i="4" s="1"/>
  <c r="IG15" i="4" a="1"/>
  <c r="IG15" i="4" s="1"/>
  <c r="IF15" i="4" a="1"/>
  <c r="IF15" i="4" s="1"/>
  <c r="IE15" i="4" a="1"/>
  <c r="IE15" i="4" s="1"/>
  <c r="ID15" i="4" a="1"/>
  <c r="ID15" i="4" s="1"/>
  <c r="IC15" i="4" a="1"/>
  <c r="IC15" i="4" s="1"/>
  <c r="IB15" i="4" a="1"/>
  <c r="IB15" i="4" s="1"/>
  <c r="IA15" i="4" a="1"/>
  <c r="IA15" i="4" s="1"/>
  <c r="HZ15" i="4" a="1"/>
  <c r="HZ15" i="4" s="1"/>
  <c r="HY15" i="4" a="1"/>
  <c r="HY15" i="4" s="1"/>
  <c r="HX15" i="4" a="1"/>
  <c r="HX15" i="4" s="1"/>
  <c r="HW15" i="4" a="1"/>
  <c r="HW15" i="4" s="1"/>
  <c r="HV15" i="4" a="1"/>
  <c r="HV15" i="4" s="1"/>
  <c r="HU15" i="4" a="1"/>
  <c r="HU15" i="4" s="1"/>
  <c r="HT15" i="4" a="1"/>
  <c r="HT15" i="4" s="1"/>
  <c r="HS15" i="4" a="1"/>
  <c r="HS15" i="4" s="1"/>
  <c r="HR15" i="4" a="1"/>
  <c r="HR15" i="4" s="1"/>
  <c r="HQ15" i="4" a="1"/>
  <c r="HQ15" i="4" s="1"/>
  <c r="HP15" i="4" a="1"/>
  <c r="HP15" i="4" s="1"/>
  <c r="HO15" i="4" a="1"/>
  <c r="HO15" i="4" s="1"/>
  <c r="HN15" i="4" a="1"/>
  <c r="HN15" i="4" s="1"/>
  <c r="HM15" i="4" a="1"/>
  <c r="HM15" i="4" s="1"/>
  <c r="HL15" i="4" a="1"/>
  <c r="HL15" i="4" s="1"/>
  <c r="HK15" i="4" a="1"/>
  <c r="HK15" i="4" s="1"/>
  <c r="HJ15" i="4" a="1"/>
  <c r="HJ15" i="4" s="1"/>
  <c r="HI15" i="4" a="1"/>
  <c r="HI15" i="4" s="1"/>
  <c r="HH15" i="4" a="1"/>
  <c r="HH15" i="4" s="1"/>
  <c r="HG15" i="4" a="1"/>
  <c r="HG15" i="4" s="1"/>
  <c r="HF15" i="4" a="1"/>
  <c r="HF15" i="4" s="1"/>
  <c r="IJ14" i="4" a="1"/>
  <c r="IJ14" i="4" s="1"/>
  <c r="II14" i="4" a="1"/>
  <c r="II14" i="4" s="1"/>
  <c r="IH14" i="4" a="1"/>
  <c r="IH14" i="4" s="1"/>
  <c r="IG14" i="4" a="1"/>
  <c r="IG14" i="4" s="1"/>
  <c r="IF14" i="4" a="1"/>
  <c r="IF14" i="4" s="1"/>
  <c r="IE14" i="4" a="1"/>
  <c r="IE14" i="4" s="1"/>
  <c r="ID14" i="4" a="1"/>
  <c r="ID14" i="4" s="1"/>
  <c r="IC14" i="4" a="1"/>
  <c r="IC14" i="4" s="1"/>
  <c r="IB14" i="4" a="1"/>
  <c r="IB14" i="4" s="1"/>
  <c r="IA14" i="4" a="1"/>
  <c r="IA14" i="4" s="1"/>
  <c r="HZ14" i="4" a="1"/>
  <c r="HZ14" i="4" s="1"/>
  <c r="HY14" i="4" a="1"/>
  <c r="HY14" i="4" s="1"/>
  <c r="HX14" i="4" a="1"/>
  <c r="HX14" i="4" s="1"/>
  <c r="HW14" i="4" a="1"/>
  <c r="HW14" i="4" s="1"/>
  <c r="HV14" i="4" a="1"/>
  <c r="HV14" i="4" s="1"/>
  <c r="HU14" i="4" a="1"/>
  <c r="HU14" i="4" s="1"/>
  <c r="HT14" i="4" a="1"/>
  <c r="HT14" i="4" s="1"/>
  <c r="HS14" i="4" a="1"/>
  <c r="HS14" i="4" s="1"/>
  <c r="HR14" i="4" a="1"/>
  <c r="HR14" i="4" s="1"/>
  <c r="HQ14" i="4" a="1"/>
  <c r="HQ14" i="4" s="1"/>
  <c r="HP14" i="4" a="1"/>
  <c r="HP14" i="4" s="1"/>
  <c r="HO14" i="4" a="1"/>
  <c r="HO14" i="4" s="1"/>
  <c r="HN14" i="4" a="1"/>
  <c r="HN14" i="4" s="1"/>
  <c r="HM14" i="4" a="1"/>
  <c r="HM14" i="4" s="1"/>
  <c r="HL14" i="4" a="1"/>
  <c r="HL14" i="4" s="1"/>
  <c r="HK14" i="4" a="1"/>
  <c r="HK14" i="4" s="1"/>
  <c r="HJ14" i="4" a="1"/>
  <c r="HJ14" i="4" s="1"/>
  <c r="HI14" i="4" a="1"/>
  <c r="HI14" i="4" s="1"/>
  <c r="HH14" i="4" a="1"/>
  <c r="HH14" i="4" s="1"/>
  <c r="HG14" i="4" a="1"/>
  <c r="HG14" i="4" s="1"/>
  <c r="HF14" i="4" a="1"/>
  <c r="HF14" i="4" s="1"/>
  <c r="IJ13" i="4" a="1"/>
  <c r="IJ13" i="4" s="1"/>
  <c r="II13" i="4" a="1"/>
  <c r="II13" i="4" s="1"/>
  <c r="IH13" i="4" a="1"/>
  <c r="IH13" i="4" s="1"/>
  <c r="IG13" i="4" a="1"/>
  <c r="IG13" i="4" s="1"/>
  <c r="IF13" i="4" a="1"/>
  <c r="IF13" i="4" s="1"/>
  <c r="IE13" i="4" a="1"/>
  <c r="IE13" i="4" s="1"/>
  <c r="ID13" i="4" a="1"/>
  <c r="ID13" i="4" s="1"/>
  <c r="IC13" i="4" a="1"/>
  <c r="IC13" i="4" s="1"/>
  <c r="IB13" i="4" a="1"/>
  <c r="IB13" i="4" s="1"/>
  <c r="IA13" i="4" a="1"/>
  <c r="IA13" i="4" s="1"/>
  <c r="HZ13" i="4" a="1"/>
  <c r="HZ13" i="4" s="1"/>
  <c r="HY13" i="4" a="1"/>
  <c r="HY13" i="4" s="1"/>
  <c r="HX13" i="4" a="1"/>
  <c r="HX13" i="4" s="1"/>
  <c r="HW13" i="4" a="1"/>
  <c r="HW13" i="4" s="1"/>
  <c r="HV13" i="4" a="1"/>
  <c r="HV13" i="4" s="1"/>
  <c r="HU13" i="4" a="1"/>
  <c r="HU13" i="4" s="1"/>
  <c r="HT13" i="4" a="1"/>
  <c r="HT13" i="4" s="1"/>
  <c r="HS13" i="4" a="1"/>
  <c r="HS13" i="4" s="1"/>
  <c r="HR13" i="4" a="1"/>
  <c r="HR13" i="4" s="1"/>
  <c r="HQ13" i="4" a="1"/>
  <c r="HQ13" i="4" s="1"/>
  <c r="HP13" i="4" a="1"/>
  <c r="HP13" i="4" s="1"/>
  <c r="HO13" i="4" a="1"/>
  <c r="HO13" i="4" s="1"/>
  <c r="HN13" i="4" a="1"/>
  <c r="HN13" i="4" s="1"/>
  <c r="HM13" i="4" a="1"/>
  <c r="HM13" i="4" s="1"/>
  <c r="HL13" i="4" a="1"/>
  <c r="HL13" i="4" s="1"/>
  <c r="HK13" i="4" a="1"/>
  <c r="HK13" i="4" s="1"/>
  <c r="HJ13" i="4" a="1"/>
  <c r="HJ13" i="4" s="1"/>
  <c r="HI13" i="4" a="1"/>
  <c r="HI13" i="4" s="1"/>
  <c r="HH13" i="4" a="1"/>
  <c r="HH13" i="4" s="1"/>
  <c r="HG13" i="4" a="1"/>
  <c r="HG13" i="4" s="1"/>
  <c r="HF13" i="4" a="1"/>
  <c r="HF13" i="4" s="1"/>
  <c r="IJ12" i="4" a="1"/>
  <c r="IJ12" i="4" s="1"/>
  <c r="II12" i="4" a="1"/>
  <c r="II12" i="4" s="1"/>
  <c r="IH12" i="4" a="1"/>
  <c r="IH12" i="4" s="1"/>
  <c r="IG12" i="4" a="1"/>
  <c r="IG12" i="4" s="1"/>
  <c r="IF12" i="4" a="1"/>
  <c r="IF12" i="4" s="1"/>
  <c r="IE12" i="4" a="1"/>
  <c r="IE12" i="4" s="1"/>
  <c r="ID12" i="4" a="1"/>
  <c r="ID12" i="4" s="1"/>
  <c r="IC12" i="4" a="1"/>
  <c r="IC12" i="4" s="1"/>
  <c r="IB12" i="4" a="1"/>
  <c r="IB12" i="4" s="1"/>
  <c r="IA12" i="4" a="1"/>
  <c r="IA12" i="4" s="1"/>
  <c r="HZ12" i="4" a="1"/>
  <c r="HZ12" i="4" s="1"/>
  <c r="HY12" i="4" a="1"/>
  <c r="HY12" i="4" s="1"/>
  <c r="HX12" i="4" a="1"/>
  <c r="HX12" i="4" s="1"/>
  <c r="HW12" i="4" a="1"/>
  <c r="HW12" i="4" s="1"/>
  <c r="HV12" i="4" a="1"/>
  <c r="HV12" i="4" s="1"/>
  <c r="HU12" i="4" a="1"/>
  <c r="HU12" i="4" s="1"/>
  <c r="HT12" i="4" a="1"/>
  <c r="HT12" i="4" s="1"/>
  <c r="HS12" i="4" a="1"/>
  <c r="HS12" i="4" s="1"/>
  <c r="HR12" i="4" a="1"/>
  <c r="HR12" i="4" s="1"/>
  <c r="HQ12" i="4" a="1"/>
  <c r="HQ12" i="4" s="1"/>
  <c r="HP12" i="4" a="1"/>
  <c r="HP12" i="4" s="1"/>
  <c r="HO12" i="4" a="1"/>
  <c r="HO12" i="4" s="1"/>
  <c r="HN12" i="4" a="1"/>
  <c r="HN12" i="4" s="1"/>
  <c r="HM12" i="4" a="1"/>
  <c r="HM12" i="4" s="1"/>
  <c r="HL12" i="4" a="1"/>
  <c r="HL12" i="4" s="1"/>
  <c r="HK12" i="4" a="1"/>
  <c r="HK12" i="4" s="1"/>
  <c r="HJ12" i="4" a="1"/>
  <c r="HJ12" i="4" s="1"/>
  <c r="HI12" i="4" a="1"/>
  <c r="HI12" i="4" s="1"/>
  <c r="HH12" i="4" a="1"/>
  <c r="HH12" i="4" s="1"/>
  <c r="HG12" i="4" a="1"/>
  <c r="HG12" i="4" s="1"/>
  <c r="HF12" i="4" a="1"/>
  <c r="HF12" i="4" s="1"/>
  <c r="IJ11" i="4" a="1"/>
  <c r="IJ11" i="4" s="1"/>
  <c r="II11" i="4" a="1"/>
  <c r="II11" i="4" s="1"/>
  <c r="IH11" i="4" a="1"/>
  <c r="IH11" i="4" s="1"/>
  <c r="IG11" i="4" a="1"/>
  <c r="IG11" i="4" s="1"/>
  <c r="IF11" i="4" a="1"/>
  <c r="IF11" i="4" s="1"/>
  <c r="IE11" i="4" a="1"/>
  <c r="IE11" i="4" s="1"/>
  <c r="ID11" i="4" a="1"/>
  <c r="ID11" i="4" s="1"/>
  <c r="IC11" i="4" a="1"/>
  <c r="IC11" i="4" s="1"/>
  <c r="IB11" i="4" a="1"/>
  <c r="IB11" i="4" s="1"/>
  <c r="IA11" i="4" a="1"/>
  <c r="IA11" i="4" s="1"/>
  <c r="HZ11" i="4" a="1"/>
  <c r="HZ11" i="4" s="1"/>
  <c r="HY11" i="4" a="1"/>
  <c r="HY11" i="4" s="1"/>
  <c r="HX11" i="4" a="1"/>
  <c r="HX11" i="4" s="1"/>
  <c r="HW11" i="4" a="1"/>
  <c r="HW11" i="4" s="1"/>
  <c r="HV11" i="4" a="1"/>
  <c r="HV11" i="4" s="1"/>
  <c r="HU11" i="4" a="1"/>
  <c r="HU11" i="4" s="1"/>
  <c r="HT11" i="4" a="1"/>
  <c r="HT11" i="4" s="1"/>
  <c r="HS11" i="4" a="1"/>
  <c r="HS11" i="4" s="1"/>
  <c r="HR11" i="4" a="1"/>
  <c r="HR11" i="4" s="1"/>
  <c r="HQ11" i="4" a="1"/>
  <c r="HQ11" i="4" s="1"/>
  <c r="HP11" i="4" a="1"/>
  <c r="HP11" i="4" s="1"/>
  <c r="HO11" i="4" a="1"/>
  <c r="HO11" i="4" s="1"/>
  <c r="HN11" i="4" a="1"/>
  <c r="HN11" i="4" s="1"/>
  <c r="HM11" i="4" a="1"/>
  <c r="HM11" i="4" s="1"/>
  <c r="HL11" i="4" a="1"/>
  <c r="HL11" i="4" s="1"/>
  <c r="HK11" i="4" a="1"/>
  <c r="HK11" i="4" s="1"/>
  <c r="HJ11" i="4" a="1"/>
  <c r="HJ11" i="4" s="1"/>
  <c r="HI11" i="4" a="1"/>
  <c r="HI11" i="4" s="1"/>
  <c r="HH11" i="4" a="1"/>
  <c r="HH11" i="4" s="1"/>
  <c r="HG11" i="4" a="1"/>
  <c r="HG11" i="4" s="1"/>
  <c r="HF11" i="4" a="1"/>
  <c r="HF11" i="4" s="1"/>
  <c r="IJ10" i="4" a="1"/>
  <c r="IJ10" i="4" s="1"/>
  <c r="II10" i="4" a="1"/>
  <c r="II10" i="4" s="1"/>
  <c r="IH10" i="4" a="1"/>
  <c r="IH10" i="4" s="1"/>
  <c r="IG10" i="4" a="1"/>
  <c r="IG10" i="4" s="1"/>
  <c r="IF10" i="4" a="1"/>
  <c r="IF10" i="4" s="1"/>
  <c r="IE10" i="4" a="1"/>
  <c r="IE10" i="4" s="1"/>
  <c r="ID10" i="4" a="1"/>
  <c r="ID10" i="4" s="1"/>
  <c r="IC10" i="4" a="1"/>
  <c r="IC10" i="4" s="1"/>
  <c r="IB10" i="4" a="1"/>
  <c r="IB10" i="4" s="1"/>
  <c r="IA10" i="4" a="1"/>
  <c r="IA10" i="4" s="1"/>
  <c r="HZ10" i="4" a="1"/>
  <c r="HZ10" i="4" s="1"/>
  <c r="HY10" i="4" a="1"/>
  <c r="HY10" i="4" s="1"/>
  <c r="HX10" i="4" a="1"/>
  <c r="HX10" i="4" s="1"/>
  <c r="HW10" i="4" a="1"/>
  <c r="HW10" i="4" s="1"/>
  <c r="HV10" i="4" a="1"/>
  <c r="HV10" i="4" s="1"/>
  <c r="HU10" i="4" a="1"/>
  <c r="HU10" i="4" s="1"/>
  <c r="HT10" i="4" a="1"/>
  <c r="HT10" i="4" s="1"/>
  <c r="HS10" i="4" a="1"/>
  <c r="HS10" i="4" s="1"/>
  <c r="HR10" i="4" a="1"/>
  <c r="HR10" i="4" s="1"/>
  <c r="HQ10" i="4" a="1"/>
  <c r="HQ10" i="4" s="1"/>
  <c r="HP10" i="4" a="1"/>
  <c r="HP10" i="4" s="1"/>
  <c r="HO10" i="4" a="1"/>
  <c r="HO10" i="4" s="1"/>
  <c r="HN10" i="4" a="1"/>
  <c r="HN10" i="4" s="1"/>
  <c r="HM10" i="4" a="1"/>
  <c r="HM10" i="4" s="1"/>
  <c r="HL10" i="4" a="1"/>
  <c r="HL10" i="4" s="1"/>
  <c r="HK10" i="4" a="1"/>
  <c r="HK10" i="4" s="1"/>
  <c r="HJ10" i="4" a="1"/>
  <c r="HJ10" i="4" s="1"/>
  <c r="HI10" i="4" a="1"/>
  <c r="HI10" i="4" s="1"/>
  <c r="HH10" i="4" a="1"/>
  <c r="HH10" i="4" s="1"/>
  <c r="HG10" i="4" a="1"/>
  <c r="HG10" i="4" s="1"/>
  <c r="HF10" i="4" a="1"/>
  <c r="HF10" i="4" s="1"/>
  <c r="IJ9" i="4" a="1"/>
  <c r="IJ9" i="4" s="1"/>
  <c r="II9" i="4" a="1"/>
  <c r="II9" i="4" s="1"/>
  <c r="IH9" i="4" a="1"/>
  <c r="IH9" i="4" s="1"/>
  <c r="IG9" i="4" a="1"/>
  <c r="IG9" i="4" s="1"/>
  <c r="IF9" i="4" a="1"/>
  <c r="IF9" i="4" s="1"/>
  <c r="IE9" i="4" a="1"/>
  <c r="IE9" i="4" s="1"/>
  <c r="ID9" i="4" a="1"/>
  <c r="ID9" i="4" s="1"/>
  <c r="IC9" i="4" a="1"/>
  <c r="IC9" i="4" s="1"/>
  <c r="IB9" i="4" a="1"/>
  <c r="IB9" i="4" s="1"/>
  <c r="IA9" i="4" a="1"/>
  <c r="IA9" i="4" s="1"/>
  <c r="HZ9" i="4" a="1"/>
  <c r="HZ9" i="4" s="1"/>
  <c r="HY9" i="4" a="1"/>
  <c r="HY9" i="4" s="1"/>
  <c r="HX9" i="4" a="1"/>
  <c r="HX9" i="4" s="1"/>
  <c r="HW9" i="4" a="1"/>
  <c r="HW9" i="4" s="1"/>
  <c r="HV9" i="4" a="1"/>
  <c r="HV9" i="4" s="1"/>
  <c r="HU9" i="4" a="1"/>
  <c r="HU9" i="4" s="1"/>
  <c r="HT9" i="4" a="1"/>
  <c r="HT9" i="4" s="1"/>
  <c r="HS9" i="4" a="1"/>
  <c r="HS9" i="4" s="1"/>
  <c r="HR9" i="4" a="1"/>
  <c r="HR9" i="4" s="1"/>
  <c r="HQ9" i="4" a="1"/>
  <c r="HQ9" i="4" s="1"/>
  <c r="HP9" i="4" a="1"/>
  <c r="HP9" i="4" s="1"/>
  <c r="HO9" i="4" a="1"/>
  <c r="HO9" i="4" s="1"/>
  <c r="HN9" i="4" a="1"/>
  <c r="HN9" i="4" s="1"/>
  <c r="HM9" i="4" a="1"/>
  <c r="HM9" i="4" s="1"/>
  <c r="HL9" i="4" a="1"/>
  <c r="HL9" i="4" s="1"/>
  <c r="HK9" i="4" a="1"/>
  <c r="HK9" i="4" s="1"/>
  <c r="HJ9" i="4" a="1"/>
  <c r="HJ9" i="4" s="1"/>
  <c r="HI9" i="4" a="1"/>
  <c r="HI9" i="4" s="1"/>
  <c r="HH9" i="4" a="1"/>
  <c r="HH9" i="4" s="1"/>
  <c r="HG9" i="4" a="1"/>
  <c r="HG9" i="4" s="1"/>
  <c r="HF9" i="4" a="1"/>
  <c r="HF9" i="4" s="1"/>
  <c r="IJ8" i="4" a="1"/>
  <c r="IJ8" i="4" s="1"/>
  <c r="II8" i="4" a="1"/>
  <c r="II8" i="4" s="1"/>
  <c r="IH8" i="4" a="1"/>
  <c r="IH8" i="4" s="1"/>
  <c r="IG8" i="4" a="1"/>
  <c r="IG8" i="4" s="1"/>
  <c r="IF8" i="4" a="1"/>
  <c r="IF8" i="4" s="1"/>
  <c r="IE8" i="4" a="1"/>
  <c r="IE8" i="4" s="1"/>
  <c r="ID8" i="4" a="1"/>
  <c r="ID8" i="4" s="1"/>
  <c r="IC8" i="4" a="1"/>
  <c r="IC8" i="4" s="1"/>
  <c r="IB8" i="4" a="1"/>
  <c r="IB8" i="4" s="1"/>
  <c r="IA8" i="4" a="1"/>
  <c r="IA8" i="4" s="1"/>
  <c r="HZ8" i="4" a="1"/>
  <c r="HZ8" i="4" s="1"/>
  <c r="HY8" i="4" a="1"/>
  <c r="HY8" i="4" s="1"/>
  <c r="HX8" i="4" a="1"/>
  <c r="HX8" i="4" s="1"/>
  <c r="HW8" i="4" a="1"/>
  <c r="HW8" i="4" s="1"/>
  <c r="HV8" i="4" a="1"/>
  <c r="HV8" i="4" s="1"/>
  <c r="HU8" i="4" a="1"/>
  <c r="HU8" i="4" s="1"/>
  <c r="HT8" i="4" a="1"/>
  <c r="HT8" i="4" s="1"/>
  <c r="HS8" i="4" a="1"/>
  <c r="HS8" i="4" s="1"/>
  <c r="HR8" i="4" a="1"/>
  <c r="HR8" i="4" s="1"/>
  <c r="HQ8" i="4" a="1"/>
  <c r="HQ8" i="4" s="1"/>
  <c r="HP8" i="4" a="1"/>
  <c r="HP8" i="4" s="1"/>
  <c r="HO8" i="4" a="1"/>
  <c r="HO8" i="4" s="1"/>
  <c r="HN8" i="4" a="1"/>
  <c r="HN8" i="4" s="1"/>
  <c r="HM8" i="4" a="1"/>
  <c r="HM8" i="4" s="1"/>
  <c r="HL8" i="4" a="1"/>
  <c r="HL8" i="4" s="1"/>
  <c r="HK8" i="4" a="1"/>
  <c r="HK8" i="4" s="1"/>
  <c r="HJ8" i="4" a="1"/>
  <c r="HJ8" i="4" s="1"/>
  <c r="HI8" i="4" a="1"/>
  <c r="HI8" i="4" s="1"/>
  <c r="HH8" i="4" a="1"/>
  <c r="HH8" i="4" s="1"/>
  <c r="HG8" i="4" a="1"/>
  <c r="HG8" i="4" s="1"/>
  <c r="HF8" i="4" a="1"/>
  <c r="HF8" i="4" s="1"/>
  <c r="IJ7" i="4" a="1"/>
  <c r="IJ7" i="4" s="1"/>
  <c r="II7" i="4" a="1"/>
  <c r="II7" i="4" s="1"/>
  <c r="IH7" i="4" a="1"/>
  <c r="IH7" i="4" s="1"/>
  <c r="IG7" i="4" a="1"/>
  <c r="IG7" i="4" s="1"/>
  <c r="IF7" i="4" a="1"/>
  <c r="IF7" i="4" s="1"/>
  <c r="IE7" i="4" a="1"/>
  <c r="IE7" i="4" s="1"/>
  <c r="ID7" i="4" a="1"/>
  <c r="ID7" i="4" s="1"/>
  <c r="IC7" i="4" a="1"/>
  <c r="IC7" i="4" s="1"/>
  <c r="IB7" i="4" a="1"/>
  <c r="IB7" i="4" s="1"/>
  <c r="IA7" i="4" a="1"/>
  <c r="IA7" i="4" s="1"/>
  <c r="HZ7" i="4" a="1"/>
  <c r="HZ7" i="4" s="1"/>
  <c r="HY7" i="4" a="1"/>
  <c r="HY7" i="4" s="1"/>
  <c r="HX7" i="4" a="1"/>
  <c r="HX7" i="4" s="1"/>
  <c r="HW7" i="4" a="1"/>
  <c r="HW7" i="4" s="1"/>
  <c r="HV7" i="4" a="1"/>
  <c r="HV7" i="4" s="1"/>
  <c r="HU7" i="4" a="1"/>
  <c r="HU7" i="4" s="1"/>
  <c r="HT7" i="4" a="1"/>
  <c r="HT7" i="4" s="1"/>
  <c r="HS7" i="4" a="1"/>
  <c r="HS7" i="4" s="1"/>
  <c r="HR7" i="4" a="1"/>
  <c r="HR7" i="4" s="1"/>
  <c r="HQ7" i="4" a="1"/>
  <c r="HQ7" i="4" s="1"/>
  <c r="HP7" i="4" a="1"/>
  <c r="HP7" i="4" s="1"/>
  <c r="HO7" i="4" a="1"/>
  <c r="HO7" i="4" s="1"/>
  <c r="HN7" i="4" a="1"/>
  <c r="HN7" i="4" s="1"/>
  <c r="HM7" i="4" a="1"/>
  <c r="HM7" i="4" s="1"/>
  <c r="HL7" i="4" a="1"/>
  <c r="HL7" i="4" s="1"/>
  <c r="HK7" i="4" a="1"/>
  <c r="HK7" i="4" s="1"/>
  <c r="HJ7" i="4" a="1"/>
  <c r="HJ7" i="4" s="1"/>
  <c r="HI7" i="4" a="1"/>
  <c r="HI7" i="4" s="1"/>
  <c r="HH7" i="4" a="1"/>
  <c r="HH7" i="4" s="1"/>
  <c r="HG7" i="4" a="1"/>
  <c r="HG7" i="4" s="1"/>
  <c r="HF7" i="4" a="1"/>
  <c r="HF7" i="4" s="1"/>
  <c r="IJ6" i="4" a="1"/>
  <c r="IJ6" i="4" s="1"/>
  <c r="II6" i="4" a="1"/>
  <c r="II6" i="4" s="1"/>
  <c r="IH6" i="4" a="1"/>
  <c r="IH6" i="4" s="1"/>
  <c r="IG6" i="4" a="1"/>
  <c r="IG6" i="4" s="1"/>
  <c r="IF6" i="4" a="1"/>
  <c r="IF6" i="4" s="1"/>
  <c r="IE6" i="4" a="1"/>
  <c r="IE6" i="4" s="1"/>
  <c r="ID6" i="4" a="1"/>
  <c r="ID6" i="4" s="1"/>
  <c r="IC6" i="4" a="1"/>
  <c r="IC6" i="4" s="1"/>
  <c r="IB6" i="4" a="1"/>
  <c r="IB6" i="4" s="1"/>
  <c r="IA6" i="4" a="1"/>
  <c r="IA6" i="4" s="1"/>
  <c r="HZ6" i="4" a="1"/>
  <c r="HZ6" i="4" s="1"/>
  <c r="HY6" i="4" a="1"/>
  <c r="HY6" i="4" s="1"/>
  <c r="HX6" i="4" a="1"/>
  <c r="HX6" i="4" s="1"/>
  <c r="HW6" i="4" a="1"/>
  <c r="HW6" i="4" s="1"/>
  <c r="HV6" i="4" a="1"/>
  <c r="HV6" i="4" s="1"/>
  <c r="HU6" i="4" a="1"/>
  <c r="HU6" i="4" s="1"/>
  <c r="HT6" i="4" a="1"/>
  <c r="HT6" i="4" s="1"/>
  <c r="HS6" i="4" a="1"/>
  <c r="HS6" i="4" s="1"/>
  <c r="HR6" i="4" a="1"/>
  <c r="HR6" i="4" s="1"/>
  <c r="HQ6" i="4" a="1"/>
  <c r="HQ6" i="4" s="1"/>
  <c r="HP6" i="4" a="1"/>
  <c r="HP6" i="4" s="1"/>
  <c r="HO6" i="4" a="1"/>
  <c r="HO6" i="4" s="1"/>
  <c r="HN6" i="4" a="1"/>
  <c r="HN6" i="4" s="1"/>
  <c r="HM6" i="4" a="1"/>
  <c r="HM6" i="4" s="1"/>
  <c r="HL6" i="4" a="1"/>
  <c r="HL6" i="4" s="1"/>
  <c r="HK6" i="4" a="1"/>
  <c r="HK6" i="4" s="1"/>
  <c r="HJ6" i="4" a="1"/>
  <c r="HJ6" i="4" s="1"/>
  <c r="HI6" i="4" a="1"/>
  <c r="HI6" i="4" s="1"/>
  <c r="HH6" i="4" a="1"/>
  <c r="HH6" i="4" s="1"/>
  <c r="HG6" i="4" a="1"/>
  <c r="HG6" i="4" s="1"/>
  <c r="HF6" i="4" a="1"/>
  <c r="HF6" i="4" s="1"/>
  <c r="IJ5" i="4" a="1"/>
  <c r="IJ5" i="4" s="1"/>
  <c r="II5" i="4" a="1"/>
  <c r="II5" i="4" s="1"/>
  <c r="IH5" i="4" a="1"/>
  <c r="IH5" i="4" s="1"/>
  <c r="IG5" i="4" a="1"/>
  <c r="IG5" i="4" s="1"/>
  <c r="IF5" i="4" a="1"/>
  <c r="IF5" i="4" s="1"/>
  <c r="IE5" i="4" a="1"/>
  <c r="IE5" i="4" s="1"/>
  <c r="ID5" i="4" a="1"/>
  <c r="ID5" i="4" s="1"/>
  <c r="IC5" i="4" a="1"/>
  <c r="IC5" i="4" s="1"/>
  <c r="IB5" i="4" a="1"/>
  <c r="IB5" i="4" s="1"/>
  <c r="IA5" i="4" a="1"/>
  <c r="IA5" i="4" s="1"/>
  <c r="HZ5" i="4" a="1"/>
  <c r="HZ5" i="4" s="1"/>
  <c r="HY5" i="4" a="1"/>
  <c r="HY5" i="4" s="1"/>
  <c r="HX5" i="4" a="1"/>
  <c r="HX5" i="4" s="1"/>
  <c r="HW5" i="4" a="1"/>
  <c r="HW5" i="4" s="1"/>
  <c r="HV5" i="4" a="1"/>
  <c r="HV5" i="4" s="1"/>
  <c r="HU5" i="4" a="1"/>
  <c r="HU5" i="4" s="1"/>
  <c r="HT5" i="4" a="1"/>
  <c r="HT5" i="4" s="1"/>
  <c r="HS5" i="4" a="1"/>
  <c r="HS5" i="4" s="1"/>
  <c r="HR5" i="4" a="1"/>
  <c r="HR5" i="4" s="1"/>
  <c r="HQ5" i="4" a="1"/>
  <c r="HQ5" i="4" s="1"/>
  <c r="HP5" i="4" a="1"/>
  <c r="HP5" i="4" s="1"/>
  <c r="HO5" i="4" a="1"/>
  <c r="HO5" i="4" s="1"/>
  <c r="HN5" i="4" a="1"/>
  <c r="HN5" i="4" s="1"/>
  <c r="HM5" i="4" a="1"/>
  <c r="HM5" i="4" s="1"/>
  <c r="HL5" i="4" a="1"/>
  <c r="HL5" i="4" s="1"/>
  <c r="HK5" i="4" a="1"/>
  <c r="HK5" i="4" s="1"/>
  <c r="HJ5" i="4" a="1"/>
  <c r="HJ5" i="4" s="1"/>
  <c r="HI5" i="4" a="1"/>
  <c r="HI5" i="4" s="1"/>
  <c r="HH5" i="4" a="1"/>
  <c r="HH5" i="4" s="1"/>
  <c r="HG5" i="4" a="1"/>
  <c r="HG5" i="4" s="1"/>
  <c r="HF5" i="4" a="1"/>
  <c r="HF5" i="4" s="1"/>
  <c r="IJ4" i="4" a="1"/>
  <c r="IJ4" i="4" s="1"/>
  <c r="II4" i="4" a="1"/>
  <c r="II4" i="4" s="1"/>
  <c r="IH4" i="4" a="1"/>
  <c r="IH4" i="4" s="1"/>
  <c r="IG4" i="4" a="1"/>
  <c r="IG4" i="4" s="1"/>
  <c r="IF4" i="4" a="1"/>
  <c r="IF4" i="4" s="1"/>
  <c r="IE4" i="4" a="1"/>
  <c r="IE4" i="4" s="1"/>
  <c r="ID4" i="4" a="1"/>
  <c r="ID4" i="4" s="1"/>
  <c r="IC4" i="4" a="1"/>
  <c r="IC4" i="4" s="1"/>
  <c r="IB4" i="4" a="1"/>
  <c r="IB4" i="4" s="1"/>
  <c r="IA4" i="4" a="1"/>
  <c r="IA4" i="4" s="1"/>
  <c r="HZ4" i="4" a="1"/>
  <c r="HZ4" i="4" s="1"/>
  <c r="HY4" i="4" a="1"/>
  <c r="HY4" i="4" s="1"/>
  <c r="HX4" i="4" a="1"/>
  <c r="HX4" i="4" s="1"/>
  <c r="HW4" i="4" a="1"/>
  <c r="HW4" i="4" s="1"/>
  <c r="HV4" i="4" a="1"/>
  <c r="HV4" i="4" s="1"/>
  <c r="HU4" i="4" a="1"/>
  <c r="HU4" i="4" s="1"/>
  <c r="HT4" i="4" a="1"/>
  <c r="HT4" i="4" s="1"/>
  <c r="HS4" i="4" a="1"/>
  <c r="HS4" i="4" s="1"/>
  <c r="HR4" i="4" a="1"/>
  <c r="HR4" i="4" s="1"/>
  <c r="HQ4" i="4" a="1"/>
  <c r="HQ4" i="4" s="1"/>
  <c r="HP4" i="4" a="1"/>
  <c r="HP4" i="4" s="1"/>
  <c r="HO4" i="4" a="1"/>
  <c r="HO4" i="4" s="1"/>
  <c r="HN4" i="4" a="1"/>
  <c r="HN4" i="4" s="1"/>
  <c r="HM4" i="4" a="1"/>
  <c r="HM4" i="4" s="1"/>
  <c r="HL4" i="4" a="1"/>
  <c r="HL4" i="4" s="1"/>
  <c r="HK4" i="4" a="1"/>
  <c r="HK4" i="4" s="1"/>
  <c r="HJ4" i="4" a="1"/>
  <c r="HJ4" i="4" s="1"/>
  <c r="HI4" i="4" a="1"/>
  <c r="HI4" i="4" s="1"/>
  <c r="HH4" i="4" a="1"/>
  <c r="HH4" i="4" s="1"/>
  <c r="HG4" i="4" a="1"/>
  <c r="HG4" i="4" s="1"/>
  <c r="HF4" i="4" a="1"/>
  <c r="HF4" i="4" s="1"/>
  <c r="IJ3" i="4" a="1"/>
  <c r="IJ3" i="4" s="1"/>
  <c r="II3" i="4" a="1"/>
  <c r="II3" i="4" s="1"/>
  <c r="IJ2" i="4" a="1"/>
  <c r="IJ2" i="4" s="1"/>
  <c r="II2" i="4" a="1"/>
  <c r="II2" i="4" s="1"/>
  <c r="IN148" i="4"/>
  <c r="IN147" i="4"/>
  <c r="IN146" i="4"/>
  <c r="IN145" i="4"/>
  <c r="IN144" i="4"/>
  <c r="IN143" i="4"/>
  <c r="IN142" i="4"/>
  <c r="IN141" i="4"/>
  <c r="IN140" i="4"/>
  <c r="IN139" i="4"/>
  <c r="IN138" i="4"/>
  <c r="IN137" i="4"/>
  <c r="IN136" i="4"/>
  <c r="IN135" i="4"/>
  <c r="IN134" i="4"/>
  <c r="IN133" i="4"/>
  <c r="IN132" i="4"/>
  <c r="IN131" i="4"/>
  <c r="IN130" i="4"/>
  <c r="IN129" i="4"/>
  <c r="IN128" i="4"/>
  <c r="IN127" i="4"/>
  <c r="IN126" i="4"/>
  <c r="IN125" i="4"/>
  <c r="IN124" i="4"/>
  <c r="IN123" i="4"/>
  <c r="IN122" i="4"/>
  <c r="IN121" i="4"/>
  <c r="IN120" i="4"/>
  <c r="IN119" i="4"/>
  <c r="IN118" i="4"/>
  <c r="IN117" i="4"/>
  <c r="IN116" i="4"/>
  <c r="IN115" i="4"/>
  <c r="IN114" i="4"/>
  <c r="IN113" i="4"/>
  <c r="IN112" i="4"/>
  <c r="IN111" i="4"/>
  <c r="IN110" i="4"/>
  <c r="IN109" i="4"/>
  <c r="IN108" i="4"/>
  <c r="IN107" i="4"/>
  <c r="IN106" i="4"/>
  <c r="IN105" i="4"/>
  <c r="IN104" i="4"/>
  <c r="IN103" i="4"/>
  <c r="IN102" i="4"/>
  <c r="IN101" i="4"/>
  <c r="IN100" i="4"/>
  <c r="IN99" i="4"/>
  <c r="IN98" i="4"/>
  <c r="IN97" i="4"/>
  <c r="IN96" i="4"/>
  <c r="IN95" i="4"/>
  <c r="IN94" i="4"/>
  <c r="IN93" i="4"/>
  <c r="IN92" i="4"/>
  <c r="IN91" i="4"/>
  <c r="IN90" i="4"/>
  <c r="IN89" i="4"/>
  <c r="IN88" i="4"/>
  <c r="IN87" i="4"/>
  <c r="IN86" i="4"/>
  <c r="IN85" i="4"/>
  <c r="IN84" i="4"/>
  <c r="IN83" i="4"/>
  <c r="IN82" i="4"/>
  <c r="IN81" i="4"/>
  <c r="IN80" i="4"/>
  <c r="IN79" i="4"/>
  <c r="IN78" i="4"/>
  <c r="IN77" i="4"/>
  <c r="IN76" i="4"/>
  <c r="IN75" i="4"/>
  <c r="IN74" i="4"/>
  <c r="IN73" i="4"/>
  <c r="IN72" i="4"/>
  <c r="IN71" i="4"/>
  <c r="IN70" i="4"/>
  <c r="IN69" i="4"/>
  <c r="IN68" i="4"/>
  <c r="IN67" i="4"/>
  <c r="IN66" i="4"/>
  <c r="IN65" i="4"/>
  <c r="IN64" i="4"/>
  <c r="IN63" i="4"/>
  <c r="IN62" i="4"/>
  <c r="IN61" i="4"/>
  <c r="IN60" i="4"/>
  <c r="IN59" i="4"/>
  <c r="IN58" i="4"/>
  <c r="IN57" i="4"/>
  <c r="IN56" i="4"/>
  <c r="IN55" i="4"/>
  <c r="IN54" i="4"/>
  <c r="IN53" i="4"/>
  <c r="IN52" i="4"/>
  <c r="IN51" i="4"/>
  <c r="IN50" i="4"/>
  <c r="IN49" i="4"/>
  <c r="IN48" i="4"/>
  <c r="IN47" i="4"/>
  <c r="IN46" i="4"/>
  <c r="IN45" i="4"/>
  <c r="IN44" i="4"/>
  <c r="IN43" i="4"/>
  <c r="IN42" i="4"/>
  <c r="IN41" i="4"/>
  <c r="IN40" i="4"/>
  <c r="IN39" i="4"/>
  <c r="IN38" i="4"/>
  <c r="IN37" i="4"/>
  <c r="IN36" i="4"/>
  <c r="IN35" i="4"/>
  <c r="IN34" i="4"/>
  <c r="IN33" i="4"/>
  <c r="IN32" i="4"/>
  <c r="IN31" i="4"/>
  <c r="IN30" i="4"/>
  <c r="IN29" i="4"/>
  <c r="IN28" i="4"/>
  <c r="IN27" i="4"/>
  <c r="IN26" i="4"/>
  <c r="IN25" i="4"/>
  <c r="IN24" i="4"/>
  <c r="IN23" i="4"/>
  <c r="IN22" i="4"/>
  <c r="IN21" i="4"/>
  <c r="IN20" i="4"/>
  <c r="IN19" i="4"/>
  <c r="IN18" i="4"/>
  <c r="IN17" i="4"/>
  <c r="IN16" i="4"/>
  <c r="IN15" i="4"/>
  <c r="IN14" i="4"/>
  <c r="IN13" i="4"/>
  <c r="IN12" i="4"/>
  <c r="IN11" i="4"/>
  <c r="IN10" i="4"/>
  <c r="IN9" i="4"/>
  <c r="IN8" i="4"/>
  <c r="IN7" i="4"/>
  <c r="IN6" i="4"/>
  <c r="IN5" i="4"/>
  <c r="IN4" i="4"/>
  <c r="IN3" i="4"/>
  <c r="IN2" i="4"/>
  <c r="IO2" i="4" l="1" a="1"/>
  <c r="IO2" i="4" s="1"/>
  <c r="IQ2" i="4" s="1" a="1"/>
  <c r="IQ2" i="4" s="1"/>
  <c r="A4" i="7"/>
  <c r="A3" i="7"/>
  <c r="A2" i="7"/>
  <c r="A4" i="6"/>
  <c r="A3" i="6"/>
  <c r="A2" i="6"/>
  <c r="A4" i="5"/>
  <c r="A3" i="5"/>
  <c r="A2" i="5"/>
  <c r="HF2" i="4" l="1" a="1"/>
  <c r="HF2" i="4" s="1"/>
  <c r="GY2" i="4" a="1"/>
  <c r="GY2" i="4" s="1"/>
  <c r="GY30" i="4" l="1" a="1"/>
  <c r="GY30" i="4" s="1"/>
  <c r="GY22" i="4" a="1"/>
  <c r="GY22" i="4" s="1"/>
  <c r="GY14" i="4" a="1"/>
  <c r="GY14" i="4" s="1"/>
  <c r="GY6" i="4" a="1"/>
  <c r="GY6" i="4" s="1"/>
  <c r="GY27" i="4" a="1"/>
  <c r="GY27" i="4" s="1"/>
  <c r="GY19" i="4" a="1"/>
  <c r="GY19" i="4" s="1"/>
  <c r="GY11" i="4" a="1"/>
  <c r="GY11" i="4" s="1"/>
  <c r="GY32" i="4" a="1"/>
  <c r="GY32" i="4" s="1"/>
  <c r="GY24" i="4" a="1"/>
  <c r="GY24" i="4" s="1"/>
  <c r="GY16" i="4" a="1"/>
  <c r="GY16" i="4" s="1"/>
  <c r="GY8" i="4" a="1"/>
  <c r="GY8" i="4" s="1"/>
  <c r="GY29" i="4" a="1"/>
  <c r="GY29" i="4" s="1"/>
  <c r="GY21" i="4" a="1"/>
  <c r="GY21" i="4" s="1"/>
  <c r="GY13" i="4" a="1"/>
  <c r="GY13" i="4" s="1"/>
  <c r="GY5" i="4" a="1"/>
  <c r="GY5" i="4" s="1"/>
  <c r="GY26" i="4" a="1"/>
  <c r="GY26" i="4" s="1"/>
  <c r="GY18" i="4" a="1"/>
  <c r="GY18" i="4" s="1"/>
  <c r="GY10" i="4" a="1"/>
  <c r="GY10" i="4" s="1"/>
  <c r="GY31" i="4" a="1"/>
  <c r="GY31" i="4" s="1"/>
  <c r="GY23" i="4" a="1"/>
  <c r="GY23" i="4" s="1"/>
  <c r="GY15" i="4" a="1"/>
  <c r="GY15" i="4" s="1"/>
  <c r="GY7" i="4" a="1"/>
  <c r="GY7" i="4" s="1"/>
  <c r="GY28" i="4" a="1"/>
  <c r="GY28" i="4" s="1"/>
  <c r="GY20" i="4" a="1"/>
  <c r="GY20" i="4" s="1"/>
  <c r="GY12" i="4" a="1"/>
  <c r="GY12" i="4" s="1"/>
  <c r="GY4" i="4" a="1"/>
  <c r="GY4" i="4" s="1"/>
  <c r="GY9" i="4" a="1"/>
  <c r="GY9" i="4" s="1"/>
  <c r="GY25" i="4" a="1"/>
  <c r="GY25" i="4" s="1"/>
  <c r="GY17" i="4" a="1"/>
  <c r="GY17" i="4" s="1"/>
  <c r="HG2" i="4" a="1"/>
  <c r="HG2" i="4" s="1"/>
  <c r="HG3" i="4" s="1" a="1"/>
  <c r="HG3" i="4" s="1"/>
  <c r="HF3" i="4" a="1"/>
  <c r="HF3" i="4" s="1"/>
  <c r="GY3" i="4" a="1"/>
  <c r="GY3" i="4" s="1"/>
  <c r="GZ2" i="4" a="1"/>
  <c r="GZ2" i="4" s="1"/>
  <c r="GZ3" i="4" l="1" a="1"/>
  <c r="GZ3" i="4" s="1"/>
  <c r="GZ27" i="4" a="1"/>
  <c r="GZ27" i="4" s="1"/>
  <c r="GZ19" i="4" a="1"/>
  <c r="GZ19" i="4" s="1"/>
  <c r="GZ11" i="4" a="1"/>
  <c r="GZ11" i="4" s="1"/>
  <c r="GZ32" i="4" a="1"/>
  <c r="GZ32" i="4" s="1"/>
  <c r="GZ24" i="4" a="1"/>
  <c r="GZ24" i="4" s="1"/>
  <c r="GZ16" i="4" a="1"/>
  <c r="GZ16" i="4" s="1"/>
  <c r="GZ8" i="4" a="1"/>
  <c r="GZ8" i="4" s="1"/>
  <c r="GZ29" i="4" a="1"/>
  <c r="GZ29" i="4" s="1"/>
  <c r="GZ21" i="4" a="1"/>
  <c r="GZ21" i="4" s="1"/>
  <c r="GZ13" i="4" a="1"/>
  <c r="GZ13" i="4" s="1"/>
  <c r="GZ5" i="4" a="1"/>
  <c r="GZ5" i="4" s="1"/>
  <c r="GZ26" i="4" a="1"/>
  <c r="GZ26" i="4" s="1"/>
  <c r="GZ18" i="4" a="1"/>
  <c r="GZ18" i="4" s="1"/>
  <c r="GZ10" i="4" a="1"/>
  <c r="GZ10" i="4" s="1"/>
  <c r="GZ31" i="4" a="1"/>
  <c r="GZ31" i="4" s="1"/>
  <c r="GZ23" i="4" a="1"/>
  <c r="GZ23" i="4" s="1"/>
  <c r="GZ15" i="4" a="1"/>
  <c r="GZ15" i="4" s="1"/>
  <c r="GZ7" i="4" a="1"/>
  <c r="GZ7" i="4" s="1"/>
  <c r="GZ28" i="4" a="1"/>
  <c r="GZ28" i="4" s="1"/>
  <c r="GZ20" i="4" a="1"/>
  <c r="GZ20" i="4" s="1"/>
  <c r="GZ12" i="4" a="1"/>
  <c r="GZ12" i="4" s="1"/>
  <c r="GZ4" i="4" a="1"/>
  <c r="GZ4" i="4" s="1"/>
  <c r="GZ25" i="4" a="1"/>
  <c r="GZ25" i="4" s="1"/>
  <c r="GZ17" i="4" a="1"/>
  <c r="GZ17" i="4" s="1"/>
  <c r="GZ9" i="4" a="1"/>
  <c r="GZ9" i="4" s="1"/>
  <c r="GZ30" i="4" a="1"/>
  <c r="GZ30" i="4" s="1"/>
  <c r="GZ6" i="4" a="1"/>
  <c r="GZ6" i="4" s="1"/>
  <c r="GZ22" i="4" a="1"/>
  <c r="GZ22" i="4" s="1"/>
  <c r="GZ14" i="4" a="1"/>
  <c r="GZ14" i="4" s="1"/>
  <c r="HH2" i="4" a="1"/>
  <c r="HH2" i="4" s="1"/>
  <c r="HH3" i="4" a="1"/>
  <c r="HH3" i="4" s="1"/>
  <c r="HA2" i="4" a="1"/>
  <c r="HA2" i="4" s="1"/>
  <c r="HI2" i="4" a="1"/>
  <c r="HI2" i="4" s="1"/>
  <c r="EE2" i="4" a="1"/>
  <c r="EE2" i="4" s="1"/>
  <c r="DJ2" i="4" a="1"/>
  <c r="DJ2" i="4" s="1"/>
  <c r="CU2" i="4" a="1"/>
  <c r="CU2" i="4" s="1"/>
  <c r="CU16" i="4" s="1" a="1"/>
  <c r="CU16" i="4" s="1"/>
  <c r="BG2" i="4" a="1"/>
  <c r="BG2" i="4" s="1"/>
  <c r="AJ2" i="4" a="1"/>
  <c r="AJ2" i="4" s="1"/>
  <c r="AC2" i="4" a="1"/>
  <c r="AC2" i="4" s="1"/>
  <c r="X2" i="4" a="1"/>
  <c r="X2" i="4" s="1"/>
  <c r="D2" i="4" a="1"/>
  <c r="D2" i="4" s="1"/>
  <c r="EE226" i="4" l="1" a="1"/>
  <c r="EE226" i="4" s="1"/>
  <c r="EE224" i="4" a="1"/>
  <c r="EE224" i="4" s="1"/>
  <c r="EE227" i="4" a="1"/>
  <c r="EE227" i="4" s="1"/>
  <c r="EE225" i="4" a="1"/>
  <c r="EE225" i="4" s="1"/>
  <c r="EE221" i="4" a="1"/>
  <c r="EE221" i="4" s="1"/>
  <c r="EE219" i="4" a="1"/>
  <c r="EE219" i="4" s="1"/>
  <c r="EE223" i="4" a="1"/>
  <c r="EE223" i="4" s="1"/>
  <c r="EE222" i="4" a="1"/>
  <c r="EE222" i="4" s="1"/>
  <c r="EE218" i="4" a="1"/>
  <c r="EE218" i="4" s="1"/>
  <c r="EE217" i="4" a="1"/>
  <c r="EE217" i="4" s="1"/>
  <c r="EE213" i="4" a="1"/>
  <c r="EE213" i="4" s="1"/>
  <c r="EE211" i="4" a="1"/>
  <c r="EE211" i="4" s="1"/>
  <c r="EE216" i="4" a="1"/>
  <c r="EE216" i="4" s="1"/>
  <c r="EE220" i="4" a="1"/>
  <c r="EE220" i="4" s="1"/>
  <c r="EE212" i="4" a="1"/>
  <c r="EE212" i="4" s="1"/>
  <c r="EE215" i="4" a="1"/>
  <c r="EE215" i="4" s="1"/>
  <c r="EE210" i="4" a="1"/>
  <c r="EE210" i="4" s="1"/>
  <c r="EE209" i="4" a="1"/>
  <c r="EE209" i="4" s="1"/>
  <c r="EE205" i="4" a="1"/>
  <c r="EE205" i="4" s="1"/>
  <c r="EE206" i="4" a="1"/>
  <c r="EE206" i="4" s="1"/>
  <c r="EE204" i="4" a="1"/>
  <c r="EE204" i="4" s="1"/>
  <c r="EE214" i="4" a="1"/>
  <c r="EE214" i="4" s="1"/>
  <c r="EE208" i="4" a="1"/>
  <c r="EE208" i="4" s="1"/>
  <c r="EE203" i="4" a="1"/>
  <c r="EE203" i="4" s="1"/>
  <c r="EE201" i="4" a="1"/>
  <c r="EE201" i="4" s="1"/>
  <c r="EE200" i="4" a="1"/>
  <c r="EE200" i="4" s="1"/>
  <c r="EE207" i="4" a="1"/>
  <c r="EE207" i="4" s="1"/>
  <c r="EE198" i="4" a="1"/>
  <c r="EE198" i="4" s="1"/>
  <c r="EE199" i="4" a="1"/>
  <c r="EE199" i="4" s="1"/>
  <c r="EE197" i="4" a="1"/>
  <c r="EE197" i="4" s="1"/>
  <c r="EE194" i="4" a="1"/>
  <c r="EE194" i="4" s="1"/>
  <c r="EE192" i="4" a="1"/>
  <c r="EE192" i="4" s="1"/>
  <c r="EE190" i="4" a="1"/>
  <c r="EE190" i="4" s="1"/>
  <c r="EE196" i="4" a="1"/>
  <c r="EE196" i="4" s="1"/>
  <c r="EE193" i="4" a="1"/>
  <c r="EE193" i="4" s="1"/>
  <c r="EE183" i="4" a="1"/>
  <c r="EE183" i="4" s="1"/>
  <c r="EE202" i="4" a="1"/>
  <c r="EE202" i="4" s="1"/>
  <c r="EE189" i="4" a="1"/>
  <c r="EE189" i="4" s="1"/>
  <c r="EE188" i="4" a="1"/>
  <c r="EE188" i="4" s="1"/>
  <c r="EE187" i="4" a="1"/>
  <c r="EE187" i="4" s="1"/>
  <c r="EE184" i="4" a="1"/>
  <c r="EE184" i="4" s="1"/>
  <c r="EE180" i="4" a="1"/>
  <c r="EE180" i="4" s="1"/>
  <c r="EE182" i="4" a="1"/>
  <c r="EE182" i="4" s="1"/>
  <c r="EE186" i="4" a="1"/>
  <c r="EE186" i="4" s="1"/>
  <c r="EE195" i="4" a="1"/>
  <c r="EE195" i="4" s="1"/>
  <c r="EE177" i="4" a="1"/>
  <c r="EE177" i="4" s="1"/>
  <c r="EE174" i="4" a="1"/>
  <c r="EE174" i="4" s="1"/>
  <c r="EE185" i="4" a="1"/>
  <c r="EE185" i="4" s="1"/>
  <c r="EE179" i="4" a="1"/>
  <c r="EE179" i="4" s="1"/>
  <c r="EE191" i="4" a="1"/>
  <c r="EE191" i="4" s="1"/>
  <c r="EE173" i="4" a="1"/>
  <c r="EE173" i="4" s="1"/>
  <c r="EE169" i="4" a="1"/>
  <c r="EE169" i="4" s="1"/>
  <c r="EE168" i="4" a="1"/>
  <c r="EE168" i="4" s="1"/>
  <c r="EE175" i="4" a="1"/>
  <c r="EE175" i="4" s="1"/>
  <c r="EE166" i="4" a="1"/>
  <c r="EE166" i="4" s="1"/>
  <c r="EE181" i="4" a="1"/>
  <c r="EE181" i="4" s="1"/>
  <c r="EE170" i="4" a="1"/>
  <c r="EE170" i="4" s="1"/>
  <c r="EE165" i="4" a="1"/>
  <c r="EE165" i="4" s="1"/>
  <c r="EE171" i="4" a="1"/>
  <c r="EE171" i="4" s="1"/>
  <c r="EE164" i="4" a="1"/>
  <c r="EE164" i="4" s="1"/>
  <c r="EE163" i="4" a="1"/>
  <c r="EE163" i="4" s="1"/>
  <c r="EE157" i="4" a="1"/>
  <c r="EE157" i="4" s="1"/>
  <c r="EE153" i="4" a="1"/>
  <c r="EE153" i="4" s="1"/>
  <c r="EE172" i="4" a="1"/>
  <c r="EE172" i="4" s="1"/>
  <c r="EE161" i="4" a="1"/>
  <c r="EE161" i="4" s="1"/>
  <c r="EE159" i="4" a="1"/>
  <c r="EE159" i="4" s="1"/>
  <c r="EE156" i="4" a="1"/>
  <c r="EE156" i="4" s="1"/>
  <c r="EE176" i="4" a="1"/>
  <c r="EE176" i="4" s="1"/>
  <c r="EE158" i="4" a="1"/>
  <c r="EE158" i="4" s="1"/>
  <c r="EE148" i="4" a="1"/>
  <c r="EE148" i="4" s="1"/>
  <c r="EE143" i="4" a="1"/>
  <c r="EE143" i="4" s="1"/>
  <c r="EE178" i="4" a="1"/>
  <c r="EE178" i="4" s="1"/>
  <c r="EE167" i="4" a="1"/>
  <c r="EE167" i="4" s="1"/>
  <c r="EE154" i="4" a="1"/>
  <c r="EE154" i="4" s="1"/>
  <c r="EE152" i="4" a="1"/>
  <c r="EE152" i="4" s="1"/>
  <c r="EE147" i="4" a="1"/>
  <c r="EE147" i="4" s="1"/>
  <c r="EE142" i="4" a="1"/>
  <c r="EE142" i="4" s="1"/>
  <c r="EE149" i="4" a="1"/>
  <c r="EE149" i="4" s="1"/>
  <c r="EE146" i="4" a="1"/>
  <c r="EE146" i="4" s="1"/>
  <c r="EE139" i="4" a="1"/>
  <c r="EE139" i="4" s="1"/>
  <c r="EE150" i="4" a="1"/>
  <c r="EE150" i="4" s="1"/>
  <c r="EE160" i="4" a="1"/>
  <c r="EE160" i="4" s="1"/>
  <c r="EE133" i="4" a="1"/>
  <c r="EE133" i="4" s="1"/>
  <c r="EE162" i="4" a="1"/>
  <c r="EE162" i="4" s="1"/>
  <c r="EE151" i="4" a="1"/>
  <c r="EE151" i="4" s="1"/>
  <c r="EE144" i="4" a="1"/>
  <c r="EE144" i="4" s="1"/>
  <c r="EE141" i="4" a="1"/>
  <c r="EE141" i="4" s="1"/>
  <c r="EE155" i="4" a="1"/>
  <c r="EE155" i="4" s="1"/>
  <c r="EE137" i="4" a="1"/>
  <c r="EE137" i="4" s="1"/>
  <c r="EE136" i="4" a="1"/>
  <c r="EE136" i="4" s="1"/>
  <c r="EE132" i="4" a="1"/>
  <c r="EE132" i="4" s="1"/>
  <c r="EE122" i="4" a="1"/>
  <c r="EE122" i="4" s="1"/>
  <c r="EE140" i="4" a="1"/>
  <c r="EE140" i="4" s="1"/>
  <c r="EE131" i="4" a="1"/>
  <c r="EE131" i="4" s="1"/>
  <c r="EE126" i="4" a="1"/>
  <c r="EE126" i="4" s="1"/>
  <c r="EE125" i="4" a="1"/>
  <c r="EE125" i="4" s="1"/>
  <c r="EE130" i="4" a="1"/>
  <c r="EE130" i="4" s="1"/>
  <c r="EE123" i="4" a="1"/>
  <c r="EE123" i="4" s="1"/>
  <c r="EE138" i="4" a="1"/>
  <c r="EE138" i="4" s="1"/>
  <c r="EE115" i="4" a="1"/>
  <c r="EE115" i="4" s="1"/>
  <c r="EE111" i="4" a="1"/>
  <c r="EE111" i="4" s="1"/>
  <c r="EE108" i="4" a="1"/>
  <c r="EE108" i="4" s="1"/>
  <c r="EE107" i="4" a="1"/>
  <c r="EE107" i="4" s="1"/>
  <c r="EE102" i="4" a="1"/>
  <c r="EE102" i="4" s="1"/>
  <c r="EE121" i="4" a="1"/>
  <c r="EE121" i="4" s="1"/>
  <c r="EE100" i="4" a="1"/>
  <c r="EE100" i="4" s="1"/>
  <c r="EE135" i="4" a="1"/>
  <c r="EE135" i="4" s="1"/>
  <c r="EE120" i="4" a="1"/>
  <c r="EE120" i="4" s="1"/>
  <c r="EE114" i="4" a="1"/>
  <c r="EE114" i="4" s="1"/>
  <c r="EE110" i="4" a="1"/>
  <c r="EE110" i="4" s="1"/>
  <c r="EE98" i="4" a="1"/>
  <c r="EE98" i="4" s="1"/>
  <c r="EE134" i="4" a="1"/>
  <c r="EE134" i="4" s="1"/>
  <c r="EE129" i="4" a="1"/>
  <c r="EE129" i="4" s="1"/>
  <c r="EE117" i="4" a="1"/>
  <c r="EE117" i="4" s="1"/>
  <c r="EE113" i="4" a="1"/>
  <c r="EE113" i="4" s="1"/>
  <c r="EE105" i="4" a="1"/>
  <c r="EE105" i="4" s="1"/>
  <c r="EE103" i="4" a="1"/>
  <c r="EE103" i="4" s="1"/>
  <c r="EE145" i="4" a="1"/>
  <c r="EE145" i="4" s="1"/>
  <c r="EE124" i="4" a="1"/>
  <c r="EE124" i="4" s="1"/>
  <c r="EE116" i="4" a="1"/>
  <c r="EE116" i="4" s="1"/>
  <c r="EE112" i="4" a="1"/>
  <c r="EE112" i="4" s="1"/>
  <c r="EE106" i="4" a="1"/>
  <c r="EE106" i="4" s="1"/>
  <c r="EE104" i="4" a="1"/>
  <c r="EE104" i="4" s="1"/>
  <c r="EE101" i="4" a="1"/>
  <c r="EE101" i="4" s="1"/>
  <c r="EE99" i="4" a="1"/>
  <c r="EE99" i="4" s="1"/>
  <c r="EE97" i="4" a="1"/>
  <c r="EE97" i="4" s="1"/>
  <c r="EE95" i="4" a="1"/>
  <c r="EE95" i="4" s="1"/>
  <c r="EE93" i="4" a="1"/>
  <c r="EE93" i="4" s="1"/>
  <c r="EE90" i="4" a="1"/>
  <c r="EE90" i="4" s="1"/>
  <c r="EE87" i="4" a="1"/>
  <c r="EE87" i="4" s="1"/>
  <c r="EE84" i="4" a="1"/>
  <c r="EE84" i="4" s="1"/>
  <c r="EE82" i="4" a="1"/>
  <c r="EE82" i="4" s="1"/>
  <c r="EE89" i="4" a="1"/>
  <c r="EE89" i="4" s="1"/>
  <c r="EE80" i="4" a="1"/>
  <c r="EE80" i="4" s="1"/>
  <c r="EE118" i="4" a="1"/>
  <c r="EE118" i="4" s="1"/>
  <c r="EE92" i="4" a="1"/>
  <c r="EE92" i="4" s="1"/>
  <c r="EE86" i="4" a="1"/>
  <c r="EE86" i="4" s="1"/>
  <c r="EE83" i="4" a="1"/>
  <c r="EE83" i="4" s="1"/>
  <c r="EE78" i="4" a="1"/>
  <c r="EE78" i="4" s="1"/>
  <c r="EE74" i="4" a="1"/>
  <c r="EE74" i="4" s="1"/>
  <c r="EE127" i="4" a="1"/>
  <c r="EE127" i="4" s="1"/>
  <c r="EE119" i="4" a="1"/>
  <c r="EE119" i="4" s="1"/>
  <c r="EE128" i="4" a="1"/>
  <c r="EE128" i="4" s="1"/>
  <c r="EE85" i="4" a="1"/>
  <c r="EE85" i="4" s="1"/>
  <c r="EE63" i="4" a="1"/>
  <c r="EE63" i="4" s="1"/>
  <c r="EE88" i="4" a="1"/>
  <c r="EE88" i="4" s="1"/>
  <c r="EE56" i="4" a="1"/>
  <c r="EE56" i="4" s="1"/>
  <c r="EE96" i="4" a="1"/>
  <c r="EE96" i="4" s="1"/>
  <c r="EE72" i="4" a="1"/>
  <c r="EE72" i="4" s="1"/>
  <c r="EE68" i="4" a="1"/>
  <c r="EE68" i="4" s="1"/>
  <c r="EE65" i="4" a="1"/>
  <c r="EE65" i="4" s="1"/>
  <c r="EE81" i="4" a="1"/>
  <c r="EE81" i="4" s="1"/>
  <c r="EE79" i="4" a="1"/>
  <c r="EE79" i="4" s="1"/>
  <c r="EE62" i="4" a="1"/>
  <c r="EE62" i="4" s="1"/>
  <c r="EE59" i="4" a="1"/>
  <c r="EE59" i="4" s="1"/>
  <c r="EE91" i="4" a="1"/>
  <c r="EE91" i="4" s="1"/>
  <c r="EE71" i="4" a="1"/>
  <c r="EE71" i="4" s="1"/>
  <c r="EE58" i="4" a="1"/>
  <c r="EE58" i="4" s="1"/>
  <c r="EE94" i="4" a="1"/>
  <c r="EE94" i="4" s="1"/>
  <c r="EE76" i="4" a="1"/>
  <c r="EE76" i="4" s="1"/>
  <c r="EE70" i="4" a="1"/>
  <c r="EE70" i="4" s="1"/>
  <c r="EE64" i="4" a="1"/>
  <c r="EE64" i="4" s="1"/>
  <c r="EE52" i="4" a="1"/>
  <c r="EE52" i="4" s="1"/>
  <c r="EE38" i="4" a="1"/>
  <c r="EE38" i="4" s="1"/>
  <c r="EE50" i="4" a="1"/>
  <c r="EE50" i="4" s="1"/>
  <c r="EE48" i="4" a="1"/>
  <c r="EE48" i="4" s="1"/>
  <c r="EE45" i="4" a="1"/>
  <c r="EE45" i="4" s="1"/>
  <c r="EE43" i="4" a="1"/>
  <c r="EE43" i="4" s="1"/>
  <c r="EE41" i="4" a="1"/>
  <c r="EE41" i="4" s="1"/>
  <c r="EE34" i="4" a="1"/>
  <c r="EE34" i="4" s="1"/>
  <c r="EE77" i="4" a="1"/>
  <c r="EE77" i="4" s="1"/>
  <c r="EE75" i="4" a="1"/>
  <c r="EE75" i="4" s="1"/>
  <c r="EE60" i="4" a="1"/>
  <c r="EE60" i="4" s="1"/>
  <c r="EE66" i="4" a="1"/>
  <c r="EE66" i="4" s="1"/>
  <c r="EE55" i="4" a="1"/>
  <c r="EE55" i="4" s="1"/>
  <c r="EE33" i="4" a="1"/>
  <c r="EE33" i="4" s="1"/>
  <c r="EE109" i="4" a="1"/>
  <c r="EE109" i="4" s="1"/>
  <c r="EE67" i="4" a="1"/>
  <c r="EE67" i="4" s="1"/>
  <c r="EE61" i="4" a="1"/>
  <c r="EE61" i="4" s="1"/>
  <c r="EE53" i="4" a="1"/>
  <c r="EE53" i="4" s="1"/>
  <c r="EE51" i="4" a="1"/>
  <c r="EE51" i="4" s="1"/>
  <c r="EE44" i="4" a="1"/>
  <c r="EE44" i="4" s="1"/>
  <c r="EE73" i="4" a="1"/>
  <c r="EE73" i="4" s="1"/>
  <c r="EE57" i="4" a="1"/>
  <c r="EE57" i="4" s="1"/>
  <c r="EE47" i="4" a="1"/>
  <c r="EE47" i="4" s="1"/>
  <c r="EE46" i="4" a="1"/>
  <c r="EE46" i="4" s="1"/>
  <c r="EE39" i="4" a="1"/>
  <c r="EE39" i="4" s="1"/>
  <c r="EE31" i="4" a="1"/>
  <c r="EE31" i="4" s="1"/>
  <c r="EE27" i="4" a="1"/>
  <c r="EE27" i="4" s="1"/>
  <c r="EE24" i="4" a="1"/>
  <c r="EE24" i="4" s="1"/>
  <c r="EE20" i="4" a="1"/>
  <c r="EE20" i="4" s="1"/>
  <c r="EE11" i="4" a="1"/>
  <c r="EE11" i="4" s="1"/>
  <c r="EE54" i="4" a="1"/>
  <c r="EE54" i="4" s="1"/>
  <c r="EE49" i="4" a="1"/>
  <c r="EE49" i="4" s="1"/>
  <c r="EE42" i="4" a="1"/>
  <c r="EE42" i="4" s="1"/>
  <c r="EE30" i="4" a="1"/>
  <c r="EE30" i="4" s="1"/>
  <c r="EE26" i="4" a="1"/>
  <c r="EE26" i="4" s="1"/>
  <c r="EE23" i="4" a="1"/>
  <c r="EE23" i="4" s="1"/>
  <c r="EE19" i="4" a="1"/>
  <c r="EE19" i="4" s="1"/>
  <c r="EE17" i="4" a="1"/>
  <c r="EE17" i="4" s="1"/>
  <c r="EE16" i="4" a="1"/>
  <c r="EE16" i="4" s="1"/>
  <c r="EE13" i="4" a="1"/>
  <c r="EE13" i="4" s="1"/>
  <c r="EE10" i="4" a="1"/>
  <c r="EE10" i="4" s="1"/>
  <c r="EE40" i="4" a="1"/>
  <c r="EE40" i="4" s="1"/>
  <c r="EE37" i="4" a="1"/>
  <c r="EE37" i="4" s="1"/>
  <c r="EE35" i="4" a="1"/>
  <c r="EE35" i="4" s="1"/>
  <c r="EE29" i="4" a="1"/>
  <c r="EE29" i="4" s="1"/>
  <c r="EE22" i="4" a="1"/>
  <c r="EE22" i="4" s="1"/>
  <c r="EE15" i="4" a="1"/>
  <c r="EE15" i="4" s="1"/>
  <c r="EE9" i="4" a="1"/>
  <c r="EE9" i="4" s="1"/>
  <c r="EE32" i="4" a="1"/>
  <c r="EE32" i="4" s="1"/>
  <c r="EE28" i="4" a="1"/>
  <c r="EE28" i="4" s="1"/>
  <c r="EE21" i="4" a="1"/>
  <c r="EE21" i="4" s="1"/>
  <c r="EE18" i="4" a="1"/>
  <c r="EE18" i="4" s="1"/>
  <c r="EE25" i="4" a="1"/>
  <c r="EE25" i="4" s="1"/>
  <c r="EE5" i="4" a="1"/>
  <c r="EE5" i="4" s="1"/>
  <c r="EE36" i="4" a="1"/>
  <c r="EE36" i="4" s="1"/>
  <c r="EE14" i="4" a="1"/>
  <c r="EE14" i="4" s="1"/>
  <c r="EE7" i="4" a="1"/>
  <c r="EE7" i="4" s="1"/>
  <c r="EE4" i="4" a="1"/>
  <c r="EE4" i="4" s="1"/>
  <c r="EE8" i="4" a="1"/>
  <c r="EE8" i="4" s="1"/>
  <c r="EE69" i="4" a="1"/>
  <c r="EE69" i="4" s="1"/>
  <c r="EE12" i="4" a="1"/>
  <c r="EE12" i="4" s="1"/>
  <c r="EE6" i="4" a="1"/>
  <c r="EE6" i="4" s="1"/>
  <c r="HA32" i="4" a="1"/>
  <c r="HA32" i="4" s="1"/>
  <c r="HA24" i="4" a="1"/>
  <c r="HA24" i="4" s="1"/>
  <c r="HA16" i="4" a="1"/>
  <c r="HA16" i="4" s="1"/>
  <c r="HA8" i="4" a="1"/>
  <c r="HA8" i="4" s="1"/>
  <c r="HA29" i="4" a="1"/>
  <c r="HA29" i="4" s="1"/>
  <c r="HA21" i="4" a="1"/>
  <c r="HA21" i="4" s="1"/>
  <c r="HA13" i="4" a="1"/>
  <c r="HA13" i="4" s="1"/>
  <c r="HA5" i="4" a="1"/>
  <c r="HA5" i="4" s="1"/>
  <c r="HA26" i="4" a="1"/>
  <c r="HA26" i="4" s="1"/>
  <c r="HA18" i="4" a="1"/>
  <c r="HA18" i="4" s="1"/>
  <c r="HA10" i="4" a="1"/>
  <c r="HA10" i="4" s="1"/>
  <c r="HA31" i="4" a="1"/>
  <c r="HA31" i="4" s="1"/>
  <c r="HA23" i="4" a="1"/>
  <c r="HA23" i="4" s="1"/>
  <c r="HA15" i="4" a="1"/>
  <c r="HA15" i="4" s="1"/>
  <c r="HA7" i="4" a="1"/>
  <c r="HA7" i="4" s="1"/>
  <c r="HA28" i="4" a="1"/>
  <c r="HA28" i="4" s="1"/>
  <c r="HA20" i="4" a="1"/>
  <c r="HA20" i="4" s="1"/>
  <c r="HA12" i="4" a="1"/>
  <c r="HA12" i="4" s="1"/>
  <c r="HA4" i="4" a="1"/>
  <c r="HA4" i="4" s="1"/>
  <c r="HA25" i="4" a="1"/>
  <c r="HA25" i="4" s="1"/>
  <c r="HA17" i="4" a="1"/>
  <c r="HA17" i="4" s="1"/>
  <c r="HA9" i="4" a="1"/>
  <c r="HA9" i="4" s="1"/>
  <c r="HA30" i="4" a="1"/>
  <c r="HA30" i="4" s="1"/>
  <c r="HA22" i="4" a="1"/>
  <c r="HA22" i="4" s="1"/>
  <c r="HA14" i="4" a="1"/>
  <c r="HA14" i="4" s="1"/>
  <c r="HA6" i="4" a="1"/>
  <c r="HA6" i="4" s="1"/>
  <c r="HA27" i="4" a="1"/>
  <c r="HA27" i="4" s="1"/>
  <c r="HA19" i="4" a="1"/>
  <c r="HA19" i="4" s="1"/>
  <c r="HA11" i="4" a="1"/>
  <c r="HA11" i="4" s="1"/>
  <c r="BG191" i="4" a="1"/>
  <c r="BG191" i="4" s="1"/>
  <c r="BG189" i="4" a="1"/>
  <c r="BG189" i="4" s="1"/>
  <c r="BG181" i="4" a="1"/>
  <c r="BG181" i="4" s="1"/>
  <c r="BG177" i="4" a="1"/>
  <c r="BG177" i="4" s="1"/>
  <c r="BG186" i="4" a="1"/>
  <c r="BG186" i="4" s="1"/>
  <c r="BG184" i="4" a="1"/>
  <c r="BG184" i="4" s="1"/>
  <c r="BG188" i="4" a="1"/>
  <c r="BG188" i="4" s="1"/>
  <c r="BG175" i="4" a="1"/>
  <c r="BG175" i="4" s="1"/>
  <c r="BG190" i="4" a="1"/>
  <c r="BG190" i="4" s="1"/>
  <c r="BG182" i="4" a="1"/>
  <c r="BG182" i="4" s="1"/>
  <c r="BG180" i="4" a="1"/>
  <c r="BG180" i="4" s="1"/>
  <c r="BG167" i="4" a="1"/>
  <c r="BG167" i="4" s="1"/>
  <c r="BG178" i="4" a="1"/>
  <c r="BG178" i="4" s="1"/>
  <c r="BG172" i="4" a="1"/>
  <c r="BG172" i="4" s="1"/>
  <c r="BG171" i="4" a="1"/>
  <c r="BG171" i="4" s="1"/>
  <c r="BG176" i="4" a="1"/>
  <c r="BG176" i="4" s="1"/>
  <c r="BG183" i="4" a="1"/>
  <c r="BG183" i="4" s="1"/>
  <c r="BG164" i="4" a="1"/>
  <c r="BG164" i="4" s="1"/>
  <c r="BG161" i="4" a="1"/>
  <c r="BG161" i="4" s="1"/>
  <c r="BG168" i="4" a="1"/>
  <c r="BG168" i="4" s="1"/>
  <c r="BG169" i="4" a="1"/>
  <c r="BG169" i="4" s="1"/>
  <c r="BG166" i="4" a="1"/>
  <c r="BG166" i="4" s="1"/>
  <c r="BG163" i="4" a="1"/>
  <c r="BG163" i="4" s="1"/>
  <c r="BG185" i="4" a="1"/>
  <c r="BG185" i="4" s="1"/>
  <c r="BG174" i="4" a="1"/>
  <c r="BG174" i="4" s="1"/>
  <c r="BG159" i="4" a="1"/>
  <c r="BG159" i="4" s="1"/>
  <c r="BG187" i="4" a="1"/>
  <c r="BG187" i="4" s="1"/>
  <c r="BG179" i="4" a="1"/>
  <c r="BG179" i="4" s="1"/>
  <c r="BG153" i="4" a="1"/>
  <c r="BG153" i="4" s="1"/>
  <c r="BG143" i="4" a="1"/>
  <c r="BG143" i="4" s="1"/>
  <c r="BG173" i="4" a="1"/>
  <c r="BG173" i="4" s="1"/>
  <c r="BG160" i="4" a="1"/>
  <c r="BG160" i="4" s="1"/>
  <c r="BG157" i="4" a="1"/>
  <c r="BG157" i="4" s="1"/>
  <c r="BG148" i="4" a="1"/>
  <c r="BG148" i="4" s="1"/>
  <c r="BG146" i="4" a="1"/>
  <c r="BG146" i="4" s="1"/>
  <c r="BG141" i="4" a="1"/>
  <c r="BG141" i="4" s="1"/>
  <c r="BG156" i="4" a="1"/>
  <c r="BG156" i="4" s="1"/>
  <c r="BG155" i="4" a="1"/>
  <c r="BG155" i="4" s="1"/>
  <c r="BG154" i="4" a="1"/>
  <c r="BG154" i="4" s="1"/>
  <c r="BG150" i="4" a="1"/>
  <c r="BG150" i="4" s="1"/>
  <c r="BG147" i="4" a="1"/>
  <c r="BG147" i="4" s="1"/>
  <c r="BG142" i="4" a="1"/>
  <c r="BG142" i="4" s="1"/>
  <c r="BG140" i="4" a="1"/>
  <c r="BG140" i="4" s="1"/>
  <c r="BG149" i="4" a="1"/>
  <c r="BG149" i="4" s="1"/>
  <c r="BG152" i="4" a="1"/>
  <c r="BG152" i="4" s="1"/>
  <c r="BG127" i="4" a="1"/>
  <c r="BG127" i="4" s="1"/>
  <c r="BG125" i="4" a="1"/>
  <c r="BG125" i="4" s="1"/>
  <c r="BG124" i="4" a="1"/>
  <c r="BG124" i="4" s="1"/>
  <c r="BG123" i="4" a="1"/>
  <c r="BG123" i="4" s="1"/>
  <c r="BG162" i="4" a="1"/>
  <c r="BG162" i="4" s="1"/>
  <c r="BG158" i="4" a="1"/>
  <c r="BG158" i="4" s="1"/>
  <c r="BG151" i="4" a="1"/>
  <c r="BG151" i="4" s="1"/>
  <c r="BG145" i="4" a="1"/>
  <c r="BG145" i="4" s="1"/>
  <c r="BG138" i="4" a="1"/>
  <c r="BG138" i="4" s="1"/>
  <c r="BG130" i="4" a="1"/>
  <c r="BG130" i="4" s="1"/>
  <c r="BG128" i="4" a="1"/>
  <c r="BG128" i="4" s="1"/>
  <c r="BG121" i="4" a="1"/>
  <c r="BG121" i="4" s="1"/>
  <c r="BG119" i="4" a="1"/>
  <c r="BG119" i="4" s="1"/>
  <c r="BG112" i="4" a="1"/>
  <c r="BG112" i="4" s="1"/>
  <c r="BG107" i="4" a="1"/>
  <c r="BG107" i="4" s="1"/>
  <c r="BG133" i="4" a="1"/>
  <c r="BG133" i="4" s="1"/>
  <c r="BG120" i="4" a="1"/>
  <c r="BG120" i="4" s="1"/>
  <c r="BG117" i="4" a="1"/>
  <c r="BG117" i="4" s="1"/>
  <c r="BG111" i="4" a="1"/>
  <c r="BG111" i="4" s="1"/>
  <c r="BG170" i="4" a="1"/>
  <c r="BG170" i="4" s="1"/>
  <c r="BG144" i="4" a="1"/>
  <c r="BG144" i="4" s="1"/>
  <c r="BG136" i="4" a="1"/>
  <c r="BG136" i="4" s="1"/>
  <c r="BG134" i="4" a="1"/>
  <c r="BG134" i="4" s="1"/>
  <c r="BG131" i="4" a="1"/>
  <c r="BG131" i="4" s="1"/>
  <c r="BG129" i="4" a="1"/>
  <c r="BG129" i="4" s="1"/>
  <c r="BG126" i="4" a="1"/>
  <c r="BG126" i="4" s="1"/>
  <c r="BG116" i="4" a="1"/>
  <c r="BG116" i="4" s="1"/>
  <c r="BG165" i="4" a="1"/>
  <c r="BG165" i="4" s="1"/>
  <c r="BG137" i="4" a="1"/>
  <c r="BG137" i="4" s="1"/>
  <c r="BG122" i="4" a="1"/>
  <c r="BG122" i="4" s="1"/>
  <c r="BG118" i="4" a="1"/>
  <c r="BG118" i="4" s="1"/>
  <c r="BG114" i="4" a="1"/>
  <c r="BG114" i="4" s="1"/>
  <c r="BG110" i="4" a="1"/>
  <c r="BG110" i="4" s="1"/>
  <c r="BG109" i="4" a="1"/>
  <c r="BG109" i="4" s="1"/>
  <c r="BG103" i="4" a="1"/>
  <c r="BG103" i="4" s="1"/>
  <c r="BG102" i="4" a="1"/>
  <c r="BG102" i="4" s="1"/>
  <c r="BG139" i="4" a="1"/>
  <c r="BG139" i="4" s="1"/>
  <c r="BG100" i="4" a="1"/>
  <c r="BG100" i="4" s="1"/>
  <c r="BG98" i="4" a="1"/>
  <c r="BG98" i="4" s="1"/>
  <c r="BG96" i="4" a="1"/>
  <c r="BG96" i="4" s="1"/>
  <c r="BG94" i="4" a="1"/>
  <c r="BG94" i="4" s="1"/>
  <c r="BG92" i="4" a="1"/>
  <c r="BG92" i="4" s="1"/>
  <c r="BG113" i="4" a="1"/>
  <c r="BG113" i="4" s="1"/>
  <c r="BG108" i="4" a="1"/>
  <c r="BG108" i="4" s="1"/>
  <c r="BG106" i="4" a="1"/>
  <c r="BG106" i="4" s="1"/>
  <c r="BG90" i="4" a="1"/>
  <c r="BG90" i="4" s="1"/>
  <c r="BG101" i="4" a="1"/>
  <c r="BG101" i="4" s="1"/>
  <c r="BG99" i="4" a="1"/>
  <c r="BG99" i="4" s="1"/>
  <c r="BG97" i="4" a="1"/>
  <c r="BG97" i="4" s="1"/>
  <c r="BG95" i="4" a="1"/>
  <c r="BG95" i="4" s="1"/>
  <c r="BG93" i="4" a="1"/>
  <c r="BG93" i="4" s="1"/>
  <c r="BG91" i="4" a="1"/>
  <c r="BG91" i="4" s="1"/>
  <c r="BG89" i="4" a="1"/>
  <c r="BG89" i="4" s="1"/>
  <c r="BG132" i="4" a="1"/>
  <c r="BG132" i="4" s="1"/>
  <c r="BG84" i="4" a="1"/>
  <c r="BG84" i="4" s="1"/>
  <c r="BG79" i="4" a="1"/>
  <c r="BG79" i="4" s="1"/>
  <c r="BG105" i="4" a="1"/>
  <c r="BG105" i="4" s="1"/>
  <c r="BG83" i="4" a="1"/>
  <c r="BG83" i="4" s="1"/>
  <c r="BG81" i="4" a="1"/>
  <c r="BG81" i="4" s="1"/>
  <c r="BG80" i="4" a="1"/>
  <c r="BG80" i="4" s="1"/>
  <c r="BG87" i="4" a="1"/>
  <c r="BG87" i="4" s="1"/>
  <c r="BG104" i="4" a="1"/>
  <c r="BG104" i="4" s="1"/>
  <c r="BG86" i="4" a="1"/>
  <c r="BG86" i="4" s="1"/>
  <c r="BG82" i="4" a="1"/>
  <c r="BG82" i="4" s="1"/>
  <c r="BG76" i="4" a="1"/>
  <c r="BG76" i="4" s="1"/>
  <c r="BG135" i="4" a="1"/>
  <c r="BG135" i="4" s="1"/>
  <c r="BG115" i="4" a="1"/>
  <c r="BG115" i="4" s="1"/>
  <c r="BG85" i="4" a="1"/>
  <c r="BG85" i="4" s="1"/>
  <c r="BG73" i="4" a="1"/>
  <c r="BG73" i="4" s="1"/>
  <c r="BG75" i="4" a="1"/>
  <c r="BG75" i="4" s="1"/>
  <c r="BG69" i="4" a="1"/>
  <c r="BG69" i="4" s="1"/>
  <c r="BG64" i="4" a="1"/>
  <c r="BG64" i="4" s="1"/>
  <c r="BG63" i="4" a="1"/>
  <c r="BG63" i="4" s="1"/>
  <c r="BG58" i="4" a="1"/>
  <c r="BG58" i="4" s="1"/>
  <c r="BG57" i="4" a="1"/>
  <c r="BG57" i="4" s="1"/>
  <c r="BG74" i="4" a="1"/>
  <c r="BG74" i="4" s="1"/>
  <c r="BG68" i="4" a="1"/>
  <c r="BG68" i="4" s="1"/>
  <c r="BG67" i="4" a="1"/>
  <c r="BG67" i="4" s="1"/>
  <c r="BG88" i="4" a="1"/>
  <c r="BG88" i="4" s="1"/>
  <c r="BG78" i="4" a="1"/>
  <c r="BG78" i="4" s="1"/>
  <c r="BG72" i="4" a="1"/>
  <c r="BG72" i="4" s="1"/>
  <c r="BG71" i="4" a="1"/>
  <c r="BG71" i="4" s="1"/>
  <c r="BG62" i="4" a="1"/>
  <c r="BG62" i="4" s="1"/>
  <c r="BG61" i="4" a="1"/>
  <c r="BG61" i="4" s="1"/>
  <c r="BG77" i="4" a="1"/>
  <c r="BG77" i="4" s="1"/>
  <c r="BG66" i="4" a="1"/>
  <c r="BG66" i="4" s="1"/>
  <c r="BG65" i="4" a="1"/>
  <c r="BG65" i="4" s="1"/>
  <c r="BG54" i="4" a="1"/>
  <c r="BG54" i="4" s="1"/>
  <c r="BG56" i="4" a="1"/>
  <c r="BG56" i="4" s="1"/>
  <c r="BG46" i="4" a="1"/>
  <c r="BG46" i="4" s="1"/>
  <c r="BG15" i="4" a="1"/>
  <c r="BG15" i="4" s="1"/>
  <c r="BG10" i="4" a="1"/>
  <c r="BG10" i="4" s="1"/>
  <c r="BG6" i="4" a="1"/>
  <c r="BG6" i="4" s="1"/>
  <c r="BG59" i="4" a="1"/>
  <c r="BG59" i="4" s="1"/>
  <c r="BG51" i="4" a="1"/>
  <c r="BG51" i="4" s="1"/>
  <c r="BG43" i="4" a="1"/>
  <c r="BG43" i="4" s="1"/>
  <c r="BG26" i="4" a="1"/>
  <c r="BG26" i="4" s="1"/>
  <c r="BG25" i="4" a="1"/>
  <c r="BG25" i="4" s="1"/>
  <c r="BG20" i="4" a="1"/>
  <c r="BG20" i="4" s="1"/>
  <c r="BG19" i="4" a="1"/>
  <c r="BG19" i="4" s="1"/>
  <c r="BG9" i="4" a="1"/>
  <c r="BG9" i="4" s="1"/>
  <c r="BG52" i="4" a="1"/>
  <c r="BG52" i="4" s="1"/>
  <c r="BG50" i="4" a="1"/>
  <c r="BG50" i="4" s="1"/>
  <c r="BG45" i="4" a="1"/>
  <c r="BG45" i="4" s="1"/>
  <c r="BG14" i="4" a="1"/>
  <c r="BG14" i="4" s="1"/>
  <c r="BG4" i="4" a="1"/>
  <c r="BG4" i="4" s="1"/>
  <c r="BG41" i="4" a="1"/>
  <c r="BG41" i="4" s="1"/>
  <c r="BG39" i="4" a="1"/>
  <c r="BG39" i="4" s="1"/>
  <c r="BG37" i="4" a="1"/>
  <c r="BG37" i="4" s="1"/>
  <c r="BG35" i="4" a="1"/>
  <c r="BG35" i="4" s="1"/>
  <c r="BG33" i="4" a="1"/>
  <c r="BG33" i="4" s="1"/>
  <c r="BG31" i="4" a="1"/>
  <c r="BG31" i="4" s="1"/>
  <c r="BG29" i="4" a="1"/>
  <c r="BG29" i="4" s="1"/>
  <c r="BG24" i="4" a="1"/>
  <c r="BG24" i="4" s="1"/>
  <c r="BG13" i="4" a="1"/>
  <c r="BG13" i="4" s="1"/>
  <c r="BG8" i="4" a="1"/>
  <c r="BG8" i="4" s="1"/>
  <c r="BG70" i="4" a="1"/>
  <c r="BG70" i="4" s="1"/>
  <c r="BG60" i="4" a="1"/>
  <c r="BG60" i="4" s="1"/>
  <c r="BG49" i="4" a="1"/>
  <c r="BG49" i="4" s="1"/>
  <c r="BG23" i="4" a="1"/>
  <c r="BG23" i="4" s="1"/>
  <c r="BG18" i="4" a="1"/>
  <c r="BG18" i="4" s="1"/>
  <c r="BG7" i="4" a="1"/>
  <c r="BG7" i="4" s="1"/>
  <c r="BG5" i="4" a="1"/>
  <c r="BG5" i="4" s="1"/>
  <c r="BG48" i="4" a="1"/>
  <c r="BG48" i="4" s="1"/>
  <c r="BG17" i="4" a="1"/>
  <c r="BG17" i="4" s="1"/>
  <c r="BG12" i="4" a="1"/>
  <c r="BG12" i="4" s="1"/>
  <c r="BG11" i="4" a="1"/>
  <c r="BG11" i="4" s="1"/>
  <c r="BG47" i="4" a="1"/>
  <c r="BG47" i="4" s="1"/>
  <c r="BG42" i="4" a="1"/>
  <c r="BG42" i="4" s="1"/>
  <c r="BG34" i="4" a="1"/>
  <c r="BG34" i="4" s="1"/>
  <c r="BG21" i="4" a="1"/>
  <c r="BG21" i="4" s="1"/>
  <c r="BG55" i="4" a="1"/>
  <c r="BG55" i="4" s="1"/>
  <c r="BG28" i="4" a="1"/>
  <c r="BG28" i="4" s="1"/>
  <c r="BG40" i="4" a="1"/>
  <c r="BG40" i="4" s="1"/>
  <c r="BG32" i="4" a="1"/>
  <c r="BG32" i="4" s="1"/>
  <c r="BG53" i="4" a="1"/>
  <c r="BG53" i="4" s="1"/>
  <c r="BG22" i="4" a="1"/>
  <c r="BG22" i="4" s="1"/>
  <c r="BG44" i="4" a="1"/>
  <c r="BG44" i="4" s="1"/>
  <c r="BG38" i="4" a="1"/>
  <c r="BG38" i="4" s="1"/>
  <c r="BG30" i="4" a="1"/>
  <c r="BG30" i="4" s="1"/>
  <c r="BG27" i="4" a="1"/>
  <c r="BG27" i="4" s="1"/>
  <c r="BG36" i="4" a="1"/>
  <c r="BG36" i="4" s="1"/>
  <c r="BG16" i="4" a="1"/>
  <c r="BG16" i="4" s="1"/>
  <c r="DJ68" i="4" a="1"/>
  <c r="DJ68" i="4" s="1"/>
  <c r="DJ51" i="4" a="1"/>
  <c r="DJ51" i="4" s="1"/>
  <c r="DJ46" i="4" a="1"/>
  <c r="DJ46" i="4" s="1"/>
  <c r="DJ67" i="4" a="1"/>
  <c r="DJ67" i="4" s="1"/>
  <c r="DJ62" i="4" a="1"/>
  <c r="DJ62" i="4" s="1"/>
  <c r="DJ48" i="4" a="1"/>
  <c r="DJ48" i="4" s="1"/>
  <c r="DJ43" i="4" a="1"/>
  <c r="DJ43" i="4" s="1"/>
  <c r="DJ66" i="4" a="1"/>
  <c r="DJ66" i="4" s="1"/>
  <c r="DJ58" i="4" a="1"/>
  <c r="DJ58" i="4" s="1"/>
  <c r="DJ54" i="4" a="1"/>
  <c r="DJ54" i="4" s="1"/>
  <c r="DJ65" i="4" a="1"/>
  <c r="DJ65" i="4" s="1"/>
  <c r="DJ61" i="4" a="1"/>
  <c r="DJ61" i="4" s="1"/>
  <c r="DJ57" i="4" a="1"/>
  <c r="DJ57" i="4" s="1"/>
  <c r="DJ53" i="4" a="1"/>
  <c r="DJ53" i="4" s="1"/>
  <c r="DJ50" i="4" a="1"/>
  <c r="DJ50" i="4" s="1"/>
  <c r="DJ45" i="4" a="1"/>
  <c r="DJ45" i="4" s="1"/>
  <c r="DJ37" i="4" a="1"/>
  <c r="DJ37" i="4" s="1"/>
  <c r="DJ47" i="4" a="1"/>
  <c r="DJ47" i="4" s="1"/>
  <c r="DJ42" i="4" a="1"/>
  <c r="DJ42" i="4" s="1"/>
  <c r="DJ64" i="4" a="1"/>
  <c r="DJ64" i="4" s="1"/>
  <c r="DJ60" i="4" a="1"/>
  <c r="DJ60" i="4" s="1"/>
  <c r="DJ39" i="4" a="1"/>
  <c r="DJ39" i="4" s="1"/>
  <c r="DJ34" i="4" a="1"/>
  <c r="DJ34" i="4" s="1"/>
  <c r="DJ56" i="4" a="1"/>
  <c r="DJ56" i="4" s="1"/>
  <c r="DJ49" i="4" a="1"/>
  <c r="DJ49" i="4" s="1"/>
  <c r="DJ44" i="4" a="1"/>
  <c r="DJ44" i="4" s="1"/>
  <c r="DJ32" i="4" a="1"/>
  <c r="DJ32" i="4" s="1"/>
  <c r="DJ25" i="4" a="1"/>
  <c r="DJ25" i="4" s="1"/>
  <c r="DJ22" i="4" a="1"/>
  <c r="DJ22" i="4" s="1"/>
  <c r="DJ63" i="4" a="1"/>
  <c r="DJ63" i="4" s="1"/>
  <c r="DJ33" i="4" a="1"/>
  <c r="DJ33" i="4" s="1"/>
  <c r="DJ29" i="4" a="1"/>
  <c r="DJ29" i="4" s="1"/>
  <c r="DJ52" i="4" a="1"/>
  <c r="DJ52" i="4" s="1"/>
  <c r="DJ38" i="4" a="1"/>
  <c r="DJ38" i="4" s="1"/>
  <c r="DJ26" i="4" a="1"/>
  <c r="DJ26" i="4" s="1"/>
  <c r="DJ23" i="4" a="1"/>
  <c r="DJ23" i="4" s="1"/>
  <c r="DJ59" i="4" a="1"/>
  <c r="DJ59" i="4" s="1"/>
  <c r="DJ30" i="4" a="1"/>
  <c r="DJ30" i="4" s="1"/>
  <c r="DJ31" i="4" a="1"/>
  <c r="DJ31" i="4" s="1"/>
  <c r="DJ15" i="4" a="1"/>
  <c r="DJ15" i="4" s="1"/>
  <c r="DJ13" i="4" a="1"/>
  <c r="DJ13" i="4" s="1"/>
  <c r="DJ8" i="4" a="1"/>
  <c r="DJ8" i="4" s="1"/>
  <c r="DJ24" i="4" a="1"/>
  <c r="DJ24" i="4" s="1"/>
  <c r="DJ7" i="4" a="1"/>
  <c r="DJ7" i="4" s="1"/>
  <c r="DJ40" i="4" a="1"/>
  <c r="DJ40" i="4" s="1"/>
  <c r="DJ35" i="4" a="1"/>
  <c r="DJ35" i="4" s="1"/>
  <c r="DJ27" i="4" a="1"/>
  <c r="DJ27" i="4" s="1"/>
  <c r="DJ19" i="4" a="1"/>
  <c r="DJ19" i="4" s="1"/>
  <c r="DJ5" i="4" a="1"/>
  <c r="DJ5" i="4" s="1"/>
  <c r="DJ28" i="4" a="1"/>
  <c r="DJ28" i="4" s="1"/>
  <c r="DJ21" i="4" a="1"/>
  <c r="DJ21" i="4" s="1"/>
  <c r="DJ20" i="4" a="1"/>
  <c r="DJ20" i="4" s="1"/>
  <c r="DJ6" i="4" a="1"/>
  <c r="DJ6" i="4" s="1"/>
  <c r="DJ55" i="4" a="1"/>
  <c r="DJ55" i="4" s="1"/>
  <c r="DJ9" i="4" a="1"/>
  <c r="DJ9" i="4" s="1"/>
  <c r="DJ14" i="4" a="1"/>
  <c r="DJ14" i="4" s="1"/>
  <c r="DJ11" i="4" a="1"/>
  <c r="DJ11" i="4" s="1"/>
  <c r="DJ41" i="4" a="1"/>
  <c r="DJ41" i="4" s="1"/>
  <c r="DJ4" i="4" a="1"/>
  <c r="DJ4" i="4" s="1"/>
  <c r="DJ36" i="4" a="1"/>
  <c r="DJ36" i="4" s="1"/>
  <c r="DJ10" i="4" a="1"/>
  <c r="DJ10" i="4" s="1"/>
  <c r="DJ18" i="4" a="1"/>
  <c r="DJ18" i="4" s="1"/>
  <c r="DJ12" i="4" a="1"/>
  <c r="DJ12" i="4" s="1"/>
  <c r="DJ17" i="4" a="1"/>
  <c r="DJ17" i="4" s="1"/>
  <c r="DJ16" i="4" a="1"/>
  <c r="DJ16" i="4" s="1"/>
  <c r="AJ99" i="4" a="1"/>
  <c r="AJ99" i="4" s="1"/>
  <c r="AJ100" i="4" a="1"/>
  <c r="AJ100" i="4" s="1"/>
  <c r="AJ101" i="4" a="1"/>
  <c r="AJ101" i="4" s="1"/>
  <c r="AJ96" i="4" a="1"/>
  <c r="AJ96" i="4" s="1"/>
  <c r="AJ102" i="4" a="1"/>
  <c r="AJ102" i="4" s="1"/>
  <c r="AJ97" i="4" a="1"/>
  <c r="AJ97" i="4" s="1"/>
  <c r="AJ103" i="4" a="1"/>
  <c r="AJ103" i="4" s="1"/>
  <c r="AJ91" i="4" a="1"/>
  <c r="AJ91" i="4" s="1"/>
  <c r="AJ87" i="4" a="1"/>
  <c r="AJ87" i="4" s="1"/>
  <c r="AJ84" i="4" a="1"/>
  <c r="AJ84" i="4" s="1"/>
  <c r="AJ81" i="4" a="1"/>
  <c r="AJ81" i="4" s="1"/>
  <c r="AJ92" i="4" a="1"/>
  <c r="AJ92" i="4" s="1"/>
  <c r="AJ78" i="4" a="1"/>
  <c r="AJ78" i="4" s="1"/>
  <c r="AJ98" i="4" a="1"/>
  <c r="AJ98" i="4" s="1"/>
  <c r="AJ94" i="4" a="1"/>
  <c r="AJ94" i="4" s="1"/>
  <c r="AJ93" i="4" a="1"/>
  <c r="AJ93" i="4" s="1"/>
  <c r="AJ85" i="4" a="1"/>
  <c r="AJ85" i="4" s="1"/>
  <c r="AJ82" i="4" a="1"/>
  <c r="AJ82" i="4" s="1"/>
  <c r="AJ79" i="4" a="1"/>
  <c r="AJ79" i="4" s="1"/>
  <c r="AJ76" i="4" a="1"/>
  <c r="AJ76" i="4" s="1"/>
  <c r="AJ70" i="4" a="1"/>
  <c r="AJ70" i="4" s="1"/>
  <c r="AJ89" i="4" a="1"/>
  <c r="AJ89" i="4" s="1"/>
  <c r="AJ74" i="4" a="1"/>
  <c r="AJ74" i="4" s="1"/>
  <c r="AJ56" i="4" a="1"/>
  <c r="AJ56" i="4" s="1"/>
  <c r="AJ75" i="4" a="1"/>
  <c r="AJ75" i="4" s="1"/>
  <c r="AJ95" i="4" a="1"/>
  <c r="AJ95" i="4" s="1"/>
  <c r="AJ88" i="4" a="1"/>
  <c r="AJ88" i="4" s="1"/>
  <c r="AJ86" i="4" a="1"/>
  <c r="AJ86" i="4" s="1"/>
  <c r="AJ83" i="4" a="1"/>
  <c r="AJ83" i="4" s="1"/>
  <c r="AJ80" i="4" a="1"/>
  <c r="AJ80" i="4" s="1"/>
  <c r="AJ77" i="4" a="1"/>
  <c r="AJ77" i="4" s="1"/>
  <c r="AJ71" i="4" a="1"/>
  <c r="AJ71" i="4" s="1"/>
  <c r="AJ55" i="4" a="1"/>
  <c r="AJ55" i="4" s="1"/>
  <c r="AJ72" i="4" a="1"/>
  <c r="AJ72" i="4" s="1"/>
  <c r="AJ62" i="4" a="1"/>
  <c r="AJ62" i="4" s="1"/>
  <c r="AJ61" i="4" a="1"/>
  <c r="AJ61" i="4" s="1"/>
  <c r="AJ60" i="4" a="1"/>
  <c r="AJ60" i="4" s="1"/>
  <c r="AJ59" i="4" a="1"/>
  <c r="AJ59" i="4" s="1"/>
  <c r="AJ90" i="4" a="1"/>
  <c r="AJ90" i="4" s="1"/>
  <c r="AJ73" i="4" a="1"/>
  <c r="AJ73" i="4" s="1"/>
  <c r="AJ66" i="4" a="1"/>
  <c r="AJ66" i="4" s="1"/>
  <c r="AJ57" i="4" a="1"/>
  <c r="AJ57" i="4" s="1"/>
  <c r="AJ52" i="4" a="1"/>
  <c r="AJ52" i="4" s="1"/>
  <c r="AJ49" i="4" a="1"/>
  <c r="AJ49" i="4" s="1"/>
  <c r="AJ41" i="4" a="1"/>
  <c r="AJ41" i="4" s="1"/>
  <c r="AJ68" i="4" a="1"/>
  <c r="AJ68" i="4" s="1"/>
  <c r="AJ64" i="4" a="1"/>
  <c r="AJ64" i="4" s="1"/>
  <c r="AJ63" i="4" a="1"/>
  <c r="AJ63" i="4" s="1"/>
  <c r="AJ48" i="4" a="1"/>
  <c r="AJ48" i="4" s="1"/>
  <c r="AJ38" i="4" a="1"/>
  <c r="AJ38" i="4" s="1"/>
  <c r="AJ47" i="4" a="1"/>
  <c r="AJ47" i="4" s="1"/>
  <c r="AJ43" i="4" a="1"/>
  <c r="AJ43" i="4" s="1"/>
  <c r="AJ35" i="4" a="1"/>
  <c r="AJ35" i="4" s="1"/>
  <c r="AJ65" i="4" a="1"/>
  <c r="AJ65" i="4" s="1"/>
  <c r="AJ51" i="4" a="1"/>
  <c r="AJ51" i="4" s="1"/>
  <c r="AJ40" i="4" a="1"/>
  <c r="AJ40" i="4" s="1"/>
  <c r="AJ67" i="4" a="1"/>
  <c r="AJ67" i="4" s="1"/>
  <c r="AJ37" i="4" a="1"/>
  <c r="AJ37" i="4" s="1"/>
  <c r="AJ54" i="4" a="1"/>
  <c r="AJ54" i="4" s="1"/>
  <c r="AJ42" i="4" a="1"/>
  <c r="AJ42" i="4" s="1"/>
  <c r="AJ69" i="4" a="1"/>
  <c r="AJ69" i="4" s="1"/>
  <c r="AJ50" i="4" a="1"/>
  <c r="AJ50" i="4" s="1"/>
  <c r="AJ45" i="4" a="1"/>
  <c r="AJ45" i="4" s="1"/>
  <c r="AJ34" i="4" a="1"/>
  <c r="AJ34" i="4" s="1"/>
  <c r="AJ32" i="4" a="1"/>
  <c r="AJ32" i="4" s="1"/>
  <c r="AJ27" i="4" a="1"/>
  <c r="AJ27" i="4" s="1"/>
  <c r="AJ25" i="4" a="1"/>
  <c r="AJ25" i="4" s="1"/>
  <c r="AJ21" i="4" a="1"/>
  <c r="AJ21" i="4" s="1"/>
  <c r="AJ17" i="4" a="1"/>
  <c r="AJ17" i="4" s="1"/>
  <c r="AJ28" i="4" a="1"/>
  <c r="AJ28" i="4" s="1"/>
  <c r="AJ24" i="4" a="1"/>
  <c r="AJ24" i="4" s="1"/>
  <c r="AJ58" i="4" a="1"/>
  <c r="AJ58" i="4" s="1"/>
  <c r="AJ46" i="4" a="1"/>
  <c r="AJ46" i="4" s="1"/>
  <c r="AJ20" i="4" a="1"/>
  <c r="AJ20" i="4" s="1"/>
  <c r="AJ29" i="4" a="1"/>
  <c r="AJ29" i="4" s="1"/>
  <c r="AJ19" i="4" a="1"/>
  <c r="AJ19" i="4" s="1"/>
  <c r="AJ53" i="4" a="1"/>
  <c r="AJ53" i="4" s="1"/>
  <c r="AJ33" i="4" a="1"/>
  <c r="AJ33" i="4" s="1"/>
  <c r="AJ30" i="4" a="1"/>
  <c r="AJ30" i="4" s="1"/>
  <c r="AJ15" i="4" a="1"/>
  <c r="AJ15" i="4" s="1"/>
  <c r="AJ18" i="4" a="1"/>
  <c r="AJ18" i="4" s="1"/>
  <c r="AJ12" i="4" a="1"/>
  <c r="AJ12" i="4" s="1"/>
  <c r="AJ6" i="4" a="1"/>
  <c r="AJ6" i="4" s="1"/>
  <c r="AJ3" i="4" a="1"/>
  <c r="AJ3" i="4" s="1"/>
  <c r="AJ44" i="4" a="1"/>
  <c r="AJ44" i="4" s="1"/>
  <c r="AJ22" i="4" a="1"/>
  <c r="AJ22" i="4" s="1"/>
  <c r="AJ36" i="4" a="1"/>
  <c r="AJ36" i="4" s="1"/>
  <c r="AJ26" i="4" a="1"/>
  <c r="AJ26" i="4" s="1"/>
  <c r="AJ11" i="4" a="1"/>
  <c r="AJ11" i="4" s="1"/>
  <c r="AJ31" i="4" a="1"/>
  <c r="AJ31" i="4" s="1"/>
  <c r="AJ5" i="4" a="1"/>
  <c r="AJ5" i="4" s="1"/>
  <c r="AJ16" i="4" a="1"/>
  <c r="AJ16" i="4" s="1"/>
  <c r="AJ14" i="4" a="1"/>
  <c r="AJ14" i="4" s="1"/>
  <c r="AJ8" i="4" a="1"/>
  <c r="AJ8" i="4" s="1"/>
  <c r="AJ7" i="4" a="1"/>
  <c r="AJ7" i="4" s="1"/>
  <c r="AJ10" i="4" a="1"/>
  <c r="AJ10" i="4" s="1"/>
  <c r="AJ9" i="4" a="1"/>
  <c r="AJ9" i="4" s="1"/>
  <c r="AJ23" i="4" a="1"/>
  <c r="AJ23" i="4" s="1"/>
  <c r="AJ39" i="4" a="1"/>
  <c r="AJ39" i="4" s="1"/>
  <c r="AJ13" i="4" a="1"/>
  <c r="AJ13" i="4" s="1"/>
  <c r="AJ4" i="4" a="1"/>
  <c r="AJ4" i="4" s="1"/>
  <c r="HA3" i="4" a="1"/>
  <c r="HA3" i="4" s="1"/>
  <c r="HI3" i="4" a="1"/>
  <c r="HI3" i="4" s="1"/>
  <c r="HJ2" i="4" a="1"/>
  <c r="HJ2" i="4" s="1"/>
  <c r="DK2" i="4" a="1"/>
  <c r="DK2" i="4" s="1"/>
  <c r="DJ3" i="4" a="1"/>
  <c r="DJ3" i="4" s="1"/>
  <c r="EF2" i="4" a="1"/>
  <c r="EF2" i="4" s="1"/>
  <c r="EE3" i="4" a="1"/>
  <c r="EE3" i="4" s="1"/>
  <c r="CU5" i="4" a="1"/>
  <c r="CU5" i="4" s="1"/>
  <c r="CU15" i="4" a="1"/>
  <c r="CU15" i="4" s="1"/>
  <c r="CU8" i="4" a="1"/>
  <c r="CU8" i="4" s="1"/>
  <c r="CU10" i="4" a="1"/>
  <c r="CU10" i="4" s="1"/>
  <c r="CU18" i="4" a="1"/>
  <c r="CU18" i="4" s="1"/>
  <c r="CU13" i="4" a="1"/>
  <c r="CU13" i="4" s="1"/>
  <c r="CU12" i="4" a="1"/>
  <c r="CU12" i="4" s="1"/>
  <c r="CU3" i="4" a="1"/>
  <c r="CU3" i="4" s="1"/>
  <c r="CU11" i="4" a="1"/>
  <c r="CU11" i="4" s="1"/>
  <c r="CU6" i="4" a="1"/>
  <c r="CU6" i="4" s="1"/>
  <c r="CU14" i="4" a="1"/>
  <c r="CU14" i="4" s="1"/>
  <c r="CU17" i="4" a="1"/>
  <c r="CU17" i="4" s="1"/>
  <c r="CU9" i="4" a="1"/>
  <c r="CU9" i="4" s="1"/>
  <c r="CU4" i="4" a="1"/>
  <c r="CU4" i="4" s="1"/>
  <c r="CU7" i="4" a="1"/>
  <c r="CU7" i="4" s="1"/>
  <c r="CV2" i="4" a="1"/>
  <c r="CV2" i="4" s="1"/>
  <c r="AC3" i="4" a="1"/>
  <c r="AC3" i="4" s="1"/>
  <c r="X16" i="4" a="1"/>
  <c r="X16" i="4" s="1"/>
  <c r="X8" i="4" a="1"/>
  <c r="X8" i="4" s="1"/>
  <c r="X15" i="4" a="1"/>
  <c r="X15" i="4" s="1"/>
  <c r="X7" i="4" a="1"/>
  <c r="X7" i="4" s="1"/>
  <c r="X14" i="4" a="1"/>
  <c r="X14" i="4" s="1"/>
  <c r="X6" i="4" a="1"/>
  <c r="X6" i="4" s="1"/>
  <c r="X13" i="4" a="1"/>
  <c r="X13" i="4" s="1"/>
  <c r="X12" i="4" a="1"/>
  <c r="X12" i="4" s="1"/>
  <c r="X11" i="4" a="1"/>
  <c r="X11" i="4" s="1"/>
  <c r="X10" i="4" a="1"/>
  <c r="X10" i="4" s="1"/>
  <c r="X9" i="4" a="1"/>
  <c r="X9" i="4" s="1"/>
  <c r="AK2" i="4" a="1"/>
  <c r="AK2" i="4" s="1"/>
  <c r="AD2" i="4" a="1"/>
  <c r="AD2" i="4" s="1"/>
  <c r="BH2" i="4" a="1"/>
  <c r="BH2" i="4" s="1"/>
  <c r="BG3" i="4" a="1"/>
  <c r="BG3" i="4" s="1"/>
  <c r="X4" i="4" a="1"/>
  <c r="X4" i="4" s="1"/>
  <c r="D10" i="4" a="1"/>
  <c r="D10" i="4" s="1"/>
  <c r="D11" i="4" a="1"/>
  <c r="D11" i="4" s="1"/>
  <c r="D4" i="4" a="1"/>
  <c r="D4" i="4" s="1"/>
  <c r="D12" i="4" a="1"/>
  <c r="D12" i="4" s="1"/>
  <c r="D5" i="4" a="1"/>
  <c r="D5" i="4" s="1"/>
  <c r="D13" i="4" a="1"/>
  <c r="D13" i="4" s="1"/>
  <c r="D6" i="4" a="1"/>
  <c r="D6" i="4" s="1"/>
  <c r="D14" i="4" a="1"/>
  <c r="D14" i="4" s="1"/>
  <c r="D7" i="4" a="1"/>
  <c r="D7" i="4" s="1"/>
  <c r="D15" i="4" a="1"/>
  <c r="D15" i="4" s="1"/>
  <c r="D8" i="4" a="1"/>
  <c r="D8" i="4" s="1"/>
  <c r="D16" i="4" a="1"/>
  <c r="D16" i="4" s="1"/>
  <c r="D17" i="4" a="1"/>
  <c r="D17" i="4" s="1"/>
  <c r="E2" i="4" a="1"/>
  <c r="E2" i="4" s="1"/>
  <c r="F2" i="4" s="1" a="1"/>
  <c r="F2" i="4" s="1"/>
  <c r="G2" i="4" s="1" a="1"/>
  <c r="G2" i="4" s="1"/>
  <c r="D9" i="4" a="1"/>
  <c r="D9" i="4" s="1"/>
  <c r="D3" i="4" a="1"/>
  <c r="D3" i="4" s="1"/>
  <c r="X5" i="4" a="1"/>
  <c r="X5" i="4" s="1"/>
  <c r="X3" i="4" a="1"/>
  <c r="X3" i="4" s="1"/>
  <c r="EG2" i="4" l="1" a="1"/>
  <c r="EG2" i="4" s="1"/>
  <c r="EF227" i="4" a="1"/>
  <c r="EF227" i="4" s="1"/>
  <c r="EF223" i="4" a="1"/>
  <c r="EF223" i="4" s="1"/>
  <c r="EF225" i="4" a="1"/>
  <c r="EF225" i="4" s="1"/>
  <c r="EF222" i="4" a="1"/>
  <c r="EF222" i="4" s="1"/>
  <c r="EF221" i="4" a="1"/>
  <c r="EF221" i="4" s="1"/>
  <c r="EF224" i="4" a="1"/>
  <c r="EF224" i="4" s="1"/>
  <c r="EF217" i="4" a="1"/>
  <c r="EF217" i="4" s="1"/>
  <c r="EF219" i="4" a="1"/>
  <c r="EF219" i="4" s="1"/>
  <c r="EF220" i="4" a="1"/>
  <c r="EF220" i="4" s="1"/>
  <c r="EF215" i="4" a="1"/>
  <c r="EF215" i="4" s="1"/>
  <c r="EF226" i="4" a="1"/>
  <c r="EF226" i="4" s="1"/>
  <c r="EF207" i="4" a="1"/>
  <c r="EF207" i="4" s="1"/>
  <c r="EF213" i="4" a="1"/>
  <c r="EF213" i="4" s="1"/>
  <c r="EF210" i="4" a="1"/>
  <c r="EF210" i="4" s="1"/>
  <c r="EF218" i="4" a="1"/>
  <c r="EF218" i="4" s="1"/>
  <c r="EF216" i="4" a="1"/>
  <c r="EF216" i="4" s="1"/>
  <c r="EF211" i="4" a="1"/>
  <c r="EF211" i="4" s="1"/>
  <c r="EF214" i="4" a="1"/>
  <c r="EF214" i="4" s="1"/>
  <c r="EF209" i="4" a="1"/>
  <c r="EF209" i="4" s="1"/>
  <c r="EF205" i="4" a="1"/>
  <c r="EF205" i="4" s="1"/>
  <c r="EF212" i="4" a="1"/>
  <c r="EF212" i="4" s="1"/>
  <c r="EF208" i="4" a="1"/>
  <c r="EF208" i="4" s="1"/>
  <c r="EF204" i="4" a="1"/>
  <c r="EF204" i="4" s="1"/>
  <c r="EF203" i="4" a="1"/>
  <c r="EF203" i="4" s="1"/>
  <c r="EF201" i="4" a="1"/>
  <c r="EF201" i="4" s="1"/>
  <c r="EF200" i="4" a="1"/>
  <c r="EF200" i="4" s="1"/>
  <c r="EF206" i="4" a="1"/>
  <c r="EF206" i="4" s="1"/>
  <c r="EF198" i="4" a="1"/>
  <c r="EF198" i="4" s="1"/>
  <c r="EF199" i="4" a="1"/>
  <c r="EF199" i="4" s="1"/>
  <c r="EF197" i="4" a="1"/>
  <c r="EF197" i="4" s="1"/>
  <c r="EF194" i="4" a="1"/>
  <c r="EF194" i="4" s="1"/>
  <c r="EF192" i="4" a="1"/>
  <c r="EF192" i="4" s="1"/>
  <c r="EF195" i="4" a="1"/>
  <c r="EF195" i="4" s="1"/>
  <c r="EF193" i="4" a="1"/>
  <c r="EF193" i="4" s="1"/>
  <c r="EF202" i="4" a="1"/>
  <c r="EF202" i="4" s="1"/>
  <c r="EF191" i="4" a="1"/>
  <c r="EF191" i="4" s="1"/>
  <c r="EF196" i="4" a="1"/>
  <c r="EF196" i="4" s="1"/>
  <c r="EF189" i="4" a="1"/>
  <c r="EF189" i="4" s="1"/>
  <c r="EF187" i="4" a="1"/>
  <c r="EF187" i="4" s="1"/>
  <c r="EF184" i="4" a="1"/>
  <c r="EF184" i="4" s="1"/>
  <c r="EF186" i="4" a="1"/>
  <c r="EF186" i="4" s="1"/>
  <c r="EF182" i="4" a="1"/>
  <c r="EF182" i="4" s="1"/>
  <c r="EF190" i="4" a="1"/>
  <c r="EF190" i="4" s="1"/>
  <c r="EF185" i="4" a="1"/>
  <c r="EF185" i="4" s="1"/>
  <c r="EF181" i="4" a="1"/>
  <c r="EF181" i="4" s="1"/>
  <c r="EF180" i="4" a="1"/>
  <c r="EF180" i="4" s="1"/>
  <c r="EF179" i="4" a="1"/>
  <c r="EF179" i="4" s="1"/>
  <c r="EF171" i="4" a="1"/>
  <c r="EF171" i="4" s="1"/>
  <c r="EF168" i="4" a="1"/>
  <c r="EF168" i="4" s="1"/>
  <c r="EF178" i="4" a="1"/>
  <c r="EF178" i="4" s="1"/>
  <c r="EF176" i="4" a="1"/>
  <c r="EF176" i="4" s="1"/>
  <c r="EF170" i="4" a="1"/>
  <c r="EF170" i="4" s="1"/>
  <c r="EF165" i="4" a="1"/>
  <c r="EF165" i="4" s="1"/>
  <c r="EF164" i="4" a="1"/>
  <c r="EF164" i="4" s="1"/>
  <c r="EF174" i="4" a="1"/>
  <c r="EF174" i="4" s="1"/>
  <c r="EF163" i="4" a="1"/>
  <c r="EF163" i="4" s="1"/>
  <c r="EF162" i="4" a="1"/>
  <c r="EF162" i="4" s="1"/>
  <c r="EF188" i="4" a="1"/>
  <c r="EF188" i="4" s="1"/>
  <c r="EF177" i="4" a="1"/>
  <c r="EF177" i="4" s="1"/>
  <c r="EF183" i="4" a="1"/>
  <c r="EF183" i="4" s="1"/>
  <c r="EF175" i="4" a="1"/>
  <c r="EF175" i="4" s="1"/>
  <c r="EF172" i="4" a="1"/>
  <c r="EF172" i="4" s="1"/>
  <c r="EF160" i="4" a="1"/>
  <c r="EF160" i="4" s="1"/>
  <c r="EF161" i="4" a="1"/>
  <c r="EF161" i="4" s="1"/>
  <c r="EF157" i="4" a="1"/>
  <c r="EF157" i="4" s="1"/>
  <c r="EF154" i="4" a="1"/>
  <c r="EF154" i="4" s="1"/>
  <c r="EF159" i="4" a="1"/>
  <c r="EF159" i="4" s="1"/>
  <c r="EF156" i="4" a="1"/>
  <c r="EF156" i="4" s="1"/>
  <c r="EF155" i="4" a="1"/>
  <c r="EF155" i="4" s="1"/>
  <c r="EF158" i="4" a="1"/>
  <c r="EF158" i="4" s="1"/>
  <c r="EF167" i="4" a="1"/>
  <c r="EF167" i="4" s="1"/>
  <c r="EF166" i="4" a="1"/>
  <c r="EF166" i="4" s="1"/>
  <c r="EF152" i="4" a="1"/>
  <c r="EF152" i="4" s="1"/>
  <c r="EF169" i="4" a="1"/>
  <c r="EF169" i="4" s="1"/>
  <c r="EF147" i="4" a="1"/>
  <c r="EF147" i="4" s="1"/>
  <c r="EF149" i="4" a="1"/>
  <c r="EF149" i="4" s="1"/>
  <c r="EF146" i="4" a="1"/>
  <c r="EF146" i="4" s="1"/>
  <c r="EF173" i="4" a="1"/>
  <c r="EF173" i="4" s="1"/>
  <c r="EF150" i="4" a="1"/>
  <c r="EF150" i="4" s="1"/>
  <c r="EF145" i="4" a="1"/>
  <c r="EF145" i="4" s="1"/>
  <c r="EF144" i="4" a="1"/>
  <c r="EF144" i="4" s="1"/>
  <c r="EF140" i="4" a="1"/>
  <c r="EF140" i="4" s="1"/>
  <c r="EF148" i="4" a="1"/>
  <c r="EF148" i="4" s="1"/>
  <c r="EF142" i="4" a="1"/>
  <c r="EF142" i="4" s="1"/>
  <c r="EF151" i="4" a="1"/>
  <c r="EF151" i="4" s="1"/>
  <c r="EF141" i="4" a="1"/>
  <c r="EF141" i="4" s="1"/>
  <c r="EF138" i="4" a="1"/>
  <c r="EF138" i="4" s="1"/>
  <c r="EF139" i="4" a="1"/>
  <c r="EF139" i="4" s="1"/>
  <c r="EF131" i="4" a="1"/>
  <c r="EF131" i="4" s="1"/>
  <c r="EF125" i="4" a="1"/>
  <c r="EF125" i="4" s="1"/>
  <c r="EF153" i="4" a="1"/>
  <c r="EF153" i="4" s="1"/>
  <c r="EF133" i="4" a="1"/>
  <c r="EF133" i="4" s="1"/>
  <c r="EF124" i="4" a="1"/>
  <c r="EF124" i="4" s="1"/>
  <c r="EF130" i="4" a="1"/>
  <c r="EF130" i="4" s="1"/>
  <c r="EF129" i="4" a="1"/>
  <c r="EF129" i="4" s="1"/>
  <c r="EF134" i="4" a="1"/>
  <c r="EF134" i="4" s="1"/>
  <c r="EF122" i="4" a="1"/>
  <c r="EF122" i="4" s="1"/>
  <c r="EF114" i="4" a="1"/>
  <c r="EF114" i="4" s="1"/>
  <c r="EF110" i="4" a="1"/>
  <c r="EF110" i="4" s="1"/>
  <c r="EF100" i="4" a="1"/>
  <c r="EF100" i="4" s="1"/>
  <c r="EF98" i="4" a="1"/>
  <c r="EF98" i="4" s="1"/>
  <c r="EF143" i="4" a="1"/>
  <c r="EF143" i="4" s="1"/>
  <c r="EF135" i="4" a="1"/>
  <c r="EF135" i="4" s="1"/>
  <c r="EF120" i="4" a="1"/>
  <c r="EF120" i="4" s="1"/>
  <c r="EF117" i="4" a="1"/>
  <c r="EF117" i="4" s="1"/>
  <c r="EF113" i="4" a="1"/>
  <c r="EF113" i="4" s="1"/>
  <c r="EF105" i="4" a="1"/>
  <c r="EF105" i="4" s="1"/>
  <c r="EF132" i="4" a="1"/>
  <c r="EF132" i="4" s="1"/>
  <c r="EF103" i="4" a="1"/>
  <c r="EF103" i="4" s="1"/>
  <c r="EF136" i="4" a="1"/>
  <c r="EF136" i="4" s="1"/>
  <c r="EF128" i="4" a="1"/>
  <c r="EF128" i="4" s="1"/>
  <c r="EF127" i="4" a="1"/>
  <c r="EF127" i="4" s="1"/>
  <c r="EF119" i="4" a="1"/>
  <c r="EF119" i="4" s="1"/>
  <c r="EF106" i="4" a="1"/>
  <c r="EF106" i="4" s="1"/>
  <c r="EF137" i="4" a="1"/>
  <c r="EF137" i="4" s="1"/>
  <c r="EF118" i="4" a="1"/>
  <c r="EF118" i="4" s="1"/>
  <c r="EF111" i="4" a="1"/>
  <c r="EF111" i="4" s="1"/>
  <c r="EF109" i="4" a="1"/>
  <c r="EF109" i="4" s="1"/>
  <c r="EF108" i="4" a="1"/>
  <c r="EF108" i="4" s="1"/>
  <c r="EF123" i="4" a="1"/>
  <c r="EF123" i="4" s="1"/>
  <c r="EF116" i="4" a="1"/>
  <c r="EF116" i="4" s="1"/>
  <c r="EF82" i="4" a="1"/>
  <c r="EF82" i="4" s="1"/>
  <c r="EF92" i="4" a="1"/>
  <c r="EF92" i="4" s="1"/>
  <c r="EF89" i="4" a="1"/>
  <c r="EF89" i="4" s="1"/>
  <c r="EF80" i="4" a="1"/>
  <c r="EF80" i="4" s="1"/>
  <c r="EF78" i="4" a="1"/>
  <c r="EF78" i="4" s="1"/>
  <c r="EF126" i="4" a="1"/>
  <c r="EF126" i="4" s="1"/>
  <c r="EF112" i="4" a="1"/>
  <c r="EF112" i="4" s="1"/>
  <c r="EF86" i="4" a="1"/>
  <c r="EF86" i="4" s="1"/>
  <c r="EF83" i="4" a="1"/>
  <c r="EF83" i="4" s="1"/>
  <c r="EF99" i="4" a="1"/>
  <c r="EF99" i="4" s="1"/>
  <c r="EF76" i="4" a="1"/>
  <c r="EF76" i="4" s="1"/>
  <c r="EF104" i="4" a="1"/>
  <c r="EF104" i="4" s="1"/>
  <c r="EF101" i="4" a="1"/>
  <c r="EF101" i="4" s="1"/>
  <c r="EF94" i="4" a="1"/>
  <c r="EF94" i="4" s="1"/>
  <c r="EF91" i="4" a="1"/>
  <c r="EF91" i="4" s="1"/>
  <c r="EF88" i="4" a="1"/>
  <c r="EF88" i="4" s="1"/>
  <c r="EF85" i="4" a="1"/>
  <c r="EF85" i="4" s="1"/>
  <c r="EF81" i="4" a="1"/>
  <c r="EF81" i="4" s="1"/>
  <c r="EF65" i="4" a="1"/>
  <c r="EF65" i="4" s="1"/>
  <c r="EF102" i="4" a="1"/>
  <c r="EF102" i="4" s="1"/>
  <c r="EF96" i="4" a="1"/>
  <c r="EF96" i="4" s="1"/>
  <c r="EF72" i="4" a="1"/>
  <c r="EF72" i="4" s="1"/>
  <c r="EF68" i="4" a="1"/>
  <c r="EF68" i="4" s="1"/>
  <c r="EF115" i="4" a="1"/>
  <c r="EF115" i="4" s="1"/>
  <c r="EF95" i="4" a="1"/>
  <c r="EF95" i="4" s="1"/>
  <c r="EF84" i="4" a="1"/>
  <c r="EF84" i="4" s="1"/>
  <c r="EF79" i="4" a="1"/>
  <c r="EF79" i="4" s="1"/>
  <c r="EF62" i="4" a="1"/>
  <c r="EF62" i="4" s="1"/>
  <c r="EF59" i="4" a="1"/>
  <c r="EF59" i="4" s="1"/>
  <c r="EF58" i="4" a="1"/>
  <c r="EF58" i="4" s="1"/>
  <c r="EF87" i="4" a="1"/>
  <c r="EF87" i="4" s="1"/>
  <c r="EF77" i="4" a="1"/>
  <c r="EF77" i="4" s="1"/>
  <c r="EF74" i="4" a="1"/>
  <c r="EF74" i="4" s="1"/>
  <c r="EF71" i="4" a="1"/>
  <c r="EF71" i="4" s="1"/>
  <c r="EF67" i="4" a="1"/>
  <c r="EF67" i="4" s="1"/>
  <c r="EF64" i="4" a="1"/>
  <c r="EF64" i="4" s="1"/>
  <c r="EF97" i="4" a="1"/>
  <c r="EF97" i="4" s="1"/>
  <c r="EF75" i="4" a="1"/>
  <c r="EF75" i="4" s="1"/>
  <c r="EF73" i="4" a="1"/>
  <c r="EF73" i="4" s="1"/>
  <c r="EF61" i="4" a="1"/>
  <c r="EF61" i="4" s="1"/>
  <c r="EF60" i="4" a="1"/>
  <c r="EF60" i="4" s="1"/>
  <c r="EF90" i="4" a="1"/>
  <c r="EF90" i="4" s="1"/>
  <c r="EF69" i="4" a="1"/>
  <c r="EF69" i="4" s="1"/>
  <c r="EF66" i="4" a="1"/>
  <c r="EF66" i="4" s="1"/>
  <c r="EF63" i="4" a="1"/>
  <c r="EF63" i="4" s="1"/>
  <c r="EF57" i="4" a="1"/>
  <c r="EF57" i="4" s="1"/>
  <c r="EF70" i="4" a="1"/>
  <c r="EF70" i="4" s="1"/>
  <c r="EF50" i="4" a="1"/>
  <c r="EF50" i="4" s="1"/>
  <c r="EF48" i="4" a="1"/>
  <c r="EF48" i="4" s="1"/>
  <c r="EF43" i="4" a="1"/>
  <c r="EF43" i="4" s="1"/>
  <c r="EF41" i="4" a="1"/>
  <c r="EF41" i="4" s="1"/>
  <c r="EF107" i="4" a="1"/>
  <c r="EF107" i="4" s="1"/>
  <c r="EF93" i="4" a="1"/>
  <c r="EF93" i="4" s="1"/>
  <c r="EF37" i="4" a="1"/>
  <c r="EF37" i="4" s="1"/>
  <c r="EF55" i="4" a="1"/>
  <c r="EF55" i="4" s="1"/>
  <c r="EF121" i="4" a="1"/>
  <c r="EF121" i="4" s="1"/>
  <c r="EF56" i="4" a="1"/>
  <c r="EF56" i="4" s="1"/>
  <c r="EF53" i="4" a="1"/>
  <c r="EF53" i="4" s="1"/>
  <c r="EF51" i="4" a="1"/>
  <c r="EF51" i="4" s="1"/>
  <c r="EF44" i="4" a="1"/>
  <c r="EF44" i="4" s="1"/>
  <c r="EF36" i="4" a="1"/>
  <c r="EF36" i="4" s="1"/>
  <c r="EF54" i="4" a="1"/>
  <c r="EF54" i="4" s="1"/>
  <c r="EF49" i="4" a="1"/>
  <c r="EF49" i="4" s="1"/>
  <c r="EF42" i="4" a="1"/>
  <c r="EF42" i="4" s="1"/>
  <c r="EF32" i="4" a="1"/>
  <c r="EF32" i="4" s="1"/>
  <c r="EF52" i="4" a="1"/>
  <c r="EF52" i="4" s="1"/>
  <c r="EF40" i="4" a="1"/>
  <c r="EF40" i="4" s="1"/>
  <c r="EF17" i="4" a="1"/>
  <c r="EF17" i="4" s="1"/>
  <c r="EF13" i="4" a="1"/>
  <c r="EF13" i="4" s="1"/>
  <c r="EF45" i="4" a="1"/>
  <c r="EF45" i="4" s="1"/>
  <c r="EF34" i="4" a="1"/>
  <c r="EF34" i="4" s="1"/>
  <c r="EF30" i="4" a="1"/>
  <c r="EF30" i="4" s="1"/>
  <c r="EF26" i="4" a="1"/>
  <c r="EF26" i="4" s="1"/>
  <c r="EF23" i="4" a="1"/>
  <c r="EF23" i="4" s="1"/>
  <c r="EF19" i="4" a="1"/>
  <c r="EF19" i="4" s="1"/>
  <c r="EF16" i="4" a="1"/>
  <c r="EF16" i="4" s="1"/>
  <c r="EF46" i="4" a="1"/>
  <c r="EF46" i="4" s="1"/>
  <c r="EF35" i="4" a="1"/>
  <c r="EF35" i="4" s="1"/>
  <c r="EF39" i="4" a="1"/>
  <c r="EF39" i="4" s="1"/>
  <c r="EF29" i="4" a="1"/>
  <c r="EF29" i="4" s="1"/>
  <c r="EF25" i="4" a="1"/>
  <c r="EF25" i="4" s="1"/>
  <c r="EF22" i="4" a="1"/>
  <c r="EF22" i="4" s="1"/>
  <c r="EF47" i="4" a="1"/>
  <c r="EF47" i="4" s="1"/>
  <c r="EF12" i="4" a="1"/>
  <c r="EF12" i="4" s="1"/>
  <c r="EF24" i="4" a="1"/>
  <c r="EF24" i="4" s="1"/>
  <c r="EF11" i="4" a="1"/>
  <c r="EF11" i="4" s="1"/>
  <c r="EF8" i="4" a="1"/>
  <c r="EF8" i="4" s="1"/>
  <c r="EF28" i="4" a="1"/>
  <c r="EF28" i="4" s="1"/>
  <c r="EF38" i="4" a="1"/>
  <c r="EF38" i="4" s="1"/>
  <c r="EF31" i="4" a="1"/>
  <c r="EF31" i="4" s="1"/>
  <c r="EF14" i="4" a="1"/>
  <c r="EF14" i="4" s="1"/>
  <c r="EF7" i="4" a="1"/>
  <c r="EF7" i="4" s="1"/>
  <c r="EF4" i="4" a="1"/>
  <c r="EF4" i="4" s="1"/>
  <c r="EF10" i="4" a="1"/>
  <c r="EF10" i="4" s="1"/>
  <c r="EF21" i="4" a="1"/>
  <c r="EF21" i="4" s="1"/>
  <c r="EF18" i="4" a="1"/>
  <c r="EF18" i="4" s="1"/>
  <c r="EF33" i="4" a="1"/>
  <c r="EF33" i="4" s="1"/>
  <c r="EF27" i="4" a="1"/>
  <c r="EF27" i="4" s="1"/>
  <c r="EF9" i="4" a="1"/>
  <c r="EF9" i="4" s="1"/>
  <c r="EF15" i="4" a="1"/>
  <c r="EF15" i="4" s="1"/>
  <c r="EF20" i="4" a="1"/>
  <c r="EF20" i="4" s="1"/>
  <c r="EF6" i="4" a="1"/>
  <c r="EF6" i="4" s="1"/>
  <c r="EF5" i="4" a="1"/>
  <c r="EF5" i="4" s="1"/>
  <c r="DL2" i="4" a="1"/>
  <c r="DL2" i="4" s="1"/>
  <c r="DK67" i="4" a="1"/>
  <c r="DK67" i="4" s="1"/>
  <c r="DK62" i="4" a="1"/>
  <c r="DK62" i="4" s="1"/>
  <c r="DK58" i="4" a="1"/>
  <c r="DK58" i="4" s="1"/>
  <c r="DK48" i="4" a="1"/>
  <c r="DK48" i="4" s="1"/>
  <c r="DK43" i="4" a="1"/>
  <c r="DK43" i="4" s="1"/>
  <c r="DK66" i="4" a="1"/>
  <c r="DK66" i="4" s="1"/>
  <c r="DK54" i="4" a="1"/>
  <c r="DK54" i="4" s="1"/>
  <c r="DK40" i="4" a="1"/>
  <c r="DK40" i="4" s="1"/>
  <c r="DK65" i="4" a="1"/>
  <c r="DK65" i="4" s="1"/>
  <c r="DK61" i="4" a="1"/>
  <c r="DK61" i="4" s="1"/>
  <c r="DK57" i="4" a="1"/>
  <c r="DK57" i="4" s="1"/>
  <c r="DK53" i="4" a="1"/>
  <c r="DK53" i="4" s="1"/>
  <c r="DK50" i="4" a="1"/>
  <c r="DK50" i="4" s="1"/>
  <c r="DK45" i="4" a="1"/>
  <c r="DK45" i="4" s="1"/>
  <c r="DK47" i="4" a="1"/>
  <c r="DK47" i="4" s="1"/>
  <c r="DK42" i="4" a="1"/>
  <c r="DK42" i="4" s="1"/>
  <c r="DK64" i="4" a="1"/>
  <c r="DK64" i="4" s="1"/>
  <c r="DK60" i="4" a="1"/>
  <c r="DK60" i="4" s="1"/>
  <c r="DK39" i="4" a="1"/>
  <c r="DK39" i="4" s="1"/>
  <c r="DK56" i="4" a="1"/>
  <c r="DK56" i="4" s="1"/>
  <c r="DK52" i="4" a="1"/>
  <c r="DK52" i="4" s="1"/>
  <c r="DK49" i="4" a="1"/>
  <c r="DK49" i="4" s="1"/>
  <c r="DK44" i="4" a="1"/>
  <c r="DK44" i="4" s="1"/>
  <c r="DK36" i="4" a="1"/>
  <c r="DK36" i="4" s="1"/>
  <c r="DK63" i="4" a="1"/>
  <c r="DK63" i="4" s="1"/>
  <c r="DK33" i="4" a="1"/>
  <c r="DK33" i="4" s="1"/>
  <c r="DK26" i="4" a="1"/>
  <c r="DK26" i="4" s="1"/>
  <c r="DK16" i="4" a="1"/>
  <c r="DK16" i="4" s="1"/>
  <c r="DK38" i="4" a="1"/>
  <c r="DK38" i="4" s="1"/>
  <c r="DK30" i="4" a="1"/>
  <c r="DK30" i="4" s="1"/>
  <c r="DK23" i="4" a="1"/>
  <c r="DK23" i="4" s="1"/>
  <c r="DK19" i="4" a="1"/>
  <c r="DK19" i="4" s="1"/>
  <c r="DK59" i="4" a="1"/>
  <c r="DK59" i="4" s="1"/>
  <c r="DK34" i="4" a="1"/>
  <c r="DK34" i="4" s="1"/>
  <c r="DK68" i="4" a="1"/>
  <c r="DK68" i="4" s="1"/>
  <c r="DK37" i="4" a="1"/>
  <c r="DK37" i="4" s="1"/>
  <c r="DK35" i="4" a="1"/>
  <c r="DK35" i="4" s="1"/>
  <c r="DK27" i="4" a="1"/>
  <c r="DK27" i="4" s="1"/>
  <c r="DK15" i="4" a="1"/>
  <c r="DK15" i="4" s="1"/>
  <c r="DK7" i="4" a="1"/>
  <c r="DK7" i="4" s="1"/>
  <c r="DK46" i="4" a="1"/>
  <c r="DK46" i="4" s="1"/>
  <c r="DK32" i="4" a="1"/>
  <c r="DK32" i="4" s="1"/>
  <c r="DK25" i="4" a="1"/>
  <c r="DK25" i="4" s="1"/>
  <c r="DK22" i="4" a="1"/>
  <c r="DK22" i="4" s="1"/>
  <c r="DK12" i="4" a="1"/>
  <c r="DK12" i="4" s="1"/>
  <c r="DK6" i="4" a="1"/>
  <c r="DK6" i="4" s="1"/>
  <c r="DK55" i="4" a="1"/>
  <c r="DK55" i="4" s="1"/>
  <c r="DK21" i="4" a="1"/>
  <c r="DK21" i="4" s="1"/>
  <c r="DK4" i="4" a="1"/>
  <c r="DK4" i="4" s="1"/>
  <c r="DK29" i="4" a="1"/>
  <c r="DK29" i="4" s="1"/>
  <c r="DK14" i="4" a="1"/>
  <c r="DK14" i="4" s="1"/>
  <c r="DK9" i="4" a="1"/>
  <c r="DK9" i="4" s="1"/>
  <c r="DK31" i="4" a="1"/>
  <c r="DK31" i="4" s="1"/>
  <c r="DK24" i="4" a="1"/>
  <c r="DK24" i="4" s="1"/>
  <c r="DK8" i="4" a="1"/>
  <c r="DK8" i="4" s="1"/>
  <c r="DK13" i="4" a="1"/>
  <c r="DK13" i="4" s="1"/>
  <c r="DK28" i="4" a="1"/>
  <c r="DK28" i="4" s="1"/>
  <c r="DK10" i="4" a="1"/>
  <c r="DK10" i="4" s="1"/>
  <c r="DK20" i="4" a="1"/>
  <c r="DK20" i="4" s="1"/>
  <c r="DK17" i="4" a="1"/>
  <c r="DK17" i="4" s="1"/>
  <c r="DK51" i="4" a="1"/>
  <c r="DK51" i="4" s="1"/>
  <c r="DK11" i="4" a="1"/>
  <c r="DK11" i="4" s="1"/>
  <c r="DK5" i="4" a="1"/>
  <c r="DK5" i="4" s="1"/>
  <c r="DK41" i="4" a="1"/>
  <c r="DK41" i="4" s="1"/>
  <c r="DK18" i="4" a="1"/>
  <c r="DK18" i="4" s="1"/>
  <c r="BH190" i="4" a="1"/>
  <c r="BH190" i="4" s="1"/>
  <c r="BH188" i="4" a="1"/>
  <c r="BH188" i="4" s="1"/>
  <c r="BH182" i="4" a="1"/>
  <c r="BH182" i="4" s="1"/>
  <c r="BH173" i="4" a="1"/>
  <c r="BH173" i="4" s="1"/>
  <c r="BH189" i="4" a="1"/>
  <c r="BH189" i="4" s="1"/>
  <c r="BH178" i="4" a="1"/>
  <c r="BH178" i="4" s="1"/>
  <c r="BH174" i="4" a="1"/>
  <c r="BH174" i="4" s="1"/>
  <c r="BH171" i="4" a="1"/>
  <c r="BH171" i="4" s="1"/>
  <c r="BH191" i="4" a="1"/>
  <c r="BH191" i="4" s="1"/>
  <c r="BH180" i="4" a="1"/>
  <c r="BH180" i="4" s="1"/>
  <c r="BH184" i="4" a="1"/>
  <c r="BH184" i="4" s="1"/>
  <c r="BH175" i="4" a="1"/>
  <c r="BH175" i="4" s="1"/>
  <c r="BH172" i="4" a="1"/>
  <c r="BH172" i="4" s="1"/>
  <c r="BH187" i="4" a="1"/>
  <c r="BH187" i="4" s="1"/>
  <c r="BH183" i="4" a="1"/>
  <c r="BH183" i="4" s="1"/>
  <c r="BH186" i="4" a="1"/>
  <c r="BH186" i="4" s="1"/>
  <c r="BH176" i="4" a="1"/>
  <c r="BH176" i="4" s="1"/>
  <c r="BH179" i="4" a="1"/>
  <c r="BH179" i="4" s="1"/>
  <c r="BH157" i="4" a="1"/>
  <c r="BH157" i="4" s="1"/>
  <c r="BH181" i="4" a="1"/>
  <c r="BH181" i="4" s="1"/>
  <c r="BH169" i="4" a="1"/>
  <c r="BH169" i="4" s="1"/>
  <c r="BH166" i="4" a="1"/>
  <c r="BH166" i="4" s="1"/>
  <c r="BH163" i="4" a="1"/>
  <c r="BH163" i="4" s="1"/>
  <c r="BH185" i="4" a="1"/>
  <c r="BH185" i="4" s="1"/>
  <c r="BH177" i="4" a="1"/>
  <c r="BH177" i="4" s="1"/>
  <c r="BH167" i="4" a="1"/>
  <c r="BH167" i="4" s="1"/>
  <c r="BH165" i="4" a="1"/>
  <c r="BH165" i="4" s="1"/>
  <c r="BH162" i="4" a="1"/>
  <c r="BH162" i="4" s="1"/>
  <c r="BH168" i="4" a="1"/>
  <c r="BH168" i="4" s="1"/>
  <c r="BH156" i="4" a="1"/>
  <c r="BH156" i="4" s="1"/>
  <c r="BH150" i="4" a="1"/>
  <c r="BH150" i="4" s="1"/>
  <c r="BH146" i="4" a="1"/>
  <c r="BH146" i="4" s="1"/>
  <c r="BH141" i="4" a="1"/>
  <c r="BH141" i="4" s="1"/>
  <c r="BH155" i="4" a="1"/>
  <c r="BH155" i="4" s="1"/>
  <c r="BH154" i="4" a="1"/>
  <c r="BH154" i="4" s="1"/>
  <c r="BH147" i="4" a="1"/>
  <c r="BH147" i="4" s="1"/>
  <c r="BH142" i="4" a="1"/>
  <c r="BH142" i="4" s="1"/>
  <c r="BH140" i="4" a="1"/>
  <c r="BH140" i="4" s="1"/>
  <c r="BH158" i="4" a="1"/>
  <c r="BH158" i="4" s="1"/>
  <c r="BH149" i="4" a="1"/>
  <c r="BH149" i="4" s="1"/>
  <c r="BH170" i="4" a="1"/>
  <c r="BH170" i="4" s="1"/>
  <c r="BH159" i="4" a="1"/>
  <c r="BH159" i="4" s="1"/>
  <c r="BH139" i="4" a="1"/>
  <c r="BH139" i="4" s="1"/>
  <c r="BH161" i="4" a="1"/>
  <c r="BH161" i="4" s="1"/>
  <c r="BH151" i="4" a="1"/>
  <c r="BH151" i="4" s="1"/>
  <c r="BH138" i="4" a="1"/>
  <c r="BH138" i="4" s="1"/>
  <c r="BH145" i="4" a="1"/>
  <c r="BH145" i="4" s="1"/>
  <c r="BH134" i="4" a="1"/>
  <c r="BH134" i="4" s="1"/>
  <c r="BH135" i="4" a="1"/>
  <c r="BH135" i="4" s="1"/>
  <c r="BH133" i="4" a="1"/>
  <c r="BH133" i="4" s="1"/>
  <c r="BH131" i="4" a="1"/>
  <c r="BH131" i="4" s="1"/>
  <c r="BH127" i="4" a="1"/>
  <c r="BH127" i="4" s="1"/>
  <c r="BH152" i="4" a="1"/>
  <c r="BH152" i="4" s="1"/>
  <c r="BH144" i="4" a="1"/>
  <c r="BH144" i="4" s="1"/>
  <c r="BH143" i="4" a="1"/>
  <c r="BH143" i="4" s="1"/>
  <c r="BH136" i="4" a="1"/>
  <c r="BH136" i="4" s="1"/>
  <c r="BH126" i="4" a="1"/>
  <c r="BH126" i="4" s="1"/>
  <c r="BH124" i="4" a="1"/>
  <c r="BH124" i="4" s="1"/>
  <c r="BH123" i="4" a="1"/>
  <c r="BH123" i="4" s="1"/>
  <c r="BH129" i="4" a="1"/>
  <c r="BH129" i="4" s="1"/>
  <c r="BH118" i="4" a="1"/>
  <c r="BH118" i="4" s="1"/>
  <c r="BH116" i="4" a="1"/>
  <c r="BH116" i="4" s="1"/>
  <c r="BH153" i="4" a="1"/>
  <c r="BH153" i="4" s="1"/>
  <c r="BH137" i="4" a="1"/>
  <c r="BH137" i="4" s="1"/>
  <c r="BH122" i="4" a="1"/>
  <c r="BH122" i="4" s="1"/>
  <c r="BH114" i="4" a="1"/>
  <c r="BH114" i="4" s="1"/>
  <c r="BH125" i="4" a="1"/>
  <c r="BH125" i="4" s="1"/>
  <c r="BH115" i="4" a="1"/>
  <c r="BH115" i="4" s="1"/>
  <c r="BH164" i="4" a="1"/>
  <c r="BH164" i="4" s="1"/>
  <c r="BH132" i="4" a="1"/>
  <c r="BH132" i="4" s="1"/>
  <c r="BH121" i="4" a="1"/>
  <c r="BH121" i="4" s="1"/>
  <c r="BH113" i="4" a="1"/>
  <c r="BH113" i="4" s="1"/>
  <c r="BH110" i="4" a="1"/>
  <c r="BH110" i="4" s="1"/>
  <c r="BH100" i="4" a="1"/>
  <c r="BH100" i="4" s="1"/>
  <c r="BH98" i="4" a="1"/>
  <c r="BH98" i="4" s="1"/>
  <c r="BH96" i="4" a="1"/>
  <c r="BH96" i="4" s="1"/>
  <c r="BH148" i="4" a="1"/>
  <c r="BH148" i="4" s="1"/>
  <c r="BH119" i="4" a="1"/>
  <c r="BH119" i="4" s="1"/>
  <c r="BH117" i="4" a="1"/>
  <c r="BH117" i="4" s="1"/>
  <c r="BH128" i="4" a="1"/>
  <c r="BH128" i="4" s="1"/>
  <c r="BH112" i="4" a="1"/>
  <c r="BH112" i="4" s="1"/>
  <c r="BH111" i="4" a="1"/>
  <c r="BH111" i="4" s="1"/>
  <c r="BH108" i="4" a="1"/>
  <c r="BH108" i="4" s="1"/>
  <c r="BH106" i="4" a="1"/>
  <c r="BH106" i="4" s="1"/>
  <c r="BH101" i="4" a="1"/>
  <c r="BH101" i="4" s="1"/>
  <c r="BH99" i="4" a="1"/>
  <c r="BH99" i="4" s="1"/>
  <c r="BH97" i="4" a="1"/>
  <c r="BH97" i="4" s="1"/>
  <c r="BH95" i="4" a="1"/>
  <c r="BH95" i="4" s="1"/>
  <c r="BH93" i="4" a="1"/>
  <c r="BH93" i="4" s="1"/>
  <c r="BH91" i="4" a="1"/>
  <c r="BH91" i="4" s="1"/>
  <c r="BH89" i="4" a="1"/>
  <c r="BH89" i="4" s="1"/>
  <c r="BH130" i="4" a="1"/>
  <c r="BH130" i="4" s="1"/>
  <c r="BH120" i="4" a="1"/>
  <c r="BH120" i="4" s="1"/>
  <c r="BH109" i="4" a="1"/>
  <c r="BH109" i="4" s="1"/>
  <c r="BH105" i="4" a="1"/>
  <c r="BH105" i="4" s="1"/>
  <c r="BH104" i="4" a="1"/>
  <c r="BH104" i="4" s="1"/>
  <c r="BH103" i="4" a="1"/>
  <c r="BH103" i="4" s="1"/>
  <c r="BH83" i="4" a="1"/>
  <c r="BH83" i="4" s="1"/>
  <c r="BH80" i="4" a="1"/>
  <c r="BH80" i="4" s="1"/>
  <c r="BH75" i="4" a="1"/>
  <c r="BH75" i="4" s="1"/>
  <c r="BH160" i="4" a="1"/>
  <c r="BH160" i="4" s="1"/>
  <c r="BH107" i="4" a="1"/>
  <c r="BH107" i="4" s="1"/>
  <c r="BH92" i="4" a="1"/>
  <c r="BH92" i="4" s="1"/>
  <c r="BH87" i="4" a="1"/>
  <c r="BH87" i="4" s="1"/>
  <c r="BH81" i="4" a="1"/>
  <c r="BH81" i="4" s="1"/>
  <c r="BH82" i="4" a="1"/>
  <c r="BH82" i="4" s="1"/>
  <c r="BH76" i="4" a="1"/>
  <c r="BH76" i="4" s="1"/>
  <c r="BH72" i="4" a="1"/>
  <c r="BH72" i="4" s="1"/>
  <c r="BH86" i="4" a="1"/>
  <c r="BH86" i="4" s="1"/>
  <c r="BH94" i="4" a="1"/>
  <c r="BH94" i="4" s="1"/>
  <c r="BH85" i="4" a="1"/>
  <c r="BH85" i="4" s="1"/>
  <c r="BH102" i="4" a="1"/>
  <c r="BH102" i="4" s="1"/>
  <c r="BH90" i="4" a="1"/>
  <c r="BH90" i="4" s="1"/>
  <c r="BH88" i="4" a="1"/>
  <c r="BH88" i="4" s="1"/>
  <c r="BH78" i="4" a="1"/>
  <c r="BH78" i="4" s="1"/>
  <c r="BH77" i="4" a="1"/>
  <c r="BH77" i="4" s="1"/>
  <c r="BH69" i="4" a="1"/>
  <c r="BH69" i="4" s="1"/>
  <c r="BH74" i="4" a="1"/>
  <c r="BH74" i="4" s="1"/>
  <c r="BH68" i="4" a="1"/>
  <c r="BH68" i="4" s="1"/>
  <c r="BH57" i="4" a="1"/>
  <c r="BH57" i="4" s="1"/>
  <c r="BH67" i="4" a="1"/>
  <c r="BH67" i="4" s="1"/>
  <c r="BH62" i="4" a="1"/>
  <c r="BH62" i="4" s="1"/>
  <c r="BH84" i="4" a="1"/>
  <c r="BH84" i="4" s="1"/>
  <c r="BH71" i="4" a="1"/>
  <c r="BH71" i="4" s="1"/>
  <c r="BH61" i="4" a="1"/>
  <c r="BH61" i="4" s="1"/>
  <c r="BH56" i="4" a="1"/>
  <c r="BH56" i="4" s="1"/>
  <c r="BH66" i="4" a="1"/>
  <c r="BH66" i="4" s="1"/>
  <c r="BH65" i="4" a="1"/>
  <c r="BH65" i="4" s="1"/>
  <c r="BH60" i="4" a="1"/>
  <c r="BH60" i="4" s="1"/>
  <c r="BH73" i="4" a="1"/>
  <c r="BH73" i="4" s="1"/>
  <c r="BH70" i="4" a="1"/>
  <c r="BH70" i="4" s="1"/>
  <c r="BH59" i="4" a="1"/>
  <c r="BH59" i="4" s="1"/>
  <c r="BH43" i="4" a="1"/>
  <c r="BH43" i="4" s="1"/>
  <c r="BH26" i="4" a="1"/>
  <c r="BH26" i="4" s="1"/>
  <c r="BH25" i="4" a="1"/>
  <c r="BH25" i="4" s="1"/>
  <c r="BH20" i="4" a="1"/>
  <c r="BH20" i="4" s="1"/>
  <c r="BH19" i="4" a="1"/>
  <c r="BH19" i="4" s="1"/>
  <c r="BH9" i="4" a="1"/>
  <c r="BH9" i="4" s="1"/>
  <c r="BH4" i="4" a="1"/>
  <c r="BH4" i="4" s="1"/>
  <c r="BH58" i="4" a="1"/>
  <c r="BH58" i="4" s="1"/>
  <c r="BH52" i="4" a="1"/>
  <c r="BH52" i="4" s="1"/>
  <c r="BH50" i="4" a="1"/>
  <c r="BH50" i="4" s="1"/>
  <c r="BH45" i="4" a="1"/>
  <c r="BH45" i="4" s="1"/>
  <c r="BH14" i="4" a="1"/>
  <c r="BH14" i="4" s="1"/>
  <c r="BH64" i="4" a="1"/>
  <c r="BH64" i="4" s="1"/>
  <c r="BH49" i="4" a="1"/>
  <c r="BH49" i="4" s="1"/>
  <c r="BH41" i="4" a="1"/>
  <c r="BH41" i="4" s="1"/>
  <c r="BH39" i="4" a="1"/>
  <c r="BH39" i="4" s="1"/>
  <c r="BH37" i="4" a="1"/>
  <c r="BH37" i="4" s="1"/>
  <c r="BH35" i="4" a="1"/>
  <c r="BH35" i="4" s="1"/>
  <c r="BH33" i="4" a="1"/>
  <c r="BH33" i="4" s="1"/>
  <c r="BH31" i="4" a="1"/>
  <c r="BH31" i="4" s="1"/>
  <c r="BH29" i="4" a="1"/>
  <c r="BH29" i="4" s="1"/>
  <c r="BH24" i="4" a="1"/>
  <c r="BH24" i="4" s="1"/>
  <c r="BH13" i="4" a="1"/>
  <c r="BH13" i="4" s="1"/>
  <c r="BH8" i="4" a="1"/>
  <c r="BH8" i="4" s="1"/>
  <c r="BH5" i="4" a="1"/>
  <c r="BH5" i="4" s="1"/>
  <c r="BH23" i="4" a="1"/>
  <c r="BH23" i="4" s="1"/>
  <c r="BH18" i="4" a="1"/>
  <c r="BH18" i="4" s="1"/>
  <c r="BH7" i="4" a="1"/>
  <c r="BH7" i="4" s="1"/>
  <c r="BH53" i="4" a="1"/>
  <c r="BH53" i="4" s="1"/>
  <c r="BH48" i="4" a="1"/>
  <c r="BH48" i="4" s="1"/>
  <c r="BH17" i="4" a="1"/>
  <c r="BH17" i="4" s="1"/>
  <c r="BH12" i="4" a="1"/>
  <c r="BH12" i="4" s="1"/>
  <c r="BH11" i="4" a="1"/>
  <c r="BH11" i="4" s="1"/>
  <c r="BH55" i="4" a="1"/>
  <c r="BH55" i="4" s="1"/>
  <c r="BH28" i="4" a="1"/>
  <c r="BH28" i="4" s="1"/>
  <c r="BH27" i="4" a="1"/>
  <c r="BH27" i="4" s="1"/>
  <c r="BH22" i="4" a="1"/>
  <c r="BH22" i="4" s="1"/>
  <c r="BH10" i="4" a="1"/>
  <c r="BH10" i="4" s="1"/>
  <c r="BH6" i="4" a="1"/>
  <c r="BH6" i="4" s="1"/>
  <c r="BH40" i="4" a="1"/>
  <c r="BH40" i="4" s="1"/>
  <c r="BH32" i="4" a="1"/>
  <c r="BH32" i="4" s="1"/>
  <c r="BH54" i="4" a="1"/>
  <c r="BH54" i="4" s="1"/>
  <c r="BH15" i="4" a="1"/>
  <c r="BH15" i="4" s="1"/>
  <c r="BH46" i="4" a="1"/>
  <c r="BH46" i="4" s="1"/>
  <c r="BH44" i="4" a="1"/>
  <c r="BH44" i="4" s="1"/>
  <c r="BH38" i="4" a="1"/>
  <c r="BH38" i="4" s="1"/>
  <c r="BH30" i="4" a="1"/>
  <c r="BH30" i="4" s="1"/>
  <c r="BH34" i="4" a="1"/>
  <c r="BH34" i="4" s="1"/>
  <c r="BH21" i="4" a="1"/>
  <c r="BH21" i="4" s="1"/>
  <c r="BH36" i="4" a="1"/>
  <c r="BH36" i="4" s="1"/>
  <c r="BH16" i="4" a="1"/>
  <c r="BH16" i="4" s="1"/>
  <c r="BH79" i="4" a="1"/>
  <c r="BH79" i="4" s="1"/>
  <c r="BH51" i="4" a="1"/>
  <c r="BH51" i="4" s="1"/>
  <c r="BH63" i="4" a="1"/>
  <c r="BH63" i="4" s="1"/>
  <c r="BH47" i="4" a="1"/>
  <c r="BH47" i="4" s="1"/>
  <c r="BH42" i="4" a="1"/>
  <c r="BH42" i="4" s="1"/>
  <c r="BI2" i="4" a="1"/>
  <c r="BI2" i="4" s="1"/>
  <c r="AL2" i="4" a="1"/>
  <c r="AL2" i="4" s="1"/>
  <c r="AK100" i="4" a="1"/>
  <c r="AK100" i="4" s="1"/>
  <c r="AK101" i="4" a="1"/>
  <c r="AK101" i="4" s="1"/>
  <c r="AK96" i="4" a="1"/>
  <c r="AK96" i="4" s="1"/>
  <c r="AK102" i="4" a="1"/>
  <c r="AK102" i="4" s="1"/>
  <c r="AK97" i="4" a="1"/>
  <c r="AK97" i="4" s="1"/>
  <c r="AK103" i="4" a="1"/>
  <c r="AK103" i="4" s="1"/>
  <c r="AK99" i="4" a="1"/>
  <c r="AK99" i="4" s="1"/>
  <c r="AK98" i="4" a="1"/>
  <c r="AK98" i="4" s="1"/>
  <c r="AK84" i="4" a="1"/>
  <c r="AK84" i="4" s="1"/>
  <c r="AK81" i="4" a="1"/>
  <c r="AK81" i="4" s="1"/>
  <c r="AK78" i="4" a="1"/>
  <c r="AK78" i="4" s="1"/>
  <c r="AK92" i="4" a="1"/>
  <c r="AK92" i="4" s="1"/>
  <c r="AK75" i="4" a="1"/>
  <c r="AK75" i="4" s="1"/>
  <c r="AK93" i="4" a="1"/>
  <c r="AK93" i="4" s="1"/>
  <c r="AK94" i="4" a="1"/>
  <c r="AK94" i="4" s="1"/>
  <c r="AK95" i="4" a="1"/>
  <c r="AK95" i="4" s="1"/>
  <c r="AK73" i="4" a="1"/>
  <c r="AK73" i="4" s="1"/>
  <c r="AK72" i="4" a="1"/>
  <c r="AK72" i="4" s="1"/>
  <c r="AK74" i="4" a="1"/>
  <c r="AK74" i="4" s="1"/>
  <c r="AK56" i="4" a="1"/>
  <c r="AK56" i="4" s="1"/>
  <c r="AK86" i="4" a="1"/>
  <c r="AK86" i="4" s="1"/>
  <c r="AK88" i="4" a="1"/>
  <c r="AK88" i="4" s="1"/>
  <c r="AK83" i="4" a="1"/>
  <c r="AK83" i="4" s="1"/>
  <c r="AK80" i="4" a="1"/>
  <c r="AK80" i="4" s="1"/>
  <c r="AK77" i="4" a="1"/>
  <c r="AK77" i="4" s="1"/>
  <c r="AK71" i="4" a="1"/>
  <c r="AK71" i="4" s="1"/>
  <c r="AK70" i="4" a="1"/>
  <c r="AK70" i="4" s="1"/>
  <c r="AK59" i="4" a="1"/>
  <c r="AK59" i="4" s="1"/>
  <c r="AK63" i="4" a="1"/>
  <c r="AK63" i="4" s="1"/>
  <c r="AK62" i="4" a="1"/>
  <c r="AK62" i="4" s="1"/>
  <c r="AK61" i="4" a="1"/>
  <c r="AK61" i="4" s="1"/>
  <c r="AK60" i="4" a="1"/>
  <c r="AK60" i="4" s="1"/>
  <c r="AK58" i="4" a="1"/>
  <c r="AK58" i="4" s="1"/>
  <c r="AK91" i="4" a="1"/>
  <c r="AK91" i="4" s="1"/>
  <c r="AK90" i="4" a="1"/>
  <c r="AK90" i="4" s="1"/>
  <c r="AK85" i="4" a="1"/>
  <c r="AK85" i="4" s="1"/>
  <c r="AK82" i="4" a="1"/>
  <c r="AK82" i="4" s="1"/>
  <c r="AK79" i="4" a="1"/>
  <c r="AK79" i="4" s="1"/>
  <c r="AK76" i="4" a="1"/>
  <c r="AK76" i="4" s="1"/>
  <c r="AK67" i="4" a="1"/>
  <c r="AK67" i="4" s="1"/>
  <c r="AK66" i="4" a="1"/>
  <c r="AK66" i="4" s="1"/>
  <c r="AK65" i="4" a="1"/>
  <c r="AK65" i="4" s="1"/>
  <c r="AK64" i="4" a="1"/>
  <c r="AK64" i="4" s="1"/>
  <c r="AK57" i="4" a="1"/>
  <c r="AK57" i="4" s="1"/>
  <c r="AK69" i="4" a="1"/>
  <c r="AK69" i="4" s="1"/>
  <c r="AK68" i="4" a="1"/>
  <c r="AK68" i="4" s="1"/>
  <c r="AK48" i="4" a="1"/>
  <c r="AK48" i="4" s="1"/>
  <c r="AK38" i="4" a="1"/>
  <c r="AK38" i="4" s="1"/>
  <c r="AK47" i="4" a="1"/>
  <c r="AK47" i="4" s="1"/>
  <c r="AK43" i="4" a="1"/>
  <c r="AK43" i="4" s="1"/>
  <c r="AK35" i="4" a="1"/>
  <c r="AK35" i="4" s="1"/>
  <c r="AK87" i="4" a="1"/>
  <c r="AK87" i="4" s="1"/>
  <c r="AK51" i="4" a="1"/>
  <c r="AK51" i="4" s="1"/>
  <c r="AK40" i="4" a="1"/>
  <c r="AK40" i="4" s="1"/>
  <c r="AK32" i="4" a="1"/>
  <c r="AK32" i="4" s="1"/>
  <c r="AK37" i="4" a="1"/>
  <c r="AK37" i="4" s="1"/>
  <c r="AK54" i="4" a="1"/>
  <c r="AK54" i="4" s="1"/>
  <c r="AK46" i="4" a="1"/>
  <c r="AK46" i="4" s="1"/>
  <c r="AK42" i="4" a="1"/>
  <c r="AK42" i="4" s="1"/>
  <c r="AK34" i="4" a="1"/>
  <c r="AK34" i="4" s="1"/>
  <c r="AK53" i="4" a="1"/>
  <c r="AK53" i="4" s="1"/>
  <c r="AK50" i="4" a="1"/>
  <c r="AK50" i="4" s="1"/>
  <c r="AK45" i="4" a="1"/>
  <c r="AK45" i="4" s="1"/>
  <c r="AK39" i="4" a="1"/>
  <c r="AK39" i="4" s="1"/>
  <c r="AK24" i="4" a="1"/>
  <c r="AK24" i="4" s="1"/>
  <c r="AK89" i="4" a="1"/>
  <c r="AK89" i="4" s="1"/>
  <c r="AK29" i="4" a="1"/>
  <c r="AK29" i="4" s="1"/>
  <c r="AK23" i="4" a="1"/>
  <c r="AK23" i="4" s="1"/>
  <c r="AK55" i="4" a="1"/>
  <c r="AK55" i="4" s="1"/>
  <c r="AK52" i="4" a="1"/>
  <c r="AK52" i="4" s="1"/>
  <c r="AK30" i="4" a="1"/>
  <c r="AK30" i="4" s="1"/>
  <c r="AK33" i="4" a="1"/>
  <c r="AK33" i="4" s="1"/>
  <c r="AK26" i="4" a="1"/>
  <c r="AK26" i="4" s="1"/>
  <c r="AK22" i="4" a="1"/>
  <c r="AK22" i="4" s="1"/>
  <c r="AK41" i="4" a="1"/>
  <c r="AK41" i="4" s="1"/>
  <c r="AK36" i="4" a="1"/>
  <c r="AK36" i="4" s="1"/>
  <c r="AK18" i="4" a="1"/>
  <c r="AK18" i="4" s="1"/>
  <c r="AK49" i="4" a="1"/>
  <c r="AK49" i="4" s="1"/>
  <c r="AK44" i="4" a="1"/>
  <c r="AK44" i="4" s="1"/>
  <c r="AK3" i="4" a="1"/>
  <c r="AK3" i="4" s="1"/>
  <c r="AK11" i="4" a="1"/>
  <c r="AK11" i="4" s="1"/>
  <c r="AK31" i="4" a="1"/>
  <c r="AK31" i="4" s="1"/>
  <c r="AK16" i="4" a="1"/>
  <c r="AK16" i="4" s="1"/>
  <c r="AK5" i="4" a="1"/>
  <c r="AK5" i="4" s="1"/>
  <c r="AK25" i="4" a="1"/>
  <c r="AK25" i="4" s="1"/>
  <c r="AK21" i="4" a="1"/>
  <c r="AK21" i="4" s="1"/>
  <c r="AK19" i="4" a="1"/>
  <c r="AK19" i="4" s="1"/>
  <c r="AK14" i="4" a="1"/>
  <c r="AK14" i="4" s="1"/>
  <c r="AK9" i="4" a="1"/>
  <c r="AK9" i="4" s="1"/>
  <c r="AK8" i="4" a="1"/>
  <c r="AK8" i="4" s="1"/>
  <c r="AK7" i="4" a="1"/>
  <c r="AK7" i="4" s="1"/>
  <c r="AK28" i="4" a="1"/>
  <c r="AK28" i="4" s="1"/>
  <c r="AK15" i="4" a="1"/>
  <c r="AK15" i="4" s="1"/>
  <c r="AK13" i="4" a="1"/>
  <c r="AK13" i="4" s="1"/>
  <c r="AK10" i="4" a="1"/>
  <c r="AK10" i="4" s="1"/>
  <c r="AK6" i="4" a="1"/>
  <c r="AK6" i="4" s="1"/>
  <c r="AK17" i="4" a="1"/>
  <c r="AK17" i="4" s="1"/>
  <c r="AK4" i="4" a="1"/>
  <c r="AK4" i="4" s="1"/>
  <c r="AK27" i="4" a="1"/>
  <c r="AK27" i="4" s="1"/>
  <c r="AK20" i="4" a="1"/>
  <c r="AK20" i="4" s="1"/>
  <c r="AK12" i="4" a="1"/>
  <c r="AK12" i="4" s="1"/>
  <c r="HK2" i="4" a="1"/>
  <c r="HK2" i="4" s="1"/>
  <c r="HJ3" i="4" a="1"/>
  <c r="HJ3" i="4" s="1"/>
  <c r="EG3" i="4" a="1"/>
  <c r="EG3" i="4" s="1"/>
  <c r="DL3" i="4" a="1"/>
  <c r="DL3" i="4" s="1"/>
  <c r="DK3" i="4" a="1"/>
  <c r="DK3" i="4" s="1"/>
  <c r="EF3" i="4" a="1"/>
  <c r="EF3" i="4" s="1"/>
  <c r="EH2" i="4" a="1"/>
  <c r="EH2" i="4" s="1"/>
  <c r="DM2" i="4" a="1"/>
  <c r="DM2" i="4" s="1"/>
  <c r="CV13" i="4" a="1"/>
  <c r="CV13" i="4" s="1"/>
  <c r="CV4" i="4" a="1"/>
  <c r="CV4" i="4" s="1"/>
  <c r="CV14" i="4" a="1"/>
  <c r="CV14" i="4" s="1"/>
  <c r="CV6" i="4" a="1"/>
  <c r="CV6" i="4" s="1"/>
  <c r="CV18" i="4" a="1"/>
  <c r="CV18" i="4" s="1"/>
  <c r="CV11" i="4" a="1"/>
  <c r="CV11" i="4" s="1"/>
  <c r="CV3" i="4" a="1"/>
  <c r="CV3" i="4" s="1"/>
  <c r="CV15" i="4" a="1"/>
  <c r="CV15" i="4" s="1"/>
  <c r="CV17" i="4" a="1"/>
  <c r="CV17" i="4" s="1"/>
  <c r="CV9" i="4" a="1"/>
  <c r="CV9" i="4" s="1"/>
  <c r="CV8" i="4" a="1"/>
  <c r="CV8" i="4" s="1"/>
  <c r="CV16" i="4" a="1"/>
  <c r="CV16" i="4" s="1"/>
  <c r="CV7" i="4" a="1"/>
  <c r="CV7" i="4" s="1"/>
  <c r="CV5" i="4" a="1"/>
  <c r="CV5" i="4" s="1"/>
  <c r="CV12" i="4" a="1"/>
  <c r="CV12" i="4" s="1"/>
  <c r="CV10" i="4" a="1"/>
  <c r="CV10" i="4" s="1"/>
  <c r="CW2" i="4" a="1"/>
  <c r="CW2" i="4" s="1"/>
  <c r="CX2" i="4" s="1" a="1"/>
  <c r="CX2" i="4" s="1"/>
  <c r="BI3" i="4" a="1"/>
  <c r="BI3" i="4" s="1"/>
  <c r="AE2" i="4" a="1"/>
  <c r="AE2" i="4" s="1"/>
  <c r="AD3" i="4" a="1"/>
  <c r="AD3" i="4" s="1"/>
  <c r="BH3" i="4" a="1"/>
  <c r="BH3" i="4" s="1"/>
  <c r="BJ2" i="4" a="1"/>
  <c r="BJ2" i="4" s="1"/>
  <c r="AM2" i="4" a="1"/>
  <c r="AM2" i="4" s="1"/>
  <c r="E3" i="4" a="1"/>
  <c r="E3" i="4" s="1"/>
  <c r="E11" i="4" a="1"/>
  <c r="E11" i="4" s="1"/>
  <c r="E10" i="4" a="1"/>
  <c r="E10" i="4" s="1"/>
  <c r="E9" i="4" a="1"/>
  <c r="E9" i="4" s="1"/>
  <c r="E8" i="4" a="1"/>
  <c r="E8" i="4" s="1"/>
  <c r="E7" i="4" a="1"/>
  <c r="E7" i="4" s="1"/>
  <c r="E6" i="4" a="1"/>
  <c r="E6" i="4" s="1"/>
  <c r="E5" i="4" a="1"/>
  <c r="E5" i="4" s="1"/>
  <c r="E14" i="4" a="1"/>
  <c r="E14" i="4" s="1"/>
  <c r="E16" i="4" a="1"/>
  <c r="E16" i="4" s="1"/>
  <c r="E13" i="4" a="1"/>
  <c r="E13" i="4" s="1"/>
  <c r="E12" i="4" a="1"/>
  <c r="E12" i="4" s="1"/>
  <c r="E15" i="4" a="1"/>
  <c r="E15" i="4" s="1"/>
  <c r="E4" i="4" a="1"/>
  <c r="E4" i="4" s="1"/>
  <c r="E17" i="4" a="1"/>
  <c r="E17" i="4" s="1"/>
  <c r="G5" i="4" a="1"/>
  <c r="G5" i="4" s="1"/>
  <c r="G4" i="4" a="1"/>
  <c r="G4" i="4" s="1"/>
  <c r="G3" i="4" a="1"/>
  <c r="G3" i="4" s="1"/>
  <c r="G11" i="4" a="1"/>
  <c r="G11" i="4" s="1"/>
  <c r="G10" i="4" a="1"/>
  <c r="G10" i="4" s="1"/>
  <c r="G9" i="4" a="1"/>
  <c r="G9" i="4" s="1"/>
  <c r="G8" i="4" a="1"/>
  <c r="G8" i="4" s="1"/>
  <c r="G7" i="4" a="1"/>
  <c r="G7" i="4" s="1"/>
  <c r="G16" i="4" a="1"/>
  <c r="G16" i="4" s="1"/>
  <c r="G6" i="4" a="1"/>
  <c r="G6" i="4" s="1"/>
  <c r="G15" i="4" a="1"/>
  <c r="G15" i="4" s="1"/>
  <c r="G14" i="4" a="1"/>
  <c r="G14" i="4" s="1"/>
  <c r="G13" i="4" a="1"/>
  <c r="G13" i="4" s="1"/>
  <c r="G17" i="4" a="1"/>
  <c r="G17" i="4" s="1"/>
  <c r="G12" i="4" a="1"/>
  <c r="G12" i="4" s="1"/>
  <c r="F4" i="4" a="1"/>
  <c r="F4" i="4" s="1"/>
  <c r="F12" i="4" a="1"/>
  <c r="F12" i="4" s="1"/>
  <c r="F3" i="4" a="1"/>
  <c r="F3" i="4" s="1"/>
  <c r="F11" i="4" a="1"/>
  <c r="F11" i="4" s="1"/>
  <c r="F10" i="4" a="1"/>
  <c r="F10" i="4" s="1"/>
  <c r="F9" i="4" a="1"/>
  <c r="F9" i="4" s="1"/>
  <c r="F8" i="4" a="1"/>
  <c r="F8" i="4" s="1"/>
  <c r="F7" i="4" a="1"/>
  <c r="F7" i="4" s="1"/>
  <c r="F6" i="4" a="1"/>
  <c r="F6" i="4" s="1"/>
  <c r="F15" i="4" a="1"/>
  <c r="F15" i="4" s="1"/>
  <c r="F14" i="4" a="1"/>
  <c r="F14" i="4" s="1"/>
  <c r="F13" i="4" a="1"/>
  <c r="F13" i="4" s="1"/>
  <c r="F5" i="4" a="1"/>
  <c r="F5" i="4" s="1"/>
  <c r="F16" i="4" a="1"/>
  <c r="F16" i="4" s="1"/>
  <c r="F17" i="4" a="1"/>
  <c r="F17" i="4" s="1"/>
  <c r="H2" i="4" a="1"/>
  <c r="H2" i="4" s="1"/>
  <c r="EH227" i="4" l="1" a="1"/>
  <c r="EH227" i="4" s="1"/>
  <c r="EH223" i="4" a="1"/>
  <c r="EH223" i="4" s="1"/>
  <c r="EH225" i="4" a="1"/>
  <c r="EH225" i="4" s="1"/>
  <c r="EH226" i="4" a="1"/>
  <c r="EH226" i="4" s="1"/>
  <c r="EH224" i="4" a="1"/>
  <c r="EH224" i="4" s="1"/>
  <c r="EH222" i="4" a="1"/>
  <c r="EH222" i="4" s="1"/>
  <c r="EH217" i="4" a="1"/>
  <c r="EH217" i="4" s="1"/>
  <c r="EH220" i="4" a="1"/>
  <c r="EH220" i="4" s="1"/>
  <c r="EH219" i="4" a="1"/>
  <c r="EH219" i="4" s="1"/>
  <c r="EH215" i="4" a="1"/>
  <c r="EH215" i="4" s="1"/>
  <c r="EH218" i="4" a="1"/>
  <c r="EH218" i="4" s="1"/>
  <c r="EH216" i="4" a="1"/>
  <c r="EH216" i="4" s="1"/>
  <c r="EH214" i="4" a="1"/>
  <c r="EH214" i="4" s="1"/>
  <c r="EH213" i="4" a="1"/>
  <c r="EH213" i="4" s="1"/>
  <c r="EH210" i="4" a="1"/>
  <c r="EH210" i="4" s="1"/>
  <c r="EH206" i="4" a="1"/>
  <c r="EH206" i="4" s="1"/>
  <c r="EH211" i="4" a="1"/>
  <c r="EH211" i="4" s="1"/>
  <c r="EH209" i="4" a="1"/>
  <c r="EH209" i="4" s="1"/>
  <c r="EH221" i="4" a="1"/>
  <c r="EH221" i="4" s="1"/>
  <c r="EH212" i="4" a="1"/>
  <c r="EH212" i="4" s="1"/>
  <c r="EH204" i="4" a="1"/>
  <c r="EH204" i="4" s="1"/>
  <c r="EH208" i="4" a="1"/>
  <c r="EH208" i="4" s="1"/>
  <c r="EH207" i="4" a="1"/>
  <c r="EH207" i="4" s="1"/>
  <c r="EH201" i="4" a="1"/>
  <c r="EH201" i="4" s="1"/>
  <c r="EH205" i="4" a="1"/>
  <c r="EH205" i="4" s="1"/>
  <c r="EH198" i="4" a="1"/>
  <c r="EH198" i="4" s="1"/>
  <c r="EH202" i="4" a="1"/>
  <c r="EH202" i="4" s="1"/>
  <c r="EH195" i="4" a="1"/>
  <c r="EH195" i="4" s="1"/>
  <c r="EH188" i="4" a="1"/>
  <c r="EH188" i="4" s="1"/>
  <c r="EH193" i="4" a="1"/>
  <c r="EH193" i="4" s="1"/>
  <c r="EH200" i="4" a="1"/>
  <c r="EH200" i="4" s="1"/>
  <c r="EH196" i="4" a="1"/>
  <c r="EH196" i="4" s="1"/>
  <c r="EH194" i="4" a="1"/>
  <c r="EH194" i="4" s="1"/>
  <c r="EH192" i="4" a="1"/>
  <c r="EH192" i="4" s="1"/>
  <c r="EH186" i="4" a="1"/>
  <c r="EH186" i="4" s="1"/>
  <c r="EH199" i="4" a="1"/>
  <c r="EH199" i="4" s="1"/>
  <c r="EH197" i="4" a="1"/>
  <c r="EH197" i="4" s="1"/>
  <c r="EH190" i="4" a="1"/>
  <c r="EH190" i="4" s="1"/>
  <c r="EH185" i="4" a="1"/>
  <c r="EH185" i="4" s="1"/>
  <c r="EH181" i="4" a="1"/>
  <c r="EH181" i="4" s="1"/>
  <c r="EH183" i="4" a="1"/>
  <c r="EH183" i="4" s="1"/>
  <c r="EH203" i="4" a="1"/>
  <c r="EH203" i="4" s="1"/>
  <c r="EH191" i="4" a="1"/>
  <c r="EH191" i="4" s="1"/>
  <c r="EH187" i="4" a="1"/>
  <c r="EH187" i="4" s="1"/>
  <c r="EH184" i="4" a="1"/>
  <c r="EH184" i="4" s="1"/>
  <c r="EH180" i="4" a="1"/>
  <c r="EH180" i="4" s="1"/>
  <c r="EH179" i="4" a="1"/>
  <c r="EH179" i="4" s="1"/>
  <c r="EH178" i="4" a="1"/>
  <c r="EH178" i="4" s="1"/>
  <c r="EH170" i="4" a="1"/>
  <c r="EH170" i="4" s="1"/>
  <c r="EH169" i="4" a="1"/>
  <c r="EH169" i="4" s="1"/>
  <c r="EH162" i="4" a="1"/>
  <c r="EH162" i="4" s="1"/>
  <c r="EH174" i="4" a="1"/>
  <c r="EH174" i="4" s="1"/>
  <c r="EH171" i="4" a="1"/>
  <c r="EH171" i="4" s="1"/>
  <c r="EH177" i="4" a="1"/>
  <c r="EH177" i="4" s="1"/>
  <c r="EH175" i="4" a="1"/>
  <c r="EH175" i="4" s="1"/>
  <c r="EH172" i="4" a="1"/>
  <c r="EH172" i="4" s="1"/>
  <c r="EH168" i="4" a="1"/>
  <c r="EH168" i="4" s="1"/>
  <c r="EH167" i="4" a="1"/>
  <c r="EH167" i="4" s="1"/>
  <c r="EH166" i="4" a="1"/>
  <c r="EH166" i="4" s="1"/>
  <c r="EH165" i="4" a="1"/>
  <c r="EH165" i="4" s="1"/>
  <c r="EH189" i="4" a="1"/>
  <c r="EH189" i="4" s="1"/>
  <c r="EH182" i="4" a="1"/>
  <c r="EH182" i="4" s="1"/>
  <c r="EH176" i="4" a="1"/>
  <c r="EH176" i="4" s="1"/>
  <c r="EH156" i="4" a="1"/>
  <c r="EH156" i="4" s="1"/>
  <c r="EH155" i="4" a="1"/>
  <c r="EH155" i="4" s="1"/>
  <c r="EH163" i="4" a="1"/>
  <c r="EH163" i="4" s="1"/>
  <c r="EH160" i="4" a="1"/>
  <c r="EH160" i="4" s="1"/>
  <c r="EH158" i="4" a="1"/>
  <c r="EH158" i="4" s="1"/>
  <c r="EH157" i="4" a="1"/>
  <c r="EH157" i="4" s="1"/>
  <c r="EH153" i="4" a="1"/>
  <c r="EH153" i="4" s="1"/>
  <c r="EH173" i="4" a="1"/>
  <c r="EH173" i="4" s="1"/>
  <c r="EH161" i="4" a="1"/>
  <c r="EH161" i="4" s="1"/>
  <c r="EH146" i="4" a="1"/>
  <c r="EH146" i="4" s="1"/>
  <c r="EH150" i="4" a="1"/>
  <c r="EH150" i="4" s="1"/>
  <c r="EH144" i="4" a="1"/>
  <c r="EH144" i="4" s="1"/>
  <c r="EH159" i="4" a="1"/>
  <c r="EH159" i="4" s="1"/>
  <c r="EH151" i="4" a="1"/>
  <c r="EH151" i="4" s="1"/>
  <c r="EH148" i="4" a="1"/>
  <c r="EH148" i="4" s="1"/>
  <c r="EH145" i="4" a="1"/>
  <c r="EH145" i="4" s="1"/>
  <c r="EH164" i="4" a="1"/>
  <c r="EH164" i="4" s="1"/>
  <c r="EH147" i="4" a="1"/>
  <c r="EH147" i="4" s="1"/>
  <c r="EH142" i="4" a="1"/>
  <c r="EH142" i="4" s="1"/>
  <c r="EH138" i="4" a="1"/>
  <c r="EH138" i="4" s="1"/>
  <c r="EH149" i="4" a="1"/>
  <c r="EH149" i="4" s="1"/>
  <c r="EH141" i="4" a="1"/>
  <c r="EH141" i="4" s="1"/>
  <c r="EH137" i="4" a="1"/>
  <c r="EH137" i="4" s="1"/>
  <c r="EH143" i="4" a="1"/>
  <c r="EH143" i="4" s="1"/>
  <c r="EH139" i="4" a="1"/>
  <c r="EH139" i="4" s="1"/>
  <c r="EH136" i="4" a="1"/>
  <c r="EH136" i="4" s="1"/>
  <c r="EH135" i="4" a="1"/>
  <c r="EH135" i="4" s="1"/>
  <c r="EH140" i="4" a="1"/>
  <c r="EH140" i="4" s="1"/>
  <c r="EH132" i="4" a="1"/>
  <c r="EH132" i="4" s="1"/>
  <c r="EH133" i="4" a="1"/>
  <c r="EH133" i="4" s="1"/>
  <c r="EH124" i="4" a="1"/>
  <c r="EH124" i="4" s="1"/>
  <c r="EH130" i="4" a="1"/>
  <c r="EH130" i="4" s="1"/>
  <c r="EH129" i="4" a="1"/>
  <c r="EH129" i="4" s="1"/>
  <c r="EH128" i="4" a="1"/>
  <c r="EH128" i="4" s="1"/>
  <c r="EH134" i="4" a="1"/>
  <c r="EH134" i="4" s="1"/>
  <c r="EH127" i="4" a="1"/>
  <c r="EH127" i="4" s="1"/>
  <c r="EH131" i="4" a="1"/>
  <c r="EH131" i="4" s="1"/>
  <c r="EH126" i="4" a="1"/>
  <c r="EH126" i="4" s="1"/>
  <c r="EH125" i="4" a="1"/>
  <c r="EH125" i="4" s="1"/>
  <c r="EH113" i="4" a="1"/>
  <c r="EH113" i="4" s="1"/>
  <c r="EH103" i="4" a="1"/>
  <c r="EH103" i="4" s="1"/>
  <c r="EH154" i="4" a="1"/>
  <c r="EH154" i="4" s="1"/>
  <c r="EH119" i="4" a="1"/>
  <c r="EH119" i="4" s="1"/>
  <c r="EH116" i="4" a="1"/>
  <c r="EH116" i="4" s="1"/>
  <c r="EH112" i="4" a="1"/>
  <c r="EH112" i="4" s="1"/>
  <c r="EH109" i="4" a="1"/>
  <c r="EH109" i="4" s="1"/>
  <c r="EH106" i="4" a="1"/>
  <c r="EH106" i="4" s="1"/>
  <c r="EH104" i="4" a="1"/>
  <c r="EH104" i="4" s="1"/>
  <c r="EH101" i="4" a="1"/>
  <c r="EH101" i="4" s="1"/>
  <c r="EH123" i="4" a="1"/>
  <c r="EH123" i="4" s="1"/>
  <c r="EH121" i="4" a="1"/>
  <c r="EH121" i="4" s="1"/>
  <c r="EH99" i="4" a="1"/>
  <c r="EH99" i="4" s="1"/>
  <c r="EH97" i="4" a="1"/>
  <c r="EH97" i="4" s="1"/>
  <c r="EH118" i="4" a="1"/>
  <c r="EH118" i="4" s="1"/>
  <c r="EH111" i="4" a="1"/>
  <c r="EH111" i="4" s="1"/>
  <c r="EH108" i="4" a="1"/>
  <c r="EH108" i="4" s="1"/>
  <c r="EH107" i="4" a="1"/>
  <c r="EH107" i="4" s="1"/>
  <c r="EH117" i="4" a="1"/>
  <c r="EH117" i="4" s="1"/>
  <c r="EH110" i="4" a="1"/>
  <c r="EH110" i="4" s="1"/>
  <c r="EH105" i="4" a="1"/>
  <c r="EH105" i="4" s="1"/>
  <c r="EH100" i="4" a="1"/>
  <c r="EH100" i="4" s="1"/>
  <c r="EH152" i="4" a="1"/>
  <c r="EH152" i="4" s="1"/>
  <c r="EH122" i="4" a="1"/>
  <c r="EH122" i="4" s="1"/>
  <c r="EH94" i="4" a="1"/>
  <c r="EH94" i="4" s="1"/>
  <c r="EH91" i="4" a="1"/>
  <c r="EH91" i="4" s="1"/>
  <c r="EH88" i="4" a="1"/>
  <c r="EH88" i="4" s="1"/>
  <c r="EH98" i="4" a="1"/>
  <c r="EH98" i="4" s="1"/>
  <c r="EH85" i="4" a="1"/>
  <c r="EH85" i="4" s="1"/>
  <c r="EH81" i="4" a="1"/>
  <c r="EH81" i="4" s="1"/>
  <c r="EH96" i="4" a="1"/>
  <c r="EH96" i="4" s="1"/>
  <c r="EH93" i="4" a="1"/>
  <c r="EH93" i="4" s="1"/>
  <c r="EH79" i="4" a="1"/>
  <c r="EH79" i="4" s="1"/>
  <c r="EH77" i="4" a="1"/>
  <c r="EH77" i="4" s="1"/>
  <c r="EH95" i="4" a="1"/>
  <c r="EH95" i="4" s="1"/>
  <c r="EH90" i="4" a="1"/>
  <c r="EH90" i="4" s="1"/>
  <c r="EH87" i="4" a="1"/>
  <c r="EH87" i="4" s="1"/>
  <c r="EH84" i="4" a="1"/>
  <c r="EH84" i="4" s="1"/>
  <c r="EH102" i="4" a="1"/>
  <c r="EH102" i="4" s="1"/>
  <c r="EH92" i="4" a="1"/>
  <c r="EH92" i="4" s="1"/>
  <c r="EH78" i="4" a="1"/>
  <c r="EH78" i="4" s="1"/>
  <c r="EH71" i="4" a="1"/>
  <c r="EH71" i="4" s="1"/>
  <c r="EH64" i="4" a="1"/>
  <c r="EH64" i="4" s="1"/>
  <c r="EH59" i="4" a="1"/>
  <c r="EH59" i="4" s="1"/>
  <c r="EH58" i="4" a="1"/>
  <c r="EH58" i="4" s="1"/>
  <c r="EH115" i="4" a="1"/>
  <c r="EH115" i="4" s="1"/>
  <c r="EH114" i="4" a="1"/>
  <c r="EH114" i="4" s="1"/>
  <c r="EH74" i="4" a="1"/>
  <c r="EH74" i="4" s="1"/>
  <c r="EH67" i="4" a="1"/>
  <c r="EH67" i="4" s="1"/>
  <c r="EH60" i="4" a="1"/>
  <c r="EH60" i="4" s="1"/>
  <c r="EH82" i="4" a="1"/>
  <c r="EH82" i="4" s="1"/>
  <c r="EH80" i="4" a="1"/>
  <c r="EH80" i="4" s="1"/>
  <c r="EH75" i="4" a="1"/>
  <c r="EH75" i="4" s="1"/>
  <c r="EH73" i="4" a="1"/>
  <c r="EH73" i="4" s="1"/>
  <c r="EH61" i="4" a="1"/>
  <c r="EH61" i="4" s="1"/>
  <c r="EH83" i="4" a="1"/>
  <c r="EH83" i="4" s="1"/>
  <c r="EH70" i="4" a="1"/>
  <c r="EH70" i="4" s="1"/>
  <c r="EH69" i="4" a="1"/>
  <c r="EH69" i="4" s="1"/>
  <c r="EH66" i="4" a="1"/>
  <c r="EH66" i="4" s="1"/>
  <c r="EH63" i="4" a="1"/>
  <c r="EH63" i="4" s="1"/>
  <c r="EH86" i="4" a="1"/>
  <c r="EH86" i="4" s="1"/>
  <c r="EH120" i="4" a="1"/>
  <c r="EH120" i="4" s="1"/>
  <c r="EH72" i="4" a="1"/>
  <c r="EH72" i="4" s="1"/>
  <c r="EH68" i="4" a="1"/>
  <c r="EH68" i="4" s="1"/>
  <c r="EH65" i="4" a="1"/>
  <c r="EH65" i="4" s="1"/>
  <c r="EH62" i="4" a="1"/>
  <c r="EH62" i="4" s="1"/>
  <c r="EH56" i="4" a="1"/>
  <c r="EH56" i="4" s="1"/>
  <c r="EH55" i="4" a="1"/>
  <c r="EH55" i="4" s="1"/>
  <c r="EH53" i="4" a="1"/>
  <c r="EH53" i="4" s="1"/>
  <c r="EH51" i="4" a="1"/>
  <c r="EH51" i="4" s="1"/>
  <c r="EH36" i="4" a="1"/>
  <c r="EH36" i="4" s="1"/>
  <c r="EH54" i="4" a="1"/>
  <c r="EH54" i="4" s="1"/>
  <c r="EH49" i="4" a="1"/>
  <c r="EH49" i="4" s="1"/>
  <c r="EH47" i="4" a="1"/>
  <c r="EH47" i="4" s="1"/>
  <c r="EH42" i="4" a="1"/>
  <c r="EH42" i="4" s="1"/>
  <c r="EH89" i="4" a="1"/>
  <c r="EH89" i="4" s="1"/>
  <c r="EH46" i="4" a="1"/>
  <c r="EH46" i="4" s="1"/>
  <c r="EH40" i="4" a="1"/>
  <c r="EH40" i="4" s="1"/>
  <c r="EH35" i="4" a="1"/>
  <c r="EH35" i="4" s="1"/>
  <c r="EH76" i="4" a="1"/>
  <c r="EH76" i="4" s="1"/>
  <c r="EH57" i="4" a="1"/>
  <c r="EH57" i="4" s="1"/>
  <c r="EH52" i="4" a="1"/>
  <c r="EH52" i="4" s="1"/>
  <c r="EH48" i="4" a="1"/>
  <c r="EH48" i="4" s="1"/>
  <c r="EH41" i="4" a="1"/>
  <c r="EH41" i="4" s="1"/>
  <c r="EH45" i="4" a="1"/>
  <c r="EH45" i="4" s="1"/>
  <c r="EH12" i="4" a="1"/>
  <c r="EH12" i="4" s="1"/>
  <c r="EH29" i="4" a="1"/>
  <c r="EH29" i="4" s="1"/>
  <c r="EH25" i="4" a="1"/>
  <c r="EH25" i="4" s="1"/>
  <c r="EH22" i="4" a="1"/>
  <c r="EH22" i="4" s="1"/>
  <c r="EH15" i="4" a="1"/>
  <c r="EH15" i="4" s="1"/>
  <c r="EH39" i="4" a="1"/>
  <c r="EH39" i="4" s="1"/>
  <c r="EH37" i="4" a="1"/>
  <c r="EH37" i="4" s="1"/>
  <c r="EH18" i="4" a="1"/>
  <c r="EH18" i="4" s="1"/>
  <c r="EH28" i="4" a="1"/>
  <c r="EH28" i="4" s="1"/>
  <c r="EH24" i="4" a="1"/>
  <c r="EH24" i="4" s="1"/>
  <c r="EH21" i="4" a="1"/>
  <c r="EH21" i="4" s="1"/>
  <c r="EH50" i="4" a="1"/>
  <c r="EH50" i="4" s="1"/>
  <c r="EH43" i="4" a="1"/>
  <c r="EH43" i="4" s="1"/>
  <c r="EH32" i="4" a="1"/>
  <c r="EH32" i="4" s="1"/>
  <c r="EH31" i="4" a="1"/>
  <c r="EH31" i="4" s="1"/>
  <c r="EH11" i="4" a="1"/>
  <c r="EH11" i="4" s="1"/>
  <c r="EH38" i="4" a="1"/>
  <c r="EH38" i="4" s="1"/>
  <c r="EH33" i="4" a="1"/>
  <c r="EH33" i="4" s="1"/>
  <c r="EH23" i="4" a="1"/>
  <c r="EH23" i="4" s="1"/>
  <c r="EH17" i="4" a="1"/>
  <c r="EH17" i="4" s="1"/>
  <c r="EH16" i="4" a="1"/>
  <c r="EH16" i="4" s="1"/>
  <c r="EH10" i="4" a="1"/>
  <c r="EH10" i="4" s="1"/>
  <c r="EH7" i="4" a="1"/>
  <c r="EH7" i="4" s="1"/>
  <c r="EH14" i="4" a="1"/>
  <c r="EH14" i="4" s="1"/>
  <c r="EH6" i="4" a="1"/>
  <c r="EH6" i="4" s="1"/>
  <c r="EH19" i="4" a="1"/>
  <c r="EH19" i="4" s="1"/>
  <c r="EH27" i="4" a="1"/>
  <c r="EH27" i="4" s="1"/>
  <c r="EH13" i="4" a="1"/>
  <c r="EH13" i="4" s="1"/>
  <c r="EH8" i="4" a="1"/>
  <c r="EH8" i="4" s="1"/>
  <c r="EH44" i="4" a="1"/>
  <c r="EH44" i="4" s="1"/>
  <c r="EH34" i="4" a="1"/>
  <c r="EH34" i="4" s="1"/>
  <c r="EH30" i="4" a="1"/>
  <c r="EH30" i="4" s="1"/>
  <c r="EH9" i="4" a="1"/>
  <c r="EH9" i="4" s="1"/>
  <c r="EH20" i="4" a="1"/>
  <c r="EH20" i="4" s="1"/>
  <c r="EH4" i="4" a="1"/>
  <c r="EH4" i="4" s="1"/>
  <c r="EH26" i="4" a="1"/>
  <c r="EH26" i="4" s="1"/>
  <c r="EH5" i="4" a="1"/>
  <c r="EH5" i="4" s="1"/>
  <c r="EG227" i="4" a="1"/>
  <c r="EG227" i="4" s="1"/>
  <c r="EG225" i="4" a="1"/>
  <c r="EG225" i="4" s="1"/>
  <c r="EG226" i="4" a="1"/>
  <c r="EG226" i="4" s="1"/>
  <c r="EG224" i="4" a="1"/>
  <c r="EG224" i="4" s="1"/>
  <c r="EG222" i="4" a="1"/>
  <c r="EG222" i="4" s="1"/>
  <c r="EG221" i="4" a="1"/>
  <c r="EG221" i="4" s="1"/>
  <c r="EG216" i="4" a="1"/>
  <c r="EG216" i="4" s="1"/>
  <c r="EG223" i="4" a="1"/>
  <c r="EG223" i="4" s="1"/>
  <c r="EG217" i="4" a="1"/>
  <c r="EG217" i="4" s="1"/>
  <c r="EG220" i="4" a="1"/>
  <c r="EG220" i="4" s="1"/>
  <c r="EG218" i="4" a="1"/>
  <c r="EG218" i="4" s="1"/>
  <c r="EG219" i="4" a="1"/>
  <c r="EG219" i="4" s="1"/>
  <c r="EG213" i="4" a="1"/>
  <c r="EG213" i="4" s="1"/>
  <c r="EG210" i="4" a="1"/>
  <c r="EG210" i="4" s="1"/>
  <c r="EG215" i="4" a="1"/>
  <c r="EG215" i="4" s="1"/>
  <c r="EG212" i="4" a="1"/>
  <c r="EG212" i="4" s="1"/>
  <c r="EG206" i="4" a="1"/>
  <c r="EG206" i="4" s="1"/>
  <c r="EG211" i="4" a="1"/>
  <c r="EG211" i="4" s="1"/>
  <c r="EG209" i="4" a="1"/>
  <c r="EG209" i="4" s="1"/>
  <c r="EG208" i="4" a="1"/>
  <c r="EG208" i="4" s="1"/>
  <c r="EG204" i="4" a="1"/>
  <c r="EG204" i="4" s="1"/>
  <c r="EG203" i="4" a="1"/>
  <c r="EG203" i="4" s="1"/>
  <c r="EG202" i="4" a="1"/>
  <c r="EG202" i="4" s="1"/>
  <c r="EG200" i="4" a="1"/>
  <c r="EG200" i="4" s="1"/>
  <c r="EG207" i="4" a="1"/>
  <c r="EG207" i="4" s="1"/>
  <c r="EG205" i="4" a="1"/>
  <c r="EG205" i="4" s="1"/>
  <c r="EG198" i="4" a="1"/>
  <c r="EG198" i="4" s="1"/>
  <c r="EG199" i="4" a="1"/>
  <c r="EG199" i="4" s="1"/>
  <c r="EG214" i="4" a="1"/>
  <c r="EG214" i="4" s="1"/>
  <c r="EG190" i="4" a="1"/>
  <c r="EG190" i="4" s="1"/>
  <c r="EG195" i="4" a="1"/>
  <c r="EG195" i="4" s="1"/>
  <c r="EG193" i="4" a="1"/>
  <c r="EG193" i="4" s="1"/>
  <c r="EG196" i="4" a="1"/>
  <c r="EG196" i="4" s="1"/>
  <c r="EG191" i="4" a="1"/>
  <c r="EG191" i="4" s="1"/>
  <c r="EG197" i="4" a="1"/>
  <c r="EG197" i="4" s="1"/>
  <c r="EG189" i="4" a="1"/>
  <c r="EG189" i="4" s="1"/>
  <c r="EG182" i="4" a="1"/>
  <c r="EG182" i="4" s="1"/>
  <c r="EG186" i="4" a="1"/>
  <c r="EG186" i="4" s="1"/>
  <c r="EG179" i="4" a="1"/>
  <c r="EG179" i="4" s="1"/>
  <c r="EG194" i="4" a="1"/>
  <c r="EG194" i="4" s="1"/>
  <c r="EG181" i="4" a="1"/>
  <c r="EG181" i="4" s="1"/>
  <c r="EG185" i="4" a="1"/>
  <c r="EG185" i="4" s="1"/>
  <c r="EG201" i="4" a="1"/>
  <c r="EG201" i="4" s="1"/>
  <c r="EG192" i="4" a="1"/>
  <c r="EG192" i="4" s="1"/>
  <c r="EG183" i="4" a="1"/>
  <c r="EG183" i="4" s="1"/>
  <c r="EG178" i="4" a="1"/>
  <c r="EG178" i="4" s="1"/>
  <c r="EG184" i="4" a="1"/>
  <c r="EG184" i="4" s="1"/>
  <c r="EG176" i="4" a="1"/>
  <c r="EG176" i="4" s="1"/>
  <c r="EG173" i="4" a="1"/>
  <c r="EG173" i="4" s="1"/>
  <c r="EG169" i="4" a="1"/>
  <c r="EG169" i="4" s="1"/>
  <c r="EG172" i="4" a="1"/>
  <c r="EG172" i="4" s="1"/>
  <c r="EG188" i="4" a="1"/>
  <c r="EG188" i="4" s="1"/>
  <c r="EG177" i="4" a="1"/>
  <c r="EG177" i="4" s="1"/>
  <c r="EG174" i="4" a="1"/>
  <c r="EG174" i="4" s="1"/>
  <c r="EG164" i="4" a="1"/>
  <c r="EG164" i="4" s="1"/>
  <c r="EG180" i="4" a="1"/>
  <c r="EG180" i="4" s="1"/>
  <c r="EG163" i="4" a="1"/>
  <c r="EG163" i="4" s="1"/>
  <c r="EG162" i="4" a="1"/>
  <c r="EG162" i="4" s="1"/>
  <c r="EG161" i="4" a="1"/>
  <c r="EG161" i="4" s="1"/>
  <c r="EG171" i="4" a="1"/>
  <c r="EG171" i="4" s="1"/>
  <c r="EG187" i="4" a="1"/>
  <c r="EG187" i="4" s="1"/>
  <c r="EG175" i="4" a="1"/>
  <c r="EG175" i="4" s="1"/>
  <c r="EG168" i="4" a="1"/>
  <c r="EG168" i="4" s="1"/>
  <c r="EG167" i="4" a="1"/>
  <c r="EG167" i="4" s="1"/>
  <c r="EG166" i="4" a="1"/>
  <c r="EG166" i="4" s="1"/>
  <c r="EG159" i="4" a="1"/>
  <c r="EG159" i="4" s="1"/>
  <c r="EG170" i="4" a="1"/>
  <c r="EG170" i="4" s="1"/>
  <c r="EG156" i="4" a="1"/>
  <c r="EG156" i="4" s="1"/>
  <c r="EG155" i="4" a="1"/>
  <c r="EG155" i="4" s="1"/>
  <c r="EG158" i="4" a="1"/>
  <c r="EG158" i="4" s="1"/>
  <c r="EG160" i="4" a="1"/>
  <c r="EG160" i="4" s="1"/>
  <c r="EG165" i="4" a="1"/>
  <c r="EG165" i="4" s="1"/>
  <c r="EG157" i="4" a="1"/>
  <c r="EG157" i="4" s="1"/>
  <c r="EG153" i="4" a="1"/>
  <c r="EG153" i="4" s="1"/>
  <c r="EG154" i="4" a="1"/>
  <c r="EG154" i="4" s="1"/>
  <c r="EG152" i="4" a="1"/>
  <c r="EG152" i="4" s="1"/>
  <c r="EG149" i="4" a="1"/>
  <c r="EG149" i="4" s="1"/>
  <c r="EG146" i="4" a="1"/>
  <c r="EG146" i="4" s="1"/>
  <c r="EG141" i="4" a="1"/>
  <c r="EG141" i="4" s="1"/>
  <c r="EG151" i="4" a="1"/>
  <c r="EG151" i="4" s="1"/>
  <c r="EG150" i="4" a="1"/>
  <c r="EG150" i="4" s="1"/>
  <c r="EG145" i="4" a="1"/>
  <c r="EG145" i="4" s="1"/>
  <c r="EG148" i="4" a="1"/>
  <c r="EG148" i="4" s="1"/>
  <c r="EG143" i="4" a="1"/>
  <c r="EG143" i="4" s="1"/>
  <c r="EG142" i="4" a="1"/>
  <c r="EG142" i="4" s="1"/>
  <c r="EG144" i="4" a="1"/>
  <c r="EG144" i="4" s="1"/>
  <c r="EG138" i="4" a="1"/>
  <c r="EG138" i="4" s="1"/>
  <c r="EG137" i="4" a="1"/>
  <c r="EG137" i="4" s="1"/>
  <c r="EG139" i="4" a="1"/>
  <c r="EG139" i="4" s="1"/>
  <c r="EG136" i="4" a="1"/>
  <c r="EG136" i="4" s="1"/>
  <c r="EG135" i="4" a="1"/>
  <c r="EG135" i="4" s="1"/>
  <c r="EG147" i="4" a="1"/>
  <c r="EG147" i="4" s="1"/>
  <c r="EG133" i="4" a="1"/>
  <c r="EG133" i="4" s="1"/>
  <c r="EG140" i="4" a="1"/>
  <c r="EG140" i="4" s="1"/>
  <c r="EG130" i="4" a="1"/>
  <c r="EG130" i="4" s="1"/>
  <c r="EG124" i="4" a="1"/>
  <c r="EG124" i="4" s="1"/>
  <c r="EG129" i="4" a="1"/>
  <c r="EG129" i="4" s="1"/>
  <c r="EG134" i="4" a="1"/>
  <c r="EG134" i="4" s="1"/>
  <c r="EG128" i="4" a="1"/>
  <c r="EG128" i="4" s="1"/>
  <c r="EG127" i="4" a="1"/>
  <c r="EG127" i="4" s="1"/>
  <c r="EG122" i="4" a="1"/>
  <c r="EG122" i="4" s="1"/>
  <c r="EG117" i="4" a="1"/>
  <c r="EG117" i="4" s="1"/>
  <c r="EG114" i="4" a="1"/>
  <c r="EG114" i="4" s="1"/>
  <c r="EG110" i="4" a="1"/>
  <c r="EG110" i="4" s="1"/>
  <c r="EG105" i="4" a="1"/>
  <c r="EG105" i="4" s="1"/>
  <c r="EG125" i="4" a="1"/>
  <c r="EG125" i="4" s="1"/>
  <c r="EG120" i="4" a="1"/>
  <c r="EG120" i="4" s="1"/>
  <c r="EG113" i="4" a="1"/>
  <c r="EG113" i="4" s="1"/>
  <c r="EG103" i="4" a="1"/>
  <c r="EG103" i="4" s="1"/>
  <c r="EG132" i="4" a="1"/>
  <c r="EG132" i="4" s="1"/>
  <c r="EG119" i="4" a="1"/>
  <c r="EG119" i="4" s="1"/>
  <c r="EG106" i="4" a="1"/>
  <c r="EG106" i="4" s="1"/>
  <c r="EG101" i="4" a="1"/>
  <c r="EG101" i="4" s="1"/>
  <c r="EG131" i="4" a="1"/>
  <c r="EG131" i="4" s="1"/>
  <c r="EG126" i="4" a="1"/>
  <c r="EG126" i="4" s="1"/>
  <c r="EG123" i="4" a="1"/>
  <c r="EG123" i="4" s="1"/>
  <c r="EG116" i="4" a="1"/>
  <c r="EG116" i="4" s="1"/>
  <c r="EG112" i="4" a="1"/>
  <c r="EG112" i="4" s="1"/>
  <c r="EG109" i="4" a="1"/>
  <c r="EG109" i="4" s="1"/>
  <c r="EG104" i="4" a="1"/>
  <c r="EG104" i="4" s="1"/>
  <c r="EG99" i="4" a="1"/>
  <c r="EG99" i="4" s="1"/>
  <c r="EG115" i="4" a="1"/>
  <c r="EG115" i="4" s="1"/>
  <c r="EG107" i="4" a="1"/>
  <c r="EG107" i="4" s="1"/>
  <c r="EG102" i="4" a="1"/>
  <c r="EG102" i="4" s="1"/>
  <c r="EG111" i="4" a="1"/>
  <c r="EG111" i="4" s="1"/>
  <c r="EG92" i="4" a="1"/>
  <c r="EG92" i="4" s="1"/>
  <c r="EG89" i="4" a="1"/>
  <c r="EG89" i="4" s="1"/>
  <c r="EG86" i="4" a="1"/>
  <c r="EG86" i="4" s="1"/>
  <c r="EG83" i="4" a="1"/>
  <c r="EG83" i="4" s="1"/>
  <c r="EG118" i="4" a="1"/>
  <c r="EG118" i="4" s="1"/>
  <c r="EG88" i="4" a="1"/>
  <c r="EG88" i="4" s="1"/>
  <c r="EG76" i="4" a="1"/>
  <c r="EG76" i="4" s="1"/>
  <c r="EG98" i="4" a="1"/>
  <c r="EG98" i="4" s="1"/>
  <c r="EG94" i="4" a="1"/>
  <c r="EG94" i="4" s="1"/>
  <c r="EG91" i="4" a="1"/>
  <c r="EG91" i="4" s="1"/>
  <c r="EG85" i="4" a="1"/>
  <c r="EG85" i="4" s="1"/>
  <c r="EG81" i="4" a="1"/>
  <c r="EG81" i="4" s="1"/>
  <c r="EG100" i="4" a="1"/>
  <c r="EG100" i="4" s="1"/>
  <c r="EG79" i="4" a="1"/>
  <c r="EG79" i="4" s="1"/>
  <c r="EG96" i="4" a="1"/>
  <c r="EG96" i="4" s="1"/>
  <c r="EG62" i="4" a="1"/>
  <c r="EG62" i="4" s="1"/>
  <c r="EG95" i="4" a="1"/>
  <c r="EG95" i="4" s="1"/>
  <c r="EG84" i="4" a="1"/>
  <c r="EG84" i="4" s="1"/>
  <c r="EG78" i="4" a="1"/>
  <c r="EG78" i="4" s="1"/>
  <c r="EG59" i="4" a="1"/>
  <c r="EG59" i="4" s="1"/>
  <c r="EG58" i="4" a="1"/>
  <c r="EG58" i="4" s="1"/>
  <c r="EG87" i="4" a="1"/>
  <c r="EG87" i="4" s="1"/>
  <c r="EG77" i="4" a="1"/>
  <c r="EG77" i="4" s="1"/>
  <c r="EG74" i="4" a="1"/>
  <c r="EG74" i="4" s="1"/>
  <c r="EG71" i="4" a="1"/>
  <c r="EG71" i="4" s="1"/>
  <c r="EG67" i="4" a="1"/>
  <c r="EG67" i="4" s="1"/>
  <c r="EG64" i="4" a="1"/>
  <c r="EG64" i="4" s="1"/>
  <c r="EG60" i="4" a="1"/>
  <c r="EG60" i="4" s="1"/>
  <c r="EG97" i="4" a="1"/>
  <c r="EG97" i="4" s="1"/>
  <c r="EG82" i="4" a="1"/>
  <c r="EG82" i="4" s="1"/>
  <c r="EG80" i="4" a="1"/>
  <c r="EG80" i="4" s="1"/>
  <c r="EG75" i="4" a="1"/>
  <c r="EG75" i="4" s="1"/>
  <c r="EG73" i="4" a="1"/>
  <c r="EG73" i="4" s="1"/>
  <c r="EG61" i="4" a="1"/>
  <c r="EG61" i="4" s="1"/>
  <c r="EG70" i="4" a="1"/>
  <c r="EG70" i="4" s="1"/>
  <c r="EG57" i="4" a="1"/>
  <c r="EG57" i="4" s="1"/>
  <c r="EG121" i="4" a="1"/>
  <c r="EG121" i="4" s="1"/>
  <c r="EG93" i="4" a="1"/>
  <c r="EG93" i="4" s="1"/>
  <c r="EG37" i="4" a="1"/>
  <c r="EG37" i="4" s="1"/>
  <c r="EG65" i="4" a="1"/>
  <c r="EG65" i="4" s="1"/>
  <c r="EG55" i="4" a="1"/>
  <c r="EG55" i="4" s="1"/>
  <c r="EG53" i="4" a="1"/>
  <c r="EG53" i="4" s="1"/>
  <c r="EG44" i="4" a="1"/>
  <c r="EG44" i="4" s="1"/>
  <c r="EG33" i="4" a="1"/>
  <c r="EG33" i="4" s="1"/>
  <c r="EG90" i="4" a="1"/>
  <c r="EG90" i="4" s="1"/>
  <c r="EG66" i="4" a="1"/>
  <c r="EG66" i="4" s="1"/>
  <c r="EG56" i="4" a="1"/>
  <c r="EG56" i="4" s="1"/>
  <c r="EG51" i="4" a="1"/>
  <c r="EG51" i="4" s="1"/>
  <c r="EG72" i="4" a="1"/>
  <c r="EG72" i="4" s="1"/>
  <c r="EG54" i="4" a="1"/>
  <c r="EG54" i="4" s="1"/>
  <c r="EG49" i="4" a="1"/>
  <c r="EG49" i="4" s="1"/>
  <c r="EG47" i="4" a="1"/>
  <c r="EG47" i="4" s="1"/>
  <c r="EG42" i="4" a="1"/>
  <c r="EG42" i="4" s="1"/>
  <c r="EG32" i="4" a="1"/>
  <c r="EG32" i="4" s="1"/>
  <c r="EG46" i="4" a="1"/>
  <c r="EG46" i="4" s="1"/>
  <c r="EG40" i="4" a="1"/>
  <c r="EG40" i="4" s="1"/>
  <c r="EG39" i="4" a="1"/>
  <c r="EG39" i="4" s="1"/>
  <c r="EG108" i="4" a="1"/>
  <c r="EG108" i="4" s="1"/>
  <c r="EG69" i="4" a="1"/>
  <c r="EG69" i="4" s="1"/>
  <c r="EG63" i="4" a="1"/>
  <c r="EG63" i="4" s="1"/>
  <c r="EG50" i="4" a="1"/>
  <c r="EG50" i="4" s="1"/>
  <c r="EG45" i="4" a="1"/>
  <c r="EG45" i="4" s="1"/>
  <c r="EG43" i="4" a="1"/>
  <c r="EG43" i="4" s="1"/>
  <c r="EG38" i="4" a="1"/>
  <c r="EG38" i="4" s="1"/>
  <c r="EG34" i="4" a="1"/>
  <c r="EG34" i="4" s="1"/>
  <c r="EG30" i="4" a="1"/>
  <c r="EG30" i="4" s="1"/>
  <c r="EG26" i="4" a="1"/>
  <c r="EG26" i="4" s="1"/>
  <c r="EG23" i="4" a="1"/>
  <c r="EG23" i="4" s="1"/>
  <c r="EG19" i="4" a="1"/>
  <c r="EG19" i="4" s="1"/>
  <c r="EG16" i="4" a="1"/>
  <c r="EG16" i="4" s="1"/>
  <c r="EG10" i="4" a="1"/>
  <c r="EG10" i="4" s="1"/>
  <c r="EG35" i="4" a="1"/>
  <c r="EG35" i="4" s="1"/>
  <c r="EG52" i="4" a="1"/>
  <c r="EG52" i="4" s="1"/>
  <c r="EG29" i="4" a="1"/>
  <c r="EG29" i="4" s="1"/>
  <c r="EG25" i="4" a="1"/>
  <c r="EG25" i="4" s="1"/>
  <c r="EG22" i="4" a="1"/>
  <c r="EG22" i="4" s="1"/>
  <c r="EG15" i="4" a="1"/>
  <c r="EG15" i="4" s="1"/>
  <c r="EG12" i="4" a="1"/>
  <c r="EG12" i="4" s="1"/>
  <c r="EG9" i="4" a="1"/>
  <c r="EG9" i="4" s="1"/>
  <c r="EG18" i="4" a="1"/>
  <c r="EG18" i="4" s="1"/>
  <c r="EG68" i="4" a="1"/>
  <c r="EG68" i="4" s="1"/>
  <c r="EG28" i="4" a="1"/>
  <c r="EG28" i="4" s="1"/>
  <c r="EG21" i="4" a="1"/>
  <c r="EG21" i="4" s="1"/>
  <c r="EG14" i="4" a="1"/>
  <c r="EG14" i="4" s="1"/>
  <c r="EG36" i="4" a="1"/>
  <c r="EG36" i="4" s="1"/>
  <c r="EG31" i="4" a="1"/>
  <c r="EG31" i="4" s="1"/>
  <c r="EG27" i="4" a="1"/>
  <c r="EG27" i="4" s="1"/>
  <c r="EG20" i="4" a="1"/>
  <c r="EG20" i="4" s="1"/>
  <c r="EG7" i="4" a="1"/>
  <c r="EG7" i="4" s="1"/>
  <c r="EG4" i="4" a="1"/>
  <c r="EG4" i="4" s="1"/>
  <c r="EG11" i="4" a="1"/>
  <c r="EG11" i="4" s="1"/>
  <c r="EG24" i="4" a="1"/>
  <c r="EG24" i="4" s="1"/>
  <c r="EG41" i="4" a="1"/>
  <c r="EG41" i="4" s="1"/>
  <c r="EG13" i="4" a="1"/>
  <c r="EG13" i="4" s="1"/>
  <c r="EG8" i="4" a="1"/>
  <c r="EG8" i="4" s="1"/>
  <c r="EG6" i="4" a="1"/>
  <c r="EG6" i="4" s="1"/>
  <c r="EG17" i="4" a="1"/>
  <c r="EG17" i="4" s="1"/>
  <c r="EG48" i="4" a="1"/>
  <c r="EG48" i="4" s="1"/>
  <c r="EG5" i="4" a="1"/>
  <c r="EG5" i="4" s="1"/>
  <c r="DM65" i="4" a="1"/>
  <c r="DM65" i="4" s="1"/>
  <c r="DM61" i="4" a="1"/>
  <c r="DM61" i="4" s="1"/>
  <c r="DM57" i="4" a="1"/>
  <c r="DM57" i="4" s="1"/>
  <c r="DM53" i="4" a="1"/>
  <c r="DM53" i="4" s="1"/>
  <c r="DM50" i="4" a="1"/>
  <c r="DM50" i="4" s="1"/>
  <c r="DM64" i="4" a="1"/>
  <c r="DM64" i="4" s="1"/>
  <c r="DM47" i="4" a="1"/>
  <c r="DM47" i="4" s="1"/>
  <c r="DM42" i="4" a="1"/>
  <c r="DM42" i="4" s="1"/>
  <c r="DM34" i="4" a="1"/>
  <c r="DM34" i="4" s="1"/>
  <c r="DM60" i="4" a="1"/>
  <c r="DM60" i="4" s="1"/>
  <c r="DM56" i="4" a="1"/>
  <c r="DM56" i="4" s="1"/>
  <c r="DM44" i="4" a="1"/>
  <c r="DM44" i="4" s="1"/>
  <c r="DM52" i="4" a="1"/>
  <c r="DM52" i="4" s="1"/>
  <c r="DM49" i="4" a="1"/>
  <c r="DM49" i="4" s="1"/>
  <c r="DM36" i="4" a="1"/>
  <c r="DM36" i="4" s="1"/>
  <c r="DM63" i="4" a="1"/>
  <c r="DM63" i="4" s="1"/>
  <c r="DM59" i="4" a="1"/>
  <c r="DM59" i="4" s="1"/>
  <c r="DM55" i="4" a="1"/>
  <c r="DM55" i="4" s="1"/>
  <c r="DM46" i="4" a="1"/>
  <c r="DM46" i="4" s="1"/>
  <c r="DM41" i="4" a="1"/>
  <c r="DM41" i="4" s="1"/>
  <c r="DM68" i="4" a="1"/>
  <c r="DM68" i="4" s="1"/>
  <c r="DM51" i="4" a="1"/>
  <c r="DM51" i="4" s="1"/>
  <c r="DM38" i="4" a="1"/>
  <c r="DM38" i="4" s="1"/>
  <c r="DM31" i="4" a="1"/>
  <c r="DM31" i="4" s="1"/>
  <c r="DM24" i="4" a="1"/>
  <c r="DM24" i="4" s="1"/>
  <c r="DM18" i="4" a="1"/>
  <c r="DM18" i="4" s="1"/>
  <c r="DM54" i="4" a="1"/>
  <c r="DM54" i="4" s="1"/>
  <c r="DM35" i="4" a="1"/>
  <c r="DM35" i="4" s="1"/>
  <c r="DM28" i="4" a="1"/>
  <c r="DM28" i="4" s="1"/>
  <c r="DM21" i="4" a="1"/>
  <c r="DM21" i="4" s="1"/>
  <c r="DM37" i="4" a="1"/>
  <c r="DM37" i="4" s="1"/>
  <c r="DM66" i="4" a="1"/>
  <c r="DM66" i="4" s="1"/>
  <c r="DM45" i="4" a="1"/>
  <c r="DM45" i="4" s="1"/>
  <c r="DM25" i="4" a="1"/>
  <c r="DM25" i="4" s="1"/>
  <c r="DM20" i="4" a="1"/>
  <c r="DM20" i="4" s="1"/>
  <c r="DM14" i="4" a="1"/>
  <c r="DM14" i="4" s="1"/>
  <c r="DM43" i="4" a="1"/>
  <c r="DM43" i="4" s="1"/>
  <c r="DM32" i="4" a="1"/>
  <c r="DM32" i="4" s="1"/>
  <c r="DM40" i="4" a="1"/>
  <c r="DM40" i="4" s="1"/>
  <c r="DM26" i="4" a="1"/>
  <c r="DM26" i="4" s="1"/>
  <c r="DM5" i="4" a="1"/>
  <c r="DM5" i="4" s="1"/>
  <c r="DM67" i="4" a="1"/>
  <c r="DM67" i="4" s="1"/>
  <c r="DM33" i="4" a="1"/>
  <c r="DM33" i="4" s="1"/>
  <c r="DM4" i="4" a="1"/>
  <c r="DM4" i="4" s="1"/>
  <c r="DM27" i="4" a="1"/>
  <c r="DM27" i="4" s="1"/>
  <c r="DM62" i="4" a="1"/>
  <c r="DM62" i="4" s="1"/>
  <c r="DM48" i="4" a="1"/>
  <c r="DM48" i="4" s="1"/>
  <c r="DM29" i="4" a="1"/>
  <c r="DM29" i="4" s="1"/>
  <c r="DM10" i="4" a="1"/>
  <c r="DM10" i="4" s="1"/>
  <c r="DM22" i="4" a="1"/>
  <c r="DM22" i="4" s="1"/>
  <c r="DM13" i="4" a="1"/>
  <c r="DM13" i="4" s="1"/>
  <c r="DM11" i="4" a="1"/>
  <c r="DM11" i="4" s="1"/>
  <c r="DM8" i="4" a="1"/>
  <c r="DM8" i="4" s="1"/>
  <c r="DM39" i="4" a="1"/>
  <c r="DM39" i="4" s="1"/>
  <c r="DM23" i="4" a="1"/>
  <c r="DM23" i="4" s="1"/>
  <c r="DM7" i="4" a="1"/>
  <c r="DM7" i="4" s="1"/>
  <c r="DM17" i="4" a="1"/>
  <c r="DM17" i="4" s="1"/>
  <c r="DM15" i="4" a="1"/>
  <c r="DM15" i="4" s="1"/>
  <c r="DM58" i="4" a="1"/>
  <c r="DM58" i="4" s="1"/>
  <c r="DM30" i="4" a="1"/>
  <c r="DM30" i="4" s="1"/>
  <c r="DM19" i="4" a="1"/>
  <c r="DM19" i="4" s="1"/>
  <c r="DM16" i="4" a="1"/>
  <c r="DM16" i="4" s="1"/>
  <c r="DM6" i="4" a="1"/>
  <c r="DM6" i="4" s="1"/>
  <c r="DM9" i="4" a="1"/>
  <c r="DM9" i="4" s="1"/>
  <c r="DM12" i="4" a="1"/>
  <c r="DM12" i="4" s="1"/>
  <c r="DL66" i="4" a="1"/>
  <c r="DL66" i="4" s="1"/>
  <c r="DL54" i="4" a="1"/>
  <c r="DL54" i="4" s="1"/>
  <c r="DL45" i="4" a="1"/>
  <c r="DL45" i="4" s="1"/>
  <c r="DL65" i="4" a="1"/>
  <c r="DL65" i="4" s="1"/>
  <c r="DL61" i="4" a="1"/>
  <c r="DL61" i="4" s="1"/>
  <c r="DL57" i="4" a="1"/>
  <c r="DL57" i="4" s="1"/>
  <c r="DL53" i="4" a="1"/>
  <c r="DL53" i="4" s="1"/>
  <c r="DL50" i="4" a="1"/>
  <c r="DL50" i="4" s="1"/>
  <c r="DL37" i="4" a="1"/>
  <c r="DL37" i="4" s="1"/>
  <c r="DL47" i="4" a="1"/>
  <c r="DL47" i="4" s="1"/>
  <c r="DL42" i="4" a="1"/>
  <c r="DL42" i="4" s="1"/>
  <c r="DL64" i="4" a="1"/>
  <c r="DL64" i="4" s="1"/>
  <c r="DL60" i="4" a="1"/>
  <c r="DL60" i="4" s="1"/>
  <c r="DL39" i="4" a="1"/>
  <c r="DL39" i="4" s="1"/>
  <c r="DL56" i="4" a="1"/>
  <c r="DL56" i="4" s="1"/>
  <c r="DL52" i="4" a="1"/>
  <c r="DL52" i="4" s="1"/>
  <c r="DL49" i="4" a="1"/>
  <c r="DL49" i="4" s="1"/>
  <c r="DL44" i="4" a="1"/>
  <c r="DL44" i="4" s="1"/>
  <c r="DL63" i="4" a="1"/>
  <c r="DL63" i="4" s="1"/>
  <c r="DL59" i="4" a="1"/>
  <c r="DL59" i="4" s="1"/>
  <c r="DL55" i="4" a="1"/>
  <c r="DL55" i="4" s="1"/>
  <c r="DL46" i="4" a="1"/>
  <c r="DL46" i="4" s="1"/>
  <c r="DL41" i="4" a="1"/>
  <c r="DL41" i="4" s="1"/>
  <c r="DL38" i="4" a="1"/>
  <c r="DL38" i="4" s="1"/>
  <c r="DL34" i="4" a="1"/>
  <c r="DL34" i="4" s="1"/>
  <c r="DL30" i="4" a="1"/>
  <c r="DL30" i="4" s="1"/>
  <c r="DL19" i="4" a="1"/>
  <c r="DL19" i="4" s="1"/>
  <c r="DL27" i="4" a="1"/>
  <c r="DL27" i="4" s="1"/>
  <c r="DL18" i="4" a="1"/>
  <c r="DL18" i="4" s="1"/>
  <c r="DL68" i="4" a="1"/>
  <c r="DL68" i="4" s="1"/>
  <c r="DL35" i="4" a="1"/>
  <c r="DL35" i="4" s="1"/>
  <c r="DL31" i="4" a="1"/>
  <c r="DL31" i="4" s="1"/>
  <c r="DL24" i="4" a="1"/>
  <c r="DL24" i="4" s="1"/>
  <c r="DL21" i="4" a="1"/>
  <c r="DL21" i="4" s="1"/>
  <c r="DL28" i="4" a="1"/>
  <c r="DL28" i="4" s="1"/>
  <c r="DL43" i="4" a="1"/>
  <c r="DL43" i="4" s="1"/>
  <c r="DL32" i="4" a="1"/>
  <c r="DL32" i="4" s="1"/>
  <c r="DL22" i="4" a="1"/>
  <c r="DL22" i="4" s="1"/>
  <c r="DL12" i="4" a="1"/>
  <c r="DL12" i="4" s="1"/>
  <c r="DL6" i="4" a="1"/>
  <c r="DL6" i="4" s="1"/>
  <c r="DL40" i="4" a="1"/>
  <c r="DL40" i="4" s="1"/>
  <c r="DL16" i="4" a="1"/>
  <c r="DL16" i="4" s="1"/>
  <c r="DL5" i="4" a="1"/>
  <c r="DL5" i="4" s="1"/>
  <c r="DL67" i="4" a="1"/>
  <c r="DL67" i="4" s="1"/>
  <c r="DL33" i="4" a="1"/>
  <c r="DL33" i="4" s="1"/>
  <c r="DL36" i="4" a="1"/>
  <c r="DL36" i="4" s="1"/>
  <c r="DL17" i="4" a="1"/>
  <c r="DL17" i="4" s="1"/>
  <c r="DL11" i="4" a="1"/>
  <c r="DL11" i="4" s="1"/>
  <c r="DL58" i="4" a="1"/>
  <c r="DL58" i="4" s="1"/>
  <c r="DL25" i="4" a="1"/>
  <c r="DL25" i="4" s="1"/>
  <c r="DL15" i="4" a="1"/>
  <c r="DL15" i="4" s="1"/>
  <c r="DL62" i="4" a="1"/>
  <c r="DL62" i="4" s="1"/>
  <c r="DL23" i="4" a="1"/>
  <c r="DL23" i="4" s="1"/>
  <c r="DL10" i="4" a="1"/>
  <c r="DL10" i="4" s="1"/>
  <c r="DL4" i="4" a="1"/>
  <c r="DL4" i="4" s="1"/>
  <c r="DL26" i="4" a="1"/>
  <c r="DL26" i="4" s="1"/>
  <c r="DL13" i="4" a="1"/>
  <c r="DL13" i="4" s="1"/>
  <c r="DL20" i="4" a="1"/>
  <c r="DL20" i="4" s="1"/>
  <c r="DL7" i="4" a="1"/>
  <c r="DL7" i="4" s="1"/>
  <c r="DL14" i="4" a="1"/>
  <c r="DL14" i="4" s="1"/>
  <c r="DL8" i="4" a="1"/>
  <c r="DL8" i="4" s="1"/>
  <c r="DL48" i="4" a="1"/>
  <c r="DL48" i="4" s="1"/>
  <c r="DL51" i="4" a="1"/>
  <c r="DL51" i="4" s="1"/>
  <c r="DL9" i="4" a="1"/>
  <c r="DL9" i="4" s="1"/>
  <c r="DL29" i="4" a="1"/>
  <c r="DL29" i="4" s="1"/>
  <c r="BJ190" i="4" a="1"/>
  <c r="BJ190" i="4" s="1"/>
  <c r="BJ186" i="4" a="1"/>
  <c r="BJ186" i="4" s="1"/>
  <c r="BJ184" i="4" a="1"/>
  <c r="BJ184" i="4" s="1"/>
  <c r="BJ179" i="4" a="1"/>
  <c r="BJ179" i="4" s="1"/>
  <c r="BJ175" i="4" a="1"/>
  <c r="BJ175" i="4" s="1"/>
  <c r="BJ187" i="4" a="1"/>
  <c r="BJ187" i="4" s="1"/>
  <c r="BJ185" i="4" a="1"/>
  <c r="BJ185" i="4" s="1"/>
  <c r="BJ183" i="4" a="1"/>
  <c r="BJ183" i="4" s="1"/>
  <c r="BJ181" i="4" a="1"/>
  <c r="BJ181" i="4" s="1"/>
  <c r="BJ177" i="4" a="1"/>
  <c r="BJ177" i="4" s="1"/>
  <c r="BJ188" i="4" a="1"/>
  <c r="BJ188" i="4" s="1"/>
  <c r="BJ172" i="4" a="1"/>
  <c r="BJ172" i="4" s="1"/>
  <c r="BJ170" i="4" a="1"/>
  <c r="BJ170" i="4" s="1"/>
  <c r="BJ166" i="4" a="1"/>
  <c r="BJ166" i="4" s="1"/>
  <c r="BJ178" i="4" a="1"/>
  <c r="BJ178" i="4" s="1"/>
  <c r="BJ173" i="4" a="1"/>
  <c r="BJ173" i="4" s="1"/>
  <c r="BJ176" i="4" a="1"/>
  <c r="BJ176" i="4" s="1"/>
  <c r="BJ171" i="4" a="1"/>
  <c r="BJ171" i="4" s="1"/>
  <c r="BJ191" i="4" a="1"/>
  <c r="BJ191" i="4" s="1"/>
  <c r="BJ174" i="4" a="1"/>
  <c r="BJ174" i="4" s="1"/>
  <c r="BJ169" i="4" a="1"/>
  <c r="BJ169" i="4" s="1"/>
  <c r="BJ189" i="4" a="1"/>
  <c r="BJ189" i="4" s="1"/>
  <c r="BJ180" i="4" a="1"/>
  <c r="BJ180" i="4" s="1"/>
  <c r="BJ167" i="4" a="1"/>
  <c r="BJ167" i="4" s="1"/>
  <c r="BJ162" i="4" a="1"/>
  <c r="BJ162" i="4" s="1"/>
  <c r="BJ159" i="4" a="1"/>
  <c r="BJ159" i="4" s="1"/>
  <c r="BJ165" i="4" a="1"/>
  <c r="BJ165" i="4" s="1"/>
  <c r="BJ160" i="4" a="1"/>
  <c r="BJ160" i="4" s="1"/>
  <c r="BJ164" i="4" a="1"/>
  <c r="BJ164" i="4" s="1"/>
  <c r="BJ149" i="4" a="1"/>
  <c r="BJ149" i="4" s="1"/>
  <c r="BJ158" i="4" a="1"/>
  <c r="BJ158" i="4" s="1"/>
  <c r="BJ152" i="4" a="1"/>
  <c r="BJ152" i="4" s="1"/>
  <c r="BJ151" i="4" a="1"/>
  <c r="BJ151" i="4" s="1"/>
  <c r="BJ139" i="4" a="1"/>
  <c r="BJ139" i="4" s="1"/>
  <c r="BJ138" i="4" a="1"/>
  <c r="BJ138" i="4" s="1"/>
  <c r="BJ137" i="4" a="1"/>
  <c r="BJ137" i="4" s="1"/>
  <c r="BJ136" i="4" a="1"/>
  <c r="BJ136" i="4" s="1"/>
  <c r="BJ148" i="4" a="1"/>
  <c r="BJ148" i="4" s="1"/>
  <c r="BJ145" i="4" a="1"/>
  <c r="BJ145" i="4" s="1"/>
  <c r="BJ150" i="4" a="1"/>
  <c r="BJ150" i="4" s="1"/>
  <c r="BJ144" i="4" a="1"/>
  <c r="BJ144" i="4" s="1"/>
  <c r="BJ143" i="4" a="1"/>
  <c r="BJ143" i="4" s="1"/>
  <c r="BJ147" i="4" a="1"/>
  <c r="BJ147" i="4" s="1"/>
  <c r="BJ146" i="4" a="1"/>
  <c r="BJ146" i="4" s="1"/>
  <c r="BJ142" i="4" a="1"/>
  <c r="BJ142" i="4" s="1"/>
  <c r="BJ135" i="4" a="1"/>
  <c r="BJ135" i="4" s="1"/>
  <c r="BJ134" i="4" a="1"/>
  <c r="BJ134" i="4" s="1"/>
  <c r="BJ133" i="4" a="1"/>
  <c r="BJ133" i="4" s="1"/>
  <c r="BJ132" i="4" a="1"/>
  <c r="BJ132" i="4" s="1"/>
  <c r="BJ131" i="4" a="1"/>
  <c r="BJ131" i="4" s="1"/>
  <c r="BJ130" i="4" a="1"/>
  <c r="BJ130" i="4" s="1"/>
  <c r="BJ129" i="4" a="1"/>
  <c r="BJ129" i="4" s="1"/>
  <c r="BJ128" i="4" a="1"/>
  <c r="BJ128" i="4" s="1"/>
  <c r="BJ163" i="4" a="1"/>
  <c r="BJ163" i="4" s="1"/>
  <c r="BJ141" i="4" a="1"/>
  <c r="BJ141" i="4" s="1"/>
  <c r="BJ154" i="4" a="1"/>
  <c r="BJ154" i="4" s="1"/>
  <c r="BJ153" i="4" a="1"/>
  <c r="BJ153" i="4" s="1"/>
  <c r="BJ156" i="4" a="1"/>
  <c r="BJ156" i="4" s="1"/>
  <c r="BJ126" i="4" a="1"/>
  <c r="BJ126" i="4" s="1"/>
  <c r="BJ122" i="4" a="1"/>
  <c r="BJ122" i="4" s="1"/>
  <c r="BJ118" i="4" a="1"/>
  <c r="BJ118" i="4" s="1"/>
  <c r="BJ114" i="4" a="1"/>
  <c r="BJ114" i="4" s="1"/>
  <c r="BJ125" i="4" a="1"/>
  <c r="BJ125" i="4" s="1"/>
  <c r="BJ115" i="4" a="1"/>
  <c r="BJ115" i="4" s="1"/>
  <c r="BJ113" i="4" a="1"/>
  <c r="BJ113" i="4" s="1"/>
  <c r="BJ182" i="4" a="1"/>
  <c r="BJ182" i="4" s="1"/>
  <c r="BJ119" i="4" a="1"/>
  <c r="BJ119" i="4" s="1"/>
  <c r="BJ168" i="4" a="1"/>
  <c r="BJ168" i="4" s="1"/>
  <c r="BJ161" i="4" a="1"/>
  <c r="BJ161" i="4" s="1"/>
  <c r="BJ157" i="4" a="1"/>
  <c r="BJ157" i="4" s="1"/>
  <c r="BJ121" i="4" a="1"/>
  <c r="BJ121" i="4" s="1"/>
  <c r="BJ120" i="4" a="1"/>
  <c r="BJ120" i="4" s="1"/>
  <c r="BJ117" i="4" a="1"/>
  <c r="BJ117" i="4" s="1"/>
  <c r="BJ112" i="4" a="1"/>
  <c r="BJ112" i="4" s="1"/>
  <c r="BJ140" i="4" a="1"/>
  <c r="BJ140" i="4" s="1"/>
  <c r="BJ111" i="4" a="1"/>
  <c r="BJ111" i="4" s="1"/>
  <c r="BJ108" i="4" a="1"/>
  <c r="BJ108" i="4" s="1"/>
  <c r="BJ123" i="4" a="1"/>
  <c r="BJ123" i="4" s="1"/>
  <c r="BJ106" i="4" a="1"/>
  <c r="BJ106" i="4" s="1"/>
  <c r="BJ105" i="4" a="1"/>
  <c r="BJ105" i="4" s="1"/>
  <c r="BJ101" i="4" a="1"/>
  <c r="BJ101" i="4" s="1"/>
  <c r="BJ99" i="4" a="1"/>
  <c r="BJ99" i="4" s="1"/>
  <c r="BJ97" i="4" a="1"/>
  <c r="BJ97" i="4" s="1"/>
  <c r="BJ116" i="4" a="1"/>
  <c r="BJ116" i="4" s="1"/>
  <c r="BJ109" i="4" a="1"/>
  <c r="BJ109" i="4" s="1"/>
  <c r="BJ104" i="4" a="1"/>
  <c r="BJ104" i="4" s="1"/>
  <c r="BJ155" i="4" a="1"/>
  <c r="BJ155" i="4" s="1"/>
  <c r="BJ107" i="4" a="1"/>
  <c r="BJ107" i="4" s="1"/>
  <c r="BJ103" i="4" a="1"/>
  <c r="BJ103" i="4" s="1"/>
  <c r="BJ102" i="4" a="1"/>
  <c r="BJ102" i="4" s="1"/>
  <c r="BJ124" i="4" a="1"/>
  <c r="BJ124" i="4" s="1"/>
  <c r="BJ98" i="4" a="1"/>
  <c r="BJ98" i="4" s="1"/>
  <c r="BJ86" i="4" a="1"/>
  <c r="BJ86" i="4" s="1"/>
  <c r="BJ93" i="4" a="1"/>
  <c r="BJ93" i="4" s="1"/>
  <c r="BJ89" i="4" a="1"/>
  <c r="BJ89" i="4" s="1"/>
  <c r="BJ110" i="4" a="1"/>
  <c r="BJ110" i="4" s="1"/>
  <c r="BJ96" i="4" a="1"/>
  <c r="BJ96" i="4" s="1"/>
  <c r="BJ94" i="4" a="1"/>
  <c r="BJ94" i="4" s="1"/>
  <c r="BJ85" i="4" a="1"/>
  <c r="BJ85" i="4" s="1"/>
  <c r="BJ78" i="4" a="1"/>
  <c r="BJ78" i="4" s="1"/>
  <c r="BJ77" i="4" a="1"/>
  <c r="BJ77" i="4" s="1"/>
  <c r="BJ73" i="4" a="1"/>
  <c r="BJ73" i="4" s="1"/>
  <c r="BJ90" i="4" a="1"/>
  <c r="BJ90" i="4" s="1"/>
  <c r="BJ88" i="4" a="1"/>
  <c r="BJ88" i="4" s="1"/>
  <c r="BJ84" i="4" a="1"/>
  <c r="BJ84" i="4" s="1"/>
  <c r="BJ74" i="4" a="1"/>
  <c r="BJ74" i="4" s="1"/>
  <c r="BJ70" i="4" a="1"/>
  <c r="BJ70" i="4" s="1"/>
  <c r="BJ69" i="4" a="1"/>
  <c r="BJ69" i="4" s="1"/>
  <c r="BJ127" i="4" a="1"/>
  <c r="BJ127" i="4" s="1"/>
  <c r="BJ95" i="4" a="1"/>
  <c r="BJ95" i="4" s="1"/>
  <c r="BJ79" i="4" a="1"/>
  <c r="BJ79" i="4" s="1"/>
  <c r="BJ72" i="4" a="1"/>
  <c r="BJ72" i="4" s="1"/>
  <c r="BJ71" i="4" a="1"/>
  <c r="BJ71" i="4" s="1"/>
  <c r="BJ61" i="4" a="1"/>
  <c r="BJ61" i="4" s="1"/>
  <c r="BJ60" i="4" a="1"/>
  <c r="BJ60" i="4" s="1"/>
  <c r="BJ55" i="4" a="1"/>
  <c r="BJ55" i="4" s="1"/>
  <c r="BJ54" i="4" a="1"/>
  <c r="BJ54" i="4" s="1"/>
  <c r="BJ91" i="4" a="1"/>
  <c r="BJ91" i="4" s="1"/>
  <c r="BJ80" i="4" a="1"/>
  <c r="BJ80" i="4" s="1"/>
  <c r="BJ65" i="4" a="1"/>
  <c r="BJ65" i="4" s="1"/>
  <c r="BJ64" i="4" a="1"/>
  <c r="BJ64" i="4" s="1"/>
  <c r="BJ82" i="4" a="1"/>
  <c r="BJ82" i="4" s="1"/>
  <c r="BJ76" i="4" a="1"/>
  <c r="BJ76" i="4" s="1"/>
  <c r="BJ68" i="4" a="1"/>
  <c r="BJ68" i="4" s="1"/>
  <c r="BJ92" i="4" a="1"/>
  <c r="BJ92" i="4" s="1"/>
  <c r="BJ87" i="4" a="1"/>
  <c r="BJ87" i="4" s="1"/>
  <c r="BJ63" i="4" a="1"/>
  <c r="BJ63" i="4" s="1"/>
  <c r="BJ62" i="4" a="1"/>
  <c r="BJ62" i="4" s="1"/>
  <c r="BJ52" i="4" a="1"/>
  <c r="BJ52" i="4" s="1"/>
  <c r="BJ51" i="4" a="1"/>
  <c r="BJ51" i="4" s="1"/>
  <c r="BJ41" i="4" a="1"/>
  <c r="BJ41" i="4" s="1"/>
  <c r="BJ39" i="4" a="1"/>
  <c r="BJ39" i="4" s="1"/>
  <c r="BJ37" i="4" a="1"/>
  <c r="BJ37" i="4" s="1"/>
  <c r="BJ35" i="4" a="1"/>
  <c r="BJ35" i="4" s="1"/>
  <c r="BJ33" i="4" a="1"/>
  <c r="BJ33" i="4" s="1"/>
  <c r="BJ31" i="4" a="1"/>
  <c r="BJ31" i="4" s="1"/>
  <c r="BJ29" i="4" a="1"/>
  <c r="BJ29" i="4" s="1"/>
  <c r="BJ23" i="4" a="1"/>
  <c r="BJ23" i="4" s="1"/>
  <c r="BJ7" i="4" a="1"/>
  <c r="BJ7" i="4" s="1"/>
  <c r="BJ81" i="4" a="1"/>
  <c r="BJ81" i="4" s="1"/>
  <c r="BJ66" i="4" a="1"/>
  <c r="BJ66" i="4" s="1"/>
  <c r="BJ53" i="4" a="1"/>
  <c r="BJ53" i="4" s="1"/>
  <c r="BJ48" i="4" a="1"/>
  <c r="BJ48" i="4" s="1"/>
  <c r="BJ28" i="4" a="1"/>
  <c r="BJ28" i="4" s="1"/>
  <c r="BJ12" i="4" a="1"/>
  <c r="BJ12" i="4" s="1"/>
  <c r="BJ75" i="4" a="1"/>
  <c r="BJ75" i="4" s="1"/>
  <c r="BJ83" i="4" a="1"/>
  <c r="BJ83" i="4" s="1"/>
  <c r="BJ57" i="4" a="1"/>
  <c r="BJ57" i="4" s="1"/>
  <c r="BJ47" i="4" a="1"/>
  <c r="BJ47" i="4" s="1"/>
  <c r="BJ22" i="4" a="1"/>
  <c r="BJ22" i="4" s="1"/>
  <c r="BJ17" i="4" a="1"/>
  <c r="BJ17" i="4" s="1"/>
  <c r="BJ16" i="4" a="1"/>
  <c r="BJ16" i="4" s="1"/>
  <c r="BJ11" i="4" a="1"/>
  <c r="BJ11" i="4" s="1"/>
  <c r="BJ44" i="4" a="1"/>
  <c r="BJ44" i="4" s="1"/>
  <c r="BJ27" i="4" a="1"/>
  <c r="BJ27" i="4" s="1"/>
  <c r="BJ21" i="4" a="1"/>
  <c r="BJ21" i="4" s="1"/>
  <c r="BJ10" i="4" a="1"/>
  <c r="BJ10" i="4" s="1"/>
  <c r="BJ100" i="4" a="1"/>
  <c r="BJ100" i="4" s="1"/>
  <c r="BJ46" i="4" a="1"/>
  <c r="BJ46" i="4" s="1"/>
  <c r="BJ42" i="4" a="1"/>
  <c r="BJ42" i="4" s="1"/>
  <c r="BJ40" i="4" a="1"/>
  <c r="BJ40" i="4" s="1"/>
  <c r="BJ38" i="4" a="1"/>
  <c r="BJ38" i="4" s="1"/>
  <c r="BJ36" i="4" a="1"/>
  <c r="BJ36" i="4" s="1"/>
  <c r="BJ34" i="4" a="1"/>
  <c r="BJ34" i="4" s="1"/>
  <c r="BJ32" i="4" a="1"/>
  <c r="BJ32" i="4" s="1"/>
  <c r="BJ30" i="4" a="1"/>
  <c r="BJ30" i="4" s="1"/>
  <c r="BJ26" i="4" a="1"/>
  <c r="BJ26" i="4" s="1"/>
  <c r="BJ15" i="4" a="1"/>
  <c r="BJ15" i="4" s="1"/>
  <c r="BJ6" i="4" a="1"/>
  <c r="BJ6" i="4" s="1"/>
  <c r="BJ67" i="4" a="1"/>
  <c r="BJ67" i="4" s="1"/>
  <c r="BJ59" i="4" a="1"/>
  <c r="BJ59" i="4" s="1"/>
  <c r="BJ56" i="4" a="1"/>
  <c r="BJ56" i="4" s="1"/>
  <c r="BJ45" i="4" a="1"/>
  <c r="BJ45" i="4" s="1"/>
  <c r="BJ43" i="4" a="1"/>
  <c r="BJ43" i="4" s="1"/>
  <c r="BJ20" i="4" a="1"/>
  <c r="BJ20" i="4" s="1"/>
  <c r="BJ4" i="4" a="1"/>
  <c r="BJ4" i="4" s="1"/>
  <c r="BJ58" i="4" a="1"/>
  <c r="BJ58" i="4" s="1"/>
  <c r="BJ19" i="4" a="1"/>
  <c r="BJ19" i="4" s="1"/>
  <c r="BJ50" i="4" a="1"/>
  <c r="BJ50" i="4" s="1"/>
  <c r="BJ24" i="4" a="1"/>
  <c r="BJ24" i="4" s="1"/>
  <c r="BJ13" i="4" a="1"/>
  <c r="BJ13" i="4" s="1"/>
  <c r="BJ9" i="4" a="1"/>
  <c r="BJ9" i="4" s="1"/>
  <c r="BJ18" i="4" a="1"/>
  <c r="BJ18" i="4" s="1"/>
  <c r="BJ5" i="4" a="1"/>
  <c r="BJ5" i="4" s="1"/>
  <c r="BJ25" i="4" a="1"/>
  <c r="BJ25" i="4" s="1"/>
  <c r="BJ14" i="4" a="1"/>
  <c r="BJ14" i="4" s="1"/>
  <c r="BJ49" i="4" a="1"/>
  <c r="BJ49" i="4" s="1"/>
  <c r="BJ8" i="4" a="1"/>
  <c r="BJ8" i="4" s="1"/>
  <c r="BI189" i="4" a="1"/>
  <c r="BI189" i="4" s="1"/>
  <c r="BI178" i="4" a="1"/>
  <c r="BI178" i="4" s="1"/>
  <c r="BI174" i="4" a="1"/>
  <c r="BI174" i="4" s="1"/>
  <c r="BI190" i="4" a="1"/>
  <c r="BI190" i="4" s="1"/>
  <c r="BI186" i="4" a="1"/>
  <c r="BI186" i="4" s="1"/>
  <c r="BI184" i="4" a="1"/>
  <c r="BI184" i="4" s="1"/>
  <c r="BI179" i="4" a="1"/>
  <c r="BI179" i="4" s="1"/>
  <c r="BI191" i="4" a="1"/>
  <c r="BI191" i="4" s="1"/>
  <c r="BI188" i="4" a="1"/>
  <c r="BI188" i="4" s="1"/>
  <c r="BI176" i="4" a="1"/>
  <c r="BI176" i="4" s="1"/>
  <c r="BI172" i="4" a="1"/>
  <c r="BI172" i="4" s="1"/>
  <c r="BI187" i="4" a="1"/>
  <c r="BI187" i="4" s="1"/>
  <c r="BI183" i="4" a="1"/>
  <c r="BI183" i="4" s="1"/>
  <c r="BI170" i="4" a="1"/>
  <c r="BI170" i="4" s="1"/>
  <c r="BI173" i="4" a="1"/>
  <c r="BI173" i="4" s="1"/>
  <c r="BI185" i="4" a="1"/>
  <c r="BI185" i="4" s="1"/>
  <c r="BI181" i="4" a="1"/>
  <c r="BI181" i="4" s="1"/>
  <c r="BI177" i="4" a="1"/>
  <c r="BI177" i="4" s="1"/>
  <c r="BI169" i="4" a="1"/>
  <c r="BI169" i="4" s="1"/>
  <c r="BI182" i="4" a="1"/>
  <c r="BI182" i="4" s="1"/>
  <c r="BI175" i="4" a="1"/>
  <c r="BI175" i="4" s="1"/>
  <c r="BI171" i="4" a="1"/>
  <c r="BI171" i="4" s="1"/>
  <c r="BI163" i="4" a="1"/>
  <c r="BI163" i="4" s="1"/>
  <c r="BI154" i="4" a="1"/>
  <c r="BI154" i="4" s="1"/>
  <c r="BI180" i="4" a="1"/>
  <c r="BI180" i="4" s="1"/>
  <c r="BI167" i="4" a="1"/>
  <c r="BI167" i="4" s="1"/>
  <c r="BI162" i="4" a="1"/>
  <c r="BI162" i="4" s="1"/>
  <c r="BI159" i="4" a="1"/>
  <c r="BI159" i="4" s="1"/>
  <c r="BI165" i="4" a="1"/>
  <c r="BI165" i="4" s="1"/>
  <c r="BI160" i="4" a="1"/>
  <c r="BI160" i="4" s="1"/>
  <c r="BI157" i="4" a="1"/>
  <c r="BI157" i="4" s="1"/>
  <c r="BI155" i="4" a="1"/>
  <c r="BI155" i="4" s="1"/>
  <c r="BI147" i="4" a="1"/>
  <c r="BI147" i="4" s="1"/>
  <c r="BI142" i="4" a="1"/>
  <c r="BI142" i="4" s="1"/>
  <c r="BI149" i="4" a="1"/>
  <c r="BI149" i="4" s="1"/>
  <c r="BI140" i="4" a="1"/>
  <c r="BI140" i="4" s="1"/>
  <c r="BI158" i="4" a="1"/>
  <c r="BI158" i="4" s="1"/>
  <c r="BI152" i="4" a="1"/>
  <c r="BI152" i="4" s="1"/>
  <c r="BI139" i="4" a="1"/>
  <c r="BI139" i="4" s="1"/>
  <c r="BI138" i="4" a="1"/>
  <c r="BI138" i="4" s="1"/>
  <c r="BI137" i="4" a="1"/>
  <c r="BI137" i="4" s="1"/>
  <c r="BI151" i="4" a="1"/>
  <c r="BI151" i="4" s="1"/>
  <c r="BI166" i="4" a="1"/>
  <c r="BI166" i="4" s="1"/>
  <c r="BI146" i="4" a="1"/>
  <c r="BI146" i="4" s="1"/>
  <c r="BI145" i="4" a="1"/>
  <c r="BI145" i="4" s="1"/>
  <c r="BI135" i="4" a="1"/>
  <c r="BI135" i="4" s="1"/>
  <c r="BI134" i="4" a="1"/>
  <c r="BI134" i="4" s="1"/>
  <c r="BI133" i="4" a="1"/>
  <c r="BI133" i="4" s="1"/>
  <c r="BI132" i="4" a="1"/>
  <c r="BI132" i="4" s="1"/>
  <c r="BI131" i="4" a="1"/>
  <c r="BI131" i="4" s="1"/>
  <c r="BI164" i="4" a="1"/>
  <c r="BI164" i="4" s="1"/>
  <c r="BI148" i="4" a="1"/>
  <c r="BI148" i="4" s="1"/>
  <c r="BI144" i="4" a="1"/>
  <c r="BI144" i="4" s="1"/>
  <c r="BI141" i="4" a="1"/>
  <c r="BI141" i="4" s="1"/>
  <c r="BI136" i="4" a="1"/>
  <c r="BI136" i="4" s="1"/>
  <c r="BI127" i="4" a="1"/>
  <c r="BI127" i="4" s="1"/>
  <c r="BI126" i="4" a="1"/>
  <c r="BI126" i="4" s="1"/>
  <c r="BI125" i="4" a="1"/>
  <c r="BI125" i="4" s="1"/>
  <c r="BI150" i="4" a="1"/>
  <c r="BI150" i="4" s="1"/>
  <c r="BI143" i="4" a="1"/>
  <c r="BI143" i="4" s="1"/>
  <c r="BI123" i="4" a="1"/>
  <c r="BI123" i="4" s="1"/>
  <c r="BI116" i="4" a="1"/>
  <c r="BI116" i="4" s="1"/>
  <c r="BI110" i="4" a="1"/>
  <c r="BI110" i="4" s="1"/>
  <c r="BI156" i="4" a="1"/>
  <c r="BI156" i="4" s="1"/>
  <c r="BI129" i="4" a="1"/>
  <c r="BI129" i="4" s="1"/>
  <c r="BI122" i="4" a="1"/>
  <c r="BI122" i="4" s="1"/>
  <c r="BI118" i="4" a="1"/>
  <c r="BI118" i="4" s="1"/>
  <c r="BI153" i="4" a="1"/>
  <c r="BI153" i="4" s="1"/>
  <c r="BI114" i="4" a="1"/>
  <c r="BI114" i="4" s="1"/>
  <c r="BI115" i="4" a="1"/>
  <c r="BI115" i="4" s="1"/>
  <c r="BI119" i="4" a="1"/>
  <c r="BI119" i="4" s="1"/>
  <c r="BI168" i="4" a="1"/>
  <c r="BI168" i="4" s="1"/>
  <c r="BI161" i="4" a="1"/>
  <c r="BI161" i="4" s="1"/>
  <c r="BI112" i="4" a="1"/>
  <c r="BI112" i="4" s="1"/>
  <c r="BI128" i="4" a="1"/>
  <c r="BI128" i="4" s="1"/>
  <c r="BI111" i="4" a="1"/>
  <c r="BI111" i="4" s="1"/>
  <c r="BI108" i="4" a="1"/>
  <c r="BI108" i="4" s="1"/>
  <c r="BI106" i="4" a="1"/>
  <c r="BI106" i="4" s="1"/>
  <c r="BI120" i="4" a="1"/>
  <c r="BI120" i="4" s="1"/>
  <c r="BI105" i="4" a="1"/>
  <c r="BI105" i="4" s="1"/>
  <c r="BI101" i="4" a="1"/>
  <c r="BI101" i="4" s="1"/>
  <c r="BI99" i="4" a="1"/>
  <c r="BI99" i="4" s="1"/>
  <c r="BI97" i="4" a="1"/>
  <c r="BI97" i="4" s="1"/>
  <c r="BI130" i="4" a="1"/>
  <c r="BI130" i="4" s="1"/>
  <c r="BI109" i="4" a="1"/>
  <c r="BI109" i="4" s="1"/>
  <c r="BI104" i="4" a="1"/>
  <c r="BI104" i="4" s="1"/>
  <c r="BI107" i="4" a="1"/>
  <c r="BI107" i="4" s="1"/>
  <c r="BI103" i="4" a="1"/>
  <c r="BI103" i="4" s="1"/>
  <c r="BI92" i="4" a="1"/>
  <c r="BI92" i="4" s="1"/>
  <c r="BI87" i="4" a="1"/>
  <c r="BI87" i="4" s="1"/>
  <c r="BI82" i="4" a="1"/>
  <c r="BI82" i="4" s="1"/>
  <c r="BI81" i="4" a="1"/>
  <c r="BI81" i="4" s="1"/>
  <c r="BI76" i="4" a="1"/>
  <c r="BI76" i="4" s="1"/>
  <c r="BI124" i="4" a="1"/>
  <c r="BI124" i="4" s="1"/>
  <c r="BI98" i="4" a="1"/>
  <c r="BI98" i="4" s="1"/>
  <c r="BI86" i="4" a="1"/>
  <c r="BI86" i="4" s="1"/>
  <c r="BI93" i="4" a="1"/>
  <c r="BI93" i="4" s="1"/>
  <c r="BI117" i="4" a="1"/>
  <c r="BI117" i="4" s="1"/>
  <c r="BI96" i="4" a="1"/>
  <c r="BI96" i="4" s="1"/>
  <c r="BI94" i="4" a="1"/>
  <c r="BI94" i="4" s="1"/>
  <c r="BI89" i="4" a="1"/>
  <c r="BI89" i="4" s="1"/>
  <c r="BI85" i="4" a="1"/>
  <c r="BI85" i="4" s="1"/>
  <c r="BI78" i="4" a="1"/>
  <c r="BI78" i="4" s="1"/>
  <c r="BI77" i="4" a="1"/>
  <c r="BI77" i="4" s="1"/>
  <c r="BI73" i="4" a="1"/>
  <c r="BI73" i="4" s="1"/>
  <c r="BI102" i="4" a="1"/>
  <c r="BI102" i="4" s="1"/>
  <c r="BI90" i="4" a="1"/>
  <c r="BI90" i="4" s="1"/>
  <c r="BI88" i="4" a="1"/>
  <c r="BI88" i="4" s="1"/>
  <c r="BI84" i="4" a="1"/>
  <c r="BI84" i="4" s="1"/>
  <c r="BI95" i="4" a="1"/>
  <c r="BI95" i="4" s="1"/>
  <c r="BI70" i="4" a="1"/>
  <c r="BI70" i="4" s="1"/>
  <c r="BI67" i="4" a="1"/>
  <c r="BI67" i="4" s="1"/>
  <c r="BI56" i="4" a="1"/>
  <c r="BI56" i="4" s="1"/>
  <c r="BI71" i="4" a="1"/>
  <c r="BI71" i="4" s="1"/>
  <c r="BI66" i="4" a="1"/>
  <c r="BI66" i="4" s="1"/>
  <c r="BI61" i="4" a="1"/>
  <c r="BI61" i="4" s="1"/>
  <c r="BI72" i="4" a="1"/>
  <c r="BI72" i="4" s="1"/>
  <c r="BI60" i="4" a="1"/>
  <c r="BI60" i="4" s="1"/>
  <c r="BI55" i="4" a="1"/>
  <c r="BI55" i="4" s="1"/>
  <c r="BI91" i="4" a="1"/>
  <c r="BI91" i="4" s="1"/>
  <c r="BI80" i="4" a="1"/>
  <c r="BI80" i="4" s="1"/>
  <c r="BI65" i="4" a="1"/>
  <c r="BI65" i="4" s="1"/>
  <c r="BI121" i="4" a="1"/>
  <c r="BI121" i="4" s="1"/>
  <c r="BI64" i="4" a="1"/>
  <c r="BI64" i="4" s="1"/>
  <c r="BI59" i="4" a="1"/>
  <c r="BI59" i="4" s="1"/>
  <c r="BI58" i="4" a="1"/>
  <c r="BI58" i="4" s="1"/>
  <c r="BI68" i="4" a="1"/>
  <c r="BI68" i="4" s="1"/>
  <c r="BI52" i="4" a="1"/>
  <c r="BI52" i="4" s="1"/>
  <c r="BI50" i="4" a="1"/>
  <c r="BI50" i="4" s="1"/>
  <c r="BI13" i="4" a="1"/>
  <c r="BI13" i="4" s="1"/>
  <c r="BI8" i="4" a="1"/>
  <c r="BI8" i="4" s="1"/>
  <c r="BI79" i="4" a="1"/>
  <c r="BI79" i="4" s="1"/>
  <c r="BI49" i="4" a="1"/>
  <c r="BI49" i="4" s="1"/>
  <c r="BI41" i="4" a="1"/>
  <c r="BI41" i="4" s="1"/>
  <c r="BI39" i="4" a="1"/>
  <c r="BI39" i="4" s="1"/>
  <c r="BI37" i="4" a="1"/>
  <c r="BI37" i="4" s="1"/>
  <c r="BI35" i="4" a="1"/>
  <c r="BI35" i="4" s="1"/>
  <c r="BI33" i="4" a="1"/>
  <c r="BI33" i="4" s="1"/>
  <c r="BI31" i="4" a="1"/>
  <c r="BI31" i="4" s="1"/>
  <c r="BI29" i="4" a="1"/>
  <c r="BI29" i="4" s="1"/>
  <c r="BI24" i="4" a="1"/>
  <c r="BI24" i="4" s="1"/>
  <c r="BI18" i="4" a="1"/>
  <c r="BI18" i="4" s="1"/>
  <c r="BI5" i="4" a="1"/>
  <c r="BI5" i="4" s="1"/>
  <c r="BI63" i="4" a="1"/>
  <c r="BI63" i="4" s="1"/>
  <c r="BI48" i="4" a="1"/>
  <c r="BI48" i="4" s="1"/>
  <c r="BI23" i="4" a="1"/>
  <c r="BI23" i="4" s="1"/>
  <c r="BI7" i="4" a="1"/>
  <c r="BI7" i="4" s="1"/>
  <c r="BI83" i="4" a="1"/>
  <c r="BI83" i="4" s="1"/>
  <c r="BI62" i="4" a="1"/>
  <c r="BI62" i="4" s="1"/>
  <c r="BI57" i="4" a="1"/>
  <c r="BI57" i="4" s="1"/>
  <c r="BI53" i="4" a="1"/>
  <c r="BI53" i="4" s="1"/>
  <c r="BI28" i="4" a="1"/>
  <c r="BI28" i="4" s="1"/>
  <c r="BI22" i="4" a="1"/>
  <c r="BI22" i="4" s="1"/>
  <c r="BI17" i="4" a="1"/>
  <c r="BI17" i="4" s="1"/>
  <c r="BI12" i="4" a="1"/>
  <c r="BI12" i="4" s="1"/>
  <c r="BI11" i="4" a="1"/>
  <c r="BI11" i="4" s="1"/>
  <c r="BI47" i="4" a="1"/>
  <c r="BI47" i="4" s="1"/>
  <c r="BI27" i="4" a="1"/>
  <c r="BI27" i="4" s="1"/>
  <c r="BI21" i="4" a="1"/>
  <c r="BI21" i="4" s="1"/>
  <c r="BI16" i="4" a="1"/>
  <c r="BI16" i="4" s="1"/>
  <c r="BI113" i="4" a="1"/>
  <c r="BI113" i="4" s="1"/>
  <c r="BI100" i="4" a="1"/>
  <c r="BI100" i="4" s="1"/>
  <c r="BI74" i="4" a="1"/>
  <c r="BI74" i="4" s="1"/>
  <c r="BI69" i="4" a="1"/>
  <c r="BI69" i="4" s="1"/>
  <c r="BI54" i="4" a="1"/>
  <c r="BI54" i="4" s="1"/>
  <c r="BI51" i="4" a="1"/>
  <c r="BI51" i="4" s="1"/>
  <c r="BI46" i="4" a="1"/>
  <c r="BI46" i="4" s="1"/>
  <c r="BI44" i="4" a="1"/>
  <c r="BI44" i="4" s="1"/>
  <c r="BI42" i="4" a="1"/>
  <c r="BI42" i="4" s="1"/>
  <c r="BI40" i="4" a="1"/>
  <c r="BI40" i="4" s="1"/>
  <c r="BI38" i="4" a="1"/>
  <c r="BI38" i="4" s="1"/>
  <c r="BI36" i="4" a="1"/>
  <c r="BI36" i="4" s="1"/>
  <c r="BI34" i="4" a="1"/>
  <c r="BI34" i="4" s="1"/>
  <c r="BI32" i="4" a="1"/>
  <c r="BI32" i="4" s="1"/>
  <c r="BI30" i="4" a="1"/>
  <c r="BI30" i="4" s="1"/>
  <c r="BI10" i="4" a="1"/>
  <c r="BI10" i="4" s="1"/>
  <c r="BI6" i="4" a="1"/>
  <c r="BI6" i="4" s="1"/>
  <c r="BI75" i="4" a="1"/>
  <c r="BI75" i="4" s="1"/>
  <c r="BI45" i="4" a="1"/>
  <c r="BI45" i="4" s="1"/>
  <c r="BI19" i="4" a="1"/>
  <c r="BI19" i="4" s="1"/>
  <c r="BI26" i="4" a="1"/>
  <c r="BI26" i="4" s="1"/>
  <c r="BI15" i="4" a="1"/>
  <c r="BI15" i="4" s="1"/>
  <c r="BI4" i="4" a="1"/>
  <c r="BI4" i="4" s="1"/>
  <c r="BI20" i="4" a="1"/>
  <c r="BI20" i="4" s="1"/>
  <c r="BI9" i="4" a="1"/>
  <c r="BI9" i="4" s="1"/>
  <c r="BI43" i="4" a="1"/>
  <c r="BI43" i="4" s="1"/>
  <c r="BI25" i="4" a="1"/>
  <c r="BI25" i="4" s="1"/>
  <c r="BI14" i="4" a="1"/>
  <c r="BI14" i="4" s="1"/>
  <c r="AL101" i="4" a="1"/>
  <c r="AL101" i="4" s="1"/>
  <c r="AL96" i="4" a="1"/>
  <c r="AL96" i="4" s="1"/>
  <c r="AL102" i="4" a="1"/>
  <c r="AL102" i="4" s="1"/>
  <c r="AL97" i="4" a="1"/>
  <c r="AL97" i="4" s="1"/>
  <c r="AL103" i="4" a="1"/>
  <c r="AL103" i="4" s="1"/>
  <c r="AL98" i="4" a="1"/>
  <c r="AL98" i="4" s="1"/>
  <c r="AL99" i="4" a="1"/>
  <c r="AL99" i="4" s="1"/>
  <c r="AL100" i="4" a="1"/>
  <c r="AL100" i="4" s="1"/>
  <c r="AL92" i="4" a="1"/>
  <c r="AL92" i="4" s="1"/>
  <c r="AL93" i="4" a="1"/>
  <c r="AL93" i="4" s="1"/>
  <c r="AL94" i="4" a="1"/>
  <c r="AL94" i="4" s="1"/>
  <c r="AL85" i="4" a="1"/>
  <c r="AL85" i="4" s="1"/>
  <c r="AL82" i="4" a="1"/>
  <c r="AL82" i="4" s="1"/>
  <c r="AL79" i="4" a="1"/>
  <c r="AL79" i="4" s="1"/>
  <c r="AL76" i="4" a="1"/>
  <c r="AL76" i="4" s="1"/>
  <c r="AL95" i="4" a="1"/>
  <c r="AL95" i="4" s="1"/>
  <c r="AL88" i="4" a="1"/>
  <c r="AL88" i="4" s="1"/>
  <c r="AL86" i="4" a="1"/>
  <c r="AL86" i="4" s="1"/>
  <c r="AL83" i="4" a="1"/>
  <c r="AL83" i="4" s="1"/>
  <c r="AL84" i="4" a="1"/>
  <c r="AL84" i="4" s="1"/>
  <c r="AL81" i="4" a="1"/>
  <c r="AL81" i="4" s="1"/>
  <c r="AL78" i="4" a="1"/>
  <c r="AL78" i="4" s="1"/>
  <c r="AL80" i="4" a="1"/>
  <c r="AL80" i="4" s="1"/>
  <c r="AL77" i="4" a="1"/>
  <c r="AL77" i="4" s="1"/>
  <c r="AL75" i="4" a="1"/>
  <c r="AL75" i="4" s="1"/>
  <c r="AL71" i="4" a="1"/>
  <c r="AL71" i="4" s="1"/>
  <c r="AL70" i="4" a="1"/>
  <c r="AL70" i="4" s="1"/>
  <c r="AL72" i="4" a="1"/>
  <c r="AL72" i="4" s="1"/>
  <c r="AL64" i="4" a="1"/>
  <c r="AL64" i="4" s="1"/>
  <c r="AL63" i="4" a="1"/>
  <c r="AL63" i="4" s="1"/>
  <c r="AL62" i="4" a="1"/>
  <c r="AL62" i="4" s="1"/>
  <c r="AL61" i="4" a="1"/>
  <c r="AL61" i="4" s="1"/>
  <c r="AL91" i="4" a="1"/>
  <c r="AL91" i="4" s="1"/>
  <c r="AL90" i="4" a="1"/>
  <c r="AL90" i="4" s="1"/>
  <c r="AL68" i="4" a="1"/>
  <c r="AL68" i="4" s="1"/>
  <c r="AL67" i="4" a="1"/>
  <c r="AL67" i="4" s="1"/>
  <c r="AL66" i="4" a="1"/>
  <c r="AL66" i="4" s="1"/>
  <c r="AL65" i="4" a="1"/>
  <c r="AL65" i="4" s="1"/>
  <c r="AL57" i="4" a="1"/>
  <c r="AL57" i="4" s="1"/>
  <c r="AL73" i="4" a="1"/>
  <c r="AL73" i="4" s="1"/>
  <c r="AL69" i="4" a="1"/>
  <c r="AL69" i="4" s="1"/>
  <c r="AL89" i="4" a="1"/>
  <c r="AL89" i="4" s="1"/>
  <c r="AL87" i="4" a="1"/>
  <c r="AL87" i="4" s="1"/>
  <c r="AL47" i="4" a="1"/>
  <c r="AL47" i="4" s="1"/>
  <c r="AL43" i="4" a="1"/>
  <c r="AL43" i="4" s="1"/>
  <c r="AL56" i="4" a="1"/>
  <c r="AL56" i="4" s="1"/>
  <c r="AL51" i="4" a="1"/>
  <c r="AL51" i="4" s="1"/>
  <c r="AL40" i="4" a="1"/>
  <c r="AL40" i="4" s="1"/>
  <c r="AL32" i="4" a="1"/>
  <c r="AL32" i="4" s="1"/>
  <c r="AL46" i="4" a="1"/>
  <c r="AL46" i="4" s="1"/>
  <c r="AL37" i="4" a="1"/>
  <c r="AL37" i="4" s="1"/>
  <c r="AL60" i="4" a="1"/>
  <c r="AL60" i="4" s="1"/>
  <c r="AL54" i="4" a="1"/>
  <c r="AL54" i="4" s="1"/>
  <c r="AL50" i="4" a="1"/>
  <c r="AL50" i="4" s="1"/>
  <c r="AL45" i="4" a="1"/>
  <c r="AL45" i="4" s="1"/>
  <c r="AL42" i="4" a="1"/>
  <c r="AL42" i="4" s="1"/>
  <c r="AL74" i="4" a="1"/>
  <c r="AL74" i="4" s="1"/>
  <c r="AL59" i="4" a="1"/>
  <c r="AL59" i="4" s="1"/>
  <c r="AL53" i="4" a="1"/>
  <c r="AL53" i="4" s="1"/>
  <c r="AL49" i="4" a="1"/>
  <c r="AL49" i="4" s="1"/>
  <c r="AL39" i="4" a="1"/>
  <c r="AL39" i="4" s="1"/>
  <c r="AL58" i="4" a="1"/>
  <c r="AL58" i="4" s="1"/>
  <c r="AL44" i="4" a="1"/>
  <c r="AL44" i="4" s="1"/>
  <c r="AL36" i="4" a="1"/>
  <c r="AL36" i="4" s="1"/>
  <c r="AL20" i="4" a="1"/>
  <c r="AL20" i="4" s="1"/>
  <c r="AL16" i="4" a="1"/>
  <c r="AL16" i="4" s="1"/>
  <c r="AL30" i="4" a="1"/>
  <c r="AL30" i="4" s="1"/>
  <c r="AL23" i="4" a="1"/>
  <c r="AL23" i="4" s="1"/>
  <c r="AL55" i="4" a="1"/>
  <c r="AL55" i="4" s="1"/>
  <c r="AL52" i="4" a="1"/>
  <c r="AL52" i="4" s="1"/>
  <c r="AL19" i="4" a="1"/>
  <c r="AL19" i="4" s="1"/>
  <c r="AL38" i="4" a="1"/>
  <c r="AL38" i="4" s="1"/>
  <c r="AL33" i="4" a="1"/>
  <c r="AL33" i="4" s="1"/>
  <c r="AL41" i="4" a="1"/>
  <c r="AL41" i="4" s="1"/>
  <c r="AL48" i="4" a="1"/>
  <c r="AL48" i="4" s="1"/>
  <c r="AL31" i="4" a="1"/>
  <c r="AL31" i="4" s="1"/>
  <c r="AL28" i="4" a="1"/>
  <c r="AL28" i="4" s="1"/>
  <c r="AL27" i="4" a="1"/>
  <c r="AL27" i="4" s="1"/>
  <c r="AL25" i="4" a="1"/>
  <c r="AL25" i="4" s="1"/>
  <c r="AL21" i="4" a="1"/>
  <c r="AL21" i="4" s="1"/>
  <c r="AL17" i="4" a="1"/>
  <c r="AL17" i="4" s="1"/>
  <c r="AL22" i="4" a="1"/>
  <c r="AL22" i="4" s="1"/>
  <c r="AL26" i="4" a="1"/>
  <c r="AL26" i="4" s="1"/>
  <c r="AL14" i="4" a="1"/>
  <c r="AL14" i="4" s="1"/>
  <c r="AL5" i="4" a="1"/>
  <c r="AL5" i="4" s="1"/>
  <c r="AL3" i="4" a="1"/>
  <c r="AL3" i="4" s="1"/>
  <c r="AL15" i="4" a="1"/>
  <c r="AL15" i="4" s="1"/>
  <c r="AL10" i="4" a="1"/>
  <c r="AL10" i="4" s="1"/>
  <c r="AL9" i="4" a="1"/>
  <c r="AL9" i="4" s="1"/>
  <c r="AL8" i="4" a="1"/>
  <c r="AL8" i="4" s="1"/>
  <c r="AL7" i="4" a="1"/>
  <c r="AL7" i="4" s="1"/>
  <c r="AL11" i="4" a="1"/>
  <c r="AL11" i="4" s="1"/>
  <c r="AL13" i="4" a="1"/>
  <c r="AL13" i="4" s="1"/>
  <c r="AL35" i="4" a="1"/>
  <c r="AL35" i="4" s="1"/>
  <c r="AL4" i="4" a="1"/>
  <c r="AL4" i="4" s="1"/>
  <c r="AL18" i="4" a="1"/>
  <c r="AL18" i="4" s="1"/>
  <c r="AL29" i="4" a="1"/>
  <c r="AL29" i="4" s="1"/>
  <c r="AL24" i="4" a="1"/>
  <c r="AL24" i="4" s="1"/>
  <c r="AL12" i="4" a="1"/>
  <c r="AL12" i="4" s="1"/>
  <c r="AL6" i="4" a="1"/>
  <c r="AL6" i="4" s="1"/>
  <c r="AL34" i="4" a="1"/>
  <c r="AL34" i="4" s="1"/>
  <c r="AM96" i="4" a="1"/>
  <c r="AM96" i="4" s="1"/>
  <c r="AM102" i="4" a="1"/>
  <c r="AM102" i="4" s="1"/>
  <c r="AM97" i="4" a="1"/>
  <c r="AM97" i="4" s="1"/>
  <c r="AM103" i="4" a="1"/>
  <c r="AM103" i="4" s="1"/>
  <c r="AM98" i="4" a="1"/>
  <c r="AM98" i="4" s="1"/>
  <c r="AM99" i="4" a="1"/>
  <c r="AM99" i="4" s="1"/>
  <c r="AM100" i="4" a="1"/>
  <c r="AM100" i="4" s="1"/>
  <c r="AM93" i="4" a="1"/>
  <c r="AM93" i="4" s="1"/>
  <c r="AM92" i="4" a="1"/>
  <c r="AM92" i="4" s="1"/>
  <c r="AM94" i="4" a="1"/>
  <c r="AM94" i="4" s="1"/>
  <c r="AM85" i="4" a="1"/>
  <c r="AM85" i="4" s="1"/>
  <c r="AM82" i="4" a="1"/>
  <c r="AM82" i="4" s="1"/>
  <c r="AM79" i="4" a="1"/>
  <c r="AM79" i="4" s="1"/>
  <c r="AM76" i="4" a="1"/>
  <c r="AM76" i="4" s="1"/>
  <c r="AM72" i="4" a="1"/>
  <c r="AM72" i="4" s="1"/>
  <c r="AM71" i="4" a="1"/>
  <c r="AM71" i="4" s="1"/>
  <c r="AM95" i="4" a="1"/>
  <c r="AM95" i="4" s="1"/>
  <c r="AM101" i="4" a="1"/>
  <c r="AM101" i="4" s="1"/>
  <c r="AM90" i="4" a="1"/>
  <c r="AM90" i="4" s="1"/>
  <c r="AM77" i="4" a="1"/>
  <c r="AM77" i="4" s="1"/>
  <c r="AM74" i="4" a="1"/>
  <c r="AM74" i="4" s="1"/>
  <c r="AM55" i="4" a="1"/>
  <c r="AM55" i="4" s="1"/>
  <c r="AM88" i="4" a="1"/>
  <c r="AM88" i="4" s="1"/>
  <c r="AM86" i="4" a="1"/>
  <c r="AM86" i="4" s="1"/>
  <c r="AM83" i="4" a="1"/>
  <c r="AM83" i="4" s="1"/>
  <c r="AM80" i="4" a="1"/>
  <c r="AM80" i="4" s="1"/>
  <c r="AM75" i="4" a="1"/>
  <c r="AM75" i="4" s="1"/>
  <c r="AM70" i="4" a="1"/>
  <c r="AM70" i="4" s="1"/>
  <c r="AM61" i="4" a="1"/>
  <c r="AM61" i="4" s="1"/>
  <c r="AM60" i="4" a="1"/>
  <c r="AM60" i="4" s="1"/>
  <c r="AM59" i="4" a="1"/>
  <c r="AM59" i="4" s="1"/>
  <c r="AM58" i="4" a="1"/>
  <c r="AM58" i="4" s="1"/>
  <c r="AM54" i="4" a="1"/>
  <c r="AM54" i="4" s="1"/>
  <c r="AM65" i="4" a="1"/>
  <c r="AM65" i="4" s="1"/>
  <c r="AM64" i="4" a="1"/>
  <c r="AM64" i="4" s="1"/>
  <c r="AM91" i="4" a="1"/>
  <c r="AM91" i="4" s="1"/>
  <c r="AM69" i="4" a="1"/>
  <c r="AM69" i="4" s="1"/>
  <c r="AM68" i="4" a="1"/>
  <c r="AM68" i="4" s="1"/>
  <c r="AM67" i="4" a="1"/>
  <c r="AM67" i="4" s="1"/>
  <c r="AM66" i="4" a="1"/>
  <c r="AM66" i="4" s="1"/>
  <c r="AM57" i="4" a="1"/>
  <c r="AM57" i="4" s="1"/>
  <c r="AM73" i="4" a="1"/>
  <c r="AM73" i="4" s="1"/>
  <c r="AM89" i="4" a="1"/>
  <c r="AM89" i="4" s="1"/>
  <c r="AM87" i="4" a="1"/>
  <c r="AM87" i="4" s="1"/>
  <c r="AM63" i="4" a="1"/>
  <c r="AM63" i="4" s="1"/>
  <c r="AM56" i="4" a="1"/>
  <c r="AM56" i="4" s="1"/>
  <c r="AM51" i="4" a="1"/>
  <c r="AM51" i="4" s="1"/>
  <c r="AM46" i="4" a="1"/>
  <c r="AM46" i="4" s="1"/>
  <c r="AM40" i="4" a="1"/>
  <c r="AM40" i="4" s="1"/>
  <c r="AM62" i="4" a="1"/>
  <c r="AM62" i="4" s="1"/>
  <c r="AM50" i="4" a="1"/>
  <c r="AM50" i="4" s="1"/>
  <c r="AM37" i="4" a="1"/>
  <c r="AM37" i="4" s="1"/>
  <c r="AM81" i="4" a="1"/>
  <c r="AM81" i="4" s="1"/>
  <c r="AM45" i="4" a="1"/>
  <c r="AM45" i="4" s="1"/>
  <c r="AM42" i="4" a="1"/>
  <c r="AM42" i="4" s="1"/>
  <c r="AM34" i="4" a="1"/>
  <c r="AM34" i="4" s="1"/>
  <c r="AM53" i="4" a="1"/>
  <c r="AM53" i="4" s="1"/>
  <c r="AM49" i="4" a="1"/>
  <c r="AM49" i="4" s="1"/>
  <c r="AM39" i="4" a="1"/>
  <c r="AM39" i="4" s="1"/>
  <c r="AM44" i="4" a="1"/>
  <c r="AM44" i="4" s="1"/>
  <c r="AM36" i="4" a="1"/>
  <c r="AM36" i="4" s="1"/>
  <c r="AM52" i="4" a="1"/>
  <c r="AM52" i="4" s="1"/>
  <c r="AM48" i="4" a="1"/>
  <c r="AM48" i="4" s="1"/>
  <c r="AM41" i="4" a="1"/>
  <c r="AM41" i="4" s="1"/>
  <c r="AM19" i="4" a="1"/>
  <c r="AM19" i="4" s="1"/>
  <c r="AM26" i="4" a="1"/>
  <c r="AM26" i="4" s="1"/>
  <c r="AM22" i="4" a="1"/>
  <c r="AM22" i="4" s="1"/>
  <c r="AM84" i="4" a="1"/>
  <c r="AM84" i="4" s="1"/>
  <c r="AM38" i="4" a="1"/>
  <c r="AM38" i="4" s="1"/>
  <c r="AM33" i="4" a="1"/>
  <c r="AM33" i="4" s="1"/>
  <c r="AM18" i="4" a="1"/>
  <c r="AM18" i="4" s="1"/>
  <c r="AM47" i="4" a="1"/>
  <c r="AM47" i="4" s="1"/>
  <c r="AM43" i="4" a="1"/>
  <c r="AM43" i="4" s="1"/>
  <c r="AM31" i="4" a="1"/>
  <c r="AM31" i="4" s="1"/>
  <c r="AM28" i="4" a="1"/>
  <c r="AM28" i="4" s="1"/>
  <c r="AM78" i="4" a="1"/>
  <c r="AM78" i="4" s="1"/>
  <c r="AM27" i="4" a="1"/>
  <c r="AM27" i="4" s="1"/>
  <c r="AM25" i="4" a="1"/>
  <c r="AM25" i="4" s="1"/>
  <c r="AM21" i="4" a="1"/>
  <c r="AM21" i="4" s="1"/>
  <c r="AM17" i="4" a="1"/>
  <c r="AM17" i="4" s="1"/>
  <c r="AM35" i="4" a="1"/>
  <c r="AM35" i="4" s="1"/>
  <c r="AM29" i="4" a="1"/>
  <c r="AM29" i="4" s="1"/>
  <c r="AM16" i="4" a="1"/>
  <c r="AM16" i="4" s="1"/>
  <c r="AM14" i="4" a="1"/>
  <c r="AM14" i="4" s="1"/>
  <c r="AM7" i="4" a="1"/>
  <c r="AM7" i="4" s="1"/>
  <c r="AM5" i="4" a="1"/>
  <c r="AM5" i="4" s="1"/>
  <c r="AM15" i="4" a="1"/>
  <c r="AM15" i="4" s="1"/>
  <c r="AM10" i="4" a="1"/>
  <c r="AM10" i="4" s="1"/>
  <c r="AM9" i="4" a="1"/>
  <c r="AM9" i="4" s="1"/>
  <c r="AM8" i="4" a="1"/>
  <c r="AM8" i="4" s="1"/>
  <c r="AM13" i="4" a="1"/>
  <c r="AM13" i="4" s="1"/>
  <c r="AM30" i="4" a="1"/>
  <c r="AM30" i="4" s="1"/>
  <c r="AM4" i="4" a="1"/>
  <c r="AM4" i="4" s="1"/>
  <c r="AM3" i="4" a="1"/>
  <c r="AM3" i="4" s="1"/>
  <c r="AM24" i="4" a="1"/>
  <c r="AM24" i="4" s="1"/>
  <c r="AM20" i="4" a="1"/>
  <c r="AM20" i="4" s="1"/>
  <c r="AM12" i="4" a="1"/>
  <c r="AM12" i="4" s="1"/>
  <c r="AM32" i="4" a="1"/>
  <c r="AM32" i="4" s="1"/>
  <c r="AM6" i="4" a="1"/>
  <c r="AM6" i="4" s="1"/>
  <c r="AM23" i="4" a="1"/>
  <c r="AM23" i="4" s="1"/>
  <c r="AM11" i="4" a="1"/>
  <c r="AM11" i="4" s="1"/>
  <c r="HK3" i="4" a="1"/>
  <c r="HK3" i="4" s="1"/>
  <c r="HL2" i="4" a="1"/>
  <c r="HL2" i="4" s="1"/>
  <c r="DM3" i="4" a="1"/>
  <c r="DM3" i="4" s="1"/>
  <c r="EH3" i="4" a="1"/>
  <c r="EH3" i="4" s="1"/>
  <c r="EI2" i="4" a="1"/>
  <c r="EI2" i="4" s="1"/>
  <c r="DN2" i="4" a="1"/>
  <c r="DN2" i="4" s="1"/>
  <c r="CX14" i="4" a="1"/>
  <c r="CX14" i="4" s="1"/>
  <c r="CX6" i="4" a="1"/>
  <c r="CX6" i="4" s="1"/>
  <c r="CX15" i="4" a="1"/>
  <c r="CX15" i="4" s="1"/>
  <c r="CX8" i="4" a="1"/>
  <c r="CX8" i="4" s="1"/>
  <c r="CX12" i="4" a="1"/>
  <c r="CX12" i="4" s="1"/>
  <c r="CX5" i="4" a="1"/>
  <c r="CX5" i="4" s="1"/>
  <c r="CX16" i="4" a="1"/>
  <c r="CX16" i="4" s="1"/>
  <c r="CX10" i="4" a="1"/>
  <c r="CX10" i="4" s="1"/>
  <c r="CX9" i="4" a="1"/>
  <c r="CX9" i="4" s="1"/>
  <c r="CX18" i="4" a="1"/>
  <c r="CX18" i="4" s="1"/>
  <c r="CX11" i="4" a="1"/>
  <c r="CX11" i="4" s="1"/>
  <c r="CX3" i="4" a="1"/>
  <c r="CX3" i="4" s="1"/>
  <c r="CX13" i="4" a="1"/>
  <c r="CX13" i="4" s="1"/>
  <c r="CX7" i="4" a="1"/>
  <c r="CX7" i="4" s="1"/>
  <c r="CX17" i="4" a="1"/>
  <c r="CX17" i="4" s="1"/>
  <c r="CX4" i="4" a="1"/>
  <c r="CX4" i="4" s="1"/>
  <c r="CW17" i="4" a="1"/>
  <c r="CW17" i="4" s="1"/>
  <c r="CW9" i="4" a="1"/>
  <c r="CW9" i="4" s="1"/>
  <c r="CW3" i="4" a="1"/>
  <c r="CW3" i="4" s="1"/>
  <c r="CW18" i="4" a="1"/>
  <c r="CW18" i="4" s="1"/>
  <c r="CW11" i="4" a="1"/>
  <c r="CW11" i="4" s="1"/>
  <c r="CW15" i="4" a="1"/>
  <c r="CW15" i="4" s="1"/>
  <c r="CW8" i="4" a="1"/>
  <c r="CW8" i="4" s="1"/>
  <c r="CW5" i="4" a="1"/>
  <c r="CW5" i="4" s="1"/>
  <c r="CW13" i="4" a="1"/>
  <c r="CW13" i="4" s="1"/>
  <c r="CW14" i="4" a="1"/>
  <c r="CW14" i="4" s="1"/>
  <c r="CW6" i="4" a="1"/>
  <c r="CW6" i="4" s="1"/>
  <c r="CW12" i="4" a="1"/>
  <c r="CW12" i="4" s="1"/>
  <c r="CW4" i="4" a="1"/>
  <c r="CW4" i="4" s="1"/>
  <c r="CW16" i="4" a="1"/>
  <c r="CW16" i="4" s="1"/>
  <c r="CW10" i="4" a="1"/>
  <c r="CW10" i="4" s="1"/>
  <c r="CW7" i="4" a="1"/>
  <c r="CW7" i="4" s="1"/>
  <c r="CY2" i="4" a="1"/>
  <c r="CY2" i="4" s="1"/>
  <c r="AE3" i="4" a="1"/>
  <c r="AE3" i="4" s="1"/>
  <c r="BJ3" i="4" a="1"/>
  <c r="BJ3" i="4" s="1"/>
  <c r="BK2" i="4" a="1"/>
  <c r="BK2" i="4" s="1"/>
  <c r="AN2" i="4" a="1"/>
  <c r="AN2" i="4" s="1"/>
  <c r="H6" i="4" a="1"/>
  <c r="H6" i="4" s="1"/>
  <c r="H5" i="4" a="1"/>
  <c r="H5" i="4" s="1"/>
  <c r="H4" i="4" a="1"/>
  <c r="H4" i="4" s="1"/>
  <c r="H3" i="4" a="1"/>
  <c r="H3" i="4" s="1"/>
  <c r="H11" i="4" a="1"/>
  <c r="H11" i="4" s="1"/>
  <c r="H10" i="4" a="1"/>
  <c r="H10" i="4" s="1"/>
  <c r="H9" i="4" a="1"/>
  <c r="H9" i="4" s="1"/>
  <c r="H8" i="4" a="1"/>
  <c r="H8" i="4" s="1"/>
  <c r="H17" i="4" a="1"/>
  <c r="H17" i="4" s="1"/>
  <c r="H16" i="4" a="1"/>
  <c r="H16" i="4" s="1"/>
  <c r="H12" i="4" a="1"/>
  <c r="H12" i="4" s="1"/>
  <c r="H15" i="4" a="1"/>
  <c r="H15" i="4" s="1"/>
  <c r="H7" i="4" a="1"/>
  <c r="H7" i="4" s="1"/>
  <c r="H14" i="4" a="1"/>
  <c r="H14" i="4" s="1"/>
  <c r="H13" i="4" a="1"/>
  <c r="H13" i="4" s="1"/>
  <c r="I2" i="4" a="1"/>
  <c r="I2" i="4" s="1"/>
  <c r="EI225" i="4" l="1" a="1"/>
  <c r="EI225" i="4" s="1"/>
  <c r="EI226" i="4" a="1"/>
  <c r="EI226" i="4" s="1"/>
  <c r="EI227" i="4" a="1"/>
  <c r="EI227" i="4" s="1"/>
  <c r="EI222" i="4" a="1"/>
  <c r="EI222" i="4" s="1"/>
  <c r="EI217" i="4" a="1"/>
  <c r="EI217" i="4" s="1"/>
  <c r="EI223" i="4" a="1"/>
  <c r="EI223" i="4" s="1"/>
  <c r="EI220" i="4" a="1"/>
  <c r="EI220" i="4" s="1"/>
  <c r="EI215" i="4" a="1"/>
  <c r="EI215" i="4" s="1"/>
  <c r="EI224" i="4" a="1"/>
  <c r="EI224" i="4" s="1"/>
  <c r="EI218" i="4" a="1"/>
  <c r="EI218" i="4" s="1"/>
  <c r="EI219" i="4" a="1"/>
  <c r="EI219" i="4" s="1"/>
  <c r="EI221" i="4" a="1"/>
  <c r="EI221" i="4" s="1"/>
  <c r="EI216" i="4" a="1"/>
  <c r="EI216" i="4" s="1"/>
  <c r="EI214" i="4" a="1"/>
  <c r="EI214" i="4" s="1"/>
  <c r="EI213" i="4" a="1"/>
  <c r="EI213" i="4" s="1"/>
  <c r="EI210" i="4" a="1"/>
  <c r="EI210" i="4" s="1"/>
  <c r="EI209" i="4" a="1"/>
  <c r="EI209" i="4" s="1"/>
  <c r="EI211" i="4" a="1"/>
  <c r="EI211" i="4" s="1"/>
  <c r="EI208" i="4" a="1"/>
  <c r="EI208" i="4" s="1"/>
  <c r="EI207" i="4" a="1"/>
  <c r="EI207" i="4" s="1"/>
  <c r="EI212" i="4" a="1"/>
  <c r="EI212" i="4" s="1"/>
  <c r="EI203" i="4" a="1"/>
  <c r="EI203" i="4" s="1"/>
  <c r="EI206" i="4" a="1"/>
  <c r="EI206" i="4" s="1"/>
  <c r="EI205" i="4" a="1"/>
  <c r="EI205" i="4" s="1"/>
  <c r="EI198" i="4" a="1"/>
  <c r="EI198" i="4" s="1"/>
  <c r="EI199" i="4" a="1"/>
  <c r="EI199" i="4" s="1"/>
  <c r="EI202" i="4" a="1"/>
  <c r="EI202" i="4" s="1"/>
  <c r="EI201" i="4" a="1"/>
  <c r="EI201" i="4" s="1"/>
  <c r="EI195" i="4" a="1"/>
  <c r="EI195" i="4" s="1"/>
  <c r="EI196" i="4" a="1"/>
  <c r="EI196" i="4" s="1"/>
  <c r="EI193" i="4" a="1"/>
  <c r="EI193" i="4" s="1"/>
  <c r="EI191" i="4" a="1"/>
  <c r="EI191" i="4" s="1"/>
  <c r="EI204" i="4" a="1"/>
  <c r="EI204" i="4" s="1"/>
  <c r="EI200" i="4" a="1"/>
  <c r="EI200" i="4" s="1"/>
  <c r="EI197" i="4" a="1"/>
  <c r="EI197" i="4" s="1"/>
  <c r="EI190" i="4" a="1"/>
  <c r="EI190" i="4" s="1"/>
  <c r="EI181" i="4" a="1"/>
  <c r="EI181" i="4" s="1"/>
  <c r="EI185" i="4" a="1"/>
  <c r="EI185" i="4" s="1"/>
  <c r="EI194" i="4" a="1"/>
  <c r="EI194" i="4" s="1"/>
  <c r="EI183" i="4" a="1"/>
  <c r="EI183" i="4" s="1"/>
  <c r="EI192" i="4" a="1"/>
  <c r="EI192" i="4" s="1"/>
  <c r="EI187" i="4" a="1"/>
  <c r="EI187" i="4" s="1"/>
  <c r="EI184" i="4" a="1"/>
  <c r="EI184" i="4" s="1"/>
  <c r="EI189" i="4" a="1"/>
  <c r="EI189" i="4" s="1"/>
  <c r="EI188" i="4" a="1"/>
  <c r="EI188" i="4" s="1"/>
  <c r="EI175" i="4" a="1"/>
  <c r="EI175" i="4" s="1"/>
  <c r="EI172" i="4" a="1"/>
  <c r="EI172" i="4" s="1"/>
  <c r="EI167" i="4" a="1"/>
  <c r="EI167" i="4" s="1"/>
  <c r="EI186" i="4" a="1"/>
  <c r="EI186" i="4" s="1"/>
  <c r="EI177" i="4" a="1"/>
  <c r="EI177" i="4" s="1"/>
  <c r="EI171" i="4" a="1"/>
  <c r="EI171" i="4" s="1"/>
  <c r="EI179" i="4" a="1"/>
  <c r="EI179" i="4" s="1"/>
  <c r="EI176" i="4" a="1"/>
  <c r="EI176" i="4" s="1"/>
  <c r="EI173" i="4" a="1"/>
  <c r="EI173" i="4" s="1"/>
  <c r="EI180" i="4" a="1"/>
  <c r="EI180" i="4" s="1"/>
  <c r="EI174" i="4" a="1"/>
  <c r="EI174" i="4" s="1"/>
  <c r="EI168" i="4" a="1"/>
  <c r="EI168" i="4" s="1"/>
  <c r="EI160" i="4" a="1"/>
  <c r="EI160" i="4" s="1"/>
  <c r="EI166" i="4" a="1"/>
  <c r="EI166" i="4" s="1"/>
  <c r="EI165" i="4" a="1"/>
  <c r="EI165" i="4" s="1"/>
  <c r="EI182" i="4" a="1"/>
  <c r="EI182" i="4" s="1"/>
  <c r="EI169" i="4" a="1"/>
  <c r="EI169" i="4" s="1"/>
  <c r="EI170" i="4" a="1"/>
  <c r="EI170" i="4" s="1"/>
  <c r="EI158" i="4" a="1"/>
  <c r="EI158" i="4" s="1"/>
  <c r="EI163" i="4" a="1"/>
  <c r="EI163" i="4" s="1"/>
  <c r="EI151" i="4" a="1"/>
  <c r="EI151" i="4" s="1"/>
  <c r="EI157" i="4" a="1"/>
  <c r="EI157" i="4" s="1"/>
  <c r="EI164" i="4" a="1"/>
  <c r="EI164" i="4" s="1"/>
  <c r="EI178" i="4" a="1"/>
  <c r="EI178" i="4" s="1"/>
  <c r="EI162" i="4" a="1"/>
  <c r="EI162" i="4" s="1"/>
  <c r="EI159" i="4" a="1"/>
  <c r="EI159" i="4" s="1"/>
  <c r="EI156" i="4" a="1"/>
  <c r="EI156" i="4" s="1"/>
  <c r="EI150" i="4" a="1"/>
  <c r="EI150" i="4" s="1"/>
  <c r="EI145" i="4" a="1"/>
  <c r="EI145" i="4" s="1"/>
  <c r="EI144" i="4" a="1"/>
  <c r="EI144" i="4" s="1"/>
  <c r="EI140" i="4" a="1"/>
  <c r="EI140" i="4" s="1"/>
  <c r="EI148" i="4" a="1"/>
  <c r="EI148" i="4" s="1"/>
  <c r="EI143" i="4" a="1"/>
  <c r="EI143" i="4" s="1"/>
  <c r="EI161" i="4" a="1"/>
  <c r="EI161" i="4" s="1"/>
  <c r="EI153" i="4" a="1"/>
  <c r="EI153" i="4" s="1"/>
  <c r="EI147" i="4" a="1"/>
  <c r="EI147" i="4" s="1"/>
  <c r="EI155" i="4" a="1"/>
  <c r="EI155" i="4" s="1"/>
  <c r="EI152" i="4" a="1"/>
  <c r="EI152" i="4" s="1"/>
  <c r="EI149" i="4" a="1"/>
  <c r="EI149" i="4" s="1"/>
  <c r="EI141" i="4" a="1"/>
  <c r="EI141" i="4" s="1"/>
  <c r="EI137" i="4" a="1"/>
  <c r="EI137" i="4" s="1"/>
  <c r="EI139" i="4" a="1"/>
  <c r="EI139" i="4" s="1"/>
  <c r="EI136" i="4" a="1"/>
  <c r="EI136" i="4" s="1"/>
  <c r="EI135" i="4" a="1"/>
  <c r="EI135" i="4" s="1"/>
  <c r="EI134" i="4" a="1"/>
  <c r="EI134" i="4" s="1"/>
  <c r="EI154" i="4" a="1"/>
  <c r="EI154" i="4" s="1"/>
  <c r="EI146" i="4" a="1"/>
  <c r="EI146" i="4" s="1"/>
  <c r="EI132" i="4" a="1"/>
  <c r="EI132" i="4" s="1"/>
  <c r="EI138" i="4" a="1"/>
  <c r="EI138" i="4" s="1"/>
  <c r="EI131" i="4" a="1"/>
  <c r="EI131" i="4" s="1"/>
  <c r="EI142" i="4" a="1"/>
  <c r="EI142" i="4" s="1"/>
  <c r="EI129" i="4" a="1"/>
  <c r="EI129" i="4" s="1"/>
  <c r="EI123" i="4" a="1"/>
  <c r="EI123" i="4" s="1"/>
  <c r="EI128" i="4" a="1"/>
  <c r="EI128" i="4" s="1"/>
  <c r="EI127" i="4" a="1"/>
  <c r="EI127" i="4" s="1"/>
  <c r="EI126" i="4" a="1"/>
  <c r="EI126" i="4" s="1"/>
  <c r="EI116" i="4" a="1"/>
  <c r="EI116" i="4" s="1"/>
  <c r="EI112" i="4" a="1"/>
  <c r="EI112" i="4" s="1"/>
  <c r="EI119" i="4" a="1"/>
  <c r="EI119" i="4" s="1"/>
  <c r="EI109" i="4" a="1"/>
  <c r="EI109" i="4" s="1"/>
  <c r="EI106" i="4" a="1"/>
  <c r="EI106" i="4" s="1"/>
  <c r="EI104" i="4" a="1"/>
  <c r="EI104" i="4" s="1"/>
  <c r="EI101" i="4" a="1"/>
  <c r="EI101" i="4" s="1"/>
  <c r="EI121" i="4" a="1"/>
  <c r="EI121" i="4" s="1"/>
  <c r="EI108" i="4" a="1"/>
  <c r="EI108" i="4" s="1"/>
  <c r="EI99" i="4" a="1"/>
  <c r="EI99" i="4" s="1"/>
  <c r="EI97" i="4" a="1"/>
  <c r="EI97" i="4" s="1"/>
  <c r="EI133" i="4" a="1"/>
  <c r="EI133" i="4" s="1"/>
  <c r="EI130" i="4" a="1"/>
  <c r="EI130" i="4" s="1"/>
  <c r="EI118" i="4" a="1"/>
  <c r="EI118" i="4" s="1"/>
  <c r="EI111" i="4" a="1"/>
  <c r="EI111" i="4" s="1"/>
  <c r="EI107" i="4" a="1"/>
  <c r="EI107" i="4" s="1"/>
  <c r="EI102" i="4" a="1"/>
  <c r="EI102" i="4" s="1"/>
  <c r="EI124" i="4" a="1"/>
  <c r="EI124" i="4" s="1"/>
  <c r="EI115" i="4" a="1"/>
  <c r="EI115" i="4" s="1"/>
  <c r="EI100" i="4" a="1"/>
  <c r="EI100" i="4" s="1"/>
  <c r="EI122" i="4" a="1"/>
  <c r="EI122" i="4" s="1"/>
  <c r="EI114" i="4" a="1"/>
  <c r="EI114" i="4" s="1"/>
  <c r="EI98" i="4" a="1"/>
  <c r="EI98" i="4" s="1"/>
  <c r="EI117" i="4" a="1"/>
  <c r="EI117" i="4" s="1"/>
  <c r="EI94" i="4" a="1"/>
  <c r="EI94" i="4" s="1"/>
  <c r="EI91" i="4" a="1"/>
  <c r="EI91" i="4" s="1"/>
  <c r="EI88" i="4" a="1"/>
  <c r="EI88" i="4" s="1"/>
  <c r="EI85" i="4" a="1"/>
  <c r="EI85" i="4" s="1"/>
  <c r="EI81" i="4" a="1"/>
  <c r="EI81" i="4" s="1"/>
  <c r="EI125" i="4" a="1"/>
  <c r="EI125" i="4" s="1"/>
  <c r="EI103" i="4" a="1"/>
  <c r="EI103" i="4" s="1"/>
  <c r="EI79" i="4" a="1"/>
  <c r="EI79" i="4" s="1"/>
  <c r="EI96" i="4" a="1"/>
  <c r="EI96" i="4" s="1"/>
  <c r="EI93" i="4" a="1"/>
  <c r="EI93" i="4" s="1"/>
  <c r="EI87" i="4" a="1"/>
  <c r="EI87" i="4" s="1"/>
  <c r="EI77" i="4" a="1"/>
  <c r="EI77" i="4" s="1"/>
  <c r="EI113" i="4" a="1"/>
  <c r="EI113" i="4" s="1"/>
  <c r="EI95" i="4" a="1"/>
  <c r="EI95" i="4" s="1"/>
  <c r="EI90" i="4" a="1"/>
  <c r="EI90" i="4" s="1"/>
  <c r="EI84" i="4" a="1"/>
  <c r="EI84" i="4" s="1"/>
  <c r="EI75" i="4" a="1"/>
  <c r="EI75" i="4" s="1"/>
  <c r="EI120" i="4" a="1"/>
  <c r="EI120" i="4" s="1"/>
  <c r="EI105" i="4" a="1"/>
  <c r="EI105" i="4" s="1"/>
  <c r="EI82" i="4" a="1"/>
  <c r="EI82" i="4" s="1"/>
  <c r="EI74" i="4" a="1"/>
  <c r="EI74" i="4" s="1"/>
  <c r="EI61" i="4" a="1"/>
  <c r="EI61" i="4" s="1"/>
  <c r="EI60" i="4" a="1"/>
  <c r="EI60" i="4" s="1"/>
  <c r="EI80" i="4" a="1"/>
  <c r="EI80" i="4" s="1"/>
  <c r="EI73" i="4" a="1"/>
  <c r="EI73" i="4" s="1"/>
  <c r="EI57" i="4" a="1"/>
  <c r="EI57" i="4" s="1"/>
  <c r="EI83" i="4" a="1"/>
  <c r="EI83" i="4" s="1"/>
  <c r="EI70" i="4" a="1"/>
  <c r="EI70" i="4" s="1"/>
  <c r="EI69" i="4" a="1"/>
  <c r="EI69" i="4" s="1"/>
  <c r="EI66" i="4" a="1"/>
  <c r="EI66" i="4" s="1"/>
  <c r="EI63" i="4" a="1"/>
  <c r="EI63" i="4" s="1"/>
  <c r="EI110" i="4" a="1"/>
  <c r="EI110" i="4" s="1"/>
  <c r="EI86" i="4" a="1"/>
  <c r="EI86" i="4" s="1"/>
  <c r="EI76" i="4" a="1"/>
  <c r="EI76" i="4" s="1"/>
  <c r="EI56" i="4" a="1"/>
  <c r="EI56" i="4" s="1"/>
  <c r="EI89" i="4" a="1"/>
  <c r="EI89" i="4" s="1"/>
  <c r="EI71" i="4" a="1"/>
  <c r="EI71" i="4" s="1"/>
  <c r="EI65" i="4" a="1"/>
  <c r="EI65" i="4" s="1"/>
  <c r="EI49" i="4" a="1"/>
  <c r="EI49" i="4" s="1"/>
  <c r="EI42" i="4" a="1"/>
  <c r="EI42" i="4" s="1"/>
  <c r="EI36" i="4" a="1"/>
  <c r="EI36" i="4" s="1"/>
  <c r="EI92" i="4" a="1"/>
  <c r="EI92" i="4" s="1"/>
  <c r="EI54" i="4" a="1"/>
  <c r="EI54" i="4" s="1"/>
  <c r="EI47" i="4" a="1"/>
  <c r="EI47" i="4" s="1"/>
  <c r="EI39" i="4" a="1"/>
  <c r="EI39" i="4" s="1"/>
  <c r="EI32" i="4" a="1"/>
  <c r="EI32" i="4" s="1"/>
  <c r="EI72" i="4" a="1"/>
  <c r="EI72" i="4" s="1"/>
  <c r="EI52" i="4" a="1"/>
  <c r="EI52" i="4" s="1"/>
  <c r="EI46" i="4" a="1"/>
  <c r="EI46" i="4" s="1"/>
  <c r="EI67" i="4" a="1"/>
  <c r="EI67" i="4" s="1"/>
  <c r="EI43" i="4" a="1"/>
  <c r="EI43" i="4" s="1"/>
  <c r="EI68" i="4" a="1"/>
  <c r="EI68" i="4" s="1"/>
  <c r="EI62" i="4" a="1"/>
  <c r="EI62" i="4" s="1"/>
  <c r="EI50" i="4" a="1"/>
  <c r="EI50" i="4" s="1"/>
  <c r="EI45" i="4" a="1"/>
  <c r="EI45" i="4" s="1"/>
  <c r="EI38" i="4" a="1"/>
  <c r="EI38" i="4" s="1"/>
  <c r="EI44" i="4" a="1"/>
  <c r="EI44" i="4" s="1"/>
  <c r="EI37" i="4" a="1"/>
  <c r="EI37" i="4" s="1"/>
  <c r="EI35" i="4" a="1"/>
  <c r="EI35" i="4" s="1"/>
  <c r="EI29" i="4" a="1"/>
  <c r="EI29" i="4" s="1"/>
  <c r="EI25" i="4" a="1"/>
  <c r="EI25" i="4" s="1"/>
  <c r="EI22" i="4" a="1"/>
  <c r="EI22" i="4" s="1"/>
  <c r="EI15" i="4" a="1"/>
  <c r="EI15" i="4" s="1"/>
  <c r="EI9" i="4" a="1"/>
  <c r="EI9" i="4" s="1"/>
  <c r="EI40" i="4" a="1"/>
  <c r="EI40" i="4" s="1"/>
  <c r="EI18" i="4" a="1"/>
  <c r="EI18" i="4" s="1"/>
  <c r="EI28" i="4" a="1"/>
  <c r="EI28" i="4" s="1"/>
  <c r="EI24" i="4" a="1"/>
  <c r="EI24" i="4" s="1"/>
  <c r="EI21" i="4" a="1"/>
  <c r="EI21" i="4" s="1"/>
  <c r="EI14" i="4" a="1"/>
  <c r="EI14" i="4" s="1"/>
  <c r="EI11" i="4" a="1"/>
  <c r="EI11" i="4" s="1"/>
  <c r="EI8" i="4" a="1"/>
  <c r="EI8" i="4" s="1"/>
  <c r="EI64" i="4" a="1"/>
  <c r="EI64" i="4" s="1"/>
  <c r="EI31" i="4" a="1"/>
  <c r="EI31" i="4" s="1"/>
  <c r="EI58" i="4" a="1"/>
  <c r="EI58" i="4" s="1"/>
  <c r="EI27" i="4" a="1"/>
  <c r="EI27" i="4" s="1"/>
  <c r="EI20" i="4" a="1"/>
  <c r="EI20" i="4" s="1"/>
  <c r="EI17" i="4" a="1"/>
  <c r="EI17" i="4" s="1"/>
  <c r="EI13" i="4" a="1"/>
  <c r="EI13" i="4" s="1"/>
  <c r="EI48" i="4" a="1"/>
  <c r="EI48" i="4" s="1"/>
  <c r="EI41" i="4" a="1"/>
  <c r="EI41" i="4" s="1"/>
  <c r="EI34" i="4" a="1"/>
  <c r="EI34" i="4" s="1"/>
  <c r="EI30" i="4" a="1"/>
  <c r="EI30" i="4" s="1"/>
  <c r="EI26" i="4" a="1"/>
  <c r="EI26" i="4" s="1"/>
  <c r="EI19" i="4" a="1"/>
  <c r="EI19" i="4" s="1"/>
  <c r="EI55" i="4" a="1"/>
  <c r="EI55" i="4" s="1"/>
  <c r="EI6" i="4" a="1"/>
  <c r="EI6" i="4" s="1"/>
  <c r="EI4" i="4" a="1"/>
  <c r="EI4" i="4" s="1"/>
  <c r="EI53" i="4" a="1"/>
  <c r="EI53" i="4" s="1"/>
  <c r="EI5" i="4" a="1"/>
  <c r="EI5" i="4" s="1"/>
  <c r="EI23" i="4" a="1"/>
  <c r="EI23" i="4" s="1"/>
  <c r="EI16" i="4" a="1"/>
  <c r="EI16" i="4" s="1"/>
  <c r="EI12" i="4" a="1"/>
  <c r="EI12" i="4" s="1"/>
  <c r="EI33" i="4" a="1"/>
  <c r="EI33" i="4" s="1"/>
  <c r="EI78" i="4" a="1"/>
  <c r="EI78" i="4" s="1"/>
  <c r="EI59" i="4" a="1"/>
  <c r="EI59" i="4" s="1"/>
  <c r="EI51" i="4" a="1"/>
  <c r="EI51" i="4" s="1"/>
  <c r="EI10" i="4" a="1"/>
  <c r="EI10" i="4" s="1"/>
  <c r="EI7" i="4" a="1"/>
  <c r="EI7" i="4" s="1"/>
  <c r="BK190" i="4" a="1"/>
  <c r="BK190" i="4" s="1"/>
  <c r="BK188" i="4" a="1"/>
  <c r="BK188" i="4" s="1"/>
  <c r="BK175" i="4" a="1"/>
  <c r="BK175" i="4" s="1"/>
  <c r="BK191" i="4" a="1"/>
  <c r="BK191" i="4" s="1"/>
  <c r="BK180" i="4" a="1"/>
  <c r="BK180" i="4" s="1"/>
  <c r="BK176" i="4" a="1"/>
  <c r="BK176" i="4" s="1"/>
  <c r="BK187" i="4" a="1"/>
  <c r="BK187" i="4" s="1"/>
  <c r="BK185" i="4" a="1"/>
  <c r="BK185" i="4" s="1"/>
  <c r="BK183" i="4" a="1"/>
  <c r="BK183" i="4" s="1"/>
  <c r="BK181" i="4" a="1"/>
  <c r="BK181" i="4" s="1"/>
  <c r="BK182" i="4" a="1"/>
  <c r="BK182" i="4" s="1"/>
  <c r="BK173" i="4" a="1"/>
  <c r="BK173" i="4" s="1"/>
  <c r="BK178" i="4" a="1"/>
  <c r="BK178" i="4" s="1"/>
  <c r="BK171" i="4" a="1"/>
  <c r="BK171" i="4" s="1"/>
  <c r="BK189" i="4" a="1"/>
  <c r="BK189" i="4" s="1"/>
  <c r="BK179" i="4" a="1"/>
  <c r="BK179" i="4" s="1"/>
  <c r="BK174" i="4" a="1"/>
  <c r="BK174" i="4" s="1"/>
  <c r="BK177" i="4" a="1"/>
  <c r="BK177" i="4" s="1"/>
  <c r="BK167" i="4" a="1"/>
  <c r="BK167" i="4" s="1"/>
  <c r="BK165" i="4" a="1"/>
  <c r="BK165" i="4" s="1"/>
  <c r="BK162" i="4" a="1"/>
  <c r="BK162" i="4" s="1"/>
  <c r="BK159" i="4" a="1"/>
  <c r="BK159" i="4" s="1"/>
  <c r="BK155" i="4" a="1"/>
  <c r="BK155" i="4" s="1"/>
  <c r="BK184" i="4" a="1"/>
  <c r="BK184" i="4" s="1"/>
  <c r="BK160" i="4" a="1"/>
  <c r="BK160" i="4" s="1"/>
  <c r="BK186" i="4" a="1"/>
  <c r="BK186" i="4" s="1"/>
  <c r="BK164" i="4" a="1"/>
  <c r="BK164" i="4" s="1"/>
  <c r="BK161" i="4" a="1"/>
  <c r="BK161" i="4" s="1"/>
  <c r="BK170" i="4" a="1"/>
  <c r="BK170" i="4" s="1"/>
  <c r="BK168" i="4" a="1"/>
  <c r="BK168" i="4" s="1"/>
  <c r="BK158" i="4" a="1"/>
  <c r="BK158" i="4" s="1"/>
  <c r="BK139" i="4" a="1"/>
  <c r="BK139" i="4" s="1"/>
  <c r="BK138" i="4" a="1"/>
  <c r="BK138" i="4" s="1"/>
  <c r="BK152" i="4" a="1"/>
  <c r="BK152" i="4" s="1"/>
  <c r="BK151" i="4" a="1"/>
  <c r="BK151" i="4" s="1"/>
  <c r="BK148" i="4" a="1"/>
  <c r="BK148" i="4" s="1"/>
  <c r="BK145" i="4" a="1"/>
  <c r="BK145" i="4" s="1"/>
  <c r="BK144" i="4" a="1"/>
  <c r="BK144" i="4" s="1"/>
  <c r="BK153" i="4" a="1"/>
  <c r="BK153" i="4" s="1"/>
  <c r="BK150" i="4" a="1"/>
  <c r="BK150" i="4" s="1"/>
  <c r="BK143" i="4" a="1"/>
  <c r="BK143" i="4" s="1"/>
  <c r="BK172" i="4" a="1"/>
  <c r="BK172" i="4" s="1"/>
  <c r="BK169" i="4" a="1"/>
  <c r="BK169" i="4" s="1"/>
  <c r="BK146" i="4" a="1"/>
  <c r="BK146" i="4" s="1"/>
  <c r="BK142" i="4" a="1"/>
  <c r="BK142" i="4" s="1"/>
  <c r="BK166" i="4" a="1"/>
  <c r="BK166" i="4" s="1"/>
  <c r="BK134" i="4" a="1"/>
  <c r="BK134" i="4" s="1"/>
  <c r="BK132" i="4" a="1"/>
  <c r="BK132" i="4" s="1"/>
  <c r="BK131" i="4" a="1"/>
  <c r="BK131" i="4" s="1"/>
  <c r="BK130" i="4" a="1"/>
  <c r="BK130" i="4" s="1"/>
  <c r="BK128" i="4" a="1"/>
  <c r="BK128" i="4" s="1"/>
  <c r="BK149" i="4" a="1"/>
  <c r="BK149" i="4" s="1"/>
  <c r="BK129" i="4" a="1"/>
  <c r="BK129" i="4" s="1"/>
  <c r="BK163" i="4" a="1"/>
  <c r="BK163" i="4" s="1"/>
  <c r="BK141" i="4" a="1"/>
  <c r="BK141" i="4" s="1"/>
  <c r="BK136" i="4" a="1"/>
  <c r="BK136" i="4" s="1"/>
  <c r="BK154" i="4" a="1"/>
  <c r="BK154" i="4" s="1"/>
  <c r="BK156" i="4" a="1"/>
  <c r="BK156" i="4" s="1"/>
  <c r="BK140" i="4" a="1"/>
  <c r="BK140" i="4" s="1"/>
  <c r="BK125" i="4" a="1"/>
  <c r="BK125" i="4" s="1"/>
  <c r="BK115" i="4" a="1"/>
  <c r="BK115" i="4" s="1"/>
  <c r="BK114" i="4" a="1"/>
  <c r="BK114" i="4" s="1"/>
  <c r="BK113" i="4" a="1"/>
  <c r="BK113" i="4" s="1"/>
  <c r="BK109" i="4" a="1"/>
  <c r="BK109" i="4" s="1"/>
  <c r="BK108" i="4" a="1"/>
  <c r="BK108" i="4" s="1"/>
  <c r="BK119" i="4" a="1"/>
  <c r="BK119" i="4" s="1"/>
  <c r="BK157" i="4" a="1"/>
  <c r="BK157" i="4" s="1"/>
  <c r="BK137" i="4" a="1"/>
  <c r="BK137" i="4" s="1"/>
  <c r="BK120" i="4" a="1"/>
  <c r="BK120" i="4" s="1"/>
  <c r="BK121" i="4" a="1"/>
  <c r="BK121" i="4" s="1"/>
  <c r="BK117" i="4" a="1"/>
  <c r="BK117" i="4" s="1"/>
  <c r="BK127" i="4" a="1"/>
  <c r="BK127" i="4" s="1"/>
  <c r="BK124" i="4" a="1"/>
  <c r="BK124" i="4" s="1"/>
  <c r="BK111" i="4" a="1"/>
  <c r="BK111" i="4" s="1"/>
  <c r="BK147" i="4" a="1"/>
  <c r="BK147" i="4" s="1"/>
  <c r="BK135" i="4" a="1"/>
  <c r="BK135" i="4" s="1"/>
  <c r="BK106" i="4" a="1"/>
  <c r="BK106" i="4" s="1"/>
  <c r="BK105" i="4" a="1"/>
  <c r="BK105" i="4" s="1"/>
  <c r="BK133" i="4" a="1"/>
  <c r="BK133" i="4" s="1"/>
  <c r="BK116" i="4" a="1"/>
  <c r="BK116" i="4" s="1"/>
  <c r="BK101" i="4" a="1"/>
  <c r="BK101" i="4" s="1"/>
  <c r="BK99" i="4" a="1"/>
  <c r="BK99" i="4" s="1"/>
  <c r="BK97" i="4" a="1"/>
  <c r="BK97" i="4" s="1"/>
  <c r="BK95" i="4" a="1"/>
  <c r="BK95" i="4" s="1"/>
  <c r="BK93" i="4" a="1"/>
  <c r="BK93" i="4" s="1"/>
  <c r="BK91" i="4" a="1"/>
  <c r="BK91" i="4" s="1"/>
  <c r="BK122" i="4" a="1"/>
  <c r="BK122" i="4" s="1"/>
  <c r="BK107" i="4" a="1"/>
  <c r="BK107" i="4" s="1"/>
  <c r="BK104" i="4" a="1"/>
  <c r="BK104" i="4" s="1"/>
  <c r="BK103" i="4" a="1"/>
  <c r="BK103" i="4" s="1"/>
  <c r="BK118" i="4" a="1"/>
  <c r="BK118" i="4" s="1"/>
  <c r="BK110" i="4" a="1"/>
  <c r="BK110" i="4" s="1"/>
  <c r="BK102" i="4" a="1"/>
  <c r="BK102" i="4" s="1"/>
  <c r="BK100" i="4" a="1"/>
  <c r="BK100" i="4" s="1"/>
  <c r="BK98" i="4" a="1"/>
  <c r="BK98" i="4" s="1"/>
  <c r="BK96" i="4" a="1"/>
  <c r="BK96" i="4" s="1"/>
  <c r="BK94" i="4" a="1"/>
  <c r="BK94" i="4" s="1"/>
  <c r="BK92" i="4" a="1"/>
  <c r="BK92" i="4" s="1"/>
  <c r="BK126" i="4" a="1"/>
  <c r="BK126" i="4" s="1"/>
  <c r="BK89" i="4" a="1"/>
  <c r="BK89" i="4" s="1"/>
  <c r="BK85" i="4" a="1"/>
  <c r="BK85" i="4" s="1"/>
  <c r="BK90" i="4" a="1"/>
  <c r="BK90" i="4" s="1"/>
  <c r="BK84" i="4" a="1"/>
  <c r="BK84" i="4" s="1"/>
  <c r="BK88" i="4" a="1"/>
  <c r="BK88" i="4" s="1"/>
  <c r="BK74" i="4" a="1"/>
  <c r="BK74" i="4" s="1"/>
  <c r="BK79" i="4" a="1"/>
  <c r="BK79" i="4" s="1"/>
  <c r="BK123" i="4" a="1"/>
  <c r="BK123" i="4" s="1"/>
  <c r="BK112" i="4" a="1"/>
  <c r="BK112" i="4" s="1"/>
  <c r="BK87" i="4" a="1"/>
  <c r="BK87" i="4" s="1"/>
  <c r="BK83" i="4" a="1"/>
  <c r="BK83" i="4" s="1"/>
  <c r="BK81" i="4" a="1"/>
  <c r="BK81" i="4" s="1"/>
  <c r="BK80" i="4" a="1"/>
  <c r="BK80" i="4" s="1"/>
  <c r="BK76" i="4" a="1"/>
  <c r="BK76" i="4" s="1"/>
  <c r="BK75" i="4" a="1"/>
  <c r="BK75" i="4" s="1"/>
  <c r="BK71" i="4" a="1"/>
  <c r="BK71" i="4" s="1"/>
  <c r="BK86" i="4" a="1"/>
  <c r="BK86" i="4" s="1"/>
  <c r="BK65" i="4" a="1"/>
  <c r="BK65" i="4" s="1"/>
  <c r="BK64" i="4" a="1"/>
  <c r="BK64" i="4" s="1"/>
  <c r="BK53" i="4" a="1"/>
  <c r="BK53" i="4" s="1"/>
  <c r="BK82" i="4" a="1"/>
  <c r="BK82" i="4" s="1"/>
  <c r="BK78" i="4" a="1"/>
  <c r="BK78" i="4" s="1"/>
  <c r="BK70" i="4" a="1"/>
  <c r="BK70" i="4" s="1"/>
  <c r="BK59" i="4" a="1"/>
  <c r="BK59" i="4" s="1"/>
  <c r="BK58" i="4" a="1"/>
  <c r="BK58" i="4" s="1"/>
  <c r="BK68" i="4" a="1"/>
  <c r="BK68" i="4" s="1"/>
  <c r="BK77" i="4" a="1"/>
  <c r="BK77" i="4" s="1"/>
  <c r="BK73" i="4" a="1"/>
  <c r="BK73" i="4" s="1"/>
  <c r="BK63" i="4" a="1"/>
  <c r="BK63" i="4" s="1"/>
  <c r="BK62" i="4" a="1"/>
  <c r="BK62" i="4" s="1"/>
  <c r="BK57" i="4" a="1"/>
  <c r="BK57" i="4" s="1"/>
  <c r="BK56" i="4" a="1"/>
  <c r="BK56" i="4" s="1"/>
  <c r="BK66" i="4" a="1"/>
  <c r="BK66" i="4" s="1"/>
  <c r="BK48" i="4" a="1"/>
  <c r="BK48" i="4" s="1"/>
  <c r="BK22" i="4" a="1"/>
  <c r="BK22" i="4" s="1"/>
  <c r="BK17" i="4" a="1"/>
  <c r="BK17" i="4" s="1"/>
  <c r="BK47" i="4" a="1"/>
  <c r="BK47" i="4" s="1"/>
  <c r="BK16" i="4" a="1"/>
  <c r="BK16" i="4" s="1"/>
  <c r="BK11" i="4" a="1"/>
  <c r="BK11" i="4" s="1"/>
  <c r="BK10" i="4" a="1"/>
  <c r="BK10" i="4" s="1"/>
  <c r="BK44" i="4" a="1"/>
  <c r="BK44" i="4" s="1"/>
  <c r="BK27" i="4" a="1"/>
  <c r="BK27" i="4" s="1"/>
  <c r="BK26" i="4" a="1"/>
  <c r="BK26" i="4" s="1"/>
  <c r="BK21" i="4" a="1"/>
  <c r="BK21" i="4" s="1"/>
  <c r="BK6" i="4" a="1"/>
  <c r="BK6" i="4" s="1"/>
  <c r="BK72" i="4" a="1"/>
  <c r="BK72" i="4" s="1"/>
  <c r="BK60" i="4" a="1"/>
  <c r="BK60" i="4" s="1"/>
  <c r="BK51" i="4" a="1"/>
  <c r="BK51" i="4" s="1"/>
  <c r="BK46" i="4" a="1"/>
  <c r="BK46" i="4" s="1"/>
  <c r="BK42" i="4" a="1"/>
  <c r="BK42" i="4" s="1"/>
  <c r="BK40" i="4" a="1"/>
  <c r="BK40" i="4" s="1"/>
  <c r="BK38" i="4" a="1"/>
  <c r="BK38" i="4" s="1"/>
  <c r="BK36" i="4" a="1"/>
  <c r="BK36" i="4" s="1"/>
  <c r="BK34" i="4" a="1"/>
  <c r="BK34" i="4" s="1"/>
  <c r="BK32" i="4" a="1"/>
  <c r="BK32" i="4" s="1"/>
  <c r="BK30" i="4" a="1"/>
  <c r="BK30" i="4" s="1"/>
  <c r="BK20" i="4" a="1"/>
  <c r="BK20" i="4" s="1"/>
  <c r="BK15" i="4" a="1"/>
  <c r="BK15" i="4" s="1"/>
  <c r="BK69" i="4" a="1"/>
  <c r="BK69" i="4" s="1"/>
  <c r="BK67" i="4" a="1"/>
  <c r="BK67" i="4" s="1"/>
  <c r="BK55" i="4" a="1"/>
  <c r="BK55" i="4" s="1"/>
  <c r="BK54" i="4" a="1"/>
  <c r="BK54" i="4" s="1"/>
  <c r="BK45" i="4" a="1"/>
  <c r="BK45" i="4" s="1"/>
  <c r="BK43" i="4" a="1"/>
  <c r="BK43" i="4" s="1"/>
  <c r="BK14" i="4" a="1"/>
  <c r="BK14" i="4" s="1"/>
  <c r="BK9" i="4" a="1"/>
  <c r="BK9" i="4" s="1"/>
  <c r="BK4" i="4" a="1"/>
  <c r="BK4" i="4" s="1"/>
  <c r="BK50" i="4" a="1"/>
  <c r="BK50" i="4" s="1"/>
  <c r="BK25" i="4" a="1"/>
  <c r="BK25" i="4" s="1"/>
  <c r="BK24" i="4" a="1"/>
  <c r="BK24" i="4" s="1"/>
  <c r="BK19" i="4" a="1"/>
  <c r="BK19" i="4" s="1"/>
  <c r="BK18" i="4" a="1"/>
  <c r="BK18" i="4" s="1"/>
  <c r="BK8" i="4" a="1"/>
  <c r="BK8" i="4" s="1"/>
  <c r="BK41" i="4" a="1"/>
  <c r="BK41" i="4" s="1"/>
  <c r="BK33" i="4" a="1"/>
  <c r="BK33" i="4" s="1"/>
  <c r="BK28" i="4" a="1"/>
  <c r="BK28" i="4" s="1"/>
  <c r="BK13" i="4" a="1"/>
  <c r="BK13" i="4" s="1"/>
  <c r="BK61" i="4" a="1"/>
  <c r="BK61" i="4" s="1"/>
  <c r="BK39" i="4" a="1"/>
  <c r="BK39" i="4" s="1"/>
  <c r="BK31" i="4" a="1"/>
  <c r="BK31" i="4" s="1"/>
  <c r="BK5" i="4" a="1"/>
  <c r="BK5" i="4" s="1"/>
  <c r="BK52" i="4" a="1"/>
  <c r="BK52" i="4" s="1"/>
  <c r="BK37" i="4" a="1"/>
  <c r="BK37" i="4" s="1"/>
  <c r="BK29" i="4" a="1"/>
  <c r="BK29" i="4" s="1"/>
  <c r="BK7" i="4" a="1"/>
  <c r="BK7" i="4" s="1"/>
  <c r="BK49" i="4" a="1"/>
  <c r="BK49" i="4" s="1"/>
  <c r="BK35" i="4" a="1"/>
  <c r="BK35" i="4" s="1"/>
  <c r="BK23" i="4" a="1"/>
  <c r="BK23" i="4" s="1"/>
  <c r="BK12" i="4" a="1"/>
  <c r="BK12" i="4" s="1"/>
  <c r="DN64" i="4" a="1"/>
  <c r="DN64" i="4" s="1"/>
  <c r="DN47" i="4" a="1"/>
  <c r="DN47" i="4" s="1"/>
  <c r="DN42" i="4" a="1"/>
  <c r="DN42" i="4" s="1"/>
  <c r="DN60" i="4" a="1"/>
  <c r="DN60" i="4" s="1"/>
  <c r="DN56" i="4" a="1"/>
  <c r="DN56" i="4" s="1"/>
  <c r="DN44" i="4" a="1"/>
  <c r="DN44" i="4" s="1"/>
  <c r="DN39" i="4" a="1"/>
  <c r="DN39" i="4" s="1"/>
  <c r="DN52" i="4" a="1"/>
  <c r="DN52" i="4" s="1"/>
  <c r="DN49" i="4" a="1"/>
  <c r="DN49" i="4" s="1"/>
  <c r="DN63" i="4" a="1"/>
  <c r="DN63" i="4" s="1"/>
  <c r="DN59" i="4" a="1"/>
  <c r="DN59" i="4" s="1"/>
  <c r="DN55" i="4" a="1"/>
  <c r="DN55" i="4" s="1"/>
  <c r="DN46" i="4" a="1"/>
  <c r="DN46" i="4" s="1"/>
  <c r="DN41" i="4" a="1"/>
  <c r="DN41" i="4" s="1"/>
  <c r="DN68" i="4" a="1"/>
  <c r="DN68" i="4" s="1"/>
  <c r="DN51" i="4" a="1"/>
  <c r="DN51" i="4" s="1"/>
  <c r="DN48" i="4" a="1"/>
  <c r="DN48" i="4" s="1"/>
  <c r="DN43" i="4" a="1"/>
  <c r="DN43" i="4" s="1"/>
  <c r="DN38" i="4" a="1"/>
  <c r="DN38" i="4" s="1"/>
  <c r="DN67" i="4" a="1"/>
  <c r="DN67" i="4" s="1"/>
  <c r="DN62" i="4" a="1"/>
  <c r="DN62" i="4" s="1"/>
  <c r="DN58" i="4" a="1"/>
  <c r="DN58" i="4" s="1"/>
  <c r="DN35" i="4" a="1"/>
  <c r="DN35" i="4" s="1"/>
  <c r="DN32" i="4" a="1"/>
  <c r="DN32" i="4" s="1"/>
  <c r="DN54" i="4" a="1"/>
  <c r="DN54" i="4" s="1"/>
  <c r="DN28" i="4" a="1"/>
  <c r="DN28" i="4" s="1"/>
  <c r="DN21" i="4" a="1"/>
  <c r="DN21" i="4" s="1"/>
  <c r="DN15" i="4" a="1"/>
  <c r="DN15" i="4" s="1"/>
  <c r="DN61" i="4" a="1"/>
  <c r="DN61" i="4" s="1"/>
  <c r="DN37" i="4" a="1"/>
  <c r="DN37" i="4" s="1"/>
  <c r="DN25" i="4" a="1"/>
  <c r="DN25" i="4" s="1"/>
  <c r="DN66" i="4" a="1"/>
  <c r="DN66" i="4" s="1"/>
  <c r="DN45" i="4" a="1"/>
  <c r="DN45" i="4" s="1"/>
  <c r="DN29" i="4" a="1"/>
  <c r="DN29" i="4" s="1"/>
  <c r="DN57" i="4" a="1"/>
  <c r="DN57" i="4" s="1"/>
  <c r="DN50" i="4" a="1"/>
  <c r="DN50" i="4" s="1"/>
  <c r="DN36" i="4" a="1"/>
  <c r="DN36" i="4" s="1"/>
  <c r="DN26" i="4" a="1"/>
  <c r="DN26" i="4" s="1"/>
  <c r="DN22" i="4" a="1"/>
  <c r="DN22" i="4" s="1"/>
  <c r="DN17" i="4" a="1"/>
  <c r="DN17" i="4" s="1"/>
  <c r="DN40" i="4" a="1"/>
  <c r="DN40" i="4" s="1"/>
  <c r="DN53" i="4" a="1"/>
  <c r="DN53" i="4" s="1"/>
  <c r="DN33" i="4" a="1"/>
  <c r="DN33" i="4" s="1"/>
  <c r="DN27" i="4" a="1"/>
  <c r="DN27" i="4" s="1"/>
  <c r="DN19" i="4" a="1"/>
  <c r="DN19" i="4" s="1"/>
  <c r="DN4" i="4" a="1"/>
  <c r="DN4" i="4" s="1"/>
  <c r="DN11" i="4" a="1"/>
  <c r="DN11" i="4" s="1"/>
  <c r="DN34" i="4" a="1"/>
  <c r="DN34" i="4" s="1"/>
  <c r="DN30" i="4" a="1"/>
  <c r="DN30" i="4" s="1"/>
  <c r="DN23" i="4" a="1"/>
  <c r="DN23" i="4" s="1"/>
  <c r="DN14" i="4" a="1"/>
  <c r="DN14" i="4" s="1"/>
  <c r="DN13" i="4" a="1"/>
  <c r="DN13" i="4" s="1"/>
  <c r="DN9" i="4" a="1"/>
  <c r="DN9" i="4" s="1"/>
  <c r="DN8" i="4" a="1"/>
  <c r="DN8" i="4" s="1"/>
  <c r="DN24" i="4" a="1"/>
  <c r="DN24" i="4" s="1"/>
  <c r="DN5" i="4" a="1"/>
  <c r="DN5" i="4" s="1"/>
  <c r="DN65" i="4" a="1"/>
  <c r="DN65" i="4" s="1"/>
  <c r="DN10" i="4" a="1"/>
  <c r="DN10" i="4" s="1"/>
  <c r="DN7" i="4" a="1"/>
  <c r="DN7" i="4" s="1"/>
  <c r="DN18" i="4" a="1"/>
  <c r="DN18" i="4" s="1"/>
  <c r="DN20" i="4" a="1"/>
  <c r="DN20" i="4" s="1"/>
  <c r="DN31" i="4" a="1"/>
  <c r="DN31" i="4" s="1"/>
  <c r="DN16" i="4" a="1"/>
  <c r="DN16" i="4" s="1"/>
  <c r="DN12" i="4" a="1"/>
  <c r="DN12" i="4" s="1"/>
  <c r="DN6" i="4" a="1"/>
  <c r="DN6" i="4" s="1"/>
  <c r="AN102" i="4" a="1"/>
  <c r="AN102" i="4" s="1"/>
  <c r="AN98" i="4" a="1"/>
  <c r="AN98" i="4" s="1"/>
  <c r="AN97" i="4" a="1"/>
  <c r="AN97" i="4" s="1"/>
  <c r="AN103" i="4" a="1"/>
  <c r="AN103" i="4" s="1"/>
  <c r="AN99" i="4" a="1"/>
  <c r="AN99" i="4" s="1"/>
  <c r="AN100" i="4" a="1"/>
  <c r="AN100" i="4" s="1"/>
  <c r="AN101" i="4" a="1"/>
  <c r="AN101" i="4" s="1"/>
  <c r="AN94" i="4" a="1"/>
  <c r="AN94" i="4" s="1"/>
  <c r="AN82" i="4" a="1"/>
  <c r="AN82" i="4" s="1"/>
  <c r="AN79" i="4" a="1"/>
  <c r="AN79" i="4" s="1"/>
  <c r="AN76" i="4" a="1"/>
  <c r="AN76" i="4" s="1"/>
  <c r="AN72" i="4" a="1"/>
  <c r="AN72" i="4" s="1"/>
  <c r="AN71" i="4" a="1"/>
  <c r="AN71" i="4" s="1"/>
  <c r="AN95" i="4" a="1"/>
  <c r="AN95" i="4" s="1"/>
  <c r="AN86" i="4" a="1"/>
  <c r="AN86" i="4" s="1"/>
  <c r="AN73" i="4" a="1"/>
  <c r="AN73" i="4" s="1"/>
  <c r="AN89" i="4" a="1"/>
  <c r="AN89" i="4" s="1"/>
  <c r="AN88" i="4" a="1"/>
  <c r="AN88" i="4" s="1"/>
  <c r="AN87" i="4" a="1"/>
  <c r="AN87" i="4" s="1"/>
  <c r="AN83" i="4" a="1"/>
  <c r="AN83" i="4" s="1"/>
  <c r="AN80" i="4" a="1"/>
  <c r="AN80" i="4" s="1"/>
  <c r="AN77" i="4" a="1"/>
  <c r="AN77" i="4" s="1"/>
  <c r="AN90" i="4" a="1"/>
  <c r="AN90" i="4" s="1"/>
  <c r="AN91" i="4" a="1"/>
  <c r="AN91" i="4" s="1"/>
  <c r="AN96" i="4" a="1"/>
  <c r="AN96" i="4" s="1"/>
  <c r="AN75" i="4" a="1"/>
  <c r="AN75" i="4" s="1"/>
  <c r="AN70" i="4" a="1"/>
  <c r="AN70" i="4" s="1"/>
  <c r="AN62" i="4" a="1"/>
  <c r="AN62" i="4" s="1"/>
  <c r="AN61" i="4" a="1"/>
  <c r="AN61" i="4" s="1"/>
  <c r="AN60" i="4" a="1"/>
  <c r="AN60" i="4" s="1"/>
  <c r="AN59" i="4" a="1"/>
  <c r="AN59" i="4" s="1"/>
  <c r="AN58" i="4" a="1"/>
  <c r="AN58" i="4" s="1"/>
  <c r="AN54" i="4" a="1"/>
  <c r="AN54" i="4" s="1"/>
  <c r="AN66" i="4" a="1"/>
  <c r="AN66" i="4" s="1"/>
  <c r="AN65" i="4" a="1"/>
  <c r="AN65" i="4" s="1"/>
  <c r="AN64" i="4" a="1"/>
  <c r="AN64" i="4" s="1"/>
  <c r="AN63" i="4" a="1"/>
  <c r="AN63" i="4" s="1"/>
  <c r="AN69" i="4" a="1"/>
  <c r="AN69" i="4" s="1"/>
  <c r="AN68" i="4" a="1"/>
  <c r="AN68" i="4" s="1"/>
  <c r="AN67" i="4" a="1"/>
  <c r="AN67" i="4" s="1"/>
  <c r="AN92" i="4" a="1"/>
  <c r="AN92" i="4" s="1"/>
  <c r="AN85" i="4" a="1"/>
  <c r="AN85" i="4" s="1"/>
  <c r="AN56" i="4" a="1"/>
  <c r="AN56" i="4" s="1"/>
  <c r="AN93" i="4" a="1"/>
  <c r="AN93" i="4" s="1"/>
  <c r="AN84" i="4" a="1"/>
  <c r="AN84" i="4" s="1"/>
  <c r="AN81" i="4" a="1"/>
  <c r="AN81" i="4" s="1"/>
  <c r="AN78" i="4" a="1"/>
  <c r="AN78" i="4" s="1"/>
  <c r="AN74" i="4" a="1"/>
  <c r="AN74" i="4" s="1"/>
  <c r="AN50" i="4" a="1"/>
  <c r="AN50" i="4" s="1"/>
  <c r="AN45" i="4" a="1"/>
  <c r="AN45" i="4" s="1"/>
  <c r="AN37" i="4" a="1"/>
  <c r="AN37" i="4" s="1"/>
  <c r="AN53" i="4" a="1"/>
  <c r="AN53" i="4" s="1"/>
  <c r="AN49" i="4" a="1"/>
  <c r="AN49" i="4" s="1"/>
  <c r="AN42" i="4" a="1"/>
  <c r="AN42" i="4" s="1"/>
  <c r="AN34" i="4" a="1"/>
  <c r="AN34" i="4" s="1"/>
  <c r="AN39" i="4" a="1"/>
  <c r="AN39" i="4" s="1"/>
  <c r="AN44" i="4" a="1"/>
  <c r="AN44" i="4" s="1"/>
  <c r="AN36" i="4" a="1"/>
  <c r="AN36" i="4" s="1"/>
  <c r="AN55" i="4" a="1"/>
  <c r="AN55" i="4" s="1"/>
  <c r="AN52" i="4" a="1"/>
  <c r="AN52" i="4" s="1"/>
  <c r="AN48" i="4" a="1"/>
  <c r="AN48" i="4" s="1"/>
  <c r="AN41" i="4" a="1"/>
  <c r="AN41" i="4" s="1"/>
  <c r="AN33" i="4" a="1"/>
  <c r="AN33" i="4" s="1"/>
  <c r="AN47" i="4" a="1"/>
  <c r="AN47" i="4" s="1"/>
  <c r="AN38" i="4" a="1"/>
  <c r="AN38" i="4" s="1"/>
  <c r="AN51" i="4" a="1"/>
  <c r="AN51" i="4" s="1"/>
  <c r="AN26" i="4" a="1"/>
  <c r="AN26" i="4" s="1"/>
  <c r="AN22" i="4" a="1"/>
  <c r="AN22" i="4" s="1"/>
  <c r="AN46" i="4" a="1"/>
  <c r="AN46" i="4" s="1"/>
  <c r="AN40" i="4" a="1"/>
  <c r="AN40" i="4" s="1"/>
  <c r="AN31" i="4" a="1"/>
  <c r="AN31" i="4" s="1"/>
  <c r="AN28" i="4" a="1"/>
  <c r="AN28" i="4" s="1"/>
  <c r="AN43" i="4" a="1"/>
  <c r="AN43" i="4" s="1"/>
  <c r="AN27" i="4" a="1"/>
  <c r="AN27" i="4" s="1"/>
  <c r="AN25" i="4" a="1"/>
  <c r="AN25" i="4" s="1"/>
  <c r="AN21" i="4" a="1"/>
  <c r="AN21" i="4" s="1"/>
  <c r="AN29" i="4" a="1"/>
  <c r="AN29" i="4" s="1"/>
  <c r="AN57" i="4" a="1"/>
  <c r="AN57" i="4" s="1"/>
  <c r="AN35" i="4" a="1"/>
  <c r="AN35" i="4" s="1"/>
  <c r="AN24" i="4" a="1"/>
  <c r="AN24" i="4" s="1"/>
  <c r="AN30" i="4" a="1"/>
  <c r="AN30" i="4" s="1"/>
  <c r="AN20" i="4" a="1"/>
  <c r="AN20" i="4" s="1"/>
  <c r="AN16" i="4" a="1"/>
  <c r="AN16" i="4" s="1"/>
  <c r="AN15" i="4" a="1"/>
  <c r="AN15" i="4" s="1"/>
  <c r="AN10" i="4" a="1"/>
  <c r="AN10" i="4" s="1"/>
  <c r="AN9" i="4" a="1"/>
  <c r="AN9" i="4" s="1"/>
  <c r="AN7" i="4" a="1"/>
  <c r="AN7" i="4" s="1"/>
  <c r="AN19" i="4" a="1"/>
  <c r="AN19" i="4" s="1"/>
  <c r="AN13" i="4" a="1"/>
  <c r="AN13" i="4" s="1"/>
  <c r="AN12" i="4" a="1"/>
  <c r="AN12" i="4" s="1"/>
  <c r="AN4" i="4" a="1"/>
  <c r="AN4" i="4" s="1"/>
  <c r="AN14" i="4" a="1"/>
  <c r="AN14" i="4" s="1"/>
  <c r="AN17" i="4" a="1"/>
  <c r="AN17" i="4" s="1"/>
  <c r="AN5" i="4" a="1"/>
  <c r="AN5" i="4" s="1"/>
  <c r="AN32" i="4" a="1"/>
  <c r="AN32" i="4" s="1"/>
  <c r="AN11" i="4" a="1"/>
  <c r="AN11" i="4" s="1"/>
  <c r="AN6" i="4" a="1"/>
  <c r="AN6" i="4" s="1"/>
  <c r="AN3" i="4" a="1"/>
  <c r="AN3" i="4" s="1"/>
  <c r="AN23" i="4" a="1"/>
  <c r="AN23" i="4" s="1"/>
  <c r="AN8" i="4" a="1"/>
  <c r="AN8" i="4" s="1"/>
  <c r="AN18" i="4" a="1"/>
  <c r="AN18" i="4" s="1"/>
  <c r="HL3" i="4" a="1"/>
  <c r="HL3" i="4" s="1"/>
  <c r="HM2" i="4" a="1"/>
  <c r="HM2" i="4" s="1"/>
  <c r="DN3" i="4" a="1"/>
  <c r="DN3" i="4" s="1"/>
  <c r="EI3" i="4" a="1"/>
  <c r="EI3" i="4" s="1"/>
  <c r="EJ2" i="4" a="1"/>
  <c r="EJ2" i="4" s="1"/>
  <c r="DO2" i="4" a="1"/>
  <c r="DO2" i="4" s="1"/>
  <c r="CY11" i="4" a="1"/>
  <c r="CY11" i="4" s="1"/>
  <c r="CY3" i="4" a="1"/>
  <c r="CY3" i="4" s="1"/>
  <c r="CY12" i="4" a="1"/>
  <c r="CY12" i="4" s="1"/>
  <c r="CY5" i="4" a="1"/>
  <c r="CY5" i="4" s="1"/>
  <c r="CY16" i="4" a="1"/>
  <c r="CY16" i="4" s="1"/>
  <c r="CY10" i="4" a="1"/>
  <c r="CY10" i="4" s="1"/>
  <c r="CY13" i="4" a="1"/>
  <c r="CY13" i="4" s="1"/>
  <c r="CY7" i="4" a="1"/>
  <c r="CY7" i="4" s="1"/>
  <c r="CY18" i="4" a="1"/>
  <c r="CY18" i="4" s="1"/>
  <c r="CY6" i="4" a="1"/>
  <c r="CY6" i="4" s="1"/>
  <c r="CY15" i="4" a="1"/>
  <c r="CY15" i="4" s="1"/>
  <c r="CY8" i="4" a="1"/>
  <c r="CY8" i="4" s="1"/>
  <c r="CY17" i="4" a="1"/>
  <c r="CY17" i="4" s="1"/>
  <c r="CY4" i="4" a="1"/>
  <c r="CY4" i="4" s="1"/>
  <c r="CY14" i="4" a="1"/>
  <c r="CY14" i="4" s="1"/>
  <c r="CY9" i="4" a="1"/>
  <c r="CY9" i="4" s="1"/>
  <c r="CZ2" i="4" a="1"/>
  <c r="CZ2" i="4" s="1"/>
  <c r="BK3" i="4" a="1"/>
  <c r="BK3" i="4" s="1"/>
  <c r="BL2" i="4" a="1"/>
  <c r="BL2" i="4" s="1"/>
  <c r="AO2" i="4" a="1"/>
  <c r="AO2" i="4" s="1"/>
  <c r="I7" i="4" a="1"/>
  <c r="I7" i="4" s="1"/>
  <c r="I6" i="4" a="1"/>
  <c r="I6" i="4" s="1"/>
  <c r="I5" i="4" a="1"/>
  <c r="I5" i="4" s="1"/>
  <c r="I4" i="4" a="1"/>
  <c r="I4" i="4" s="1"/>
  <c r="I12" i="4" a="1"/>
  <c r="I12" i="4" s="1"/>
  <c r="I3" i="4" a="1"/>
  <c r="I3" i="4" s="1"/>
  <c r="I11" i="4" a="1"/>
  <c r="I11" i="4" s="1"/>
  <c r="I10" i="4" a="1"/>
  <c r="I10" i="4" s="1"/>
  <c r="I9" i="4" a="1"/>
  <c r="I9" i="4" s="1"/>
  <c r="I17" i="4" a="1"/>
  <c r="I17" i="4" s="1"/>
  <c r="I16" i="4" a="1"/>
  <c r="I16" i="4" s="1"/>
  <c r="I15" i="4" a="1"/>
  <c r="I15" i="4" s="1"/>
  <c r="I14" i="4" a="1"/>
  <c r="I14" i="4" s="1"/>
  <c r="I8" i="4" a="1"/>
  <c r="I8" i="4" s="1"/>
  <c r="I13" i="4" a="1"/>
  <c r="I13" i="4" s="1"/>
  <c r="J2" i="4" a="1"/>
  <c r="J2" i="4" s="1"/>
  <c r="EJ226" i="4" l="1" a="1"/>
  <c r="EJ226" i="4" s="1"/>
  <c r="EJ224" i="4" a="1"/>
  <c r="EJ224" i="4" s="1"/>
  <c r="EJ227" i="4" a="1"/>
  <c r="EJ227" i="4" s="1"/>
  <c r="EJ223" i="4" a="1"/>
  <c r="EJ223" i="4" s="1"/>
  <c r="EJ225" i="4" a="1"/>
  <c r="EJ225" i="4" s="1"/>
  <c r="EJ218" i="4" a="1"/>
  <c r="EJ218" i="4" s="1"/>
  <c r="EJ219" i="4" a="1"/>
  <c r="EJ219" i="4" s="1"/>
  <c r="EJ217" i="4" a="1"/>
  <c r="EJ217" i="4" s="1"/>
  <c r="EJ215" i="4" a="1"/>
  <c r="EJ215" i="4" s="1"/>
  <c r="EJ216" i="4" a="1"/>
  <c r="EJ216" i="4" s="1"/>
  <c r="EJ220" i="4" a="1"/>
  <c r="EJ220" i="4" s="1"/>
  <c r="EJ221" i="4" a="1"/>
  <c r="EJ221" i="4" s="1"/>
  <c r="EJ211" i="4" a="1"/>
  <c r="EJ211" i="4" s="1"/>
  <c r="EJ208" i="4" a="1"/>
  <c r="EJ208" i="4" s="1"/>
  <c r="EJ214" i="4" a="1"/>
  <c r="EJ214" i="4" s="1"/>
  <c r="EJ212" i="4" a="1"/>
  <c r="EJ212" i="4" s="1"/>
  <c r="EJ222" i="4" a="1"/>
  <c r="EJ222" i="4" s="1"/>
  <c r="EJ206" i="4" a="1"/>
  <c r="EJ206" i="4" s="1"/>
  <c r="EJ202" i="4" a="1"/>
  <c r="EJ202" i="4" s="1"/>
  <c r="EJ201" i="4" a="1"/>
  <c r="EJ201" i="4" s="1"/>
  <c r="EJ213" i="4" a="1"/>
  <c r="EJ213" i="4" s="1"/>
  <c r="EJ210" i="4" a="1"/>
  <c r="EJ210" i="4" s="1"/>
  <c r="EJ207" i="4" a="1"/>
  <c r="EJ207" i="4" s="1"/>
  <c r="EJ204" i="4" a="1"/>
  <c r="EJ204" i="4" s="1"/>
  <c r="EJ205" i="4" a="1"/>
  <c r="EJ205" i="4" s="1"/>
  <c r="EJ199" i="4" a="1"/>
  <c r="EJ199" i="4" s="1"/>
  <c r="EJ209" i="4" a="1"/>
  <c r="EJ209" i="4" s="1"/>
  <c r="EJ200" i="4" a="1"/>
  <c r="EJ200" i="4" s="1"/>
  <c r="EJ196" i="4" a="1"/>
  <c r="EJ196" i="4" s="1"/>
  <c r="EJ193" i="4" a="1"/>
  <c r="EJ193" i="4" s="1"/>
  <c r="EJ197" i="4" a="1"/>
  <c r="EJ197" i="4" s="1"/>
  <c r="EJ194" i="4" a="1"/>
  <c r="EJ194" i="4" s="1"/>
  <c r="EJ192" i="4" a="1"/>
  <c r="EJ192" i="4" s="1"/>
  <c r="EJ203" i="4" a="1"/>
  <c r="EJ203" i="4" s="1"/>
  <c r="EJ190" i="4" a="1"/>
  <c r="EJ190" i="4" s="1"/>
  <c r="EJ185" i="4" a="1"/>
  <c r="EJ185" i="4" s="1"/>
  <c r="EJ183" i="4" a="1"/>
  <c r="EJ183" i="4" s="1"/>
  <c r="EJ178" i="4" a="1"/>
  <c r="EJ178" i="4" s="1"/>
  <c r="EJ198" i="4" a="1"/>
  <c r="EJ198" i="4" s="1"/>
  <c r="EJ184" i="4" a="1"/>
  <c r="EJ184" i="4" s="1"/>
  <c r="EJ180" i="4" a="1"/>
  <c r="EJ180" i="4" s="1"/>
  <c r="EJ191" i="4" a="1"/>
  <c r="EJ191" i="4" s="1"/>
  <c r="EJ187" i="4" a="1"/>
  <c r="EJ187" i="4" s="1"/>
  <c r="EJ189" i="4" a="1"/>
  <c r="EJ189" i="4" s="1"/>
  <c r="EJ188" i="4" a="1"/>
  <c r="EJ188" i="4" s="1"/>
  <c r="EJ182" i="4" a="1"/>
  <c r="EJ182" i="4" s="1"/>
  <c r="EJ195" i="4" a="1"/>
  <c r="EJ195" i="4" s="1"/>
  <c r="EJ186" i="4" a="1"/>
  <c r="EJ186" i="4" s="1"/>
  <c r="EJ179" i="4" a="1"/>
  <c r="EJ179" i="4" s="1"/>
  <c r="EJ177" i="4" a="1"/>
  <c r="EJ177" i="4" s="1"/>
  <c r="EJ181" i="4" a="1"/>
  <c r="EJ181" i="4" s="1"/>
  <c r="EJ168" i="4" a="1"/>
  <c r="EJ168" i="4" s="1"/>
  <c r="EJ175" i="4" a="1"/>
  <c r="EJ175" i="4" s="1"/>
  <c r="EJ172" i="4" a="1"/>
  <c r="EJ172" i="4" s="1"/>
  <c r="EJ167" i="4" a="1"/>
  <c r="EJ167" i="4" s="1"/>
  <c r="EJ166" i="4" a="1"/>
  <c r="EJ166" i="4" s="1"/>
  <c r="EJ165" i="4" a="1"/>
  <c r="EJ165" i="4" s="1"/>
  <c r="EJ164" i="4" a="1"/>
  <c r="EJ164" i="4" s="1"/>
  <c r="EJ176" i="4" a="1"/>
  <c r="EJ176" i="4" s="1"/>
  <c r="EJ169" i="4" a="1"/>
  <c r="EJ169" i="4" s="1"/>
  <c r="EJ173" i="4" a="1"/>
  <c r="EJ173" i="4" s="1"/>
  <c r="EJ170" i="4" a="1"/>
  <c r="EJ170" i="4" s="1"/>
  <c r="EJ162" i="4" a="1"/>
  <c r="EJ162" i="4" s="1"/>
  <c r="EJ161" i="4" a="1"/>
  <c r="EJ161" i="4" s="1"/>
  <c r="EJ163" i="4" a="1"/>
  <c r="EJ163" i="4" s="1"/>
  <c r="EJ160" i="4" a="1"/>
  <c r="EJ160" i="4" s="1"/>
  <c r="EJ154" i="4" a="1"/>
  <c r="EJ154" i="4" s="1"/>
  <c r="EJ153" i="4" a="1"/>
  <c r="EJ153" i="4" s="1"/>
  <c r="EJ157" i="4" a="1"/>
  <c r="EJ157" i="4" s="1"/>
  <c r="EJ174" i="4" a="1"/>
  <c r="EJ174" i="4" s="1"/>
  <c r="EJ159" i="4" a="1"/>
  <c r="EJ159" i="4" s="1"/>
  <c r="EJ156" i="4" a="1"/>
  <c r="EJ156" i="4" s="1"/>
  <c r="EJ155" i="4" a="1"/>
  <c r="EJ155" i="4" s="1"/>
  <c r="EJ148" i="4" a="1"/>
  <c r="EJ148" i="4" s="1"/>
  <c r="EJ145" i="4" a="1"/>
  <c r="EJ145" i="4" s="1"/>
  <c r="EJ144" i="4" a="1"/>
  <c r="EJ144" i="4" s="1"/>
  <c r="EJ158" i="4" a="1"/>
  <c r="EJ158" i="4" s="1"/>
  <c r="EJ143" i="4" a="1"/>
  <c r="EJ143" i="4" s="1"/>
  <c r="EJ171" i="4" a="1"/>
  <c r="EJ171" i="4" s="1"/>
  <c r="EJ151" i="4" a="1"/>
  <c r="EJ151" i="4" s="1"/>
  <c r="EJ142" i="4" a="1"/>
  <c r="EJ142" i="4" s="1"/>
  <c r="EJ147" i="4" a="1"/>
  <c r="EJ147" i="4" s="1"/>
  <c r="EJ152" i="4" a="1"/>
  <c r="EJ152" i="4" s="1"/>
  <c r="EJ149" i="4" a="1"/>
  <c r="EJ149" i="4" s="1"/>
  <c r="EJ146" i="4" a="1"/>
  <c r="EJ146" i="4" s="1"/>
  <c r="EJ141" i="4" a="1"/>
  <c r="EJ141" i="4" s="1"/>
  <c r="EJ139" i="4" a="1"/>
  <c r="EJ139" i="4" s="1"/>
  <c r="EJ136" i="4" a="1"/>
  <c r="EJ136" i="4" s="1"/>
  <c r="EJ135" i="4" a="1"/>
  <c r="EJ135" i="4" s="1"/>
  <c r="EJ140" i="4" a="1"/>
  <c r="EJ140" i="4" s="1"/>
  <c r="EJ131" i="4" a="1"/>
  <c r="EJ131" i="4" s="1"/>
  <c r="EJ137" i="4" a="1"/>
  <c r="EJ137" i="4" s="1"/>
  <c r="EJ128" i="4" a="1"/>
  <c r="EJ128" i="4" s="1"/>
  <c r="EJ150" i="4" a="1"/>
  <c r="EJ150" i="4" s="1"/>
  <c r="EJ134" i="4" a="1"/>
  <c r="EJ134" i="4" s="1"/>
  <c r="EJ126" i="4" a="1"/>
  <c r="EJ126" i="4" s="1"/>
  <c r="EJ132" i="4" a="1"/>
  <c r="EJ132" i="4" s="1"/>
  <c r="EJ125" i="4" a="1"/>
  <c r="EJ125" i="4" s="1"/>
  <c r="EJ138" i="4" a="1"/>
  <c r="EJ138" i="4" s="1"/>
  <c r="EJ121" i="4" a="1"/>
  <c r="EJ121" i="4" s="1"/>
  <c r="EJ108" i="4" a="1"/>
  <c r="EJ108" i="4" s="1"/>
  <c r="EJ123" i="4" a="1"/>
  <c r="EJ123" i="4" s="1"/>
  <c r="EJ111" i="4" a="1"/>
  <c r="EJ111" i="4" s="1"/>
  <c r="EJ97" i="4" a="1"/>
  <c r="EJ97" i="4" s="1"/>
  <c r="EJ133" i="4" a="1"/>
  <c r="EJ133" i="4" s="1"/>
  <c r="EJ130" i="4" a="1"/>
  <c r="EJ130" i="4" s="1"/>
  <c r="EJ118" i="4" a="1"/>
  <c r="EJ118" i="4" s="1"/>
  <c r="EJ115" i="4" a="1"/>
  <c r="EJ115" i="4" s="1"/>
  <c r="EJ107" i="4" a="1"/>
  <c r="EJ107" i="4" s="1"/>
  <c r="EJ102" i="4" a="1"/>
  <c r="EJ102" i="4" s="1"/>
  <c r="EJ129" i="4" a="1"/>
  <c r="EJ129" i="4" s="1"/>
  <c r="EJ127" i="4" a="1"/>
  <c r="EJ127" i="4" s="1"/>
  <c r="EJ124" i="4" a="1"/>
  <c r="EJ124" i="4" s="1"/>
  <c r="EJ120" i="4" a="1"/>
  <c r="EJ120" i="4" s="1"/>
  <c r="EJ100" i="4" a="1"/>
  <c r="EJ100" i="4" s="1"/>
  <c r="EJ117" i="4" a="1"/>
  <c r="EJ117" i="4" s="1"/>
  <c r="EJ110" i="4" a="1"/>
  <c r="EJ110" i="4" s="1"/>
  <c r="EJ105" i="4" a="1"/>
  <c r="EJ105" i="4" s="1"/>
  <c r="EJ116" i="4" a="1"/>
  <c r="EJ116" i="4" s="1"/>
  <c r="EJ113" i="4" a="1"/>
  <c r="EJ113" i="4" s="1"/>
  <c r="EJ112" i="4" a="1"/>
  <c r="EJ112" i="4" s="1"/>
  <c r="EJ122" i="4" a="1"/>
  <c r="EJ122" i="4" s="1"/>
  <c r="EJ103" i="4" a="1"/>
  <c r="EJ103" i="4" s="1"/>
  <c r="EJ96" i="4" a="1"/>
  <c r="EJ96" i="4" s="1"/>
  <c r="EJ79" i="4" a="1"/>
  <c r="EJ79" i="4" s="1"/>
  <c r="EJ98" i="4" a="1"/>
  <c r="EJ98" i="4" s="1"/>
  <c r="EJ95" i="4" a="1"/>
  <c r="EJ95" i="4" s="1"/>
  <c r="EJ93" i="4" a="1"/>
  <c r="EJ93" i="4" s="1"/>
  <c r="EJ90" i="4" a="1"/>
  <c r="EJ90" i="4" s="1"/>
  <c r="EJ87" i="4" a="1"/>
  <c r="EJ87" i="4" s="1"/>
  <c r="EJ77" i="4" a="1"/>
  <c r="EJ77" i="4" s="1"/>
  <c r="EJ99" i="4" a="1"/>
  <c r="EJ99" i="4" s="1"/>
  <c r="EJ84" i="4" a="1"/>
  <c r="EJ84" i="4" s="1"/>
  <c r="EJ82" i="4" a="1"/>
  <c r="EJ82" i="4" s="1"/>
  <c r="EJ119" i="4" a="1"/>
  <c r="EJ119" i="4" s="1"/>
  <c r="EJ104" i="4" a="1"/>
  <c r="EJ104" i="4" s="1"/>
  <c r="EJ101" i="4" a="1"/>
  <c r="EJ101" i="4" s="1"/>
  <c r="EJ92" i="4" a="1"/>
  <c r="EJ92" i="4" s="1"/>
  <c r="EJ114" i="4" a="1"/>
  <c r="EJ114" i="4" s="1"/>
  <c r="EJ89" i="4" a="1"/>
  <c r="EJ89" i="4" s="1"/>
  <c r="EJ86" i="4" a="1"/>
  <c r="EJ86" i="4" s="1"/>
  <c r="EJ83" i="4" a="1"/>
  <c r="EJ83" i="4" s="1"/>
  <c r="EJ80" i="4" a="1"/>
  <c r="EJ80" i="4" s="1"/>
  <c r="EJ88" i="4" a="1"/>
  <c r="EJ88" i="4" s="1"/>
  <c r="EJ70" i="4" a="1"/>
  <c r="EJ70" i="4" s="1"/>
  <c r="EJ63" i="4" a="1"/>
  <c r="EJ63" i="4" s="1"/>
  <c r="EJ91" i="4" a="1"/>
  <c r="EJ91" i="4" s="1"/>
  <c r="EJ75" i="4" a="1"/>
  <c r="EJ75" i="4" s="1"/>
  <c r="EJ69" i="4" a="1"/>
  <c r="EJ69" i="4" s="1"/>
  <c r="EJ66" i="4" a="1"/>
  <c r="EJ66" i="4" s="1"/>
  <c r="EJ81" i="4" a="1"/>
  <c r="EJ81" i="4" s="1"/>
  <c r="EJ76" i="4" a="1"/>
  <c r="EJ76" i="4" s="1"/>
  <c r="EJ109" i="4" a="1"/>
  <c r="EJ109" i="4" s="1"/>
  <c r="EJ94" i="4" a="1"/>
  <c r="EJ94" i="4" s="1"/>
  <c r="EJ68" i="4" a="1"/>
  <c r="EJ68" i="4" s="1"/>
  <c r="EJ65" i="4" a="1"/>
  <c r="EJ65" i="4" s="1"/>
  <c r="EJ62" i="4" a="1"/>
  <c r="EJ62" i="4" s="1"/>
  <c r="EJ72" i="4" a="1"/>
  <c r="EJ72" i="4" s="1"/>
  <c r="EJ106" i="4" a="1"/>
  <c r="EJ106" i="4" s="1"/>
  <c r="EJ78" i="4" a="1"/>
  <c r="EJ78" i="4" s="1"/>
  <c r="EJ67" i="4" a="1"/>
  <c r="EJ67" i="4" s="1"/>
  <c r="EJ64" i="4" a="1"/>
  <c r="EJ64" i="4" s="1"/>
  <c r="EJ61" i="4" a="1"/>
  <c r="EJ61" i="4" s="1"/>
  <c r="EJ59" i="4" a="1"/>
  <c r="EJ59" i="4" s="1"/>
  <c r="EJ58" i="4" a="1"/>
  <c r="EJ58" i="4" s="1"/>
  <c r="EJ71" i="4" a="1"/>
  <c r="EJ71" i="4" s="1"/>
  <c r="EJ56" i="4" a="1"/>
  <c r="EJ56" i="4" s="1"/>
  <c r="EJ54" i="4" a="1"/>
  <c r="EJ54" i="4" s="1"/>
  <c r="EJ47" i="4" a="1"/>
  <c r="EJ47" i="4" s="1"/>
  <c r="EJ39" i="4" a="1"/>
  <c r="EJ39" i="4" s="1"/>
  <c r="EJ74" i="4" a="1"/>
  <c r="EJ74" i="4" s="1"/>
  <c r="EJ60" i="4" a="1"/>
  <c r="EJ60" i="4" s="1"/>
  <c r="EJ52" i="4" a="1"/>
  <c r="EJ52" i="4" s="1"/>
  <c r="EJ46" i="4" a="1"/>
  <c r="EJ46" i="4" s="1"/>
  <c r="EJ43" i="4" a="1"/>
  <c r="EJ43" i="4" s="1"/>
  <c r="EJ40" i="4" a="1"/>
  <c r="EJ40" i="4" s="1"/>
  <c r="EJ35" i="4" a="1"/>
  <c r="EJ35" i="4" s="1"/>
  <c r="EJ50" i="4" a="1"/>
  <c r="EJ50" i="4" s="1"/>
  <c r="EJ57" i="4" a="1"/>
  <c r="EJ57" i="4" s="1"/>
  <c r="EJ45" i="4" a="1"/>
  <c r="EJ45" i="4" s="1"/>
  <c r="EJ34" i="4" a="1"/>
  <c r="EJ34" i="4" s="1"/>
  <c r="EJ85" i="4" a="1"/>
  <c r="EJ85" i="4" s="1"/>
  <c r="EJ48" i="4" a="1"/>
  <c r="EJ48" i="4" s="1"/>
  <c r="EJ41" i="4" a="1"/>
  <c r="EJ41" i="4" s="1"/>
  <c r="EJ55" i="4" a="1"/>
  <c r="EJ55" i="4" s="1"/>
  <c r="EJ53" i="4" a="1"/>
  <c r="EJ53" i="4" s="1"/>
  <c r="EJ51" i="4" a="1"/>
  <c r="EJ51" i="4" s="1"/>
  <c r="EJ73" i="4" a="1"/>
  <c r="EJ73" i="4" s="1"/>
  <c r="EJ18" i="4" a="1"/>
  <c r="EJ18" i="4" s="1"/>
  <c r="EJ11" i="4" a="1"/>
  <c r="EJ11" i="4" s="1"/>
  <c r="EJ49" i="4" a="1"/>
  <c r="EJ49" i="4" s="1"/>
  <c r="EJ42" i="4" a="1"/>
  <c r="EJ42" i="4" s="1"/>
  <c r="EJ37" i="4" a="1"/>
  <c r="EJ37" i="4" s="1"/>
  <c r="EJ28" i="4" a="1"/>
  <c r="EJ28" i="4" s="1"/>
  <c r="EJ24" i="4" a="1"/>
  <c r="EJ24" i="4" s="1"/>
  <c r="EJ21" i="4" a="1"/>
  <c r="EJ21" i="4" s="1"/>
  <c r="EJ14" i="4" a="1"/>
  <c r="EJ14" i="4" s="1"/>
  <c r="EJ31" i="4" a="1"/>
  <c r="EJ31" i="4" s="1"/>
  <c r="EJ32" i="4" a="1"/>
  <c r="EJ32" i="4" s="1"/>
  <c r="EJ27" i="4" a="1"/>
  <c r="EJ27" i="4" s="1"/>
  <c r="EJ23" i="4" a="1"/>
  <c r="EJ23" i="4" s="1"/>
  <c r="EJ20" i="4" a="1"/>
  <c r="EJ20" i="4" s="1"/>
  <c r="EJ17" i="4" a="1"/>
  <c r="EJ17" i="4" s="1"/>
  <c r="EJ16" i="4" a="1"/>
  <c r="EJ16" i="4" s="1"/>
  <c r="EJ33" i="4" a="1"/>
  <c r="EJ33" i="4" s="1"/>
  <c r="EJ30" i="4" a="1"/>
  <c r="EJ30" i="4" s="1"/>
  <c r="EJ10" i="4" a="1"/>
  <c r="EJ10" i="4" s="1"/>
  <c r="EJ44" i="4" a="1"/>
  <c r="EJ44" i="4" s="1"/>
  <c r="EJ22" i="4" a="1"/>
  <c r="EJ22" i="4" s="1"/>
  <c r="EJ15" i="4" a="1"/>
  <c r="EJ15" i="4" s="1"/>
  <c r="EJ9" i="4" a="1"/>
  <c r="EJ9" i="4" s="1"/>
  <c r="EJ38" i="4" a="1"/>
  <c r="EJ38" i="4" s="1"/>
  <c r="EJ13" i="4" a="1"/>
  <c r="EJ13" i="4" s="1"/>
  <c r="EJ8" i="4" a="1"/>
  <c r="EJ8" i="4" s="1"/>
  <c r="EJ5" i="4" a="1"/>
  <c r="EJ5" i="4" s="1"/>
  <c r="EJ25" i="4" a="1"/>
  <c r="EJ25" i="4" s="1"/>
  <c r="EJ12" i="4" a="1"/>
  <c r="EJ12" i="4" s="1"/>
  <c r="EJ26" i="4" a="1"/>
  <c r="EJ26" i="4" s="1"/>
  <c r="EJ7" i="4" a="1"/>
  <c r="EJ7" i="4" s="1"/>
  <c r="EJ36" i="4" a="1"/>
  <c r="EJ36" i="4" s="1"/>
  <c r="EJ6" i="4" a="1"/>
  <c r="EJ6" i="4" s="1"/>
  <c r="EJ29" i="4" a="1"/>
  <c r="EJ29" i="4" s="1"/>
  <c r="EJ4" i="4" a="1"/>
  <c r="EJ4" i="4" s="1"/>
  <c r="EJ19" i="4" a="1"/>
  <c r="EJ19" i="4" s="1"/>
  <c r="DO60" i="4" a="1"/>
  <c r="DO60" i="4" s="1"/>
  <c r="DO56" i="4" a="1"/>
  <c r="DO56" i="4" s="1"/>
  <c r="DO44" i="4" a="1"/>
  <c r="DO44" i="4" s="1"/>
  <c r="DO52" i="4" a="1"/>
  <c r="DO52" i="4" s="1"/>
  <c r="DO49" i="4" a="1"/>
  <c r="DO49" i="4" s="1"/>
  <c r="DO36" i="4" a="1"/>
  <c r="DO36" i="4" s="1"/>
  <c r="DO63" i="4" a="1"/>
  <c r="DO63" i="4" s="1"/>
  <c r="DO59" i="4" a="1"/>
  <c r="DO59" i="4" s="1"/>
  <c r="DO55" i="4" a="1"/>
  <c r="DO55" i="4" s="1"/>
  <c r="DO46" i="4" a="1"/>
  <c r="DO46" i="4" s="1"/>
  <c r="DO41" i="4" a="1"/>
  <c r="DO41" i="4" s="1"/>
  <c r="DO68" i="4" a="1"/>
  <c r="DO68" i="4" s="1"/>
  <c r="DO62" i="4" a="1"/>
  <c r="DO62" i="4" s="1"/>
  <c r="DO51" i="4" a="1"/>
  <c r="DO51" i="4" s="1"/>
  <c r="DO48" i="4" a="1"/>
  <c r="DO48" i="4" s="1"/>
  <c r="DO43" i="4" a="1"/>
  <c r="DO43" i="4" s="1"/>
  <c r="DO38" i="4" a="1"/>
  <c r="DO38" i="4" s="1"/>
  <c r="DO67" i="4" a="1"/>
  <c r="DO67" i="4" s="1"/>
  <c r="DO58" i="4" a="1"/>
  <c r="DO58" i="4" s="1"/>
  <c r="DO54" i="4" a="1"/>
  <c r="DO54" i="4" s="1"/>
  <c r="DO66" i="4" a="1"/>
  <c r="DO66" i="4" s="1"/>
  <c r="DO45" i="4" a="1"/>
  <c r="DO45" i="4" s="1"/>
  <c r="DO40" i="4" a="1"/>
  <c r="DO40" i="4" s="1"/>
  <c r="DO61" i="4" a="1"/>
  <c r="DO61" i="4" s="1"/>
  <c r="DO47" i="4" a="1"/>
  <c r="DO47" i="4" s="1"/>
  <c r="DO42" i="4" a="1"/>
  <c r="DO42" i="4" s="1"/>
  <c r="DO37" i="4" a="1"/>
  <c r="DO37" i="4" s="1"/>
  <c r="DO35" i="4" a="1"/>
  <c r="DO35" i="4" s="1"/>
  <c r="DO29" i="4" a="1"/>
  <c r="DO29" i="4" s="1"/>
  <c r="DO14" i="4" a="1"/>
  <c r="DO14" i="4" s="1"/>
  <c r="DO26" i="4" a="1"/>
  <c r="DO26" i="4" s="1"/>
  <c r="DO22" i="4" a="1"/>
  <c r="DO22" i="4" s="1"/>
  <c r="DO20" i="4" a="1"/>
  <c r="DO20" i="4" s="1"/>
  <c r="DO57" i="4" a="1"/>
  <c r="DO57" i="4" s="1"/>
  <c r="DO50" i="4" a="1"/>
  <c r="DO50" i="4" s="1"/>
  <c r="DO32" i="4" a="1"/>
  <c r="DO32" i="4" s="1"/>
  <c r="DO30" i="4" a="1"/>
  <c r="DO30" i="4" s="1"/>
  <c r="DO64" i="4" a="1"/>
  <c r="DO64" i="4" s="1"/>
  <c r="DO23" i="4" a="1"/>
  <c r="DO23" i="4" s="1"/>
  <c r="DO16" i="4" a="1"/>
  <c r="DO16" i="4" s="1"/>
  <c r="DO53" i="4" a="1"/>
  <c r="DO53" i="4" s="1"/>
  <c r="DO33" i="4" a="1"/>
  <c r="DO33" i="4" s="1"/>
  <c r="DO11" i="4" a="1"/>
  <c r="DO11" i="4" s="1"/>
  <c r="DO34" i="4" a="1"/>
  <c r="DO34" i="4" s="1"/>
  <c r="DO28" i="4" a="1"/>
  <c r="DO28" i="4" s="1"/>
  <c r="DO17" i="4" a="1"/>
  <c r="DO17" i="4" s="1"/>
  <c r="DO10" i="4" a="1"/>
  <c r="DO10" i="4" s="1"/>
  <c r="DO18" i="4" a="1"/>
  <c r="DO18" i="4" s="1"/>
  <c r="DO8" i="4" a="1"/>
  <c r="DO8" i="4" s="1"/>
  <c r="DO13" i="4" a="1"/>
  <c r="DO13" i="4" s="1"/>
  <c r="DO5" i="4" a="1"/>
  <c r="DO5" i="4" s="1"/>
  <c r="DO65" i="4" a="1"/>
  <c r="DO65" i="4" s="1"/>
  <c r="DO39" i="4" a="1"/>
  <c r="DO39" i="4" s="1"/>
  <c r="DO4" i="4" a="1"/>
  <c r="DO4" i="4" s="1"/>
  <c r="DO12" i="4" a="1"/>
  <c r="DO12" i="4" s="1"/>
  <c r="DO31" i="4" a="1"/>
  <c r="DO31" i="4" s="1"/>
  <c r="DO15" i="4" a="1"/>
  <c r="DO15" i="4" s="1"/>
  <c r="DO7" i="4" a="1"/>
  <c r="DO7" i="4" s="1"/>
  <c r="DO9" i="4" a="1"/>
  <c r="DO9" i="4" s="1"/>
  <c r="DO6" i="4" a="1"/>
  <c r="DO6" i="4" s="1"/>
  <c r="DO27" i="4" a="1"/>
  <c r="DO27" i="4" s="1"/>
  <c r="DO21" i="4" a="1"/>
  <c r="DO21" i="4" s="1"/>
  <c r="DO19" i="4" a="1"/>
  <c r="DO19" i="4" s="1"/>
  <c r="DO25" i="4" a="1"/>
  <c r="DO25" i="4" s="1"/>
  <c r="DO24" i="4" a="1"/>
  <c r="DO24" i="4" s="1"/>
  <c r="BL191" i="4" a="1"/>
  <c r="BL191" i="4" s="1"/>
  <c r="BL189" i="4" a="1"/>
  <c r="BL189" i="4" s="1"/>
  <c r="BL190" i="4" a="1"/>
  <c r="BL190" i="4" s="1"/>
  <c r="BL180" i="4" a="1"/>
  <c r="BL180" i="4" s="1"/>
  <c r="BL188" i="4" a="1"/>
  <c r="BL188" i="4" s="1"/>
  <c r="BL181" i="4" a="1"/>
  <c r="BL181" i="4" s="1"/>
  <c r="BL172" i="4" a="1"/>
  <c r="BL172" i="4" s="1"/>
  <c r="BL182" i="4" a="1"/>
  <c r="BL182" i="4" s="1"/>
  <c r="BL178" i="4" a="1"/>
  <c r="BL178" i="4" s="1"/>
  <c r="BL174" i="4" a="1"/>
  <c r="BL174" i="4" s="1"/>
  <c r="BL187" i="4" a="1"/>
  <c r="BL187" i="4" s="1"/>
  <c r="BL183" i="4" a="1"/>
  <c r="BL183" i="4" s="1"/>
  <c r="BL176" i="4" a="1"/>
  <c r="BL176" i="4" s="1"/>
  <c r="BL171" i="4" a="1"/>
  <c r="BL171" i="4" s="1"/>
  <c r="BL179" i="4" a="1"/>
  <c r="BL179" i="4" s="1"/>
  <c r="BL186" i="4" a="1"/>
  <c r="BL186" i="4" s="1"/>
  <c r="BL185" i="4" a="1"/>
  <c r="BL185" i="4" s="1"/>
  <c r="BL184" i="4" a="1"/>
  <c r="BL184" i="4" s="1"/>
  <c r="BL160" i="4" a="1"/>
  <c r="BL160" i="4" s="1"/>
  <c r="BL177" i="4" a="1"/>
  <c r="BL177" i="4" s="1"/>
  <c r="BL164" i="4" a="1"/>
  <c r="BL164" i="4" s="1"/>
  <c r="BL161" i="4" a="1"/>
  <c r="BL161" i="4" s="1"/>
  <c r="BL170" i="4" a="1"/>
  <c r="BL170" i="4" s="1"/>
  <c r="BL168" i="4" a="1"/>
  <c r="BL168" i="4" s="1"/>
  <c r="BL173" i="4" a="1"/>
  <c r="BL173" i="4" s="1"/>
  <c r="BL163" i="4" a="1"/>
  <c r="BL163" i="4" s="1"/>
  <c r="BL158" i="4" a="1"/>
  <c r="BL158" i="4" s="1"/>
  <c r="BL152" i="4" a="1"/>
  <c r="BL152" i="4" s="1"/>
  <c r="BL144" i="4" a="1"/>
  <c r="BL144" i="4" s="1"/>
  <c r="BL175" i="4" a="1"/>
  <c r="BL175" i="4" s="1"/>
  <c r="BL150" i="4" a="1"/>
  <c r="BL150" i="4" s="1"/>
  <c r="BL148" i="4" a="1"/>
  <c r="BL148" i="4" s="1"/>
  <c r="BL145" i="4" a="1"/>
  <c r="BL145" i="4" s="1"/>
  <c r="BL159" i="4" a="1"/>
  <c r="BL159" i="4" s="1"/>
  <c r="BL153" i="4" a="1"/>
  <c r="BL153" i="4" s="1"/>
  <c r="BL146" i="4" a="1"/>
  <c r="BL146" i="4" s="1"/>
  <c r="BL143" i="4" a="1"/>
  <c r="BL143" i="4" s="1"/>
  <c r="BL142" i="4" a="1"/>
  <c r="BL142" i="4" s="1"/>
  <c r="BL169" i="4" a="1"/>
  <c r="BL169" i="4" s="1"/>
  <c r="BL157" i="4" a="1"/>
  <c r="BL157" i="4" s="1"/>
  <c r="BL141" i="4" a="1"/>
  <c r="BL141" i="4" s="1"/>
  <c r="BL166" i="4" a="1"/>
  <c r="BL166" i="4" s="1"/>
  <c r="BL156" i="4" a="1"/>
  <c r="BL156" i="4" s="1"/>
  <c r="BL155" i="4" a="1"/>
  <c r="BL155" i="4" s="1"/>
  <c r="BL147" i="4" a="1"/>
  <c r="BL147" i="4" s="1"/>
  <c r="BL140" i="4" a="1"/>
  <c r="BL140" i="4" s="1"/>
  <c r="BL162" i="4" a="1"/>
  <c r="BL162" i="4" s="1"/>
  <c r="BL126" i="4" a="1"/>
  <c r="BL126" i="4" s="1"/>
  <c r="BL124" i="4" a="1"/>
  <c r="BL124" i="4" s="1"/>
  <c r="BL122" i="4" a="1"/>
  <c r="BL122" i="4" s="1"/>
  <c r="BL136" i="4" a="1"/>
  <c r="BL136" i="4" s="1"/>
  <c r="BL154" i="4" a="1"/>
  <c r="BL154" i="4" s="1"/>
  <c r="BL167" i="4" a="1"/>
  <c r="BL167" i="4" s="1"/>
  <c r="BL139" i="4" a="1"/>
  <c r="BL139" i="4" s="1"/>
  <c r="BL137" i="4" a="1"/>
  <c r="BL137" i="4" s="1"/>
  <c r="BL151" i="4" a="1"/>
  <c r="BL151" i="4" s="1"/>
  <c r="BL138" i="4" a="1"/>
  <c r="BL138" i="4" s="1"/>
  <c r="BL129" i="4" a="1"/>
  <c r="BL129" i="4" s="1"/>
  <c r="BL119" i="4" a="1"/>
  <c r="BL119" i="4" s="1"/>
  <c r="BL107" i="4" a="1"/>
  <c r="BL107" i="4" s="1"/>
  <c r="BL134" i="4" a="1"/>
  <c r="BL134" i="4" s="1"/>
  <c r="BL131" i="4" a="1"/>
  <c r="BL131" i="4" s="1"/>
  <c r="BL121" i="4" a="1"/>
  <c r="BL121" i="4" s="1"/>
  <c r="BL120" i="4" a="1"/>
  <c r="BL120" i="4" s="1"/>
  <c r="BL117" i="4" a="1"/>
  <c r="BL117" i="4" s="1"/>
  <c r="BL112" i="4" a="1"/>
  <c r="BL112" i="4" s="1"/>
  <c r="BL165" i="4" a="1"/>
  <c r="BL165" i="4" s="1"/>
  <c r="BL135" i="4" a="1"/>
  <c r="BL135" i="4" s="1"/>
  <c r="BL132" i="4" a="1"/>
  <c r="BL132" i="4" s="1"/>
  <c r="BL130" i="4" a="1"/>
  <c r="BL130" i="4" s="1"/>
  <c r="BL127" i="4" a="1"/>
  <c r="BL127" i="4" s="1"/>
  <c r="BL128" i="4" a="1"/>
  <c r="BL128" i="4" s="1"/>
  <c r="BL123" i="4" a="1"/>
  <c r="BL123" i="4" s="1"/>
  <c r="BL116" i="4" a="1"/>
  <c r="BL116" i="4" s="1"/>
  <c r="BL133" i="4" a="1"/>
  <c r="BL133" i="4" s="1"/>
  <c r="BL104" i="4" a="1"/>
  <c r="BL104" i="4" s="1"/>
  <c r="BL101" i="4" a="1"/>
  <c r="BL101" i="4" s="1"/>
  <c r="BL99" i="4" a="1"/>
  <c r="BL99" i="4" s="1"/>
  <c r="BL97" i="4" a="1"/>
  <c r="BL97" i="4" s="1"/>
  <c r="BL109" i="4" a="1"/>
  <c r="BL109" i="4" s="1"/>
  <c r="BL118" i="4" a="1"/>
  <c r="BL118" i="4" s="1"/>
  <c r="BL103" i="4" a="1"/>
  <c r="BL103" i="4" s="1"/>
  <c r="BL110" i="4" a="1"/>
  <c r="BL110" i="4" s="1"/>
  <c r="BL102" i="4" a="1"/>
  <c r="BL102" i="4" s="1"/>
  <c r="BL100" i="4" a="1"/>
  <c r="BL100" i="4" s="1"/>
  <c r="BL98" i="4" a="1"/>
  <c r="BL98" i="4" s="1"/>
  <c r="BL96" i="4" a="1"/>
  <c r="BL96" i="4" s="1"/>
  <c r="BL94" i="4" a="1"/>
  <c r="BL94" i="4" s="1"/>
  <c r="BL92" i="4" a="1"/>
  <c r="BL92" i="4" s="1"/>
  <c r="BL125" i="4" a="1"/>
  <c r="BL125" i="4" s="1"/>
  <c r="BL115" i="4" a="1"/>
  <c r="BL115" i="4" s="1"/>
  <c r="BL88" i="4" a="1"/>
  <c r="BL88" i="4" s="1"/>
  <c r="BL93" i="4" a="1"/>
  <c r="BL93" i="4" s="1"/>
  <c r="BL90" i="4" a="1"/>
  <c r="BL90" i="4" s="1"/>
  <c r="BL84" i="4" a="1"/>
  <c r="BL84" i="4" s="1"/>
  <c r="BL78" i="4" a="1"/>
  <c r="BL78" i="4" s="1"/>
  <c r="BL114" i="4" a="1"/>
  <c r="BL114" i="4" s="1"/>
  <c r="BL79" i="4" a="1"/>
  <c r="BL79" i="4" s="1"/>
  <c r="BL111" i="4" a="1"/>
  <c r="BL111" i="4" s="1"/>
  <c r="BL106" i="4" a="1"/>
  <c r="BL106" i="4" s="1"/>
  <c r="BL95" i="4" a="1"/>
  <c r="BL95" i="4" s="1"/>
  <c r="BL87" i="4" a="1"/>
  <c r="BL87" i="4" s="1"/>
  <c r="BL83" i="4" a="1"/>
  <c r="BL83" i="4" s="1"/>
  <c r="BL81" i="4" a="1"/>
  <c r="BL81" i="4" s="1"/>
  <c r="BL75" i="4" a="1"/>
  <c r="BL75" i="4" s="1"/>
  <c r="BL71" i="4" a="1"/>
  <c r="BL71" i="4" s="1"/>
  <c r="BL108" i="4" a="1"/>
  <c r="BL108" i="4" s="1"/>
  <c r="BL80" i="4" a="1"/>
  <c r="BL80" i="4" s="1"/>
  <c r="BL76" i="4" a="1"/>
  <c r="BL76" i="4" s="1"/>
  <c r="BL149" i="4" a="1"/>
  <c r="BL149" i="4" s="1"/>
  <c r="BL91" i="4" a="1"/>
  <c r="BL91" i="4" s="1"/>
  <c r="BL86" i="4" a="1"/>
  <c r="BL86" i="4" s="1"/>
  <c r="BL82" i="4" a="1"/>
  <c r="BL82" i="4" s="1"/>
  <c r="BL72" i="4" a="1"/>
  <c r="BL72" i="4" s="1"/>
  <c r="BL64" i="4" a="1"/>
  <c r="BL64" i="4" s="1"/>
  <c r="BL59" i="4" a="1"/>
  <c r="BL59" i="4" s="1"/>
  <c r="BL105" i="4" a="1"/>
  <c r="BL105" i="4" s="1"/>
  <c r="BL89" i="4" a="1"/>
  <c r="BL89" i="4" s="1"/>
  <c r="BL70" i="4" a="1"/>
  <c r="BL70" i="4" s="1"/>
  <c r="BL58" i="4" a="1"/>
  <c r="BL58" i="4" s="1"/>
  <c r="BL73" i="4" a="1"/>
  <c r="BL73" i="4" s="1"/>
  <c r="BL68" i="4" a="1"/>
  <c r="BL68" i="4" s="1"/>
  <c r="BL63" i="4" a="1"/>
  <c r="BL63" i="4" s="1"/>
  <c r="BL77" i="4" a="1"/>
  <c r="BL77" i="4" s="1"/>
  <c r="BL62" i="4" a="1"/>
  <c r="BL62" i="4" s="1"/>
  <c r="BL69" i="4" a="1"/>
  <c r="BL69" i="4" s="1"/>
  <c r="BL67" i="4" a="1"/>
  <c r="BL67" i="4" s="1"/>
  <c r="BL85" i="4" a="1"/>
  <c r="BL85" i="4" s="1"/>
  <c r="BL66" i="4" a="1"/>
  <c r="BL66" i="4" s="1"/>
  <c r="BL61" i="4" a="1"/>
  <c r="BL61" i="4" s="1"/>
  <c r="BL53" i="4" a="1"/>
  <c r="BL53" i="4" s="1"/>
  <c r="BL47" i="4" a="1"/>
  <c r="BL47" i="4" s="1"/>
  <c r="BL16" i="4" a="1"/>
  <c r="BL16" i="4" s="1"/>
  <c r="BL11" i="4" a="1"/>
  <c r="BL11" i="4" s="1"/>
  <c r="BL10" i="4" a="1"/>
  <c r="BL10" i="4" s="1"/>
  <c r="BL57" i="4" a="1"/>
  <c r="BL57" i="4" s="1"/>
  <c r="BL44" i="4" a="1"/>
  <c r="BL44" i="4" s="1"/>
  <c r="BL27" i="4" a="1"/>
  <c r="BL27" i="4" s="1"/>
  <c r="BL26" i="4" a="1"/>
  <c r="BL26" i="4" s="1"/>
  <c r="BL21" i="4" a="1"/>
  <c r="BL21" i="4" s="1"/>
  <c r="BL6" i="4" a="1"/>
  <c r="BL6" i="4" s="1"/>
  <c r="BL60" i="4" a="1"/>
  <c r="BL60" i="4" s="1"/>
  <c r="BL55" i="4" a="1"/>
  <c r="BL55" i="4" s="1"/>
  <c r="BL54" i="4" a="1"/>
  <c r="BL54" i="4" s="1"/>
  <c r="BL51" i="4" a="1"/>
  <c r="BL51" i="4" s="1"/>
  <c r="BL46" i="4" a="1"/>
  <c r="BL46" i="4" s="1"/>
  <c r="BL45" i="4" a="1"/>
  <c r="BL45" i="4" s="1"/>
  <c r="BL42" i="4" a="1"/>
  <c r="BL42" i="4" s="1"/>
  <c r="BL40" i="4" a="1"/>
  <c r="BL40" i="4" s="1"/>
  <c r="BL38" i="4" a="1"/>
  <c r="BL38" i="4" s="1"/>
  <c r="BL36" i="4" a="1"/>
  <c r="BL36" i="4" s="1"/>
  <c r="BL34" i="4" a="1"/>
  <c r="BL34" i="4" s="1"/>
  <c r="BL32" i="4" a="1"/>
  <c r="BL32" i="4" s="1"/>
  <c r="BL30" i="4" a="1"/>
  <c r="BL30" i="4" s="1"/>
  <c r="BL20" i="4" a="1"/>
  <c r="BL20" i="4" s="1"/>
  <c r="BL15" i="4" a="1"/>
  <c r="BL15" i="4" s="1"/>
  <c r="BL4" i="4" a="1"/>
  <c r="BL4" i="4" s="1"/>
  <c r="BL50" i="4" a="1"/>
  <c r="BL50" i="4" s="1"/>
  <c r="BL43" i="4" a="1"/>
  <c r="BL43" i="4" s="1"/>
  <c r="BL14" i="4" a="1"/>
  <c r="BL14" i="4" s="1"/>
  <c r="BL9" i="4" a="1"/>
  <c r="BL9" i="4" s="1"/>
  <c r="BL113" i="4" a="1"/>
  <c r="BL113" i="4" s="1"/>
  <c r="BL74" i="4" a="1"/>
  <c r="BL74" i="4" s="1"/>
  <c r="BL56" i="4" a="1"/>
  <c r="BL56" i="4" s="1"/>
  <c r="BL25" i="4" a="1"/>
  <c r="BL25" i="4" s="1"/>
  <c r="BL24" i="4" a="1"/>
  <c r="BL24" i="4" s="1"/>
  <c r="BL19" i="4" a="1"/>
  <c r="BL19" i="4" s="1"/>
  <c r="BL18" i="4" a="1"/>
  <c r="BL18" i="4" s="1"/>
  <c r="BL8" i="4" a="1"/>
  <c r="BL8" i="4" s="1"/>
  <c r="BL5" i="4" a="1"/>
  <c r="BL5" i="4" s="1"/>
  <c r="BL65" i="4" a="1"/>
  <c r="BL65" i="4" s="1"/>
  <c r="BL52" i="4" a="1"/>
  <c r="BL52" i="4" s="1"/>
  <c r="BL49" i="4" a="1"/>
  <c r="BL49" i="4" s="1"/>
  <c r="BL13" i="4" a="1"/>
  <c r="BL13" i="4" s="1"/>
  <c r="BL17" i="4" a="1"/>
  <c r="BL17" i="4" s="1"/>
  <c r="BL48" i="4" a="1"/>
  <c r="BL48" i="4" s="1"/>
  <c r="BL39" i="4" a="1"/>
  <c r="BL39" i="4" s="1"/>
  <c r="BL31" i="4" a="1"/>
  <c r="BL31" i="4" s="1"/>
  <c r="BL22" i="4" a="1"/>
  <c r="BL22" i="4" s="1"/>
  <c r="BL37" i="4" a="1"/>
  <c r="BL37" i="4" s="1"/>
  <c r="BL29" i="4" a="1"/>
  <c r="BL29" i="4" s="1"/>
  <c r="BL7" i="4" a="1"/>
  <c r="BL7" i="4" s="1"/>
  <c r="BL35" i="4" a="1"/>
  <c r="BL35" i="4" s="1"/>
  <c r="BL23" i="4" a="1"/>
  <c r="BL23" i="4" s="1"/>
  <c r="BL12" i="4" a="1"/>
  <c r="BL12" i="4" s="1"/>
  <c r="BL41" i="4" a="1"/>
  <c r="BL41" i="4" s="1"/>
  <c r="BL33" i="4" a="1"/>
  <c r="BL33" i="4" s="1"/>
  <c r="BL28" i="4" a="1"/>
  <c r="BL28" i="4" s="1"/>
  <c r="AO103" i="4" a="1"/>
  <c r="AO103" i="4" s="1"/>
  <c r="AO98" i="4" a="1"/>
  <c r="AO98" i="4" s="1"/>
  <c r="AO99" i="4" a="1"/>
  <c r="AO99" i="4" s="1"/>
  <c r="AO100" i="4" a="1"/>
  <c r="AO100" i="4" s="1"/>
  <c r="AO101" i="4" a="1"/>
  <c r="AO101" i="4" s="1"/>
  <c r="AO102" i="4" a="1"/>
  <c r="AO102" i="4" s="1"/>
  <c r="AO97" i="4" a="1"/>
  <c r="AO97" i="4" s="1"/>
  <c r="AO95" i="4" a="1"/>
  <c r="AO95" i="4" s="1"/>
  <c r="AO87" i="4" a="1"/>
  <c r="AO87" i="4" s="1"/>
  <c r="AO86" i="4" a="1"/>
  <c r="AO86" i="4" s="1"/>
  <c r="AO73" i="4" a="1"/>
  <c r="AO73" i="4" s="1"/>
  <c r="AO89" i="4" a="1"/>
  <c r="AO89" i="4" s="1"/>
  <c r="AO88" i="4" a="1"/>
  <c r="AO88" i="4" s="1"/>
  <c r="AO83" i="4" a="1"/>
  <c r="AO83" i="4" s="1"/>
  <c r="AO80" i="4" a="1"/>
  <c r="AO80" i="4" s="1"/>
  <c r="AO77" i="4" a="1"/>
  <c r="AO77" i="4" s="1"/>
  <c r="AO74" i="4" a="1"/>
  <c r="AO74" i="4" s="1"/>
  <c r="AO90" i="4" a="1"/>
  <c r="AO90" i="4" s="1"/>
  <c r="AO91" i="4" a="1"/>
  <c r="AO91" i="4" s="1"/>
  <c r="AO92" i="4" a="1"/>
  <c r="AO92" i="4" s="1"/>
  <c r="AO84" i="4" a="1"/>
  <c r="AO84" i="4" s="1"/>
  <c r="AO81" i="4" a="1"/>
  <c r="AO81" i="4" s="1"/>
  <c r="AO78" i="4" a="1"/>
  <c r="AO78" i="4" s="1"/>
  <c r="AO75" i="4" a="1"/>
  <c r="AO75" i="4" s="1"/>
  <c r="AO94" i="4" a="1"/>
  <c r="AO94" i="4" s="1"/>
  <c r="AO71" i="4" a="1"/>
  <c r="AO71" i="4" s="1"/>
  <c r="AO67" i="4" a="1"/>
  <c r="AO67" i="4" s="1"/>
  <c r="AO66" i="4" a="1"/>
  <c r="AO66" i="4" s="1"/>
  <c r="AO65" i="4" a="1"/>
  <c r="AO65" i="4" s="1"/>
  <c r="AO64" i="4" a="1"/>
  <c r="AO64" i="4" s="1"/>
  <c r="AO69" i="4" a="1"/>
  <c r="AO69" i="4" s="1"/>
  <c r="AO68" i="4" a="1"/>
  <c r="AO68" i="4" s="1"/>
  <c r="AO57" i="4" a="1"/>
  <c r="AO57" i="4" s="1"/>
  <c r="AO72" i="4" a="1"/>
  <c r="AO72" i="4" s="1"/>
  <c r="AO85" i="4" a="1"/>
  <c r="AO85" i="4" s="1"/>
  <c r="AO82" i="4" a="1"/>
  <c r="AO82" i="4" s="1"/>
  <c r="AO56" i="4" a="1"/>
  <c r="AO56" i="4" s="1"/>
  <c r="AO79" i="4" a="1"/>
  <c r="AO79" i="4" s="1"/>
  <c r="AO76" i="4" a="1"/>
  <c r="AO76" i="4" s="1"/>
  <c r="AO93" i="4" a="1"/>
  <c r="AO93" i="4" s="1"/>
  <c r="AO55" i="4" a="1"/>
  <c r="AO55" i="4" s="1"/>
  <c r="AO62" i="4" a="1"/>
  <c r="AO62" i="4" s="1"/>
  <c r="AO54" i="4" a="1"/>
  <c r="AO54" i="4" s="1"/>
  <c r="AO53" i="4" a="1"/>
  <c r="AO53" i="4" s="1"/>
  <c r="AO49" i="4" a="1"/>
  <c r="AO49" i="4" s="1"/>
  <c r="AO42" i="4" a="1"/>
  <c r="AO42" i="4" s="1"/>
  <c r="AO96" i="4" a="1"/>
  <c r="AO96" i="4" s="1"/>
  <c r="AO61" i="4" a="1"/>
  <c r="AO61" i="4" s="1"/>
  <c r="AO39" i="4" a="1"/>
  <c r="AO39" i="4" s="1"/>
  <c r="AO60" i="4" a="1"/>
  <c r="AO60" i="4" s="1"/>
  <c r="AO59" i="4" a="1"/>
  <c r="AO59" i="4" s="1"/>
  <c r="AO52" i="4" a="1"/>
  <c r="AO52" i="4" s="1"/>
  <c r="AO44" i="4" a="1"/>
  <c r="AO44" i="4" s="1"/>
  <c r="AO36" i="4" a="1"/>
  <c r="AO36" i="4" s="1"/>
  <c r="AO70" i="4" a="1"/>
  <c r="AO70" i="4" s="1"/>
  <c r="AO58" i="4" a="1"/>
  <c r="AO58" i="4" s="1"/>
  <c r="AO48" i="4" a="1"/>
  <c r="AO48" i="4" s="1"/>
  <c r="AO41" i="4" a="1"/>
  <c r="AO41" i="4" s="1"/>
  <c r="AO47" i="4" a="1"/>
  <c r="AO47" i="4" s="1"/>
  <c r="AO38" i="4" a="1"/>
  <c r="AO38" i="4" s="1"/>
  <c r="AO51" i="4" a="1"/>
  <c r="AO51" i="4" s="1"/>
  <c r="AO46" i="4" a="1"/>
  <c r="AO46" i="4" s="1"/>
  <c r="AO43" i="4" a="1"/>
  <c r="AO43" i="4" s="1"/>
  <c r="AO35" i="4" a="1"/>
  <c r="AO35" i="4" s="1"/>
  <c r="AO40" i="4" a="1"/>
  <c r="AO40" i="4" s="1"/>
  <c r="AO31" i="4" a="1"/>
  <c r="AO31" i="4" s="1"/>
  <c r="AO18" i="4" a="1"/>
  <c r="AO18" i="4" s="1"/>
  <c r="AO33" i="4" a="1"/>
  <c r="AO33" i="4" s="1"/>
  <c r="AO29" i="4" a="1"/>
  <c r="AO29" i="4" s="1"/>
  <c r="AO27" i="4" a="1"/>
  <c r="AO27" i="4" s="1"/>
  <c r="AO25" i="4" a="1"/>
  <c r="AO25" i="4" s="1"/>
  <c r="AO21" i="4" a="1"/>
  <c r="AO21" i="4" s="1"/>
  <c r="AO30" i="4" a="1"/>
  <c r="AO30" i="4" s="1"/>
  <c r="AO32" i="4" a="1"/>
  <c r="AO32" i="4" s="1"/>
  <c r="AO23" i="4" a="1"/>
  <c r="AO23" i="4" s="1"/>
  <c r="AO19" i="4" a="1"/>
  <c r="AO19" i="4" s="1"/>
  <c r="AO13" i="4" a="1"/>
  <c r="AO13" i="4" s="1"/>
  <c r="AO37" i="4" a="1"/>
  <c r="AO37" i="4" s="1"/>
  <c r="AO12" i="4" a="1"/>
  <c r="AO12" i="4" s="1"/>
  <c r="AO4" i="4" a="1"/>
  <c r="AO4" i="4" s="1"/>
  <c r="AO17" i="4" a="1"/>
  <c r="AO17" i="4" s="1"/>
  <c r="AO26" i="4" a="1"/>
  <c r="AO26" i="4" s="1"/>
  <c r="AO16" i="4" a="1"/>
  <c r="AO16" i="4" s="1"/>
  <c r="AO63" i="4" a="1"/>
  <c r="AO63" i="4" s="1"/>
  <c r="AO24" i="4" a="1"/>
  <c r="AO24" i="4" s="1"/>
  <c r="AO20" i="4" a="1"/>
  <c r="AO20" i="4" s="1"/>
  <c r="AO11" i="4" a="1"/>
  <c r="AO11" i="4" s="1"/>
  <c r="AO6" i="4" a="1"/>
  <c r="AO6" i="4" s="1"/>
  <c r="AO22" i="4" a="1"/>
  <c r="AO22" i="4" s="1"/>
  <c r="AO28" i="4" a="1"/>
  <c r="AO28" i="4" s="1"/>
  <c r="AO14" i="4" a="1"/>
  <c r="AO14" i="4" s="1"/>
  <c r="AO3" i="4" a="1"/>
  <c r="AO3" i="4" s="1"/>
  <c r="AO15" i="4" a="1"/>
  <c r="AO15" i="4" s="1"/>
  <c r="AO10" i="4" a="1"/>
  <c r="AO10" i="4" s="1"/>
  <c r="AO50" i="4" a="1"/>
  <c r="AO50" i="4" s="1"/>
  <c r="AO45" i="4" a="1"/>
  <c r="AO45" i="4" s="1"/>
  <c r="AO34" i="4" a="1"/>
  <c r="AO34" i="4" s="1"/>
  <c r="AO9" i="4" a="1"/>
  <c r="AO9" i="4" s="1"/>
  <c r="AO8" i="4" a="1"/>
  <c r="AO8" i="4" s="1"/>
  <c r="AO7" i="4" a="1"/>
  <c r="AO7" i="4" s="1"/>
  <c r="AO5" i="4" a="1"/>
  <c r="AO5" i="4" s="1"/>
  <c r="HM3" i="4" a="1"/>
  <c r="HM3" i="4" s="1"/>
  <c r="HN2" i="4" a="1"/>
  <c r="HN2" i="4" s="1"/>
  <c r="DO3" i="4" a="1"/>
  <c r="DO3" i="4" s="1"/>
  <c r="EJ3" i="4" a="1"/>
  <c r="EJ3" i="4" s="1"/>
  <c r="EK2" i="4" a="1"/>
  <c r="EK2" i="4" s="1"/>
  <c r="DP2" i="4" a="1"/>
  <c r="DP2" i="4" s="1"/>
  <c r="CZ8" i="4" a="1"/>
  <c r="CZ8" i="4" s="1"/>
  <c r="CZ10" i="4" a="1"/>
  <c r="CZ10" i="4" s="1"/>
  <c r="CZ16" i="4" a="1"/>
  <c r="CZ16" i="4" s="1"/>
  <c r="CZ13" i="4" a="1"/>
  <c r="CZ13" i="4" s="1"/>
  <c r="CZ7" i="4" a="1"/>
  <c r="CZ7" i="4" s="1"/>
  <c r="CZ17" i="4" a="1"/>
  <c r="CZ17" i="4" s="1"/>
  <c r="CZ4" i="4" a="1"/>
  <c r="CZ4" i="4" s="1"/>
  <c r="CZ15" i="4" a="1"/>
  <c r="CZ15" i="4" s="1"/>
  <c r="CZ3" i="4" a="1"/>
  <c r="CZ3" i="4" s="1"/>
  <c r="CZ12" i="4" a="1"/>
  <c r="CZ12" i="4" s="1"/>
  <c r="CZ5" i="4" a="1"/>
  <c r="CZ5" i="4" s="1"/>
  <c r="CZ14" i="4" a="1"/>
  <c r="CZ14" i="4" s="1"/>
  <c r="CZ9" i="4" a="1"/>
  <c r="CZ9" i="4" s="1"/>
  <c r="CZ18" i="4" a="1"/>
  <c r="CZ18" i="4" s="1"/>
  <c r="CZ11" i="4" a="1"/>
  <c r="CZ11" i="4" s="1"/>
  <c r="CZ6" i="4" a="1"/>
  <c r="CZ6" i="4" s="1"/>
  <c r="DA2" i="4" a="1"/>
  <c r="DA2" i="4" s="1"/>
  <c r="BL3" i="4" a="1"/>
  <c r="BL3" i="4" s="1"/>
  <c r="AP2" i="4" a="1"/>
  <c r="AP2" i="4" s="1"/>
  <c r="BM2" i="4" a="1"/>
  <c r="BM2" i="4" s="1"/>
  <c r="J8" i="4" a="1"/>
  <c r="J8" i="4" s="1"/>
  <c r="J7" i="4" a="1"/>
  <c r="J7" i="4" s="1"/>
  <c r="J6" i="4" a="1"/>
  <c r="J6" i="4" s="1"/>
  <c r="J5" i="4" a="1"/>
  <c r="J5" i="4" s="1"/>
  <c r="J4" i="4" a="1"/>
  <c r="J4" i="4" s="1"/>
  <c r="J3" i="4" a="1"/>
  <c r="J3" i="4" s="1"/>
  <c r="J11" i="4" a="1"/>
  <c r="J11" i="4" s="1"/>
  <c r="J10" i="4" a="1"/>
  <c r="J10" i="4" s="1"/>
  <c r="J9" i="4" a="1"/>
  <c r="J9" i="4" s="1"/>
  <c r="J15" i="4" a="1"/>
  <c r="J15" i="4" s="1"/>
  <c r="J12" i="4" a="1"/>
  <c r="J12" i="4" s="1"/>
  <c r="J17" i="4" a="1"/>
  <c r="J17" i="4" s="1"/>
  <c r="J16" i="4" a="1"/>
  <c r="J16" i="4" s="1"/>
  <c r="J13" i="4" a="1"/>
  <c r="J13" i="4" s="1"/>
  <c r="J14" i="4" a="1"/>
  <c r="J14" i="4" s="1"/>
  <c r="K2" i="4" a="1"/>
  <c r="K2" i="4" s="1"/>
  <c r="EK226" i="4" l="1" a="1"/>
  <c r="EK226" i="4" s="1"/>
  <c r="EK227" i="4" a="1"/>
  <c r="EK227" i="4" s="1"/>
  <c r="EK223" i="4" a="1"/>
  <c r="EK223" i="4" s="1"/>
  <c r="EK225" i="4" a="1"/>
  <c r="EK225" i="4" s="1"/>
  <c r="EK221" i="4" a="1"/>
  <c r="EK221" i="4" s="1"/>
  <c r="EK218" i="4" a="1"/>
  <c r="EK218" i="4" s="1"/>
  <c r="EK224" i="4" a="1"/>
  <c r="EK224" i="4" s="1"/>
  <c r="EK219" i="4" a="1"/>
  <c r="EK219" i="4" s="1"/>
  <c r="EK216" i="4" a="1"/>
  <c r="EK216" i="4" s="1"/>
  <c r="EK220" i="4" a="1"/>
  <c r="EK220" i="4" s="1"/>
  <c r="EK217" i="4" a="1"/>
  <c r="EK217" i="4" s="1"/>
  <c r="EK215" i="4" a="1"/>
  <c r="EK215" i="4" s="1"/>
  <c r="EK214" i="4" a="1"/>
  <c r="EK214" i="4" s="1"/>
  <c r="EK213" i="4" a="1"/>
  <c r="EK213" i="4" s="1"/>
  <c r="EK211" i="4" a="1"/>
  <c r="EK211" i="4" s="1"/>
  <c r="EK210" i="4" a="1"/>
  <c r="EK210" i="4" s="1"/>
  <c r="EK222" i="4" a="1"/>
  <c r="EK222" i="4" s="1"/>
  <c r="EK212" i="4" a="1"/>
  <c r="EK212" i="4" s="1"/>
  <c r="EK209" i="4" a="1"/>
  <c r="EK209" i="4" s="1"/>
  <c r="EK206" i="4" a="1"/>
  <c r="EK206" i="4" s="1"/>
  <c r="EK208" i="4" a="1"/>
  <c r="EK208" i="4" s="1"/>
  <c r="EK207" i="4" a="1"/>
  <c r="EK207" i="4" s="1"/>
  <c r="EK205" i="4" a="1"/>
  <c r="EK205" i="4" s="1"/>
  <c r="EK199" i="4" a="1"/>
  <c r="EK199" i="4" s="1"/>
  <c r="EK202" i="4" a="1"/>
  <c r="EK202" i="4" s="1"/>
  <c r="EK200" i="4" a="1"/>
  <c r="EK200" i="4" s="1"/>
  <c r="EK204" i="4" a="1"/>
  <c r="EK204" i="4" s="1"/>
  <c r="EK203" i="4" a="1"/>
  <c r="EK203" i="4" s="1"/>
  <c r="EK201" i="4" a="1"/>
  <c r="EK201" i="4" s="1"/>
  <c r="EK197" i="4" a="1"/>
  <c r="EK197" i="4" s="1"/>
  <c r="EK194" i="4" a="1"/>
  <c r="EK194" i="4" s="1"/>
  <c r="EK192" i="4" a="1"/>
  <c r="EK192" i="4" s="1"/>
  <c r="EK198" i="4" a="1"/>
  <c r="EK198" i="4" s="1"/>
  <c r="EK196" i="4" a="1"/>
  <c r="EK196" i="4" s="1"/>
  <c r="EK183" i="4" a="1"/>
  <c r="EK183" i="4" s="1"/>
  <c r="EK187" i="4" a="1"/>
  <c r="EK187" i="4" s="1"/>
  <c r="EK184" i="4" a="1"/>
  <c r="EK184" i="4" s="1"/>
  <c r="EK191" i="4" a="1"/>
  <c r="EK191" i="4" s="1"/>
  <c r="EK189" i="4" a="1"/>
  <c r="EK189" i="4" s="1"/>
  <c r="EK188" i="4" a="1"/>
  <c r="EK188" i="4" s="1"/>
  <c r="EK182" i="4" a="1"/>
  <c r="EK182" i="4" s="1"/>
  <c r="EK195" i="4" a="1"/>
  <c r="EK195" i="4" s="1"/>
  <c r="EK186" i="4" a="1"/>
  <c r="EK186" i="4" s="1"/>
  <c r="EK177" i="4" a="1"/>
  <c r="EK177" i="4" s="1"/>
  <c r="EK174" i="4" a="1"/>
  <c r="EK174" i="4" s="1"/>
  <c r="EK171" i="4" a="1"/>
  <c r="EK171" i="4" s="1"/>
  <c r="EK185" i="4" a="1"/>
  <c r="EK185" i="4" s="1"/>
  <c r="EK181" i="4" a="1"/>
  <c r="EK181" i="4" s="1"/>
  <c r="EK193" i="4" a="1"/>
  <c r="EK193" i="4" s="1"/>
  <c r="EK176" i="4" a="1"/>
  <c r="EK176" i="4" s="1"/>
  <c r="EK170" i="4" a="1"/>
  <c r="EK170" i="4" s="1"/>
  <c r="EK175" i="4" a="1"/>
  <c r="EK175" i="4" s="1"/>
  <c r="EK172" i="4" a="1"/>
  <c r="EK172" i="4" s="1"/>
  <c r="EK167" i="4" a="1"/>
  <c r="EK167" i="4" s="1"/>
  <c r="EK166" i="4" a="1"/>
  <c r="EK166" i="4" s="1"/>
  <c r="EK165" i="4" a="1"/>
  <c r="EK165" i="4" s="1"/>
  <c r="EK164" i="4" a="1"/>
  <c r="EK164" i="4" s="1"/>
  <c r="EK163" i="4" a="1"/>
  <c r="EK163" i="4" s="1"/>
  <c r="EK169" i="4" a="1"/>
  <c r="EK169" i="4" s="1"/>
  <c r="EK179" i="4" a="1"/>
  <c r="EK179" i="4" s="1"/>
  <c r="EK173" i="4" a="1"/>
  <c r="EK173" i="4" s="1"/>
  <c r="EK178" i="4" a="1"/>
  <c r="EK178" i="4" s="1"/>
  <c r="EK157" i="4" a="1"/>
  <c r="EK157" i="4" s="1"/>
  <c r="EK154" i="4" a="1"/>
  <c r="EK154" i="4" s="1"/>
  <c r="EK168" i="4" a="1"/>
  <c r="EK168" i="4" s="1"/>
  <c r="EK180" i="4" a="1"/>
  <c r="EK180" i="4" s="1"/>
  <c r="EK159" i="4" a="1"/>
  <c r="EK159" i="4" s="1"/>
  <c r="EK156" i="4" a="1"/>
  <c r="EK156" i="4" s="1"/>
  <c r="EK162" i="4" a="1"/>
  <c r="EK162" i="4" s="1"/>
  <c r="EK161" i="4" a="1"/>
  <c r="EK161" i="4" s="1"/>
  <c r="EK158" i="4" a="1"/>
  <c r="EK158" i="4" s="1"/>
  <c r="EK151" i="4" a="1"/>
  <c r="EK151" i="4" s="1"/>
  <c r="EK190" i="4" a="1"/>
  <c r="EK190" i="4" s="1"/>
  <c r="EK143" i="4" a="1"/>
  <c r="EK143" i="4" s="1"/>
  <c r="EK153" i="4" a="1"/>
  <c r="EK153" i="4" s="1"/>
  <c r="EK147" i="4" a="1"/>
  <c r="EK147" i="4" s="1"/>
  <c r="EK142" i="4" a="1"/>
  <c r="EK142" i="4" s="1"/>
  <c r="EK149" i="4" a="1"/>
  <c r="EK149" i="4" s="1"/>
  <c r="EK152" i="4" a="1"/>
  <c r="EK152" i="4" s="1"/>
  <c r="EK155" i="4" a="1"/>
  <c r="EK155" i="4" s="1"/>
  <c r="EK146" i="4" a="1"/>
  <c r="EK146" i="4" s="1"/>
  <c r="EK160" i="4" a="1"/>
  <c r="EK160" i="4" s="1"/>
  <c r="EK144" i="4" a="1"/>
  <c r="EK144" i="4" s="1"/>
  <c r="EK145" i="4" a="1"/>
  <c r="EK145" i="4" s="1"/>
  <c r="EK140" i="4" a="1"/>
  <c r="EK140" i="4" s="1"/>
  <c r="EK138" i="4" a="1"/>
  <c r="EK138" i="4" s="1"/>
  <c r="EK137" i="4" a="1"/>
  <c r="EK137" i="4" s="1"/>
  <c r="EK150" i="4" a="1"/>
  <c r="EK150" i="4" s="1"/>
  <c r="EK136" i="4" a="1"/>
  <c r="EK136" i="4" s="1"/>
  <c r="EK122" i="4" a="1"/>
  <c r="EK122" i="4" s="1"/>
  <c r="EK134" i="4" a="1"/>
  <c r="EK134" i="4" s="1"/>
  <c r="EK126" i="4" a="1"/>
  <c r="EK126" i="4" s="1"/>
  <c r="EK125" i="4" a="1"/>
  <c r="EK125" i="4" s="1"/>
  <c r="EK132" i="4" a="1"/>
  <c r="EK132" i="4" s="1"/>
  <c r="EK131" i="4" a="1"/>
  <c r="EK131" i="4" s="1"/>
  <c r="EK124" i="4" a="1"/>
  <c r="EK124" i="4" s="1"/>
  <c r="EK148" i="4" a="1"/>
  <c r="EK148" i="4" s="1"/>
  <c r="EK139" i="4" a="1"/>
  <c r="EK139" i="4" s="1"/>
  <c r="EK135" i="4" a="1"/>
  <c r="EK135" i="4" s="1"/>
  <c r="EK133" i="4" a="1"/>
  <c r="EK133" i="4" s="1"/>
  <c r="EK130" i="4" a="1"/>
  <c r="EK130" i="4" s="1"/>
  <c r="EK129" i="4" a="1"/>
  <c r="EK129" i="4" s="1"/>
  <c r="EK141" i="4" a="1"/>
  <c r="EK141" i="4" s="1"/>
  <c r="EK123" i="4" a="1"/>
  <c r="EK123" i="4" s="1"/>
  <c r="EK115" i="4" a="1"/>
  <c r="EK115" i="4" s="1"/>
  <c r="EK111" i="4" a="1"/>
  <c r="EK111" i="4" s="1"/>
  <c r="EK107" i="4" a="1"/>
  <c r="EK107" i="4" s="1"/>
  <c r="EK118" i="4" a="1"/>
  <c r="EK118" i="4" s="1"/>
  <c r="EK102" i="4" a="1"/>
  <c r="EK102" i="4" s="1"/>
  <c r="EK128" i="4" a="1"/>
  <c r="EK128" i="4" s="1"/>
  <c r="EK127" i="4" a="1"/>
  <c r="EK127" i="4" s="1"/>
  <c r="EK120" i="4" a="1"/>
  <c r="EK120" i="4" s="1"/>
  <c r="EK100" i="4" a="1"/>
  <c r="EK100" i="4" s="1"/>
  <c r="EK117" i="4" a="1"/>
  <c r="EK117" i="4" s="1"/>
  <c r="EK110" i="4" a="1"/>
  <c r="EK110" i="4" s="1"/>
  <c r="EK105" i="4" a="1"/>
  <c r="EK105" i="4" s="1"/>
  <c r="EK114" i="4" a="1"/>
  <c r="EK114" i="4" s="1"/>
  <c r="EK103" i="4" a="1"/>
  <c r="EK103" i="4" s="1"/>
  <c r="EK98" i="4" a="1"/>
  <c r="EK98" i="4" s="1"/>
  <c r="EK109" i="4" a="1"/>
  <c r="EK109" i="4" s="1"/>
  <c r="EK106" i="4" a="1"/>
  <c r="EK106" i="4" s="1"/>
  <c r="EK104" i="4" a="1"/>
  <c r="EK104" i="4" s="1"/>
  <c r="EK101" i="4" a="1"/>
  <c r="EK101" i="4" s="1"/>
  <c r="EK99" i="4" a="1"/>
  <c r="EK99" i="4" s="1"/>
  <c r="EK112" i="4" a="1"/>
  <c r="EK112" i="4" s="1"/>
  <c r="EK93" i="4" a="1"/>
  <c r="EK93" i="4" s="1"/>
  <c r="EK90" i="4" a="1"/>
  <c r="EK90" i="4" s="1"/>
  <c r="EK87" i="4" a="1"/>
  <c r="EK87" i="4" s="1"/>
  <c r="EK84" i="4" a="1"/>
  <c r="EK84" i="4" s="1"/>
  <c r="EK82" i="4" a="1"/>
  <c r="EK82" i="4" s="1"/>
  <c r="EK119" i="4" a="1"/>
  <c r="EK119" i="4" s="1"/>
  <c r="EK113" i="4" a="1"/>
  <c r="EK113" i="4" s="1"/>
  <c r="EK92" i="4" a="1"/>
  <c r="EK92" i="4" s="1"/>
  <c r="EK86" i="4" a="1"/>
  <c r="EK86" i="4" s="1"/>
  <c r="EK80" i="4" a="1"/>
  <c r="EK80" i="4" s="1"/>
  <c r="EK89" i="4" a="1"/>
  <c r="EK89" i="4" s="1"/>
  <c r="EK83" i="4" a="1"/>
  <c r="EK83" i="4" s="1"/>
  <c r="EK78" i="4" a="1"/>
  <c r="EK78" i="4" s="1"/>
  <c r="EK97" i="4" a="1"/>
  <c r="EK97" i="4" s="1"/>
  <c r="EK76" i="4" a="1"/>
  <c r="EK76" i="4" s="1"/>
  <c r="EK116" i="4" a="1"/>
  <c r="EK116" i="4" s="1"/>
  <c r="EK95" i="4" a="1"/>
  <c r="EK95" i="4" s="1"/>
  <c r="EK91" i="4" a="1"/>
  <c r="EK91" i="4" s="1"/>
  <c r="EK75" i="4" a="1"/>
  <c r="EK75" i="4" s="1"/>
  <c r="EK69" i="4" a="1"/>
  <c r="EK69" i="4" s="1"/>
  <c r="EK81" i="4" a="1"/>
  <c r="EK81" i="4" s="1"/>
  <c r="EK79" i="4" a="1"/>
  <c r="EK79" i="4" s="1"/>
  <c r="EK77" i="4" a="1"/>
  <c r="EK77" i="4" s="1"/>
  <c r="EK94" i="4" a="1"/>
  <c r="EK94" i="4" s="1"/>
  <c r="EK68" i="4" a="1"/>
  <c r="EK68" i="4" s="1"/>
  <c r="EK65" i="4" a="1"/>
  <c r="EK65" i="4" s="1"/>
  <c r="EK62" i="4" a="1"/>
  <c r="EK62" i="4" s="1"/>
  <c r="EK72" i="4" a="1"/>
  <c r="EK72" i="4" s="1"/>
  <c r="EK108" i="4" a="1"/>
  <c r="EK108" i="4" s="1"/>
  <c r="EK85" i="4" a="1"/>
  <c r="EK85" i="4" s="1"/>
  <c r="EK71" i="4" a="1"/>
  <c r="EK71" i="4" s="1"/>
  <c r="EK74" i="4" a="1"/>
  <c r="EK74" i="4" s="1"/>
  <c r="EK73" i="4" a="1"/>
  <c r="EK73" i="4" s="1"/>
  <c r="EK70" i="4" a="1"/>
  <c r="EK70" i="4" s="1"/>
  <c r="EK60" i="4" a="1"/>
  <c r="EK60" i="4" s="1"/>
  <c r="EK52" i="4" a="1"/>
  <c r="EK52" i="4" s="1"/>
  <c r="EK43" i="4" a="1"/>
  <c r="EK43" i="4" s="1"/>
  <c r="EK40" i="4" a="1"/>
  <c r="EK40" i="4" s="1"/>
  <c r="EK66" i="4" a="1"/>
  <c r="EK66" i="4" s="1"/>
  <c r="EK50" i="4" a="1"/>
  <c r="EK50" i="4" s="1"/>
  <c r="EK38" i="4" a="1"/>
  <c r="EK38" i="4" s="1"/>
  <c r="EK121" i="4" a="1"/>
  <c r="EK121" i="4" s="1"/>
  <c r="EK67" i="4" a="1"/>
  <c r="EK67" i="4" s="1"/>
  <c r="EK61" i="4" a="1"/>
  <c r="EK61" i="4" s="1"/>
  <c r="EK57" i="4" a="1"/>
  <c r="EK57" i="4" s="1"/>
  <c r="EK48" i="4" a="1"/>
  <c r="EK48" i="4" s="1"/>
  <c r="EK45" i="4" a="1"/>
  <c r="EK45" i="4" s="1"/>
  <c r="EK41" i="4" a="1"/>
  <c r="EK41" i="4" s="1"/>
  <c r="EK88" i="4" a="1"/>
  <c r="EK88" i="4" s="1"/>
  <c r="EK58" i="4" a="1"/>
  <c r="EK58" i="4" s="1"/>
  <c r="EK55" i="4" a="1"/>
  <c r="EK55" i="4" s="1"/>
  <c r="EK51" i="4" a="1"/>
  <c r="EK51" i="4" s="1"/>
  <c r="EK44" i="4" a="1"/>
  <c r="EK44" i="4" s="1"/>
  <c r="EK37" i="4" a="1"/>
  <c r="EK37" i="4" s="1"/>
  <c r="EK64" i="4" a="1"/>
  <c r="EK64" i="4" s="1"/>
  <c r="EK59" i="4" a="1"/>
  <c r="EK59" i="4" s="1"/>
  <c r="EK54" i="4" a="1"/>
  <c r="EK54" i="4" s="1"/>
  <c r="EK49" i="4" a="1"/>
  <c r="EK49" i="4" s="1"/>
  <c r="EK36" i="4" a="1"/>
  <c r="EK36" i="4" s="1"/>
  <c r="EK63" i="4" a="1"/>
  <c r="EK63" i="4" s="1"/>
  <c r="EK42" i="4" a="1"/>
  <c r="EK42" i="4" s="1"/>
  <c r="EK28" i="4" a="1"/>
  <c r="EK28" i="4" s="1"/>
  <c r="EK24" i="4" a="1"/>
  <c r="EK24" i="4" s="1"/>
  <c r="EK21" i="4" a="1"/>
  <c r="EK21" i="4" s="1"/>
  <c r="EK14" i="4" a="1"/>
  <c r="EK14" i="4" s="1"/>
  <c r="EK96" i="4" a="1"/>
  <c r="EK96" i="4" s="1"/>
  <c r="EK56" i="4" a="1"/>
  <c r="EK56" i="4" s="1"/>
  <c r="EK46" i="4" a="1"/>
  <c r="EK46" i="4" s="1"/>
  <c r="EK39" i="4" a="1"/>
  <c r="EK39" i="4" s="1"/>
  <c r="EK31" i="4" a="1"/>
  <c r="EK31" i="4" s="1"/>
  <c r="EK16" i="4" a="1"/>
  <c r="EK16" i="4" s="1"/>
  <c r="EK32" i="4" a="1"/>
  <c r="EK32" i="4" s="1"/>
  <c r="EK27" i="4" a="1"/>
  <c r="EK27" i="4" s="1"/>
  <c r="EK23" i="4" a="1"/>
  <c r="EK23" i="4" s="1"/>
  <c r="EK20" i="4" a="1"/>
  <c r="EK20" i="4" s="1"/>
  <c r="EK17" i="4" a="1"/>
  <c r="EK17" i="4" s="1"/>
  <c r="EK13" i="4" a="1"/>
  <c r="EK13" i="4" s="1"/>
  <c r="EK10" i="4" a="1"/>
  <c r="EK10" i="4" s="1"/>
  <c r="EK7" i="4" a="1"/>
  <c r="EK7" i="4" s="1"/>
  <c r="EK47" i="4" a="1"/>
  <c r="EK47" i="4" s="1"/>
  <c r="EK33" i="4" a="1"/>
  <c r="EK33" i="4" s="1"/>
  <c r="EK30" i="4" a="1"/>
  <c r="EK30" i="4" s="1"/>
  <c r="EK53" i="4" a="1"/>
  <c r="EK53" i="4" s="1"/>
  <c r="EK26" i="4" a="1"/>
  <c r="EK26" i="4" s="1"/>
  <c r="EK19" i="4" a="1"/>
  <c r="EK19" i="4" s="1"/>
  <c r="EK12" i="4" a="1"/>
  <c r="EK12" i="4" s="1"/>
  <c r="EK29" i="4" a="1"/>
  <c r="EK29" i="4" s="1"/>
  <c r="EK25" i="4" a="1"/>
  <c r="EK25" i="4" s="1"/>
  <c r="EK8" i="4" a="1"/>
  <c r="EK8" i="4" s="1"/>
  <c r="EK5" i="4" a="1"/>
  <c r="EK5" i="4" s="1"/>
  <c r="EK18" i="4" a="1"/>
  <c r="EK18" i="4" s="1"/>
  <c r="EK9" i="4" a="1"/>
  <c r="EK9" i="4" s="1"/>
  <c r="EK34" i="4" a="1"/>
  <c r="EK34" i="4" s="1"/>
  <c r="EK4" i="4" a="1"/>
  <c r="EK4" i="4" s="1"/>
  <c r="EK6" i="4" a="1"/>
  <c r="EK6" i="4" s="1"/>
  <c r="EK11" i="4" a="1"/>
  <c r="EK11" i="4" s="1"/>
  <c r="EK35" i="4" a="1"/>
  <c r="EK35" i="4" s="1"/>
  <c r="EK15" i="4" a="1"/>
  <c r="EK15" i="4" s="1"/>
  <c r="EK22" i="4" a="1"/>
  <c r="EK22" i="4" s="1"/>
  <c r="DP52" i="4" a="1"/>
  <c r="DP52" i="4" s="1"/>
  <c r="DP49" i="4" a="1"/>
  <c r="DP49" i="4" s="1"/>
  <c r="DP46" i="4" a="1"/>
  <c r="DP46" i="4" s="1"/>
  <c r="DP41" i="4" a="1"/>
  <c r="DP41" i="4" s="1"/>
  <c r="DP63" i="4" a="1"/>
  <c r="DP63" i="4" s="1"/>
  <c r="DP59" i="4" a="1"/>
  <c r="DP59" i="4" s="1"/>
  <c r="DP55" i="4" a="1"/>
  <c r="DP55" i="4" s="1"/>
  <c r="DP33" i="4" a="1"/>
  <c r="DP33" i="4" s="1"/>
  <c r="DP68" i="4" a="1"/>
  <c r="DP68" i="4" s="1"/>
  <c r="DP62" i="4" a="1"/>
  <c r="DP62" i="4" s="1"/>
  <c r="DP51" i="4" a="1"/>
  <c r="DP51" i="4" s="1"/>
  <c r="DP48" i="4" a="1"/>
  <c r="DP48" i="4" s="1"/>
  <c r="DP43" i="4" a="1"/>
  <c r="DP43" i="4" s="1"/>
  <c r="DP67" i="4" a="1"/>
  <c r="DP67" i="4" s="1"/>
  <c r="DP58" i="4" a="1"/>
  <c r="DP58" i="4" s="1"/>
  <c r="DP54" i="4" a="1"/>
  <c r="DP54" i="4" s="1"/>
  <c r="DP66" i="4" a="1"/>
  <c r="DP66" i="4" s="1"/>
  <c r="DP45" i="4" a="1"/>
  <c r="DP45" i="4" s="1"/>
  <c r="DP40" i="4" a="1"/>
  <c r="DP40" i="4" s="1"/>
  <c r="DP65" i="4" a="1"/>
  <c r="DP65" i="4" s="1"/>
  <c r="DP61" i="4" a="1"/>
  <c r="DP61" i="4" s="1"/>
  <c r="DP57" i="4" a="1"/>
  <c r="DP57" i="4" s="1"/>
  <c r="DP53" i="4" a="1"/>
  <c r="DP53" i="4" s="1"/>
  <c r="DP50" i="4" a="1"/>
  <c r="DP50" i="4" s="1"/>
  <c r="DP47" i="4" a="1"/>
  <c r="DP47" i="4" s="1"/>
  <c r="DP42" i="4" a="1"/>
  <c r="DP42" i="4" s="1"/>
  <c r="DP37" i="4" a="1"/>
  <c r="DP37" i="4" s="1"/>
  <c r="DP26" i="4" a="1"/>
  <c r="DP26" i="4" s="1"/>
  <c r="DP22" i="4" a="1"/>
  <c r="DP22" i="4" s="1"/>
  <c r="DP20" i="4" a="1"/>
  <c r="DP20" i="4" s="1"/>
  <c r="DP17" i="4" a="1"/>
  <c r="DP17" i="4" s="1"/>
  <c r="DP32" i="4" a="1"/>
  <c r="DP32" i="4" s="1"/>
  <c r="DP30" i="4" a="1"/>
  <c r="DP30" i="4" s="1"/>
  <c r="DP23" i="4" a="1"/>
  <c r="DP23" i="4" s="1"/>
  <c r="DP64" i="4" a="1"/>
  <c r="DP64" i="4" s="1"/>
  <c r="DP36" i="4" a="1"/>
  <c r="DP36" i="4" s="1"/>
  <c r="DP27" i="4" a="1"/>
  <c r="DP27" i="4" s="1"/>
  <c r="DP31" i="4" a="1"/>
  <c r="DP31" i="4" s="1"/>
  <c r="DP24" i="4" a="1"/>
  <c r="DP24" i="4" s="1"/>
  <c r="DP19" i="4" a="1"/>
  <c r="DP19" i="4" s="1"/>
  <c r="DP60" i="4" a="1"/>
  <c r="DP60" i="4" s="1"/>
  <c r="DP34" i="4" a="1"/>
  <c r="DP34" i="4" s="1"/>
  <c r="DP21" i="4" a="1"/>
  <c r="DP21" i="4" s="1"/>
  <c r="DP10" i="4" a="1"/>
  <c r="DP10" i="4" s="1"/>
  <c r="DP29" i="4" a="1"/>
  <c r="DP29" i="4" s="1"/>
  <c r="DP14" i="4" a="1"/>
  <c r="DP14" i="4" s="1"/>
  <c r="DP13" i="4" a="1"/>
  <c r="DP13" i="4" s="1"/>
  <c r="DP9" i="4" a="1"/>
  <c r="DP9" i="4" s="1"/>
  <c r="DP56" i="4" a="1"/>
  <c r="DP56" i="4" s="1"/>
  <c r="DP38" i="4" a="1"/>
  <c r="DP38" i="4" s="1"/>
  <c r="DP35" i="4" a="1"/>
  <c r="DP35" i="4" s="1"/>
  <c r="DP7" i="4" a="1"/>
  <c r="DP7" i="4" s="1"/>
  <c r="DP39" i="4" a="1"/>
  <c r="DP39" i="4" s="1"/>
  <c r="DP11" i="4" a="1"/>
  <c r="DP11" i="4" s="1"/>
  <c r="DP18" i="4" a="1"/>
  <c r="DP18" i="4" s="1"/>
  <c r="DP12" i="4" a="1"/>
  <c r="DP12" i="4" s="1"/>
  <c r="DP44" i="4" a="1"/>
  <c r="DP44" i="4" s="1"/>
  <c r="DP16" i="4" a="1"/>
  <c r="DP16" i="4" s="1"/>
  <c r="DP6" i="4" a="1"/>
  <c r="DP6" i="4" s="1"/>
  <c r="DP28" i="4" a="1"/>
  <c r="DP28" i="4" s="1"/>
  <c r="DP4" i="4" a="1"/>
  <c r="DP4" i="4" s="1"/>
  <c r="DP25" i="4" a="1"/>
  <c r="DP25" i="4" s="1"/>
  <c r="DP5" i="4" a="1"/>
  <c r="DP5" i="4" s="1"/>
  <c r="DP8" i="4" a="1"/>
  <c r="DP8" i="4" s="1"/>
  <c r="DP15" i="4" a="1"/>
  <c r="DP15" i="4" s="1"/>
  <c r="BM191" i="4" a="1"/>
  <c r="BM191" i="4" s="1"/>
  <c r="BM188" i="4" a="1"/>
  <c r="BM188" i="4" s="1"/>
  <c r="BM181" i="4" a="1"/>
  <c r="BM181" i="4" s="1"/>
  <c r="BM172" i="4" a="1"/>
  <c r="BM172" i="4" s="1"/>
  <c r="BM187" i="4" a="1"/>
  <c r="BM187" i="4" s="1"/>
  <c r="BM185" i="4" a="1"/>
  <c r="BM185" i="4" s="1"/>
  <c r="BM183" i="4" a="1"/>
  <c r="BM183" i="4" s="1"/>
  <c r="BM177" i="4" a="1"/>
  <c r="BM177" i="4" s="1"/>
  <c r="BM173" i="4" a="1"/>
  <c r="BM173" i="4" s="1"/>
  <c r="BM179" i="4" a="1"/>
  <c r="BM179" i="4" s="1"/>
  <c r="BM171" i="4" a="1"/>
  <c r="BM171" i="4" s="1"/>
  <c r="BM168" i="4" a="1"/>
  <c r="BM168" i="4" s="1"/>
  <c r="BM167" i="4" a="1"/>
  <c r="BM167" i="4" s="1"/>
  <c r="BM189" i="4" a="1"/>
  <c r="BM189" i="4" s="1"/>
  <c r="BM186" i="4" a="1"/>
  <c r="BM186" i="4" s="1"/>
  <c r="BM174" i="4" a="1"/>
  <c r="BM174" i="4" s="1"/>
  <c r="BM182" i="4" a="1"/>
  <c r="BM182" i="4" s="1"/>
  <c r="BM180" i="4" a="1"/>
  <c r="BM180" i="4" s="1"/>
  <c r="BM175" i="4" a="1"/>
  <c r="BM175" i="4" s="1"/>
  <c r="BM184" i="4" a="1"/>
  <c r="BM184" i="4" s="1"/>
  <c r="BM178" i="4" a="1"/>
  <c r="BM178" i="4" s="1"/>
  <c r="BM170" i="4" a="1"/>
  <c r="BM170" i="4" s="1"/>
  <c r="BM161" i="4" a="1"/>
  <c r="BM161" i="4" s="1"/>
  <c r="BM157" i="4" a="1"/>
  <c r="BM157" i="4" s="1"/>
  <c r="BM156" i="4" a="1"/>
  <c r="BM156" i="4" s="1"/>
  <c r="BM164" i="4" a="1"/>
  <c r="BM164" i="4" s="1"/>
  <c r="BM163" i="4" a="1"/>
  <c r="BM163" i="4" s="1"/>
  <c r="BM176" i="4" a="1"/>
  <c r="BM176" i="4" s="1"/>
  <c r="BM166" i="4" a="1"/>
  <c r="BM166" i="4" s="1"/>
  <c r="BM159" i="4" a="1"/>
  <c r="BM159" i="4" s="1"/>
  <c r="BM153" i="4" a="1"/>
  <c r="BM153" i="4" s="1"/>
  <c r="BM150" i="4" a="1"/>
  <c r="BM150" i="4" s="1"/>
  <c r="BM145" i="4" a="1"/>
  <c r="BM145" i="4" s="1"/>
  <c r="BM146" i="4" a="1"/>
  <c r="BM146" i="4" s="1"/>
  <c r="BM143" i="4" a="1"/>
  <c r="BM143" i="4" s="1"/>
  <c r="BM142" i="4" a="1"/>
  <c r="BM142" i="4" s="1"/>
  <c r="BM190" i="4" a="1"/>
  <c r="BM190" i="4" s="1"/>
  <c r="BM169" i="4" a="1"/>
  <c r="BM169" i="4" s="1"/>
  <c r="BM141" i="4" a="1"/>
  <c r="BM141" i="4" s="1"/>
  <c r="BM165" i="4" a="1"/>
  <c r="BM165" i="4" s="1"/>
  <c r="BM155" i="4" a="1"/>
  <c r="BM155" i="4" s="1"/>
  <c r="BM149" i="4" a="1"/>
  <c r="BM149" i="4" s="1"/>
  <c r="BM147" i="4" a="1"/>
  <c r="BM147" i="4" s="1"/>
  <c r="BM140" i="4" a="1"/>
  <c r="BM140" i="4" s="1"/>
  <c r="BM162" i="4" a="1"/>
  <c r="BM162" i="4" s="1"/>
  <c r="BM154" i="4" a="1"/>
  <c r="BM154" i="4" s="1"/>
  <c r="BM158" i="4" a="1"/>
  <c r="BM158" i="4" s="1"/>
  <c r="BM139" i="4" a="1"/>
  <c r="BM139" i="4" s="1"/>
  <c r="BM137" i="4" a="1"/>
  <c r="BM137" i="4" s="1"/>
  <c r="BM148" i="4" a="1"/>
  <c r="BM148" i="4" s="1"/>
  <c r="BM144" i="4" a="1"/>
  <c r="BM144" i="4" s="1"/>
  <c r="BM135" i="4" a="1"/>
  <c r="BM135" i="4" s="1"/>
  <c r="BM134" i="4" a="1"/>
  <c r="BM134" i="4" s="1"/>
  <c r="BM133" i="4" a="1"/>
  <c r="BM133" i="4" s="1"/>
  <c r="BM132" i="4" a="1"/>
  <c r="BM132" i="4" s="1"/>
  <c r="BM152" i="4" a="1"/>
  <c r="BM152" i="4" s="1"/>
  <c r="BM136" i="4" a="1"/>
  <c r="BM136" i="4" s="1"/>
  <c r="BM117" i="4" a="1"/>
  <c r="BM117" i="4" s="1"/>
  <c r="BM127" i="4" a="1"/>
  <c r="BM127" i="4" s="1"/>
  <c r="BM124" i="4" a="1"/>
  <c r="BM124" i="4" s="1"/>
  <c r="BM111" i="4" a="1"/>
  <c r="BM111" i="4" s="1"/>
  <c r="BM130" i="4" a="1"/>
  <c r="BM130" i="4" s="1"/>
  <c r="BM128" i="4" a="1"/>
  <c r="BM128" i="4" s="1"/>
  <c r="BM116" i="4" a="1"/>
  <c r="BM116" i="4" s="1"/>
  <c r="BM123" i="4" a="1"/>
  <c r="BM123" i="4" s="1"/>
  <c r="BM118" i="4" a="1"/>
  <c r="BM118" i="4" s="1"/>
  <c r="BM126" i="4" a="1"/>
  <c r="BM126" i="4" s="1"/>
  <c r="BM122" i="4" a="1"/>
  <c r="BM122" i="4" s="1"/>
  <c r="BM109" i="4" a="1"/>
  <c r="BM109" i="4" s="1"/>
  <c r="BM107" i="4" a="1"/>
  <c r="BM107" i="4" s="1"/>
  <c r="BM103" i="4" a="1"/>
  <c r="BM103" i="4" s="1"/>
  <c r="BM120" i="4" a="1"/>
  <c r="BM120" i="4" s="1"/>
  <c r="BM110" i="4" a="1"/>
  <c r="BM110" i="4" s="1"/>
  <c r="BM102" i="4" a="1"/>
  <c r="BM102" i="4" s="1"/>
  <c r="BM151" i="4" a="1"/>
  <c r="BM151" i="4" s="1"/>
  <c r="BM138" i="4" a="1"/>
  <c r="BM138" i="4" s="1"/>
  <c r="BM131" i="4" a="1"/>
  <c r="BM131" i="4" s="1"/>
  <c r="BM115" i="4" a="1"/>
  <c r="BM115" i="4" s="1"/>
  <c r="BM100" i="4" a="1"/>
  <c r="BM100" i="4" s="1"/>
  <c r="BM98" i="4" a="1"/>
  <c r="BM98" i="4" s="1"/>
  <c r="BM96" i="4" a="1"/>
  <c r="BM96" i="4" s="1"/>
  <c r="BM125" i="4" a="1"/>
  <c r="BM125" i="4" s="1"/>
  <c r="BM121" i="4" a="1"/>
  <c r="BM121" i="4" s="1"/>
  <c r="BM114" i="4" a="1"/>
  <c r="BM114" i="4" s="1"/>
  <c r="BM113" i="4" a="1"/>
  <c r="BM113" i="4" s="1"/>
  <c r="BM108" i="4" a="1"/>
  <c r="BM108" i="4" s="1"/>
  <c r="BM106" i="4" a="1"/>
  <c r="BM106" i="4" s="1"/>
  <c r="BM90" i="4" a="1"/>
  <c r="BM90" i="4" s="1"/>
  <c r="BM160" i="4" a="1"/>
  <c r="BM160" i="4" s="1"/>
  <c r="BM119" i="4" a="1"/>
  <c r="BM119" i="4" s="1"/>
  <c r="BM97" i="4" a="1"/>
  <c r="BM97" i="4" s="1"/>
  <c r="BM94" i="4" a="1"/>
  <c r="BM94" i="4" s="1"/>
  <c r="BM88" i="4" a="1"/>
  <c r="BM88" i="4" s="1"/>
  <c r="BM83" i="4" a="1"/>
  <c r="BM83" i="4" s="1"/>
  <c r="BM81" i="4" a="1"/>
  <c r="BM81" i="4" s="1"/>
  <c r="BM79" i="4" a="1"/>
  <c r="BM79" i="4" s="1"/>
  <c r="BM104" i="4" a="1"/>
  <c r="BM104" i="4" s="1"/>
  <c r="BM95" i="4" a="1"/>
  <c r="BM95" i="4" s="1"/>
  <c r="BM87" i="4" a="1"/>
  <c r="BM87" i="4" s="1"/>
  <c r="BM80" i="4" a="1"/>
  <c r="BM80" i="4" s="1"/>
  <c r="BM76" i="4" a="1"/>
  <c r="BM76" i="4" s="1"/>
  <c r="BM112" i="4" a="1"/>
  <c r="BM112" i="4" s="1"/>
  <c r="BM91" i="4" a="1"/>
  <c r="BM91" i="4" s="1"/>
  <c r="BM86" i="4" a="1"/>
  <c r="BM86" i="4" s="1"/>
  <c r="BM82" i="4" a="1"/>
  <c r="BM82" i="4" s="1"/>
  <c r="BM101" i="4" a="1"/>
  <c r="BM101" i="4" s="1"/>
  <c r="BM85" i="4" a="1"/>
  <c r="BM85" i="4" s="1"/>
  <c r="BM77" i="4" a="1"/>
  <c r="BM77" i="4" s="1"/>
  <c r="BM73" i="4" a="1"/>
  <c r="BM73" i="4" s="1"/>
  <c r="BM105" i="4" a="1"/>
  <c r="BM105" i="4" s="1"/>
  <c r="BM89" i="4" a="1"/>
  <c r="BM89" i="4" s="1"/>
  <c r="BM70" i="4" a="1"/>
  <c r="BM70" i="4" s="1"/>
  <c r="BM63" i="4" a="1"/>
  <c r="BM63" i="4" s="1"/>
  <c r="BM58" i="4" a="1"/>
  <c r="BM58" i="4" s="1"/>
  <c r="BM99" i="4" a="1"/>
  <c r="BM99" i="4" s="1"/>
  <c r="BM84" i="4" a="1"/>
  <c r="BM84" i="4" s="1"/>
  <c r="BM78" i="4" a="1"/>
  <c r="BM78" i="4" s="1"/>
  <c r="BM68" i="4" a="1"/>
  <c r="BM68" i="4" s="1"/>
  <c r="BM57" i="4" a="1"/>
  <c r="BM57" i="4" s="1"/>
  <c r="BM69" i="4" a="1"/>
  <c r="BM69" i="4" s="1"/>
  <c r="BM67" i="4" a="1"/>
  <c r="BM67" i="4" s="1"/>
  <c r="BM62" i="4" a="1"/>
  <c r="BM62" i="4" s="1"/>
  <c r="BM61" i="4" a="1"/>
  <c r="BM61" i="4" s="1"/>
  <c r="BM129" i="4" a="1"/>
  <c r="BM129" i="4" s="1"/>
  <c r="BM92" i="4" a="1"/>
  <c r="BM92" i="4" s="1"/>
  <c r="BM66" i="4" a="1"/>
  <c r="BM66" i="4" s="1"/>
  <c r="BM75" i="4" a="1"/>
  <c r="BM75" i="4" s="1"/>
  <c r="BM74" i="4" a="1"/>
  <c r="BM74" i="4" s="1"/>
  <c r="BM65" i="4" a="1"/>
  <c r="BM65" i="4" s="1"/>
  <c r="BM60" i="4" a="1"/>
  <c r="BM60" i="4" s="1"/>
  <c r="BM54" i="4" a="1"/>
  <c r="BM54" i="4" s="1"/>
  <c r="BM46" i="4" a="1"/>
  <c r="BM46" i="4" s="1"/>
  <c r="BM26" i="4" a="1"/>
  <c r="BM26" i="4" s="1"/>
  <c r="BM20" i="4" a="1"/>
  <c r="BM20" i="4" s="1"/>
  <c r="BM15" i="4" a="1"/>
  <c r="BM15" i="4" s="1"/>
  <c r="BM6" i="4" a="1"/>
  <c r="BM6" i="4" s="1"/>
  <c r="BM64" i="4" a="1"/>
  <c r="BM64" i="4" s="1"/>
  <c r="BM55" i="4" a="1"/>
  <c r="BM55" i="4" s="1"/>
  <c r="BM51" i="4" a="1"/>
  <c r="BM51" i="4" s="1"/>
  <c r="BM50" i="4" a="1"/>
  <c r="BM50" i="4" s="1"/>
  <c r="BM45" i="4" a="1"/>
  <c r="BM45" i="4" s="1"/>
  <c r="BM42" i="4" a="1"/>
  <c r="BM42" i="4" s="1"/>
  <c r="BM40" i="4" a="1"/>
  <c r="BM40" i="4" s="1"/>
  <c r="BM38" i="4" a="1"/>
  <c r="BM38" i="4" s="1"/>
  <c r="BM36" i="4" a="1"/>
  <c r="BM36" i="4" s="1"/>
  <c r="BM34" i="4" a="1"/>
  <c r="BM34" i="4" s="1"/>
  <c r="BM32" i="4" a="1"/>
  <c r="BM32" i="4" s="1"/>
  <c r="BM30" i="4" a="1"/>
  <c r="BM30" i="4" s="1"/>
  <c r="BM9" i="4" a="1"/>
  <c r="BM9" i="4" s="1"/>
  <c r="BM4" i="4" a="1"/>
  <c r="BM4" i="4" s="1"/>
  <c r="BM72" i="4" a="1"/>
  <c r="BM72" i="4" s="1"/>
  <c r="BM71" i="4" a="1"/>
  <c r="BM71" i="4" s="1"/>
  <c r="BM43" i="4" a="1"/>
  <c r="BM43" i="4" s="1"/>
  <c r="BM25" i="4" a="1"/>
  <c r="BM25" i="4" s="1"/>
  <c r="BM14" i="4" a="1"/>
  <c r="BM14" i="4" s="1"/>
  <c r="BM93" i="4" a="1"/>
  <c r="BM93" i="4" s="1"/>
  <c r="BM59" i="4" a="1"/>
  <c r="BM59" i="4" s="1"/>
  <c r="BM56" i="4" a="1"/>
  <c r="BM56" i="4" s="1"/>
  <c r="BM24" i="4" a="1"/>
  <c r="BM24" i="4" s="1"/>
  <c r="BM19" i="4" a="1"/>
  <c r="BM19" i="4" s="1"/>
  <c r="BM18" i="4" a="1"/>
  <c r="BM18" i="4" s="1"/>
  <c r="BM13" i="4" a="1"/>
  <c r="BM13" i="4" s="1"/>
  <c r="BM8" i="4" a="1"/>
  <c r="BM8" i="4" s="1"/>
  <c r="BM5" i="4" a="1"/>
  <c r="BM5" i="4" s="1"/>
  <c r="BM52" i="4" a="1"/>
  <c r="BM52" i="4" s="1"/>
  <c r="BM49" i="4" a="1"/>
  <c r="BM49" i="4" s="1"/>
  <c r="BM23" i="4" a="1"/>
  <c r="BM23" i="4" s="1"/>
  <c r="BM12" i="4" a="1"/>
  <c r="BM12" i="4" s="1"/>
  <c r="BM7" i="4" a="1"/>
  <c r="BM7" i="4" s="1"/>
  <c r="BM48" i="4" a="1"/>
  <c r="BM48" i="4" s="1"/>
  <c r="BM41" i="4" a="1"/>
  <c r="BM41" i="4" s="1"/>
  <c r="BM39" i="4" a="1"/>
  <c r="BM39" i="4" s="1"/>
  <c r="BM37" i="4" a="1"/>
  <c r="BM37" i="4" s="1"/>
  <c r="BM35" i="4" a="1"/>
  <c r="BM35" i="4" s="1"/>
  <c r="BM33" i="4" a="1"/>
  <c r="BM33" i="4" s="1"/>
  <c r="BM31" i="4" a="1"/>
  <c r="BM31" i="4" s="1"/>
  <c r="BM29" i="4" a="1"/>
  <c r="BM29" i="4" s="1"/>
  <c r="BM28" i="4" a="1"/>
  <c r="BM28" i="4" s="1"/>
  <c r="BM17" i="4" a="1"/>
  <c r="BM17" i="4" s="1"/>
  <c r="BM22" i="4" a="1"/>
  <c r="BM22" i="4" s="1"/>
  <c r="BM53" i="4" a="1"/>
  <c r="BM53" i="4" s="1"/>
  <c r="BM44" i="4" a="1"/>
  <c r="BM44" i="4" s="1"/>
  <c r="BM11" i="4" a="1"/>
  <c r="BM11" i="4" s="1"/>
  <c r="BM27" i="4" a="1"/>
  <c r="BM27" i="4" s="1"/>
  <c r="BM16" i="4" a="1"/>
  <c r="BM16" i="4" s="1"/>
  <c r="BM47" i="4" a="1"/>
  <c r="BM47" i="4" s="1"/>
  <c r="BM21" i="4" a="1"/>
  <c r="BM21" i="4" s="1"/>
  <c r="BM10" i="4" a="1"/>
  <c r="BM10" i="4" s="1"/>
  <c r="AQ2" i="4" a="1"/>
  <c r="AQ2" i="4" s="1"/>
  <c r="AR2" i="4" s="1" a="1"/>
  <c r="AR2" i="4" s="1"/>
  <c r="AP99" i="4" a="1"/>
  <c r="AP99" i="4" s="1"/>
  <c r="AP100" i="4" a="1"/>
  <c r="AP100" i="4" s="1"/>
  <c r="AP101" i="4" a="1"/>
  <c r="AP101" i="4" s="1"/>
  <c r="AP102" i="4" a="1"/>
  <c r="AP102" i="4" s="1"/>
  <c r="AP96" i="4" a="1"/>
  <c r="AP96" i="4" s="1"/>
  <c r="AP97" i="4" a="1"/>
  <c r="AP97" i="4" s="1"/>
  <c r="AP95" i="4" a="1"/>
  <c r="AP95" i="4" s="1"/>
  <c r="AP89" i="4" a="1"/>
  <c r="AP89" i="4" s="1"/>
  <c r="AP83" i="4" a="1"/>
  <c r="AP83" i="4" s="1"/>
  <c r="AP80" i="4" a="1"/>
  <c r="AP80" i="4" s="1"/>
  <c r="AP77" i="4" a="1"/>
  <c r="AP77" i="4" s="1"/>
  <c r="AP74" i="4" a="1"/>
  <c r="AP74" i="4" s="1"/>
  <c r="AP90" i="4" a="1"/>
  <c r="AP90" i="4" s="1"/>
  <c r="AP92" i="4" a="1"/>
  <c r="AP92" i="4" s="1"/>
  <c r="AP91" i="4" a="1"/>
  <c r="AP91" i="4" s="1"/>
  <c r="AP98" i="4" a="1"/>
  <c r="AP98" i="4" s="1"/>
  <c r="AP93" i="4" a="1"/>
  <c r="AP93" i="4" s="1"/>
  <c r="AP88" i="4" a="1"/>
  <c r="AP88" i="4" s="1"/>
  <c r="AP72" i="4" a="1"/>
  <c r="AP72" i="4" s="1"/>
  <c r="AP69" i="4" a="1"/>
  <c r="AP69" i="4" s="1"/>
  <c r="AP103" i="4" a="1"/>
  <c r="AP103" i="4" s="1"/>
  <c r="AP85" i="4" a="1"/>
  <c r="AP85" i="4" s="1"/>
  <c r="AP82" i="4" a="1"/>
  <c r="AP82" i="4" s="1"/>
  <c r="AP79" i="4" a="1"/>
  <c r="AP79" i="4" s="1"/>
  <c r="AP73" i="4" a="1"/>
  <c r="AP73" i="4" s="1"/>
  <c r="AP76" i="4" a="1"/>
  <c r="AP76" i="4" s="1"/>
  <c r="AP87" i="4" a="1"/>
  <c r="AP87" i="4" s="1"/>
  <c r="AP84" i="4" a="1"/>
  <c r="AP84" i="4" s="1"/>
  <c r="AP81" i="4" a="1"/>
  <c r="AP81" i="4" s="1"/>
  <c r="AP78" i="4" a="1"/>
  <c r="AP78" i="4" s="1"/>
  <c r="AP60" i="4" a="1"/>
  <c r="AP60" i="4" s="1"/>
  <c r="AP59" i="4" a="1"/>
  <c r="AP59" i="4" s="1"/>
  <c r="AP58" i="4" a="1"/>
  <c r="AP58" i="4" s="1"/>
  <c r="AP54" i="4" a="1"/>
  <c r="AP54" i="4" s="1"/>
  <c r="AP70" i="4" a="1"/>
  <c r="AP70" i="4" s="1"/>
  <c r="AP68" i="4" a="1"/>
  <c r="AP68" i="4" s="1"/>
  <c r="AP61" i="4" a="1"/>
  <c r="AP61" i="4" s="1"/>
  <c r="AP39" i="4" a="1"/>
  <c r="AP39" i="4" s="1"/>
  <c r="AP71" i="4" a="1"/>
  <c r="AP71" i="4" s="1"/>
  <c r="AP52" i="4" a="1"/>
  <c r="AP52" i="4" s="1"/>
  <c r="AP44" i="4" a="1"/>
  <c r="AP44" i="4" s="1"/>
  <c r="AP36" i="4" a="1"/>
  <c r="AP36" i="4" s="1"/>
  <c r="AP94" i="4" a="1"/>
  <c r="AP94" i="4" s="1"/>
  <c r="AP75" i="4" a="1"/>
  <c r="AP75" i="4" s="1"/>
  <c r="AP65" i="4" a="1"/>
  <c r="AP65" i="4" s="1"/>
  <c r="AP48" i="4" a="1"/>
  <c r="AP48" i="4" s="1"/>
  <c r="AP41" i="4" a="1"/>
  <c r="AP41" i="4" s="1"/>
  <c r="AP33" i="4" a="1"/>
  <c r="AP33" i="4" s="1"/>
  <c r="AP86" i="4" a="1"/>
  <c r="AP86" i="4" s="1"/>
  <c r="AP67" i="4" a="1"/>
  <c r="AP67" i="4" s="1"/>
  <c r="AP55" i="4" a="1"/>
  <c r="AP55" i="4" s="1"/>
  <c r="AP51" i="4" a="1"/>
  <c r="AP51" i="4" s="1"/>
  <c r="AP47" i="4" a="1"/>
  <c r="AP47" i="4" s="1"/>
  <c r="AP38" i="4" a="1"/>
  <c r="AP38" i="4" s="1"/>
  <c r="AP50" i="4" a="1"/>
  <c r="AP50" i="4" s="1"/>
  <c r="AP46" i="4" a="1"/>
  <c r="AP46" i="4" s="1"/>
  <c r="AP43" i="4" a="1"/>
  <c r="AP43" i="4" s="1"/>
  <c r="AP35" i="4" a="1"/>
  <c r="AP35" i="4" s="1"/>
  <c r="AP57" i="4" a="1"/>
  <c r="AP57" i="4" s="1"/>
  <c r="AP45" i="4" a="1"/>
  <c r="AP45" i="4" s="1"/>
  <c r="AP40" i="4" a="1"/>
  <c r="AP40" i="4" s="1"/>
  <c r="AP17" i="4" a="1"/>
  <c r="AP17" i="4" s="1"/>
  <c r="AP62" i="4" a="1"/>
  <c r="AP62" i="4" s="1"/>
  <c r="AP30" i="4" a="1"/>
  <c r="AP30" i="4" s="1"/>
  <c r="AP66" i="4" a="1"/>
  <c r="AP66" i="4" s="1"/>
  <c r="AP24" i="4" a="1"/>
  <c r="AP24" i="4" s="1"/>
  <c r="AP20" i="4" a="1"/>
  <c r="AP20" i="4" s="1"/>
  <c r="AP16" i="4" a="1"/>
  <c r="AP16" i="4" s="1"/>
  <c r="AP53" i="4" a="1"/>
  <c r="AP53" i="4" s="1"/>
  <c r="AP32" i="4" a="1"/>
  <c r="AP32" i="4" s="1"/>
  <c r="AP23" i="4" a="1"/>
  <c r="AP23" i="4" s="1"/>
  <c r="AP19" i="4" a="1"/>
  <c r="AP19" i="4" s="1"/>
  <c r="AP15" i="4" a="1"/>
  <c r="AP15" i="4" s="1"/>
  <c r="AP64" i="4" a="1"/>
  <c r="AP64" i="4" s="1"/>
  <c r="AP49" i="4" a="1"/>
  <c r="AP49" i="4" s="1"/>
  <c r="AP34" i="4" a="1"/>
  <c r="AP34" i="4" s="1"/>
  <c r="AP28" i="4" a="1"/>
  <c r="AP28" i="4" s="1"/>
  <c r="AP26" i="4" a="1"/>
  <c r="AP26" i="4" s="1"/>
  <c r="AP22" i="4" a="1"/>
  <c r="AP22" i="4" s="1"/>
  <c r="AP37" i="4" a="1"/>
  <c r="AP37" i="4" s="1"/>
  <c r="AP21" i="4" a="1"/>
  <c r="AP21" i="4" s="1"/>
  <c r="AP12" i="4" a="1"/>
  <c r="AP12" i="4" s="1"/>
  <c r="AP4" i="4" a="1"/>
  <c r="AP4" i="4" s="1"/>
  <c r="AP31" i="4" a="1"/>
  <c r="AP31" i="4" s="1"/>
  <c r="AP25" i="4" a="1"/>
  <c r="AP25" i="4" s="1"/>
  <c r="AP63" i="4" a="1"/>
  <c r="AP63" i="4" s="1"/>
  <c r="AP11" i="4" a="1"/>
  <c r="AP11" i="4" s="1"/>
  <c r="AP6" i="4" a="1"/>
  <c r="AP6" i="4" s="1"/>
  <c r="AP56" i="4" a="1"/>
  <c r="AP56" i="4" s="1"/>
  <c r="AP42" i="4" a="1"/>
  <c r="AP42" i="4" s="1"/>
  <c r="AP29" i="4" a="1"/>
  <c r="AP29" i="4" s="1"/>
  <c r="AP18" i="4" a="1"/>
  <c r="AP18" i="4" s="1"/>
  <c r="AP14" i="4" a="1"/>
  <c r="AP14" i="4" s="1"/>
  <c r="AP27" i="4" a="1"/>
  <c r="AP27" i="4" s="1"/>
  <c r="AP10" i="4" a="1"/>
  <c r="AP10" i="4" s="1"/>
  <c r="AP9" i="4" a="1"/>
  <c r="AP9" i="4" s="1"/>
  <c r="AP8" i="4" a="1"/>
  <c r="AP8" i="4" s="1"/>
  <c r="AP7" i="4" a="1"/>
  <c r="AP7" i="4" s="1"/>
  <c r="AP5" i="4" a="1"/>
  <c r="AP5" i="4" s="1"/>
  <c r="AP13" i="4" a="1"/>
  <c r="AP13" i="4" s="1"/>
  <c r="AP3" i="4" a="1"/>
  <c r="AP3" i="4" s="1"/>
  <c r="HN3" i="4" a="1"/>
  <c r="HN3" i="4" s="1"/>
  <c r="HO2" i="4" a="1"/>
  <c r="HO2" i="4" s="1"/>
  <c r="DQ2" i="4" a="1"/>
  <c r="DQ2" i="4" s="1"/>
  <c r="DP3" i="4" a="1"/>
  <c r="DP3" i="4" s="1"/>
  <c r="EK3" i="4" a="1"/>
  <c r="EK3" i="4" s="1"/>
  <c r="EL2" i="4" a="1"/>
  <c r="EL2" i="4" s="1"/>
  <c r="DB2" i="4" a="1"/>
  <c r="DB2" i="4" s="1"/>
  <c r="DC2" i="4" s="1" a="1"/>
  <c r="DC2" i="4" s="1"/>
  <c r="DA16" i="4" a="1"/>
  <c r="DA16" i="4" s="1"/>
  <c r="DA5" i="4" a="1"/>
  <c r="DA5" i="4" s="1"/>
  <c r="DA7" i="4" a="1"/>
  <c r="DA7" i="4" s="1"/>
  <c r="DA13" i="4" a="1"/>
  <c r="DA13" i="4" s="1"/>
  <c r="DA17" i="4" a="1"/>
  <c r="DA17" i="4" s="1"/>
  <c r="DA4" i="4" a="1"/>
  <c r="DA4" i="4" s="1"/>
  <c r="DA14" i="4" a="1"/>
  <c r="DA14" i="4" s="1"/>
  <c r="DA9" i="4" a="1"/>
  <c r="DA9" i="4" s="1"/>
  <c r="DA10" i="4" a="1"/>
  <c r="DA10" i="4" s="1"/>
  <c r="DA12" i="4" a="1"/>
  <c r="DA12" i="4" s="1"/>
  <c r="DA8" i="4" a="1"/>
  <c r="DA8" i="4" s="1"/>
  <c r="DA18" i="4" a="1"/>
  <c r="DA18" i="4" s="1"/>
  <c r="DA11" i="4" a="1"/>
  <c r="DA11" i="4" s="1"/>
  <c r="DA6" i="4" a="1"/>
  <c r="DA6" i="4" s="1"/>
  <c r="DA15" i="4" a="1"/>
  <c r="DA15" i="4" s="1"/>
  <c r="DA3" i="4" a="1"/>
  <c r="DA3" i="4" s="1"/>
  <c r="BM3" i="4" a="1"/>
  <c r="BM3" i="4" s="1"/>
  <c r="BN2" i="4" a="1"/>
  <c r="BN2" i="4" s="1"/>
  <c r="K9" i="4" a="1"/>
  <c r="K9" i="4" s="1"/>
  <c r="K8" i="4" a="1"/>
  <c r="K8" i="4" s="1"/>
  <c r="K7" i="4" a="1"/>
  <c r="K7" i="4" s="1"/>
  <c r="K6" i="4" a="1"/>
  <c r="K6" i="4" s="1"/>
  <c r="K5" i="4" a="1"/>
  <c r="K5" i="4" s="1"/>
  <c r="K4" i="4" a="1"/>
  <c r="K4" i="4" s="1"/>
  <c r="K3" i="4" a="1"/>
  <c r="K3" i="4" s="1"/>
  <c r="K11" i="4" a="1"/>
  <c r="K11" i="4" s="1"/>
  <c r="K12" i="4" a="1"/>
  <c r="K12" i="4" s="1"/>
  <c r="K16" i="4" a="1"/>
  <c r="K16" i="4" s="1"/>
  <c r="K10" i="4" a="1"/>
  <c r="K10" i="4" s="1"/>
  <c r="K14" i="4" a="1"/>
  <c r="K14" i="4" s="1"/>
  <c r="K17" i="4" a="1"/>
  <c r="K17" i="4" s="1"/>
  <c r="K13" i="4" a="1"/>
  <c r="K13" i="4" s="1"/>
  <c r="K15" i="4" a="1"/>
  <c r="K15" i="4" s="1"/>
  <c r="L2" i="4" a="1"/>
  <c r="L2" i="4" s="1"/>
  <c r="EL227" i="4" l="1" a="1"/>
  <c r="EL227" i="4" s="1"/>
  <c r="EL225" i="4" a="1"/>
  <c r="EL225" i="4" s="1"/>
  <c r="EL221" i="4" a="1"/>
  <c r="EL221" i="4" s="1"/>
  <c r="EL224" i="4" a="1"/>
  <c r="EL224" i="4" s="1"/>
  <c r="EL223" i="4" a="1"/>
  <c r="EL223" i="4" s="1"/>
  <c r="EL222" i="4" a="1"/>
  <c r="EL222" i="4" s="1"/>
  <c r="EL226" i="4" a="1"/>
  <c r="EL226" i="4" s="1"/>
  <c r="EL217" i="4" a="1"/>
  <c r="EL217" i="4" s="1"/>
  <c r="EL216" i="4" a="1"/>
  <c r="EL216" i="4" s="1"/>
  <c r="EL220" i="4" a="1"/>
  <c r="EL220" i="4" s="1"/>
  <c r="EL218" i="4" a="1"/>
  <c r="EL218" i="4" s="1"/>
  <c r="EL215" i="4" a="1"/>
  <c r="EL215" i="4" s="1"/>
  <c r="EL212" i="4" a="1"/>
  <c r="EL212" i="4" s="1"/>
  <c r="EL207" i="4" a="1"/>
  <c r="EL207" i="4" s="1"/>
  <c r="EL214" i="4" a="1"/>
  <c r="EL214" i="4" s="1"/>
  <c r="EL209" i="4" a="1"/>
  <c r="EL209" i="4" s="1"/>
  <c r="EL213" i="4" a="1"/>
  <c r="EL213" i="4" s="1"/>
  <c r="EL210" i="4" a="1"/>
  <c r="EL210" i="4" s="1"/>
  <c r="EL208" i="4" a="1"/>
  <c r="EL208" i="4" s="1"/>
  <c r="EL205" i="4" a="1"/>
  <c r="EL205" i="4" s="1"/>
  <c r="EL204" i="4" a="1"/>
  <c r="EL204" i="4" s="1"/>
  <c r="EL219" i="4" a="1"/>
  <c r="EL219" i="4" s="1"/>
  <c r="EL203" i="4" a="1"/>
  <c r="EL203" i="4" s="1"/>
  <c r="EL202" i="4" a="1"/>
  <c r="EL202" i="4" s="1"/>
  <c r="EL200" i="4" a="1"/>
  <c r="EL200" i="4" s="1"/>
  <c r="EL206" i="4" a="1"/>
  <c r="EL206" i="4" s="1"/>
  <c r="EL201" i="4" a="1"/>
  <c r="EL201" i="4" s="1"/>
  <c r="EL198" i="4" a="1"/>
  <c r="EL198" i="4" s="1"/>
  <c r="EL211" i="4" a="1"/>
  <c r="EL211" i="4" s="1"/>
  <c r="EL194" i="4" a="1"/>
  <c r="EL194" i="4" s="1"/>
  <c r="EL192" i="4" a="1"/>
  <c r="EL192" i="4" s="1"/>
  <c r="EL195" i="4" a="1"/>
  <c r="EL195" i="4" s="1"/>
  <c r="EL191" i="4" a="1"/>
  <c r="EL191" i="4" s="1"/>
  <c r="EL199" i="4" a="1"/>
  <c r="EL199" i="4" s="1"/>
  <c r="EL187" i="4" a="1"/>
  <c r="EL187" i="4" s="1"/>
  <c r="EL184" i="4" a="1"/>
  <c r="EL184" i="4" s="1"/>
  <c r="EL197" i="4" a="1"/>
  <c r="EL197" i="4" s="1"/>
  <c r="EL189" i="4" a="1"/>
  <c r="EL189" i="4" s="1"/>
  <c r="EL188" i="4" a="1"/>
  <c r="EL188" i="4" s="1"/>
  <c r="EL182" i="4" a="1"/>
  <c r="EL182" i="4" s="1"/>
  <c r="EL179" i="4" a="1"/>
  <c r="EL179" i="4" s="1"/>
  <c r="EL186" i="4" a="1"/>
  <c r="EL186" i="4" s="1"/>
  <c r="EL185" i="4" a="1"/>
  <c r="EL185" i="4" s="1"/>
  <c r="EL181" i="4" a="1"/>
  <c r="EL181" i="4" s="1"/>
  <c r="EL169" i="4" a="1"/>
  <c r="EL169" i="4" s="1"/>
  <c r="EL168" i="4" a="1"/>
  <c r="EL168" i="4" s="1"/>
  <c r="EL196" i="4" a="1"/>
  <c r="EL196" i="4" s="1"/>
  <c r="EL193" i="4" a="1"/>
  <c r="EL193" i="4" s="1"/>
  <c r="EL176" i="4" a="1"/>
  <c r="EL176" i="4" s="1"/>
  <c r="EL180" i="4" a="1"/>
  <c r="EL180" i="4" s="1"/>
  <c r="EL190" i="4" a="1"/>
  <c r="EL190" i="4" s="1"/>
  <c r="EL175" i="4" a="1"/>
  <c r="EL175" i="4" s="1"/>
  <c r="EL165" i="4" a="1"/>
  <c r="EL165" i="4" s="1"/>
  <c r="EL164" i="4" a="1"/>
  <c r="EL164" i="4" s="1"/>
  <c r="EL163" i="4" a="1"/>
  <c r="EL163" i="4" s="1"/>
  <c r="EL177" i="4" a="1"/>
  <c r="EL177" i="4" s="1"/>
  <c r="EL172" i="4" a="1"/>
  <c r="EL172" i="4" s="1"/>
  <c r="EL162" i="4" a="1"/>
  <c r="EL162" i="4" s="1"/>
  <c r="EL173" i="4" a="1"/>
  <c r="EL173" i="4" s="1"/>
  <c r="EL170" i="4" a="1"/>
  <c r="EL170" i="4" s="1"/>
  <c r="EL183" i="4" a="1"/>
  <c r="EL183" i="4" s="1"/>
  <c r="EL178" i="4" a="1"/>
  <c r="EL178" i="4" s="1"/>
  <c r="EL160" i="4" a="1"/>
  <c r="EL160" i="4" s="1"/>
  <c r="EL159" i="4" a="1"/>
  <c r="EL159" i="4" s="1"/>
  <c r="EL174" i="4" a="1"/>
  <c r="EL174" i="4" s="1"/>
  <c r="EL161" i="4" a="1"/>
  <c r="EL161" i="4" s="1"/>
  <c r="EL156" i="4" a="1"/>
  <c r="EL156" i="4" s="1"/>
  <c r="EL155" i="4" a="1"/>
  <c r="EL155" i="4" s="1"/>
  <c r="EL171" i="4" a="1"/>
  <c r="EL171" i="4" s="1"/>
  <c r="EL167" i="4" a="1"/>
  <c r="EL167" i="4" s="1"/>
  <c r="EL158" i="4" a="1"/>
  <c r="EL158" i="4" s="1"/>
  <c r="EL154" i="4" a="1"/>
  <c r="EL154" i="4" s="1"/>
  <c r="EL153" i="4" a="1"/>
  <c r="EL153" i="4" s="1"/>
  <c r="EL147" i="4" a="1"/>
  <c r="EL147" i="4" s="1"/>
  <c r="EL149" i="4" a="1"/>
  <c r="EL149" i="4" s="1"/>
  <c r="EL152" i="4" a="1"/>
  <c r="EL152" i="4" s="1"/>
  <c r="EL146" i="4" a="1"/>
  <c r="EL146" i="4" s="1"/>
  <c r="EL150" i="4" a="1"/>
  <c r="EL150" i="4" s="1"/>
  <c r="EL148" i="4" a="1"/>
  <c r="EL148" i="4" s="1"/>
  <c r="EL145" i="4" a="1"/>
  <c r="EL145" i="4" s="1"/>
  <c r="EL144" i="4" a="1"/>
  <c r="EL144" i="4" s="1"/>
  <c r="EL140" i="4" a="1"/>
  <c r="EL140" i="4" s="1"/>
  <c r="EL151" i="4" a="1"/>
  <c r="EL151" i="4" s="1"/>
  <c r="EL166" i="4" a="1"/>
  <c r="EL166" i="4" s="1"/>
  <c r="EL143" i="4" a="1"/>
  <c r="EL143" i="4" s="1"/>
  <c r="EL138" i="4" a="1"/>
  <c r="EL138" i="4" s="1"/>
  <c r="EL157" i="4" a="1"/>
  <c r="EL157" i="4" s="1"/>
  <c r="EL142" i="4" a="1"/>
  <c r="EL142" i="4" s="1"/>
  <c r="EL137" i="4" a="1"/>
  <c r="EL137" i="4" s="1"/>
  <c r="EL141" i="4" a="1"/>
  <c r="EL141" i="4" s="1"/>
  <c r="EL136" i="4" a="1"/>
  <c r="EL136" i="4" s="1"/>
  <c r="EL139" i="4" a="1"/>
  <c r="EL139" i="4" s="1"/>
  <c r="EL135" i="4" a="1"/>
  <c r="EL135" i="4" s="1"/>
  <c r="EL134" i="4" a="1"/>
  <c r="EL134" i="4" s="1"/>
  <c r="EL132" i="4" a="1"/>
  <c r="EL132" i="4" s="1"/>
  <c r="EL125" i="4" a="1"/>
  <c r="EL125" i="4" s="1"/>
  <c r="EL131" i="4" a="1"/>
  <c r="EL131" i="4" s="1"/>
  <c r="EL124" i="4" a="1"/>
  <c r="EL124" i="4" s="1"/>
  <c r="EL130" i="4" a="1"/>
  <c r="EL130" i="4" s="1"/>
  <c r="EL133" i="4" a="1"/>
  <c r="EL133" i="4" s="1"/>
  <c r="EL129" i="4" a="1"/>
  <c r="EL129" i="4" s="1"/>
  <c r="EL128" i="4" a="1"/>
  <c r="EL128" i="4" s="1"/>
  <c r="EL127" i="4" a="1"/>
  <c r="EL127" i="4" s="1"/>
  <c r="EL120" i="4" a="1"/>
  <c r="EL120" i="4" s="1"/>
  <c r="EL110" i="4" a="1"/>
  <c r="EL110" i="4" s="1"/>
  <c r="EL105" i="4" a="1"/>
  <c r="EL105" i="4" s="1"/>
  <c r="EL100" i="4" a="1"/>
  <c r="EL100" i="4" s="1"/>
  <c r="EL117" i="4" a="1"/>
  <c r="EL117" i="4" s="1"/>
  <c r="EL114" i="4" a="1"/>
  <c r="EL114" i="4" s="1"/>
  <c r="EL103" i="4" a="1"/>
  <c r="EL103" i="4" s="1"/>
  <c r="EL98" i="4" a="1"/>
  <c r="EL98" i="4" s="1"/>
  <c r="EL126" i="4" a="1"/>
  <c r="EL126" i="4" s="1"/>
  <c r="EL119" i="4" a="1"/>
  <c r="EL119" i="4" s="1"/>
  <c r="EL122" i="4" a="1"/>
  <c r="EL122" i="4" s="1"/>
  <c r="EL116" i="4" a="1"/>
  <c r="EL116" i="4" s="1"/>
  <c r="EL113" i="4" a="1"/>
  <c r="EL113" i="4" s="1"/>
  <c r="EL112" i="4" a="1"/>
  <c r="EL112" i="4" s="1"/>
  <c r="EL123" i="4" a="1"/>
  <c r="EL123" i="4" s="1"/>
  <c r="EL121" i="4" a="1"/>
  <c r="EL121" i="4" s="1"/>
  <c r="EL115" i="4" a="1"/>
  <c r="EL115" i="4" s="1"/>
  <c r="EL111" i="4" a="1"/>
  <c r="EL111" i="4" s="1"/>
  <c r="EL107" i="4" a="1"/>
  <c r="EL107" i="4" s="1"/>
  <c r="EL99" i="4" a="1"/>
  <c r="EL99" i="4" s="1"/>
  <c r="EL118" i="4" a="1"/>
  <c r="EL118" i="4" s="1"/>
  <c r="EL101" i="4" a="1"/>
  <c r="EL101" i="4" s="1"/>
  <c r="EL92" i="4" a="1"/>
  <c r="EL92" i="4" s="1"/>
  <c r="EL89" i="4" a="1"/>
  <c r="EL89" i="4" s="1"/>
  <c r="EL86" i="4" a="1"/>
  <c r="EL86" i="4" s="1"/>
  <c r="EL80" i="4" a="1"/>
  <c r="EL80" i="4" s="1"/>
  <c r="EL104" i="4" a="1"/>
  <c r="EL104" i="4" s="1"/>
  <c r="EL83" i="4" a="1"/>
  <c r="EL83" i="4" s="1"/>
  <c r="EL78" i="4" a="1"/>
  <c r="EL78" i="4" s="1"/>
  <c r="EL74" i="4" a="1"/>
  <c r="EL74" i="4" s="1"/>
  <c r="EL97" i="4" a="1"/>
  <c r="EL97" i="4" s="1"/>
  <c r="EL91" i="4" a="1"/>
  <c r="EL91" i="4" s="1"/>
  <c r="EL76" i="4" a="1"/>
  <c r="EL76" i="4" s="1"/>
  <c r="EL109" i="4" a="1"/>
  <c r="EL109" i="4" s="1"/>
  <c r="EL108" i="4" a="1"/>
  <c r="EL108" i="4" s="1"/>
  <c r="EL106" i="4" a="1"/>
  <c r="EL106" i="4" s="1"/>
  <c r="EL94" i="4" a="1"/>
  <c r="EL94" i="4" s="1"/>
  <c r="EL88" i="4" a="1"/>
  <c r="EL88" i="4" s="1"/>
  <c r="EL85" i="4" a="1"/>
  <c r="EL85" i="4" s="1"/>
  <c r="EL81" i="4" a="1"/>
  <c r="EL81" i="4" s="1"/>
  <c r="EL79" i="4" a="1"/>
  <c r="EL79" i="4" s="1"/>
  <c r="EL77" i="4" a="1"/>
  <c r="EL77" i="4" s="1"/>
  <c r="EL62" i="4" a="1"/>
  <c r="EL62" i="4" s="1"/>
  <c r="EL87" i="4" a="1"/>
  <c r="EL87" i="4" s="1"/>
  <c r="EL82" i="4" a="1"/>
  <c r="EL82" i="4" s="1"/>
  <c r="EL68" i="4" a="1"/>
  <c r="EL68" i="4" s="1"/>
  <c r="EL65" i="4" a="1"/>
  <c r="EL65" i="4" s="1"/>
  <c r="EL90" i="4" a="1"/>
  <c r="EL90" i="4" s="1"/>
  <c r="EL72" i="4" a="1"/>
  <c r="EL72" i="4" s="1"/>
  <c r="EL71" i="4" a="1"/>
  <c r="EL71" i="4" s="1"/>
  <c r="EL67" i="4" a="1"/>
  <c r="EL67" i="4" s="1"/>
  <c r="EL64" i="4" a="1"/>
  <c r="EL64" i="4" s="1"/>
  <c r="EL61" i="4" a="1"/>
  <c r="EL61" i="4" s="1"/>
  <c r="EL59" i="4" a="1"/>
  <c r="EL59" i="4" s="1"/>
  <c r="EL73" i="4" a="1"/>
  <c r="EL73" i="4" s="1"/>
  <c r="EL70" i="4" a="1"/>
  <c r="EL70" i="4" s="1"/>
  <c r="EL60" i="4" a="1"/>
  <c r="EL60" i="4" s="1"/>
  <c r="EL58" i="4" a="1"/>
  <c r="EL58" i="4" s="1"/>
  <c r="EL96" i="4" a="1"/>
  <c r="EL96" i="4" s="1"/>
  <c r="EL95" i="4" a="1"/>
  <c r="EL95" i="4" s="1"/>
  <c r="EL84" i="4" a="1"/>
  <c r="EL84" i="4" s="1"/>
  <c r="EL75" i="4" a="1"/>
  <c r="EL75" i="4" s="1"/>
  <c r="EL69" i="4" a="1"/>
  <c r="EL69" i="4" s="1"/>
  <c r="EL66" i="4" a="1"/>
  <c r="EL66" i="4" s="1"/>
  <c r="EL63" i="4" a="1"/>
  <c r="EL63" i="4" s="1"/>
  <c r="EL57" i="4" a="1"/>
  <c r="EL57" i="4" s="1"/>
  <c r="EL93" i="4" a="1"/>
  <c r="EL93" i="4" s="1"/>
  <c r="EL50" i="4" a="1"/>
  <c r="EL50" i="4" s="1"/>
  <c r="EL38" i="4" a="1"/>
  <c r="EL38" i="4" s="1"/>
  <c r="EL48" i="4" a="1"/>
  <c r="EL48" i="4" s="1"/>
  <c r="EL45" i="4" a="1"/>
  <c r="EL45" i="4" s="1"/>
  <c r="EL41" i="4" a="1"/>
  <c r="EL41" i="4" s="1"/>
  <c r="EL34" i="4" a="1"/>
  <c r="EL34" i="4" s="1"/>
  <c r="EL55" i="4" a="1"/>
  <c r="EL55" i="4" s="1"/>
  <c r="EL102" i="4" a="1"/>
  <c r="EL102" i="4" s="1"/>
  <c r="EL51" i="4" a="1"/>
  <c r="EL51" i="4" s="1"/>
  <c r="EL44" i="4" a="1"/>
  <c r="EL44" i="4" s="1"/>
  <c r="EL42" i="4" a="1"/>
  <c r="EL42" i="4" s="1"/>
  <c r="EL33" i="4" a="1"/>
  <c r="EL33" i="4" s="1"/>
  <c r="EL53" i="4" a="1"/>
  <c r="EL53" i="4" s="1"/>
  <c r="EL49" i="4" a="1"/>
  <c r="EL49" i="4" s="1"/>
  <c r="EL56" i="4" a="1"/>
  <c r="EL56" i="4" s="1"/>
  <c r="EL47" i="4" a="1"/>
  <c r="EL47" i="4" s="1"/>
  <c r="EL40" i="4" a="1"/>
  <c r="EL40" i="4" s="1"/>
  <c r="EL39" i="4" a="1"/>
  <c r="EL39" i="4" s="1"/>
  <c r="EL54" i="4" a="1"/>
  <c r="EL54" i="4" s="1"/>
  <c r="EL46" i="4" a="1"/>
  <c r="EL46" i="4" s="1"/>
  <c r="EL37" i="4" a="1"/>
  <c r="EL37" i="4" s="1"/>
  <c r="EL31" i="4" a="1"/>
  <c r="EL31" i="4" s="1"/>
  <c r="EL17" i="4" a="1"/>
  <c r="EL17" i="4" s="1"/>
  <c r="EL16" i="4" a="1"/>
  <c r="EL16" i="4" s="1"/>
  <c r="EL10" i="4" a="1"/>
  <c r="EL10" i="4" s="1"/>
  <c r="EL52" i="4" a="1"/>
  <c r="EL52" i="4" s="1"/>
  <c r="EL32" i="4" a="1"/>
  <c r="EL32" i="4" s="1"/>
  <c r="EL30" i="4" a="1"/>
  <c r="EL30" i="4" s="1"/>
  <c r="EL27" i="4" a="1"/>
  <c r="EL27" i="4" s="1"/>
  <c r="EL23" i="4" a="1"/>
  <c r="EL23" i="4" s="1"/>
  <c r="EL20" i="4" a="1"/>
  <c r="EL20" i="4" s="1"/>
  <c r="EL13" i="4" a="1"/>
  <c r="EL13" i="4" s="1"/>
  <c r="EL43" i="4" a="1"/>
  <c r="EL43" i="4" s="1"/>
  <c r="EL26" i="4" a="1"/>
  <c r="EL26" i="4" s="1"/>
  <c r="EL22" i="4" a="1"/>
  <c r="EL22" i="4" s="1"/>
  <c r="EL19" i="4" a="1"/>
  <c r="EL19" i="4" s="1"/>
  <c r="EL36" i="4" a="1"/>
  <c r="EL36" i="4" s="1"/>
  <c r="EL29" i="4" a="1"/>
  <c r="EL29" i="4" s="1"/>
  <c r="EL9" i="4" a="1"/>
  <c r="EL9" i="4" s="1"/>
  <c r="EL35" i="4" a="1"/>
  <c r="EL35" i="4" s="1"/>
  <c r="EL21" i="4" a="1"/>
  <c r="EL21" i="4" s="1"/>
  <c r="EL18" i="4" a="1"/>
  <c r="EL18" i="4" s="1"/>
  <c r="EL14" i="4" a="1"/>
  <c r="EL14" i="4" s="1"/>
  <c r="EL8" i="4" a="1"/>
  <c r="EL8" i="4" s="1"/>
  <c r="EL24" i="4" a="1"/>
  <c r="EL24" i="4" s="1"/>
  <c r="EL4" i="4" a="1"/>
  <c r="EL4" i="4" s="1"/>
  <c r="EL5" i="4" a="1"/>
  <c r="EL5" i="4" s="1"/>
  <c r="EL12" i="4" a="1"/>
  <c r="EL12" i="4" s="1"/>
  <c r="EL7" i="4" a="1"/>
  <c r="EL7" i="4" s="1"/>
  <c r="EL6" i="4" a="1"/>
  <c r="EL6" i="4" s="1"/>
  <c r="EL15" i="4" a="1"/>
  <c r="EL15" i="4" s="1"/>
  <c r="EL25" i="4" a="1"/>
  <c r="EL25" i="4" s="1"/>
  <c r="EL11" i="4" a="1"/>
  <c r="EL11" i="4" s="1"/>
  <c r="EL28" i="4" a="1"/>
  <c r="EL28" i="4" s="1"/>
  <c r="DQ63" i="4" a="1"/>
  <c r="DQ63" i="4" s="1"/>
  <c r="DQ59" i="4" a="1"/>
  <c r="DQ59" i="4" s="1"/>
  <c r="DQ55" i="4" a="1"/>
  <c r="DQ55" i="4" s="1"/>
  <c r="DQ51" i="4" a="1"/>
  <c r="DQ51" i="4" s="1"/>
  <c r="DQ68" i="4" a="1"/>
  <c r="DQ68" i="4" s="1"/>
  <c r="DQ62" i="4" a="1"/>
  <c r="DQ62" i="4" s="1"/>
  <c r="DQ48" i="4" a="1"/>
  <c r="DQ48" i="4" s="1"/>
  <c r="DQ43" i="4" a="1"/>
  <c r="DQ43" i="4" s="1"/>
  <c r="DQ38" i="4" a="1"/>
  <c r="DQ38" i="4" s="1"/>
  <c r="DQ67" i="4" a="1"/>
  <c r="DQ67" i="4" s="1"/>
  <c r="DQ58" i="4" a="1"/>
  <c r="DQ58" i="4" s="1"/>
  <c r="DQ54" i="4" a="1"/>
  <c r="DQ54" i="4" s="1"/>
  <c r="DQ45" i="4" a="1"/>
  <c r="DQ45" i="4" s="1"/>
  <c r="DQ66" i="4" a="1"/>
  <c r="DQ66" i="4" s="1"/>
  <c r="DQ65" i="4" a="1"/>
  <c r="DQ65" i="4" s="1"/>
  <c r="DQ61" i="4" a="1"/>
  <c r="DQ61" i="4" s="1"/>
  <c r="DQ57" i="4" a="1"/>
  <c r="DQ57" i="4" s="1"/>
  <c r="DQ53" i="4" a="1"/>
  <c r="DQ53" i="4" s="1"/>
  <c r="DQ50" i="4" a="1"/>
  <c r="DQ50" i="4" s="1"/>
  <c r="DQ47" i="4" a="1"/>
  <c r="DQ47" i="4" s="1"/>
  <c r="DQ42" i="4" a="1"/>
  <c r="DQ42" i="4" s="1"/>
  <c r="DQ37" i="4" a="1"/>
  <c r="DQ37" i="4" s="1"/>
  <c r="DQ64" i="4" a="1"/>
  <c r="DQ64" i="4" s="1"/>
  <c r="DQ60" i="4" a="1"/>
  <c r="DQ60" i="4" s="1"/>
  <c r="DQ34" i="4" a="1"/>
  <c r="DQ34" i="4" s="1"/>
  <c r="DQ52" i="4" a="1"/>
  <c r="DQ52" i="4" s="1"/>
  <c r="DQ32" i="4" a="1"/>
  <c r="DQ32" i="4" s="1"/>
  <c r="DQ27" i="4" a="1"/>
  <c r="DQ27" i="4" s="1"/>
  <c r="DQ36" i="4" a="1"/>
  <c r="DQ36" i="4" s="1"/>
  <c r="DQ31" i="4" a="1"/>
  <c r="DQ31" i="4" s="1"/>
  <c r="DQ24" i="4" a="1"/>
  <c r="DQ24" i="4" s="1"/>
  <c r="DQ28" i="4" a="1"/>
  <c r="DQ28" i="4" s="1"/>
  <c r="DQ40" i="4" a="1"/>
  <c r="DQ40" i="4" s="1"/>
  <c r="DQ33" i="4" a="1"/>
  <c r="DQ33" i="4" s="1"/>
  <c r="DQ46" i="4" a="1"/>
  <c r="DQ46" i="4" s="1"/>
  <c r="DQ29" i="4" a="1"/>
  <c r="DQ29" i="4" s="1"/>
  <c r="DQ14" i="4" a="1"/>
  <c r="DQ14" i="4" s="1"/>
  <c r="DQ13" i="4" a="1"/>
  <c r="DQ13" i="4" s="1"/>
  <c r="DQ9" i="4" a="1"/>
  <c r="DQ9" i="4" s="1"/>
  <c r="DQ56" i="4" a="1"/>
  <c r="DQ56" i="4" s="1"/>
  <c r="DQ35" i="4" a="1"/>
  <c r="DQ35" i="4" s="1"/>
  <c r="DQ18" i="4" a="1"/>
  <c r="DQ18" i="4" s="1"/>
  <c r="DQ8" i="4" a="1"/>
  <c r="DQ8" i="4" s="1"/>
  <c r="DQ49" i="4" a="1"/>
  <c r="DQ49" i="4" s="1"/>
  <c r="DQ30" i="4" a="1"/>
  <c r="DQ30" i="4" s="1"/>
  <c r="DQ39" i="4" a="1"/>
  <c r="DQ39" i="4" s="1"/>
  <c r="DQ25" i="4" a="1"/>
  <c r="DQ25" i="4" s="1"/>
  <c r="DQ20" i="4" a="1"/>
  <c r="DQ20" i="4" s="1"/>
  <c r="DQ15" i="4" a="1"/>
  <c r="DQ15" i="4" s="1"/>
  <c r="DQ6" i="4" a="1"/>
  <c r="DQ6" i="4" s="1"/>
  <c r="DQ23" i="4" a="1"/>
  <c r="DQ23" i="4" s="1"/>
  <c r="DQ22" i="4" a="1"/>
  <c r="DQ22" i="4" s="1"/>
  <c r="DQ7" i="4" a="1"/>
  <c r="DQ7" i="4" s="1"/>
  <c r="DQ4" i="4" a="1"/>
  <c r="DQ4" i="4" s="1"/>
  <c r="DQ44" i="4" a="1"/>
  <c r="DQ44" i="4" s="1"/>
  <c r="DQ16" i="4" a="1"/>
  <c r="DQ16" i="4" s="1"/>
  <c r="DQ26" i="4" a="1"/>
  <c r="DQ26" i="4" s="1"/>
  <c r="DQ19" i="4" a="1"/>
  <c r="DQ19" i="4" s="1"/>
  <c r="DQ17" i="4" a="1"/>
  <c r="DQ17" i="4" s="1"/>
  <c r="DQ10" i="4" a="1"/>
  <c r="DQ10" i="4" s="1"/>
  <c r="DQ5" i="4" a="1"/>
  <c r="DQ5" i="4" s="1"/>
  <c r="DQ12" i="4" a="1"/>
  <c r="DQ12" i="4" s="1"/>
  <c r="DQ21" i="4" a="1"/>
  <c r="DQ21" i="4" s="1"/>
  <c r="DQ41" i="4" a="1"/>
  <c r="DQ41" i="4" s="1"/>
  <c r="DQ11" i="4" a="1"/>
  <c r="DQ11" i="4" s="1"/>
  <c r="BN191" i="4" a="1"/>
  <c r="BN191" i="4" s="1"/>
  <c r="BN189" i="4" a="1"/>
  <c r="BN189" i="4" s="1"/>
  <c r="BN187" i="4" a="1"/>
  <c r="BN187" i="4" s="1"/>
  <c r="BN185" i="4" a="1"/>
  <c r="BN185" i="4" s="1"/>
  <c r="BN183" i="4" a="1"/>
  <c r="BN183" i="4" s="1"/>
  <c r="BN177" i="4" a="1"/>
  <c r="BN177" i="4" s="1"/>
  <c r="BN173" i="4" a="1"/>
  <c r="BN173" i="4" s="1"/>
  <c r="BN182" i="4" a="1"/>
  <c r="BN182" i="4" s="1"/>
  <c r="BN178" i="4" a="1"/>
  <c r="BN178" i="4" s="1"/>
  <c r="BN186" i="4" a="1"/>
  <c r="BN186" i="4" s="1"/>
  <c r="BN184" i="4" a="1"/>
  <c r="BN184" i="4" s="1"/>
  <c r="BN175" i="4" a="1"/>
  <c r="BN175" i="4" s="1"/>
  <c r="BN179" i="4" a="1"/>
  <c r="BN179" i="4" s="1"/>
  <c r="BN174" i="4" a="1"/>
  <c r="BN174" i="4" s="1"/>
  <c r="BN169" i="4" a="1"/>
  <c r="BN169" i="4" s="1"/>
  <c r="BN170" i="4" a="1"/>
  <c r="BN170" i="4" s="1"/>
  <c r="BN180" i="4" a="1"/>
  <c r="BN180" i="4" s="1"/>
  <c r="BN164" i="4" a="1"/>
  <c r="BN164" i="4" s="1"/>
  <c r="BN168" i="4" a="1"/>
  <c r="BN168" i="4" s="1"/>
  <c r="BN163" i="4" a="1"/>
  <c r="BN163" i="4" s="1"/>
  <c r="BN176" i="4" a="1"/>
  <c r="BN176" i="4" s="1"/>
  <c r="BN166" i="4" a="1"/>
  <c r="BN166" i="4" s="1"/>
  <c r="BN190" i="4" a="1"/>
  <c r="BN190" i="4" s="1"/>
  <c r="BN167" i="4" a="1"/>
  <c r="BN167" i="4" s="1"/>
  <c r="BN165" i="4" a="1"/>
  <c r="BN165" i="4" s="1"/>
  <c r="BN171" i="4" a="1"/>
  <c r="BN171" i="4" s="1"/>
  <c r="BN159" i="4" a="1"/>
  <c r="BN159" i="4" s="1"/>
  <c r="BN146" i="4" a="1"/>
  <c r="BN146" i="4" s="1"/>
  <c r="BN143" i="4" a="1"/>
  <c r="BN143" i="4" s="1"/>
  <c r="BN142" i="4" a="1"/>
  <c r="BN142" i="4" s="1"/>
  <c r="BN141" i="4" a="1"/>
  <c r="BN141" i="4" s="1"/>
  <c r="BN181" i="4" a="1"/>
  <c r="BN181" i="4" s="1"/>
  <c r="BN157" i="4" a="1"/>
  <c r="BN157" i="4" s="1"/>
  <c r="BN149" i="4" a="1"/>
  <c r="BN149" i="4" s="1"/>
  <c r="BN155" i="4" a="1"/>
  <c r="BN155" i="4" s="1"/>
  <c r="BN147" i="4" a="1"/>
  <c r="BN147" i="4" s="1"/>
  <c r="BN140" i="4" a="1"/>
  <c r="BN140" i="4" s="1"/>
  <c r="BN172" i="4" a="1"/>
  <c r="BN172" i="4" s="1"/>
  <c r="BN162" i="4" a="1"/>
  <c r="BN162" i="4" s="1"/>
  <c r="BN156" i="4" a="1"/>
  <c r="BN156" i="4" s="1"/>
  <c r="BN154" i="4" a="1"/>
  <c r="BN154" i="4" s="1"/>
  <c r="BN139" i="4" a="1"/>
  <c r="BN139" i="4" s="1"/>
  <c r="BN161" i="4" a="1"/>
  <c r="BN161" i="4" s="1"/>
  <c r="BN138" i="4" a="1"/>
  <c r="BN138" i="4" s="1"/>
  <c r="BN137" i="4" a="1"/>
  <c r="BN137" i="4" s="1"/>
  <c r="BN136" i="4" a="1"/>
  <c r="BN136" i="4" s="1"/>
  <c r="BN145" i="4" a="1"/>
  <c r="BN145" i="4" s="1"/>
  <c r="BN144" i="4" a="1"/>
  <c r="BN144" i="4" s="1"/>
  <c r="BN148" i="4" a="1"/>
  <c r="BN148" i="4" s="1"/>
  <c r="BN135" i="4" a="1"/>
  <c r="BN135" i="4" s="1"/>
  <c r="BN153" i="4" a="1"/>
  <c r="BN153" i="4" s="1"/>
  <c r="BN150" i="4" a="1"/>
  <c r="BN150" i="4" s="1"/>
  <c r="BN134" i="4" a="1"/>
  <c r="BN134" i="4" s="1"/>
  <c r="BN133" i="4" a="1"/>
  <c r="BN133" i="4" s="1"/>
  <c r="BN132" i="4" a="1"/>
  <c r="BN132" i="4" s="1"/>
  <c r="BN160" i="4" a="1"/>
  <c r="BN160" i="4" s="1"/>
  <c r="BN152" i="4" a="1"/>
  <c r="BN152" i="4" s="1"/>
  <c r="BN131" i="4" a="1"/>
  <c r="BN131" i="4" s="1"/>
  <c r="BN130" i="4" a="1"/>
  <c r="BN130" i="4" s="1"/>
  <c r="BN129" i="4" a="1"/>
  <c r="BN129" i="4" s="1"/>
  <c r="BN128" i="4" a="1"/>
  <c r="BN128" i="4" s="1"/>
  <c r="BN127" i="4" a="1"/>
  <c r="BN127" i="4" s="1"/>
  <c r="BN124" i="4" a="1"/>
  <c r="BN124" i="4" s="1"/>
  <c r="BN111" i="4" a="1"/>
  <c r="BN111" i="4" s="1"/>
  <c r="BN116" i="4" a="1"/>
  <c r="BN116" i="4" s="1"/>
  <c r="BN188" i="4" a="1"/>
  <c r="BN188" i="4" s="1"/>
  <c r="BN123" i="4" a="1"/>
  <c r="BN123" i="4" s="1"/>
  <c r="BN118" i="4" a="1"/>
  <c r="BN118" i="4" s="1"/>
  <c r="BN126" i="4" a="1"/>
  <c r="BN126" i="4" s="1"/>
  <c r="BN122" i="4" a="1"/>
  <c r="BN122" i="4" s="1"/>
  <c r="BN115" i="4" a="1"/>
  <c r="BN115" i="4" s="1"/>
  <c r="BN114" i="4" a="1"/>
  <c r="BN114" i="4" s="1"/>
  <c r="BN158" i="4" a="1"/>
  <c r="BN158" i="4" s="1"/>
  <c r="BN102" i="4" a="1"/>
  <c r="BN102" i="4" s="1"/>
  <c r="BN120" i="4" a="1"/>
  <c r="BN120" i="4" s="1"/>
  <c r="BN110" i="4" a="1"/>
  <c r="BN110" i="4" s="1"/>
  <c r="BN151" i="4" a="1"/>
  <c r="BN151" i="4" s="1"/>
  <c r="BN100" i="4" a="1"/>
  <c r="BN100" i="4" s="1"/>
  <c r="BN98" i="4" a="1"/>
  <c r="BN98" i="4" s="1"/>
  <c r="BN96" i="4" a="1"/>
  <c r="BN96" i="4" s="1"/>
  <c r="BN125" i="4" a="1"/>
  <c r="BN125" i="4" s="1"/>
  <c r="BN121" i="4" a="1"/>
  <c r="BN121" i="4" s="1"/>
  <c r="BN113" i="4" a="1"/>
  <c r="BN113" i="4" s="1"/>
  <c r="BN108" i="4" a="1"/>
  <c r="BN108" i="4" s="1"/>
  <c r="BN106" i="4" a="1"/>
  <c r="BN106" i="4" s="1"/>
  <c r="BN90" i="4" a="1"/>
  <c r="BN90" i="4" s="1"/>
  <c r="BN119" i="4" a="1"/>
  <c r="BN119" i="4" s="1"/>
  <c r="BN112" i="4" a="1"/>
  <c r="BN112" i="4" s="1"/>
  <c r="BN105" i="4" a="1"/>
  <c r="BN105" i="4" s="1"/>
  <c r="BN104" i="4" a="1"/>
  <c r="BN104" i="4" s="1"/>
  <c r="BN89" i="4" a="1"/>
  <c r="BN89" i="4" s="1"/>
  <c r="BN97" i="4" a="1"/>
  <c r="BN97" i="4" s="1"/>
  <c r="BN94" i="4" a="1"/>
  <c r="BN94" i="4" s="1"/>
  <c r="BN88" i="4" a="1"/>
  <c r="BN88" i="4" s="1"/>
  <c r="BN83" i="4" a="1"/>
  <c r="BN83" i="4" s="1"/>
  <c r="BN81" i="4" a="1"/>
  <c r="BN81" i="4" s="1"/>
  <c r="BN79" i="4" a="1"/>
  <c r="BN79" i="4" s="1"/>
  <c r="BN95" i="4" a="1"/>
  <c r="BN95" i="4" s="1"/>
  <c r="BN87" i="4" a="1"/>
  <c r="BN87" i="4" s="1"/>
  <c r="BN117" i="4" a="1"/>
  <c r="BN117" i="4" s="1"/>
  <c r="BN80" i="4" a="1"/>
  <c r="BN80" i="4" s="1"/>
  <c r="BN76" i="4" a="1"/>
  <c r="BN76" i="4" s="1"/>
  <c r="BN109" i="4" a="1"/>
  <c r="BN109" i="4" s="1"/>
  <c r="BN91" i="4" a="1"/>
  <c r="BN91" i="4" s="1"/>
  <c r="BN86" i="4" a="1"/>
  <c r="BN86" i="4" s="1"/>
  <c r="BN82" i="4" a="1"/>
  <c r="BN82" i="4" s="1"/>
  <c r="BN72" i="4" a="1"/>
  <c r="BN72" i="4" s="1"/>
  <c r="BN101" i="4" a="1"/>
  <c r="BN101" i="4" s="1"/>
  <c r="BN85" i="4" a="1"/>
  <c r="BN85" i="4" s="1"/>
  <c r="BN77" i="4" a="1"/>
  <c r="BN77" i="4" s="1"/>
  <c r="BN92" i="4" a="1"/>
  <c r="BN92" i="4" s="1"/>
  <c r="BN99" i="4" a="1"/>
  <c r="BN99" i="4" s="1"/>
  <c r="BN84" i="4" a="1"/>
  <c r="BN84" i="4" s="1"/>
  <c r="BN78" i="4" a="1"/>
  <c r="BN78" i="4" s="1"/>
  <c r="BN73" i="4" a="1"/>
  <c r="BN73" i="4" s="1"/>
  <c r="BN68" i="4" a="1"/>
  <c r="BN68" i="4" s="1"/>
  <c r="BN67" i="4" a="1"/>
  <c r="BN67" i="4" s="1"/>
  <c r="BN69" i="4" a="1"/>
  <c r="BN69" i="4" s="1"/>
  <c r="BN62" i="4" a="1"/>
  <c r="BN62" i="4" s="1"/>
  <c r="BN61" i="4" a="1"/>
  <c r="BN61" i="4" s="1"/>
  <c r="BN51" i="4" a="1"/>
  <c r="BN51" i="4" s="1"/>
  <c r="BN56" i="4" a="1"/>
  <c r="BN56" i="4" s="1"/>
  <c r="BN55" i="4" a="1"/>
  <c r="BN55" i="4" s="1"/>
  <c r="BN107" i="4" a="1"/>
  <c r="BN107" i="4" s="1"/>
  <c r="BN66" i="4" a="1"/>
  <c r="BN66" i="4" s="1"/>
  <c r="BN65" i="4" a="1"/>
  <c r="BN65" i="4" s="1"/>
  <c r="BN75" i="4" a="1"/>
  <c r="BN75" i="4" s="1"/>
  <c r="BN74" i="4" a="1"/>
  <c r="BN74" i="4" s="1"/>
  <c r="BN71" i="4" a="1"/>
  <c r="BN71" i="4" s="1"/>
  <c r="BN60" i="4" a="1"/>
  <c r="BN60" i="4" s="1"/>
  <c r="BN59" i="4" a="1"/>
  <c r="BN59" i="4" s="1"/>
  <c r="BN64" i="4" a="1"/>
  <c r="BN64" i="4" s="1"/>
  <c r="BN57" i="4" a="1"/>
  <c r="BN57" i="4" s="1"/>
  <c r="BN50" i="4" a="1"/>
  <c r="BN50" i="4" s="1"/>
  <c r="BN45" i="4" a="1"/>
  <c r="BN45" i="4" s="1"/>
  <c r="BN43" i="4" a="1"/>
  <c r="BN43" i="4" s="1"/>
  <c r="BN42" i="4" a="1"/>
  <c r="BN42" i="4" s="1"/>
  <c r="BN40" i="4" a="1"/>
  <c r="BN40" i="4" s="1"/>
  <c r="BN38" i="4" a="1"/>
  <c r="BN38" i="4" s="1"/>
  <c r="BN36" i="4" a="1"/>
  <c r="BN36" i="4" s="1"/>
  <c r="BN34" i="4" a="1"/>
  <c r="BN34" i="4" s="1"/>
  <c r="BN32" i="4" a="1"/>
  <c r="BN32" i="4" s="1"/>
  <c r="BN30" i="4" a="1"/>
  <c r="BN30" i="4" s="1"/>
  <c r="BN25" i="4" a="1"/>
  <c r="BN25" i="4" s="1"/>
  <c r="BN14" i="4" a="1"/>
  <c r="BN14" i="4" s="1"/>
  <c r="BN58" i="4" a="1"/>
  <c r="BN58" i="4" s="1"/>
  <c r="BN54" i="4" a="1"/>
  <c r="BN54" i="4" s="1"/>
  <c r="BN19" i="4" a="1"/>
  <c r="BN19" i="4" s="1"/>
  <c r="BN5" i="4" a="1"/>
  <c r="BN5" i="4" s="1"/>
  <c r="BN93" i="4" a="1"/>
  <c r="BN93" i="4" s="1"/>
  <c r="BN52" i="4" a="1"/>
  <c r="BN52" i="4" s="1"/>
  <c r="BN49" i="4" a="1"/>
  <c r="BN49" i="4" s="1"/>
  <c r="BN24" i="4" a="1"/>
  <c r="BN24" i="4" s="1"/>
  <c r="BN23" i="4" a="1"/>
  <c r="BN23" i="4" s="1"/>
  <c r="BN18" i="4" a="1"/>
  <c r="BN18" i="4" s="1"/>
  <c r="BN13" i="4" a="1"/>
  <c r="BN13" i="4" s="1"/>
  <c r="BN8" i="4" a="1"/>
  <c r="BN8" i="4" s="1"/>
  <c r="BN7" i="4" a="1"/>
  <c r="BN7" i="4" s="1"/>
  <c r="BN103" i="4" a="1"/>
  <c r="BN103" i="4" s="1"/>
  <c r="BN70" i="4" a="1"/>
  <c r="BN70" i="4" s="1"/>
  <c r="BN48" i="4" a="1"/>
  <c r="BN48" i="4" s="1"/>
  <c r="BN17" i="4" a="1"/>
  <c r="BN17" i="4" s="1"/>
  <c r="BN12" i="4" a="1"/>
  <c r="BN12" i="4" s="1"/>
  <c r="BN63" i="4" a="1"/>
  <c r="BN63" i="4" s="1"/>
  <c r="BN41" i="4" a="1"/>
  <c r="BN41" i="4" s="1"/>
  <c r="BN39" i="4" a="1"/>
  <c r="BN39" i="4" s="1"/>
  <c r="BN37" i="4" a="1"/>
  <c r="BN37" i="4" s="1"/>
  <c r="BN35" i="4" a="1"/>
  <c r="BN35" i="4" s="1"/>
  <c r="BN33" i="4" a="1"/>
  <c r="BN33" i="4" s="1"/>
  <c r="BN31" i="4" a="1"/>
  <c r="BN31" i="4" s="1"/>
  <c r="BN29" i="4" a="1"/>
  <c r="BN29" i="4" s="1"/>
  <c r="BN28" i="4" a="1"/>
  <c r="BN28" i="4" s="1"/>
  <c r="BN22" i="4" a="1"/>
  <c r="BN22" i="4" s="1"/>
  <c r="BN47" i="4" a="1"/>
  <c r="BN47" i="4" s="1"/>
  <c r="BN44" i="4" a="1"/>
  <c r="BN44" i="4" s="1"/>
  <c r="BN27" i="4" a="1"/>
  <c r="BN27" i="4" s="1"/>
  <c r="BN11" i="4" a="1"/>
  <c r="BN11" i="4" s="1"/>
  <c r="BN26" i="4" a="1"/>
  <c r="BN26" i="4" s="1"/>
  <c r="BN4" i="4" a="1"/>
  <c r="BN4" i="4" s="1"/>
  <c r="BN53" i="4" a="1"/>
  <c r="BN53" i="4" s="1"/>
  <c r="BN46" i="4" a="1"/>
  <c r="BN46" i="4" s="1"/>
  <c r="BN20" i="4" a="1"/>
  <c r="BN20" i="4" s="1"/>
  <c r="BN9" i="4" a="1"/>
  <c r="BN9" i="4" s="1"/>
  <c r="BN16" i="4" a="1"/>
  <c r="BN16" i="4" s="1"/>
  <c r="BN15" i="4" a="1"/>
  <c r="BN15" i="4" s="1"/>
  <c r="BN21" i="4" a="1"/>
  <c r="BN21" i="4" s="1"/>
  <c r="BN10" i="4" a="1"/>
  <c r="BN10" i="4" s="1"/>
  <c r="BN6" i="4" a="1"/>
  <c r="BN6" i="4" s="1"/>
  <c r="AQ100" i="4" a="1"/>
  <c r="AQ100" i="4" s="1"/>
  <c r="AQ101" i="4" a="1"/>
  <c r="AQ101" i="4" s="1"/>
  <c r="AQ102" i="4" a="1"/>
  <c r="AQ102" i="4" s="1"/>
  <c r="AQ97" i="4" a="1"/>
  <c r="AQ97" i="4" s="1"/>
  <c r="AQ96" i="4" a="1"/>
  <c r="AQ96" i="4" s="1"/>
  <c r="AQ103" i="4" a="1"/>
  <c r="AQ103" i="4" s="1"/>
  <c r="AQ98" i="4" a="1"/>
  <c r="AQ98" i="4" s="1"/>
  <c r="AQ99" i="4" a="1"/>
  <c r="AQ99" i="4" s="1"/>
  <c r="AQ91" i="4" a="1"/>
  <c r="AQ91" i="4" s="1"/>
  <c r="AQ90" i="4" a="1"/>
  <c r="AQ90" i="4" s="1"/>
  <c r="AQ92" i="4" a="1"/>
  <c r="AQ92" i="4" s="1"/>
  <c r="AQ84" i="4" a="1"/>
  <c r="AQ84" i="4" s="1"/>
  <c r="AQ93" i="4" a="1"/>
  <c r="AQ93" i="4" s="1"/>
  <c r="AQ81" i="4" a="1"/>
  <c r="AQ81" i="4" s="1"/>
  <c r="AQ78" i="4" a="1"/>
  <c r="AQ78" i="4" s="1"/>
  <c r="AQ94" i="4" a="1"/>
  <c r="AQ94" i="4" s="1"/>
  <c r="AQ85" i="4" a="1"/>
  <c r="AQ85" i="4" s="1"/>
  <c r="AQ82" i="4" a="1"/>
  <c r="AQ82" i="4" s="1"/>
  <c r="AQ79" i="4" a="1"/>
  <c r="AQ79" i="4" s="1"/>
  <c r="AQ76" i="4" a="1"/>
  <c r="AQ76" i="4" s="1"/>
  <c r="AQ72" i="4" a="1"/>
  <c r="AQ72" i="4" s="1"/>
  <c r="AQ71" i="4" a="1"/>
  <c r="AQ71" i="4" s="1"/>
  <c r="AQ70" i="4" a="1"/>
  <c r="AQ70" i="4" s="1"/>
  <c r="AQ83" i="4" a="1"/>
  <c r="AQ83" i="4" s="1"/>
  <c r="AQ80" i="4" a="1"/>
  <c r="AQ80" i="4" s="1"/>
  <c r="AQ77" i="4" a="1"/>
  <c r="AQ77" i="4" s="1"/>
  <c r="AQ56" i="4" a="1"/>
  <c r="AQ56" i="4" s="1"/>
  <c r="AQ73" i="4" a="1"/>
  <c r="AQ73" i="4" s="1"/>
  <c r="AQ55" i="4" a="1"/>
  <c r="AQ55" i="4" s="1"/>
  <c r="AQ95" i="4" a="1"/>
  <c r="AQ95" i="4" s="1"/>
  <c r="AQ87" i="4" a="1"/>
  <c r="AQ87" i="4" s="1"/>
  <c r="AQ89" i="4" a="1"/>
  <c r="AQ89" i="4" s="1"/>
  <c r="AQ74" i="4" a="1"/>
  <c r="AQ74" i="4" s="1"/>
  <c r="AQ61" i="4" a="1"/>
  <c r="AQ61" i="4" s="1"/>
  <c r="AQ60" i="4" a="1"/>
  <c r="AQ60" i="4" s="1"/>
  <c r="AQ59" i="4" a="1"/>
  <c r="AQ59" i="4" s="1"/>
  <c r="AQ58" i="4" a="1"/>
  <c r="AQ58" i="4" s="1"/>
  <c r="AQ54" i="4" a="1"/>
  <c r="AQ54" i="4" s="1"/>
  <c r="AQ65" i="4" a="1"/>
  <c r="AQ65" i="4" s="1"/>
  <c r="AQ64" i="4" a="1"/>
  <c r="AQ64" i="4" s="1"/>
  <c r="AQ63" i="4" a="1"/>
  <c r="AQ63" i="4" s="1"/>
  <c r="AQ62" i="4" a="1"/>
  <c r="AQ62" i="4" s="1"/>
  <c r="AQ86" i="4" a="1"/>
  <c r="AQ86" i="4" s="1"/>
  <c r="AQ75" i="4" a="1"/>
  <c r="AQ75" i="4" s="1"/>
  <c r="AQ68" i="4" a="1"/>
  <c r="AQ68" i="4" s="1"/>
  <c r="AQ67" i="4" a="1"/>
  <c r="AQ67" i="4" s="1"/>
  <c r="AQ66" i="4" a="1"/>
  <c r="AQ66" i="4" s="1"/>
  <c r="AQ88" i="4" a="1"/>
  <c r="AQ88" i="4" s="1"/>
  <c r="AQ52" i="4" a="1"/>
  <c r="AQ52" i="4" s="1"/>
  <c r="AQ51" i="4" a="1"/>
  <c r="AQ51" i="4" s="1"/>
  <c r="AQ48" i="4" a="1"/>
  <c r="AQ48" i="4" s="1"/>
  <c r="AQ47" i="4" a="1"/>
  <c r="AQ47" i="4" s="1"/>
  <c r="AQ41" i="4" a="1"/>
  <c r="AQ41" i="4" s="1"/>
  <c r="AQ33" i="4" a="1"/>
  <c r="AQ33" i="4" s="1"/>
  <c r="AQ38" i="4" a="1"/>
  <c r="AQ38" i="4" s="1"/>
  <c r="AQ50" i="4" a="1"/>
  <c r="AQ50" i="4" s="1"/>
  <c r="AQ46" i="4" a="1"/>
  <c r="AQ46" i="4" s="1"/>
  <c r="AQ43" i="4" a="1"/>
  <c r="AQ43" i="4" s="1"/>
  <c r="AQ57" i="4" a="1"/>
  <c r="AQ57" i="4" s="1"/>
  <c r="AQ45" i="4" a="1"/>
  <c r="AQ45" i="4" s="1"/>
  <c r="AQ40" i="4" a="1"/>
  <c r="AQ40" i="4" s="1"/>
  <c r="AQ32" i="4" a="1"/>
  <c r="AQ32" i="4" s="1"/>
  <c r="AQ69" i="4" a="1"/>
  <c r="AQ69" i="4" s="1"/>
  <c r="AQ37" i="4" a="1"/>
  <c r="AQ37" i="4" s="1"/>
  <c r="AQ24" i="4" a="1"/>
  <c r="AQ24" i="4" s="1"/>
  <c r="AQ20" i="4" a="1"/>
  <c r="AQ20" i="4" s="1"/>
  <c r="AQ53" i="4" a="1"/>
  <c r="AQ53" i="4" s="1"/>
  <c r="AQ23" i="4" a="1"/>
  <c r="AQ23" i="4" s="1"/>
  <c r="AQ35" i="4" a="1"/>
  <c r="AQ35" i="4" s="1"/>
  <c r="AQ28" i="4" a="1"/>
  <c r="AQ28" i="4" s="1"/>
  <c r="AQ49" i="4" a="1"/>
  <c r="AQ49" i="4" s="1"/>
  <c r="AQ36" i="4" a="1"/>
  <c r="AQ36" i="4" s="1"/>
  <c r="AQ34" i="4" a="1"/>
  <c r="AQ34" i="4" s="1"/>
  <c r="AQ22" i="4" a="1"/>
  <c r="AQ22" i="4" s="1"/>
  <c r="AQ44" i="4" a="1"/>
  <c r="AQ44" i="4" s="1"/>
  <c r="AQ39" i="4" a="1"/>
  <c r="AQ39" i="4" s="1"/>
  <c r="AQ31" i="4" a="1"/>
  <c r="AQ31" i="4" s="1"/>
  <c r="AQ29" i="4" a="1"/>
  <c r="AQ29" i="4" s="1"/>
  <c r="AQ27" i="4" a="1"/>
  <c r="AQ27" i="4" s="1"/>
  <c r="AQ18" i="4" a="1"/>
  <c r="AQ18" i="4" s="1"/>
  <c r="AQ25" i="4" a="1"/>
  <c r="AQ25" i="4" s="1"/>
  <c r="AQ11" i="4" a="1"/>
  <c r="AQ11" i="4" s="1"/>
  <c r="AQ30" i="4" a="1"/>
  <c r="AQ30" i="4" s="1"/>
  <c r="AQ17" i="4" a="1"/>
  <c r="AQ17" i="4" s="1"/>
  <c r="AQ6" i="4" a="1"/>
  <c r="AQ6" i="4" s="1"/>
  <c r="AQ42" i="4" a="1"/>
  <c r="AQ42" i="4" s="1"/>
  <c r="AQ14" i="4" a="1"/>
  <c r="AQ14" i="4" s="1"/>
  <c r="AQ21" i="4" a="1"/>
  <c r="AQ21" i="4" s="1"/>
  <c r="AQ4" i="4" a="1"/>
  <c r="AQ4" i="4" s="1"/>
  <c r="AQ7" i="4" a="1"/>
  <c r="AQ7" i="4" s="1"/>
  <c r="AQ19" i="4" a="1"/>
  <c r="AQ19" i="4" s="1"/>
  <c r="AQ10" i="4" a="1"/>
  <c r="AQ10" i="4" s="1"/>
  <c r="AQ9" i="4" a="1"/>
  <c r="AQ9" i="4" s="1"/>
  <c r="AQ8" i="4" a="1"/>
  <c r="AQ8" i="4" s="1"/>
  <c r="AQ5" i="4" a="1"/>
  <c r="AQ5" i="4" s="1"/>
  <c r="AQ3" i="4" a="1"/>
  <c r="AQ3" i="4" s="1"/>
  <c r="AQ13" i="4" a="1"/>
  <c r="AQ13" i="4" s="1"/>
  <c r="AQ12" i="4" a="1"/>
  <c r="AQ12" i="4" s="1"/>
  <c r="AQ26" i="4" a="1"/>
  <c r="AQ26" i="4" s="1"/>
  <c r="AQ16" i="4" a="1"/>
  <c r="AQ16" i="4" s="1"/>
  <c r="AQ15" i="4" a="1"/>
  <c r="AQ15" i="4" s="1"/>
  <c r="AR100" i="4" a="1"/>
  <c r="AR100" i="4" s="1"/>
  <c r="AR102" i="4" a="1"/>
  <c r="AR102" i="4" s="1"/>
  <c r="AR101" i="4" a="1"/>
  <c r="AR101" i="4" s="1"/>
  <c r="AR96" i="4" a="1"/>
  <c r="AR96" i="4" s="1"/>
  <c r="AR97" i="4" a="1"/>
  <c r="AR97" i="4" s="1"/>
  <c r="AR98" i="4" a="1"/>
  <c r="AR98" i="4" s="1"/>
  <c r="AR103" i="4" a="1"/>
  <c r="AR103" i="4" s="1"/>
  <c r="AR99" i="4" a="1"/>
  <c r="AR99" i="4" s="1"/>
  <c r="AR92" i="4" a="1"/>
  <c r="AR92" i="4" s="1"/>
  <c r="AR84" i="4" a="1"/>
  <c r="AR84" i="4" s="1"/>
  <c r="AR81" i="4" a="1"/>
  <c r="AR81" i="4" s="1"/>
  <c r="AR93" i="4" a="1"/>
  <c r="AR93" i="4" s="1"/>
  <c r="AR78" i="4" a="1"/>
  <c r="AR78" i="4" s="1"/>
  <c r="AR75" i="4" a="1"/>
  <c r="AR75" i="4" s="1"/>
  <c r="AR94" i="4" a="1"/>
  <c r="AR94" i="4" s="1"/>
  <c r="AR73" i="4" a="1"/>
  <c r="AR73" i="4" s="1"/>
  <c r="AR55" i="4" a="1"/>
  <c r="AR55" i="4" s="1"/>
  <c r="AR95" i="4" a="1"/>
  <c r="AR95" i="4" s="1"/>
  <c r="AR85" i="4" a="1"/>
  <c r="AR85" i="4" s="1"/>
  <c r="AR82" i="4" a="1"/>
  <c r="AR82" i="4" s="1"/>
  <c r="AR79" i="4" a="1"/>
  <c r="AR79" i="4" s="1"/>
  <c r="AR76" i="4" a="1"/>
  <c r="AR76" i="4" s="1"/>
  <c r="AR91" i="4" a="1"/>
  <c r="AR91" i="4" s="1"/>
  <c r="AR90" i="4" a="1"/>
  <c r="AR90" i="4" s="1"/>
  <c r="AR87" i="4" a="1"/>
  <c r="AR87" i="4" s="1"/>
  <c r="AR89" i="4" a="1"/>
  <c r="AR89" i="4" s="1"/>
  <c r="AR74" i="4" a="1"/>
  <c r="AR74" i="4" s="1"/>
  <c r="AR62" i="4" a="1"/>
  <c r="AR62" i="4" s="1"/>
  <c r="AR61" i="4" a="1"/>
  <c r="AR61" i="4" s="1"/>
  <c r="AR60" i="4" a="1"/>
  <c r="AR60" i="4" s="1"/>
  <c r="AR59" i="4" a="1"/>
  <c r="AR59" i="4" s="1"/>
  <c r="AR58" i="4" a="1"/>
  <c r="AR58" i="4" s="1"/>
  <c r="AR70" i="4" a="1"/>
  <c r="AR70" i="4" s="1"/>
  <c r="AR66" i="4" a="1"/>
  <c r="AR66" i="4" s="1"/>
  <c r="AR65" i="4" a="1"/>
  <c r="AR65" i="4" s="1"/>
  <c r="AR64" i="4" a="1"/>
  <c r="AR64" i="4" s="1"/>
  <c r="AR63" i="4" a="1"/>
  <c r="AR63" i="4" s="1"/>
  <c r="AR86" i="4" a="1"/>
  <c r="AR86" i="4" s="1"/>
  <c r="AR68" i="4" a="1"/>
  <c r="AR68" i="4" s="1"/>
  <c r="AR67" i="4" a="1"/>
  <c r="AR67" i="4" s="1"/>
  <c r="AR57" i="4" a="1"/>
  <c r="AR57" i="4" s="1"/>
  <c r="AR88" i="4" a="1"/>
  <c r="AR88" i="4" s="1"/>
  <c r="AR71" i="4" a="1"/>
  <c r="AR71" i="4" s="1"/>
  <c r="AR69" i="4" a="1"/>
  <c r="AR69" i="4" s="1"/>
  <c r="AR51" i="4" a="1"/>
  <c r="AR51" i="4" s="1"/>
  <c r="AR41" i="4" a="1"/>
  <c r="AR41" i="4" s="1"/>
  <c r="AR38" i="4" a="1"/>
  <c r="AR38" i="4" s="1"/>
  <c r="AR50" i="4" a="1"/>
  <c r="AR50" i="4" s="1"/>
  <c r="AR46" i="4" a="1"/>
  <c r="AR46" i="4" s="1"/>
  <c r="AR43" i="4" a="1"/>
  <c r="AR43" i="4" s="1"/>
  <c r="AR35" i="4" a="1"/>
  <c r="AR35" i="4" s="1"/>
  <c r="AR80" i="4" a="1"/>
  <c r="AR80" i="4" s="1"/>
  <c r="AR45" i="4" a="1"/>
  <c r="AR45" i="4" s="1"/>
  <c r="AR40" i="4" a="1"/>
  <c r="AR40" i="4" s="1"/>
  <c r="AR37" i="4" a="1"/>
  <c r="AR37" i="4" s="1"/>
  <c r="AR56" i="4" a="1"/>
  <c r="AR56" i="4" s="1"/>
  <c r="AR53" i="4" a="1"/>
  <c r="AR53" i="4" s="1"/>
  <c r="AR49" i="4" a="1"/>
  <c r="AR49" i="4" s="1"/>
  <c r="AR44" i="4" a="1"/>
  <c r="AR44" i="4" s="1"/>
  <c r="AR42" i="4" a="1"/>
  <c r="AR42" i="4" s="1"/>
  <c r="AR34" i="4" a="1"/>
  <c r="AR34" i="4" s="1"/>
  <c r="AR52" i="4" a="1"/>
  <c r="AR52" i="4" s="1"/>
  <c r="AR33" i="4" a="1"/>
  <c r="AR33" i="4" s="1"/>
  <c r="AR47" i="4" a="1"/>
  <c r="AR47" i="4" s="1"/>
  <c r="AR28" i="4" a="1"/>
  <c r="AR28" i="4" s="1"/>
  <c r="AR23" i="4" a="1"/>
  <c r="AR23" i="4" s="1"/>
  <c r="AR26" i="4" a="1"/>
  <c r="AR26" i="4" s="1"/>
  <c r="AR83" i="4" a="1"/>
  <c r="AR83" i="4" s="1"/>
  <c r="AR48" i="4" a="1"/>
  <c r="AR48" i="4" s="1"/>
  <c r="AR36" i="4" a="1"/>
  <c r="AR36" i="4" s="1"/>
  <c r="AR32" i="4" a="1"/>
  <c r="AR32" i="4" s="1"/>
  <c r="AR31" i="4" a="1"/>
  <c r="AR31" i="4" s="1"/>
  <c r="AR29" i="4" a="1"/>
  <c r="AR29" i="4" s="1"/>
  <c r="AR27" i="4" a="1"/>
  <c r="AR27" i="4" s="1"/>
  <c r="AR39" i="4" a="1"/>
  <c r="AR39" i="4" s="1"/>
  <c r="AR25" i="4" a="1"/>
  <c r="AR25" i="4" s="1"/>
  <c r="AR18" i="4" a="1"/>
  <c r="AR18" i="4" s="1"/>
  <c r="AR77" i="4" a="1"/>
  <c r="AR77" i="4" s="1"/>
  <c r="AR54" i="4" a="1"/>
  <c r="AR54" i="4" s="1"/>
  <c r="AR30" i="4" a="1"/>
  <c r="AR30" i="4" s="1"/>
  <c r="AR21" i="4" a="1"/>
  <c r="AR21" i="4" s="1"/>
  <c r="AR17" i="4" a="1"/>
  <c r="AR17" i="4" s="1"/>
  <c r="AR6" i="4" a="1"/>
  <c r="AR6" i="4" s="1"/>
  <c r="AR3" i="4" a="1"/>
  <c r="AR3" i="4" s="1"/>
  <c r="AR72" i="4" a="1"/>
  <c r="AR72" i="4" s="1"/>
  <c r="AR20" i="4" a="1"/>
  <c r="AR20" i="4" s="1"/>
  <c r="AR14" i="4" a="1"/>
  <c r="AR14" i="4" s="1"/>
  <c r="AR24" i="4" a="1"/>
  <c r="AR24" i="4" s="1"/>
  <c r="AR10" i="4" a="1"/>
  <c r="AR10" i="4" s="1"/>
  <c r="AR8" i="4" a="1"/>
  <c r="AR8" i="4" s="1"/>
  <c r="AR7" i="4" a="1"/>
  <c r="AR7" i="4" s="1"/>
  <c r="AR13" i="4" a="1"/>
  <c r="AR13" i="4" s="1"/>
  <c r="AR9" i="4" a="1"/>
  <c r="AR9" i="4" s="1"/>
  <c r="AR5" i="4" a="1"/>
  <c r="AR5" i="4" s="1"/>
  <c r="AR15" i="4" a="1"/>
  <c r="AR15" i="4" s="1"/>
  <c r="AR22" i="4" a="1"/>
  <c r="AR22" i="4" s="1"/>
  <c r="AR16" i="4" a="1"/>
  <c r="AR16" i="4" s="1"/>
  <c r="AR12" i="4" a="1"/>
  <c r="AR12" i="4" s="1"/>
  <c r="AR11" i="4" a="1"/>
  <c r="AR11" i="4" s="1"/>
  <c r="AR19" i="4" a="1"/>
  <c r="AR19" i="4" s="1"/>
  <c r="AR4" i="4" a="1"/>
  <c r="AR4" i="4" s="1"/>
  <c r="HO3" i="4" a="1"/>
  <c r="HO3" i="4" s="1"/>
  <c r="HP2" i="4" a="1"/>
  <c r="HP2" i="4" s="1"/>
  <c r="EM2" i="4" a="1"/>
  <c r="EM2" i="4" s="1"/>
  <c r="EL3" i="4" a="1"/>
  <c r="EL3" i="4" s="1"/>
  <c r="DR2" i="4" a="1"/>
  <c r="DR2" i="4" s="1"/>
  <c r="DQ3" i="4" a="1"/>
  <c r="DQ3" i="4" s="1"/>
  <c r="DD2" i="4" a="1"/>
  <c r="DD2" i="4" s="1"/>
  <c r="DC17" i="4" a="1"/>
  <c r="DC17" i="4" s="1"/>
  <c r="DC7" i="4" a="1"/>
  <c r="DC7" i="4" s="1"/>
  <c r="DC18" i="4" a="1"/>
  <c r="DC18" i="4" s="1"/>
  <c r="DC9" i="4" a="1"/>
  <c r="DC9" i="4" s="1"/>
  <c r="DC11" i="4" a="1"/>
  <c r="DC11" i="4" s="1"/>
  <c r="DC6" i="4" a="1"/>
  <c r="DC6" i="4" s="1"/>
  <c r="DC15" i="4" a="1"/>
  <c r="DC15" i="4" s="1"/>
  <c r="DC10" i="4" a="1"/>
  <c r="DC10" i="4" s="1"/>
  <c r="DC14" i="4" a="1"/>
  <c r="DC14" i="4" s="1"/>
  <c r="DC4" i="4" a="1"/>
  <c r="DC4" i="4" s="1"/>
  <c r="DC3" i="4" a="1"/>
  <c r="DC3" i="4" s="1"/>
  <c r="DC13" i="4" a="1"/>
  <c r="DC13" i="4" s="1"/>
  <c r="DC12" i="4" a="1"/>
  <c r="DC12" i="4" s="1"/>
  <c r="DC8" i="4" a="1"/>
  <c r="DC8" i="4" s="1"/>
  <c r="DC16" i="4" a="1"/>
  <c r="DC16" i="4" s="1"/>
  <c r="DC5" i="4" a="1"/>
  <c r="DC5" i="4" s="1"/>
  <c r="DB13" i="4" a="1"/>
  <c r="DB13" i="4" s="1"/>
  <c r="DB10" i="4" a="1"/>
  <c r="DB10" i="4" s="1"/>
  <c r="DB4" i="4" a="1"/>
  <c r="DB4" i="4" s="1"/>
  <c r="DB14" i="4" a="1"/>
  <c r="DB14" i="4" s="1"/>
  <c r="DB9" i="4" a="1"/>
  <c r="DB9" i="4" s="1"/>
  <c r="DB18" i="4" a="1"/>
  <c r="DB18" i="4" s="1"/>
  <c r="DB11" i="4" a="1"/>
  <c r="DB11" i="4" s="1"/>
  <c r="DB6" i="4" a="1"/>
  <c r="DB6" i="4" s="1"/>
  <c r="DB16" i="4" a="1"/>
  <c r="DB16" i="4" s="1"/>
  <c r="DB17" i="4" a="1"/>
  <c r="DB17" i="4" s="1"/>
  <c r="DB7" i="4" a="1"/>
  <c r="DB7" i="4" s="1"/>
  <c r="DB5" i="4" a="1"/>
  <c r="DB5" i="4" s="1"/>
  <c r="DB15" i="4" a="1"/>
  <c r="DB15" i="4" s="1"/>
  <c r="DB3" i="4" a="1"/>
  <c r="DB3" i="4" s="1"/>
  <c r="DB12" i="4" a="1"/>
  <c r="DB12" i="4" s="1"/>
  <c r="DB8" i="4" a="1"/>
  <c r="DB8" i="4" s="1"/>
  <c r="AS2" i="4" a="1"/>
  <c r="AS2" i="4" s="1"/>
  <c r="BN3" i="4" a="1"/>
  <c r="BN3" i="4" s="1"/>
  <c r="BO2" i="4" a="1"/>
  <c r="BO2" i="4" s="1"/>
  <c r="M2" i="4" a="1"/>
  <c r="M2" i="4" s="1"/>
  <c r="L10" i="4" a="1"/>
  <c r="L10" i="4" s="1"/>
  <c r="L9" i="4" a="1"/>
  <c r="L9" i="4" s="1"/>
  <c r="L8" i="4" a="1"/>
  <c r="L8" i="4" s="1"/>
  <c r="L7" i="4" a="1"/>
  <c r="L7" i="4" s="1"/>
  <c r="L6" i="4" a="1"/>
  <c r="L6" i="4" s="1"/>
  <c r="L5" i="4" a="1"/>
  <c r="L5" i="4" s="1"/>
  <c r="L4" i="4" a="1"/>
  <c r="L4" i="4" s="1"/>
  <c r="L13" i="4" a="1"/>
  <c r="L13" i="4" s="1"/>
  <c r="L17" i="4" a="1"/>
  <c r="L17" i="4" s="1"/>
  <c r="L12" i="4" a="1"/>
  <c r="L12" i="4" s="1"/>
  <c r="L14" i="4" a="1"/>
  <c r="L14" i="4" s="1"/>
  <c r="L11" i="4" a="1"/>
  <c r="L11" i="4" s="1"/>
  <c r="L15" i="4" a="1"/>
  <c r="L15" i="4" s="1"/>
  <c r="L3" i="4" a="1"/>
  <c r="L3" i="4" s="1"/>
  <c r="L16" i="4" a="1"/>
  <c r="L16" i="4" s="1"/>
  <c r="EM227" i="4" l="1" a="1"/>
  <c r="EM227" i="4" s="1"/>
  <c r="EM225" i="4" a="1"/>
  <c r="EM225" i="4" s="1"/>
  <c r="EM223" i="4" a="1"/>
  <c r="EM223" i="4" s="1"/>
  <c r="EM226" i="4" a="1"/>
  <c r="EM226" i="4" s="1"/>
  <c r="EM224" i="4" a="1"/>
  <c r="EM224" i="4" s="1"/>
  <c r="EM222" i="4" a="1"/>
  <c r="EM222" i="4" s="1"/>
  <c r="EM221" i="4" a="1"/>
  <c r="EM221" i="4" s="1"/>
  <c r="EM220" i="4" a="1"/>
  <c r="EM220" i="4" s="1"/>
  <c r="EM217" i="4" a="1"/>
  <c r="EM217" i="4" s="1"/>
  <c r="EM219" i="4" a="1"/>
  <c r="EM219" i="4" s="1"/>
  <c r="EM216" i="4" a="1"/>
  <c r="EM216" i="4" s="1"/>
  <c r="EM210" i="4" a="1"/>
  <c r="EM210" i="4" s="1"/>
  <c r="EM218" i="4" a="1"/>
  <c r="EM218" i="4" s="1"/>
  <c r="EM214" i="4" a="1"/>
  <c r="EM214" i="4" s="1"/>
  <c r="EM212" i="4" a="1"/>
  <c r="EM212" i="4" s="1"/>
  <c r="EM215" i="4" a="1"/>
  <c r="EM215" i="4" s="1"/>
  <c r="EM209" i="4" a="1"/>
  <c r="EM209" i="4" s="1"/>
  <c r="EM211" i="4" a="1"/>
  <c r="EM211" i="4" s="1"/>
  <c r="EM208" i="4" a="1"/>
  <c r="EM208" i="4" s="1"/>
  <c r="EM207" i="4" a="1"/>
  <c r="EM207" i="4" s="1"/>
  <c r="EM204" i="4" a="1"/>
  <c r="EM204" i="4" s="1"/>
  <c r="EM213" i="4" a="1"/>
  <c r="EM213" i="4" s="1"/>
  <c r="EM206" i="4" a="1"/>
  <c r="EM206" i="4" s="1"/>
  <c r="EM200" i="4" a="1"/>
  <c r="EM200" i="4" s="1"/>
  <c r="EM203" i="4" a="1"/>
  <c r="EM203" i="4" s="1"/>
  <c r="EM201" i="4" a="1"/>
  <c r="EM201" i="4" s="1"/>
  <c r="EM199" i="4" a="1"/>
  <c r="EM199" i="4" s="1"/>
  <c r="EM192" i="4" a="1"/>
  <c r="EM192" i="4" s="1"/>
  <c r="EM190" i="4" a="1"/>
  <c r="EM190" i="4" s="1"/>
  <c r="EM198" i="4" a="1"/>
  <c r="EM198" i="4" s="1"/>
  <c r="EM195" i="4" a="1"/>
  <c r="EM195" i="4" s="1"/>
  <c r="EM196" i="4" a="1"/>
  <c r="EM196" i="4" s="1"/>
  <c r="EM193" i="4" a="1"/>
  <c r="EM193" i="4" s="1"/>
  <c r="EM197" i="4" a="1"/>
  <c r="EM197" i="4" s="1"/>
  <c r="EM202" i="4" a="1"/>
  <c r="EM202" i="4" s="1"/>
  <c r="EM188" i="4" a="1"/>
  <c r="EM188" i="4" s="1"/>
  <c r="EM194" i="4" a="1"/>
  <c r="EM194" i="4" s="1"/>
  <c r="EM191" i="4" a="1"/>
  <c r="EM191" i="4" s="1"/>
  <c r="EM189" i="4" a="1"/>
  <c r="EM189" i="4" s="1"/>
  <c r="EM186" i="4" a="1"/>
  <c r="EM186" i="4" s="1"/>
  <c r="EM182" i="4" a="1"/>
  <c r="EM182" i="4" s="1"/>
  <c r="EM181" i="4" a="1"/>
  <c r="EM181" i="4" s="1"/>
  <c r="EM185" i="4" a="1"/>
  <c r="EM185" i="4" s="1"/>
  <c r="EM178" i="4" a="1"/>
  <c r="EM178" i="4" s="1"/>
  <c r="EM176" i="4" a="1"/>
  <c r="EM176" i="4" s="1"/>
  <c r="EM173" i="4" a="1"/>
  <c r="EM173" i="4" s="1"/>
  <c r="EM170" i="4" a="1"/>
  <c r="EM170" i="4" s="1"/>
  <c r="EM169" i="4" a="1"/>
  <c r="EM169" i="4" s="1"/>
  <c r="EM205" i="4" a="1"/>
  <c r="EM205" i="4" s="1"/>
  <c r="EM187" i="4" a="1"/>
  <c r="EM187" i="4" s="1"/>
  <c r="EM180" i="4" a="1"/>
  <c r="EM180" i="4" s="1"/>
  <c r="EM179" i="4" a="1"/>
  <c r="EM179" i="4" s="1"/>
  <c r="EM175" i="4" a="1"/>
  <c r="EM175" i="4" s="1"/>
  <c r="EM174" i="4" a="1"/>
  <c r="EM174" i="4" s="1"/>
  <c r="EM171" i="4" a="1"/>
  <c r="EM171" i="4" s="1"/>
  <c r="EM177" i="4" a="1"/>
  <c r="EM177" i="4" s="1"/>
  <c r="EM172" i="4" a="1"/>
  <c r="EM172" i="4" s="1"/>
  <c r="EM162" i="4" a="1"/>
  <c r="EM162" i="4" s="1"/>
  <c r="EM161" i="4" a="1"/>
  <c r="EM161" i="4" s="1"/>
  <c r="EM183" i="4" a="1"/>
  <c r="EM183" i="4" s="1"/>
  <c r="EM184" i="4" a="1"/>
  <c r="EM184" i="4" s="1"/>
  <c r="EM168" i="4" a="1"/>
  <c r="EM168" i="4" s="1"/>
  <c r="EM167" i="4" a="1"/>
  <c r="EM167" i="4" s="1"/>
  <c r="EM166" i="4" a="1"/>
  <c r="EM166" i="4" s="1"/>
  <c r="EM159" i="4" a="1"/>
  <c r="EM159" i="4" s="1"/>
  <c r="EM156" i="4" a="1"/>
  <c r="EM156" i="4" s="1"/>
  <c r="EM155" i="4" a="1"/>
  <c r="EM155" i="4" s="1"/>
  <c r="EM164" i="4" a="1"/>
  <c r="EM164" i="4" s="1"/>
  <c r="EM158" i="4" a="1"/>
  <c r="EM158" i="4" s="1"/>
  <c r="EM153" i="4" a="1"/>
  <c r="EM153" i="4" s="1"/>
  <c r="EM160" i="4" a="1"/>
  <c r="EM160" i="4" s="1"/>
  <c r="EM157" i="4" a="1"/>
  <c r="EM157" i="4" s="1"/>
  <c r="EM152" i="4" a="1"/>
  <c r="EM152" i="4" s="1"/>
  <c r="EM149" i="4" a="1"/>
  <c r="EM149" i="4" s="1"/>
  <c r="EM146" i="4" a="1"/>
  <c r="EM146" i="4" s="1"/>
  <c r="EM141" i="4" a="1"/>
  <c r="EM141" i="4" s="1"/>
  <c r="EM150" i="4" a="1"/>
  <c r="EM150" i="4" s="1"/>
  <c r="EM144" i="4" a="1"/>
  <c r="EM144" i="4" s="1"/>
  <c r="EM165" i="4" a="1"/>
  <c r="EM165" i="4" s="1"/>
  <c r="EM154" i="4" a="1"/>
  <c r="EM154" i="4" s="1"/>
  <c r="EM148" i="4" a="1"/>
  <c r="EM148" i="4" s="1"/>
  <c r="EM145" i="4" a="1"/>
  <c r="EM145" i="4" s="1"/>
  <c r="EM163" i="4" a="1"/>
  <c r="EM163" i="4" s="1"/>
  <c r="EM143" i="4" a="1"/>
  <c r="EM143" i="4" s="1"/>
  <c r="EM151" i="4" a="1"/>
  <c r="EM151" i="4" s="1"/>
  <c r="EM138" i="4" a="1"/>
  <c r="EM138" i="4" s="1"/>
  <c r="EM137" i="4" a="1"/>
  <c r="EM137" i="4" s="1"/>
  <c r="EM142" i="4" a="1"/>
  <c r="EM142" i="4" s="1"/>
  <c r="EM136" i="4" a="1"/>
  <c r="EM136" i="4" s="1"/>
  <c r="EM147" i="4" a="1"/>
  <c r="EM147" i="4" s="1"/>
  <c r="EM135" i="4" a="1"/>
  <c r="EM135" i="4" s="1"/>
  <c r="EM133" i="4" a="1"/>
  <c r="EM133" i="4" s="1"/>
  <c r="EM132" i="4" a="1"/>
  <c r="EM132" i="4" s="1"/>
  <c r="EM124" i="4" a="1"/>
  <c r="EM124" i="4" s="1"/>
  <c r="EM130" i="4" a="1"/>
  <c r="EM130" i="4" s="1"/>
  <c r="EM129" i="4" a="1"/>
  <c r="EM129" i="4" s="1"/>
  <c r="EM128" i="4" a="1"/>
  <c r="EM128" i="4" s="1"/>
  <c r="EM127" i="4" a="1"/>
  <c r="EM127" i="4" s="1"/>
  <c r="EM139" i="4" a="1"/>
  <c r="EM139" i="4" s="1"/>
  <c r="EM126" i="4" a="1"/>
  <c r="EM126" i="4" s="1"/>
  <c r="EM122" i="4" a="1"/>
  <c r="EM122" i="4" s="1"/>
  <c r="EM114" i="4" a="1"/>
  <c r="EM114" i="4" s="1"/>
  <c r="EM110" i="4" a="1"/>
  <c r="EM110" i="4" s="1"/>
  <c r="EM105" i="4" a="1"/>
  <c r="EM105" i="4" s="1"/>
  <c r="EM117" i="4" a="1"/>
  <c r="EM117" i="4" s="1"/>
  <c r="EM103" i="4" a="1"/>
  <c r="EM103" i="4" s="1"/>
  <c r="EM119" i="4" a="1"/>
  <c r="EM119" i="4" s="1"/>
  <c r="EM134" i="4" a="1"/>
  <c r="EM134" i="4" s="1"/>
  <c r="EM131" i="4" a="1"/>
  <c r="EM131" i="4" s="1"/>
  <c r="EM116" i="4" a="1"/>
  <c r="EM116" i="4" s="1"/>
  <c r="EM113" i="4" a="1"/>
  <c r="EM113" i="4" s="1"/>
  <c r="EM112" i="4" a="1"/>
  <c r="EM112" i="4" s="1"/>
  <c r="EM106" i="4" a="1"/>
  <c r="EM106" i="4" s="1"/>
  <c r="EM109" i="4" a="1"/>
  <c r="EM109" i="4" s="1"/>
  <c r="EM108" i="4" a="1"/>
  <c r="EM108" i="4" s="1"/>
  <c r="EM104" i="4" a="1"/>
  <c r="EM104" i="4" s="1"/>
  <c r="EM101" i="4" a="1"/>
  <c r="EM101" i="4" s="1"/>
  <c r="EM99" i="4" a="1"/>
  <c r="EM99" i="4" s="1"/>
  <c r="EM125" i="4" a="1"/>
  <c r="EM125" i="4" s="1"/>
  <c r="EM102" i="4" a="1"/>
  <c r="EM102" i="4" s="1"/>
  <c r="EM118" i="4" a="1"/>
  <c r="EM118" i="4" s="1"/>
  <c r="EM98" i="4" a="1"/>
  <c r="EM98" i="4" s="1"/>
  <c r="EM92" i="4" a="1"/>
  <c r="EM92" i="4" s="1"/>
  <c r="EM89" i="4" a="1"/>
  <c r="EM89" i="4" s="1"/>
  <c r="EM86" i="4" a="1"/>
  <c r="EM86" i="4" s="1"/>
  <c r="EM83" i="4" a="1"/>
  <c r="EM83" i="4" s="1"/>
  <c r="EM80" i="4" a="1"/>
  <c r="EM80" i="4" s="1"/>
  <c r="EM100" i="4" a="1"/>
  <c r="EM100" i="4" s="1"/>
  <c r="EM78" i="4" a="1"/>
  <c r="EM78" i="4" s="1"/>
  <c r="EM97" i="4" a="1"/>
  <c r="EM97" i="4" s="1"/>
  <c r="EM94" i="4" a="1"/>
  <c r="EM94" i="4" s="1"/>
  <c r="EM91" i="4" a="1"/>
  <c r="EM91" i="4" s="1"/>
  <c r="EM85" i="4" a="1"/>
  <c r="EM85" i="4" s="1"/>
  <c r="EM76" i="4" a="1"/>
  <c r="EM76" i="4" s="1"/>
  <c r="EM120" i="4" a="1"/>
  <c r="EM120" i="4" s="1"/>
  <c r="EM88" i="4" a="1"/>
  <c r="EM88" i="4" s="1"/>
  <c r="EM81" i="4" a="1"/>
  <c r="EM81" i="4" s="1"/>
  <c r="EM121" i="4" a="1"/>
  <c r="EM121" i="4" s="1"/>
  <c r="EM115" i="4" a="1"/>
  <c r="EM115" i="4" s="1"/>
  <c r="EM107" i="4" a="1"/>
  <c r="EM107" i="4" s="1"/>
  <c r="EM95" i="4" a="1"/>
  <c r="EM95" i="4" s="1"/>
  <c r="EM79" i="4" a="1"/>
  <c r="EM79" i="4" s="1"/>
  <c r="EM87" i="4" a="1"/>
  <c r="EM87" i="4" s="1"/>
  <c r="EM82" i="4" a="1"/>
  <c r="EM82" i="4" s="1"/>
  <c r="EM68" i="4" a="1"/>
  <c r="EM68" i="4" s="1"/>
  <c r="EM140" i="4" a="1"/>
  <c r="EM140" i="4" s="1"/>
  <c r="EM90" i="4" a="1"/>
  <c r="EM90" i="4" s="1"/>
  <c r="EM72" i="4" a="1"/>
  <c r="EM72" i="4" s="1"/>
  <c r="EM71" i="4" a="1"/>
  <c r="EM71" i="4" s="1"/>
  <c r="EM59" i="4" a="1"/>
  <c r="EM59" i="4" s="1"/>
  <c r="EM111" i="4" a="1"/>
  <c r="EM111" i="4" s="1"/>
  <c r="EM67" i="4" a="1"/>
  <c r="EM67" i="4" s="1"/>
  <c r="EM64" i="4" a="1"/>
  <c r="EM64" i="4" s="1"/>
  <c r="EM61" i="4" a="1"/>
  <c r="EM61" i="4" s="1"/>
  <c r="EM58" i="4" a="1"/>
  <c r="EM58" i="4" s="1"/>
  <c r="EM93" i="4" a="1"/>
  <c r="EM93" i="4" s="1"/>
  <c r="EM73" i="4" a="1"/>
  <c r="EM73" i="4" s="1"/>
  <c r="EM70" i="4" a="1"/>
  <c r="EM70" i="4" s="1"/>
  <c r="EM60" i="4" a="1"/>
  <c r="EM60" i="4" s="1"/>
  <c r="EM77" i="4" a="1"/>
  <c r="EM77" i="4" s="1"/>
  <c r="EM56" i="4" a="1"/>
  <c r="EM56" i="4" s="1"/>
  <c r="EM75" i="4" a="1"/>
  <c r="EM75" i="4" s="1"/>
  <c r="EM74" i="4" a="1"/>
  <c r="EM74" i="4" s="1"/>
  <c r="EM66" i="4" a="1"/>
  <c r="EM66" i="4" s="1"/>
  <c r="EM55" i="4" a="1"/>
  <c r="EM55" i="4" s="1"/>
  <c r="EM48" i="4" a="1"/>
  <c r="EM48" i="4" s="1"/>
  <c r="EM57" i="4" a="1"/>
  <c r="EM57" i="4" s="1"/>
  <c r="EM37" i="4" a="1"/>
  <c r="EM37" i="4" s="1"/>
  <c r="EM53" i="4" a="1"/>
  <c r="EM53" i="4" s="1"/>
  <c r="EM51" i="4" a="1"/>
  <c r="EM51" i="4" s="1"/>
  <c r="EM44" i="4" a="1"/>
  <c r="EM44" i="4" s="1"/>
  <c r="EM42" i="4" a="1"/>
  <c r="EM42" i="4" s="1"/>
  <c r="EM62" i="4" a="1"/>
  <c r="EM62" i="4" s="1"/>
  <c r="EM49" i="4" a="1"/>
  <c r="EM49" i="4" s="1"/>
  <c r="EM46" i="4" a="1"/>
  <c r="EM46" i="4" s="1"/>
  <c r="EM84" i="4" a="1"/>
  <c r="EM84" i="4" s="1"/>
  <c r="EM69" i="4" a="1"/>
  <c r="EM69" i="4" s="1"/>
  <c r="EM63" i="4" a="1"/>
  <c r="EM63" i="4" s="1"/>
  <c r="EM54" i="4" a="1"/>
  <c r="EM54" i="4" s="1"/>
  <c r="EM47" i="4" a="1"/>
  <c r="EM47" i="4" s="1"/>
  <c r="EM40" i="4" a="1"/>
  <c r="EM40" i="4" s="1"/>
  <c r="EM36" i="4" a="1"/>
  <c r="EM36" i="4" s="1"/>
  <c r="EM96" i="4" a="1"/>
  <c r="EM96" i="4" s="1"/>
  <c r="EM52" i="4" a="1"/>
  <c r="EM52" i="4" s="1"/>
  <c r="EM50" i="4" a="1"/>
  <c r="EM50" i="4" s="1"/>
  <c r="EM43" i="4" a="1"/>
  <c r="EM43" i="4" s="1"/>
  <c r="EM39" i="4" a="1"/>
  <c r="EM39" i="4" s="1"/>
  <c r="EM32" i="4" a="1"/>
  <c r="EM32" i="4" s="1"/>
  <c r="EM30" i="4" a="1"/>
  <c r="EM30" i="4" s="1"/>
  <c r="EM27" i="4" a="1"/>
  <c r="EM27" i="4" s="1"/>
  <c r="EM23" i="4" a="1"/>
  <c r="EM23" i="4" s="1"/>
  <c r="EM20" i="4" a="1"/>
  <c r="EM20" i="4" s="1"/>
  <c r="EM13" i="4" a="1"/>
  <c r="EM13" i="4" s="1"/>
  <c r="EM123" i="4" a="1"/>
  <c r="EM123" i="4" s="1"/>
  <c r="EM15" i="4" a="1"/>
  <c r="EM15" i="4" s="1"/>
  <c r="EM33" i="4" a="1"/>
  <c r="EM33" i="4" s="1"/>
  <c r="EM26" i="4" a="1"/>
  <c r="EM26" i="4" s="1"/>
  <c r="EM22" i="4" a="1"/>
  <c r="EM22" i="4" s="1"/>
  <c r="EM19" i="4" a="1"/>
  <c r="EM19" i="4" s="1"/>
  <c r="EM12" i="4" a="1"/>
  <c r="EM12" i="4" s="1"/>
  <c r="EM9" i="4" a="1"/>
  <c r="EM9" i="4" s="1"/>
  <c r="EM29" i="4" a="1"/>
  <c r="EM29" i="4" s="1"/>
  <c r="EM38" i="4" a="1"/>
  <c r="EM38" i="4" s="1"/>
  <c r="EM34" i="4" a="1"/>
  <c r="EM34" i="4" s="1"/>
  <c r="EM25" i="4" a="1"/>
  <c r="EM25" i="4" s="1"/>
  <c r="EM11" i="4" a="1"/>
  <c r="EM11" i="4" s="1"/>
  <c r="EM28" i="4" a="1"/>
  <c r="EM28" i="4" s="1"/>
  <c r="EM24" i="4" a="1"/>
  <c r="EM24" i="4" s="1"/>
  <c r="EM21" i="4" a="1"/>
  <c r="EM21" i="4" s="1"/>
  <c r="EM18" i="4" a="1"/>
  <c r="EM18" i="4" s="1"/>
  <c r="EM4" i="4" a="1"/>
  <c r="EM4" i="4" s="1"/>
  <c r="EM41" i="4" a="1"/>
  <c r="EM41" i="4" s="1"/>
  <c r="EM10" i="4" a="1"/>
  <c r="EM10" i="4" s="1"/>
  <c r="EM7" i="4" a="1"/>
  <c r="EM7" i="4" s="1"/>
  <c r="EM6" i="4" a="1"/>
  <c r="EM6" i="4" s="1"/>
  <c r="EM16" i="4" a="1"/>
  <c r="EM16" i="4" s="1"/>
  <c r="EM65" i="4" a="1"/>
  <c r="EM65" i="4" s="1"/>
  <c r="EM5" i="4" a="1"/>
  <c r="EM5" i="4" s="1"/>
  <c r="EM45" i="4" a="1"/>
  <c r="EM45" i="4" s="1"/>
  <c r="EM17" i="4" a="1"/>
  <c r="EM17" i="4" s="1"/>
  <c r="EM35" i="4" a="1"/>
  <c r="EM35" i="4" s="1"/>
  <c r="EM14" i="4" a="1"/>
  <c r="EM14" i="4" s="1"/>
  <c r="EM8" i="4" a="1"/>
  <c r="EM8" i="4" s="1"/>
  <c r="EM31" i="4" a="1"/>
  <c r="EM31" i="4" s="1"/>
  <c r="BO191" i="4" a="1"/>
  <c r="BO191" i="4" s="1"/>
  <c r="BO189" i="4" a="1"/>
  <c r="BO189" i="4" s="1"/>
  <c r="BO182" i="4" a="1"/>
  <c r="BO182" i="4" s="1"/>
  <c r="BO174" i="4" a="1"/>
  <c r="BO174" i="4" s="1"/>
  <c r="BO186" i="4" a="1"/>
  <c r="BO186" i="4" s="1"/>
  <c r="BO184" i="4" a="1"/>
  <c r="BO184" i="4" s="1"/>
  <c r="BO180" i="4" a="1"/>
  <c r="BO180" i="4" s="1"/>
  <c r="BO176" i="4" a="1"/>
  <c r="BO176" i="4" s="1"/>
  <c r="BO181" i="4" a="1"/>
  <c r="BO181" i="4" s="1"/>
  <c r="BO177" i="4" a="1"/>
  <c r="BO177" i="4" s="1"/>
  <c r="BO175" i="4" a="1"/>
  <c r="BO175" i="4" s="1"/>
  <c r="BO178" i="4" a="1"/>
  <c r="BO178" i="4" s="1"/>
  <c r="BO173" i="4" a="1"/>
  <c r="BO173" i="4" s="1"/>
  <c r="BO190" i="4" a="1"/>
  <c r="BO190" i="4" s="1"/>
  <c r="BO172" i="4" a="1"/>
  <c r="BO172" i="4" s="1"/>
  <c r="BO168" i="4" a="1"/>
  <c r="BO168" i="4" s="1"/>
  <c r="BO185" i="4" a="1"/>
  <c r="BO185" i="4" s="1"/>
  <c r="BO163" i="4" a="1"/>
  <c r="BO163" i="4" s="1"/>
  <c r="BO170" i="4" a="1"/>
  <c r="BO170" i="4" s="1"/>
  <c r="BO166" i="4" a="1"/>
  <c r="BO166" i="4" s="1"/>
  <c r="BO159" i="4" a="1"/>
  <c r="BO159" i="4" s="1"/>
  <c r="BO179" i="4" a="1"/>
  <c r="BO179" i="4" s="1"/>
  <c r="BO167" i="4" a="1"/>
  <c r="BO167" i="4" s="1"/>
  <c r="BO165" i="4" a="1"/>
  <c r="BO165" i="4" s="1"/>
  <c r="BO187" i="4" a="1"/>
  <c r="BO187" i="4" s="1"/>
  <c r="BO169" i="4" a="1"/>
  <c r="BO169" i="4" s="1"/>
  <c r="BO162" i="4" a="1"/>
  <c r="BO162" i="4" s="1"/>
  <c r="BO160" i="4" a="1"/>
  <c r="BO160" i="4" s="1"/>
  <c r="BO157" i="4" a="1"/>
  <c r="BO157" i="4" s="1"/>
  <c r="BO149" i="4" a="1"/>
  <c r="BO149" i="4" s="1"/>
  <c r="BO147" i="4" a="1"/>
  <c r="BO147" i="4" s="1"/>
  <c r="BO156" i="4" a="1"/>
  <c r="BO156" i="4" s="1"/>
  <c r="BO155" i="4" a="1"/>
  <c r="BO155" i="4" s="1"/>
  <c r="BO154" i="4" a="1"/>
  <c r="BO154" i="4" s="1"/>
  <c r="BO140" i="4" a="1"/>
  <c r="BO140" i="4" s="1"/>
  <c r="BO138" i="4" a="1"/>
  <c r="BO138" i="4" s="1"/>
  <c r="BO137" i="4" a="1"/>
  <c r="BO137" i="4" s="1"/>
  <c r="BO183" i="4" a="1"/>
  <c r="BO183" i="4" s="1"/>
  <c r="BO164" i="4" a="1"/>
  <c r="BO164" i="4" s="1"/>
  <c r="BO161" i="4" a="1"/>
  <c r="BO161" i="4" s="1"/>
  <c r="BO151" i="4" a="1"/>
  <c r="BO151" i="4" s="1"/>
  <c r="BO152" i="4" a="1"/>
  <c r="BO152" i="4" s="1"/>
  <c r="BO144" i="4" a="1"/>
  <c r="BO144" i="4" s="1"/>
  <c r="BO141" i="4" a="1"/>
  <c r="BO141" i="4" s="1"/>
  <c r="BO135" i="4" a="1"/>
  <c r="BO135" i="4" s="1"/>
  <c r="BO148" i="4" a="1"/>
  <c r="BO148" i="4" s="1"/>
  <c r="BO139" i="4" a="1"/>
  <c r="BO139" i="4" s="1"/>
  <c r="BO134" i="4" a="1"/>
  <c r="BO134" i="4" s="1"/>
  <c r="BO132" i="4" a="1"/>
  <c r="BO132" i="4" s="1"/>
  <c r="BO153" i="4" a="1"/>
  <c r="BO153" i="4" s="1"/>
  <c r="BO150" i="4" a="1"/>
  <c r="BO150" i="4" s="1"/>
  <c r="BO133" i="4" a="1"/>
  <c r="BO133" i="4" s="1"/>
  <c r="BO131" i="4" a="1"/>
  <c r="BO131" i="4" s="1"/>
  <c r="BO130" i="4" a="1"/>
  <c r="BO130" i="4" s="1"/>
  <c r="BO129" i="4" a="1"/>
  <c r="BO129" i="4" s="1"/>
  <c r="BO127" i="4" a="1"/>
  <c r="BO127" i="4" s="1"/>
  <c r="BO143" i="4" a="1"/>
  <c r="BO143" i="4" s="1"/>
  <c r="BO125" i="4" a="1"/>
  <c r="BO125" i="4" s="1"/>
  <c r="BO123" i="4" a="1"/>
  <c r="BO123" i="4" s="1"/>
  <c r="BO118" i="4" a="1"/>
  <c r="BO118" i="4" s="1"/>
  <c r="BO116" i="4" a="1"/>
  <c r="BO116" i="4" s="1"/>
  <c r="BO110" i="4" a="1"/>
  <c r="BO110" i="4" s="1"/>
  <c r="BO188" i="4" a="1"/>
  <c r="BO188" i="4" s="1"/>
  <c r="BO171" i="4" a="1"/>
  <c r="BO171" i="4" s="1"/>
  <c r="BO128" i="4" a="1"/>
  <c r="BO128" i="4" s="1"/>
  <c r="BO122" i="4" a="1"/>
  <c r="BO122" i="4" s="1"/>
  <c r="BO145" i="4" a="1"/>
  <c r="BO145" i="4" s="1"/>
  <c r="BO126" i="4" a="1"/>
  <c r="BO126" i="4" s="1"/>
  <c r="BO115" i="4" a="1"/>
  <c r="BO115" i="4" s="1"/>
  <c r="BO114" i="4" a="1"/>
  <c r="BO114" i="4" s="1"/>
  <c r="BO146" i="4" a="1"/>
  <c r="BO146" i="4" s="1"/>
  <c r="BO119" i="4" a="1"/>
  <c r="BO119" i="4" s="1"/>
  <c r="BO121" i="4" a="1"/>
  <c r="BO121" i="4" s="1"/>
  <c r="BO113" i="4" a="1"/>
  <c r="BO113" i="4" s="1"/>
  <c r="BO112" i="4" a="1"/>
  <c r="BO112" i="4" s="1"/>
  <c r="BO108" i="4" a="1"/>
  <c r="BO108" i="4" s="1"/>
  <c r="BO158" i="4" a="1"/>
  <c r="BO158" i="4" s="1"/>
  <c r="BO120" i="4" a="1"/>
  <c r="BO120" i="4" s="1"/>
  <c r="BO136" i="4" a="1"/>
  <c r="BO136" i="4" s="1"/>
  <c r="BO100" i="4" a="1"/>
  <c r="BO100" i="4" s="1"/>
  <c r="BO98" i="4" a="1"/>
  <c r="BO98" i="4" s="1"/>
  <c r="BO96" i="4" a="1"/>
  <c r="BO96" i="4" s="1"/>
  <c r="BO94" i="4" a="1"/>
  <c r="BO94" i="4" s="1"/>
  <c r="BO92" i="4" a="1"/>
  <c r="BO92" i="4" s="1"/>
  <c r="BO106" i="4" a="1"/>
  <c r="BO106" i="4" s="1"/>
  <c r="BO142" i="4" a="1"/>
  <c r="BO142" i="4" s="1"/>
  <c r="BO124" i="4" a="1"/>
  <c r="BO124" i="4" s="1"/>
  <c r="BO104" i="4" a="1"/>
  <c r="BO104" i="4" s="1"/>
  <c r="BO105" i="4" a="1"/>
  <c r="BO105" i="4" s="1"/>
  <c r="BO89" i="4" a="1"/>
  <c r="BO89" i="4" s="1"/>
  <c r="BO117" i="4" a="1"/>
  <c r="BO117" i="4" s="1"/>
  <c r="BO109" i="4" a="1"/>
  <c r="BO109" i="4" s="1"/>
  <c r="BO107" i="4" a="1"/>
  <c r="BO107" i="4" s="1"/>
  <c r="BO103" i="4" a="1"/>
  <c r="BO103" i="4" s="1"/>
  <c r="BO101" i="4" a="1"/>
  <c r="BO101" i="4" s="1"/>
  <c r="BO99" i="4" a="1"/>
  <c r="BO99" i="4" s="1"/>
  <c r="BO97" i="4" a="1"/>
  <c r="BO97" i="4" s="1"/>
  <c r="BO95" i="4" a="1"/>
  <c r="BO95" i="4" s="1"/>
  <c r="BO93" i="4" a="1"/>
  <c r="BO93" i="4" s="1"/>
  <c r="BO91" i="4" a="1"/>
  <c r="BO91" i="4" s="1"/>
  <c r="BO87" i="4" a="1"/>
  <c r="BO87" i="4" s="1"/>
  <c r="BO80" i="4" a="1"/>
  <c r="BO80" i="4" s="1"/>
  <c r="BO86" i="4" a="1"/>
  <c r="BO86" i="4" s="1"/>
  <c r="BO111" i="4" a="1"/>
  <c r="BO111" i="4" s="1"/>
  <c r="BO82" i="4" a="1"/>
  <c r="BO82" i="4" s="1"/>
  <c r="BO72" i="4" a="1"/>
  <c r="BO72" i="4" s="1"/>
  <c r="BO102" i="4" a="1"/>
  <c r="BO102" i="4" s="1"/>
  <c r="BO85" i="4" a="1"/>
  <c r="BO85" i="4" s="1"/>
  <c r="BO77" i="4" a="1"/>
  <c r="BO77" i="4" s="1"/>
  <c r="BO73" i="4" a="1"/>
  <c r="BO73" i="4" s="1"/>
  <c r="BO69" i="4" a="1"/>
  <c r="BO69" i="4" s="1"/>
  <c r="BO84" i="4" a="1"/>
  <c r="BO84" i="4" s="1"/>
  <c r="BO78" i="4" a="1"/>
  <c r="BO78" i="4" s="1"/>
  <c r="BO88" i="4" a="1"/>
  <c r="BO88" i="4" s="1"/>
  <c r="BO62" i="4" a="1"/>
  <c r="BO62" i="4" s="1"/>
  <c r="BO61" i="4" a="1"/>
  <c r="BO61" i="4" s="1"/>
  <c r="BO90" i="4" a="1"/>
  <c r="BO90" i="4" s="1"/>
  <c r="BO56" i="4" a="1"/>
  <c r="BO56" i="4" s="1"/>
  <c r="BO55" i="4" a="1"/>
  <c r="BO55" i="4" s="1"/>
  <c r="BO66" i="4" a="1"/>
  <c r="BO66" i="4" s="1"/>
  <c r="BO65" i="4" a="1"/>
  <c r="BO65" i="4" s="1"/>
  <c r="BO76" i="4" a="1"/>
  <c r="BO76" i="4" s="1"/>
  <c r="BO75" i="4" a="1"/>
  <c r="BO75" i="4" s="1"/>
  <c r="BO74" i="4" a="1"/>
  <c r="BO74" i="4" s="1"/>
  <c r="BO71" i="4" a="1"/>
  <c r="BO71" i="4" s="1"/>
  <c r="BO60" i="4" a="1"/>
  <c r="BO60" i="4" s="1"/>
  <c r="BO83" i="4" a="1"/>
  <c r="BO83" i="4" s="1"/>
  <c r="BO79" i="4" a="1"/>
  <c r="BO79" i="4" s="1"/>
  <c r="BO81" i="4" a="1"/>
  <c r="BO81" i="4" s="1"/>
  <c r="BO64" i="4" a="1"/>
  <c r="BO64" i="4" s="1"/>
  <c r="BO63" i="4" a="1"/>
  <c r="BO63" i="4" s="1"/>
  <c r="BO53" i="4" a="1"/>
  <c r="BO53" i="4" s="1"/>
  <c r="BO52" i="4" a="1"/>
  <c r="BO52" i="4" s="1"/>
  <c r="BO54" i="4" a="1"/>
  <c r="BO54" i="4" s="1"/>
  <c r="BO51" i="4" a="1"/>
  <c r="BO51" i="4" s="1"/>
  <c r="BO13" i="4" a="1"/>
  <c r="BO13" i="4" s="1"/>
  <c r="BO8" i="4" a="1"/>
  <c r="BO8" i="4" s="1"/>
  <c r="BO5" i="4" a="1"/>
  <c r="BO5" i="4" s="1"/>
  <c r="BO49" i="4" a="1"/>
  <c r="BO49" i="4" s="1"/>
  <c r="BO24" i="4" a="1"/>
  <c r="BO24" i="4" s="1"/>
  <c r="BO23" i="4" a="1"/>
  <c r="BO23" i="4" s="1"/>
  <c r="BO18" i="4" a="1"/>
  <c r="BO18" i="4" s="1"/>
  <c r="BO17" i="4" a="1"/>
  <c r="BO17" i="4" s="1"/>
  <c r="BO7" i="4" a="1"/>
  <c r="BO7" i="4" s="1"/>
  <c r="BO70" i="4" a="1"/>
  <c r="BO70" i="4" s="1"/>
  <c r="BO59" i="4" a="1"/>
  <c r="BO59" i="4" s="1"/>
  <c r="BO48" i="4" a="1"/>
  <c r="BO48" i="4" s="1"/>
  <c r="BO12" i="4" a="1"/>
  <c r="BO12" i="4" s="1"/>
  <c r="BO67" i="4" a="1"/>
  <c r="BO67" i="4" s="1"/>
  <c r="BO41" i="4" a="1"/>
  <c r="BO41" i="4" s="1"/>
  <c r="BO39" i="4" a="1"/>
  <c r="BO39" i="4" s="1"/>
  <c r="BO37" i="4" a="1"/>
  <c r="BO37" i="4" s="1"/>
  <c r="BO35" i="4" a="1"/>
  <c r="BO35" i="4" s="1"/>
  <c r="BO33" i="4" a="1"/>
  <c r="BO33" i="4" s="1"/>
  <c r="BO31" i="4" a="1"/>
  <c r="BO31" i="4" s="1"/>
  <c r="BO29" i="4" a="1"/>
  <c r="BO29" i="4" s="1"/>
  <c r="BO28" i="4" a="1"/>
  <c r="BO28" i="4" s="1"/>
  <c r="BO27" i="4" a="1"/>
  <c r="BO27" i="4" s="1"/>
  <c r="BO22" i="4" a="1"/>
  <c r="BO22" i="4" s="1"/>
  <c r="BO11" i="4" a="1"/>
  <c r="BO11" i="4" s="1"/>
  <c r="BO47" i="4" a="1"/>
  <c r="BO47" i="4" s="1"/>
  <c r="BO44" i="4" a="1"/>
  <c r="BO44" i="4" s="1"/>
  <c r="BO21" i="4" a="1"/>
  <c r="BO21" i="4" s="1"/>
  <c r="BO16" i="4" a="1"/>
  <c r="BO16" i="4" s="1"/>
  <c r="BO58" i="4" a="1"/>
  <c r="BO58" i="4" s="1"/>
  <c r="BO46" i="4" a="1"/>
  <c r="BO46" i="4" s="1"/>
  <c r="BO15" i="4" a="1"/>
  <c r="BO15" i="4" s="1"/>
  <c r="BO10" i="4" a="1"/>
  <c r="BO10" i="4" s="1"/>
  <c r="BO9" i="4" a="1"/>
  <c r="BO9" i="4" s="1"/>
  <c r="BO50" i="4" a="1"/>
  <c r="BO50" i="4" s="1"/>
  <c r="BO40" i="4" a="1"/>
  <c r="BO40" i="4" s="1"/>
  <c r="BO32" i="4" a="1"/>
  <c r="BO32" i="4" s="1"/>
  <c r="BO20" i="4" a="1"/>
  <c r="BO20" i="4" s="1"/>
  <c r="BO38" i="4" a="1"/>
  <c r="BO38" i="4" s="1"/>
  <c r="BO30" i="4" a="1"/>
  <c r="BO30" i="4" s="1"/>
  <c r="BO25" i="4" a="1"/>
  <c r="BO25" i="4" s="1"/>
  <c r="BO57" i="4" a="1"/>
  <c r="BO57" i="4" s="1"/>
  <c r="BO43" i="4" a="1"/>
  <c r="BO43" i="4" s="1"/>
  <c r="BO36" i="4" a="1"/>
  <c r="BO36" i="4" s="1"/>
  <c r="BO14" i="4" a="1"/>
  <c r="BO14" i="4" s="1"/>
  <c r="BO26" i="4" a="1"/>
  <c r="BO26" i="4" s="1"/>
  <c r="BO6" i="4" a="1"/>
  <c r="BO6" i="4" s="1"/>
  <c r="BO45" i="4" a="1"/>
  <c r="BO45" i="4" s="1"/>
  <c r="BO42" i="4" a="1"/>
  <c r="BO42" i="4" s="1"/>
  <c r="BO34" i="4" a="1"/>
  <c r="BO34" i="4" s="1"/>
  <c r="BO19" i="4" a="1"/>
  <c r="BO19" i="4" s="1"/>
  <c r="BO68" i="4" a="1"/>
  <c r="BO68" i="4" s="1"/>
  <c r="BO4" i="4" a="1"/>
  <c r="BO4" i="4" s="1"/>
  <c r="DR68" i="4" a="1"/>
  <c r="DR68" i="4" s="1"/>
  <c r="DR62" i="4" a="1"/>
  <c r="DR62" i="4" s="1"/>
  <c r="DR48" i="4" a="1"/>
  <c r="DR48" i="4" s="1"/>
  <c r="DR43" i="4" a="1"/>
  <c r="DR43" i="4" s="1"/>
  <c r="DR67" i="4" a="1"/>
  <c r="DR67" i="4" s="1"/>
  <c r="DR58" i="4" a="1"/>
  <c r="DR58" i="4" s="1"/>
  <c r="DR54" i="4" a="1"/>
  <c r="DR54" i="4" s="1"/>
  <c r="DR45" i="4" a="1"/>
  <c r="DR45" i="4" s="1"/>
  <c r="DR40" i="4" a="1"/>
  <c r="DR40" i="4" s="1"/>
  <c r="DR35" i="4" a="1"/>
  <c r="DR35" i="4" s="1"/>
  <c r="DR32" i="4" a="1"/>
  <c r="DR32" i="4" s="1"/>
  <c r="DR66" i="4" a="1"/>
  <c r="DR66" i="4" s="1"/>
  <c r="DR65" i="4" a="1"/>
  <c r="DR65" i="4" s="1"/>
  <c r="DR61" i="4" a="1"/>
  <c r="DR61" i="4" s="1"/>
  <c r="DR57" i="4" a="1"/>
  <c r="DR57" i="4" s="1"/>
  <c r="DR53" i="4" a="1"/>
  <c r="DR53" i="4" s="1"/>
  <c r="DR50" i="4" a="1"/>
  <c r="DR50" i="4" s="1"/>
  <c r="DR47" i="4" a="1"/>
  <c r="DR47" i="4" s="1"/>
  <c r="DR42" i="4" a="1"/>
  <c r="DR42" i="4" s="1"/>
  <c r="DR37" i="4" a="1"/>
  <c r="DR37" i="4" s="1"/>
  <c r="DR64" i="4" a="1"/>
  <c r="DR64" i="4" s="1"/>
  <c r="DR60" i="4" a="1"/>
  <c r="DR60" i="4" s="1"/>
  <c r="DR44" i="4" a="1"/>
  <c r="DR44" i="4" s="1"/>
  <c r="DR39" i="4" a="1"/>
  <c r="DR39" i="4" s="1"/>
  <c r="DR56" i="4" a="1"/>
  <c r="DR56" i="4" s="1"/>
  <c r="DR52" i="4" a="1"/>
  <c r="DR52" i="4" s="1"/>
  <c r="DR36" i="4" a="1"/>
  <c r="DR36" i="4" s="1"/>
  <c r="DR24" i="4" a="1"/>
  <c r="DR24" i="4" s="1"/>
  <c r="DR16" i="4" a="1"/>
  <c r="DR16" i="4" s="1"/>
  <c r="DR59" i="4" a="1"/>
  <c r="DR59" i="4" s="1"/>
  <c r="DR28" i="4" a="1"/>
  <c r="DR28" i="4" s="1"/>
  <c r="DR19" i="4" a="1"/>
  <c r="DR19" i="4" s="1"/>
  <c r="DR33" i="4" a="1"/>
  <c r="DR33" i="4" s="1"/>
  <c r="DR25" i="4" a="1"/>
  <c r="DR25" i="4" s="1"/>
  <c r="DR55" i="4" a="1"/>
  <c r="DR55" i="4" s="1"/>
  <c r="DR29" i="4" a="1"/>
  <c r="DR29" i="4" s="1"/>
  <c r="DR21" i="4" a="1"/>
  <c r="DR21" i="4" s="1"/>
  <c r="DR18" i="4" a="1"/>
  <c r="DR18" i="4" s="1"/>
  <c r="DR15" i="4" a="1"/>
  <c r="DR15" i="4" s="1"/>
  <c r="DR46" i="4" a="1"/>
  <c r="DR46" i="4" s="1"/>
  <c r="DR34" i="4" a="1"/>
  <c r="DR34" i="4" s="1"/>
  <c r="DR30" i="4" a="1"/>
  <c r="DR30" i="4" s="1"/>
  <c r="DR23" i="4" a="1"/>
  <c r="DR23" i="4" s="1"/>
  <c r="DR8" i="4" a="1"/>
  <c r="DR8" i="4" s="1"/>
  <c r="DR49" i="4" a="1"/>
  <c r="DR49" i="4" s="1"/>
  <c r="DR38" i="4" a="1"/>
  <c r="DR38" i="4" s="1"/>
  <c r="DR12" i="4" a="1"/>
  <c r="DR12" i="4" s="1"/>
  <c r="DR7" i="4" a="1"/>
  <c r="DR7" i="4" s="1"/>
  <c r="DR63" i="4" a="1"/>
  <c r="DR63" i="4" s="1"/>
  <c r="DR31" i="4" a="1"/>
  <c r="DR31" i="4" s="1"/>
  <c r="DR41" i="4" a="1"/>
  <c r="DR41" i="4" s="1"/>
  <c r="DR26" i="4" a="1"/>
  <c r="DR26" i="4" s="1"/>
  <c r="DR5" i="4" a="1"/>
  <c r="DR5" i="4" s="1"/>
  <c r="DR4" i="4" a="1"/>
  <c r="DR4" i="4" s="1"/>
  <c r="DR10" i="4" a="1"/>
  <c r="DR10" i="4" s="1"/>
  <c r="DR27" i="4" a="1"/>
  <c r="DR27" i="4" s="1"/>
  <c r="DR17" i="4" a="1"/>
  <c r="DR17" i="4" s="1"/>
  <c r="DR6" i="4" a="1"/>
  <c r="DR6" i="4" s="1"/>
  <c r="DR51" i="4" a="1"/>
  <c r="DR51" i="4" s="1"/>
  <c r="DR20" i="4" a="1"/>
  <c r="DR20" i="4" s="1"/>
  <c r="DR9" i="4" a="1"/>
  <c r="DR9" i="4" s="1"/>
  <c r="DR11" i="4" a="1"/>
  <c r="DR11" i="4" s="1"/>
  <c r="DR14" i="4" a="1"/>
  <c r="DR14" i="4" s="1"/>
  <c r="DR22" i="4" a="1"/>
  <c r="DR22" i="4" s="1"/>
  <c r="DR13" i="4" a="1"/>
  <c r="DR13" i="4" s="1"/>
  <c r="AT2" i="4" a="1"/>
  <c r="AT2" i="4" s="1"/>
  <c r="AU2" i="4" s="1" a="1"/>
  <c r="AU2" i="4" s="1"/>
  <c r="AS101" i="4" a="1"/>
  <c r="AS101" i="4" s="1"/>
  <c r="AS102" i="4" a="1"/>
  <c r="AS102" i="4" s="1"/>
  <c r="AS96" i="4" a="1"/>
  <c r="AS96" i="4" s="1"/>
  <c r="AS97" i="4" a="1"/>
  <c r="AS97" i="4" s="1"/>
  <c r="AS103" i="4" a="1"/>
  <c r="AS103" i="4" s="1"/>
  <c r="AS98" i="4" a="1"/>
  <c r="AS98" i="4" s="1"/>
  <c r="AS99" i="4" a="1"/>
  <c r="AS99" i="4" s="1"/>
  <c r="AS92" i="4" a="1"/>
  <c r="AS92" i="4" s="1"/>
  <c r="AS93" i="4" a="1"/>
  <c r="AS93" i="4" s="1"/>
  <c r="AS75" i="4" a="1"/>
  <c r="AS75" i="4" s="1"/>
  <c r="AS71" i="4" a="1"/>
  <c r="AS71" i="4" s="1"/>
  <c r="AS70" i="4" a="1"/>
  <c r="AS70" i="4" s="1"/>
  <c r="AS94" i="4" a="1"/>
  <c r="AS94" i="4" s="1"/>
  <c r="AS86" i="4" a="1"/>
  <c r="AS86" i="4" s="1"/>
  <c r="AS85" i="4" a="1"/>
  <c r="AS85" i="4" s="1"/>
  <c r="AS82" i="4" a="1"/>
  <c r="AS82" i="4" s="1"/>
  <c r="AS79" i="4" a="1"/>
  <c r="AS79" i="4" s="1"/>
  <c r="AS76" i="4" a="1"/>
  <c r="AS76" i="4" s="1"/>
  <c r="AS95" i="4" a="1"/>
  <c r="AS95" i="4" s="1"/>
  <c r="AS88" i="4" a="1"/>
  <c r="AS88" i="4" s="1"/>
  <c r="AS91" i="4" a="1"/>
  <c r="AS91" i="4" s="1"/>
  <c r="AS90" i="4" a="1"/>
  <c r="AS90" i="4" s="1"/>
  <c r="AS87" i="4" a="1"/>
  <c r="AS87" i="4" s="1"/>
  <c r="AS59" i="4" a="1"/>
  <c r="AS59" i="4" s="1"/>
  <c r="AS89" i="4" a="1"/>
  <c r="AS89" i="4" s="1"/>
  <c r="AS74" i="4" a="1"/>
  <c r="AS74" i="4" s="1"/>
  <c r="AS100" i="4" a="1"/>
  <c r="AS100" i="4" s="1"/>
  <c r="AS67" i="4" a="1"/>
  <c r="AS67" i="4" s="1"/>
  <c r="AS66" i="4" a="1"/>
  <c r="AS66" i="4" s="1"/>
  <c r="AS65" i="4" a="1"/>
  <c r="AS65" i="4" s="1"/>
  <c r="AS64" i="4" a="1"/>
  <c r="AS64" i="4" s="1"/>
  <c r="AS57" i="4" a="1"/>
  <c r="AS57" i="4" s="1"/>
  <c r="AS84" i="4" a="1"/>
  <c r="AS84" i="4" s="1"/>
  <c r="AS81" i="4" a="1"/>
  <c r="AS81" i="4" s="1"/>
  <c r="AS78" i="4" a="1"/>
  <c r="AS78" i="4" s="1"/>
  <c r="AS68" i="4" a="1"/>
  <c r="AS68" i="4" s="1"/>
  <c r="AS69" i="4" a="1"/>
  <c r="AS69" i="4" s="1"/>
  <c r="AS56" i="4" a="1"/>
  <c r="AS56" i="4" s="1"/>
  <c r="AS83" i="4" a="1"/>
  <c r="AS83" i="4" s="1"/>
  <c r="AS80" i="4" a="1"/>
  <c r="AS80" i="4" s="1"/>
  <c r="AS77" i="4" a="1"/>
  <c r="AS77" i="4" s="1"/>
  <c r="AS72" i="4" a="1"/>
  <c r="AS72" i="4" s="1"/>
  <c r="AS60" i="4" a="1"/>
  <c r="AS60" i="4" s="1"/>
  <c r="AS46" i="4" a="1"/>
  <c r="AS46" i="4" s="1"/>
  <c r="AS38" i="4" a="1"/>
  <c r="AS38" i="4" s="1"/>
  <c r="AS55" i="4" a="1"/>
  <c r="AS55" i="4" s="1"/>
  <c r="AS50" i="4" a="1"/>
  <c r="AS50" i="4" s="1"/>
  <c r="AS43" i="4" a="1"/>
  <c r="AS43" i="4" s="1"/>
  <c r="AS35" i="4" a="1"/>
  <c r="AS35" i="4" s="1"/>
  <c r="AS58" i="4" a="1"/>
  <c r="AS58" i="4" s="1"/>
  <c r="AS45" i="4" a="1"/>
  <c r="AS45" i="4" s="1"/>
  <c r="AS40" i="4" a="1"/>
  <c r="AS40" i="4" s="1"/>
  <c r="AS32" i="4" a="1"/>
  <c r="AS32" i="4" s="1"/>
  <c r="AS53" i="4" a="1"/>
  <c r="AS53" i="4" s="1"/>
  <c r="AS44" i="4" a="1"/>
  <c r="AS44" i="4" s="1"/>
  <c r="AS37" i="4" a="1"/>
  <c r="AS37" i="4" s="1"/>
  <c r="AS52" i="4" a="1"/>
  <c r="AS52" i="4" s="1"/>
  <c r="AS49" i="4" a="1"/>
  <c r="AS49" i="4" s="1"/>
  <c r="AS42" i="4" a="1"/>
  <c r="AS42" i="4" s="1"/>
  <c r="AS34" i="4" a="1"/>
  <c r="AS34" i="4" s="1"/>
  <c r="AS73" i="4" a="1"/>
  <c r="AS73" i="4" s="1"/>
  <c r="AS63" i="4" a="1"/>
  <c r="AS63" i="4" s="1"/>
  <c r="AS48" i="4" a="1"/>
  <c r="AS48" i="4" s="1"/>
  <c r="AS39" i="4" a="1"/>
  <c r="AS39" i="4" s="1"/>
  <c r="AS62" i="4" a="1"/>
  <c r="AS62" i="4" s="1"/>
  <c r="AS47" i="4" a="1"/>
  <c r="AS47" i="4" s="1"/>
  <c r="AS23" i="4" a="1"/>
  <c r="AS23" i="4" s="1"/>
  <c r="AS19" i="4" a="1"/>
  <c r="AS19" i="4" s="1"/>
  <c r="AS15" i="4" a="1"/>
  <c r="AS15" i="4" s="1"/>
  <c r="AS29" i="4" a="1"/>
  <c r="AS29" i="4" s="1"/>
  <c r="AS26" i="4" a="1"/>
  <c r="AS26" i="4" s="1"/>
  <c r="AS36" i="4" a="1"/>
  <c r="AS36" i="4" s="1"/>
  <c r="AS31" i="4" a="1"/>
  <c r="AS31" i="4" s="1"/>
  <c r="AS27" i="4" a="1"/>
  <c r="AS27" i="4" s="1"/>
  <c r="AS22" i="4" a="1"/>
  <c r="AS22" i="4" s="1"/>
  <c r="AS18" i="4" a="1"/>
  <c r="AS18" i="4" s="1"/>
  <c r="AS61" i="4" a="1"/>
  <c r="AS61" i="4" s="1"/>
  <c r="AS41" i="4" a="1"/>
  <c r="AS41" i="4" s="1"/>
  <c r="AS30" i="4" a="1"/>
  <c r="AS30" i="4" s="1"/>
  <c r="AS54" i="4" a="1"/>
  <c r="AS54" i="4" s="1"/>
  <c r="AS17" i="4" a="1"/>
  <c r="AS17" i="4" s="1"/>
  <c r="AS24" i="4" a="1"/>
  <c r="AS24" i="4" s="1"/>
  <c r="AS20" i="4" a="1"/>
  <c r="AS20" i="4" s="1"/>
  <c r="AS33" i="4" a="1"/>
  <c r="AS33" i="4" s="1"/>
  <c r="AS10" i="4" a="1"/>
  <c r="AS10" i="4" s="1"/>
  <c r="AS9" i="4" a="1"/>
  <c r="AS9" i="4" s="1"/>
  <c r="AS8" i="4" a="1"/>
  <c r="AS8" i="4" s="1"/>
  <c r="AS7" i="4" a="1"/>
  <c r="AS7" i="4" s="1"/>
  <c r="AS3" i="4" a="1"/>
  <c r="AS3" i="4" s="1"/>
  <c r="AS13" i="4" a="1"/>
  <c r="AS13" i="4" s="1"/>
  <c r="AS5" i="4" a="1"/>
  <c r="AS5" i="4" s="1"/>
  <c r="AS6" i="4" a="1"/>
  <c r="AS6" i="4" s="1"/>
  <c r="AS28" i="4" a="1"/>
  <c r="AS28" i="4" s="1"/>
  <c r="AS25" i="4" a="1"/>
  <c r="AS25" i="4" s="1"/>
  <c r="AS16" i="4" a="1"/>
  <c r="AS16" i="4" s="1"/>
  <c r="AS12" i="4" a="1"/>
  <c r="AS12" i="4" s="1"/>
  <c r="AS14" i="4" a="1"/>
  <c r="AS14" i="4" s="1"/>
  <c r="AS51" i="4" a="1"/>
  <c r="AS51" i="4" s="1"/>
  <c r="AS4" i="4" a="1"/>
  <c r="AS4" i="4" s="1"/>
  <c r="AS21" i="4" a="1"/>
  <c r="AS21" i="4" s="1"/>
  <c r="AS11" i="4" a="1"/>
  <c r="AS11" i="4" s="1"/>
  <c r="HP3" i="4" a="1"/>
  <c r="HP3" i="4" s="1"/>
  <c r="HQ2" i="4" a="1"/>
  <c r="HQ2" i="4" s="1"/>
  <c r="DS2" i="4" a="1"/>
  <c r="DS2" i="4" s="1"/>
  <c r="DR3" i="4" a="1"/>
  <c r="DR3" i="4" s="1"/>
  <c r="EN2" i="4" a="1"/>
  <c r="EN2" i="4" s="1"/>
  <c r="EM3" i="4" a="1"/>
  <c r="EM3" i="4" s="1"/>
  <c r="DE2" i="4" a="1"/>
  <c r="DE2" i="4" s="1"/>
  <c r="DD14" i="4" a="1"/>
  <c r="DD14" i="4" s="1"/>
  <c r="DD4" i="4" a="1"/>
  <c r="DD4" i="4" s="1"/>
  <c r="DD15" i="4" a="1"/>
  <c r="DD15" i="4" s="1"/>
  <c r="DD6" i="4" a="1"/>
  <c r="DD6" i="4" s="1"/>
  <c r="DD3" i="4" a="1"/>
  <c r="DD3" i="4" s="1"/>
  <c r="DD12" i="4" a="1"/>
  <c r="DD12" i="4" s="1"/>
  <c r="DD8" i="4" a="1"/>
  <c r="DD8" i="4" s="1"/>
  <c r="DD7" i="4" a="1"/>
  <c r="DD7" i="4" s="1"/>
  <c r="DD18" i="4" a="1"/>
  <c r="DD18" i="4" s="1"/>
  <c r="DD11" i="4" a="1"/>
  <c r="DD11" i="4" s="1"/>
  <c r="DD9" i="4" a="1"/>
  <c r="DD9" i="4" s="1"/>
  <c r="DD17" i="4" a="1"/>
  <c r="DD17" i="4" s="1"/>
  <c r="DD16" i="4" a="1"/>
  <c r="DD16" i="4" s="1"/>
  <c r="DD5" i="4" a="1"/>
  <c r="DD5" i="4" s="1"/>
  <c r="DD13" i="4" a="1"/>
  <c r="DD13" i="4" s="1"/>
  <c r="DD10" i="4" a="1"/>
  <c r="DD10" i="4" s="1"/>
  <c r="BP2" i="4" a="1"/>
  <c r="BP2" i="4" s="1"/>
  <c r="BO3" i="4" a="1"/>
  <c r="BO3" i="4" s="1"/>
  <c r="N2" i="4" a="1"/>
  <c r="N2" i="4" s="1"/>
  <c r="M3" i="4" a="1"/>
  <c r="M3" i="4" s="1"/>
  <c r="M11" i="4" a="1"/>
  <c r="M11" i="4" s="1"/>
  <c r="M10" i="4" a="1"/>
  <c r="M10" i="4" s="1"/>
  <c r="M9" i="4" a="1"/>
  <c r="M9" i="4" s="1"/>
  <c r="M8" i="4" a="1"/>
  <c r="M8" i="4" s="1"/>
  <c r="M7" i="4" a="1"/>
  <c r="M7" i="4" s="1"/>
  <c r="M6" i="4" a="1"/>
  <c r="M6" i="4" s="1"/>
  <c r="M5" i="4" a="1"/>
  <c r="M5" i="4" s="1"/>
  <c r="M14" i="4" a="1"/>
  <c r="M14" i="4" s="1"/>
  <c r="M4" i="4" a="1"/>
  <c r="M4" i="4" s="1"/>
  <c r="M13" i="4" a="1"/>
  <c r="M13" i="4" s="1"/>
  <c r="M16" i="4" a="1"/>
  <c r="M16" i="4" s="1"/>
  <c r="M15" i="4" a="1"/>
  <c r="M15" i="4" s="1"/>
  <c r="M12" i="4" a="1"/>
  <c r="M12" i="4" s="1"/>
  <c r="M17" i="4" a="1"/>
  <c r="M17" i="4" s="1"/>
  <c r="EN227" i="4" l="1" a="1"/>
  <c r="EN227" i="4" s="1"/>
  <c r="EN223" i="4" a="1"/>
  <c r="EN223" i="4" s="1"/>
  <c r="EN225" i="4" a="1"/>
  <c r="EN225" i="4" s="1"/>
  <c r="EN226" i="4" a="1"/>
  <c r="EN226" i="4" s="1"/>
  <c r="EN224" i="4" a="1"/>
  <c r="EN224" i="4" s="1"/>
  <c r="EN222" i="4" a="1"/>
  <c r="EN222" i="4" s="1"/>
  <c r="EN216" i="4" a="1"/>
  <c r="EN216" i="4" s="1"/>
  <c r="EN221" i="4" a="1"/>
  <c r="EN221" i="4" s="1"/>
  <c r="EN220" i="4" a="1"/>
  <c r="EN220" i="4" s="1"/>
  <c r="EN218" i="4" a="1"/>
  <c r="EN218" i="4" s="1"/>
  <c r="EN213" i="4" a="1"/>
  <c r="EN213" i="4" s="1"/>
  <c r="EN211" i="4" a="1"/>
  <c r="EN211" i="4" s="1"/>
  <c r="EN215" i="4" a="1"/>
  <c r="EN215" i="4" s="1"/>
  <c r="EN214" i="4" a="1"/>
  <c r="EN214" i="4" s="1"/>
  <c r="EN219" i="4" a="1"/>
  <c r="EN219" i="4" s="1"/>
  <c r="EN212" i="4" a="1"/>
  <c r="EN212" i="4" s="1"/>
  <c r="EN209" i="4" a="1"/>
  <c r="EN209" i="4" s="1"/>
  <c r="EN206" i="4" a="1"/>
  <c r="EN206" i="4" s="1"/>
  <c r="EN217" i="4" a="1"/>
  <c r="EN217" i="4" s="1"/>
  <c r="EN210" i="4" a="1"/>
  <c r="EN210" i="4" s="1"/>
  <c r="EN208" i="4" a="1"/>
  <c r="EN208" i="4" s="1"/>
  <c r="EN204" i="4" a="1"/>
  <c r="EN204" i="4" s="1"/>
  <c r="EN203" i="4" a="1"/>
  <c r="EN203" i="4" s="1"/>
  <c r="EN200" i="4" a="1"/>
  <c r="EN200" i="4" s="1"/>
  <c r="EN207" i="4" a="1"/>
  <c r="EN207" i="4" s="1"/>
  <c r="EN201" i="4" a="1"/>
  <c r="EN201" i="4" s="1"/>
  <c r="EN198" i="4" a="1"/>
  <c r="EN198" i="4" s="1"/>
  <c r="EN199" i="4" a="1"/>
  <c r="EN199" i="4" s="1"/>
  <c r="EN188" i="4" a="1"/>
  <c r="EN188" i="4" s="1"/>
  <c r="EN196" i="4" a="1"/>
  <c r="EN196" i="4" s="1"/>
  <c r="EN195" i="4" a="1"/>
  <c r="EN195" i="4" s="1"/>
  <c r="EN193" i="4" a="1"/>
  <c r="EN193" i="4" s="1"/>
  <c r="EN202" i="4" a="1"/>
  <c r="EN202" i="4" s="1"/>
  <c r="EN191" i="4" a="1"/>
  <c r="EN191" i="4" s="1"/>
  <c r="EN205" i="4" a="1"/>
  <c r="EN205" i="4" s="1"/>
  <c r="EN194" i="4" a="1"/>
  <c r="EN194" i="4" s="1"/>
  <c r="EN197" i="4" a="1"/>
  <c r="EN197" i="4" s="1"/>
  <c r="EN189" i="4" a="1"/>
  <c r="EN189" i="4" s="1"/>
  <c r="EN186" i="4" a="1"/>
  <c r="EN186" i="4" s="1"/>
  <c r="EN181" i="4" a="1"/>
  <c r="EN181" i="4" s="1"/>
  <c r="EN192" i="4" a="1"/>
  <c r="EN192" i="4" s="1"/>
  <c r="EN185" i="4" a="1"/>
  <c r="EN185" i="4" s="1"/>
  <c r="EN190" i="4" a="1"/>
  <c r="EN190" i="4" s="1"/>
  <c r="EN187" i="4" a="1"/>
  <c r="EN187" i="4" s="1"/>
  <c r="EN184" i="4" a="1"/>
  <c r="EN184" i="4" s="1"/>
  <c r="EN183" i="4" a="1"/>
  <c r="EN183" i="4" s="1"/>
  <c r="EN180" i="4" a="1"/>
  <c r="EN180" i="4" s="1"/>
  <c r="EN179" i="4" a="1"/>
  <c r="EN179" i="4" s="1"/>
  <c r="EN182" i="4" a="1"/>
  <c r="EN182" i="4" s="1"/>
  <c r="EN178" i="4" a="1"/>
  <c r="EN178" i="4" s="1"/>
  <c r="EN169" i="4" a="1"/>
  <c r="EN169" i="4" s="1"/>
  <c r="EN168" i="4" a="1"/>
  <c r="EN168" i="4" s="1"/>
  <c r="EN176" i="4" a="1"/>
  <c r="EN176" i="4" s="1"/>
  <c r="EN173" i="4" a="1"/>
  <c r="EN173" i="4" s="1"/>
  <c r="EN170" i="4" a="1"/>
  <c r="EN170" i="4" s="1"/>
  <c r="EN166" i="4" a="1"/>
  <c r="EN166" i="4" s="1"/>
  <c r="EN174" i="4" a="1"/>
  <c r="EN174" i="4" s="1"/>
  <c r="EN167" i="4" a="1"/>
  <c r="EN167" i="4" s="1"/>
  <c r="EN171" i="4" a="1"/>
  <c r="EN171" i="4" s="1"/>
  <c r="EN165" i="4" a="1"/>
  <c r="EN165" i="4" s="1"/>
  <c r="EN161" i="4" a="1"/>
  <c r="EN161" i="4" s="1"/>
  <c r="EN172" i="4" a="1"/>
  <c r="EN172" i="4" s="1"/>
  <c r="EN158" i="4" a="1"/>
  <c r="EN158" i="4" s="1"/>
  <c r="EN155" i="4" a="1"/>
  <c r="EN155" i="4" s="1"/>
  <c r="EN152" i="4" a="1"/>
  <c r="EN152" i="4" s="1"/>
  <c r="EN151" i="4" a="1"/>
  <c r="EN151" i="4" s="1"/>
  <c r="EN164" i="4" a="1"/>
  <c r="EN164" i="4" s="1"/>
  <c r="EN162" i="4" a="1"/>
  <c r="EN162" i="4" s="1"/>
  <c r="EN154" i="4" a="1"/>
  <c r="EN154" i="4" s="1"/>
  <c r="EN160" i="4" a="1"/>
  <c r="EN160" i="4" s="1"/>
  <c r="EN157" i="4" a="1"/>
  <c r="EN157" i="4" s="1"/>
  <c r="EN163" i="4" a="1"/>
  <c r="EN163" i="4" s="1"/>
  <c r="EN146" i="4" a="1"/>
  <c r="EN146" i="4" s="1"/>
  <c r="EN159" i="4" a="1"/>
  <c r="EN159" i="4" s="1"/>
  <c r="EN150" i="4" a="1"/>
  <c r="EN150" i="4" s="1"/>
  <c r="EN177" i="4" a="1"/>
  <c r="EN177" i="4" s="1"/>
  <c r="EN144" i="4" a="1"/>
  <c r="EN144" i="4" s="1"/>
  <c r="EN148" i="4" a="1"/>
  <c r="EN148" i="4" s="1"/>
  <c r="EN145" i="4" a="1"/>
  <c r="EN145" i="4" s="1"/>
  <c r="EN147" i="4" a="1"/>
  <c r="EN147" i="4" s="1"/>
  <c r="EN156" i="4" a="1"/>
  <c r="EN156" i="4" s="1"/>
  <c r="EN142" i="4" a="1"/>
  <c r="EN142" i="4" s="1"/>
  <c r="EN143" i="4" a="1"/>
  <c r="EN143" i="4" s="1"/>
  <c r="EN138" i="4" a="1"/>
  <c r="EN138" i="4" s="1"/>
  <c r="EN137" i="4" a="1"/>
  <c r="EN137" i="4" s="1"/>
  <c r="EN136" i="4" a="1"/>
  <c r="EN136" i="4" s="1"/>
  <c r="EN153" i="4" a="1"/>
  <c r="EN153" i="4" s="1"/>
  <c r="EN141" i="4" a="1"/>
  <c r="EN141" i="4" s="1"/>
  <c r="EN135" i="4" a="1"/>
  <c r="EN135" i="4" s="1"/>
  <c r="EN175" i="4" a="1"/>
  <c r="EN175" i="4" s="1"/>
  <c r="EN139" i="4" a="1"/>
  <c r="EN139" i="4" s="1"/>
  <c r="EN134" i="4" a="1"/>
  <c r="EN134" i="4" s="1"/>
  <c r="EN140" i="4" a="1"/>
  <c r="EN140" i="4" s="1"/>
  <c r="EN130" i="4" a="1"/>
  <c r="EN130" i="4" s="1"/>
  <c r="EN123" i="4" a="1"/>
  <c r="EN123" i="4" s="1"/>
  <c r="EN129" i="4" a="1"/>
  <c r="EN129" i="4" s="1"/>
  <c r="EN128" i="4" a="1"/>
  <c r="EN128" i="4" s="1"/>
  <c r="EN127" i="4" a="1"/>
  <c r="EN127" i="4" s="1"/>
  <c r="EN133" i="4" a="1"/>
  <c r="EN133" i="4" s="1"/>
  <c r="EN126" i="4" a="1"/>
  <c r="EN126" i="4" s="1"/>
  <c r="EN125" i="4" a="1"/>
  <c r="EN125" i="4" s="1"/>
  <c r="EN119" i="4" a="1"/>
  <c r="EN119" i="4" s="1"/>
  <c r="EN103" i="4" a="1"/>
  <c r="EN103" i="4" s="1"/>
  <c r="EN149" i="4" a="1"/>
  <c r="EN149" i="4" s="1"/>
  <c r="EN132" i="4" a="1"/>
  <c r="EN132" i="4" s="1"/>
  <c r="EN122" i="4" a="1"/>
  <c r="EN122" i="4" s="1"/>
  <c r="EN113" i="4" a="1"/>
  <c r="EN113" i="4" s="1"/>
  <c r="EN106" i="4" a="1"/>
  <c r="EN106" i="4" s="1"/>
  <c r="EN131" i="4" a="1"/>
  <c r="EN131" i="4" s="1"/>
  <c r="EN124" i="4" a="1"/>
  <c r="EN124" i="4" s="1"/>
  <c r="EN116" i="4" a="1"/>
  <c r="EN116" i="4" s="1"/>
  <c r="EN112" i="4" a="1"/>
  <c r="EN112" i="4" s="1"/>
  <c r="EN109" i="4" a="1"/>
  <c r="EN109" i="4" s="1"/>
  <c r="EN104" i="4" a="1"/>
  <c r="EN104" i="4" s="1"/>
  <c r="EN101" i="4" a="1"/>
  <c r="EN101" i="4" s="1"/>
  <c r="EN118" i="4" a="1"/>
  <c r="EN118" i="4" s="1"/>
  <c r="EN108" i="4" a="1"/>
  <c r="EN108" i="4" s="1"/>
  <c r="EN107" i="4" a="1"/>
  <c r="EN107" i="4" s="1"/>
  <c r="EN99" i="4" a="1"/>
  <c r="EN99" i="4" s="1"/>
  <c r="EN121" i="4" a="1"/>
  <c r="EN121" i="4" s="1"/>
  <c r="EN115" i="4" a="1"/>
  <c r="EN115" i="4" s="1"/>
  <c r="EN111" i="4" a="1"/>
  <c r="EN111" i="4" s="1"/>
  <c r="EN102" i="4" a="1"/>
  <c r="EN102" i="4" s="1"/>
  <c r="EN97" i="4" a="1"/>
  <c r="EN97" i="4" s="1"/>
  <c r="EN120" i="4" a="1"/>
  <c r="EN120" i="4" s="1"/>
  <c r="EN114" i="4" a="1"/>
  <c r="EN114" i="4" s="1"/>
  <c r="EN110" i="4" a="1"/>
  <c r="EN110" i="4" s="1"/>
  <c r="EN100" i="4" a="1"/>
  <c r="EN100" i="4" s="1"/>
  <c r="EN94" i="4" a="1"/>
  <c r="EN94" i="4" s="1"/>
  <c r="EN91" i="4" a="1"/>
  <c r="EN91" i="4" s="1"/>
  <c r="EN88" i="4" a="1"/>
  <c r="EN88" i="4" s="1"/>
  <c r="EN85" i="4" a="1"/>
  <c r="EN85" i="4" s="1"/>
  <c r="EN81" i="4" a="1"/>
  <c r="EN81" i="4" s="1"/>
  <c r="EN76" i="4" a="1"/>
  <c r="EN76" i="4" s="1"/>
  <c r="EN105" i="4" a="1"/>
  <c r="EN105" i="4" s="1"/>
  <c r="EN95" i="4" a="1"/>
  <c r="EN95" i="4" s="1"/>
  <c r="EN90" i="4" a="1"/>
  <c r="EN90" i="4" s="1"/>
  <c r="EN79" i="4" a="1"/>
  <c r="EN79" i="4" s="1"/>
  <c r="EN96" i="4" a="1"/>
  <c r="EN96" i="4" s="1"/>
  <c r="EN93" i="4" a="1"/>
  <c r="EN93" i="4" s="1"/>
  <c r="EN87" i="4" a="1"/>
  <c r="EN87" i="4" s="1"/>
  <c r="EN84" i="4" a="1"/>
  <c r="EN84" i="4" s="1"/>
  <c r="EN77" i="4" a="1"/>
  <c r="EN77" i="4" s="1"/>
  <c r="EN117" i="4" a="1"/>
  <c r="EN117" i="4" s="1"/>
  <c r="EN72" i="4" a="1"/>
  <c r="EN72" i="4" s="1"/>
  <c r="EN61" i="4" a="1"/>
  <c r="EN61" i="4" s="1"/>
  <c r="EN59" i="4" a="1"/>
  <c r="EN59" i="4" s="1"/>
  <c r="EN58" i="4" a="1"/>
  <c r="EN58" i="4" s="1"/>
  <c r="EN73" i="4" a="1"/>
  <c r="EN73" i="4" s="1"/>
  <c r="EN70" i="4" a="1"/>
  <c r="EN70" i="4" s="1"/>
  <c r="EN67" i="4" a="1"/>
  <c r="EN67" i="4" s="1"/>
  <c r="EN64" i="4" a="1"/>
  <c r="EN64" i="4" s="1"/>
  <c r="EN60" i="4" a="1"/>
  <c r="EN60" i="4" s="1"/>
  <c r="EN86" i="4" a="1"/>
  <c r="EN86" i="4" s="1"/>
  <c r="EN89" i="4" a="1"/>
  <c r="EN89" i="4" s="1"/>
  <c r="EN74" i="4" a="1"/>
  <c r="EN74" i="4" s="1"/>
  <c r="EN69" i="4" a="1"/>
  <c r="EN69" i="4" s="1"/>
  <c r="EN66" i="4" a="1"/>
  <c r="EN66" i="4" s="1"/>
  <c r="EN63" i="4" a="1"/>
  <c r="EN63" i="4" s="1"/>
  <c r="EN75" i="4" a="1"/>
  <c r="EN75" i="4" s="1"/>
  <c r="EN57" i="4" a="1"/>
  <c r="EN57" i="4" s="1"/>
  <c r="EN98" i="4" a="1"/>
  <c r="EN98" i="4" s="1"/>
  <c r="EN92" i="4" a="1"/>
  <c r="EN92" i="4" s="1"/>
  <c r="EN68" i="4" a="1"/>
  <c r="EN68" i="4" s="1"/>
  <c r="EN65" i="4" a="1"/>
  <c r="EN65" i="4" s="1"/>
  <c r="EN62" i="4" a="1"/>
  <c r="EN62" i="4" s="1"/>
  <c r="EN37" i="4" a="1"/>
  <c r="EN37" i="4" s="1"/>
  <c r="EN53" i="4" a="1"/>
  <c r="EN53" i="4" s="1"/>
  <c r="EN51" i="4" a="1"/>
  <c r="EN51" i="4" s="1"/>
  <c r="EN44" i="4" a="1"/>
  <c r="EN44" i="4" s="1"/>
  <c r="EN42" i="4" a="1"/>
  <c r="EN42" i="4" s="1"/>
  <c r="EN33" i="4" a="1"/>
  <c r="EN33" i="4" s="1"/>
  <c r="EN54" i="4" a="1"/>
  <c r="EN54" i="4" s="1"/>
  <c r="EN49" i="4" a="1"/>
  <c r="EN49" i="4" s="1"/>
  <c r="EN46" i="4" a="1"/>
  <c r="EN46" i="4" s="1"/>
  <c r="EN47" i="4" a="1"/>
  <c r="EN47" i="4" s="1"/>
  <c r="EN40" i="4" a="1"/>
  <c r="EN40" i="4" s="1"/>
  <c r="EN39" i="4" a="1"/>
  <c r="EN39" i="4" s="1"/>
  <c r="EN32" i="4" a="1"/>
  <c r="EN32" i="4" s="1"/>
  <c r="EN78" i="4" a="1"/>
  <c r="EN78" i="4" s="1"/>
  <c r="EN48" i="4" a="1"/>
  <c r="EN48" i="4" s="1"/>
  <c r="EN38" i="4" a="1"/>
  <c r="EN38" i="4" s="1"/>
  <c r="EN56" i="4" a="1"/>
  <c r="EN56" i="4" s="1"/>
  <c r="EN52" i="4" a="1"/>
  <c r="EN52" i="4" s="1"/>
  <c r="EN15" i="4" a="1"/>
  <c r="EN15" i="4" s="1"/>
  <c r="EN9" i="4" a="1"/>
  <c r="EN9" i="4" s="1"/>
  <c r="EN29" i="4" a="1"/>
  <c r="EN29" i="4" s="1"/>
  <c r="EN26" i="4" a="1"/>
  <c r="EN26" i="4" s="1"/>
  <c r="EN22" i="4" a="1"/>
  <c r="EN22" i="4" s="1"/>
  <c r="EN19" i="4" a="1"/>
  <c r="EN19" i="4" s="1"/>
  <c r="EN12" i="4" a="1"/>
  <c r="EN12" i="4" s="1"/>
  <c r="EN80" i="4" a="1"/>
  <c r="EN80" i="4" s="1"/>
  <c r="EN50" i="4" a="1"/>
  <c r="EN50" i="4" s="1"/>
  <c r="EN43" i="4" a="1"/>
  <c r="EN43" i="4" s="1"/>
  <c r="EN71" i="4" a="1"/>
  <c r="EN71" i="4" s="1"/>
  <c r="EN55" i="4" a="1"/>
  <c r="EN55" i="4" s="1"/>
  <c r="EN36" i="4" a="1"/>
  <c r="EN36" i="4" s="1"/>
  <c r="EN34" i="4" a="1"/>
  <c r="EN34" i="4" s="1"/>
  <c r="EN25" i="4" a="1"/>
  <c r="EN25" i="4" s="1"/>
  <c r="EN21" i="4" a="1"/>
  <c r="EN21" i="4" s="1"/>
  <c r="EN83" i="4" a="1"/>
  <c r="EN83" i="4" s="1"/>
  <c r="EN41" i="4" a="1"/>
  <c r="EN41" i="4" s="1"/>
  <c r="EN35" i="4" a="1"/>
  <c r="EN35" i="4" s="1"/>
  <c r="EN28" i="4" a="1"/>
  <c r="EN28" i="4" s="1"/>
  <c r="EN18" i="4" a="1"/>
  <c r="EN18" i="4" s="1"/>
  <c r="EN82" i="4" a="1"/>
  <c r="EN82" i="4" s="1"/>
  <c r="EN45" i="4" a="1"/>
  <c r="EN45" i="4" s="1"/>
  <c r="EN31" i="4" a="1"/>
  <c r="EN31" i="4" s="1"/>
  <c r="EN20" i="4" a="1"/>
  <c r="EN20" i="4" s="1"/>
  <c r="EN17" i="4" a="1"/>
  <c r="EN17" i="4" s="1"/>
  <c r="EN13" i="4" a="1"/>
  <c r="EN13" i="4" s="1"/>
  <c r="EN7" i="4" a="1"/>
  <c r="EN7" i="4" s="1"/>
  <c r="EN24" i="4" a="1"/>
  <c r="EN24" i="4" s="1"/>
  <c r="EN30" i="4" a="1"/>
  <c r="EN30" i="4" s="1"/>
  <c r="EN27" i="4" a="1"/>
  <c r="EN27" i="4" s="1"/>
  <c r="EN10" i="4" a="1"/>
  <c r="EN10" i="4" s="1"/>
  <c r="EN6" i="4" a="1"/>
  <c r="EN6" i="4" s="1"/>
  <c r="EN16" i="4" a="1"/>
  <c r="EN16" i="4" s="1"/>
  <c r="EN23" i="4" a="1"/>
  <c r="EN23" i="4" s="1"/>
  <c r="EN5" i="4" a="1"/>
  <c r="EN5" i="4" s="1"/>
  <c r="EN11" i="4" a="1"/>
  <c r="EN11" i="4" s="1"/>
  <c r="EN14" i="4" a="1"/>
  <c r="EN14" i="4" s="1"/>
  <c r="EN8" i="4" a="1"/>
  <c r="EN8" i="4" s="1"/>
  <c r="EN4" i="4" a="1"/>
  <c r="EN4" i="4" s="1"/>
  <c r="DS67" i="4" a="1"/>
  <c r="DS67" i="4" s="1"/>
  <c r="DS54" i="4" a="1"/>
  <c r="DS54" i="4" s="1"/>
  <c r="DS45" i="4" a="1"/>
  <c r="DS45" i="4" s="1"/>
  <c r="DS66" i="4" a="1"/>
  <c r="DS66" i="4" s="1"/>
  <c r="DS65" i="4" a="1"/>
  <c r="DS65" i="4" s="1"/>
  <c r="DS61" i="4" a="1"/>
  <c r="DS61" i="4" s="1"/>
  <c r="DS57" i="4" a="1"/>
  <c r="DS57" i="4" s="1"/>
  <c r="DS53" i="4" a="1"/>
  <c r="DS53" i="4" s="1"/>
  <c r="DS50" i="4" a="1"/>
  <c r="DS50" i="4" s="1"/>
  <c r="DS47" i="4" a="1"/>
  <c r="DS47" i="4" s="1"/>
  <c r="DS42" i="4" a="1"/>
  <c r="DS42" i="4" s="1"/>
  <c r="DS64" i="4" a="1"/>
  <c r="DS64" i="4" s="1"/>
  <c r="DS60" i="4" a="1"/>
  <c r="DS60" i="4" s="1"/>
  <c r="DS44" i="4" a="1"/>
  <c r="DS44" i="4" s="1"/>
  <c r="DS39" i="4" a="1"/>
  <c r="DS39" i="4" s="1"/>
  <c r="DS56" i="4" a="1"/>
  <c r="DS56" i="4" s="1"/>
  <c r="DS52" i="4" a="1"/>
  <c r="DS52" i="4" s="1"/>
  <c r="DS49" i="4" a="1"/>
  <c r="DS49" i="4" s="1"/>
  <c r="DS46" i="4" a="1"/>
  <c r="DS46" i="4" s="1"/>
  <c r="DS41" i="4" a="1"/>
  <c r="DS41" i="4" s="1"/>
  <c r="DS36" i="4" a="1"/>
  <c r="DS36" i="4" s="1"/>
  <c r="DS59" i="4" a="1"/>
  <c r="DS59" i="4" s="1"/>
  <c r="DS25" i="4" a="1"/>
  <c r="DS25" i="4" s="1"/>
  <c r="DS19" i="4" a="1"/>
  <c r="DS19" i="4" s="1"/>
  <c r="DS68" i="4" a="1"/>
  <c r="DS68" i="4" s="1"/>
  <c r="DS33" i="4" a="1"/>
  <c r="DS33" i="4" s="1"/>
  <c r="DS29" i="4" a="1"/>
  <c r="DS29" i="4" s="1"/>
  <c r="DS55" i="4" a="1"/>
  <c r="DS55" i="4" s="1"/>
  <c r="DS43" i="4" a="1"/>
  <c r="DS43" i="4" s="1"/>
  <c r="DS40" i="4" a="1"/>
  <c r="DS40" i="4" s="1"/>
  <c r="DS26" i="4" a="1"/>
  <c r="DS26" i="4" s="1"/>
  <c r="DS21" i="4" a="1"/>
  <c r="DS21" i="4" s="1"/>
  <c r="DS62" i="4" a="1"/>
  <c r="DS62" i="4" s="1"/>
  <c r="DS48" i="4" a="1"/>
  <c r="DS48" i="4" s="1"/>
  <c r="DS34" i="4" a="1"/>
  <c r="DS34" i="4" s="1"/>
  <c r="DS30" i="4" a="1"/>
  <c r="DS30" i="4" s="1"/>
  <c r="DS38" i="4" a="1"/>
  <c r="DS38" i="4" s="1"/>
  <c r="DS35" i="4" a="1"/>
  <c r="DS35" i="4" s="1"/>
  <c r="DS18" i="4" a="1"/>
  <c r="DS18" i="4" s="1"/>
  <c r="DS12" i="4" a="1"/>
  <c r="DS12" i="4" s="1"/>
  <c r="DS7" i="4" a="1"/>
  <c r="DS7" i="4" s="1"/>
  <c r="DS63" i="4" a="1"/>
  <c r="DS63" i="4" s="1"/>
  <c r="DS31" i="4" a="1"/>
  <c r="DS31" i="4" s="1"/>
  <c r="DS24" i="4" a="1"/>
  <c r="DS24" i="4" s="1"/>
  <c r="DS20" i="4" a="1"/>
  <c r="DS20" i="4" s="1"/>
  <c r="DS15" i="4" a="1"/>
  <c r="DS15" i="4" s="1"/>
  <c r="DS6" i="4" a="1"/>
  <c r="DS6" i="4" s="1"/>
  <c r="DS51" i="4" a="1"/>
  <c r="DS51" i="4" s="1"/>
  <c r="DS22" i="4" a="1"/>
  <c r="DS22" i="4" s="1"/>
  <c r="DS16" i="4" a="1"/>
  <c r="DS16" i="4" s="1"/>
  <c r="DS11" i="4" a="1"/>
  <c r="DS11" i="4" s="1"/>
  <c r="DS4" i="4" a="1"/>
  <c r="DS4" i="4" s="1"/>
  <c r="DS10" i="4" a="1"/>
  <c r="DS10" i="4" s="1"/>
  <c r="DS32" i="4" a="1"/>
  <c r="DS32" i="4" s="1"/>
  <c r="DS27" i="4" a="1"/>
  <c r="DS27" i="4" s="1"/>
  <c r="DS17" i="4" a="1"/>
  <c r="DS17" i="4" s="1"/>
  <c r="DS9" i="4" a="1"/>
  <c r="DS9" i="4" s="1"/>
  <c r="DS28" i="4" a="1"/>
  <c r="DS28" i="4" s="1"/>
  <c r="DS14" i="4" a="1"/>
  <c r="DS14" i="4" s="1"/>
  <c r="DS58" i="4" a="1"/>
  <c r="DS58" i="4" s="1"/>
  <c r="DS37" i="4" a="1"/>
  <c r="DS37" i="4" s="1"/>
  <c r="DS23" i="4" a="1"/>
  <c r="DS23" i="4" s="1"/>
  <c r="DS5" i="4" a="1"/>
  <c r="DS5" i="4" s="1"/>
  <c r="DS8" i="4" a="1"/>
  <c r="DS8" i="4" s="1"/>
  <c r="DS13" i="4" a="1"/>
  <c r="DS13" i="4" s="1"/>
  <c r="BP190" i="4" a="1"/>
  <c r="BP190" i="4" s="1"/>
  <c r="BP188" i="4" a="1"/>
  <c r="BP188" i="4" s="1"/>
  <c r="BP175" i="4" a="1"/>
  <c r="BP175" i="4" s="1"/>
  <c r="BP174" i="4" a="1"/>
  <c r="BP174" i="4" s="1"/>
  <c r="BP179" i="4" a="1"/>
  <c r="BP179" i="4" s="1"/>
  <c r="BP171" i="4" a="1"/>
  <c r="BP171" i="4" s="1"/>
  <c r="BP189" i="4" a="1"/>
  <c r="BP189" i="4" s="1"/>
  <c r="BP181" i="4" a="1"/>
  <c r="BP181" i="4" s="1"/>
  <c r="BP186" i="4" a="1"/>
  <c r="BP186" i="4" s="1"/>
  <c r="BP177" i="4" a="1"/>
  <c r="BP177" i="4" s="1"/>
  <c r="BP180" i="4" a="1"/>
  <c r="BP180" i="4" s="1"/>
  <c r="BP185" i="4" a="1"/>
  <c r="BP185" i="4" s="1"/>
  <c r="BP184" i="4" a="1"/>
  <c r="BP184" i="4" s="1"/>
  <c r="BP172" i="4" a="1"/>
  <c r="BP172" i="4" s="1"/>
  <c r="BP176" i="4" a="1"/>
  <c r="BP176" i="4" s="1"/>
  <c r="BP191" i="4" a="1"/>
  <c r="BP191" i="4" s="1"/>
  <c r="BP166" i="4" a="1"/>
  <c r="BP166" i="4" s="1"/>
  <c r="BP163" i="4" a="1"/>
  <c r="BP163" i="4" s="1"/>
  <c r="BP170" i="4" a="1"/>
  <c r="BP170" i="4" s="1"/>
  <c r="BP159" i="4" a="1"/>
  <c r="BP159" i="4" s="1"/>
  <c r="BP167" i="4" a="1"/>
  <c r="BP167" i="4" s="1"/>
  <c r="BP165" i="4" a="1"/>
  <c r="BP165" i="4" s="1"/>
  <c r="BP162" i="4" a="1"/>
  <c r="BP162" i="4" s="1"/>
  <c r="BP187" i="4" a="1"/>
  <c r="BP187" i="4" s="1"/>
  <c r="BP173" i="4" a="1"/>
  <c r="BP173" i="4" s="1"/>
  <c r="BP169" i="4" a="1"/>
  <c r="BP169" i="4" s="1"/>
  <c r="BP160" i="4" a="1"/>
  <c r="BP160" i="4" s="1"/>
  <c r="BP155" i="4" a="1"/>
  <c r="BP155" i="4" s="1"/>
  <c r="BP154" i="4" a="1"/>
  <c r="BP154" i="4" s="1"/>
  <c r="BP139" i="4" a="1"/>
  <c r="BP139" i="4" s="1"/>
  <c r="BP137" i="4" a="1"/>
  <c r="BP137" i="4" s="1"/>
  <c r="BP183" i="4" a="1"/>
  <c r="BP183" i="4" s="1"/>
  <c r="BP164" i="4" a="1"/>
  <c r="BP164" i="4" s="1"/>
  <c r="BP161" i="4" a="1"/>
  <c r="BP161" i="4" s="1"/>
  <c r="BP151" i="4" a="1"/>
  <c r="BP151" i="4" s="1"/>
  <c r="BP178" i="4" a="1"/>
  <c r="BP178" i="4" s="1"/>
  <c r="BP152" i="4" a="1"/>
  <c r="BP152" i="4" s="1"/>
  <c r="BP150" i="4" a="1"/>
  <c r="BP150" i="4" s="1"/>
  <c r="BP148" i="4" a="1"/>
  <c r="BP148" i="4" s="1"/>
  <c r="BP145" i="4" a="1"/>
  <c r="BP145" i="4" s="1"/>
  <c r="BP144" i="4" a="1"/>
  <c r="BP144" i="4" s="1"/>
  <c r="BP168" i="4" a="1"/>
  <c r="BP168" i="4" s="1"/>
  <c r="BP158" i="4" a="1"/>
  <c r="BP158" i="4" s="1"/>
  <c r="BP143" i="4" a="1"/>
  <c r="BP143" i="4" s="1"/>
  <c r="BP141" i="4" a="1"/>
  <c r="BP141" i="4" s="1"/>
  <c r="BP133" i="4" a="1"/>
  <c r="BP133" i="4" s="1"/>
  <c r="BP131" i="4" a="1"/>
  <c r="BP131" i="4" s="1"/>
  <c r="BP129" i="4" a="1"/>
  <c r="BP129" i="4" s="1"/>
  <c r="BP153" i="4" a="1"/>
  <c r="BP153" i="4" s="1"/>
  <c r="BP130" i="4" a="1"/>
  <c r="BP130" i="4" s="1"/>
  <c r="BP128" i="4" a="1"/>
  <c r="BP128" i="4" s="1"/>
  <c r="BP156" i="4" a="1"/>
  <c r="BP156" i="4" s="1"/>
  <c r="BP140" i="4" a="1"/>
  <c r="BP140" i="4" s="1"/>
  <c r="BP182" i="4" a="1"/>
  <c r="BP182" i="4" s="1"/>
  <c r="BP157" i="4" a="1"/>
  <c r="BP157" i="4" s="1"/>
  <c r="BP126" i="4" a="1"/>
  <c r="BP126" i="4" s="1"/>
  <c r="BP122" i="4" a="1"/>
  <c r="BP122" i="4" s="1"/>
  <c r="BP114" i="4" a="1"/>
  <c r="BP114" i="4" s="1"/>
  <c r="BP132" i="4" a="1"/>
  <c r="BP132" i="4" s="1"/>
  <c r="BP115" i="4" a="1"/>
  <c r="BP115" i="4" s="1"/>
  <c r="BP146" i="4" a="1"/>
  <c r="BP146" i="4" s="1"/>
  <c r="BP135" i="4" a="1"/>
  <c r="BP135" i="4" s="1"/>
  <c r="BP121" i="4" a="1"/>
  <c r="BP121" i="4" s="1"/>
  <c r="BP119" i="4" a="1"/>
  <c r="BP119" i="4" s="1"/>
  <c r="BP125" i="4" a="1"/>
  <c r="BP125" i="4" s="1"/>
  <c r="BP120" i="4" a="1"/>
  <c r="BP120" i="4" s="1"/>
  <c r="BP147" i="4" a="1"/>
  <c r="BP147" i="4" s="1"/>
  <c r="BP124" i="4" a="1"/>
  <c r="BP124" i="4" s="1"/>
  <c r="BP117" i="4" a="1"/>
  <c r="BP117" i="4" s="1"/>
  <c r="BP149" i="4" a="1"/>
  <c r="BP149" i="4" s="1"/>
  <c r="BP136" i="4" a="1"/>
  <c r="BP136" i="4" s="1"/>
  <c r="BP110" i="4" a="1"/>
  <c r="BP110" i="4" s="1"/>
  <c r="BP106" i="4" a="1"/>
  <c r="BP106" i="4" s="1"/>
  <c r="BP100" i="4" a="1"/>
  <c r="BP100" i="4" s="1"/>
  <c r="BP98" i="4" a="1"/>
  <c r="BP98" i="4" s="1"/>
  <c r="BP96" i="4" a="1"/>
  <c r="BP96" i="4" s="1"/>
  <c r="BP118" i="4" a="1"/>
  <c r="BP118" i="4" s="1"/>
  <c r="BP142" i="4" a="1"/>
  <c r="BP142" i="4" s="1"/>
  <c r="BP138" i="4" a="1"/>
  <c r="BP138" i="4" s="1"/>
  <c r="BP108" i="4" a="1"/>
  <c r="BP108" i="4" s="1"/>
  <c r="BP104" i="4" a="1"/>
  <c r="BP104" i="4" s="1"/>
  <c r="BP134" i="4" a="1"/>
  <c r="BP134" i="4" s="1"/>
  <c r="BP113" i="4" a="1"/>
  <c r="BP113" i="4" s="1"/>
  <c r="BP112" i="4" a="1"/>
  <c r="BP112" i="4" s="1"/>
  <c r="BP105" i="4" a="1"/>
  <c r="BP105" i="4" s="1"/>
  <c r="BP103" i="4" a="1"/>
  <c r="BP103" i="4" s="1"/>
  <c r="BP127" i="4" a="1"/>
  <c r="BP127" i="4" s="1"/>
  <c r="BP111" i="4" a="1"/>
  <c r="BP111" i="4" s="1"/>
  <c r="BP109" i="4" a="1"/>
  <c r="BP109" i="4" s="1"/>
  <c r="BP107" i="4" a="1"/>
  <c r="BP107" i="4" s="1"/>
  <c r="BP101" i="4" a="1"/>
  <c r="BP101" i="4" s="1"/>
  <c r="BP99" i="4" a="1"/>
  <c r="BP99" i="4" s="1"/>
  <c r="BP97" i="4" a="1"/>
  <c r="BP97" i="4" s="1"/>
  <c r="BP95" i="4" a="1"/>
  <c r="BP95" i="4" s="1"/>
  <c r="BP93" i="4" a="1"/>
  <c r="BP93" i="4" s="1"/>
  <c r="BP91" i="4" a="1"/>
  <c r="BP91" i="4" s="1"/>
  <c r="BP123" i="4" a="1"/>
  <c r="BP123" i="4" s="1"/>
  <c r="BP82" i="4" a="1"/>
  <c r="BP82" i="4" s="1"/>
  <c r="BP76" i="4" a="1"/>
  <c r="BP76" i="4" s="1"/>
  <c r="BP85" i="4" a="1"/>
  <c r="BP85" i="4" s="1"/>
  <c r="BP102" i="4" a="1"/>
  <c r="BP102" i="4" s="1"/>
  <c r="BP73" i="4" a="1"/>
  <c r="BP73" i="4" s="1"/>
  <c r="BP84" i="4" a="1"/>
  <c r="BP84" i="4" s="1"/>
  <c r="BP78" i="4" a="1"/>
  <c r="BP78" i="4" s="1"/>
  <c r="BP92" i="4" a="1"/>
  <c r="BP92" i="4" s="1"/>
  <c r="BP88" i="4" a="1"/>
  <c r="BP88" i="4" s="1"/>
  <c r="BP89" i="4" a="1"/>
  <c r="BP89" i="4" s="1"/>
  <c r="BP83" i="4" a="1"/>
  <c r="BP83" i="4" s="1"/>
  <c r="BP79" i="4" a="1"/>
  <c r="BP79" i="4" s="1"/>
  <c r="BP75" i="4" a="1"/>
  <c r="BP75" i="4" s="1"/>
  <c r="BP90" i="4" a="1"/>
  <c r="BP90" i="4" s="1"/>
  <c r="BP69" i="4" a="1"/>
  <c r="BP69" i="4" s="1"/>
  <c r="BP66" i="4" a="1"/>
  <c r="BP66" i="4" s="1"/>
  <c r="BP94" i="4" a="1"/>
  <c r="BP94" i="4" s="1"/>
  <c r="BP80" i="4" a="1"/>
  <c r="BP80" i="4" s="1"/>
  <c r="BP77" i="4" a="1"/>
  <c r="BP77" i="4" s="1"/>
  <c r="BP65" i="4" a="1"/>
  <c r="BP65" i="4" s="1"/>
  <c r="BP60" i="4" a="1"/>
  <c r="BP60" i="4" s="1"/>
  <c r="BP54" i="4" a="1"/>
  <c r="BP54" i="4" s="1"/>
  <c r="BP74" i="4" a="1"/>
  <c r="BP74" i="4" s="1"/>
  <c r="BP71" i="4" a="1"/>
  <c r="BP71" i="4" s="1"/>
  <c r="BP59" i="4" a="1"/>
  <c r="BP59" i="4" s="1"/>
  <c r="BP116" i="4" a="1"/>
  <c r="BP116" i="4" s="1"/>
  <c r="BP87" i="4" a="1"/>
  <c r="BP87" i="4" s="1"/>
  <c r="BP64" i="4" a="1"/>
  <c r="BP64" i="4" s="1"/>
  <c r="BP81" i="4" a="1"/>
  <c r="BP81" i="4" s="1"/>
  <c r="BP72" i="4" a="1"/>
  <c r="BP72" i="4" s="1"/>
  <c r="BP63" i="4" a="1"/>
  <c r="BP63" i="4" s="1"/>
  <c r="BP58" i="4" a="1"/>
  <c r="BP58" i="4" s="1"/>
  <c r="BP70" i="4" a="1"/>
  <c r="BP70" i="4" s="1"/>
  <c r="BP68" i="4" a="1"/>
  <c r="BP68" i="4" s="1"/>
  <c r="BP57" i="4" a="1"/>
  <c r="BP57" i="4" s="1"/>
  <c r="BP62" i="4" a="1"/>
  <c r="BP62" i="4" s="1"/>
  <c r="BP24" i="4" a="1"/>
  <c r="BP24" i="4" s="1"/>
  <c r="BP23" i="4" a="1"/>
  <c r="BP23" i="4" s="1"/>
  <c r="BP18" i="4" a="1"/>
  <c r="BP18" i="4" s="1"/>
  <c r="BP17" i="4" a="1"/>
  <c r="BP17" i="4" s="1"/>
  <c r="BP7" i="4" a="1"/>
  <c r="BP7" i="4" s="1"/>
  <c r="BP86" i="4" a="1"/>
  <c r="BP86" i="4" s="1"/>
  <c r="BP52" i="4" a="1"/>
  <c r="BP52" i="4" s="1"/>
  <c r="BP48" i="4" a="1"/>
  <c r="BP48" i="4" s="1"/>
  <c r="BP12" i="4" a="1"/>
  <c r="BP12" i="4" s="1"/>
  <c r="BP67" i="4" a="1"/>
  <c r="BP67" i="4" s="1"/>
  <c r="BP56" i="4" a="1"/>
  <c r="BP56" i="4" s="1"/>
  <c r="BP47" i="4" a="1"/>
  <c r="BP47" i="4" s="1"/>
  <c r="BP41" i="4" a="1"/>
  <c r="BP41" i="4" s="1"/>
  <c r="BP39" i="4" a="1"/>
  <c r="BP39" i="4" s="1"/>
  <c r="BP37" i="4" a="1"/>
  <c r="BP37" i="4" s="1"/>
  <c r="BP35" i="4" a="1"/>
  <c r="BP35" i="4" s="1"/>
  <c r="BP33" i="4" a="1"/>
  <c r="BP33" i="4" s="1"/>
  <c r="BP31" i="4" a="1"/>
  <c r="BP31" i="4" s="1"/>
  <c r="BP29" i="4" a="1"/>
  <c r="BP29" i="4" s="1"/>
  <c r="BP28" i="4" a="1"/>
  <c r="BP28" i="4" s="1"/>
  <c r="BP27" i="4" a="1"/>
  <c r="BP27" i="4" s="1"/>
  <c r="BP22" i="4" a="1"/>
  <c r="BP22" i="4" s="1"/>
  <c r="BP11" i="4" a="1"/>
  <c r="BP11" i="4" s="1"/>
  <c r="BP44" i="4" a="1"/>
  <c r="BP44" i="4" s="1"/>
  <c r="BP21" i="4" a="1"/>
  <c r="BP21" i="4" s="1"/>
  <c r="BP16" i="4" a="1"/>
  <c r="BP16" i="4" s="1"/>
  <c r="BP53" i="4" a="1"/>
  <c r="BP53" i="4" s="1"/>
  <c r="BP46" i="4" a="1"/>
  <c r="BP46" i="4" s="1"/>
  <c r="BP15" i="4" a="1"/>
  <c r="BP15" i="4" s="1"/>
  <c r="BP10" i="4" a="1"/>
  <c r="BP10" i="4" s="1"/>
  <c r="BP9" i="4" a="1"/>
  <c r="BP9" i="4" s="1"/>
  <c r="BP4" i="4" a="1"/>
  <c r="BP4" i="4" s="1"/>
  <c r="BP61" i="4" a="1"/>
  <c r="BP61" i="4" s="1"/>
  <c r="BP26" i="4" a="1"/>
  <c r="BP26" i="4" s="1"/>
  <c r="BP25" i="4" a="1"/>
  <c r="BP25" i="4" s="1"/>
  <c r="BP20" i="4" a="1"/>
  <c r="BP20" i="4" s="1"/>
  <c r="BP6" i="4" a="1"/>
  <c r="BP6" i="4" s="1"/>
  <c r="BP55" i="4" a="1"/>
  <c r="BP55" i="4" s="1"/>
  <c r="BP13" i="4" a="1"/>
  <c r="BP13" i="4" s="1"/>
  <c r="BP38" i="4" a="1"/>
  <c r="BP38" i="4" s="1"/>
  <c r="BP30" i="4" a="1"/>
  <c r="BP30" i="4" s="1"/>
  <c r="BP5" i="4" a="1"/>
  <c r="BP5" i="4" s="1"/>
  <c r="BP51" i="4" a="1"/>
  <c r="BP51" i="4" s="1"/>
  <c r="BP43" i="4" a="1"/>
  <c r="BP43" i="4" s="1"/>
  <c r="BP36" i="4" a="1"/>
  <c r="BP36" i="4" s="1"/>
  <c r="BP14" i="4" a="1"/>
  <c r="BP14" i="4" s="1"/>
  <c r="BP49" i="4" a="1"/>
  <c r="BP49" i="4" s="1"/>
  <c r="BP40" i="4" a="1"/>
  <c r="BP40" i="4" s="1"/>
  <c r="BP32" i="4" a="1"/>
  <c r="BP32" i="4" s="1"/>
  <c r="BP45" i="4" a="1"/>
  <c r="BP45" i="4" s="1"/>
  <c r="BP42" i="4" a="1"/>
  <c r="BP42" i="4" s="1"/>
  <c r="BP34" i="4" a="1"/>
  <c r="BP34" i="4" s="1"/>
  <c r="BP19" i="4" a="1"/>
  <c r="BP19" i="4" s="1"/>
  <c r="BP8" i="4" a="1"/>
  <c r="BP8" i="4" s="1"/>
  <c r="BP50" i="4" a="1"/>
  <c r="BP50" i="4" s="1"/>
  <c r="AV2" i="4" a="1"/>
  <c r="AV2" i="4" s="1"/>
  <c r="AU103" i="4" a="1"/>
  <c r="AU103" i="4" s="1"/>
  <c r="AU98" i="4" a="1"/>
  <c r="AU98" i="4" s="1"/>
  <c r="AU99" i="4" a="1"/>
  <c r="AU99" i="4" s="1"/>
  <c r="AU101" i="4" a="1"/>
  <c r="AU101" i="4" s="1"/>
  <c r="AU100" i="4" a="1"/>
  <c r="AU100" i="4" s="1"/>
  <c r="AU102" i="4" a="1"/>
  <c r="AU102" i="4" s="1"/>
  <c r="AU94" i="4" a="1"/>
  <c r="AU94" i="4" s="1"/>
  <c r="AU86" i="4" a="1"/>
  <c r="AU86" i="4" s="1"/>
  <c r="AU85" i="4" a="1"/>
  <c r="AU85" i="4" s="1"/>
  <c r="AU82" i="4" a="1"/>
  <c r="AU82" i="4" s="1"/>
  <c r="AU79" i="4" a="1"/>
  <c r="AU79" i="4" s="1"/>
  <c r="AU76" i="4" a="1"/>
  <c r="AU76" i="4" s="1"/>
  <c r="AU73" i="4" a="1"/>
  <c r="AU73" i="4" s="1"/>
  <c r="AU95" i="4" a="1"/>
  <c r="AU95" i="4" s="1"/>
  <c r="AU87" i="4" a="1"/>
  <c r="AU87" i="4" s="1"/>
  <c r="AU90" i="4" a="1"/>
  <c r="AU90" i="4" s="1"/>
  <c r="AU89" i="4" a="1"/>
  <c r="AU89" i="4" s="1"/>
  <c r="AU88" i="4" a="1"/>
  <c r="AU88" i="4" s="1"/>
  <c r="AU83" i="4" a="1"/>
  <c r="AU83" i="4" s="1"/>
  <c r="AU80" i="4" a="1"/>
  <c r="AU80" i="4" s="1"/>
  <c r="AU96" i="4" a="1"/>
  <c r="AU96" i="4" s="1"/>
  <c r="AU91" i="4" a="1"/>
  <c r="AU91" i="4" s="1"/>
  <c r="AU92" i="4" a="1"/>
  <c r="AU92" i="4" s="1"/>
  <c r="AU65" i="4" a="1"/>
  <c r="AU65" i="4" s="1"/>
  <c r="AU64" i="4" a="1"/>
  <c r="AU64" i="4" s="1"/>
  <c r="AU63" i="4" a="1"/>
  <c r="AU63" i="4" s="1"/>
  <c r="AU62" i="4" a="1"/>
  <c r="AU62" i="4" s="1"/>
  <c r="AU57" i="4" a="1"/>
  <c r="AU57" i="4" s="1"/>
  <c r="AU74" i="4" a="1"/>
  <c r="AU74" i="4" s="1"/>
  <c r="AU68" i="4" a="1"/>
  <c r="AU68" i="4" s="1"/>
  <c r="AU67" i="4" a="1"/>
  <c r="AU67" i="4" s="1"/>
  <c r="AU66" i="4" a="1"/>
  <c r="AU66" i="4" s="1"/>
  <c r="AU84" i="4" a="1"/>
  <c r="AU84" i="4" s="1"/>
  <c r="AU81" i="4" a="1"/>
  <c r="AU81" i="4" s="1"/>
  <c r="AU78" i="4" a="1"/>
  <c r="AU78" i="4" s="1"/>
  <c r="AU75" i="4" a="1"/>
  <c r="AU75" i="4" s="1"/>
  <c r="AU70" i="4" a="1"/>
  <c r="AU70" i="4" s="1"/>
  <c r="AU69" i="4" a="1"/>
  <c r="AU69" i="4" s="1"/>
  <c r="AU93" i="4" a="1"/>
  <c r="AU93" i="4" s="1"/>
  <c r="AU71" i="4" a="1"/>
  <c r="AU71" i="4" s="1"/>
  <c r="AU77" i="4" a="1"/>
  <c r="AU77" i="4" s="1"/>
  <c r="AU72" i="4" a="1"/>
  <c r="AU72" i="4" s="1"/>
  <c r="AU55" i="4" a="1"/>
  <c r="AU55" i="4" s="1"/>
  <c r="AU97" i="4" a="1"/>
  <c r="AU97" i="4" s="1"/>
  <c r="AU59" i="4" a="1"/>
  <c r="AU59" i="4" s="1"/>
  <c r="AU53" i="4" a="1"/>
  <c r="AU53" i="4" s="1"/>
  <c r="AU45" i="4" a="1"/>
  <c r="AU45" i="4" s="1"/>
  <c r="AU44" i="4" a="1"/>
  <c r="AU44" i="4" s="1"/>
  <c r="AU40" i="4" a="1"/>
  <c r="AU40" i="4" s="1"/>
  <c r="AU58" i="4" a="1"/>
  <c r="AU58" i="4" s="1"/>
  <c r="AU52" i="4" a="1"/>
  <c r="AU52" i="4" s="1"/>
  <c r="AU49" i="4" a="1"/>
  <c r="AU49" i="4" s="1"/>
  <c r="AU37" i="4" a="1"/>
  <c r="AU37" i="4" s="1"/>
  <c r="AU48" i="4" a="1"/>
  <c r="AU48" i="4" s="1"/>
  <c r="AU42" i="4" a="1"/>
  <c r="AU42" i="4" s="1"/>
  <c r="AU34" i="4" a="1"/>
  <c r="AU34" i="4" s="1"/>
  <c r="AU39" i="4" a="1"/>
  <c r="AU39" i="4" s="1"/>
  <c r="AU56" i="4" a="1"/>
  <c r="AU56" i="4" s="1"/>
  <c r="AU51" i="4" a="1"/>
  <c r="AU51" i="4" s="1"/>
  <c r="AU47" i="4" a="1"/>
  <c r="AU47" i="4" s="1"/>
  <c r="AU36" i="4" a="1"/>
  <c r="AU36" i="4" s="1"/>
  <c r="AU54" i="4" a="1"/>
  <c r="AU54" i="4" s="1"/>
  <c r="AU41" i="4" a="1"/>
  <c r="AU41" i="4" s="1"/>
  <c r="AU38" i="4" a="1"/>
  <c r="AU38" i="4" s="1"/>
  <c r="AU31" i="4" a="1"/>
  <c r="AU31" i="4" s="1"/>
  <c r="AU25" i="4" a="1"/>
  <c r="AU25" i="4" s="1"/>
  <c r="AU43" i="4" a="1"/>
  <c r="AU43" i="4" s="1"/>
  <c r="AU35" i="4" a="1"/>
  <c r="AU35" i="4" s="1"/>
  <c r="AU21" i="4" a="1"/>
  <c r="AU21" i="4" s="1"/>
  <c r="AU61" i="4" a="1"/>
  <c r="AU61" i="4" s="1"/>
  <c r="AU32" i="4" a="1"/>
  <c r="AU32" i="4" s="1"/>
  <c r="AU24" i="4" a="1"/>
  <c r="AU24" i="4" s="1"/>
  <c r="AU17" i="4" a="1"/>
  <c r="AU17" i="4" s="1"/>
  <c r="AU28" i="4" a="1"/>
  <c r="AU28" i="4" s="1"/>
  <c r="AU50" i="4" a="1"/>
  <c r="AU50" i="4" s="1"/>
  <c r="AU16" i="4" a="1"/>
  <c r="AU16" i="4" s="1"/>
  <c r="AU60" i="4" a="1"/>
  <c r="AU60" i="4" s="1"/>
  <c r="AU33" i="4" a="1"/>
  <c r="AU33" i="4" s="1"/>
  <c r="AU29" i="4" a="1"/>
  <c r="AU29" i="4" s="1"/>
  <c r="AU26" i="4" a="1"/>
  <c r="AU26" i="4" s="1"/>
  <c r="AU23" i="4" a="1"/>
  <c r="AU23" i="4" s="1"/>
  <c r="AU19" i="4" a="1"/>
  <c r="AU19" i="4" s="1"/>
  <c r="AU15" i="4" a="1"/>
  <c r="AU15" i="4" s="1"/>
  <c r="AU5" i="4" a="1"/>
  <c r="AU5" i="4" s="1"/>
  <c r="AU18" i="4" a="1"/>
  <c r="AU18" i="4" s="1"/>
  <c r="AU12" i="4" a="1"/>
  <c r="AU12" i="4" s="1"/>
  <c r="AU27" i="4" a="1"/>
  <c r="AU27" i="4" s="1"/>
  <c r="AU8" i="4" a="1"/>
  <c r="AU8" i="4" s="1"/>
  <c r="AU11" i="4" a="1"/>
  <c r="AU11" i="4" s="1"/>
  <c r="AU4" i="4" a="1"/>
  <c r="AU4" i="4" s="1"/>
  <c r="AU13" i="4" a="1"/>
  <c r="AU13" i="4" s="1"/>
  <c r="AU9" i="4" a="1"/>
  <c r="AU9" i="4" s="1"/>
  <c r="AU46" i="4" a="1"/>
  <c r="AU46" i="4" s="1"/>
  <c r="AU22" i="4" a="1"/>
  <c r="AU22" i="4" s="1"/>
  <c r="AU14" i="4" a="1"/>
  <c r="AU14" i="4" s="1"/>
  <c r="AU3" i="4" a="1"/>
  <c r="AU3" i="4" s="1"/>
  <c r="AU6" i="4" a="1"/>
  <c r="AU6" i="4" s="1"/>
  <c r="AU30" i="4" a="1"/>
  <c r="AU30" i="4" s="1"/>
  <c r="AU20" i="4" a="1"/>
  <c r="AU20" i="4" s="1"/>
  <c r="AU10" i="4" a="1"/>
  <c r="AU10" i="4" s="1"/>
  <c r="AU7" i="4" a="1"/>
  <c r="AU7" i="4" s="1"/>
  <c r="AT102" i="4" a="1"/>
  <c r="AT102" i="4" s="1"/>
  <c r="AT97" i="4" a="1"/>
  <c r="AT97" i="4" s="1"/>
  <c r="AT103" i="4" a="1"/>
  <c r="AT103" i="4" s="1"/>
  <c r="AT98" i="4" a="1"/>
  <c r="AT98" i="4" s="1"/>
  <c r="AT99" i="4" a="1"/>
  <c r="AT99" i="4" s="1"/>
  <c r="AT100" i="4" a="1"/>
  <c r="AT100" i="4" s="1"/>
  <c r="AT93" i="4" a="1"/>
  <c r="AT93" i="4" s="1"/>
  <c r="AT72" i="4" a="1"/>
  <c r="AT72" i="4" s="1"/>
  <c r="AT71" i="4" a="1"/>
  <c r="AT71" i="4" s="1"/>
  <c r="AT70" i="4" a="1"/>
  <c r="AT70" i="4" s="1"/>
  <c r="AT69" i="4" a="1"/>
  <c r="AT69" i="4" s="1"/>
  <c r="AT94" i="4" a="1"/>
  <c r="AT94" i="4" s="1"/>
  <c r="AT86" i="4" a="1"/>
  <c r="AT86" i="4" s="1"/>
  <c r="AT85" i="4" a="1"/>
  <c r="AT85" i="4" s="1"/>
  <c r="AT82" i="4" a="1"/>
  <c r="AT82" i="4" s="1"/>
  <c r="AT79" i="4" a="1"/>
  <c r="AT79" i="4" s="1"/>
  <c r="AT76" i="4" a="1"/>
  <c r="AT76" i="4" s="1"/>
  <c r="AT73" i="4" a="1"/>
  <c r="AT73" i="4" s="1"/>
  <c r="AT101" i="4" a="1"/>
  <c r="AT101" i="4" s="1"/>
  <c r="AT87" i="4" a="1"/>
  <c r="AT87" i="4" s="1"/>
  <c r="AT95" i="4" a="1"/>
  <c r="AT95" i="4" s="1"/>
  <c r="AT90" i="4" a="1"/>
  <c r="AT90" i="4" s="1"/>
  <c r="AT96" i="4" a="1"/>
  <c r="AT96" i="4" s="1"/>
  <c r="AT91" i="4" a="1"/>
  <c r="AT91" i="4" s="1"/>
  <c r="AT89" i="4" a="1"/>
  <c r="AT89" i="4" s="1"/>
  <c r="AT80" i="4" a="1"/>
  <c r="AT80" i="4" s="1"/>
  <c r="AT77" i="4" a="1"/>
  <c r="AT77" i="4" s="1"/>
  <c r="AT74" i="4" a="1"/>
  <c r="AT74" i="4" s="1"/>
  <c r="AT60" i="4" a="1"/>
  <c r="AT60" i="4" s="1"/>
  <c r="AT59" i="4" a="1"/>
  <c r="AT59" i="4" s="1"/>
  <c r="AT58" i="4" a="1"/>
  <c r="AT58" i="4" s="1"/>
  <c r="AT92" i="4" a="1"/>
  <c r="AT92" i="4" s="1"/>
  <c r="AT64" i="4" a="1"/>
  <c r="AT64" i="4" s="1"/>
  <c r="AT63" i="4" a="1"/>
  <c r="AT63" i="4" s="1"/>
  <c r="AT62" i="4" a="1"/>
  <c r="AT62" i="4" s="1"/>
  <c r="AT61" i="4" a="1"/>
  <c r="AT61" i="4" s="1"/>
  <c r="AT57" i="4" a="1"/>
  <c r="AT57" i="4" s="1"/>
  <c r="AT54" i="4" a="1"/>
  <c r="AT54" i="4" s="1"/>
  <c r="AT68" i="4" a="1"/>
  <c r="AT68" i="4" s="1"/>
  <c r="AT67" i="4" a="1"/>
  <c r="AT67" i="4" s="1"/>
  <c r="AT66" i="4" a="1"/>
  <c r="AT66" i="4" s="1"/>
  <c r="AT65" i="4" a="1"/>
  <c r="AT65" i="4" s="1"/>
  <c r="AT84" i="4" a="1"/>
  <c r="AT84" i="4" s="1"/>
  <c r="AT81" i="4" a="1"/>
  <c r="AT81" i="4" s="1"/>
  <c r="AT78" i="4" a="1"/>
  <c r="AT78" i="4" s="1"/>
  <c r="AT75" i="4" a="1"/>
  <c r="AT75" i="4" s="1"/>
  <c r="AT56" i="4" a="1"/>
  <c r="AT56" i="4" s="1"/>
  <c r="AT88" i="4" a="1"/>
  <c r="AT88" i="4" s="1"/>
  <c r="AT83" i="4" a="1"/>
  <c r="AT83" i="4" s="1"/>
  <c r="AT55" i="4" a="1"/>
  <c r="AT55" i="4" s="1"/>
  <c r="AT50" i="4" a="1"/>
  <c r="AT50" i="4" s="1"/>
  <c r="AT43" i="4" a="1"/>
  <c r="AT43" i="4" s="1"/>
  <c r="AT53" i="4" a="1"/>
  <c r="AT53" i="4" s="1"/>
  <c r="AT45" i="4" a="1"/>
  <c r="AT45" i="4" s="1"/>
  <c r="AT40" i="4" a="1"/>
  <c r="AT40" i="4" s="1"/>
  <c r="AT32" i="4" a="1"/>
  <c r="AT32" i="4" s="1"/>
  <c r="AT31" i="4" a="1"/>
  <c r="AT31" i="4" s="1"/>
  <c r="AT49" i="4" a="1"/>
  <c r="AT49" i="4" s="1"/>
  <c r="AT44" i="4" a="1"/>
  <c r="AT44" i="4" s="1"/>
  <c r="AT37" i="4" a="1"/>
  <c r="AT37" i="4" s="1"/>
  <c r="AT52" i="4" a="1"/>
  <c r="AT52" i="4" s="1"/>
  <c r="AT42" i="4" a="1"/>
  <c r="AT42" i="4" s="1"/>
  <c r="AT48" i="4" a="1"/>
  <c r="AT48" i="4" s="1"/>
  <c r="AT39" i="4" a="1"/>
  <c r="AT39" i="4" s="1"/>
  <c r="AT51" i="4" a="1"/>
  <c r="AT51" i="4" s="1"/>
  <c r="AT47" i="4" a="1"/>
  <c r="AT47" i="4" s="1"/>
  <c r="AT36" i="4" a="1"/>
  <c r="AT36" i="4" s="1"/>
  <c r="AT27" i="4" a="1"/>
  <c r="AT27" i="4" s="1"/>
  <c r="AT22" i="4" a="1"/>
  <c r="AT22" i="4" s="1"/>
  <c r="AT38" i="4" a="1"/>
  <c r="AT38" i="4" s="1"/>
  <c r="AT30" i="4" a="1"/>
  <c r="AT30" i="4" s="1"/>
  <c r="AT25" i="4" a="1"/>
  <c r="AT25" i="4" s="1"/>
  <c r="AT41" i="4" a="1"/>
  <c r="AT41" i="4" s="1"/>
  <c r="AT35" i="4" a="1"/>
  <c r="AT35" i="4" s="1"/>
  <c r="AT21" i="4" a="1"/>
  <c r="AT21" i="4" s="1"/>
  <c r="AT34" i="4" a="1"/>
  <c r="AT34" i="4" s="1"/>
  <c r="AT24" i="4" a="1"/>
  <c r="AT24" i="4" s="1"/>
  <c r="AT20" i="4" a="1"/>
  <c r="AT20" i="4" s="1"/>
  <c r="AT28" i="4" a="1"/>
  <c r="AT28" i="4" s="1"/>
  <c r="AT16" i="4" a="1"/>
  <c r="AT16" i="4" s="1"/>
  <c r="AT33" i="4" a="1"/>
  <c r="AT33" i="4" s="1"/>
  <c r="AT13" i="4" a="1"/>
  <c r="AT13" i="4" s="1"/>
  <c r="AT9" i="4" a="1"/>
  <c r="AT9" i="4" s="1"/>
  <c r="AT8" i="4" a="1"/>
  <c r="AT8" i="4" s="1"/>
  <c r="AT7" i="4" a="1"/>
  <c r="AT7" i="4" s="1"/>
  <c r="AT29" i="4" a="1"/>
  <c r="AT29" i="4" s="1"/>
  <c r="AT5" i="4" a="1"/>
  <c r="AT5" i="4" s="1"/>
  <c r="AT23" i="4" a="1"/>
  <c r="AT23" i="4" s="1"/>
  <c r="AT18" i="4" a="1"/>
  <c r="AT18" i="4" s="1"/>
  <c r="AT3" i="4" a="1"/>
  <c r="AT3" i="4" s="1"/>
  <c r="AT15" i="4" a="1"/>
  <c r="AT15" i="4" s="1"/>
  <c r="AT12" i="4" a="1"/>
  <c r="AT12" i="4" s="1"/>
  <c r="AT10" i="4" a="1"/>
  <c r="AT10" i="4" s="1"/>
  <c r="AT19" i="4" a="1"/>
  <c r="AT19" i="4" s="1"/>
  <c r="AT4" i="4" a="1"/>
  <c r="AT4" i="4" s="1"/>
  <c r="AT46" i="4" a="1"/>
  <c r="AT46" i="4" s="1"/>
  <c r="AT26" i="4" a="1"/>
  <c r="AT26" i="4" s="1"/>
  <c r="AT11" i="4" a="1"/>
  <c r="AT11" i="4" s="1"/>
  <c r="AT17" i="4" a="1"/>
  <c r="AT17" i="4" s="1"/>
  <c r="AT14" i="4" a="1"/>
  <c r="AT14" i="4" s="1"/>
  <c r="AT6" i="4" a="1"/>
  <c r="AT6" i="4" s="1"/>
  <c r="HQ3" i="4" a="1"/>
  <c r="HQ3" i="4" s="1"/>
  <c r="HR2" i="4" a="1"/>
  <c r="HR2" i="4" s="1"/>
  <c r="EO2" i="4" a="1"/>
  <c r="EO2" i="4" s="1"/>
  <c r="EN3" i="4" a="1"/>
  <c r="EN3" i="4" s="1"/>
  <c r="DT2" i="4" a="1"/>
  <c r="DT2" i="4" s="1"/>
  <c r="DS3" i="4" a="1"/>
  <c r="DS3" i="4" s="1"/>
  <c r="DE18" i="4" a="1"/>
  <c r="DE18" i="4" s="1"/>
  <c r="DE11" i="4" a="1"/>
  <c r="DE11" i="4" s="1"/>
  <c r="DE9" i="4" a="1"/>
  <c r="DE9" i="4" s="1"/>
  <c r="DE12" i="4" a="1"/>
  <c r="DE12" i="4" s="1"/>
  <c r="DE3" i="4" a="1"/>
  <c r="DE3" i="4" s="1"/>
  <c r="DE16" i="4" a="1"/>
  <c r="DE16" i="4" s="1"/>
  <c r="DE8" i="4" a="1"/>
  <c r="DE8" i="4" s="1"/>
  <c r="DE4" i="4" a="1"/>
  <c r="DE4" i="4" s="1"/>
  <c r="DE15" i="4" a="1"/>
  <c r="DE15" i="4" s="1"/>
  <c r="DE6" i="4" a="1"/>
  <c r="DE6" i="4" s="1"/>
  <c r="DE5" i="4" a="1"/>
  <c r="DE5" i="4" s="1"/>
  <c r="DE14" i="4" a="1"/>
  <c r="DE14" i="4" s="1"/>
  <c r="DE13" i="4" a="1"/>
  <c r="DE13" i="4" s="1"/>
  <c r="DE10" i="4" a="1"/>
  <c r="DE10" i="4" s="1"/>
  <c r="DE17" i="4" a="1"/>
  <c r="DE17" i="4" s="1"/>
  <c r="DE7" i="4" a="1"/>
  <c r="DE7" i="4" s="1"/>
  <c r="BQ2" i="4" a="1"/>
  <c r="BQ2" i="4" s="1"/>
  <c r="BP3" i="4" a="1"/>
  <c r="BP3" i="4" s="1"/>
  <c r="O2" i="4" a="1"/>
  <c r="O2" i="4" s="1"/>
  <c r="N4" i="4" a="1"/>
  <c r="N4" i="4" s="1"/>
  <c r="N3" i="4" a="1"/>
  <c r="N3" i="4" s="1"/>
  <c r="N11" i="4" a="1"/>
  <c r="N11" i="4" s="1"/>
  <c r="N10" i="4" a="1"/>
  <c r="N10" i="4" s="1"/>
  <c r="N9" i="4" a="1"/>
  <c r="N9" i="4" s="1"/>
  <c r="N8" i="4" a="1"/>
  <c r="N8" i="4" s="1"/>
  <c r="N7" i="4" a="1"/>
  <c r="N7" i="4" s="1"/>
  <c r="N6" i="4" a="1"/>
  <c r="N6" i="4" s="1"/>
  <c r="N5" i="4" a="1"/>
  <c r="N5" i="4" s="1"/>
  <c r="N15" i="4" a="1"/>
  <c r="N15" i="4" s="1"/>
  <c r="N16" i="4" a="1"/>
  <c r="N16" i="4" s="1"/>
  <c r="N14" i="4" a="1"/>
  <c r="N14" i="4" s="1"/>
  <c r="N13" i="4" a="1"/>
  <c r="N13" i="4" s="1"/>
  <c r="N12" i="4" a="1"/>
  <c r="N12" i="4" s="1"/>
  <c r="N17" i="4" a="1"/>
  <c r="N17" i="4" s="1"/>
  <c r="EO226" i="4" l="1" a="1"/>
  <c r="EO226" i="4" s="1"/>
  <c r="EO227" i="4" a="1"/>
  <c r="EO227" i="4" s="1"/>
  <c r="EO225" i="4" a="1"/>
  <c r="EO225" i="4" s="1"/>
  <c r="EO221" i="4" a="1"/>
  <c r="EO221" i="4" s="1"/>
  <c r="EO220" i="4" a="1"/>
  <c r="EO220" i="4" s="1"/>
  <c r="EO217" i="4" a="1"/>
  <c r="EO217" i="4" s="1"/>
  <c r="EO215" i="4" a="1"/>
  <c r="EO215" i="4" s="1"/>
  <c r="EO222" i="4" a="1"/>
  <c r="EO222" i="4" s="1"/>
  <c r="EO218" i="4" a="1"/>
  <c r="EO218" i="4" s="1"/>
  <c r="EO219" i="4" a="1"/>
  <c r="EO219" i="4" s="1"/>
  <c r="EO223" i="4" a="1"/>
  <c r="EO223" i="4" s="1"/>
  <c r="EO214" i="4" a="1"/>
  <c r="EO214" i="4" s="1"/>
  <c r="EO212" i="4" a="1"/>
  <c r="EO212" i="4" s="1"/>
  <c r="EO210" i="4" a="1"/>
  <c r="EO210" i="4" s="1"/>
  <c r="EO209" i="4" a="1"/>
  <c r="EO209" i="4" s="1"/>
  <c r="EO224" i="4" a="1"/>
  <c r="EO224" i="4" s="1"/>
  <c r="EO216" i="4" a="1"/>
  <c r="EO216" i="4" s="1"/>
  <c r="EO213" i="4" a="1"/>
  <c r="EO213" i="4" s="1"/>
  <c r="EO207" i="4" a="1"/>
  <c r="EO207" i="4" s="1"/>
  <c r="EO203" i="4" a="1"/>
  <c r="EO203" i="4" s="1"/>
  <c r="EO211" i="4" a="1"/>
  <c r="EO211" i="4" s="1"/>
  <c r="EO206" i="4" a="1"/>
  <c r="EO206" i="4" s="1"/>
  <c r="EO205" i="4" a="1"/>
  <c r="EO205" i="4" s="1"/>
  <c r="EO201" i="4" a="1"/>
  <c r="EO201" i="4" s="1"/>
  <c r="EO198" i="4" a="1"/>
  <c r="EO198" i="4" s="1"/>
  <c r="EO199" i="4" a="1"/>
  <c r="EO199" i="4" s="1"/>
  <c r="EO204" i="4" a="1"/>
  <c r="EO204" i="4" s="1"/>
  <c r="EO202" i="4" a="1"/>
  <c r="EO202" i="4" s="1"/>
  <c r="EO195" i="4" a="1"/>
  <c r="EO195" i="4" s="1"/>
  <c r="EO200" i="4" a="1"/>
  <c r="EO200" i="4" s="1"/>
  <c r="EO196" i="4" a="1"/>
  <c r="EO196" i="4" s="1"/>
  <c r="EO193" i="4" a="1"/>
  <c r="EO193" i="4" s="1"/>
  <c r="EO208" i="4" a="1"/>
  <c r="EO208" i="4" s="1"/>
  <c r="EO197" i="4" a="1"/>
  <c r="EO197" i="4" s="1"/>
  <c r="EO192" i="4" a="1"/>
  <c r="EO192" i="4" s="1"/>
  <c r="EO194" i="4" a="1"/>
  <c r="EO194" i="4" s="1"/>
  <c r="EO191" i="4" a="1"/>
  <c r="EO191" i="4" s="1"/>
  <c r="EO185" i="4" a="1"/>
  <c r="EO185" i="4" s="1"/>
  <c r="EO181" i="4" a="1"/>
  <c r="EO181" i="4" s="1"/>
  <c r="EO187" i="4" a="1"/>
  <c r="EO187" i="4" s="1"/>
  <c r="EO190" i="4" a="1"/>
  <c r="EO190" i="4" s="1"/>
  <c r="EO184" i="4" a="1"/>
  <c r="EO184" i="4" s="1"/>
  <c r="EO183" i="4" a="1"/>
  <c r="EO183" i="4" s="1"/>
  <c r="EO186" i="4" a="1"/>
  <c r="EO186" i="4" s="1"/>
  <c r="EO180" i="4" a="1"/>
  <c r="EO180" i="4" s="1"/>
  <c r="EO175" i="4" a="1"/>
  <c r="EO175" i="4" s="1"/>
  <c r="EO172" i="4" a="1"/>
  <c r="EO172" i="4" s="1"/>
  <c r="EO179" i="4" a="1"/>
  <c r="EO179" i="4" s="1"/>
  <c r="EO178" i="4" a="1"/>
  <c r="EO178" i="4" s="1"/>
  <c r="EO182" i="4" a="1"/>
  <c r="EO182" i="4" s="1"/>
  <c r="EO177" i="4" a="1"/>
  <c r="EO177" i="4" s="1"/>
  <c r="EO174" i="4" a="1"/>
  <c r="EO174" i="4" s="1"/>
  <c r="EO173" i="4" a="1"/>
  <c r="EO173" i="4" s="1"/>
  <c r="EO170" i="4" a="1"/>
  <c r="EO170" i="4" s="1"/>
  <c r="EO188" i="4" a="1"/>
  <c r="EO188" i="4" s="1"/>
  <c r="EO176" i="4" a="1"/>
  <c r="EO176" i="4" s="1"/>
  <c r="EO169" i="4" a="1"/>
  <c r="EO169" i="4" s="1"/>
  <c r="EO160" i="4" a="1"/>
  <c r="EO160" i="4" s="1"/>
  <c r="EO166" i="4" a="1"/>
  <c r="EO166" i="4" s="1"/>
  <c r="EO167" i="4" a="1"/>
  <c r="EO167" i="4" s="1"/>
  <c r="EO165" i="4" a="1"/>
  <c r="EO165" i="4" s="1"/>
  <c r="EO189" i="4" a="1"/>
  <c r="EO189" i="4" s="1"/>
  <c r="EO171" i="4" a="1"/>
  <c r="EO171" i="4" s="1"/>
  <c r="EO168" i="4" a="1"/>
  <c r="EO168" i="4" s="1"/>
  <c r="EO164" i="4" a="1"/>
  <c r="EO164" i="4" s="1"/>
  <c r="EO163" i="4" a="1"/>
  <c r="EO163" i="4" s="1"/>
  <c r="EO162" i="4" a="1"/>
  <c r="EO162" i="4" s="1"/>
  <c r="EO161" i="4" a="1"/>
  <c r="EO161" i="4" s="1"/>
  <c r="EO158" i="4" a="1"/>
  <c r="EO158" i="4" s="1"/>
  <c r="EO153" i="4" a="1"/>
  <c r="EO153" i="4" s="1"/>
  <c r="EO154" i="4" a="1"/>
  <c r="EO154" i="4" s="1"/>
  <c r="EO157" i="4" a="1"/>
  <c r="EO157" i="4" s="1"/>
  <c r="EO159" i="4" a="1"/>
  <c r="EO159" i="4" s="1"/>
  <c r="EO156" i="4" a="1"/>
  <c r="EO156" i="4" s="1"/>
  <c r="EO150" i="4" a="1"/>
  <c r="EO150" i="4" s="1"/>
  <c r="EO145" i="4" a="1"/>
  <c r="EO145" i="4" s="1"/>
  <c r="EO144" i="4" a="1"/>
  <c r="EO144" i="4" s="1"/>
  <c r="EO140" i="4" a="1"/>
  <c r="EO140" i="4" s="1"/>
  <c r="EO148" i="4" a="1"/>
  <c r="EO148" i="4" s="1"/>
  <c r="EO143" i="4" a="1"/>
  <c r="EO143" i="4" s="1"/>
  <c r="EO155" i="4" a="1"/>
  <c r="EO155" i="4" s="1"/>
  <c r="EO151" i="4" a="1"/>
  <c r="EO151" i="4" s="1"/>
  <c r="EO147" i="4" a="1"/>
  <c r="EO147" i="4" s="1"/>
  <c r="EO149" i="4" a="1"/>
  <c r="EO149" i="4" s="1"/>
  <c r="EO142" i="4" a="1"/>
  <c r="EO142" i="4" s="1"/>
  <c r="EO135" i="4" a="1"/>
  <c r="EO135" i="4" s="1"/>
  <c r="EO141" i="4" a="1"/>
  <c r="EO141" i="4" s="1"/>
  <c r="EO139" i="4" a="1"/>
  <c r="EO139" i="4" s="1"/>
  <c r="EO146" i="4" a="1"/>
  <c r="EO146" i="4" s="1"/>
  <c r="EO134" i="4" a="1"/>
  <c r="EO134" i="4" s="1"/>
  <c r="EO152" i="4" a="1"/>
  <c r="EO152" i="4" s="1"/>
  <c r="EO132" i="4" a="1"/>
  <c r="EO132" i="4" s="1"/>
  <c r="EO131" i="4" a="1"/>
  <c r="EO131" i="4" s="1"/>
  <c r="EO128" i="4" a="1"/>
  <c r="EO128" i="4" s="1"/>
  <c r="EO127" i="4" a="1"/>
  <c r="EO127" i="4" s="1"/>
  <c r="EO133" i="4" a="1"/>
  <c r="EO133" i="4" s="1"/>
  <c r="EO126" i="4" a="1"/>
  <c r="EO126" i="4" s="1"/>
  <c r="EO138" i="4" a="1"/>
  <c r="EO138" i="4" s="1"/>
  <c r="EO137" i="4" a="1"/>
  <c r="EO137" i="4" s="1"/>
  <c r="EO136" i="4" a="1"/>
  <c r="EO136" i="4" s="1"/>
  <c r="EO125" i="4" a="1"/>
  <c r="EO125" i="4" s="1"/>
  <c r="EO130" i="4" a="1"/>
  <c r="EO130" i="4" s="1"/>
  <c r="EO122" i="4" a="1"/>
  <c r="EO122" i="4" s="1"/>
  <c r="EO106" i="4" a="1"/>
  <c r="EO106" i="4" s="1"/>
  <c r="EO129" i="4" a="1"/>
  <c r="EO129" i="4" s="1"/>
  <c r="EO124" i="4" a="1"/>
  <c r="EO124" i="4" s="1"/>
  <c r="EO116" i="4" a="1"/>
  <c r="EO116" i="4" s="1"/>
  <c r="EO112" i="4" a="1"/>
  <c r="EO112" i="4" s="1"/>
  <c r="EO109" i="4" a="1"/>
  <c r="EO109" i="4" s="1"/>
  <c r="EO104" i="4" a="1"/>
  <c r="EO104" i="4" s="1"/>
  <c r="EO101" i="4" a="1"/>
  <c r="EO101" i="4" s="1"/>
  <c r="EO121" i="4" a="1"/>
  <c r="EO121" i="4" s="1"/>
  <c r="EO118" i="4" a="1"/>
  <c r="EO118" i="4" s="1"/>
  <c r="EO111" i="4" a="1"/>
  <c r="EO111" i="4" s="1"/>
  <c r="EO108" i="4" a="1"/>
  <c r="EO108" i="4" s="1"/>
  <c r="EO107" i="4" a="1"/>
  <c r="EO107" i="4" s="1"/>
  <c r="EO99" i="4" a="1"/>
  <c r="EO99" i="4" s="1"/>
  <c r="EO97" i="4" a="1"/>
  <c r="EO97" i="4" s="1"/>
  <c r="EO123" i="4" a="1"/>
  <c r="EO123" i="4" s="1"/>
  <c r="EO115" i="4" a="1"/>
  <c r="EO115" i="4" s="1"/>
  <c r="EO102" i="4" a="1"/>
  <c r="EO102" i="4" s="1"/>
  <c r="EO100" i="4" a="1"/>
  <c r="EO100" i="4" s="1"/>
  <c r="EO98" i="4" a="1"/>
  <c r="EO98" i="4" s="1"/>
  <c r="EO91" i="4" a="1"/>
  <c r="EO91" i="4" s="1"/>
  <c r="EO88" i="4" a="1"/>
  <c r="EO88" i="4" s="1"/>
  <c r="EO85" i="4" a="1"/>
  <c r="EO85" i="4" s="1"/>
  <c r="EO81" i="4" a="1"/>
  <c r="EO81" i="4" s="1"/>
  <c r="EO119" i="4" a="1"/>
  <c r="EO119" i="4" s="1"/>
  <c r="EO113" i="4" a="1"/>
  <c r="EO113" i="4" s="1"/>
  <c r="EO120" i="4" a="1"/>
  <c r="EO120" i="4" s="1"/>
  <c r="EO114" i="4" a="1"/>
  <c r="EO114" i="4" s="1"/>
  <c r="EO105" i="4" a="1"/>
  <c r="EO105" i="4" s="1"/>
  <c r="EO95" i="4" a="1"/>
  <c r="EO95" i="4" s="1"/>
  <c r="EO90" i="4" a="1"/>
  <c r="EO90" i="4" s="1"/>
  <c r="EO84" i="4" a="1"/>
  <c r="EO84" i="4" s="1"/>
  <c r="EO79" i="4" a="1"/>
  <c r="EO79" i="4" s="1"/>
  <c r="EO96" i="4" a="1"/>
  <c r="EO96" i="4" s="1"/>
  <c r="EO93" i="4" a="1"/>
  <c r="EO93" i="4" s="1"/>
  <c r="EO87" i="4" a="1"/>
  <c r="EO87" i="4" s="1"/>
  <c r="EO77" i="4" a="1"/>
  <c r="EO77" i="4" s="1"/>
  <c r="EO75" i="4" a="1"/>
  <c r="EO75" i="4" s="1"/>
  <c r="EO110" i="4" a="1"/>
  <c r="EO110" i="4" s="1"/>
  <c r="EO82" i="4" a="1"/>
  <c r="EO82" i="4" s="1"/>
  <c r="EO103" i="4" a="1"/>
  <c r="EO103" i="4" s="1"/>
  <c r="EO76" i="4" a="1"/>
  <c r="EO76" i="4" s="1"/>
  <c r="EO73" i="4" a="1"/>
  <c r="EO73" i="4" s="1"/>
  <c r="EO70" i="4" a="1"/>
  <c r="EO70" i="4" s="1"/>
  <c r="EO67" i="4" a="1"/>
  <c r="EO67" i="4" s="1"/>
  <c r="EO60" i="4" a="1"/>
  <c r="EO60" i="4" s="1"/>
  <c r="EO94" i="4" a="1"/>
  <c r="EO94" i="4" s="1"/>
  <c r="EO86" i="4" a="1"/>
  <c r="EO86" i="4" s="1"/>
  <c r="EO89" i="4" a="1"/>
  <c r="EO89" i="4" s="1"/>
  <c r="EO74" i="4" a="1"/>
  <c r="EO74" i="4" s="1"/>
  <c r="EO69" i="4" a="1"/>
  <c r="EO69" i="4" s="1"/>
  <c r="EO66" i="4" a="1"/>
  <c r="EO66" i="4" s="1"/>
  <c r="EO63" i="4" a="1"/>
  <c r="EO63" i="4" s="1"/>
  <c r="EO78" i="4" a="1"/>
  <c r="EO78" i="4" s="1"/>
  <c r="EO92" i="4" a="1"/>
  <c r="EO92" i="4" s="1"/>
  <c r="EO56" i="4" a="1"/>
  <c r="EO56" i="4" s="1"/>
  <c r="EO83" i="4" a="1"/>
  <c r="EO83" i="4" s="1"/>
  <c r="EO80" i="4" a="1"/>
  <c r="EO80" i="4" s="1"/>
  <c r="EO71" i="4" a="1"/>
  <c r="EO71" i="4" s="1"/>
  <c r="EO59" i="4" a="1"/>
  <c r="EO59" i="4" s="1"/>
  <c r="EO58" i="4" a="1"/>
  <c r="EO58" i="4" s="1"/>
  <c r="EO57" i="4" a="1"/>
  <c r="EO57" i="4" s="1"/>
  <c r="EO53" i="4" a="1"/>
  <c r="EO53" i="4" s="1"/>
  <c r="EO51" i="4" a="1"/>
  <c r="EO51" i="4" s="1"/>
  <c r="EO49" i="4" a="1"/>
  <c r="EO49" i="4" s="1"/>
  <c r="EO46" i="4" a="1"/>
  <c r="EO46" i="4" s="1"/>
  <c r="EO42" i="4" a="1"/>
  <c r="EO42" i="4" s="1"/>
  <c r="EO72" i="4" a="1"/>
  <c r="EO72" i="4" s="1"/>
  <c r="EO61" i="4" a="1"/>
  <c r="EO61" i="4" s="1"/>
  <c r="EO54" i="4" a="1"/>
  <c r="EO54" i="4" s="1"/>
  <c r="EO40" i="4" a="1"/>
  <c r="EO40" i="4" s="1"/>
  <c r="EO36" i="4" a="1"/>
  <c r="EO36" i="4" s="1"/>
  <c r="EO68" i="4" a="1"/>
  <c r="EO68" i="4" s="1"/>
  <c r="EO62" i="4" a="1"/>
  <c r="EO62" i="4" s="1"/>
  <c r="EO47" i="4" a="1"/>
  <c r="EO47" i="4" s="1"/>
  <c r="EO117" i="4" a="1"/>
  <c r="EO117" i="4" s="1"/>
  <c r="EO52" i="4" a="1"/>
  <c r="EO52" i="4" s="1"/>
  <c r="EO45" i="4" a="1"/>
  <c r="EO45" i="4" s="1"/>
  <c r="EO50" i="4" a="1"/>
  <c r="EO50" i="4" s="1"/>
  <c r="EO43" i="4" a="1"/>
  <c r="EO43" i="4" s="1"/>
  <c r="EO41" i="4" a="1"/>
  <c r="EO41" i="4" s="1"/>
  <c r="EO35" i="4" a="1"/>
  <c r="EO35" i="4" s="1"/>
  <c r="EO65" i="4" a="1"/>
  <c r="EO65" i="4" s="1"/>
  <c r="EO55" i="4" a="1"/>
  <c r="EO55" i="4" s="1"/>
  <c r="EO29" i="4" a="1"/>
  <c r="EO29" i="4" s="1"/>
  <c r="EO26" i="4" a="1"/>
  <c r="EO26" i="4" s="1"/>
  <c r="EO22" i="4" a="1"/>
  <c r="EO22" i="4" s="1"/>
  <c r="EO19" i="4" a="1"/>
  <c r="EO19" i="4" s="1"/>
  <c r="EO12" i="4" a="1"/>
  <c r="EO12" i="4" s="1"/>
  <c r="EO33" i="4" a="1"/>
  <c r="EO33" i="4" s="1"/>
  <c r="EO14" i="4" a="1"/>
  <c r="EO14" i="4" s="1"/>
  <c r="EO64" i="4" a="1"/>
  <c r="EO64" i="4" s="1"/>
  <c r="EO34" i="4" a="1"/>
  <c r="EO34" i="4" s="1"/>
  <c r="EO25" i="4" a="1"/>
  <c r="EO25" i="4" s="1"/>
  <c r="EO21" i="4" a="1"/>
  <c r="EO21" i="4" s="1"/>
  <c r="EO11" i="4" a="1"/>
  <c r="EO11" i="4" s="1"/>
  <c r="EO8" i="4" a="1"/>
  <c r="EO8" i="4" s="1"/>
  <c r="EO38" i="4" a="1"/>
  <c r="EO38" i="4" s="1"/>
  <c r="EO28" i="4" a="1"/>
  <c r="EO28" i="4" s="1"/>
  <c r="EO18" i="4" a="1"/>
  <c r="EO18" i="4" s="1"/>
  <c r="EO48" i="4" a="1"/>
  <c r="EO48" i="4" s="1"/>
  <c r="EO24" i="4" a="1"/>
  <c r="EO24" i="4" s="1"/>
  <c r="EO16" i="4" a="1"/>
  <c r="EO16" i="4" s="1"/>
  <c r="EO10" i="4" a="1"/>
  <c r="EO10" i="4" s="1"/>
  <c r="EO30" i="4" a="1"/>
  <c r="EO30" i="4" s="1"/>
  <c r="EO27" i="4" a="1"/>
  <c r="EO27" i="4" s="1"/>
  <c r="EO23" i="4" a="1"/>
  <c r="EO23" i="4" s="1"/>
  <c r="EO7" i="4" a="1"/>
  <c r="EO7" i="4" s="1"/>
  <c r="EO6" i="4" a="1"/>
  <c r="EO6" i="4" s="1"/>
  <c r="EO39" i="4" a="1"/>
  <c r="EO39" i="4" s="1"/>
  <c r="EO32" i="4" a="1"/>
  <c r="EO32" i="4" s="1"/>
  <c r="EO44" i="4" a="1"/>
  <c r="EO44" i="4" s="1"/>
  <c r="EO20" i="4" a="1"/>
  <c r="EO20" i="4" s="1"/>
  <c r="EO5" i="4" a="1"/>
  <c r="EO5" i="4" s="1"/>
  <c r="EO13" i="4" a="1"/>
  <c r="EO13" i="4" s="1"/>
  <c r="EO15" i="4" a="1"/>
  <c r="EO15" i="4" s="1"/>
  <c r="EO17" i="4" a="1"/>
  <c r="EO17" i="4" s="1"/>
  <c r="EO4" i="4" a="1"/>
  <c r="EO4" i="4" s="1"/>
  <c r="EO31" i="4" a="1"/>
  <c r="EO31" i="4" s="1"/>
  <c r="EO9" i="4" a="1"/>
  <c r="EO9" i="4" s="1"/>
  <c r="EO37" i="4" a="1"/>
  <c r="EO37" i="4" s="1"/>
  <c r="DT66" i="4" a="1"/>
  <c r="DT66" i="4" s="1"/>
  <c r="DT42" i="4" a="1"/>
  <c r="DT42" i="4" s="1"/>
  <c r="DT65" i="4" a="1"/>
  <c r="DT65" i="4" s="1"/>
  <c r="DT61" i="4" a="1"/>
  <c r="DT61" i="4" s="1"/>
  <c r="DT57" i="4" a="1"/>
  <c r="DT57" i="4" s="1"/>
  <c r="DT53" i="4" a="1"/>
  <c r="DT53" i="4" s="1"/>
  <c r="DT50" i="4" a="1"/>
  <c r="DT50" i="4" s="1"/>
  <c r="DT47" i="4" a="1"/>
  <c r="DT47" i="4" s="1"/>
  <c r="DT64" i="4" a="1"/>
  <c r="DT64" i="4" s="1"/>
  <c r="DT60" i="4" a="1"/>
  <c r="DT60" i="4" s="1"/>
  <c r="DT44" i="4" a="1"/>
  <c r="DT44" i="4" s="1"/>
  <c r="DT56" i="4" a="1"/>
  <c r="DT56" i="4" s="1"/>
  <c r="DT52" i="4" a="1"/>
  <c r="DT52" i="4" s="1"/>
  <c r="DT49" i="4" a="1"/>
  <c r="DT49" i="4" s="1"/>
  <c r="DT46" i="4" a="1"/>
  <c r="DT46" i="4" s="1"/>
  <c r="DT41" i="4" a="1"/>
  <c r="DT41" i="4" s="1"/>
  <c r="DT36" i="4" a="1"/>
  <c r="DT36" i="4" s="1"/>
  <c r="DT63" i="4" a="1"/>
  <c r="DT63" i="4" s="1"/>
  <c r="DT59" i="4" a="1"/>
  <c r="DT59" i="4" s="1"/>
  <c r="DT55" i="4" a="1"/>
  <c r="DT55" i="4" s="1"/>
  <c r="DT51" i="4" a="1"/>
  <c r="DT51" i="4" s="1"/>
  <c r="DT43" i="4" a="1"/>
  <c r="DT43" i="4" s="1"/>
  <c r="DT38" i="4" a="1"/>
  <c r="DT38" i="4" s="1"/>
  <c r="DT33" i="4" a="1"/>
  <c r="DT33" i="4" s="1"/>
  <c r="DT68" i="4" a="1"/>
  <c r="DT68" i="4" s="1"/>
  <c r="DT21" i="4" a="1"/>
  <c r="DT21" i="4" s="1"/>
  <c r="DT45" i="4" a="1"/>
  <c r="DT45" i="4" s="1"/>
  <c r="DT40" i="4" a="1"/>
  <c r="DT40" i="4" s="1"/>
  <c r="DT26" i="4" a="1"/>
  <c r="DT26" i="4" s="1"/>
  <c r="DT18" i="4" a="1"/>
  <c r="DT18" i="4" s="1"/>
  <c r="DT62" i="4" a="1"/>
  <c r="DT62" i="4" s="1"/>
  <c r="DT48" i="4" a="1"/>
  <c r="DT48" i="4" s="1"/>
  <c r="DT34" i="4" a="1"/>
  <c r="DT34" i="4" s="1"/>
  <c r="DT30" i="4" a="1"/>
  <c r="DT30" i="4" s="1"/>
  <c r="DT23" i="4" a="1"/>
  <c r="DT23" i="4" s="1"/>
  <c r="DT39" i="4" a="1"/>
  <c r="DT39" i="4" s="1"/>
  <c r="DT27" i="4" a="1"/>
  <c r="DT27" i="4" s="1"/>
  <c r="DT22" i="4" a="1"/>
  <c r="DT22" i="4" s="1"/>
  <c r="DT14" i="4" a="1"/>
  <c r="DT14" i="4" s="1"/>
  <c r="DT35" i="4" a="1"/>
  <c r="DT35" i="4" s="1"/>
  <c r="DT67" i="4" a="1"/>
  <c r="DT67" i="4" s="1"/>
  <c r="DT20" i="4" a="1"/>
  <c r="DT20" i="4" s="1"/>
  <c r="DT15" i="4" a="1"/>
  <c r="DT15" i="4" s="1"/>
  <c r="DT6" i="4" a="1"/>
  <c r="DT6" i="4" s="1"/>
  <c r="DT25" i="4" a="1"/>
  <c r="DT25" i="4" s="1"/>
  <c r="DT5" i="4" a="1"/>
  <c r="DT5" i="4" s="1"/>
  <c r="DT58" i="4" a="1"/>
  <c r="DT58" i="4" s="1"/>
  <c r="DT32" i="4" a="1"/>
  <c r="DT32" i="4" s="1"/>
  <c r="DT7" i="4" a="1"/>
  <c r="DT7" i="4" s="1"/>
  <c r="DT17" i="4" a="1"/>
  <c r="DT17" i="4" s="1"/>
  <c r="DT12" i="4" a="1"/>
  <c r="DT12" i="4" s="1"/>
  <c r="DT28" i="4" a="1"/>
  <c r="DT28" i="4" s="1"/>
  <c r="DT16" i="4" a="1"/>
  <c r="DT16" i="4" s="1"/>
  <c r="DT54" i="4" a="1"/>
  <c r="DT54" i="4" s="1"/>
  <c r="DT19" i="4" a="1"/>
  <c r="DT19" i="4" s="1"/>
  <c r="DT37" i="4" a="1"/>
  <c r="DT37" i="4" s="1"/>
  <c r="DT29" i="4" a="1"/>
  <c r="DT29" i="4" s="1"/>
  <c r="DT13" i="4" a="1"/>
  <c r="DT13" i="4" s="1"/>
  <c r="DT11" i="4" a="1"/>
  <c r="DT11" i="4" s="1"/>
  <c r="DT8" i="4" a="1"/>
  <c r="DT8" i="4" s="1"/>
  <c r="DT24" i="4" a="1"/>
  <c r="DT24" i="4" s="1"/>
  <c r="DT9" i="4" a="1"/>
  <c r="DT9" i="4" s="1"/>
  <c r="DT10" i="4" a="1"/>
  <c r="DT10" i="4" s="1"/>
  <c r="DT4" i="4" a="1"/>
  <c r="DT4" i="4" s="1"/>
  <c r="DT31" i="4" a="1"/>
  <c r="DT31" i="4" s="1"/>
  <c r="BQ186" i="4" a="1"/>
  <c r="BQ186" i="4" s="1"/>
  <c r="BQ184" i="4" a="1"/>
  <c r="BQ184" i="4" s="1"/>
  <c r="BQ180" i="4" a="1"/>
  <c r="BQ180" i="4" s="1"/>
  <c r="BQ189" i="4" a="1"/>
  <c r="BQ189" i="4" s="1"/>
  <c r="BQ181" i="4" a="1"/>
  <c r="BQ181" i="4" s="1"/>
  <c r="BQ190" i="4" a="1"/>
  <c r="BQ190" i="4" s="1"/>
  <c r="BQ173" i="4" a="1"/>
  <c r="BQ173" i="4" s="1"/>
  <c r="BQ172" i="4" a="1"/>
  <c r="BQ172" i="4" s="1"/>
  <c r="BQ166" i="4" a="1"/>
  <c r="BQ166" i="4" s="1"/>
  <c r="BQ185" i="4" a="1"/>
  <c r="BQ185" i="4" s="1"/>
  <c r="BQ182" i="4" a="1"/>
  <c r="BQ182" i="4" s="1"/>
  <c r="BQ175" i="4" a="1"/>
  <c r="BQ175" i="4" s="1"/>
  <c r="BQ170" i="4" a="1"/>
  <c r="BQ170" i="4" s="1"/>
  <c r="BQ191" i="4" a="1"/>
  <c r="BQ191" i="4" s="1"/>
  <c r="BQ178" i="4" a="1"/>
  <c r="BQ178" i="4" s="1"/>
  <c r="BQ176" i="4" a="1"/>
  <c r="BQ176" i="4" s="1"/>
  <c r="BQ188" i="4" a="1"/>
  <c r="BQ188" i="4" s="1"/>
  <c r="BQ187" i="4" a="1"/>
  <c r="BQ187" i="4" s="1"/>
  <c r="BQ183" i="4" a="1"/>
  <c r="BQ183" i="4" s="1"/>
  <c r="BQ171" i="4" a="1"/>
  <c r="BQ171" i="4" s="1"/>
  <c r="BQ169" i="4" a="1"/>
  <c r="BQ169" i="4" s="1"/>
  <c r="BQ177" i="4" a="1"/>
  <c r="BQ177" i="4" s="1"/>
  <c r="BQ174" i="4" a="1"/>
  <c r="BQ174" i="4" s="1"/>
  <c r="BQ159" i="4" a="1"/>
  <c r="BQ159" i="4" s="1"/>
  <c r="BQ167" i="4" a="1"/>
  <c r="BQ167" i="4" s="1"/>
  <c r="BQ165" i="4" a="1"/>
  <c r="BQ165" i="4" s="1"/>
  <c r="BQ162" i="4" a="1"/>
  <c r="BQ162" i="4" s="1"/>
  <c r="BQ160" i="4" a="1"/>
  <c r="BQ160" i="4" s="1"/>
  <c r="BQ179" i="4" a="1"/>
  <c r="BQ179" i="4" s="1"/>
  <c r="BQ164" i="4" a="1"/>
  <c r="BQ164" i="4" s="1"/>
  <c r="BQ161" i="4" a="1"/>
  <c r="BQ161" i="4" s="1"/>
  <c r="BQ152" i="4" a="1"/>
  <c r="BQ152" i="4" s="1"/>
  <c r="BQ151" i="4" a="1"/>
  <c r="BQ151" i="4" s="1"/>
  <c r="BQ150" i="4" a="1"/>
  <c r="BQ150" i="4" s="1"/>
  <c r="BQ148" i="4" a="1"/>
  <c r="BQ148" i="4" s="1"/>
  <c r="BQ158" i="4" a="1"/>
  <c r="BQ158" i="4" s="1"/>
  <c r="BQ145" i="4" a="1"/>
  <c r="BQ145" i="4" s="1"/>
  <c r="BQ144" i="4" a="1"/>
  <c r="BQ144" i="4" s="1"/>
  <c r="BQ168" i="4" a="1"/>
  <c r="BQ168" i="4" s="1"/>
  <c r="BQ163" i="4" a="1"/>
  <c r="BQ163" i="4" s="1"/>
  <c r="BQ143" i="4" a="1"/>
  <c r="BQ143" i="4" s="1"/>
  <c r="BQ141" i="4" a="1"/>
  <c r="BQ141" i="4" s="1"/>
  <c r="BQ153" i="4" a="1"/>
  <c r="BQ153" i="4" s="1"/>
  <c r="BQ146" i="4" a="1"/>
  <c r="BQ146" i="4" s="1"/>
  <c r="BQ139" i="4" a="1"/>
  <c r="BQ139" i="4" s="1"/>
  <c r="BQ137" i="4" a="1"/>
  <c r="BQ137" i="4" s="1"/>
  <c r="BQ125" i="4" a="1"/>
  <c r="BQ125" i="4" s="1"/>
  <c r="BQ124" i="4" a="1"/>
  <c r="BQ124" i="4" s="1"/>
  <c r="BQ123" i="4" a="1"/>
  <c r="BQ123" i="4" s="1"/>
  <c r="BQ156" i="4" a="1"/>
  <c r="BQ156" i="4" s="1"/>
  <c r="BQ154" i="4" a="1"/>
  <c r="BQ154" i="4" s="1"/>
  <c r="BQ155" i="4" a="1"/>
  <c r="BQ155" i="4" s="1"/>
  <c r="BQ140" i="4" a="1"/>
  <c r="BQ140" i="4" s="1"/>
  <c r="BQ157" i="4" a="1"/>
  <c r="BQ157" i="4" s="1"/>
  <c r="BQ136" i="4" a="1"/>
  <c r="BQ136" i="4" s="1"/>
  <c r="BQ149" i="4" a="1"/>
  <c r="BQ149" i="4" s="1"/>
  <c r="BQ147" i="4" a="1"/>
  <c r="BQ147" i="4" s="1"/>
  <c r="BQ138" i="4" a="1"/>
  <c r="BQ138" i="4" s="1"/>
  <c r="BQ135" i="4" a="1"/>
  <c r="BQ135" i="4" s="1"/>
  <c r="BQ132" i="4" a="1"/>
  <c r="BQ132" i="4" s="1"/>
  <c r="BQ130" i="4" a="1"/>
  <c r="BQ130" i="4" s="1"/>
  <c r="BQ128" i="4" a="1"/>
  <c r="BQ128" i="4" s="1"/>
  <c r="BQ119" i="4" a="1"/>
  <c r="BQ119" i="4" s="1"/>
  <c r="BQ108" i="4" a="1"/>
  <c r="BQ108" i="4" s="1"/>
  <c r="BQ121" i="4" a="1"/>
  <c r="BQ121" i="4" s="1"/>
  <c r="BQ120" i="4" a="1"/>
  <c r="BQ120" i="4" s="1"/>
  <c r="BQ113" i="4" a="1"/>
  <c r="BQ113" i="4" s="1"/>
  <c r="BQ117" i="4" a="1"/>
  <c r="BQ117" i="4" s="1"/>
  <c r="BQ112" i="4" a="1"/>
  <c r="BQ112" i="4" s="1"/>
  <c r="BQ133" i="4" a="1"/>
  <c r="BQ133" i="4" s="1"/>
  <c r="BQ129" i="4" a="1"/>
  <c r="BQ129" i="4" s="1"/>
  <c r="BQ142" i="4" a="1"/>
  <c r="BQ142" i="4" s="1"/>
  <c r="BQ134" i="4" a="1"/>
  <c r="BQ134" i="4" s="1"/>
  <c r="BQ131" i="4" a="1"/>
  <c r="BQ131" i="4" s="1"/>
  <c r="BQ105" i="4" a="1"/>
  <c r="BQ105" i="4" s="1"/>
  <c r="BQ104" i="4" a="1"/>
  <c r="BQ104" i="4" s="1"/>
  <c r="BQ103" i="4" a="1"/>
  <c r="BQ103" i="4" s="1"/>
  <c r="BQ115" i="4" a="1"/>
  <c r="BQ115" i="4" s="1"/>
  <c r="BQ127" i="4" a="1"/>
  <c r="BQ127" i="4" s="1"/>
  <c r="BQ126" i="4" a="1"/>
  <c r="BQ126" i="4" s="1"/>
  <c r="BQ111" i="4" a="1"/>
  <c r="BQ111" i="4" s="1"/>
  <c r="BQ109" i="4" a="1"/>
  <c r="BQ109" i="4" s="1"/>
  <c r="BQ107" i="4" a="1"/>
  <c r="BQ107" i="4" s="1"/>
  <c r="BQ101" i="4" a="1"/>
  <c r="BQ101" i="4" s="1"/>
  <c r="BQ99" i="4" a="1"/>
  <c r="BQ99" i="4" s="1"/>
  <c r="BQ97" i="4" a="1"/>
  <c r="BQ97" i="4" s="1"/>
  <c r="BQ114" i="4" a="1"/>
  <c r="BQ114" i="4" s="1"/>
  <c r="BQ88" i="4" a="1"/>
  <c r="BQ88" i="4" s="1"/>
  <c r="BQ102" i="4" a="1"/>
  <c r="BQ102" i="4" s="1"/>
  <c r="BQ110" i="4" a="1"/>
  <c r="BQ110" i="4" s="1"/>
  <c r="BQ95" i="4" a="1"/>
  <c r="BQ95" i="4" s="1"/>
  <c r="BQ85" i="4" a="1"/>
  <c r="BQ85" i="4" s="1"/>
  <c r="BQ77" i="4" a="1"/>
  <c r="BQ77" i="4" s="1"/>
  <c r="BQ122" i="4" a="1"/>
  <c r="BQ122" i="4" s="1"/>
  <c r="BQ106" i="4" a="1"/>
  <c r="BQ106" i="4" s="1"/>
  <c r="BQ96" i="4" a="1"/>
  <c r="BQ96" i="4" s="1"/>
  <c r="BQ84" i="4" a="1"/>
  <c r="BQ84" i="4" s="1"/>
  <c r="BQ91" i="4" a="1"/>
  <c r="BQ91" i="4" s="1"/>
  <c r="BQ78" i="4" a="1"/>
  <c r="BQ78" i="4" s="1"/>
  <c r="BQ74" i="4" a="1"/>
  <c r="BQ74" i="4" s="1"/>
  <c r="BQ92" i="4" a="1"/>
  <c r="BQ92" i="4" s="1"/>
  <c r="BQ70" i="4" a="1"/>
  <c r="BQ70" i="4" s="1"/>
  <c r="BQ89" i="4" a="1"/>
  <c r="BQ89" i="4" s="1"/>
  <c r="BQ83" i="4" a="1"/>
  <c r="BQ83" i="4" s="1"/>
  <c r="BQ79" i="4" a="1"/>
  <c r="BQ79" i="4" s="1"/>
  <c r="BQ75" i="4" a="1"/>
  <c r="BQ75" i="4" s="1"/>
  <c r="BQ118" i="4" a="1"/>
  <c r="BQ118" i="4" s="1"/>
  <c r="BQ100" i="4" a="1"/>
  <c r="BQ100" i="4" s="1"/>
  <c r="BQ93" i="4" a="1"/>
  <c r="BQ93" i="4" s="1"/>
  <c r="BQ90" i="4" a="1"/>
  <c r="BQ90" i="4" s="1"/>
  <c r="BQ87" i="4" a="1"/>
  <c r="BQ87" i="4" s="1"/>
  <c r="BQ81" i="4" a="1"/>
  <c r="BQ81" i="4" s="1"/>
  <c r="BQ80" i="4" a="1"/>
  <c r="BQ80" i="4" s="1"/>
  <c r="BQ71" i="4" a="1"/>
  <c r="BQ71" i="4" s="1"/>
  <c r="BQ94" i="4" a="1"/>
  <c r="BQ94" i="4" s="1"/>
  <c r="BQ82" i="4" a="1"/>
  <c r="BQ82" i="4" s="1"/>
  <c r="BQ65" i="4" a="1"/>
  <c r="BQ65" i="4" s="1"/>
  <c r="BQ76" i="4" a="1"/>
  <c r="BQ76" i="4" s="1"/>
  <c r="BQ64" i="4" a="1"/>
  <c r="BQ64" i="4" s="1"/>
  <c r="BQ59" i="4" a="1"/>
  <c r="BQ59" i="4" s="1"/>
  <c r="BQ53" i="4" a="1"/>
  <c r="BQ53" i="4" s="1"/>
  <c r="BQ116" i="4" a="1"/>
  <c r="BQ116" i="4" s="1"/>
  <c r="BQ72" i="4" a="1"/>
  <c r="BQ72" i="4" s="1"/>
  <c r="BQ58" i="4" a="1"/>
  <c r="BQ58" i="4" s="1"/>
  <c r="BQ98" i="4" a="1"/>
  <c r="BQ98" i="4" s="1"/>
  <c r="BQ68" i="4" a="1"/>
  <c r="BQ68" i="4" s="1"/>
  <c r="BQ63" i="4" a="1"/>
  <c r="BQ63" i="4" s="1"/>
  <c r="BQ62" i="4" a="1"/>
  <c r="BQ62" i="4" s="1"/>
  <c r="BQ57" i="4" a="1"/>
  <c r="BQ57" i="4" s="1"/>
  <c r="BQ67" i="4" a="1"/>
  <c r="BQ67" i="4" s="1"/>
  <c r="BQ56" i="4" a="1"/>
  <c r="BQ56" i="4" s="1"/>
  <c r="BQ86" i="4" a="1"/>
  <c r="BQ86" i="4" s="1"/>
  <c r="BQ52" i="4" a="1"/>
  <c r="BQ52" i="4" s="1"/>
  <c r="BQ48" i="4" a="1"/>
  <c r="BQ48" i="4" s="1"/>
  <c r="BQ28" i="4" a="1"/>
  <c r="BQ28" i="4" s="1"/>
  <c r="BQ22" i="4" a="1"/>
  <c r="BQ22" i="4" s="1"/>
  <c r="BQ11" i="4" a="1"/>
  <c r="BQ11" i="4" s="1"/>
  <c r="BQ60" i="4" a="1"/>
  <c r="BQ60" i="4" s="1"/>
  <c r="BQ47" i="4" a="1"/>
  <c r="BQ47" i="4" s="1"/>
  <c r="BQ41" i="4" a="1"/>
  <c r="BQ41" i="4" s="1"/>
  <c r="BQ39" i="4" a="1"/>
  <c r="BQ39" i="4" s="1"/>
  <c r="BQ37" i="4" a="1"/>
  <c r="BQ37" i="4" s="1"/>
  <c r="BQ35" i="4" a="1"/>
  <c r="BQ35" i="4" s="1"/>
  <c r="BQ33" i="4" a="1"/>
  <c r="BQ33" i="4" s="1"/>
  <c r="BQ31" i="4" a="1"/>
  <c r="BQ31" i="4" s="1"/>
  <c r="BQ29" i="4" a="1"/>
  <c r="BQ29" i="4" s="1"/>
  <c r="BQ27" i="4" a="1"/>
  <c r="BQ27" i="4" s="1"/>
  <c r="BQ16" i="4" a="1"/>
  <c r="BQ16" i="4" s="1"/>
  <c r="BQ66" i="4" a="1"/>
  <c r="BQ66" i="4" s="1"/>
  <c r="BQ46" i="4" a="1"/>
  <c r="BQ46" i="4" s="1"/>
  <c r="BQ44" i="4" a="1"/>
  <c r="BQ44" i="4" s="1"/>
  <c r="BQ21" i="4" a="1"/>
  <c r="BQ21" i="4" s="1"/>
  <c r="BQ73" i="4" a="1"/>
  <c r="BQ73" i="4" s="1"/>
  <c r="BQ69" i="4" a="1"/>
  <c r="BQ69" i="4" s="1"/>
  <c r="BQ26" i="4" a="1"/>
  <c r="BQ26" i="4" s="1"/>
  <c r="BQ20" i="4" a="1"/>
  <c r="BQ20" i="4" s="1"/>
  <c r="BQ15" i="4" a="1"/>
  <c r="BQ15" i="4" s="1"/>
  <c r="BQ10" i="4" a="1"/>
  <c r="BQ10" i="4" s="1"/>
  <c r="BQ9" i="4" a="1"/>
  <c r="BQ9" i="4" s="1"/>
  <c r="BQ4" i="4" a="1"/>
  <c r="BQ4" i="4" s="1"/>
  <c r="BQ61" i="4" a="1"/>
  <c r="BQ61" i="4" s="1"/>
  <c r="BQ45" i="4" a="1"/>
  <c r="BQ45" i="4" s="1"/>
  <c r="BQ25" i="4" a="1"/>
  <c r="BQ25" i="4" s="1"/>
  <c r="BQ19" i="4" a="1"/>
  <c r="BQ19" i="4" s="1"/>
  <c r="BQ14" i="4" a="1"/>
  <c r="BQ14" i="4" s="1"/>
  <c r="BQ6" i="4" a="1"/>
  <c r="BQ6" i="4" s="1"/>
  <c r="BQ54" i="4" a="1"/>
  <c r="BQ54" i="4" s="1"/>
  <c r="BQ51" i="4" a="1"/>
  <c r="BQ51" i="4" s="1"/>
  <c r="BQ50" i="4" a="1"/>
  <c r="BQ50" i="4" s="1"/>
  <c r="BQ49" i="4" a="1"/>
  <c r="BQ49" i="4" s="1"/>
  <c r="BQ43" i="4" a="1"/>
  <c r="BQ43" i="4" s="1"/>
  <c r="BQ42" i="4" a="1"/>
  <c r="BQ42" i="4" s="1"/>
  <c r="BQ40" i="4" a="1"/>
  <c r="BQ40" i="4" s="1"/>
  <c r="BQ38" i="4" a="1"/>
  <c r="BQ38" i="4" s="1"/>
  <c r="BQ36" i="4" a="1"/>
  <c r="BQ36" i="4" s="1"/>
  <c r="BQ34" i="4" a="1"/>
  <c r="BQ34" i="4" s="1"/>
  <c r="BQ32" i="4" a="1"/>
  <c r="BQ32" i="4" s="1"/>
  <c r="BQ30" i="4" a="1"/>
  <c r="BQ30" i="4" s="1"/>
  <c r="BQ8" i="4" a="1"/>
  <c r="BQ8" i="4" s="1"/>
  <c r="BQ5" i="4" a="1"/>
  <c r="BQ5" i="4" s="1"/>
  <c r="BQ24" i="4" a="1"/>
  <c r="BQ24" i="4" s="1"/>
  <c r="BQ18" i="4" a="1"/>
  <c r="BQ18" i="4" s="1"/>
  <c r="BQ7" i="4" a="1"/>
  <c r="BQ7" i="4" s="1"/>
  <c r="BQ23" i="4" a="1"/>
  <c r="BQ23" i="4" s="1"/>
  <c r="BQ12" i="4" a="1"/>
  <c r="BQ12" i="4" s="1"/>
  <c r="BQ17" i="4" a="1"/>
  <c r="BQ17" i="4" s="1"/>
  <c r="BQ55" i="4" a="1"/>
  <c r="BQ55" i="4" s="1"/>
  <c r="BQ13" i="4" a="1"/>
  <c r="BQ13" i="4" s="1"/>
  <c r="AW2" i="4" a="1"/>
  <c r="AW2" i="4" s="1"/>
  <c r="AV103" i="4" a="1"/>
  <c r="AV103" i="4" s="1"/>
  <c r="AV98" i="4" a="1"/>
  <c r="AV98" i="4" s="1"/>
  <c r="AV99" i="4" a="1"/>
  <c r="AV99" i="4" s="1"/>
  <c r="AV100" i="4" a="1"/>
  <c r="AV100" i="4" s="1"/>
  <c r="AV101" i="4" a="1"/>
  <c r="AV101" i="4" s="1"/>
  <c r="AV95" i="4" a="1"/>
  <c r="AV95" i="4" s="1"/>
  <c r="AV102" i="4" a="1"/>
  <c r="AV102" i="4" s="1"/>
  <c r="AV96" i="4" a="1"/>
  <c r="AV96" i="4" s="1"/>
  <c r="AV94" i="4" a="1"/>
  <c r="AV94" i="4" s="1"/>
  <c r="AV90" i="4" a="1"/>
  <c r="AV90" i="4" s="1"/>
  <c r="AV87" i="4" a="1"/>
  <c r="AV87" i="4" s="1"/>
  <c r="AV89" i="4" a="1"/>
  <c r="AV89" i="4" s="1"/>
  <c r="AV88" i="4" a="1"/>
  <c r="AV88" i="4" s="1"/>
  <c r="AV83" i="4" a="1"/>
  <c r="AV83" i="4" s="1"/>
  <c r="AV80" i="4" a="1"/>
  <c r="AV80" i="4" s="1"/>
  <c r="AV77" i="4" a="1"/>
  <c r="AV77" i="4" s="1"/>
  <c r="AV91" i="4" a="1"/>
  <c r="AV91" i="4" s="1"/>
  <c r="AV92" i="4" a="1"/>
  <c r="AV92" i="4" s="1"/>
  <c r="AV84" i="4" a="1"/>
  <c r="AV84" i="4" s="1"/>
  <c r="AV81" i="4" a="1"/>
  <c r="AV81" i="4" s="1"/>
  <c r="AV78" i="4" a="1"/>
  <c r="AV78" i="4" s="1"/>
  <c r="AV75" i="4" a="1"/>
  <c r="AV75" i="4" s="1"/>
  <c r="AV82" i="4" a="1"/>
  <c r="AV82" i="4" s="1"/>
  <c r="AV79" i="4" a="1"/>
  <c r="AV79" i="4" s="1"/>
  <c r="AV76" i="4" a="1"/>
  <c r="AV76" i="4" s="1"/>
  <c r="AV74" i="4" a="1"/>
  <c r="AV74" i="4" s="1"/>
  <c r="AV68" i="4" a="1"/>
  <c r="AV68" i="4" s="1"/>
  <c r="AV67" i="4" a="1"/>
  <c r="AV67" i="4" s="1"/>
  <c r="AV70" i="4" a="1"/>
  <c r="AV70" i="4" s="1"/>
  <c r="AV56" i="4" a="1"/>
  <c r="AV56" i="4" s="1"/>
  <c r="AV69" i="4" a="1"/>
  <c r="AV69" i="4" s="1"/>
  <c r="AV93" i="4" a="1"/>
  <c r="AV93" i="4" s="1"/>
  <c r="AV71" i="4" a="1"/>
  <c r="AV71" i="4" s="1"/>
  <c r="AV86" i="4" a="1"/>
  <c r="AV86" i="4" s="1"/>
  <c r="AV72" i="4" a="1"/>
  <c r="AV72" i="4" s="1"/>
  <c r="AV97" i="4" a="1"/>
  <c r="AV97" i="4" s="1"/>
  <c r="AV58" i="4" a="1"/>
  <c r="AV58" i="4" s="1"/>
  <c r="AV73" i="4" a="1"/>
  <c r="AV73" i="4" s="1"/>
  <c r="AV65" i="4" a="1"/>
  <c r="AV65" i="4" s="1"/>
  <c r="AV52" i="4" a="1"/>
  <c r="AV52" i="4" s="1"/>
  <c r="AV48" i="4" a="1"/>
  <c r="AV48" i="4" s="1"/>
  <c r="AV37" i="4" a="1"/>
  <c r="AV37" i="4" s="1"/>
  <c r="AV57" i="4" a="1"/>
  <c r="AV57" i="4" s="1"/>
  <c r="AV42" i="4" a="1"/>
  <c r="AV42" i="4" s="1"/>
  <c r="AV34" i="4" a="1"/>
  <c r="AV34" i="4" s="1"/>
  <c r="AV39" i="4" a="1"/>
  <c r="AV39" i="4" s="1"/>
  <c r="AV51" i="4" a="1"/>
  <c r="AV51" i="4" s="1"/>
  <c r="AV47" i="4" a="1"/>
  <c r="AV47" i="4" s="1"/>
  <c r="AV36" i="4" a="1"/>
  <c r="AV36" i="4" s="1"/>
  <c r="AV85" i="4" a="1"/>
  <c r="AV85" i="4" s="1"/>
  <c r="AV63" i="4" a="1"/>
  <c r="AV63" i="4" s="1"/>
  <c r="AV62" i="4" a="1"/>
  <c r="AV62" i="4" s="1"/>
  <c r="AV54" i="4" a="1"/>
  <c r="AV54" i="4" s="1"/>
  <c r="AV41" i="4" a="1"/>
  <c r="AV41" i="4" s="1"/>
  <c r="AV33" i="4" a="1"/>
  <c r="AV33" i="4" s="1"/>
  <c r="AV66" i="4" a="1"/>
  <c r="AV66" i="4" s="1"/>
  <c r="AV61" i="4" a="1"/>
  <c r="AV61" i="4" s="1"/>
  <c r="AV50" i="4" a="1"/>
  <c r="AV50" i="4" s="1"/>
  <c r="AV46" i="4" a="1"/>
  <c r="AV46" i="4" s="1"/>
  <c r="AV38" i="4" a="1"/>
  <c r="AV38" i="4" s="1"/>
  <c r="AV53" i="4" a="1"/>
  <c r="AV53" i="4" s="1"/>
  <c r="AV43" i="4" a="1"/>
  <c r="AV43" i="4" s="1"/>
  <c r="AV35" i="4" a="1"/>
  <c r="AV35" i="4" s="1"/>
  <c r="AV21" i="4" a="1"/>
  <c r="AV21" i="4" s="1"/>
  <c r="AV17" i="4" a="1"/>
  <c r="AV17" i="4" s="1"/>
  <c r="AV55" i="4" a="1"/>
  <c r="AV55" i="4" s="1"/>
  <c r="AV32" i="4" a="1"/>
  <c r="AV32" i="4" s="1"/>
  <c r="AV28" i="4" a="1"/>
  <c r="AV28" i="4" s="1"/>
  <c r="AV24" i="4" a="1"/>
  <c r="AV24" i="4" s="1"/>
  <c r="AV20" i="4" a="1"/>
  <c r="AV20" i="4" s="1"/>
  <c r="AV16" i="4" a="1"/>
  <c r="AV16" i="4" s="1"/>
  <c r="AV49" i="4" a="1"/>
  <c r="AV49" i="4" s="1"/>
  <c r="AV44" i="4" a="1"/>
  <c r="AV44" i="4" s="1"/>
  <c r="AV29" i="4" a="1"/>
  <c r="AV29" i="4" s="1"/>
  <c r="AV64" i="4" a="1"/>
  <c r="AV64" i="4" s="1"/>
  <c r="AV60" i="4" a="1"/>
  <c r="AV60" i="4" s="1"/>
  <c r="AV27" i="4" a="1"/>
  <c r="AV27" i="4" s="1"/>
  <c r="AV26" i="4" a="1"/>
  <c r="AV26" i="4" s="1"/>
  <c r="AV15" i="4" a="1"/>
  <c r="AV15" i="4" s="1"/>
  <c r="AV45" i="4" a="1"/>
  <c r="AV45" i="4" s="1"/>
  <c r="AV30" i="4" a="1"/>
  <c r="AV30" i="4" s="1"/>
  <c r="AV18" i="4" a="1"/>
  <c r="AV18" i="4" s="1"/>
  <c r="AV12" i="4" a="1"/>
  <c r="AV12" i="4" s="1"/>
  <c r="AV23" i="4" a="1"/>
  <c r="AV23" i="4" s="1"/>
  <c r="AV11" i="4" a="1"/>
  <c r="AV11" i="4" s="1"/>
  <c r="AV4" i="4" a="1"/>
  <c r="AV4" i="4" s="1"/>
  <c r="AV22" i="4" a="1"/>
  <c r="AV22" i="4" s="1"/>
  <c r="AV19" i="4" a="1"/>
  <c r="AV19" i="4" s="1"/>
  <c r="AV14" i="4" a="1"/>
  <c r="AV14" i="4" s="1"/>
  <c r="AV10" i="4" a="1"/>
  <c r="AV10" i="4" s="1"/>
  <c r="AV6" i="4" a="1"/>
  <c r="AV6" i="4" s="1"/>
  <c r="AV59" i="4" a="1"/>
  <c r="AV59" i="4" s="1"/>
  <c r="AV40" i="4" a="1"/>
  <c r="AV40" i="4" s="1"/>
  <c r="AV13" i="4" a="1"/>
  <c r="AV13" i="4" s="1"/>
  <c r="AV8" i="4" a="1"/>
  <c r="AV8" i="4" s="1"/>
  <c r="AV7" i="4" a="1"/>
  <c r="AV7" i="4" s="1"/>
  <c r="AV3" i="4" a="1"/>
  <c r="AV3" i="4" s="1"/>
  <c r="AV5" i="4" a="1"/>
  <c r="AV5" i="4" s="1"/>
  <c r="AV31" i="4" a="1"/>
  <c r="AV31" i="4" s="1"/>
  <c r="AV25" i="4" a="1"/>
  <c r="AV25" i="4" s="1"/>
  <c r="AV9" i="4" a="1"/>
  <c r="AV9" i="4" s="1"/>
  <c r="HR3" i="4" a="1"/>
  <c r="HR3" i="4" s="1"/>
  <c r="HS2" i="4" a="1"/>
  <c r="HS2" i="4" s="1"/>
  <c r="DU2" i="4" a="1"/>
  <c r="DU2" i="4" s="1"/>
  <c r="DT3" i="4" a="1"/>
  <c r="DT3" i="4" s="1"/>
  <c r="EP2" i="4" a="1"/>
  <c r="EP2" i="4" s="1"/>
  <c r="EO3" i="4" a="1"/>
  <c r="EO3" i="4" s="1"/>
  <c r="BR2" i="4" a="1"/>
  <c r="BR2" i="4" s="1"/>
  <c r="BQ3" i="4" a="1"/>
  <c r="BQ3" i="4" s="1"/>
  <c r="P2" i="4" a="1"/>
  <c r="P2" i="4" s="1"/>
  <c r="O5" i="4" a="1"/>
  <c r="O5" i="4" s="1"/>
  <c r="O4" i="4" a="1"/>
  <c r="O4" i="4" s="1"/>
  <c r="O3" i="4" a="1"/>
  <c r="O3" i="4" s="1"/>
  <c r="O11" i="4" a="1"/>
  <c r="O11" i="4" s="1"/>
  <c r="O10" i="4" a="1"/>
  <c r="O10" i="4" s="1"/>
  <c r="O9" i="4" a="1"/>
  <c r="O9" i="4" s="1"/>
  <c r="O8" i="4" a="1"/>
  <c r="O8" i="4" s="1"/>
  <c r="O7" i="4" a="1"/>
  <c r="O7" i="4" s="1"/>
  <c r="O16" i="4" a="1"/>
  <c r="O16" i="4" s="1"/>
  <c r="O15" i="4" a="1"/>
  <c r="O15" i="4" s="1"/>
  <c r="O17" i="4" a="1"/>
  <c r="O17" i="4" s="1"/>
  <c r="O6" i="4" a="1"/>
  <c r="O6" i="4" s="1"/>
  <c r="O14" i="4" a="1"/>
  <c r="O14" i="4" s="1"/>
  <c r="O13" i="4" a="1"/>
  <c r="O13" i="4" s="1"/>
  <c r="O12" i="4" a="1"/>
  <c r="O12" i="4" s="1"/>
  <c r="EP226" i="4" l="1" a="1"/>
  <c r="EP226" i="4" s="1"/>
  <c r="EP224" i="4" a="1"/>
  <c r="EP224" i="4" s="1"/>
  <c r="EP227" i="4" a="1"/>
  <c r="EP227" i="4" s="1"/>
  <c r="EP225" i="4" a="1"/>
  <c r="EP225" i="4" s="1"/>
  <c r="EP223" i="4" a="1"/>
  <c r="EP223" i="4" s="1"/>
  <c r="EP221" i="4" a="1"/>
  <c r="EP221" i="4" s="1"/>
  <c r="EP220" i="4" a="1"/>
  <c r="EP220" i="4" s="1"/>
  <c r="EP222" i="4" a="1"/>
  <c r="EP222" i="4" s="1"/>
  <c r="EP218" i="4" a="1"/>
  <c r="EP218" i="4" s="1"/>
  <c r="EP219" i="4" a="1"/>
  <c r="EP219" i="4" s="1"/>
  <c r="EP215" i="4" a="1"/>
  <c r="EP215" i="4" s="1"/>
  <c r="EP217" i="4" a="1"/>
  <c r="EP217" i="4" s="1"/>
  <c r="EP216" i="4" a="1"/>
  <c r="EP216" i="4" s="1"/>
  <c r="EP214" i="4" a="1"/>
  <c r="EP214" i="4" s="1"/>
  <c r="EP212" i="4" a="1"/>
  <c r="EP212" i="4" s="1"/>
  <c r="EP213" i="4" a="1"/>
  <c r="EP213" i="4" s="1"/>
  <c r="EP210" i="4" a="1"/>
  <c r="EP210" i="4" s="1"/>
  <c r="EP208" i="4" a="1"/>
  <c r="EP208" i="4" s="1"/>
  <c r="EP211" i="4" a="1"/>
  <c r="EP211" i="4" s="1"/>
  <c r="EP202" i="4" a="1"/>
  <c r="EP202" i="4" s="1"/>
  <c r="EP201" i="4" a="1"/>
  <c r="EP201" i="4" s="1"/>
  <c r="EP206" i="4" a="1"/>
  <c r="EP206" i="4" s="1"/>
  <c r="EP209" i="4" a="1"/>
  <c r="EP209" i="4" s="1"/>
  <c r="EP203" i="4" a="1"/>
  <c r="EP203" i="4" s="1"/>
  <c r="EP199" i="4" a="1"/>
  <c r="EP199" i="4" s="1"/>
  <c r="EP204" i="4" a="1"/>
  <c r="EP204" i="4" s="1"/>
  <c r="EP205" i="4" a="1"/>
  <c r="EP205" i="4" s="1"/>
  <c r="EP200" i="4" a="1"/>
  <c r="EP200" i="4" s="1"/>
  <c r="EP196" i="4" a="1"/>
  <c r="EP196" i="4" s="1"/>
  <c r="EP193" i="4" a="1"/>
  <c r="EP193" i="4" s="1"/>
  <c r="EP191" i="4" a="1"/>
  <c r="EP191" i="4" s="1"/>
  <c r="EP198" i="4" a="1"/>
  <c r="EP198" i="4" s="1"/>
  <c r="EP197" i="4" a="1"/>
  <c r="EP197" i="4" s="1"/>
  <c r="EP194" i="4" a="1"/>
  <c r="EP194" i="4" s="1"/>
  <c r="EP190" i="4" a="1"/>
  <c r="EP190" i="4" s="1"/>
  <c r="EP188" i="4" a="1"/>
  <c r="EP188" i="4" s="1"/>
  <c r="EP185" i="4" a="1"/>
  <c r="EP185" i="4" s="1"/>
  <c r="EP178" i="4" a="1"/>
  <c r="EP178" i="4" s="1"/>
  <c r="EP192" i="4" a="1"/>
  <c r="EP192" i="4" s="1"/>
  <c r="EP187" i="4" a="1"/>
  <c r="EP187" i="4" s="1"/>
  <c r="EP183" i="4" a="1"/>
  <c r="EP183" i="4" s="1"/>
  <c r="EP180" i="4" a="1"/>
  <c r="EP180" i="4" s="1"/>
  <c r="EP207" i="4" a="1"/>
  <c r="EP207" i="4" s="1"/>
  <c r="EP195" i="4" a="1"/>
  <c r="EP195" i="4" s="1"/>
  <c r="EP184" i="4" a="1"/>
  <c r="EP184" i="4" s="1"/>
  <c r="EP186" i="4" a="1"/>
  <c r="EP186" i="4" s="1"/>
  <c r="EP182" i="4" a="1"/>
  <c r="EP182" i="4" s="1"/>
  <c r="EP181" i="4" a="1"/>
  <c r="EP181" i="4" s="1"/>
  <c r="EP179" i="4" a="1"/>
  <c r="EP179" i="4" s="1"/>
  <c r="EP177" i="4" a="1"/>
  <c r="EP177" i="4" s="1"/>
  <c r="EP169" i="4" a="1"/>
  <c r="EP169" i="4" s="1"/>
  <c r="EP168" i="4" a="1"/>
  <c r="EP168" i="4" s="1"/>
  <c r="EP176" i="4" a="1"/>
  <c r="EP176" i="4" s="1"/>
  <c r="EP173" i="4" a="1"/>
  <c r="EP173" i="4" s="1"/>
  <c r="EP166" i="4" a="1"/>
  <c r="EP166" i="4" s="1"/>
  <c r="EP170" i="4" a="1"/>
  <c r="EP170" i="4" s="1"/>
  <c r="EP165" i="4" a="1"/>
  <c r="EP165" i="4" s="1"/>
  <c r="EP167" i="4" a="1"/>
  <c r="EP167" i="4" s="1"/>
  <c r="EP189" i="4" a="1"/>
  <c r="EP189" i="4" s="1"/>
  <c r="EP174" i="4" a="1"/>
  <c r="EP174" i="4" s="1"/>
  <c r="EP171" i="4" a="1"/>
  <c r="EP171" i="4" s="1"/>
  <c r="EP164" i="4" a="1"/>
  <c r="EP164" i="4" s="1"/>
  <c r="EP172" i="4" a="1"/>
  <c r="EP172" i="4" s="1"/>
  <c r="EP162" i="4" a="1"/>
  <c r="EP162" i="4" s="1"/>
  <c r="EP157" i="4" a="1"/>
  <c r="EP157" i="4" s="1"/>
  <c r="EP154" i="4" a="1"/>
  <c r="EP154" i="4" s="1"/>
  <c r="EP160" i="4" a="1"/>
  <c r="EP160" i="4" s="1"/>
  <c r="EP159" i="4" a="1"/>
  <c r="EP159" i="4" s="1"/>
  <c r="EP156" i="4" a="1"/>
  <c r="EP156" i="4" s="1"/>
  <c r="EP175" i="4" a="1"/>
  <c r="EP175" i="4" s="1"/>
  <c r="EP161" i="4" a="1"/>
  <c r="EP161" i="4" s="1"/>
  <c r="EP155" i="4" a="1"/>
  <c r="EP155" i="4" s="1"/>
  <c r="EP152" i="4" a="1"/>
  <c r="EP152" i="4" s="1"/>
  <c r="EP145" i="4" a="1"/>
  <c r="EP145" i="4" s="1"/>
  <c r="EP144" i="4" a="1"/>
  <c r="EP144" i="4" s="1"/>
  <c r="EP148" i="4" a="1"/>
  <c r="EP148" i="4" s="1"/>
  <c r="EP143" i="4" a="1"/>
  <c r="EP143" i="4" s="1"/>
  <c r="EP151" i="4" a="1"/>
  <c r="EP151" i="4" s="1"/>
  <c r="EP147" i="4" a="1"/>
  <c r="EP147" i="4" s="1"/>
  <c r="EP142" i="4" a="1"/>
  <c r="EP142" i="4" s="1"/>
  <c r="EP163" i="4" a="1"/>
  <c r="EP163" i="4" s="1"/>
  <c r="EP153" i="4" a="1"/>
  <c r="EP153" i="4" s="1"/>
  <c r="EP149" i="4" a="1"/>
  <c r="EP149" i="4" s="1"/>
  <c r="EP146" i="4" a="1"/>
  <c r="EP146" i="4" s="1"/>
  <c r="EP141" i="4" a="1"/>
  <c r="EP141" i="4" s="1"/>
  <c r="EP139" i="4" a="1"/>
  <c r="EP139" i="4" s="1"/>
  <c r="EP134" i="4" a="1"/>
  <c r="EP134" i="4" s="1"/>
  <c r="EP133" i="4" a="1"/>
  <c r="EP133" i="4" s="1"/>
  <c r="EP150" i="4" a="1"/>
  <c r="EP150" i="4" s="1"/>
  <c r="EP140" i="4" a="1"/>
  <c r="EP140" i="4" s="1"/>
  <c r="EP137" i="4" a="1"/>
  <c r="EP137" i="4" s="1"/>
  <c r="EP136" i="4" a="1"/>
  <c r="EP136" i="4" s="1"/>
  <c r="EP158" i="4" a="1"/>
  <c r="EP158" i="4" s="1"/>
  <c r="EP127" i="4" a="1"/>
  <c r="EP127" i="4" s="1"/>
  <c r="EP126" i="4" a="1"/>
  <c r="EP126" i="4" s="1"/>
  <c r="EP125" i="4" a="1"/>
  <c r="EP125" i="4" s="1"/>
  <c r="EP138" i="4" a="1"/>
  <c r="EP138" i="4" s="1"/>
  <c r="EP135" i="4" a="1"/>
  <c r="EP135" i="4" s="1"/>
  <c r="EP130" i="4" a="1"/>
  <c r="EP130" i="4" s="1"/>
  <c r="EP131" i="4" a="1"/>
  <c r="EP131" i="4" s="1"/>
  <c r="EP123" i="4" a="1"/>
  <c r="EP123" i="4" s="1"/>
  <c r="EP132" i="4" a="1"/>
  <c r="EP132" i="4" s="1"/>
  <c r="EP129" i="4" a="1"/>
  <c r="EP129" i="4" s="1"/>
  <c r="EP124" i="4" a="1"/>
  <c r="EP124" i="4" s="1"/>
  <c r="EP121" i="4" a="1"/>
  <c r="EP121" i="4" s="1"/>
  <c r="EP118" i="4" a="1"/>
  <c r="EP118" i="4" s="1"/>
  <c r="EP108" i="4" a="1"/>
  <c r="EP108" i="4" s="1"/>
  <c r="EP104" i="4" a="1"/>
  <c r="EP104" i="4" s="1"/>
  <c r="EP128" i="4" a="1"/>
  <c r="EP128" i="4" s="1"/>
  <c r="EP111" i="4" a="1"/>
  <c r="EP111" i="4" s="1"/>
  <c r="EP107" i="4" a="1"/>
  <c r="EP107" i="4" s="1"/>
  <c r="EP99" i="4" a="1"/>
  <c r="EP99" i="4" s="1"/>
  <c r="EP97" i="4" a="1"/>
  <c r="EP97" i="4" s="1"/>
  <c r="EP115" i="4" a="1"/>
  <c r="EP115" i="4" s="1"/>
  <c r="EP102" i="4" a="1"/>
  <c r="EP102" i="4" s="1"/>
  <c r="EP117" i="4" a="1"/>
  <c r="EP117" i="4" s="1"/>
  <c r="EP105" i="4" a="1"/>
  <c r="EP105" i="4" s="1"/>
  <c r="EP120" i="4" a="1"/>
  <c r="EP120" i="4" s="1"/>
  <c r="EP114" i="4" a="1"/>
  <c r="EP114" i="4" s="1"/>
  <c r="EP110" i="4" a="1"/>
  <c r="EP110" i="4" s="1"/>
  <c r="EP100" i="4" a="1"/>
  <c r="EP100" i="4" s="1"/>
  <c r="EP119" i="4" a="1"/>
  <c r="EP119" i="4" s="1"/>
  <c r="EP113" i="4" a="1"/>
  <c r="EP113" i="4" s="1"/>
  <c r="EP79" i="4" a="1"/>
  <c r="EP79" i="4" s="1"/>
  <c r="EP96" i="4" a="1"/>
  <c r="EP96" i="4" s="1"/>
  <c r="EP95" i="4" a="1"/>
  <c r="EP95" i="4" s="1"/>
  <c r="EP93" i="4" a="1"/>
  <c r="EP93" i="4" s="1"/>
  <c r="EP90" i="4" a="1"/>
  <c r="EP90" i="4" s="1"/>
  <c r="EP87" i="4" a="1"/>
  <c r="EP87" i="4" s="1"/>
  <c r="EP84" i="4" a="1"/>
  <c r="EP84" i="4" s="1"/>
  <c r="EP82" i="4" a="1"/>
  <c r="EP82" i="4" s="1"/>
  <c r="EP77" i="4" a="1"/>
  <c r="EP77" i="4" s="1"/>
  <c r="EP75" i="4" a="1"/>
  <c r="EP75" i="4" s="1"/>
  <c r="EP109" i="4" a="1"/>
  <c r="EP109" i="4" s="1"/>
  <c r="EP106" i="4" a="1"/>
  <c r="EP106" i="4" s="1"/>
  <c r="EP89" i="4" a="1"/>
  <c r="EP89" i="4" s="1"/>
  <c r="EP80" i="4" a="1"/>
  <c r="EP80" i="4" s="1"/>
  <c r="EP92" i="4" a="1"/>
  <c r="EP92" i="4" s="1"/>
  <c r="EP86" i="4" a="1"/>
  <c r="EP86" i="4" s="1"/>
  <c r="EP83" i="4" a="1"/>
  <c r="EP83" i="4" s="1"/>
  <c r="EP69" i="4" a="1"/>
  <c r="EP69" i="4" s="1"/>
  <c r="EP74" i="4" a="1"/>
  <c r="EP74" i="4" s="1"/>
  <c r="EP66" i="4" a="1"/>
  <c r="EP66" i="4" s="1"/>
  <c r="EP63" i="4" a="1"/>
  <c r="EP63" i="4" s="1"/>
  <c r="EP112" i="4" a="1"/>
  <c r="EP112" i="4" s="1"/>
  <c r="EP101" i="4" a="1"/>
  <c r="EP101" i="4" s="1"/>
  <c r="EP78" i="4" a="1"/>
  <c r="EP78" i="4" s="1"/>
  <c r="EP85" i="4" a="1"/>
  <c r="EP85" i="4" s="1"/>
  <c r="EP68" i="4" a="1"/>
  <c r="EP68" i="4" s="1"/>
  <c r="EP65" i="4" a="1"/>
  <c r="EP65" i="4" s="1"/>
  <c r="EP62" i="4" a="1"/>
  <c r="EP62" i="4" s="1"/>
  <c r="EP56" i="4" a="1"/>
  <c r="EP56" i="4" s="1"/>
  <c r="EP88" i="4" a="1"/>
  <c r="EP88" i="4" s="1"/>
  <c r="EP122" i="4" a="1"/>
  <c r="EP122" i="4" s="1"/>
  <c r="EP73" i="4" a="1"/>
  <c r="EP73" i="4" s="1"/>
  <c r="EP67" i="4" a="1"/>
  <c r="EP67" i="4" s="1"/>
  <c r="EP64" i="4" a="1"/>
  <c r="EP64" i="4" s="1"/>
  <c r="EP61" i="4" a="1"/>
  <c r="EP61" i="4" s="1"/>
  <c r="EP60" i="4" a="1"/>
  <c r="EP60" i="4" s="1"/>
  <c r="EP72" i="4" a="1"/>
  <c r="EP72" i="4" s="1"/>
  <c r="EP54" i="4" a="1"/>
  <c r="EP54" i="4" s="1"/>
  <c r="EP47" i="4" a="1"/>
  <c r="EP47" i="4" s="1"/>
  <c r="EP39" i="4" a="1"/>
  <c r="EP39" i="4" s="1"/>
  <c r="EP36" i="4" a="1"/>
  <c r="EP36" i="4" s="1"/>
  <c r="EP103" i="4" a="1"/>
  <c r="EP103" i="4" s="1"/>
  <c r="EP91" i="4" a="1"/>
  <c r="EP91" i="4" s="1"/>
  <c r="EP32" i="4" a="1"/>
  <c r="EP32" i="4" s="1"/>
  <c r="EP58" i="4" a="1"/>
  <c r="EP58" i="4" s="1"/>
  <c r="EP52" i="4" a="1"/>
  <c r="EP52" i="4" s="1"/>
  <c r="EP45" i="4" a="1"/>
  <c r="EP45" i="4" s="1"/>
  <c r="EP76" i="4" a="1"/>
  <c r="EP76" i="4" s="1"/>
  <c r="EP50" i="4" a="1"/>
  <c r="EP50" i="4" s="1"/>
  <c r="EP43" i="4" a="1"/>
  <c r="EP43" i="4" s="1"/>
  <c r="EP41" i="4" a="1"/>
  <c r="EP41" i="4" s="1"/>
  <c r="EP59" i="4" a="1"/>
  <c r="EP59" i="4" s="1"/>
  <c r="EP48" i="4" a="1"/>
  <c r="EP48" i="4" s="1"/>
  <c r="EP38" i="4" a="1"/>
  <c r="EP38" i="4" s="1"/>
  <c r="EP98" i="4" a="1"/>
  <c r="EP98" i="4" s="1"/>
  <c r="EP71" i="4" a="1"/>
  <c r="EP71" i="4" s="1"/>
  <c r="EP53" i="4" a="1"/>
  <c r="EP53" i="4" s="1"/>
  <c r="EP37" i="4" a="1"/>
  <c r="EP37" i="4" s="1"/>
  <c r="EP81" i="4" a="1"/>
  <c r="EP81" i="4" s="1"/>
  <c r="EP70" i="4" a="1"/>
  <c r="EP70" i="4" s="1"/>
  <c r="EP33" i="4" a="1"/>
  <c r="EP33" i="4" s="1"/>
  <c r="EP14" i="4" a="1"/>
  <c r="EP14" i="4" s="1"/>
  <c r="EP8" i="4" a="1"/>
  <c r="EP8" i="4" s="1"/>
  <c r="EP34" i="4" a="1"/>
  <c r="EP34" i="4" s="1"/>
  <c r="EP28" i="4" a="1"/>
  <c r="EP28" i="4" s="1"/>
  <c r="EP25" i="4" a="1"/>
  <c r="EP25" i="4" s="1"/>
  <c r="EP21" i="4" a="1"/>
  <c r="EP21" i="4" s="1"/>
  <c r="EP18" i="4" a="1"/>
  <c r="EP18" i="4" s="1"/>
  <c r="EP55" i="4" a="1"/>
  <c r="EP55" i="4" s="1"/>
  <c r="EP35" i="4" a="1"/>
  <c r="EP35" i="4" s="1"/>
  <c r="EP31" i="4" a="1"/>
  <c r="EP31" i="4" s="1"/>
  <c r="EP24" i="4" a="1"/>
  <c r="EP24" i="4" s="1"/>
  <c r="EP20" i="4" a="1"/>
  <c r="EP20" i="4" s="1"/>
  <c r="EP16" i="4" a="1"/>
  <c r="EP16" i="4" s="1"/>
  <c r="EP116" i="4" a="1"/>
  <c r="EP116" i="4" s="1"/>
  <c r="EP44" i="4" a="1"/>
  <c r="EP44" i="4" s="1"/>
  <c r="EP27" i="4" a="1"/>
  <c r="EP27" i="4" s="1"/>
  <c r="EP17" i="4" a="1"/>
  <c r="EP17" i="4" s="1"/>
  <c r="EP19" i="4" a="1"/>
  <c r="EP19" i="4" s="1"/>
  <c r="EP12" i="4" a="1"/>
  <c r="EP12" i="4" s="1"/>
  <c r="EP57" i="4" a="1"/>
  <c r="EP57" i="4" s="1"/>
  <c r="EP40" i="4" a="1"/>
  <c r="EP40" i="4" s="1"/>
  <c r="EP30" i="4" a="1"/>
  <c r="EP30" i="4" s="1"/>
  <c r="EP10" i="4" a="1"/>
  <c r="EP10" i="4" s="1"/>
  <c r="EP5" i="4" a="1"/>
  <c r="EP5" i="4" s="1"/>
  <c r="EP23" i="4" a="1"/>
  <c r="EP23" i="4" s="1"/>
  <c r="EP15" i="4" a="1"/>
  <c r="EP15" i="4" s="1"/>
  <c r="EP7" i="4" a="1"/>
  <c r="EP7" i="4" s="1"/>
  <c r="EP29" i="4" a="1"/>
  <c r="EP29" i="4" s="1"/>
  <c r="EP26" i="4" a="1"/>
  <c r="EP26" i="4" s="1"/>
  <c r="EP11" i="4" a="1"/>
  <c r="EP11" i="4" s="1"/>
  <c r="EP4" i="4" a="1"/>
  <c r="EP4" i="4" s="1"/>
  <c r="EP94" i="4" a="1"/>
  <c r="EP94" i="4" s="1"/>
  <c r="EP51" i="4" a="1"/>
  <c r="EP51" i="4" s="1"/>
  <c r="EP42" i="4" a="1"/>
  <c r="EP42" i="4" s="1"/>
  <c r="EP22" i="4" a="1"/>
  <c r="EP22" i="4" s="1"/>
  <c r="EP9" i="4" a="1"/>
  <c r="EP9" i="4" s="1"/>
  <c r="EP13" i="4" a="1"/>
  <c r="EP13" i="4" s="1"/>
  <c r="EP6" i="4" a="1"/>
  <c r="EP6" i="4" s="1"/>
  <c r="EP49" i="4" a="1"/>
  <c r="EP49" i="4" s="1"/>
  <c r="EP46" i="4" a="1"/>
  <c r="EP46" i="4" s="1"/>
  <c r="DU65" i="4" a="1"/>
  <c r="DU65" i="4" s="1"/>
  <c r="DU61" i="4" a="1"/>
  <c r="DU61" i="4" s="1"/>
  <c r="DU57" i="4" a="1"/>
  <c r="DU57" i="4" s="1"/>
  <c r="DU53" i="4" a="1"/>
  <c r="DU53" i="4" s="1"/>
  <c r="DU50" i="4" a="1"/>
  <c r="DU50" i="4" s="1"/>
  <c r="DU47" i="4" a="1"/>
  <c r="DU47" i="4" s="1"/>
  <c r="DU64" i="4" a="1"/>
  <c r="DU64" i="4" s="1"/>
  <c r="DU60" i="4" a="1"/>
  <c r="DU60" i="4" s="1"/>
  <c r="DU56" i="4" a="1"/>
  <c r="DU56" i="4" s="1"/>
  <c r="DU44" i="4" a="1"/>
  <c r="DU44" i="4" s="1"/>
  <c r="DU39" i="4" a="1"/>
  <c r="DU39" i="4" s="1"/>
  <c r="DU34" i="4" a="1"/>
  <c r="DU34" i="4" s="1"/>
  <c r="DU52" i="4" a="1"/>
  <c r="DU52" i="4" s="1"/>
  <c r="DU41" i="4" a="1"/>
  <c r="DU41" i="4" s="1"/>
  <c r="DU49" i="4" a="1"/>
  <c r="DU49" i="4" s="1"/>
  <c r="DU46" i="4" a="1"/>
  <c r="DU46" i="4" s="1"/>
  <c r="DU63" i="4" a="1"/>
  <c r="DU63" i="4" s="1"/>
  <c r="DU59" i="4" a="1"/>
  <c r="DU59" i="4" s="1"/>
  <c r="DU55" i="4" a="1"/>
  <c r="DU55" i="4" s="1"/>
  <c r="DU51" i="4" a="1"/>
  <c r="DU51" i="4" s="1"/>
  <c r="DU43" i="4" a="1"/>
  <c r="DU43" i="4" s="1"/>
  <c r="DU38" i="4" a="1"/>
  <c r="DU38" i="4" s="1"/>
  <c r="DU68" i="4" a="1"/>
  <c r="DU68" i="4" s="1"/>
  <c r="DU62" i="4" a="1"/>
  <c r="DU62" i="4" s="1"/>
  <c r="DU58" i="4" a="1"/>
  <c r="DU58" i="4" s="1"/>
  <c r="DU48" i="4" a="1"/>
  <c r="DU48" i="4" s="1"/>
  <c r="DU45" i="4" a="1"/>
  <c r="DU45" i="4" s="1"/>
  <c r="DU40" i="4" a="1"/>
  <c r="DU40" i="4" s="1"/>
  <c r="DU33" i="4" a="1"/>
  <c r="DU33" i="4" s="1"/>
  <c r="DU30" i="4" a="1"/>
  <c r="DU30" i="4" s="1"/>
  <c r="DU23" i="4" a="1"/>
  <c r="DU23" i="4" s="1"/>
  <c r="DU18" i="4" a="1"/>
  <c r="DU18" i="4" s="1"/>
  <c r="DU15" i="4" a="1"/>
  <c r="DU15" i="4" s="1"/>
  <c r="DU66" i="4" a="1"/>
  <c r="DU66" i="4" s="1"/>
  <c r="DU27" i="4" a="1"/>
  <c r="DU27" i="4" s="1"/>
  <c r="DU31" i="4" a="1"/>
  <c r="DU31" i="4" s="1"/>
  <c r="DU24" i="4" a="1"/>
  <c r="DU24" i="4" s="1"/>
  <c r="DU22" i="4" a="1"/>
  <c r="DU22" i="4" s="1"/>
  <c r="DU35" i="4" a="1"/>
  <c r="DU35" i="4" s="1"/>
  <c r="DU28" i="4" a="1"/>
  <c r="DU28" i="4" s="1"/>
  <c r="DU20" i="4" a="1"/>
  <c r="DU20" i="4" s="1"/>
  <c r="DU17" i="4" a="1"/>
  <c r="DU17" i="4" s="1"/>
  <c r="DU67" i="4" a="1"/>
  <c r="DU67" i="4" s="1"/>
  <c r="DU25" i="4" a="1"/>
  <c r="DU25" i="4" s="1"/>
  <c r="DU5" i="4" a="1"/>
  <c r="DU5" i="4" s="1"/>
  <c r="DU16" i="4" a="1"/>
  <c r="DU16" i="4" s="1"/>
  <c r="DU11" i="4" a="1"/>
  <c r="DU11" i="4" s="1"/>
  <c r="DU4" i="4" a="1"/>
  <c r="DU4" i="4" s="1"/>
  <c r="DU42" i="4" a="1"/>
  <c r="DU42" i="4" s="1"/>
  <c r="DU36" i="4" a="1"/>
  <c r="DU36" i="4" s="1"/>
  <c r="DU13" i="4" a="1"/>
  <c r="DU13" i="4" s="1"/>
  <c r="DU10" i="4" a="1"/>
  <c r="DU10" i="4" s="1"/>
  <c r="DU12" i="4" a="1"/>
  <c r="DU12" i="4" s="1"/>
  <c r="DU9" i="4" a="1"/>
  <c r="DU9" i="4" s="1"/>
  <c r="DU54" i="4" a="1"/>
  <c r="DU54" i="4" s="1"/>
  <c r="DU26" i="4" a="1"/>
  <c r="DU26" i="4" s="1"/>
  <c r="DU19" i="4" a="1"/>
  <c r="DU19" i="4" s="1"/>
  <c r="DU37" i="4" a="1"/>
  <c r="DU37" i="4" s="1"/>
  <c r="DU29" i="4" a="1"/>
  <c r="DU29" i="4" s="1"/>
  <c r="DU14" i="4" a="1"/>
  <c r="DU14" i="4" s="1"/>
  <c r="DU8" i="4" a="1"/>
  <c r="DU8" i="4" s="1"/>
  <c r="DU6" i="4" a="1"/>
  <c r="DU6" i="4" s="1"/>
  <c r="DU21" i="4" a="1"/>
  <c r="DU21" i="4" s="1"/>
  <c r="DU32" i="4" a="1"/>
  <c r="DU32" i="4" s="1"/>
  <c r="DU7" i="4" a="1"/>
  <c r="DU7" i="4" s="1"/>
  <c r="BR190" i="4" a="1"/>
  <c r="BR190" i="4" s="1"/>
  <c r="BR186" i="4" a="1"/>
  <c r="BR186" i="4" s="1"/>
  <c r="BR184" i="4" a="1"/>
  <c r="BR184" i="4" s="1"/>
  <c r="BR180" i="4" a="1"/>
  <c r="BR180" i="4" s="1"/>
  <c r="BR176" i="4" a="1"/>
  <c r="BR176" i="4" s="1"/>
  <c r="BR188" i="4" a="1"/>
  <c r="BR188" i="4" s="1"/>
  <c r="BR187" i="4" a="1"/>
  <c r="BR187" i="4" s="1"/>
  <c r="BR185" i="4" a="1"/>
  <c r="BR185" i="4" s="1"/>
  <c r="BR183" i="4" a="1"/>
  <c r="BR183" i="4" s="1"/>
  <c r="BR182" i="4" a="1"/>
  <c r="BR182" i="4" s="1"/>
  <c r="BR178" i="4" a="1"/>
  <c r="BR178" i="4" s="1"/>
  <c r="BR189" i="4" a="1"/>
  <c r="BR189" i="4" s="1"/>
  <c r="BR181" i="4" a="1"/>
  <c r="BR181" i="4" s="1"/>
  <c r="BR175" i="4" a="1"/>
  <c r="BR175" i="4" s="1"/>
  <c r="BR170" i="4" a="1"/>
  <c r="BR170" i="4" s="1"/>
  <c r="BR168" i="4" a="1"/>
  <c r="BR168" i="4" s="1"/>
  <c r="BR191" i="4" a="1"/>
  <c r="BR191" i="4" s="1"/>
  <c r="BR173" i="4" a="1"/>
  <c r="BR173" i="4" s="1"/>
  <c r="BR171" i="4" a="1"/>
  <c r="BR171" i="4" s="1"/>
  <c r="BR169" i="4" a="1"/>
  <c r="BR169" i="4" s="1"/>
  <c r="BR179" i="4" a="1"/>
  <c r="BR179" i="4" s="1"/>
  <c r="BR174" i="4" a="1"/>
  <c r="BR174" i="4" s="1"/>
  <c r="BR165" i="4" a="1"/>
  <c r="BR165" i="4" s="1"/>
  <c r="BR162" i="4" a="1"/>
  <c r="BR162" i="4" s="1"/>
  <c r="BR160" i="4" a="1"/>
  <c r="BR160" i="4" s="1"/>
  <c r="BR156" i="4" a="1"/>
  <c r="BR156" i="4" s="1"/>
  <c r="BR155" i="4" a="1"/>
  <c r="BR155" i="4" s="1"/>
  <c r="BR164" i="4" a="1"/>
  <c r="BR164" i="4" s="1"/>
  <c r="BR161" i="4" a="1"/>
  <c r="BR161" i="4" s="1"/>
  <c r="BR172" i="4" a="1"/>
  <c r="BR172" i="4" s="1"/>
  <c r="BR158" i="4" a="1"/>
  <c r="BR158" i="4" s="1"/>
  <c r="BR177" i="4" a="1"/>
  <c r="BR177" i="4" s="1"/>
  <c r="BR152" i="4" a="1"/>
  <c r="BR152" i="4" s="1"/>
  <c r="BR151" i="4" a="1"/>
  <c r="BR151" i="4" s="1"/>
  <c r="BR148" i="4" a="1"/>
  <c r="BR148" i="4" s="1"/>
  <c r="BR144" i="4" a="1"/>
  <c r="BR144" i="4" s="1"/>
  <c r="BR145" i="4" a="1"/>
  <c r="BR145" i="4" s="1"/>
  <c r="BR143" i="4" a="1"/>
  <c r="BR143" i="4" s="1"/>
  <c r="BR163" i="4" a="1"/>
  <c r="BR163" i="4" s="1"/>
  <c r="BR141" i="4" a="1"/>
  <c r="BR141" i="4" s="1"/>
  <c r="BR166" i="4" a="1"/>
  <c r="BR166" i="4" s="1"/>
  <c r="BR153" i="4" a="1"/>
  <c r="BR153" i="4" s="1"/>
  <c r="BR149" i="4" a="1"/>
  <c r="BR149" i="4" s="1"/>
  <c r="BR146" i="4" a="1"/>
  <c r="BR146" i="4" s="1"/>
  <c r="BR167" i="4" a="1"/>
  <c r="BR167" i="4" s="1"/>
  <c r="BR142" i="4" a="1"/>
  <c r="BR142" i="4" s="1"/>
  <c r="BR140" i="4" a="1"/>
  <c r="BR140" i="4" s="1"/>
  <c r="BR154" i="4" a="1"/>
  <c r="BR154" i="4" s="1"/>
  <c r="BR122" i="4" a="1"/>
  <c r="BR122" i="4" s="1"/>
  <c r="BR150" i="4" a="1"/>
  <c r="BR150" i="4" s="1"/>
  <c r="BR157" i="4" a="1"/>
  <c r="BR157" i="4" s="1"/>
  <c r="BR136" i="4" a="1"/>
  <c r="BR136" i="4" s="1"/>
  <c r="BR147" i="4" a="1"/>
  <c r="BR147" i="4" s="1"/>
  <c r="BR138" i="4" a="1"/>
  <c r="BR138" i="4" s="1"/>
  <c r="BR159" i="4" a="1"/>
  <c r="BR159" i="4" s="1"/>
  <c r="BR135" i="4" a="1"/>
  <c r="BR135" i="4" s="1"/>
  <c r="BR134" i="4" a="1"/>
  <c r="BR134" i="4" s="1"/>
  <c r="BR121" i="4" a="1"/>
  <c r="BR121" i="4" s="1"/>
  <c r="BR120" i="4" a="1"/>
  <c r="BR120" i="4" s="1"/>
  <c r="BR113" i="4" a="1"/>
  <c r="BR113" i="4" s="1"/>
  <c r="BR137" i="4" a="1"/>
  <c r="BR137" i="4" s="1"/>
  <c r="BR125" i="4" a="1"/>
  <c r="BR125" i="4" s="1"/>
  <c r="BR117" i="4" a="1"/>
  <c r="BR117" i="4" s="1"/>
  <c r="BR112" i="4" a="1"/>
  <c r="BR112" i="4" s="1"/>
  <c r="BR133" i="4" a="1"/>
  <c r="BR133" i="4" s="1"/>
  <c r="BR111" i="4" a="1"/>
  <c r="BR111" i="4" s="1"/>
  <c r="BR129" i="4" a="1"/>
  <c r="BR129" i="4" s="1"/>
  <c r="BR124" i="4" a="1"/>
  <c r="BR124" i="4" s="1"/>
  <c r="BR139" i="4" a="1"/>
  <c r="BR139" i="4" s="1"/>
  <c r="BR131" i="4" a="1"/>
  <c r="BR131" i="4" s="1"/>
  <c r="BR123" i="4" a="1"/>
  <c r="BR123" i="4" s="1"/>
  <c r="BR118" i="4" a="1"/>
  <c r="BR118" i="4" s="1"/>
  <c r="BR116" i="4" a="1"/>
  <c r="BR116" i="4" s="1"/>
  <c r="BR110" i="4" a="1"/>
  <c r="BR110" i="4" s="1"/>
  <c r="BR128" i="4" a="1"/>
  <c r="BR128" i="4" s="1"/>
  <c r="BR108" i="4" a="1"/>
  <c r="BR108" i="4" s="1"/>
  <c r="BR105" i="4" a="1"/>
  <c r="BR105" i="4" s="1"/>
  <c r="BR104" i="4" a="1"/>
  <c r="BR104" i="4" s="1"/>
  <c r="BR103" i="4" a="1"/>
  <c r="BR103" i="4" s="1"/>
  <c r="BR115" i="4" a="1"/>
  <c r="BR115" i="4" s="1"/>
  <c r="BR127" i="4" a="1"/>
  <c r="BR127" i="4" s="1"/>
  <c r="BR126" i="4" a="1"/>
  <c r="BR126" i="4" s="1"/>
  <c r="BR109" i="4" a="1"/>
  <c r="BR109" i="4" s="1"/>
  <c r="BR107" i="4" a="1"/>
  <c r="BR107" i="4" s="1"/>
  <c r="BR101" i="4" a="1"/>
  <c r="BR101" i="4" s="1"/>
  <c r="BR99" i="4" a="1"/>
  <c r="BR99" i="4" s="1"/>
  <c r="BR97" i="4" a="1"/>
  <c r="BR97" i="4" s="1"/>
  <c r="BR130" i="4" a="1"/>
  <c r="BR130" i="4" s="1"/>
  <c r="BR114" i="4" a="1"/>
  <c r="BR114" i="4" s="1"/>
  <c r="BR119" i="4" a="1"/>
  <c r="BR119" i="4" s="1"/>
  <c r="BR102" i="4" a="1"/>
  <c r="BR102" i="4" s="1"/>
  <c r="BR132" i="4" a="1"/>
  <c r="BR132" i="4" s="1"/>
  <c r="BR106" i="4" a="1"/>
  <c r="BR106" i="4" s="1"/>
  <c r="BR96" i="4" a="1"/>
  <c r="BR96" i="4" s="1"/>
  <c r="BR84" i="4" a="1"/>
  <c r="BR84" i="4" s="1"/>
  <c r="BR91" i="4" a="1"/>
  <c r="BR91" i="4" s="1"/>
  <c r="BR78" i="4" a="1"/>
  <c r="BR78" i="4" s="1"/>
  <c r="BR92" i="4" a="1"/>
  <c r="BR92" i="4" s="1"/>
  <c r="BR89" i="4" a="1"/>
  <c r="BR89" i="4" s="1"/>
  <c r="BR88" i="4" a="1"/>
  <c r="BR88" i="4" s="1"/>
  <c r="BR83" i="4" a="1"/>
  <c r="BR83" i="4" s="1"/>
  <c r="BR79" i="4" a="1"/>
  <c r="BR79" i="4" s="1"/>
  <c r="BR75" i="4" a="1"/>
  <c r="BR75" i="4" s="1"/>
  <c r="BR100" i="4" a="1"/>
  <c r="BR100" i="4" s="1"/>
  <c r="BR93" i="4" a="1"/>
  <c r="BR93" i="4" s="1"/>
  <c r="BR90" i="4" a="1"/>
  <c r="BR90" i="4" s="1"/>
  <c r="BR87" i="4" a="1"/>
  <c r="BR87" i="4" s="1"/>
  <c r="BR81" i="4" a="1"/>
  <c r="BR81" i="4" s="1"/>
  <c r="BR80" i="4" a="1"/>
  <c r="BR80" i="4" s="1"/>
  <c r="BR76" i="4" a="1"/>
  <c r="BR76" i="4" s="1"/>
  <c r="BR94" i="4" a="1"/>
  <c r="BR94" i="4" s="1"/>
  <c r="BR86" i="4" a="1"/>
  <c r="BR86" i="4" s="1"/>
  <c r="BR82" i="4" a="1"/>
  <c r="BR82" i="4" s="1"/>
  <c r="BR72" i="4" a="1"/>
  <c r="BR72" i="4" s="1"/>
  <c r="BR77" i="4" a="1"/>
  <c r="BR77" i="4" s="1"/>
  <c r="BR74" i="4" a="1"/>
  <c r="BR74" i="4" s="1"/>
  <c r="BR59" i="4" a="1"/>
  <c r="BR59" i="4" s="1"/>
  <c r="BR58" i="4" a="1"/>
  <c r="BR58" i="4" s="1"/>
  <c r="BR71" i="4" a="1"/>
  <c r="BR71" i="4" s="1"/>
  <c r="BR68" i="4" a="1"/>
  <c r="BR68" i="4" s="1"/>
  <c r="BR98" i="4" a="1"/>
  <c r="BR98" i="4" s="1"/>
  <c r="BR63" i="4" a="1"/>
  <c r="BR63" i="4" s="1"/>
  <c r="BR62" i="4" a="1"/>
  <c r="BR62" i="4" s="1"/>
  <c r="BR95" i="4" a="1"/>
  <c r="BR95" i="4" s="1"/>
  <c r="BR85" i="4" a="1"/>
  <c r="BR85" i="4" s="1"/>
  <c r="BR70" i="4" a="1"/>
  <c r="BR70" i="4" s="1"/>
  <c r="BR67" i="4" a="1"/>
  <c r="BR67" i="4" s="1"/>
  <c r="BR66" i="4" a="1"/>
  <c r="BR66" i="4" s="1"/>
  <c r="BR61" i="4" a="1"/>
  <c r="BR61" i="4" s="1"/>
  <c r="BR60" i="4" a="1"/>
  <c r="BR60" i="4" s="1"/>
  <c r="BR54" i="4" a="1"/>
  <c r="BR54" i="4" s="1"/>
  <c r="BR56" i="4" a="1"/>
  <c r="BR56" i="4" s="1"/>
  <c r="BR41" i="4" a="1"/>
  <c r="BR41" i="4" s="1"/>
  <c r="BR39" i="4" a="1"/>
  <c r="BR39" i="4" s="1"/>
  <c r="BR37" i="4" a="1"/>
  <c r="BR37" i="4" s="1"/>
  <c r="BR35" i="4" a="1"/>
  <c r="BR35" i="4" s="1"/>
  <c r="BR33" i="4" a="1"/>
  <c r="BR33" i="4" s="1"/>
  <c r="BR31" i="4" a="1"/>
  <c r="BR31" i="4" s="1"/>
  <c r="BR29" i="4" a="1"/>
  <c r="BR29" i="4" s="1"/>
  <c r="BR27" i="4" a="1"/>
  <c r="BR27" i="4" s="1"/>
  <c r="BR21" i="4" a="1"/>
  <c r="BR21" i="4" s="1"/>
  <c r="BR53" i="4" a="1"/>
  <c r="BR53" i="4" s="1"/>
  <c r="BR46" i="4" a="1"/>
  <c r="BR46" i="4" s="1"/>
  <c r="BR44" i="4" a="1"/>
  <c r="BR44" i="4" s="1"/>
  <c r="BR26" i="4" a="1"/>
  <c r="BR26" i="4" s="1"/>
  <c r="BR10" i="4" a="1"/>
  <c r="BR10" i="4" s="1"/>
  <c r="BR4" i="4" a="1"/>
  <c r="BR4" i="4" s="1"/>
  <c r="BR73" i="4" a="1"/>
  <c r="BR73" i="4" s="1"/>
  <c r="BR69" i="4" a="1"/>
  <c r="BR69" i="4" s="1"/>
  <c r="BR45" i="4" a="1"/>
  <c r="BR45" i="4" s="1"/>
  <c r="BR20" i="4" a="1"/>
  <c r="BR20" i="4" s="1"/>
  <c r="BR15" i="4" a="1"/>
  <c r="BR15" i="4" s="1"/>
  <c r="BR14" i="4" a="1"/>
  <c r="BR14" i="4" s="1"/>
  <c r="BR9" i="4" a="1"/>
  <c r="BR9" i="4" s="1"/>
  <c r="BR6" i="4" a="1"/>
  <c r="BR6" i="4" s="1"/>
  <c r="BR65" i="4" a="1"/>
  <c r="BR65" i="4" s="1"/>
  <c r="BR51" i="4" a="1"/>
  <c r="BR51" i="4" s="1"/>
  <c r="BR25" i="4" a="1"/>
  <c r="BR25" i="4" s="1"/>
  <c r="BR19" i="4" a="1"/>
  <c r="BR19" i="4" s="1"/>
  <c r="BR8" i="4" a="1"/>
  <c r="BR8" i="4" s="1"/>
  <c r="BR5" i="4" a="1"/>
  <c r="BR5" i="4" s="1"/>
  <c r="BR50" i="4" a="1"/>
  <c r="BR50" i="4" s="1"/>
  <c r="BR49" i="4" a="1"/>
  <c r="BR49" i="4" s="1"/>
  <c r="BR43" i="4" a="1"/>
  <c r="BR43" i="4" s="1"/>
  <c r="BR42" i="4" a="1"/>
  <c r="BR42" i="4" s="1"/>
  <c r="BR40" i="4" a="1"/>
  <c r="BR40" i="4" s="1"/>
  <c r="BR38" i="4" a="1"/>
  <c r="BR38" i="4" s="1"/>
  <c r="BR36" i="4" a="1"/>
  <c r="BR36" i="4" s="1"/>
  <c r="BR34" i="4" a="1"/>
  <c r="BR34" i="4" s="1"/>
  <c r="BR32" i="4" a="1"/>
  <c r="BR32" i="4" s="1"/>
  <c r="BR30" i="4" a="1"/>
  <c r="BR30" i="4" s="1"/>
  <c r="BR13" i="4" a="1"/>
  <c r="BR13" i="4" s="1"/>
  <c r="BR55" i="4" a="1"/>
  <c r="BR55" i="4" s="1"/>
  <c r="BR24" i="4" a="1"/>
  <c r="BR24" i="4" s="1"/>
  <c r="BR18" i="4" a="1"/>
  <c r="BR18" i="4" s="1"/>
  <c r="BR11" i="4" a="1"/>
  <c r="BR11" i="4" s="1"/>
  <c r="BR7" i="4" a="1"/>
  <c r="BR7" i="4" s="1"/>
  <c r="BR52" i="4" a="1"/>
  <c r="BR52" i="4" s="1"/>
  <c r="BR16" i="4" a="1"/>
  <c r="BR16" i="4" s="1"/>
  <c r="BR48" i="4" a="1"/>
  <c r="BR48" i="4" s="1"/>
  <c r="BR57" i="4" a="1"/>
  <c r="BR57" i="4" s="1"/>
  <c r="BR23" i="4" a="1"/>
  <c r="BR23" i="4" s="1"/>
  <c r="BR12" i="4" a="1"/>
  <c r="BR12" i="4" s="1"/>
  <c r="BR47" i="4" a="1"/>
  <c r="BR47" i="4" s="1"/>
  <c r="BR64" i="4" a="1"/>
  <c r="BR64" i="4" s="1"/>
  <c r="BR28" i="4" a="1"/>
  <c r="BR28" i="4" s="1"/>
  <c r="BR17" i="4" a="1"/>
  <c r="BR17" i="4" s="1"/>
  <c r="BR22" i="4" a="1"/>
  <c r="BR22" i="4" s="1"/>
  <c r="AW99" i="4" a="1"/>
  <c r="AW99" i="4" s="1"/>
  <c r="AW100" i="4" a="1"/>
  <c r="AW100" i="4" s="1"/>
  <c r="AW95" i="4" a="1"/>
  <c r="AW95" i="4" s="1"/>
  <c r="AW101" i="4" a="1"/>
  <c r="AW101" i="4" s="1"/>
  <c r="AW102" i="4" a="1"/>
  <c r="AW102" i="4" s="1"/>
  <c r="AW96" i="4" a="1"/>
  <c r="AW96" i="4" s="1"/>
  <c r="AW97" i="4" a="1"/>
  <c r="AW97" i="4" s="1"/>
  <c r="AW91" i="4" a="1"/>
  <c r="AW91" i="4" s="1"/>
  <c r="AW88" i="4" a="1"/>
  <c r="AW88" i="4" s="1"/>
  <c r="AW83" i="4" a="1"/>
  <c r="AW83" i="4" s="1"/>
  <c r="AW80" i="4" a="1"/>
  <c r="AW80" i="4" s="1"/>
  <c r="AW77" i="4" a="1"/>
  <c r="AW77" i="4" s="1"/>
  <c r="AW74" i="4" a="1"/>
  <c r="AW74" i="4" s="1"/>
  <c r="AW98" i="4" a="1"/>
  <c r="AW98" i="4" s="1"/>
  <c r="AW92" i="4" a="1"/>
  <c r="AW92" i="4" s="1"/>
  <c r="AW103" i="4" a="1"/>
  <c r="AW103" i="4" s="1"/>
  <c r="AW93" i="4" a="1"/>
  <c r="AW93" i="4" s="1"/>
  <c r="AW71" i="4" a="1"/>
  <c r="AW71" i="4" s="1"/>
  <c r="AW70" i="4" a="1"/>
  <c r="AW70" i="4" s="1"/>
  <c r="AW69" i="4" a="1"/>
  <c r="AW69" i="4" s="1"/>
  <c r="AW90" i="4" a="1"/>
  <c r="AW90" i="4" s="1"/>
  <c r="AW87" i="4" a="1"/>
  <c r="AW87" i="4" s="1"/>
  <c r="AW56" i="4" a="1"/>
  <c r="AW56" i="4" s="1"/>
  <c r="AW89" i="4" a="1"/>
  <c r="AW89" i="4" s="1"/>
  <c r="AW84" i="4" a="1"/>
  <c r="AW84" i="4" s="1"/>
  <c r="AW81" i="4" a="1"/>
  <c r="AW81" i="4" s="1"/>
  <c r="AW78" i="4" a="1"/>
  <c r="AW78" i="4" s="1"/>
  <c r="AW75" i="4" a="1"/>
  <c r="AW75" i="4" s="1"/>
  <c r="AW86" i="4" a="1"/>
  <c r="AW86" i="4" s="1"/>
  <c r="AW72" i="4" a="1"/>
  <c r="AW72" i="4" s="1"/>
  <c r="AW59" i="4" a="1"/>
  <c r="AW59" i="4" s="1"/>
  <c r="AW58" i="4" a="1"/>
  <c r="AW58" i="4" s="1"/>
  <c r="AW54" i="4" a="1"/>
  <c r="AW54" i="4" s="1"/>
  <c r="AW73" i="4" a="1"/>
  <c r="AW73" i="4" s="1"/>
  <c r="AW63" i="4" a="1"/>
  <c r="AW63" i="4" s="1"/>
  <c r="AW62" i="4" a="1"/>
  <c r="AW62" i="4" s="1"/>
  <c r="AW61" i="4" a="1"/>
  <c r="AW61" i="4" s="1"/>
  <c r="AW60" i="4" a="1"/>
  <c r="AW60" i="4" s="1"/>
  <c r="AW57" i="4" a="1"/>
  <c r="AW57" i="4" s="1"/>
  <c r="AW94" i="4" a="1"/>
  <c r="AW94" i="4" s="1"/>
  <c r="AW85" i="4" a="1"/>
  <c r="AW85" i="4" s="1"/>
  <c r="AW82" i="4" a="1"/>
  <c r="AW82" i="4" s="1"/>
  <c r="AW67" i="4" a="1"/>
  <c r="AW67" i="4" s="1"/>
  <c r="AW66" i="4" a="1"/>
  <c r="AW66" i="4" s="1"/>
  <c r="AW65" i="4" a="1"/>
  <c r="AW65" i="4" s="1"/>
  <c r="AW76" i="4" a="1"/>
  <c r="AW76" i="4" s="1"/>
  <c r="AW42" i="4" a="1"/>
  <c r="AW42" i="4" s="1"/>
  <c r="AW39" i="4" a="1"/>
  <c r="AW39" i="4" s="1"/>
  <c r="AW51" i="4" a="1"/>
  <c r="AW51" i="4" s="1"/>
  <c r="AW47" i="4" a="1"/>
  <c r="AW47" i="4" s="1"/>
  <c r="AW36" i="4" a="1"/>
  <c r="AW36" i="4" s="1"/>
  <c r="AW41" i="4" a="1"/>
  <c r="AW41" i="4" s="1"/>
  <c r="AW79" i="4" a="1"/>
  <c r="AW79" i="4" s="1"/>
  <c r="AW53" i="4" a="1"/>
  <c r="AW53" i="4" s="1"/>
  <c r="AW50" i="4" a="1"/>
  <c r="AW50" i="4" s="1"/>
  <c r="AW46" i="4" a="1"/>
  <c r="AW46" i="4" s="1"/>
  <c r="AW38" i="4" a="1"/>
  <c r="AW38" i="4" s="1"/>
  <c r="AW64" i="4" a="1"/>
  <c r="AW64" i="4" s="1"/>
  <c r="AW49" i="4" a="1"/>
  <c r="AW49" i="4" s="1"/>
  <c r="AW45" i="4" a="1"/>
  <c r="AW45" i="4" s="1"/>
  <c r="AW43" i="4" a="1"/>
  <c r="AW43" i="4" s="1"/>
  <c r="AW35" i="4" a="1"/>
  <c r="AW35" i="4" s="1"/>
  <c r="AW55" i="4" a="1"/>
  <c r="AW55" i="4" s="1"/>
  <c r="AW32" i="4" a="1"/>
  <c r="AW32" i="4" s="1"/>
  <c r="AW20" i="4" a="1"/>
  <c r="AW20" i="4" s="1"/>
  <c r="AW68" i="4" a="1"/>
  <c r="AW68" i="4" s="1"/>
  <c r="AW48" i="4" a="1"/>
  <c r="AW48" i="4" s="1"/>
  <c r="AW29" i="4" a="1"/>
  <c r="AW29" i="4" s="1"/>
  <c r="AW44" i="4" a="1"/>
  <c r="AW44" i="4" s="1"/>
  <c r="AW34" i="4" a="1"/>
  <c r="AW34" i="4" s="1"/>
  <c r="AW26" i="4" a="1"/>
  <c r="AW26" i="4" s="1"/>
  <c r="AW23" i="4" a="1"/>
  <c r="AW23" i="4" s="1"/>
  <c r="AW19" i="4" a="1"/>
  <c r="AW19" i="4" s="1"/>
  <c r="AW30" i="4" a="1"/>
  <c r="AW30" i="4" s="1"/>
  <c r="AW27" i="4" a="1"/>
  <c r="AW27" i="4" s="1"/>
  <c r="AW33" i="4" a="1"/>
  <c r="AW33" i="4" s="1"/>
  <c r="AW22" i="4" a="1"/>
  <c r="AW22" i="4" s="1"/>
  <c r="AW18" i="4" a="1"/>
  <c r="AW18" i="4" s="1"/>
  <c r="AW37" i="4" a="1"/>
  <c r="AW37" i="4" s="1"/>
  <c r="AW31" i="4" a="1"/>
  <c r="AW31" i="4" s="1"/>
  <c r="AW25" i="4" a="1"/>
  <c r="AW25" i="4" s="1"/>
  <c r="AW14" i="4" a="1"/>
  <c r="AW14" i="4" s="1"/>
  <c r="AW28" i="4" a="1"/>
  <c r="AW28" i="4" s="1"/>
  <c r="AW15" i="4" a="1"/>
  <c r="AW15" i="4" s="1"/>
  <c r="AW11" i="4" a="1"/>
  <c r="AW11" i="4" s="1"/>
  <c r="AW4" i="4" a="1"/>
  <c r="AW4" i="4" s="1"/>
  <c r="AW16" i="4" a="1"/>
  <c r="AW16" i="4" s="1"/>
  <c r="AW52" i="4" a="1"/>
  <c r="AW52" i="4" s="1"/>
  <c r="AW10" i="4" a="1"/>
  <c r="AW10" i="4" s="1"/>
  <c r="AW6" i="4" a="1"/>
  <c r="AW6" i="4" s="1"/>
  <c r="AW40" i="4" a="1"/>
  <c r="AW40" i="4" s="1"/>
  <c r="AW21" i="4" a="1"/>
  <c r="AW21" i="4" s="1"/>
  <c r="AW13" i="4" a="1"/>
  <c r="AW13" i="4" s="1"/>
  <c r="AW9" i="4" a="1"/>
  <c r="AW9" i="4" s="1"/>
  <c r="AW8" i="4" a="1"/>
  <c r="AW8" i="4" s="1"/>
  <c r="AW7" i="4" a="1"/>
  <c r="AW7" i="4" s="1"/>
  <c r="AW17" i="4" a="1"/>
  <c r="AW17" i="4" s="1"/>
  <c r="AW24" i="4" a="1"/>
  <c r="AW24" i="4" s="1"/>
  <c r="AW12" i="4" a="1"/>
  <c r="AW12" i="4" s="1"/>
  <c r="AW5" i="4" a="1"/>
  <c r="AW5" i="4" s="1"/>
  <c r="AW3" i="4" a="1"/>
  <c r="AW3" i="4" s="1"/>
  <c r="AX2" i="4" a="1"/>
  <c r="AX2" i="4" s="1"/>
  <c r="HS3" i="4" a="1"/>
  <c r="HS3" i="4" s="1"/>
  <c r="HT2" i="4" a="1"/>
  <c r="HT2" i="4" s="1"/>
  <c r="EQ2" i="4" a="1"/>
  <c r="EQ2" i="4" s="1"/>
  <c r="EP3" i="4" a="1"/>
  <c r="EP3" i="4" s="1"/>
  <c r="DV2" i="4" a="1"/>
  <c r="DV2" i="4" s="1"/>
  <c r="DU3" i="4" a="1"/>
  <c r="DU3" i="4" s="1"/>
  <c r="BS2" i="4" a="1"/>
  <c r="BS2" i="4" s="1"/>
  <c r="BR3" i="4" a="1"/>
  <c r="BR3" i="4" s="1"/>
  <c r="Q2" i="4" a="1"/>
  <c r="Q2" i="4" s="1"/>
  <c r="P6" i="4" a="1"/>
  <c r="P6" i="4" s="1"/>
  <c r="P5" i="4" a="1"/>
  <c r="P5" i="4" s="1"/>
  <c r="P4" i="4" a="1"/>
  <c r="P4" i="4" s="1"/>
  <c r="P3" i="4" a="1"/>
  <c r="P3" i="4" s="1"/>
  <c r="P11" i="4" a="1"/>
  <c r="P11" i="4" s="1"/>
  <c r="P10" i="4" a="1"/>
  <c r="P10" i="4" s="1"/>
  <c r="P9" i="4" a="1"/>
  <c r="P9" i="4" s="1"/>
  <c r="P8" i="4" a="1"/>
  <c r="P8" i="4" s="1"/>
  <c r="P17" i="4" a="1"/>
  <c r="P17" i="4" s="1"/>
  <c r="P16" i="4" a="1"/>
  <c r="P16" i="4" s="1"/>
  <c r="P15" i="4" a="1"/>
  <c r="P15" i="4" s="1"/>
  <c r="P14" i="4" a="1"/>
  <c r="P14" i="4" s="1"/>
  <c r="P7" i="4" a="1"/>
  <c r="P7" i="4" s="1"/>
  <c r="P13" i="4" a="1"/>
  <c r="P13" i="4" s="1"/>
  <c r="P12" i="4" a="1"/>
  <c r="P12" i="4" s="1"/>
  <c r="EQ226" i="4" l="1" a="1"/>
  <c r="EQ226" i="4" s="1"/>
  <c r="EQ227" i="4" a="1"/>
  <c r="EQ227" i="4" s="1"/>
  <c r="EQ223" i="4" a="1"/>
  <c r="EQ223" i="4" s="1"/>
  <c r="EQ225" i="4" a="1"/>
  <c r="EQ225" i="4" s="1"/>
  <c r="EQ221" i="4" a="1"/>
  <c r="EQ221" i="4" s="1"/>
  <c r="EQ222" i="4" a="1"/>
  <c r="EQ222" i="4" s="1"/>
  <c r="EQ218" i="4" a="1"/>
  <c r="EQ218" i="4" s="1"/>
  <c r="EQ219" i="4" a="1"/>
  <c r="EQ219" i="4" s="1"/>
  <c r="EQ224" i="4" a="1"/>
  <c r="EQ224" i="4" s="1"/>
  <c r="EQ217" i="4" a="1"/>
  <c r="EQ217" i="4" s="1"/>
  <c r="EQ220" i="4" a="1"/>
  <c r="EQ220" i="4" s="1"/>
  <c r="EQ214" i="4" a="1"/>
  <c r="EQ214" i="4" s="1"/>
  <c r="EQ212" i="4" a="1"/>
  <c r="EQ212" i="4" s="1"/>
  <c r="EQ215" i="4" a="1"/>
  <c r="EQ215" i="4" s="1"/>
  <c r="EQ213" i="4" a="1"/>
  <c r="EQ213" i="4" s="1"/>
  <c r="EQ210" i="4" a="1"/>
  <c r="EQ210" i="4" s="1"/>
  <c r="EQ216" i="4" a="1"/>
  <c r="EQ216" i="4" s="1"/>
  <c r="EQ211" i="4" a="1"/>
  <c r="EQ211" i="4" s="1"/>
  <c r="EQ205" i="4" a="1"/>
  <c r="EQ205" i="4" s="1"/>
  <c r="EQ206" i="4" a="1"/>
  <c r="EQ206" i="4" s="1"/>
  <c r="EQ209" i="4" a="1"/>
  <c r="EQ209" i="4" s="1"/>
  <c r="EQ207" i="4" a="1"/>
  <c r="EQ207" i="4" s="1"/>
  <c r="EQ204" i="4" a="1"/>
  <c r="EQ204" i="4" s="1"/>
  <c r="EQ203" i="4" a="1"/>
  <c r="EQ203" i="4" s="1"/>
  <c r="EQ202" i="4" a="1"/>
  <c r="EQ202" i="4" s="1"/>
  <c r="EQ200" i="4" a="1"/>
  <c r="EQ200" i="4" s="1"/>
  <c r="EQ198" i="4" a="1"/>
  <c r="EQ198" i="4" s="1"/>
  <c r="EQ197" i="4" a="1"/>
  <c r="EQ197" i="4" s="1"/>
  <c r="EQ189" i="4" a="1"/>
  <c r="EQ189" i="4" s="1"/>
  <c r="EQ208" i="4" a="1"/>
  <c r="EQ208" i="4" s="1"/>
  <c r="EQ194" i="4" a="1"/>
  <c r="EQ194" i="4" s="1"/>
  <c r="EQ199" i="4" a="1"/>
  <c r="EQ199" i="4" s="1"/>
  <c r="EQ192" i="4" a="1"/>
  <c r="EQ192" i="4" s="1"/>
  <c r="EQ201" i="4" a="1"/>
  <c r="EQ201" i="4" s="1"/>
  <c r="EQ187" i="4" a="1"/>
  <c r="EQ187" i="4" s="1"/>
  <c r="EQ184" i="4" a="1"/>
  <c r="EQ184" i="4" s="1"/>
  <c r="EQ183" i="4" a="1"/>
  <c r="EQ183" i="4" s="1"/>
  <c r="EQ180" i="4" a="1"/>
  <c r="EQ180" i="4" s="1"/>
  <c r="EQ195" i="4" a="1"/>
  <c r="EQ195" i="4" s="1"/>
  <c r="EQ190" i="4" a="1"/>
  <c r="EQ190" i="4" s="1"/>
  <c r="EQ186" i="4" a="1"/>
  <c r="EQ186" i="4" s="1"/>
  <c r="EQ182" i="4" a="1"/>
  <c r="EQ182" i="4" s="1"/>
  <c r="EQ196" i="4" a="1"/>
  <c r="EQ196" i="4" s="1"/>
  <c r="EQ193" i="4" a="1"/>
  <c r="EQ193" i="4" s="1"/>
  <c r="EQ188" i="4" a="1"/>
  <c r="EQ188" i="4" s="1"/>
  <c r="EQ191" i="4" a="1"/>
  <c r="EQ191" i="4" s="1"/>
  <c r="EQ177" i="4" a="1"/>
  <c r="EQ177" i="4" s="1"/>
  <c r="EQ174" i="4" a="1"/>
  <c r="EQ174" i="4" s="1"/>
  <c r="EQ171" i="4" a="1"/>
  <c r="EQ171" i="4" s="1"/>
  <c r="EQ176" i="4" a="1"/>
  <c r="EQ176" i="4" s="1"/>
  <c r="EQ173" i="4" a="1"/>
  <c r="EQ173" i="4" s="1"/>
  <c r="EQ185" i="4" a="1"/>
  <c r="EQ185" i="4" s="1"/>
  <c r="EQ172" i="4" a="1"/>
  <c r="EQ172" i="4" s="1"/>
  <c r="EQ170" i="4" a="1"/>
  <c r="EQ170" i="4" s="1"/>
  <c r="EQ165" i="4" a="1"/>
  <c r="EQ165" i="4" s="1"/>
  <c r="EQ167" i="4" a="1"/>
  <c r="EQ167" i="4" s="1"/>
  <c r="EQ164" i="4" a="1"/>
  <c r="EQ164" i="4" s="1"/>
  <c r="EQ168" i="4" a="1"/>
  <c r="EQ168" i="4" s="1"/>
  <c r="EQ179" i="4" a="1"/>
  <c r="EQ179" i="4" s="1"/>
  <c r="EQ178" i="4" a="1"/>
  <c r="EQ178" i="4" s="1"/>
  <c r="EQ163" i="4" a="1"/>
  <c r="EQ163" i="4" s="1"/>
  <c r="EQ162" i="4" a="1"/>
  <c r="EQ162" i="4" s="1"/>
  <c r="EQ175" i="4" a="1"/>
  <c r="EQ175" i="4" s="1"/>
  <c r="EQ160" i="4" a="1"/>
  <c r="EQ160" i="4" s="1"/>
  <c r="EQ157" i="4" a="1"/>
  <c r="EQ157" i="4" s="1"/>
  <c r="EQ169" i="4" a="1"/>
  <c r="EQ169" i="4" s="1"/>
  <c r="EQ166" i="4" a="1"/>
  <c r="EQ166" i="4" s="1"/>
  <c r="EQ159" i="4" a="1"/>
  <c r="EQ159" i="4" s="1"/>
  <c r="EQ156" i="4" a="1"/>
  <c r="EQ156" i="4" s="1"/>
  <c r="EQ158" i="4" a="1"/>
  <c r="EQ158" i="4" s="1"/>
  <c r="EQ153" i="4" a="1"/>
  <c r="EQ153" i="4" s="1"/>
  <c r="EQ143" i="4" a="1"/>
  <c r="EQ143" i="4" s="1"/>
  <c r="EQ151" i="4" a="1"/>
  <c r="EQ151" i="4" s="1"/>
  <c r="EQ147" i="4" a="1"/>
  <c r="EQ147" i="4" s="1"/>
  <c r="EQ161" i="4" a="1"/>
  <c r="EQ161" i="4" s="1"/>
  <c r="EQ155" i="4" a="1"/>
  <c r="EQ155" i="4" s="1"/>
  <c r="EQ154" i="4" a="1"/>
  <c r="EQ154" i="4" s="1"/>
  <c r="EQ149" i="4" a="1"/>
  <c r="EQ149" i="4" s="1"/>
  <c r="EQ146" i="4" a="1"/>
  <c r="EQ146" i="4" s="1"/>
  <c r="EQ152" i="4" a="1"/>
  <c r="EQ152" i="4" s="1"/>
  <c r="EQ150" i="4" a="1"/>
  <c r="EQ150" i="4" s="1"/>
  <c r="EQ181" i="4" a="1"/>
  <c r="EQ181" i="4" s="1"/>
  <c r="EQ145" i="4" a="1"/>
  <c r="EQ145" i="4" s="1"/>
  <c r="EQ140" i="4" a="1"/>
  <c r="EQ140" i="4" s="1"/>
  <c r="EQ138" i="4" a="1"/>
  <c r="EQ138" i="4" s="1"/>
  <c r="EQ134" i="4" a="1"/>
  <c r="EQ134" i="4" s="1"/>
  <c r="EQ133" i="4" a="1"/>
  <c r="EQ133" i="4" s="1"/>
  <c r="EQ126" i="4" a="1"/>
  <c r="EQ126" i="4" s="1"/>
  <c r="EQ125" i="4" a="1"/>
  <c r="EQ125" i="4" s="1"/>
  <c r="EQ137" i="4" a="1"/>
  <c r="EQ137" i="4" s="1"/>
  <c r="EQ136" i="4" a="1"/>
  <c r="EQ136" i="4" s="1"/>
  <c r="EQ135" i="4" a="1"/>
  <c r="EQ135" i="4" s="1"/>
  <c r="EQ124" i="4" a="1"/>
  <c r="EQ124" i="4" s="1"/>
  <c r="EQ139" i="4" a="1"/>
  <c r="EQ139" i="4" s="1"/>
  <c r="EQ130" i="4" a="1"/>
  <c r="EQ130" i="4" s="1"/>
  <c r="EQ148" i="4" a="1"/>
  <c r="EQ148" i="4" s="1"/>
  <c r="EQ144" i="4" a="1"/>
  <c r="EQ144" i="4" s="1"/>
  <c r="EQ131" i="4" a="1"/>
  <c r="EQ131" i="4" s="1"/>
  <c r="EQ129" i="4" a="1"/>
  <c r="EQ129" i="4" s="1"/>
  <c r="EQ141" i="4" a="1"/>
  <c r="EQ141" i="4" s="1"/>
  <c r="EQ132" i="4" a="1"/>
  <c r="EQ132" i="4" s="1"/>
  <c r="EQ128" i="4" a="1"/>
  <c r="EQ128" i="4" s="1"/>
  <c r="EQ111" i="4" a="1"/>
  <c r="EQ111" i="4" s="1"/>
  <c r="EQ107" i="4" a="1"/>
  <c r="EQ107" i="4" s="1"/>
  <c r="EQ127" i="4" a="1"/>
  <c r="EQ127" i="4" s="1"/>
  <c r="EQ115" i="4" a="1"/>
  <c r="EQ115" i="4" s="1"/>
  <c r="EQ102" i="4" a="1"/>
  <c r="EQ102" i="4" s="1"/>
  <c r="EQ123" i="4" a="1"/>
  <c r="EQ123" i="4" s="1"/>
  <c r="EQ120" i="4" a="1"/>
  <c r="EQ120" i="4" s="1"/>
  <c r="EQ117" i="4" a="1"/>
  <c r="EQ117" i="4" s="1"/>
  <c r="EQ110" i="4" a="1"/>
  <c r="EQ110" i="4" s="1"/>
  <c r="EQ105" i="4" a="1"/>
  <c r="EQ105" i="4" s="1"/>
  <c r="EQ100" i="4" a="1"/>
  <c r="EQ100" i="4" s="1"/>
  <c r="EQ114" i="4" a="1"/>
  <c r="EQ114" i="4" s="1"/>
  <c r="EQ113" i="4" a="1"/>
  <c r="EQ113" i="4" s="1"/>
  <c r="EQ103" i="4" a="1"/>
  <c r="EQ103" i="4" s="1"/>
  <c r="EQ98" i="4" a="1"/>
  <c r="EQ98" i="4" s="1"/>
  <c r="EQ122" i="4" a="1"/>
  <c r="EQ122" i="4" s="1"/>
  <c r="EQ109" i="4" a="1"/>
  <c r="EQ109" i="4" s="1"/>
  <c r="EQ106" i="4" a="1"/>
  <c r="EQ106" i="4" s="1"/>
  <c r="EQ104" i="4" a="1"/>
  <c r="EQ104" i="4" s="1"/>
  <c r="EQ101" i="4" a="1"/>
  <c r="EQ101" i="4" s="1"/>
  <c r="EQ119" i="4" a="1"/>
  <c r="EQ119" i="4" s="1"/>
  <c r="EQ97" i="4" a="1"/>
  <c r="EQ97" i="4" s="1"/>
  <c r="EQ95" i="4" a="1"/>
  <c r="EQ95" i="4" s="1"/>
  <c r="EQ90" i="4" a="1"/>
  <c r="EQ90" i="4" s="1"/>
  <c r="EQ87" i="4" a="1"/>
  <c r="EQ87" i="4" s="1"/>
  <c r="EQ84" i="4" a="1"/>
  <c r="EQ84" i="4" s="1"/>
  <c r="EQ82" i="4" a="1"/>
  <c r="EQ82" i="4" s="1"/>
  <c r="EQ89" i="4" a="1"/>
  <c r="EQ89" i="4" s="1"/>
  <c r="EQ83" i="4" a="1"/>
  <c r="EQ83" i="4" s="1"/>
  <c r="EQ80" i="4" a="1"/>
  <c r="EQ80" i="4" s="1"/>
  <c r="EQ121" i="4" a="1"/>
  <c r="EQ121" i="4" s="1"/>
  <c r="EQ108" i="4" a="1"/>
  <c r="EQ108" i="4" s="1"/>
  <c r="EQ92" i="4" a="1"/>
  <c r="EQ92" i="4" s="1"/>
  <c r="EQ86" i="4" a="1"/>
  <c r="EQ86" i="4" s="1"/>
  <c r="EQ142" i="4" a="1"/>
  <c r="EQ142" i="4" s="1"/>
  <c r="EQ116" i="4" a="1"/>
  <c r="EQ116" i="4" s="1"/>
  <c r="EQ94" i="4" a="1"/>
  <c r="EQ94" i="4" s="1"/>
  <c r="EQ78" i="4" a="1"/>
  <c r="EQ78" i="4" s="1"/>
  <c r="EQ74" i="4" a="1"/>
  <c r="EQ74" i="4" s="1"/>
  <c r="EQ66" i="4" a="1"/>
  <c r="EQ66" i="4" s="1"/>
  <c r="EQ112" i="4" a="1"/>
  <c r="EQ112" i="4" s="1"/>
  <c r="EQ56" i="4" a="1"/>
  <c r="EQ56" i="4" s="1"/>
  <c r="EQ99" i="4" a="1"/>
  <c r="EQ99" i="4" s="1"/>
  <c r="EQ93" i="4" a="1"/>
  <c r="EQ93" i="4" s="1"/>
  <c r="EQ85" i="4" a="1"/>
  <c r="EQ85" i="4" s="1"/>
  <c r="EQ68" i="4" a="1"/>
  <c r="EQ68" i="4" s="1"/>
  <c r="EQ65" i="4" a="1"/>
  <c r="EQ65" i="4" s="1"/>
  <c r="EQ62" i="4" a="1"/>
  <c r="EQ62" i="4" s="1"/>
  <c r="EQ88" i="4" a="1"/>
  <c r="EQ88" i="4" s="1"/>
  <c r="EQ75" i="4" a="1"/>
  <c r="EQ75" i="4" s="1"/>
  <c r="EQ71" i="4" a="1"/>
  <c r="EQ71" i="4" s="1"/>
  <c r="EQ58" i="4" a="1"/>
  <c r="EQ58" i="4" s="1"/>
  <c r="EQ96" i="4" a="1"/>
  <c r="EQ96" i="4" s="1"/>
  <c r="EQ73" i="4" a="1"/>
  <c r="EQ73" i="4" s="1"/>
  <c r="EQ72" i="4" a="1"/>
  <c r="EQ72" i="4" s="1"/>
  <c r="EQ59" i="4" a="1"/>
  <c r="EQ59" i="4" s="1"/>
  <c r="EQ81" i="4" a="1"/>
  <c r="EQ81" i="4" s="1"/>
  <c r="EQ79" i="4" a="1"/>
  <c r="EQ79" i="4" s="1"/>
  <c r="EQ76" i="4" a="1"/>
  <c r="EQ76" i="4" s="1"/>
  <c r="EQ70" i="4" a="1"/>
  <c r="EQ70" i="4" s="1"/>
  <c r="EQ69" i="4" a="1"/>
  <c r="EQ69" i="4" s="1"/>
  <c r="EQ57" i="4" a="1"/>
  <c r="EQ57" i="4" s="1"/>
  <c r="EQ91" i="4" a="1"/>
  <c r="EQ91" i="4" s="1"/>
  <c r="EQ77" i="4" a="1"/>
  <c r="EQ77" i="4" s="1"/>
  <c r="EQ67" i="4" a="1"/>
  <c r="EQ67" i="4" s="1"/>
  <c r="EQ61" i="4" a="1"/>
  <c r="EQ61" i="4" s="1"/>
  <c r="EQ52" i="4" a="1"/>
  <c r="EQ52" i="4" s="1"/>
  <c r="EQ45" i="4" a="1"/>
  <c r="EQ45" i="4" s="1"/>
  <c r="EQ118" i="4" a="1"/>
  <c r="EQ118" i="4" s="1"/>
  <c r="EQ35" i="4" a="1"/>
  <c r="EQ35" i="4" s="1"/>
  <c r="EQ50" i="4" a="1"/>
  <c r="EQ50" i="4" s="1"/>
  <c r="EQ48" i="4" a="1"/>
  <c r="EQ48" i="4" s="1"/>
  <c r="EQ43" i="4" a="1"/>
  <c r="EQ43" i="4" s="1"/>
  <c r="EQ41" i="4" a="1"/>
  <c r="EQ41" i="4" s="1"/>
  <c r="EQ63" i="4" a="1"/>
  <c r="EQ63" i="4" s="1"/>
  <c r="EQ44" i="4" a="1"/>
  <c r="EQ44" i="4" s="1"/>
  <c r="EQ38" i="4" a="1"/>
  <c r="EQ38" i="4" s="1"/>
  <c r="EQ64" i="4" a="1"/>
  <c r="EQ64" i="4" s="1"/>
  <c r="EQ55" i="4" a="1"/>
  <c r="EQ55" i="4" s="1"/>
  <c r="EQ34" i="4" a="1"/>
  <c r="EQ34" i="4" s="1"/>
  <c r="EQ60" i="4" a="1"/>
  <c r="EQ60" i="4" s="1"/>
  <c r="EQ49" i="4" a="1"/>
  <c r="EQ49" i="4" s="1"/>
  <c r="EQ42" i="4" a="1"/>
  <c r="EQ42" i="4" s="1"/>
  <c r="EQ40" i="4" a="1"/>
  <c r="EQ40" i="4" s="1"/>
  <c r="EQ39" i="4" a="1"/>
  <c r="EQ39" i="4" s="1"/>
  <c r="EQ28" i="4" a="1"/>
  <c r="EQ28" i="4" s="1"/>
  <c r="EQ25" i="4" a="1"/>
  <c r="EQ25" i="4" s="1"/>
  <c r="EQ21" i="4" a="1"/>
  <c r="EQ21" i="4" s="1"/>
  <c r="EQ18" i="4" a="1"/>
  <c r="EQ18" i="4" s="1"/>
  <c r="EQ11" i="4" a="1"/>
  <c r="EQ11" i="4" s="1"/>
  <c r="EQ47" i="4" a="1"/>
  <c r="EQ47" i="4" s="1"/>
  <c r="EQ13" i="4" a="1"/>
  <c r="EQ13" i="4" s="1"/>
  <c r="EQ53" i="4" a="1"/>
  <c r="EQ53" i="4" s="1"/>
  <c r="EQ36" i="4" a="1"/>
  <c r="EQ36" i="4" s="1"/>
  <c r="EQ31" i="4" a="1"/>
  <c r="EQ31" i="4" s="1"/>
  <c r="EQ24" i="4" a="1"/>
  <c r="EQ24" i="4" s="1"/>
  <c r="EQ20" i="4" a="1"/>
  <c r="EQ20" i="4" s="1"/>
  <c r="EQ16" i="4" a="1"/>
  <c r="EQ16" i="4" s="1"/>
  <c r="EQ10" i="4" a="1"/>
  <c r="EQ10" i="4" s="1"/>
  <c r="EQ7" i="4" a="1"/>
  <c r="EQ7" i="4" s="1"/>
  <c r="EQ27" i="4" a="1"/>
  <c r="EQ27" i="4" s="1"/>
  <c r="EQ17" i="4" a="1"/>
  <c r="EQ17" i="4" s="1"/>
  <c r="EQ51" i="4" a="1"/>
  <c r="EQ51" i="4" s="1"/>
  <c r="EQ30" i="4" a="1"/>
  <c r="EQ30" i="4" s="1"/>
  <c r="EQ23" i="4" a="1"/>
  <c r="EQ23" i="4" s="1"/>
  <c r="EQ15" i="4" a="1"/>
  <c r="EQ15" i="4" s="1"/>
  <c r="EQ9" i="4" a="1"/>
  <c r="EQ9" i="4" s="1"/>
  <c r="EQ46" i="4" a="1"/>
  <c r="EQ46" i="4" s="1"/>
  <c r="EQ37" i="4" a="1"/>
  <c r="EQ37" i="4" s="1"/>
  <c r="EQ32" i="4" a="1"/>
  <c r="EQ32" i="4" s="1"/>
  <c r="EQ29" i="4" a="1"/>
  <c r="EQ29" i="4" s="1"/>
  <c r="EQ26" i="4" a="1"/>
  <c r="EQ26" i="4" s="1"/>
  <c r="EQ22" i="4" a="1"/>
  <c r="EQ22" i="4" s="1"/>
  <c r="EQ12" i="4" a="1"/>
  <c r="EQ12" i="4" s="1"/>
  <c r="EQ5" i="4" a="1"/>
  <c r="EQ5" i="4" s="1"/>
  <c r="EQ8" i="4" a="1"/>
  <c r="EQ8" i="4" s="1"/>
  <c r="EQ4" i="4" a="1"/>
  <c r="EQ4" i="4" s="1"/>
  <c r="EQ19" i="4" a="1"/>
  <c r="EQ19" i="4" s="1"/>
  <c r="EQ14" i="4" a="1"/>
  <c r="EQ14" i="4" s="1"/>
  <c r="EQ54" i="4" a="1"/>
  <c r="EQ54" i="4" s="1"/>
  <c r="EQ33" i="4" a="1"/>
  <c r="EQ33" i="4" s="1"/>
  <c r="EQ6" i="4" a="1"/>
  <c r="EQ6" i="4" s="1"/>
  <c r="BS190" i="4" a="1"/>
  <c r="BS190" i="4" s="1"/>
  <c r="BS188" i="4" a="1"/>
  <c r="BS188" i="4" s="1"/>
  <c r="BS177" i="4" a="1"/>
  <c r="BS177" i="4" s="1"/>
  <c r="BS176" i="4" a="1"/>
  <c r="BS176" i="4" s="1"/>
  <c r="BS189" i="4" a="1"/>
  <c r="BS189" i="4" s="1"/>
  <c r="BS181" i="4" a="1"/>
  <c r="BS181" i="4" s="1"/>
  <c r="BS187" i="4" a="1"/>
  <c r="BS187" i="4" s="1"/>
  <c r="BS185" i="4" a="1"/>
  <c r="BS185" i="4" s="1"/>
  <c r="BS183" i="4" a="1"/>
  <c r="BS183" i="4" s="1"/>
  <c r="BS191" i="4" a="1"/>
  <c r="BS191" i="4" s="1"/>
  <c r="BS182" i="4" a="1"/>
  <c r="BS182" i="4" s="1"/>
  <c r="BS167" i="4" a="1"/>
  <c r="BS167" i="4" s="1"/>
  <c r="BS178" i="4" a="1"/>
  <c r="BS178" i="4" s="1"/>
  <c r="BS173" i="4" a="1"/>
  <c r="BS173" i="4" s="1"/>
  <c r="BS172" i="4" a="1"/>
  <c r="BS172" i="4" s="1"/>
  <c r="BS179" i="4" a="1"/>
  <c r="BS179" i="4" s="1"/>
  <c r="BS174" i="4" a="1"/>
  <c r="BS174" i="4" s="1"/>
  <c r="BS170" i="4" a="1"/>
  <c r="BS170" i="4" s="1"/>
  <c r="BS164" i="4" a="1"/>
  <c r="BS164" i="4" s="1"/>
  <c r="BS186" i="4" a="1"/>
  <c r="BS186" i="4" s="1"/>
  <c r="BS169" i="4" a="1"/>
  <c r="BS169" i="4" s="1"/>
  <c r="BS161" i="4" a="1"/>
  <c r="BS161" i="4" s="1"/>
  <c r="BS168" i="4" a="1"/>
  <c r="BS168" i="4" s="1"/>
  <c r="BS163" i="4" a="1"/>
  <c r="BS163" i="4" s="1"/>
  <c r="BS184" i="4" a="1"/>
  <c r="BS184" i="4" s="1"/>
  <c r="BS143" i="4" a="1"/>
  <c r="BS143" i="4" s="1"/>
  <c r="BS158" i="4" a="1"/>
  <c r="BS158" i="4" s="1"/>
  <c r="BS153" i="4" a="1"/>
  <c r="BS153" i="4" s="1"/>
  <c r="BS146" i="4" a="1"/>
  <c r="BS146" i="4" s="1"/>
  <c r="BS141" i="4" a="1"/>
  <c r="BS141" i="4" s="1"/>
  <c r="BS166" i="4" a="1"/>
  <c r="BS166" i="4" s="1"/>
  <c r="BS165" i="4" a="1"/>
  <c r="BS165" i="4" s="1"/>
  <c r="BS162" i="4" a="1"/>
  <c r="BS162" i="4" s="1"/>
  <c r="BS149" i="4" a="1"/>
  <c r="BS149" i="4" s="1"/>
  <c r="BS142" i="4" a="1"/>
  <c r="BS142" i="4" s="1"/>
  <c r="BS140" i="4" a="1"/>
  <c r="BS140" i="4" s="1"/>
  <c r="BS160" i="4" a="1"/>
  <c r="BS160" i="4" s="1"/>
  <c r="BS180" i="4" a="1"/>
  <c r="BS180" i="4" s="1"/>
  <c r="BS157" i="4" a="1"/>
  <c r="BS157" i="4" s="1"/>
  <c r="BS156" i="4" a="1"/>
  <c r="BS156" i="4" s="1"/>
  <c r="BS147" i="4" a="1"/>
  <c r="BS147" i="4" s="1"/>
  <c r="BS138" i="4" a="1"/>
  <c r="BS138" i="4" s="1"/>
  <c r="BS137" i="4" a="1"/>
  <c r="BS137" i="4" s="1"/>
  <c r="BS136" i="4" a="1"/>
  <c r="BS136" i="4" s="1"/>
  <c r="BS155" i="4" a="1"/>
  <c r="BS155" i="4" s="1"/>
  <c r="BS150" i="4" a="1"/>
  <c r="BS150" i="4" s="1"/>
  <c r="BS148" i="4" a="1"/>
  <c r="BS148" i="4" s="1"/>
  <c r="BS144" i="4" a="1"/>
  <c r="BS144" i="4" s="1"/>
  <c r="BS159" i="4" a="1"/>
  <c r="BS159" i="4" s="1"/>
  <c r="BS152" i="4" a="1"/>
  <c r="BS152" i="4" s="1"/>
  <c r="BS134" i="4" a="1"/>
  <c r="BS134" i="4" s="1"/>
  <c r="BS151" i="4" a="1"/>
  <c r="BS151" i="4" s="1"/>
  <c r="BS135" i="4" a="1"/>
  <c r="BS135" i="4" s="1"/>
  <c r="BS133" i="4" a="1"/>
  <c r="BS133" i="4" s="1"/>
  <c r="BS131" i="4" a="1"/>
  <c r="BS131" i="4" s="1"/>
  <c r="BS171" i="4" a="1"/>
  <c r="BS171" i="4" s="1"/>
  <c r="BS132" i="4" a="1"/>
  <c r="BS132" i="4" s="1"/>
  <c r="BS130" i="4" a="1"/>
  <c r="BS130" i="4" s="1"/>
  <c r="BS129" i="4" a="1"/>
  <c r="BS129" i="4" s="1"/>
  <c r="BS128" i="4" a="1"/>
  <c r="BS128" i="4" s="1"/>
  <c r="BS126" i="4" a="1"/>
  <c r="BS126" i="4" s="1"/>
  <c r="BS175" i="4" a="1"/>
  <c r="BS175" i="4" s="1"/>
  <c r="BS112" i="4" a="1"/>
  <c r="BS112" i="4" s="1"/>
  <c r="BS111" i="4" a="1"/>
  <c r="BS111" i="4" s="1"/>
  <c r="BS107" i="4" a="1"/>
  <c r="BS107" i="4" s="1"/>
  <c r="BS145" i="4" a="1"/>
  <c r="BS145" i="4" s="1"/>
  <c r="BS124" i="4" a="1"/>
  <c r="BS124" i="4" s="1"/>
  <c r="BS123" i="4" a="1"/>
  <c r="BS123" i="4" s="1"/>
  <c r="BS118" i="4" a="1"/>
  <c r="BS118" i="4" s="1"/>
  <c r="BS154" i="4" a="1"/>
  <c r="BS154" i="4" s="1"/>
  <c r="BS139" i="4" a="1"/>
  <c r="BS139" i="4" s="1"/>
  <c r="BS116" i="4" a="1"/>
  <c r="BS116" i="4" s="1"/>
  <c r="BS127" i="4" a="1"/>
  <c r="BS127" i="4" s="1"/>
  <c r="BS122" i="4" a="1"/>
  <c r="BS122" i="4" s="1"/>
  <c r="BS114" i="4" a="1"/>
  <c r="BS114" i="4" s="1"/>
  <c r="BS109" i="4" a="1"/>
  <c r="BS109" i="4" s="1"/>
  <c r="BS115" i="4" a="1"/>
  <c r="BS115" i="4" s="1"/>
  <c r="BS121" i="4" a="1"/>
  <c r="BS121" i="4" s="1"/>
  <c r="BS113" i="4" a="1"/>
  <c r="BS113" i="4" s="1"/>
  <c r="BS101" i="4" a="1"/>
  <c r="BS101" i="4" s="1"/>
  <c r="BS99" i="4" a="1"/>
  <c r="BS99" i="4" s="1"/>
  <c r="BS97" i="4" a="1"/>
  <c r="BS97" i="4" s="1"/>
  <c r="BS95" i="4" a="1"/>
  <c r="BS95" i="4" s="1"/>
  <c r="BS93" i="4" a="1"/>
  <c r="BS93" i="4" s="1"/>
  <c r="BS91" i="4" a="1"/>
  <c r="BS91" i="4" s="1"/>
  <c r="BS125" i="4" a="1"/>
  <c r="BS125" i="4" s="1"/>
  <c r="BS102" i="4" a="1"/>
  <c r="BS102" i="4" s="1"/>
  <c r="BS119" i="4" a="1"/>
  <c r="BS119" i="4" s="1"/>
  <c r="BS117" i="4" a="1"/>
  <c r="BS117" i="4" s="1"/>
  <c r="BS106" i="4" a="1"/>
  <c r="BS106" i="4" s="1"/>
  <c r="BS110" i="4" a="1"/>
  <c r="BS110" i="4" s="1"/>
  <c r="BS100" i="4" a="1"/>
  <c r="BS100" i="4" s="1"/>
  <c r="BS98" i="4" a="1"/>
  <c r="BS98" i="4" s="1"/>
  <c r="BS96" i="4" a="1"/>
  <c r="BS96" i="4" s="1"/>
  <c r="BS94" i="4" a="1"/>
  <c r="BS94" i="4" s="1"/>
  <c r="BS92" i="4" a="1"/>
  <c r="BS92" i="4" s="1"/>
  <c r="BS78" i="4" a="1"/>
  <c r="BS78" i="4" s="1"/>
  <c r="BS104" i="4" a="1"/>
  <c r="BS104" i="4" s="1"/>
  <c r="BS83" i="4" a="1"/>
  <c r="BS83" i="4" s="1"/>
  <c r="BS79" i="4" a="1"/>
  <c r="BS79" i="4" s="1"/>
  <c r="BS120" i="4" a="1"/>
  <c r="BS120" i="4" s="1"/>
  <c r="BS108" i="4" a="1"/>
  <c r="BS108" i="4" s="1"/>
  <c r="BS89" i="4" a="1"/>
  <c r="BS89" i="4" s="1"/>
  <c r="BS88" i="4" a="1"/>
  <c r="BS88" i="4" s="1"/>
  <c r="BS87" i="4" a="1"/>
  <c r="BS87" i="4" s="1"/>
  <c r="BS75" i="4" a="1"/>
  <c r="BS75" i="4" s="1"/>
  <c r="BS90" i="4" a="1"/>
  <c r="BS90" i="4" s="1"/>
  <c r="BS82" i="4" a="1"/>
  <c r="BS82" i="4" s="1"/>
  <c r="BS81" i="4" a="1"/>
  <c r="BS81" i="4" s="1"/>
  <c r="BS80" i="4" a="1"/>
  <c r="BS80" i="4" s="1"/>
  <c r="BS76" i="4" a="1"/>
  <c r="BS76" i="4" s="1"/>
  <c r="BS71" i="4" a="1"/>
  <c r="BS71" i="4" s="1"/>
  <c r="BS105" i="4" a="1"/>
  <c r="BS105" i="4" s="1"/>
  <c r="BS103" i="4" a="1"/>
  <c r="BS103" i="4" s="1"/>
  <c r="BS86" i="4" a="1"/>
  <c r="BS86" i="4" s="1"/>
  <c r="BS85" i="4" a="1"/>
  <c r="BS85" i="4" s="1"/>
  <c r="BS77" i="4" a="1"/>
  <c r="BS77" i="4" s="1"/>
  <c r="BS68" i="4" a="1"/>
  <c r="BS68" i="4" s="1"/>
  <c r="BS72" i="4" a="1"/>
  <c r="BS72" i="4" s="1"/>
  <c r="BS63" i="4" a="1"/>
  <c r="BS63" i="4" s="1"/>
  <c r="BS62" i="4" a="1"/>
  <c r="BS62" i="4" s="1"/>
  <c r="BS52" i="4" a="1"/>
  <c r="BS52" i="4" s="1"/>
  <c r="BS51" i="4" a="1"/>
  <c r="BS51" i="4" s="1"/>
  <c r="BS70" i="4" a="1"/>
  <c r="BS70" i="4" s="1"/>
  <c r="BS57" i="4" a="1"/>
  <c r="BS57" i="4" s="1"/>
  <c r="BS56" i="4" a="1"/>
  <c r="BS56" i="4" s="1"/>
  <c r="BS67" i="4" a="1"/>
  <c r="BS67" i="4" s="1"/>
  <c r="BS66" i="4" a="1"/>
  <c r="BS66" i="4" s="1"/>
  <c r="BS61" i="4" a="1"/>
  <c r="BS61" i="4" s="1"/>
  <c r="BS60" i="4" a="1"/>
  <c r="BS60" i="4" s="1"/>
  <c r="BS73" i="4" a="1"/>
  <c r="BS73" i="4" s="1"/>
  <c r="BS69" i="4" a="1"/>
  <c r="BS69" i="4" s="1"/>
  <c r="BS55" i="4" a="1"/>
  <c r="BS55" i="4" s="1"/>
  <c r="BS53" i="4" a="1"/>
  <c r="BS53" i="4" s="1"/>
  <c r="BS46" i="4" a="1"/>
  <c r="BS46" i="4" s="1"/>
  <c r="BS44" i="4" a="1"/>
  <c r="BS44" i="4" s="1"/>
  <c r="BS20" i="4" a="1"/>
  <c r="BS20" i="4" s="1"/>
  <c r="BS15" i="4" a="1"/>
  <c r="BS15" i="4" s="1"/>
  <c r="BS4" i="4" a="1"/>
  <c r="BS4" i="4" s="1"/>
  <c r="BS59" i="4" a="1"/>
  <c r="BS59" i="4" s="1"/>
  <c r="BS45" i="4" a="1"/>
  <c r="BS45" i="4" s="1"/>
  <c r="BS14" i="4" a="1"/>
  <c r="BS14" i="4" s="1"/>
  <c r="BS9" i="4" a="1"/>
  <c r="BS9" i="4" s="1"/>
  <c r="BS8" i="4" a="1"/>
  <c r="BS8" i="4" s="1"/>
  <c r="BS6" i="4" a="1"/>
  <c r="BS6" i="4" s="1"/>
  <c r="BS64" i="4" a="1"/>
  <c r="BS64" i="4" s="1"/>
  <c r="BS65" i="4" a="1"/>
  <c r="BS65" i="4" s="1"/>
  <c r="BS25" i="4" a="1"/>
  <c r="BS25" i="4" s="1"/>
  <c r="BS19" i="4" a="1"/>
  <c r="BS19" i="4" s="1"/>
  <c r="BS5" i="4" a="1"/>
  <c r="BS5" i="4" s="1"/>
  <c r="BS74" i="4" a="1"/>
  <c r="BS74" i="4" s="1"/>
  <c r="BS58" i="4" a="1"/>
  <c r="BS58" i="4" s="1"/>
  <c r="BS54" i="4" a="1"/>
  <c r="BS54" i="4" s="1"/>
  <c r="BS50" i="4" a="1"/>
  <c r="BS50" i="4" s="1"/>
  <c r="BS49" i="4" a="1"/>
  <c r="BS49" i="4" s="1"/>
  <c r="BS43" i="4" a="1"/>
  <c r="BS43" i="4" s="1"/>
  <c r="BS42" i="4" a="1"/>
  <c r="BS42" i="4" s="1"/>
  <c r="BS40" i="4" a="1"/>
  <c r="BS40" i="4" s="1"/>
  <c r="BS38" i="4" a="1"/>
  <c r="BS38" i="4" s="1"/>
  <c r="BS36" i="4" a="1"/>
  <c r="BS36" i="4" s="1"/>
  <c r="BS34" i="4" a="1"/>
  <c r="BS34" i="4" s="1"/>
  <c r="BS32" i="4" a="1"/>
  <c r="BS32" i="4" s="1"/>
  <c r="BS30" i="4" a="1"/>
  <c r="BS30" i="4" s="1"/>
  <c r="BS24" i="4" a="1"/>
  <c r="BS24" i="4" s="1"/>
  <c r="BS18" i="4" a="1"/>
  <c r="BS18" i="4" s="1"/>
  <c r="BS13" i="4" a="1"/>
  <c r="BS13" i="4" s="1"/>
  <c r="BS28" i="4" a="1"/>
  <c r="BS28" i="4" s="1"/>
  <c r="BS23" i="4" a="1"/>
  <c r="BS23" i="4" s="1"/>
  <c r="BS12" i="4" a="1"/>
  <c r="BS12" i="4" s="1"/>
  <c r="BS7" i="4" a="1"/>
  <c r="BS7" i="4" s="1"/>
  <c r="BS48" i="4" a="1"/>
  <c r="BS48" i="4" s="1"/>
  <c r="BS22" i="4" a="1"/>
  <c r="BS22" i="4" s="1"/>
  <c r="BS17" i="4" a="1"/>
  <c r="BS17" i="4" s="1"/>
  <c r="BS16" i="4" a="1"/>
  <c r="BS16" i="4" s="1"/>
  <c r="BS39" i="4" a="1"/>
  <c r="BS39" i="4" s="1"/>
  <c r="BS31" i="4" a="1"/>
  <c r="BS31" i="4" s="1"/>
  <c r="BS37" i="4" a="1"/>
  <c r="BS37" i="4" s="1"/>
  <c r="BS29" i="4" a="1"/>
  <c r="BS29" i="4" s="1"/>
  <c r="BS27" i="4" a="1"/>
  <c r="BS27" i="4" s="1"/>
  <c r="BS11" i="4" a="1"/>
  <c r="BS11" i="4" s="1"/>
  <c r="BS47" i="4" a="1"/>
  <c r="BS47" i="4" s="1"/>
  <c r="BS84" i="4" a="1"/>
  <c r="BS84" i="4" s="1"/>
  <c r="BS35" i="4" a="1"/>
  <c r="BS35" i="4" s="1"/>
  <c r="BS21" i="4" a="1"/>
  <c r="BS21" i="4" s="1"/>
  <c r="BS10" i="4" a="1"/>
  <c r="BS10" i="4" s="1"/>
  <c r="BS41" i="4" a="1"/>
  <c r="BS41" i="4" s="1"/>
  <c r="BS33" i="4" a="1"/>
  <c r="BS33" i="4" s="1"/>
  <c r="BS26" i="4" a="1"/>
  <c r="BS26" i="4" s="1"/>
  <c r="DV64" i="4" a="1"/>
  <c r="DV64" i="4" s="1"/>
  <c r="DV60" i="4" a="1"/>
  <c r="DV60" i="4" s="1"/>
  <c r="DV56" i="4" a="1"/>
  <c r="DV56" i="4" s="1"/>
  <c r="DV44" i="4" a="1"/>
  <c r="DV44" i="4" s="1"/>
  <c r="DV52" i="4" a="1"/>
  <c r="DV52" i="4" s="1"/>
  <c r="DV41" i="4" a="1"/>
  <c r="DV41" i="4" s="1"/>
  <c r="DV36" i="4" a="1"/>
  <c r="DV36" i="4" s="1"/>
  <c r="DV63" i="4" a="1"/>
  <c r="DV63" i="4" s="1"/>
  <c r="DV49" i="4" a="1"/>
  <c r="DV49" i="4" s="1"/>
  <c r="DV46" i="4" a="1"/>
  <c r="DV46" i="4" s="1"/>
  <c r="DV59" i="4" a="1"/>
  <c r="DV59" i="4" s="1"/>
  <c r="DV55" i="4" a="1"/>
  <c r="DV55" i="4" s="1"/>
  <c r="DV51" i="4" a="1"/>
  <c r="DV51" i="4" s="1"/>
  <c r="DV43" i="4" a="1"/>
  <c r="DV43" i="4" s="1"/>
  <c r="DV38" i="4" a="1"/>
  <c r="DV38" i="4" s="1"/>
  <c r="DV68" i="4" a="1"/>
  <c r="DV68" i="4" s="1"/>
  <c r="DV62" i="4" a="1"/>
  <c r="DV62" i="4" s="1"/>
  <c r="DV58" i="4" a="1"/>
  <c r="DV58" i="4" s="1"/>
  <c r="DV48" i="4" a="1"/>
  <c r="DV48" i="4" s="1"/>
  <c r="DV40" i="4" a="1"/>
  <c r="DV40" i="4" s="1"/>
  <c r="DV67" i="4" a="1"/>
  <c r="DV67" i="4" s="1"/>
  <c r="DV54" i="4" a="1"/>
  <c r="DV54" i="4" s="1"/>
  <c r="DV45" i="4" a="1"/>
  <c r="DV45" i="4" s="1"/>
  <c r="DV32" i="4" a="1"/>
  <c r="DV32" i="4" s="1"/>
  <c r="DV66" i="4" a="1"/>
  <c r="DV66" i="4" s="1"/>
  <c r="DV50" i="4" a="1"/>
  <c r="DV50" i="4" s="1"/>
  <c r="DV31" i="4" a="1"/>
  <c r="DV31" i="4" s="1"/>
  <c r="DV57" i="4" a="1"/>
  <c r="DV57" i="4" s="1"/>
  <c r="DV34" i="4" a="1"/>
  <c r="DV34" i="4" s="1"/>
  <c r="DV24" i="4" a="1"/>
  <c r="DV24" i="4" s="1"/>
  <c r="DV22" i="4" a="1"/>
  <c r="DV22" i="4" s="1"/>
  <c r="DV39" i="4" a="1"/>
  <c r="DV39" i="4" s="1"/>
  <c r="DV35" i="4" a="1"/>
  <c r="DV35" i="4" s="1"/>
  <c r="DV28" i="4" a="1"/>
  <c r="DV28" i="4" s="1"/>
  <c r="DV53" i="4" a="1"/>
  <c r="DV53" i="4" s="1"/>
  <c r="DV25" i="4" a="1"/>
  <c r="DV25" i="4" s="1"/>
  <c r="DV26" i="4" a="1"/>
  <c r="DV26" i="4" s="1"/>
  <c r="DV16" i="4" a="1"/>
  <c r="DV16" i="4" s="1"/>
  <c r="DV11" i="4" a="1"/>
  <c r="DV11" i="4" s="1"/>
  <c r="DV4" i="4" a="1"/>
  <c r="DV4" i="4" s="1"/>
  <c r="DV42" i="4" a="1"/>
  <c r="DV42" i="4" s="1"/>
  <c r="DV27" i="4" a="1"/>
  <c r="DV27" i="4" s="1"/>
  <c r="DV37" i="4" a="1"/>
  <c r="DV37" i="4" s="1"/>
  <c r="DV29" i="4" a="1"/>
  <c r="DV29" i="4" s="1"/>
  <c r="DV17" i="4" a="1"/>
  <c r="DV17" i="4" s="1"/>
  <c r="DV9" i="4" a="1"/>
  <c r="DV9" i="4" s="1"/>
  <c r="DV65" i="4" a="1"/>
  <c r="DV65" i="4" s="1"/>
  <c r="DV47" i="4" a="1"/>
  <c r="DV47" i="4" s="1"/>
  <c r="DV19" i="4" a="1"/>
  <c r="DV19" i="4" s="1"/>
  <c r="DV6" i="4" a="1"/>
  <c r="DV6" i="4" s="1"/>
  <c r="DV18" i="4" a="1"/>
  <c r="DV18" i="4" s="1"/>
  <c r="DV14" i="4" a="1"/>
  <c r="DV14" i="4" s="1"/>
  <c r="DV30" i="4" a="1"/>
  <c r="DV30" i="4" s="1"/>
  <c r="DV20" i="4" a="1"/>
  <c r="DV20" i="4" s="1"/>
  <c r="DV15" i="4" a="1"/>
  <c r="DV15" i="4" s="1"/>
  <c r="DV13" i="4" a="1"/>
  <c r="DV13" i="4" s="1"/>
  <c r="DV8" i="4" a="1"/>
  <c r="DV8" i="4" s="1"/>
  <c r="DV21" i="4" a="1"/>
  <c r="DV21" i="4" s="1"/>
  <c r="DV5" i="4" a="1"/>
  <c r="DV5" i="4" s="1"/>
  <c r="DV61" i="4" a="1"/>
  <c r="DV61" i="4" s="1"/>
  <c r="DV33" i="4" a="1"/>
  <c r="DV33" i="4" s="1"/>
  <c r="DV12" i="4" a="1"/>
  <c r="DV12" i="4" s="1"/>
  <c r="DV10" i="4" a="1"/>
  <c r="DV10" i="4" s="1"/>
  <c r="DV23" i="4" a="1"/>
  <c r="DV23" i="4" s="1"/>
  <c r="DV7" i="4" a="1"/>
  <c r="DV7" i="4" s="1"/>
  <c r="AX100" i="4" a="1"/>
  <c r="AX100" i="4" s="1"/>
  <c r="AX99" i="4" a="1"/>
  <c r="AX99" i="4" s="1"/>
  <c r="AX95" i="4" a="1"/>
  <c r="AX95" i="4" s="1"/>
  <c r="AX101" i="4" a="1"/>
  <c r="AX101" i="4" s="1"/>
  <c r="AX96" i="4" a="1"/>
  <c r="AX96" i="4" s="1"/>
  <c r="AX102" i="4" a="1"/>
  <c r="AX102" i="4" s="1"/>
  <c r="AX97" i="4" a="1"/>
  <c r="AX97" i="4" s="1"/>
  <c r="AX103" i="4" a="1"/>
  <c r="AX103" i="4" s="1"/>
  <c r="AX98" i="4" a="1"/>
  <c r="AX98" i="4" s="1"/>
  <c r="AX92" i="4" a="1"/>
  <c r="AX92" i="4" s="1"/>
  <c r="AX84" i="4" a="1"/>
  <c r="AX84" i="4" s="1"/>
  <c r="AX81" i="4" a="1"/>
  <c r="AX81" i="4" s="1"/>
  <c r="AX78" i="4" a="1"/>
  <c r="AX78" i="4" s="1"/>
  <c r="AX93" i="4" a="1"/>
  <c r="AX93" i="4" s="1"/>
  <c r="AX94" i="4" a="1"/>
  <c r="AX94" i="4" s="1"/>
  <c r="AX85" i="4" a="1"/>
  <c r="AX85" i="4" s="1"/>
  <c r="AX82" i="4" a="1"/>
  <c r="AX82" i="4" s="1"/>
  <c r="AX79" i="4" a="1"/>
  <c r="AX79" i="4" s="1"/>
  <c r="AX72" i="4" a="1"/>
  <c r="AX72" i="4" s="1"/>
  <c r="AX89" i="4" a="1"/>
  <c r="AX89" i="4" s="1"/>
  <c r="AX70" i="4" a="1"/>
  <c r="AX70" i="4" s="1"/>
  <c r="AX75" i="4" a="1"/>
  <c r="AX75" i="4" s="1"/>
  <c r="AX71" i="4" a="1"/>
  <c r="AX71" i="4" s="1"/>
  <c r="AX69" i="4" a="1"/>
  <c r="AX69" i="4" s="1"/>
  <c r="AX55" i="4" a="1"/>
  <c r="AX55" i="4" s="1"/>
  <c r="AX86" i="4" a="1"/>
  <c r="AX86" i="4" s="1"/>
  <c r="AX88" i="4" a="1"/>
  <c r="AX88" i="4" s="1"/>
  <c r="AX60" i="4" a="1"/>
  <c r="AX60" i="4" s="1"/>
  <c r="AX59" i="4" a="1"/>
  <c r="AX59" i="4" s="1"/>
  <c r="AX58" i="4" a="1"/>
  <c r="AX58" i="4" s="1"/>
  <c r="AX83" i="4" a="1"/>
  <c r="AX83" i="4" s="1"/>
  <c r="AX80" i="4" a="1"/>
  <c r="AX80" i="4" s="1"/>
  <c r="AX77" i="4" a="1"/>
  <c r="AX77" i="4" s="1"/>
  <c r="AX73" i="4" a="1"/>
  <c r="AX73" i="4" s="1"/>
  <c r="AX64" i="4" a="1"/>
  <c r="AX64" i="4" s="1"/>
  <c r="AX63" i="4" a="1"/>
  <c r="AX63" i="4" s="1"/>
  <c r="AX62" i="4" a="1"/>
  <c r="AX62" i="4" s="1"/>
  <c r="AX61" i="4" a="1"/>
  <c r="AX61" i="4" s="1"/>
  <c r="AX57" i="4" a="1"/>
  <c r="AX57" i="4" s="1"/>
  <c r="AX68" i="4" a="1"/>
  <c r="AX68" i="4" s="1"/>
  <c r="AX67" i="4" a="1"/>
  <c r="AX67" i="4" s="1"/>
  <c r="AX66" i="4" a="1"/>
  <c r="AX66" i="4" s="1"/>
  <c r="AX65" i="4" a="1"/>
  <c r="AX65" i="4" s="1"/>
  <c r="AX76" i="4" a="1"/>
  <c r="AX76" i="4" s="1"/>
  <c r="AX39" i="4" a="1"/>
  <c r="AX39" i="4" s="1"/>
  <c r="AX87" i="4" a="1"/>
  <c r="AX87" i="4" s="1"/>
  <c r="AX51" i="4" a="1"/>
  <c r="AX51" i="4" s="1"/>
  <c r="AX47" i="4" a="1"/>
  <c r="AX47" i="4" s="1"/>
  <c r="AX36" i="4" a="1"/>
  <c r="AX36" i="4" s="1"/>
  <c r="AX31" i="4" a="1"/>
  <c r="AX31" i="4" s="1"/>
  <c r="AX54" i="4" a="1"/>
  <c r="AX54" i="4" s="1"/>
  <c r="AX50" i="4" a="1"/>
  <c r="AX50" i="4" s="1"/>
  <c r="AX46" i="4" a="1"/>
  <c r="AX46" i="4" s="1"/>
  <c r="AX41" i="4" a="1"/>
  <c r="AX41" i="4" s="1"/>
  <c r="AX33" i="4" a="1"/>
  <c r="AX33" i="4" s="1"/>
  <c r="AX74" i="4" a="1"/>
  <c r="AX74" i="4" s="1"/>
  <c r="AX56" i="4" a="1"/>
  <c r="AX56" i="4" s="1"/>
  <c r="AX53" i="4" a="1"/>
  <c r="AX53" i="4" s="1"/>
  <c r="AX45" i="4" a="1"/>
  <c r="AX45" i="4" s="1"/>
  <c r="AX38" i="4" a="1"/>
  <c r="AX38" i="4" s="1"/>
  <c r="AX91" i="4" a="1"/>
  <c r="AX91" i="4" s="1"/>
  <c r="AX49" i="4" a="1"/>
  <c r="AX49" i="4" s="1"/>
  <c r="AX43" i="4" a="1"/>
  <c r="AX43" i="4" s="1"/>
  <c r="AX35" i="4" a="1"/>
  <c r="AX35" i="4" s="1"/>
  <c r="AX90" i="4" a="1"/>
  <c r="AX90" i="4" s="1"/>
  <c r="AX44" i="4" a="1"/>
  <c r="AX44" i="4" s="1"/>
  <c r="AX40" i="4" a="1"/>
  <c r="AX40" i="4" s="1"/>
  <c r="AX48" i="4" a="1"/>
  <c r="AX48" i="4" s="1"/>
  <c r="AX26" i="4" a="1"/>
  <c r="AX26" i="4" s="1"/>
  <c r="AX23" i="4" a="1"/>
  <c r="AX23" i="4" s="1"/>
  <c r="AX16" i="4" a="1"/>
  <c r="AX16" i="4" s="1"/>
  <c r="AX34" i="4" a="1"/>
  <c r="AX34" i="4" s="1"/>
  <c r="AX30" i="4" a="1"/>
  <c r="AX30" i="4" s="1"/>
  <c r="AX27" i="4" a="1"/>
  <c r="AX27" i="4" s="1"/>
  <c r="AX37" i="4" a="1"/>
  <c r="AX37" i="4" s="1"/>
  <c r="AX25" i="4" a="1"/>
  <c r="AX25" i="4" s="1"/>
  <c r="AX42" i="4" a="1"/>
  <c r="AX42" i="4" s="1"/>
  <c r="AX28" i="4" a="1"/>
  <c r="AX28" i="4" s="1"/>
  <c r="AX21" i="4" a="1"/>
  <c r="AX21" i="4" s="1"/>
  <c r="AX17" i="4" a="1"/>
  <c r="AX17" i="4" s="1"/>
  <c r="AX15" i="4" a="1"/>
  <c r="AX15" i="4" s="1"/>
  <c r="AX4" i="4" a="1"/>
  <c r="AX4" i="4" s="1"/>
  <c r="AX14" i="4" a="1"/>
  <c r="AX14" i="4" s="1"/>
  <c r="AX10" i="4" a="1"/>
  <c r="AX10" i="4" s="1"/>
  <c r="AX52" i="4" a="1"/>
  <c r="AX52" i="4" s="1"/>
  <c r="AX22" i="4" a="1"/>
  <c r="AX22" i="4" s="1"/>
  <c r="AX19" i="4" a="1"/>
  <c r="AX19" i="4" s="1"/>
  <c r="AX13" i="4" a="1"/>
  <c r="AX13" i="4" s="1"/>
  <c r="AX6" i="4" a="1"/>
  <c r="AX6" i="4" s="1"/>
  <c r="AX18" i="4" a="1"/>
  <c r="AX18" i="4" s="1"/>
  <c r="AX32" i="4" a="1"/>
  <c r="AX32" i="4" s="1"/>
  <c r="AX9" i="4" a="1"/>
  <c r="AX9" i="4" s="1"/>
  <c r="AX8" i="4" a="1"/>
  <c r="AX8" i="4" s="1"/>
  <c r="AX7" i="4" a="1"/>
  <c r="AX7" i="4" s="1"/>
  <c r="AX29" i="4" a="1"/>
  <c r="AX29" i="4" s="1"/>
  <c r="AX11" i="4" a="1"/>
  <c r="AX11" i="4" s="1"/>
  <c r="AX12" i="4" a="1"/>
  <c r="AX12" i="4" s="1"/>
  <c r="AX5" i="4" a="1"/>
  <c r="AX5" i="4" s="1"/>
  <c r="AX3" i="4" a="1"/>
  <c r="AX3" i="4" s="1"/>
  <c r="AX24" i="4" a="1"/>
  <c r="AX24" i="4" s="1"/>
  <c r="AX20" i="4" a="1"/>
  <c r="AX20" i="4" s="1"/>
  <c r="AY2" i="4" a="1"/>
  <c r="AY2" i="4" s="1"/>
  <c r="HT3" i="4" a="1"/>
  <c r="HT3" i="4" s="1"/>
  <c r="HU2" i="4" a="1"/>
  <c r="HU2" i="4" s="1"/>
  <c r="DW2" i="4" a="1"/>
  <c r="DW2" i="4" s="1"/>
  <c r="DV3" i="4" a="1"/>
  <c r="DV3" i="4" s="1"/>
  <c r="ER2" i="4" a="1"/>
  <c r="ER2" i="4" s="1"/>
  <c r="EQ3" i="4" a="1"/>
  <c r="EQ3" i="4" s="1"/>
  <c r="BT2" i="4" a="1"/>
  <c r="BT2" i="4" s="1"/>
  <c r="BS3" i="4" a="1"/>
  <c r="BS3" i="4" s="1"/>
  <c r="R2" i="4" a="1"/>
  <c r="R2" i="4" s="1"/>
  <c r="Q7" i="4" a="1"/>
  <c r="Q7" i="4" s="1"/>
  <c r="Q6" i="4" a="1"/>
  <c r="Q6" i="4" s="1"/>
  <c r="Q5" i="4" a="1"/>
  <c r="Q5" i="4" s="1"/>
  <c r="Q4" i="4" a="1"/>
  <c r="Q4" i="4" s="1"/>
  <c r="Q3" i="4" a="1"/>
  <c r="Q3" i="4" s="1"/>
  <c r="Q11" i="4" a="1"/>
  <c r="Q11" i="4" s="1"/>
  <c r="Q10" i="4" a="1"/>
  <c r="Q10" i="4" s="1"/>
  <c r="Q9" i="4" a="1"/>
  <c r="Q9" i="4" s="1"/>
  <c r="Q17" i="4" a="1"/>
  <c r="Q17" i="4" s="1"/>
  <c r="Q16" i="4" a="1"/>
  <c r="Q16" i="4" s="1"/>
  <c r="Q14" i="4" a="1"/>
  <c r="Q14" i="4" s="1"/>
  <c r="Q15" i="4" a="1"/>
  <c r="Q15" i="4" s="1"/>
  <c r="Q8" i="4" a="1"/>
  <c r="Q8" i="4" s="1"/>
  <c r="Q12" i="4" a="1"/>
  <c r="Q12" i="4" s="1"/>
  <c r="Q13" i="4" a="1"/>
  <c r="Q13" i="4" s="1"/>
  <c r="ER224" i="4" l="1" a="1"/>
  <c r="ER224" i="4" s="1"/>
  <c r="ER227" i="4" a="1"/>
  <c r="ER227" i="4" s="1"/>
  <c r="ER225" i="4" a="1"/>
  <c r="ER225" i="4" s="1"/>
  <c r="ER221" i="4" a="1"/>
  <c r="ER221" i="4" s="1"/>
  <c r="ER219" i="4" a="1"/>
  <c r="ER219" i="4" s="1"/>
  <c r="ER222" i="4" a="1"/>
  <c r="ER222" i="4" s="1"/>
  <c r="ER220" i="4" a="1"/>
  <c r="ER220" i="4" s="1"/>
  <c r="ER215" i="4" a="1"/>
  <c r="ER215" i="4" s="1"/>
  <c r="ER218" i="4" a="1"/>
  <c r="ER218" i="4" s="1"/>
  <c r="ER223" i="4" a="1"/>
  <c r="ER223" i="4" s="1"/>
  <c r="ER216" i="4" a="1"/>
  <c r="ER216" i="4" s="1"/>
  <c r="ER211" i="4" a="1"/>
  <c r="ER211" i="4" s="1"/>
  <c r="ER226" i="4" a="1"/>
  <c r="ER226" i="4" s="1"/>
  <c r="ER213" i="4" a="1"/>
  <c r="ER213" i="4" s="1"/>
  <c r="ER210" i="4" a="1"/>
  <c r="ER210" i="4" s="1"/>
  <c r="ER217" i="4" a="1"/>
  <c r="ER217" i="4" s="1"/>
  <c r="ER207" i="4" a="1"/>
  <c r="ER207" i="4" s="1"/>
  <c r="ER209" i="4" a="1"/>
  <c r="ER209" i="4" s="1"/>
  <c r="ER205" i="4" a="1"/>
  <c r="ER205" i="4" s="1"/>
  <c r="ER206" i="4" a="1"/>
  <c r="ER206" i="4" s="1"/>
  <c r="ER204" i="4" a="1"/>
  <c r="ER204" i="4" s="1"/>
  <c r="ER212" i="4" a="1"/>
  <c r="ER212" i="4" s="1"/>
  <c r="ER202" i="4" a="1"/>
  <c r="ER202" i="4" s="1"/>
  <c r="ER200" i="4" a="1"/>
  <c r="ER200" i="4" s="1"/>
  <c r="ER198" i="4" a="1"/>
  <c r="ER198" i="4" s="1"/>
  <c r="ER208" i="4" a="1"/>
  <c r="ER208" i="4" s="1"/>
  <c r="ER201" i="4" a="1"/>
  <c r="ER201" i="4" s="1"/>
  <c r="ER214" i="4" a="1"/>
  <c r="ER214" i="4" s="1"/>
  <c r="ER197" i="4" a="1"/>
  <c r="ER197" i="4" s="1"/>
  <c r="ER194" i="4" a="1"/>
  <c r="ER194" i="4" s="1"/>
  <c r="ER199" i="4" a="1"/>
  <c r="ER199" i="4" s="1"/>
  <c r="ER192" i="4" a="1"/>
  <c r="ER192" i="4" s="1"/>
  <c r="ER195" i="4" a="1"/>
  <c r="ER195" i="4" s="1"/>
  <c r="ER193" i="4" a="1"/>
  <c r="ER193" i="4" s="1"/>
  <c r="ER184" i="4" a="1"/>
  <c r="ER184" i="4" s="1"/>
  <c r="ER183" i="4" a="1"/>
  <c r="ER183" i="4" s="1"/>
  <c r="ER190" i="4" a="1"/>
  <c r="ER190" i="4" s="1"/>
  <c r="ER186" i="4" a="1"/>
  <c r="ER186" i="4" s="1"/>
  <c r="ER182" i="4" a="1"/>
  <c r="ER182" i="4" s="1"/>
  <c r="ER179" i="4" a="1"/>
  <c r="ER179" i="4" s="1"/>
  <c r="ER203" i="4" a="1"/>
  <c r="ER203" i="4" s="1"/>
  <c r="ER196" i="4" a="1"/>
  <c r="ER196" i="4" s="1"/>
  <c r="ER188" i="4" a="1"/>
  <c r="ER188" i="4" s="1"/>
  <c r="ER191" i="4" a="1"/>
  <c r="ER191" i="4" s="1"/>
  <c r="ER189" i="4" a="1"/>
  <c r="ER189" i="4" s="1"/>
  <c r="ER185" i="4" a="1"/>
  <c r="ER185" i="4" s="1"/>
  <c r="ER181" i="4" a="1"/>
  <c r="ER181" i="4" s="1"/>
  <c r="ER178" i="4" a="1"/>
  <c r="ER178" i="4" s="1"/>
  <c r="ER187" i="4" a="1"/>
  <c r="ER187" i="4" s="1"/>
  <c r="ER169" i="4" a="1"/>
  <c r="ER169" i="4" s="1"/>
  <c r="ER168" i="4" a="1"/>
  <c r="ER168" i="4" s="1"/>
  <c r="ER176" i="4" a="1"/>
  <c r="ER176" i="4" s="1"/>
  <c r="ER180" i="4" a="1"/>
  <c r="ER180" i="4" s="1"/>
  <c r="ER163" i="4" a="1"/>
  <c r="ER163" i="4" s="1"/>
  <c r="ER174" i="4" a="1"/>
  <c r="ER174" i="4" s="1"/>
  <c r="ER171" i="4" a="1"/>
  <c r="ER171" i="4" s="1"/>
  <c r="ER162" i="4" a="1"/>
  <c r="ER162" i="4" s="1"/>
  <c r="ER175" i="4" a="1"/>
  <c r="ER175" i="4" s="1"/>
  <c r="ER172" i="4" a="1"/>
  <c r="ER172" i="4" s="1"/>
  <c r="ER164" i="4" a="1"/>
  <c r="ER164" i="4" s="1"/>
  <c r="ER160" i="4" a="1"/>
  <c r="ER160" i="4" s="1"/>
  <c r="ER159" i="4" a="1"/>
  <c r="ER159" i="4" s="1"/>
  <c r="ER156" i="4" a="1"/>
  <c r="ER156" i="4" s="1"/>
  <c r="ER166" i="4" a="1"/>
  <c r="ER166" i="4" s="1"/>
  <c r="ER165" i="4" a="1"/>
  <c r="ER165" i="4" s="1"/>
  <c r="ER167" i="4" a="1"/>
  <c r="ER167" i="4" s="1"/>
  <c r="ER155" i="4" a="1"/>
  <c r="ER155" i="4" s="1"/>
  <c r="ER177" i="4" a="1"/>
  <c r="ER177" i="4" s="1"/>
  <c r="ER161" i="4" a="1"/>
  <c r="ER161" i="4" s="1"/>
  <c r="ER158" i="4" a="1"/>
  <c r="ER158" i="4" s="1"/>
  <c r="ER147" i="4" a="1"/>
  <c r="ER147" i="4" s="1"/>
  <c r="ER149" i="4" a="1"/>
  <c r="ER149" i="4" s="1"/>
  <c r="ER154" i="4" a="1"/>
  <c r="ER154" i="4" s="1"/>
  <c r="ER152" i="4" a="1"/>
  <c r="ER152" i="4" s="1"/>
  <c r="ER150" i="4" a="1"/>
  <c r="ER150" i="4" s="1"/>
  <c r="ER146" i="4" a="1"/>
  <c r="ER146" i="4" s="1"/>
  <c r="ER141" i="4" a="1"/>
  <c r="ER141" i="4" s="1"/>
  <c r="ER153" i="4" a="1"/>
  <c r="ER153" i="4" s="1"/>
  <c r="ER173" i="4" a="1"/>
  <c r="ER173" i="4" s="1"/>
  <c r="ER145" i="4" a="1"/>
  <c r="ER145" i="4" s="1"/>
  <c r="ER170" i="4" a="1"/>
  <c r="ER170" i="4" s="1"/>
  <c r="ER157" i="4" a="1"/>
  <c r="ER157" i="4" s="1"/>
  <c r="ER148" i="4" a="1"/>
  <c r="ER148" i="4" s="1"/>
  <c r="ER144" i="4" a="1"/>
  <c r="ER144" i="4" s="1"/>
  <c r="ER140" i="4" a="1"/>
  <c r="ER140" i="4" s="1"/>
  <c r="ER138" i="4" a="1"/>
  <c r="ER138" i="4" s="1"/>
  <c r="ER137" i="4" a="1"/>
  <c r="ER137" i="4" s="1"/>
  <c r="ER136" i="4" a="1"/>
  <c r="ER136" i="4" s="1"/>
  <c r="ER135" i="4" a="1"/>
  <c r="ER135" i="4" s="1"/>
  <c r="ER142" i="4" a="1"/>
  <c r="ER142" i="4" s="1"/>
  <c r="ER133" i="4" a="1"/>
  <c r="ER133" i="4" s="1"/>
  <c r="ER124" i="4" a="1"/>
  <c r="ER124" i="4" s="1"/>
  <c r="ER139" i="4" a="1"/>
  <c r="ER139" i="4" s="1"/>
  <c r="ER130" i="4" a="1"/>
  <c r="ER130" i="4" s="1"/>
  <c r="ER129" i="4" a="1"/>
  <c r="ER129" i="4" s="1"/>
  <c r="ER151" i="4" a="1"/>
  <c r="ER151" i="4" s="1"/>
  <c r="ER134" i="4" a="1"/>
  <c r="ER134" i="4" s="1"/>
  <c r="ER131" i="4" a="1"/>
  <c r="ER131" i="4" s="1"/>
  <c r="ER132" i="4" a="1"/>
  <c r="ER132" i="4" s="1"/>
  <c r="ER128" i="4" a="1"/>
  <c r="ER128" i="4" s="1"/>
  <c r="ER143" i="4" a="1"/>
  <c r="ER143" i="4" s="1"/>
  <c r="ER127" i="4" a="1"/>
  <c r="ER127" i="4" s="1"/>
  <c r="ER126" i="4" a="1"/>
  <c r="ER126" i="4" s="1"/>
  <c r="ER123" i="4" a="1"/>
  <c r="ER123" i="4" s="1"/>
  <c r="ER120" i="4" a="1"/>
  <c r="ER120" i="4" s="1"/>
  <c r="ER117" i="4" a="1"/>
  <c r="ER117" i="4" s="1"/>
  <c r="ER110" i="4" a="1"/>
  <c r="ER110" i="4" s="1"/>
  <c r="ER105" i="4" a="1"/>
  <c r="ER105" i="4" s="1"/>
  <c r="ER114" i="4" a="1"/>
  <c r="ER114" i="4" s="1"/>
  <c r="ER125" i="4" a="1"/>
  <c r="ER125" i="4" s="1"/>
  <c r="ER116" i="4" a="1"/>
  <c r="ER116" i="4" s="1"/>
  <c r="ER113" i="4" a="1"/>
  <c r="ER113" i="4" s="1"/>
  <c r="ER112" i="4" a="1"/>
  <c r="ER112" i="4" s="1"/>
  <c r="ER103" i="4" a="1"/>
  <c r="ER103" i="4" s="1"/>
  <c r="ER98" i="4" a="1"/>
  <c r="ER98" i="4" s="1"/>
  <c r="ER119" i="4" a="1"/>
  <c r="ER119" i="4" s="1"/>
  <c r="ER109" i="4" a="1"/>
  <c r="ER109" i="4" s="1"/>
  <c r="ER121" i="4" a="1"/>
  <c r="ER121" i="4" s="1"/>
  <c r="ER118" i="4" a="1"/>
  <c r="ER118" i="4" s="1"/>
  <c r="ER111" i="4" a="1"/>
  <c r="ER111" i="4" s="1"/>
  <c r="ER107" i="4" a="1"/>
  <c r="ER107" i="4" s="1"/>
  <c r="ER99" i="4" a="1"/>
  <c r="ER99" i="4" s="1"/>
  <c r="ER104" i="4" a="1"/>
  <c r="ER104" i="4" s="1"/>
  <c r="ER82" i="4" a="1"/>
  <c r="ER82" i="4" s="1"/>
  <c r="ER92" i="4" a="1"/>
  <c r="ER92" i="4" s="1"/>
  <c r="ER89" i="4" a="1"/>
  <c r="ER89" i="4" s="1"/>
  <c r="ER86" i="4" a="1"/>
  <c r="ER86" i="4" s="1"/>
  <c r="ER83" i="4" a="1"/>
  <c r="ER83" i="4" s="1"/>
  <c r="ER80" i="4" a="1"/>
  <c r="ER80" i="4" s="1"/>
  <c r="ER108" i="4" a="1"/>
  <c r="ER108" i="4" s="1"/>
  <c r="ER106" i="4" a="1"/>
  <c r="ER106" i="4" s="1"/>
  <c r="ER78" i="4" a="1"/>
  <c r="ER78" i="4" s="1"/>
  <c r="ER115" i="4" a="1"/>
  <c r="ER115" i="4" s="1"/>
  <c r="ER102" i="4" a="1"/>
  <c r="ER102" i="4" s="1"/>
  <c r="ER94" i="4" a="1"/>
  <c r="ER94" i="4" s="1"/>
  <c r="ER88" i="4" a="1"/>
  <c r="ER88" i="4" s="1"/>
  <c r="ER74" i="4" a="1"/>
  <c r="ER74" i="4" s="1"/>
  <c r="ER91" i="4" a="1"/>
  <c r="ER91" i="4" s="1"/>
  <c r="ER85" i="4" a="1"/>
  <c r="ER85" i="4" s="1"/>
  <c r="ER81" i="4" a="1"/>
  <c r="ER81" i="4" s="1"/>
  <c r="ER76" i="4" a="1"/>
  <c r="ER76" i="4" s="1"/>
  <c r="ER90" i="4" a="1"/>
  <c r="ER90" i="4" s="1"/>
  <c r="ER68" i="4" a="1"/>
  <c r="ER68" i="4" s="1"/>
  <c r="ER101" i="4" a="1"/>
  <c r="ER101" i="4" s="1"/>
  <c r="ER93" i="4" a="1"/>
  <c r="ER93" i="4" s="1"/>
  <c r="ER65" i="4" a="1"/>
  <c r="ER65" i="4" s="1"/>
  <c r="ER62" i="4" a="1"/>
  <c r="ER62" i="4" s="1"/>
  <c r="ER97" i="4" a="1"/>
  <c r="ER97" i="4" s="1"/>
  <c r="ER75" i="4" a="1"/>
  <c r="ER75" i="4" s="1"/>
  <c r="ER72" i="4" a="1"/>
  <c r="ER72" i="4" s="1"/>
  <c r="ER71" i="4" a="1"/>
  <c r="ER71" i="4" s="1"/>
  <c r="ER58" i="4" a="1"/>
  <c r="ER58" i="4" s="1"/>
  <c r="ER96" i="4" a="1"/>
  <c r="ER96" i="4" s="1"/>
  <c r="ER73" i="4" a="1"/>
  <c r="ER73" i="4" s="1"/>
  <c r="ER67" i="4" a="1"/>
  <c r="ER67" i="4" s="1"/>
  <c r="ER64" i="4" a="1"/>
  <c r="ER64" i="4" s="1"/>
  <c r="ER61" i="4" a="1"/>
  <c r="ER61" i="4" s="1"/>
  <c r="ER59" i="4" a="1"/>
  <c r="ER59" i="4" s="1"/>
  <c r="ER95" i="4" a="1"/>
  <c r="ER95" i="4" s="1"/>
  <c r="ER84" i="4" a="1"/>
  <c r="ER84" i="4" s="1"/>
  <c r="ER79" i="4" a="1"/>
  <c r="ER79" i="4" s="1"/>
  <c r="ER77" i="4" a="1"/>
  <c r="ER77" i="4" s="1"/>
  <c r="ER60" i="4" a="1"/>
  <c r="ER60" i="4" s="1"/>
  <c r="ER66" i="4" a="1"/>
  <c r="ER66" i="4" s="1"/>
  <c r="ER63" i="4" a="1"/>
  <c r="ER63" i="4" s="1"/>
  <c r="ER122" i="4" a="1"/>
  <c r="ER122" i="4" s="1"/>
  <c r="ER100" i="4" a="1"/>
  <c r="ER100" i="4" s="1"/>
  <c r="ER43" i="4" a="1"/>
  <c r="ER43" i="4" s="1"/>
  <c r="ER35" i="4" a="1"/>
  <c r="ER35" i="4" s="1"/>
  <c r="ER50" i="4" a="1"/>
  <c r="ER50" i="4" s="1"/>
  <c r="ER48" i="4" a="1"/>
  <c r="ER48" i="4" s="1"/>
  <c r="ER41" i="4" a="1"/>
  <c r="ER41" i="4" s="1"/>
  <c r="ER38" i="4" a="1"/>
  <c r="ER38" i="4" s="1"/>
  <c r="ER87" i="4" a="1"/>
  <c r="ER87" i="4" s="1"/>
  <c r="ER69" i="4" a="1"/>
  <c r="ER69" i="4" s="1"/>
  <c r="ER56" i="4" a="1"/>
  <c r="ER56" i="4" s="1"/>
  <c r="ER44" i="4" a="1"/>
  <c r="ER44" i="4" s="1"/>
  <c r="ER55" i="4" a="1"/>
  <c r="ER55" i="4" s="1"/>
  <c r="ER70" i="4" a="1"/>
  <c r="ER70" i="4" s="1"/>
  <c r="ER53" i="4" a="1"/>
  <c r="ER53" i="4" s="1"/>
  <c r="ER51" i="4" a="1"/>
  <c r="ER51" i="4" s="1"/>
  <c r="ER46" i="4" a="1"/>
  <c r="ER46" i="4" s="1"/>
  <c r="ER39" i="4" a="1"/>
  <c r="ER39" i="4" s="1"/>
  <c r="ER37" i="4" a="1"/>
  <c r="ER37" i="4" s="1"/>
  <c r="ER54" i="4" a="1"/>
  <c r="ER54" i="4" s="1"/>
  <c r="ER52" i="4" a="1"/>
  <c r="ER52" i="4" s="1"/>
  <c r="ER47" i="4" a="1"/>
  <c r="ER47" i="4" s="1"/>
  <c r="ER36" i="4" a="1"/>
  <c r="ER36" i="4" s="1"/>
  <c r="ER34" i="4" a="1"/>
  <c r="ER34" i="4" s="1"/>
  <c r="ER13" i="4" a="1"/>
  <c r="ER13" i="4" s="1"/>
  <c r="ER31" i="4" a="1"/>
  <c r="ER31" i="4" s="1"/>
  <c r="ER27" i="4" a="1"/>
  <c r="ER27" i="4" s="1"/>
  <c r="ER24" i="4" a="1"/>
  <c r="ER24" i="4" s="1"/>
  <c r="ER20" i="4" a="1"/>
  <c r="ER20" i="4" s="1"/>
  <c r="ER17" i="4" a="1"/>
  <c r="ER17" i="4" s="1"/>
  <c r="ER16" i="4" a="1"/>
  <c r="ER16" i="4" s="1"/>
  <c r="ER30" i="4" a="1"/>
  <c r="ER30" i="4" s="1"/>
  <c r="ER23" i="4" a="1"/>
  <c r="ER23" i="4" s="1"/>
  <c r="ER19" i="4" a="1"/>
  <c r="ER19" i="4" s="1"/>
  <c r="ER57" i="4" a="1"/>
  <c r="ER57" i="4" s="1"/>
  <c r="ER40" i="4" a="1"/>
  <c r="ER40" i="4" s="1"/>
  <c r="ER26" i="4" a="1"/>
  <c r="ER26" i="4" s="1"/>
  <c r="ER49" i="4" a="1"/>
  <c r="ER49" i="4" s="1"/>
  <c r="ER42" i="4" a="1"/>
  <c r="ER42" i="4" s="1"/>
  <c r="ER33" i="4" a="1"/>
  <c r="ER33" i="4" s="1"/>
  <c r="ER18" i="4" a="1"/>
  <c r="ER18" i="4" s="1"/>
  <c r="ER11" i="4" a="1"/>
  <c r="ER11" i="4" s="1"/>
  <c r="ER32" i="4" a="1"/>
  <c r="ER32" i="4" s="1"/>
  <c r="ER15" i="4" a="1"/>
  <c r="ER15" i="4" s="1"/>
  <c r="ER8" i="4" a="1"/>
  <c r="ER8" i="4" s="1"/>
  <c r="ER4" i="4" a="1"/>
  <c r="ER4" i="4" s="1"/>
  <c r="ER29" i="4" a="1"/>
  <c r="ER29" i="4" s="1"/>
  <c r="ER14" i="4" a="1"/>
  <c r="ER14" i="4" s="1"/>
  <c r="ER12" i="4" a="1"/>
  <c r="ER12" i="4" s="1"/>
  <c r="ER45" i="4" a="1"/>
  <c r="ER45" i="4" s="1"/>
  <c r="ER22" i="4" a="1"/>
  <c r="ER22" i="4" s="1"/>
  <c r="ER9" i="4" a="1"/>
  <c r="ER9" i="4" s="1"/>
  <c r="ER7" i="4" a="1"/>
  <c r="ER7" i="4" s="1"/>
  <c r="ER6" i="4" a="1"/>
  <c r="ER6" i="4" s="1"/>
  <c r="ER5" i="4" a="1"/>
  <c r="ER5" i="4" s="1"/>
  <c r="ER21" i="4" a="1"/>
  <c r="ER21" i="4" s="1"/>
  <c r="ER28" i="4" a="1"/>
  <c r="ER28" i="4" s="1"/>
  <c r="ER25" i="4" a="1"/>
  <c r="ER25" i="4" s="1"/>
  <c r="ER10" i="4" a="1"/>
  <c r="ER10" i="4" s="1"/>
  <c r="DX2" i="4" a="1"/>
  <c r="DX2" i="4" s="1"/>
  <c r="DW52" i="4" a="1"/>
  <c r="DW52" i="4" s="1"/>
  <c r="DW49" i="4" a="1"/>
  <c r="DW49" i="4" s="1"/>
  <c r="DW41" i="4" a="1"/>
  <c r="DW41" i="4" s="1"/>
  <c r="DW63" i="4" a="1"/>
  <c r="DW63" i="4" s="1"/>
  <c r="DW46" i="4" a="1"/>
  <c r="DW46" i="4" s="1"/>
  <c r="DW59" i="4" a="1"/>
  <c r="DW59" i="4" s="1"/>
  <c r="DW55" i="4" a="1"/>
  <c r="DW55" i="4" s="1"/>
  <c r="DW51" i="4" a="1"/>
  <c r="DW51" i="4" s="1"/>
  <c r="DW43" i="4" a="1"/>
  <c r="DW43" i="4" s="1"/>
  <c r="DW68" i="4" a="1"/>
  <c r="DW68" i="4" s="1"/>
  <c r="DW62" i="4" a="1"/>
  <c r="DW62" i="4" s="1"/>
  <c r="DW58" i="4" a="1"/>
  <c r="DW58" i="4" s="1"/>
  <c r="DW54" i="4" a="1"/>
  <c r="DW54" i="4" s="1"/>
  <c r="DW48" i="4" a="1"/>
  <c r="DW48" i="4" s="1"/>
  <c r="DW40" i="4" a="1"/>
  <c r="DW40" i="4" s="1"/>
  <c r="DW67" i="4" a="1"/>
  <c r="DW67" i="4" s="1"/>
  <c r="DW45" i="4" a="1"/>
  <c r="DW45" i="4" s="1"/>
  <c r="DW66" i="4" a="1"/>
  <c r="DW66" i="4" s="1"/>
  <c r="DW50" i="4" a="1"/>
  <c r="DW50" i="4" s="1"/>
  <c r="DW42" i="4" a="1"/>
  <c r="DW42" i="4" s="1"/>
  <c r="DW37" i="4" a="1"/>
  <c r="DW37" i="4" s="1"/>
  <c r="DW57" i="4" a="1"/>
  <c r="DW57" i="4" s="1"/>
  <c r="DW39" i="4" a="1"/>
  <c r="DW39" i="4" s="1"/>
  <c r="DW28" i="4" a="1"/>
  <c r="DW28" i="4" s="1"/>
  <c r="DW14" i="4" a="1"/>
  <c r="DW14" i="4" s="1"/>
  <c r="DW64" i="4" a="1"/>
  <c r="DW64" i="4" s="1"/>
  <c r="DW35" i="4" a="1"/>
  <c r="DW35" i="4" s="1"/>
  <c r="DW25" i="4" a="1"/>
  <c r="DW25" i="4" s="1"/>
  <c r="DW20" i="4" a="1"/>
  <c r="DW20" i="4" s="1"/>
  <c r="DW53" i="4" a="1"/>
  <c r="DW53" i="4" s="1"/>
  <c r="DW29" i="4" a="1"/>
  <c r="DW29" i="4" s="1"/>
  <c r="DW60" i="4" a="1"/>
  <c r="DW60" i="4" s="1"/>
  <c r="DW38" i="4" a="1"/>
  <c r="DW38" i="4" s="1"/>
  <c r="DW26" i="4" a="1"/>
  <c r="DW26" i="4" s="1"/>
  <c r="DW19" i="4" a="1"/>
  <c r="DW19" i="4" s="1"/>
  <c r="DW16" i="4" a="1"/>
  <c r="DW16" i="4" s="1"/>
  <c r="DW13" i="4" a="1"/>
  <c r="DW13" i="4" s="1"/>
  <c r="DW56" i="4" a="1"/>
  <c r="DW56" i="4" s="1"/>
  <c r="DW36" i="4" a="1"/>
  <c r="DW36" i="4" s="1"/>
  <c r="DW27" i="4" a="1"/>
  <c r="DW27" i="4" s="1"/>
  <c r="DW10" i="4" a="1"/>
  <c r="DW10" i="4" s="1"/>
  <c r="DW65" i="4" a="1"/>
  <c r="DW65" i="4" s="1"/>
  <c r="DW32" i="4" a="1"/>
  <c r="DW32" i="4" s="1"/>
  <c r="DW30" i="4" a="1"/>
  <c r="DW30" i="4" s="1"/>
  <c r="DW8" i="4" a="1"/>
  <c r="DW8" i="4" s="1"/>
  <c r="DW47" i="4" a="1"/>
  <c r="DW47" i="4" s="1"/>
  <c r="DW17" i="4" a="1"/>
  <c r="DW17" i="4" s="1"/>
  <c r="DW9" i="4" a="1"/>
  <c r="DW9" i="4" s="1"/>
  <c r="DW6" i="4" a="1"/>
  <c r="DW6" i="4" s="1"/>
  <c r="DW18" i="4" a="1"/>
  <c r="DW18" i="4" s="1"/>
  <c r="DW44" i="4" a="1"/>
  <c r="DW44" i="4" s="1"/>
  <c r="DW15" i="4" a="1"/>
  <c r="DW15" i="4" s="1"/>
  <c r="DW34" i="4" a="1"/>
  <c r="DW34" i="4" s="1"/>
  <c r="DW21" i="4" a="1"/>
  <c r="DW21" i="4" s="1"/>
  <c r="DW5" i="4" a="1"/>
  <c r="DW5" i="4" s="1"/>
  <c r="DW61" i="4" a="1"/>
  <c r="DW61" i="4" s="1"/>
  <c r="DW31" i="4" a="1"/>
  <c r="DW31" i="4" s="1"/>
  <c r="DW24" i="4" a="1"/>
  <c r="DW24" i="4" s="1"/>
  <c r="DW23" i="4" a="1"/>
  <c r="DW23" i="4" s="1"/>
  <c r="DW11" i="4" a="1"/>
  <c r="DW11" i="4" s="1"/>
  <c r="DW22" i="4" a="1"/>
  <c r="DW22" i="4" s="1"/>
  <c r="DW12" i="4" a="1"/>
  <c r="DW12" i="4" s="1"/>
  <c r="DW33" i="4" a="1"/>
  <c r="DW33" i="4" s="1"/>
  <c r="DW7" i="4" a="1"/>
  <c r="DW7" i="4" s="1"/>
  <c r="DW4" i="4" a="1"/>
  <c r="DW4" i="4" s="1"/>
  <c r="BT191" i="4" a="1"/>
  <c r="BT191" i="4" s="1"/>
  <c r="BT189" i="4" a="1"/>
  <c r="BT189" i="4" s="1"/>
  <c r="BT182" i="4" a="1"/>
  <c r="BT182" i="4" s="1"/>
  <c r="BT181" i="4" a="1"/>
  <c r="BT181" i="4" s="1"/>
  <c r="BT174" i="4" a="1"/>
  <c r="BT174" i="4" s="1"/>
  <c r="BT173" i="4" a="1"/>
  <c r="BT173" i="4" s="1"/>
  <c r="BT172" i="4" a="1"/>
  <c r="BT172" i="4" s="1"/>
  <c r="BT170" i="4" a="1"/>
  <c r="BT170" i="4" s="1"/>
  <c r="BT190" i="4" a="1"/>
  <c r="BT190" i="4" s="1"/>
  <c r="BT188" i="4" a="1"/>
  <c r="BT188" i="4" s="1"/>
  <c r="BT175" i="4" a="1"/>
  <c r="BT175" i="4" s="1"/>
  <c r="BT185" i="4" a="1"/>
  <c r="BT185" i="4" s="1"/>
  <c r="BT178" i="4" a="1"/>
  <c r="BT178" i="4" s="1"/>
  <c r="BT184" i="4" a="1"/>
  <c r="BT184" i="4" s="1"/>
  <c r="BT176" i="4" a="1"/>
  <c r="BT176" i="4" s="1"/>
  <c r="BT171" i="4" a="1"/>
  <c r="BT171" i="4" s="1"/>
  <c r="BT187" i="4" a="1"/>
  <c r="BT187" i="4" s="1"/>
  <c r="BT183" i="4" a="1"/>
  <c r="BT183" i="4" s="1"/>
  <c r="BT177" i="4" a="1"/>
  <c r="BT177" i="4" s="1"/>
  <c r="BT164" i="4" a="1"/>
  <c r="BT164" i="4" s="1"/>
  <c r="BT161" i="4" a="1"/>
  <c r="BT161" i="4" s="1"/>
  <c r="BT157" i="4" a="1"/>
  <c r="BT157" i="4" s="1"/>
  <c r="BT186" i="4" a="1"/>
  <c r="BT186" i="4" s="1"/>
  <c r="BT179" i="4" a="1"/>
  <c r="BT179" i="4" s="1"/>
  <c r="BT169" i="4" a="1"/>
  <c r="BT169" i="4" s="1"/>
  <c r="BT168" i="4" a="1"/>
  <c r="BT168" i="4" s="1"/>
  <c r="BT163" i="4" a="1"/>
  <c r="BT163" i="4" s="1"/>
  <c r="BT159" i="4" a="1"/>
  <c r="BT159" i="4" s="1"/>
  <c r="BT165" i="4" a="1"/>
  <c r="BT165" i="4" s="1"/>
  <c r="BT158" i="4" a="1"/>
  <c r="BT158" i="4" s="1"/>
  <c r="BT146" i="4" a="1"/>
  <c r="BT146" i="4" s="1"/>
  <c r="BT142" i="4" a="1"/>
  <c r="BT142" i="4" s="1"/>
  <c r="BT141" i="4" a="1"/>
  <c r="BT141" i="4" s="1"/>
  <c r="BT140" i="4" a="1"/>
  <c r="BT140" i="4" s="1"/>
  <c r="BT166" i="4" a="1"/>
  <c r="BT166" i="4" s="1"/>
  <c r="BT162" i="4" a="1"/>
  <c r="BT162" i="4" s="1"/>
  <c r="BT149" i="4" a="1"/>
  <c r="BT149" i="4" s="1"/>
  <c r="BT167" i="4" a="1"/>
  <c r="BT167" i="4" s="1"/>
  <c r="BT160" i="4" a="1"/>
  <c r="BT160" i="4" s="1"/>
  <c r="BT147" i="4" a="1"/>
  <c r="BT147" i="4" s="1"/>
  <c r="BT138" i="4" a="1"/>
  <c r="BT138" i="4" s="1"/>
  <c r="BT136" i="4" a="1"/>
  <c r="BT136" i="4" s="1"/>
  <c r="BT180" i="4" a="1"/>
  <c r="BT180" i="4" s="1"/>
  <c r="BT156" i="4" a="1"/>
  <c r="BT156" i="4" s="1"/>
  <c r="BT155" i="4" a="1"/>
  <c r="BT155" i="4" s="1"/>
  <c r="BT139" i="4" a="1"/>
  <c r="BT139" i="4" s="1"/>
  <c r="BT137" i="4" a="1"/>
  <c r="BT137" i="4" s="1"/>
  <c r="BT154" i="4" a="1"/>
  <c r="BT154" i="4" s="1"/>
  <c r="BT150" i="4" a="1"/>
  <c r="BT150" i="4" s="1"/>
  <c r="BT153" i="4" a="1"/>
  <c r="BT153" i="4" s="1"/>
  <c r="BT152" i="4" a="1"/>
  <c r="BT152" i="4" s="1"/>
  <c r="BT135" i="4" a="1"/>
  <c r="BT135" i="4" s="1"/>
  <c r="BT134" i="4" a="1"/>
  <c r="BT134" i="4" s="1"/>
  <c r="BT133" i="4" a="1"/>
  <c r="BT133" i="4" s="1"/>
  <c r="BT131" i="4" a="1"/>
  <c r="BT131" i="4" s="1"/>
  <c r="BT151" i="4" a="1"/>
  <c r="BT151" i="4" s="1"/>
  <c r="BT143" i="4" a="1"/>
  <c r="BT143" i="4" s="1"/>
  <c r="BT132" i="4" a="1"/>
  <c r="BT132" i="4" s="1"/>
  <c r="BT130" i="4" a="1"/>
  <c r="BT130" i="4" s="1"/>
  <c r="BT128" i="4" a="1"/>
  <c r="BT128" i="4" s="1"/>
  <c r="BT124" i="4" a="1"/>
  <c r="BT124" i="4" s="1"/>
  <c r="BT145" i="4" a="1"/>
  <c r="BT145" i="4" s="1"/>
  <c r="BT123" i="4" a="1"/>
  <c r="BT123" i="4" s="1"/>
  <c r="BT129" i="4" a="1"/>
  <c r="BT129" i="4" s="1"/>
  <c r="BT118" i="4" a="1"/>
  <c r="BT118" i="4" s="1"/>
  <c r="BT116" i="4" a="1"/>
  <c r="BT116" i="4" s="1"/>
  <c r="BT122" i="4" a="1"/>
  <c r="BT122" i="4" s="1"/>
  <c r="BT127" i="4" a="1"/>
  <c r="BT127" i="4" s="1"/>
  <c r="BT115" i="4" a="1"/>
  <c r="BT115" i="4" s="1"/>
  <c r="BT114" i="4" a="1"/>
  <c r="BT114" i="4" s="1"/>
  <c r="BT148" i="4" a="1"/>
  <c r="BT148" i="4" s="1"/>
  <c r="BT126" i="4" a="1"/>
  <c r="BT126" i="4" s="1"/>
  <c r="BT120" i="4" a="1"/>
  <c r="BT120" i="4" s="1"/>
  <c r="BT119" i="4" a="1"/>
  <c r="BT119" i="4" s="1"/>
  <c r="BT113" i="4" a="1"/>
  <c r="BT113" i="4" s="1"/>
  <c r="BT121" i="4" a="1"/>
  <c r="BT121" i="4" s="1"/>
  <c r="BT107" i="4" a="1"/>
  <c r="BT107" i="4" s="1"/>
  <c r="BT101" i="4" a="1"/>
  <c r="BT101" i="4" s="1"/>
  <c r="BT99" i="4" a="1"/>
  <c r="BT99" i="4" s="1"/>
  <c r="BT97" i="4" a="1"/>
  <c r="BT97" i="4" s="1"/>
  <c r="BT125" i="4" a="1"/>
  <c r="BT125" i="4" s="1"/>
  <c r="BT109" i="4" a="1"/>
  <c r="BT109" i="4" s="1"/>
  <c r="BT102" i="4" a="1"/>
  <c r="BT102" i="4" s="1"/>
  <c r="BT117" i="4" a="1"/>
  <c r="BT117" i="4" s="1"/>
  <c r="BT112" i="4" a="1"/>
  <c r="BT112" i="4" s="1"/>
  <c r="BT111" i="4" a="1"/>
  <c r="BT111" i="4" s="1"/>
  <c r="BT110" i="4" a="1"/>
  <c r="BT110" i="4" s="1"/>
  <c r="BT106" i="4" a="1"/>
  <c r="BT106" i="4" s="1"/>
  <c r="BT105" i="4" a="1"/>
  <c r="BT105" i="4" s="1"/>
  <c r="BT100" i="4" a="1"/>
  <c r="BT100" i="4" s="1"/>
  <c r="BT98" i="4" a="1"/>
  <c r="BT98" i="4" s="1"/>
  <c r="BT96" i="4" a="1"/>
  <c r="BT96" i="4" s="1"/>
  <c r="BT94" i="4" a="1"/>
  <c r="BT94" i="4" s="1"/>
  <c r="BT92" i="4" a="1"/>
  <c r="BT92" i="4" s="1"/>
  <c r="BT108" i="4" a="1"/>
  <c r="BT108" i="4" s="1"/>
  <c r="BT103" i="4" a="1"/>
  <c r="BT103" i="4" s="1"/>
  <c r="BT104" i="4" a="1"/>
  <c r="BT104" i="4" s="1"/>
  <c r="BT91" i="4" a="1"/>
  <c r="BT91" i="4" s="1"/>
  <c r="BT87" i="4" a="1"/>
  <c r="BT87" i="4" s="1"/>
  <c r="BT89" i="4" a="1"/>
  <c r="BT89" i="4" s="1"/>
  <c r="BT88" i="4" a="1"/>
  <c r="BT88" i="4" s="1"/>
  <c r="BT81" i="4" a="1"/>
  <c r="BT81" i="4" s="1"/>
  <c r="BT80" i="4" a="1"/>
  <c r="BT80" i="4" s="1"/>
  <c r="BT90" i="4" a="1"/>
  <c r="BT90" i="4" s="1"/>
  <c r="BT82" i="4" a="1"/>
  <c r="BT82" i="4" s="1"/>
  <c r="BT76" i="4" a="1"/>
  <c r="BT76" i="4" s="1"/>
  <c r="BT93" i="4" a="1"/>
  <c r="BT93" i="4" s="1"/>
  <c r="BT86" i="4" a="1"/>
  <c r="BT86" i="4" s="1"/>
  <c r="BT85" i="4" a="1"/>
  <c r="BT85" i="4" s="1"/>
  <c r="BT72" i="4" a="1"/>
  <c r="BT72" i="4" s="1"/>
  <c r="BT77" i="4" a="1"/>
  <c r="BT77" i="4" s="1"/>
  <c r="BT84" i="4" a="1"/>
  <c r="BT84" i="4" s="1"/>
  <c r="BT73" i="4" a="1"/>
  <c r="BT73" i="4" s="1"/>
  <c r="BT69" i="4" a="1"/>
  <c r="BT69" i="4" s="1"/>
  <c r="BT62" i="4" a="1"/>
  <c r="BT62" i="4" s="1"/>
  <c r="BT57" i="4" a="1"/>
  <c r="BT57" i="4" s="1"/>
  <c r="BT144" i="4" a="1"/>
  <c r="BT144" i="4" s="1"/>
  <c r="BT70" i="4" a="1"/>
  <c r="BT70" i="4" s="1"/>
  <c r="BT67" i="4" a="1"/>
  <c r="BT67" i="4" s="1"/>
  <c r="BT56" i="4" a="1"/>
  <c r="BT56" i="4" s="1"/>
  <c r="BT95" i="4" a="1"/>
  <c r="BT95" i="4" s="1"/>
  <c r="BT75" i="4" a="1"/>
  <c r="BT75" i="4" s="1"/>
  <c r="BT66" i="4" a="1"/>
  <c r="BT66" i="4" s="1"/>
  <c r="BT61" i="4" a="1"/>
  <c r="BT61" i="4" s="1"/>
  <c r="BT83" i="4" a="1"/>
  <c r="BT83" i="4" s="1"/>
  <c r="BT79" i="4" a="1"/>
  <c r="BT79" i="4" s="1"/>
  <c r="BT60" i="4" a="1"/>
  <c r="BT60" i="4" s="1"/>
  <c r="BT65" i="4" a="1"/>
  <c r="BT65" i="4" s="1"/>
  <c r="BT64" i="4" a="1"/>
  <c r="BT64" i="4" s="1"/>
  <c r="BT59" i="4" a="1"/>
  <c r="BT59" i="4" s="1"/>
  <c r="BT53" i="4" a="1"/>
  <c r="BT53" i="4" s="1"/>
  <c r="BT45" i="4" a="1"/>
  <c r="BT45" i="4" s="1"/>
  <c r="BT14" i="4" a="1"/>
  <c r="BT14" i="4" s="1"/>
  <c r="BT9" i="4" a="1"/>
  <c r="BT9" i="4" s="1"/>
  <c r="BT8" i="4" a="1"/>
  <c r="BT8" i="4" s="1"/>
  <c r="BT6" i="4" a="1"/>
  <c r="BT6" i="4" s="1"/>
  <c r="BT5" i="4" a="1"/>
  <c r="BT5" i="4" s="1"/>
  <c r="BT78" i="4" a="1"/>
  <c r="BT78" i="4" s="1"/>
  <c r="BT71" i="4" a="1"/>
  <c r="BT71" i="4" s="1"/>
  <c r="BT50" i="4" a="1"/>
  <c r="BT50" i="4" s="1"/>
  <c r="BT25" i="4" a="1"/>
  <c r="BT25" i="4" s="1"/>
  <c r="BT19" i="4" a="1"/>
  <c r="BT19" i="4" s="1"/>
  <c r="BT74" i="4" a="1"/>
  <c r="BT74" i="4" s="1"/>
  <c r="BT58" i="4" a="1"/>
  <c r="BT58" i="4" s="1"/>
  <c r="BT54" i="4" a="1"/>
  <c r="BT54" i="4" s="1"/>
  <c r="BT51" i="4" a="1"/>
  <c r="BT51" i="4" s="1"/>
  <c r="BT49" i="4" a="1"/>
  <c r="BT49" i="4" s="1"/>
  <c r="BT43" i="4" a="1"/>
  <c r="BT43" i="4" s="1"/>
  <c r="BT42" i="4" a="1"/>
  <c r="BT42" i="4" s="1"/>
  <c r="BT40" i="4" a="1"/>
  <c r="BT40" i="4" s="1"/>
  <c r="BT38" i="4" a="1"/>
  <c r="BT38" i="4" s="1"/>
  <c r="BT36" i="4" a="1"/>
  <c r="BT36" i="4" s="1"/>
  <c r="BT34" i="4" a="1"/>
  <c r="BT34" i="4" s="1"/>
  <c r="BT32" i="4" a="1"/>
  <c r="BT32" i="4" s="1"/>
  <c r="BT30" i="4" a="1"/>
  <c r="BT30" i="4" s="1"/>
  <c r="BT24" i="4" a="1"/>
  <c r="BT24" i="4" s="1"/>
  <c r="BT18" i="4" a="1"/>
  <c r="BT18" i="4" s="1"/>
  <c r="BT13" i="4" a="1"/>
  <c r="BT13" i="4" s="1"/>
  <c r="BT63" i="4" a="1"/>
  <c r="BT63" i="4" s="1"/>
  <c r="BT55" i="4" a="1"/>
  <c r="BT55" i="4" s="1"/>
  <c r="BT48" i="4" a="1"/>
  <c r="BT48" i="4" s="1"/>
  <c r="BT28" i="4" a="1"/>
  <c r="BT28" i="4" s="1"/>
  <c r="BT23" i="4" a="1"/>
  <c r="BT23" i="4" s="1"/>
  <c r="BT12" i="4" a="1"/>
  <c r="BT12" i="4" s="1"/>
  <c r="BT7" i="4" a="1"/>
  <c r="BT7" i="4" s="1"/>
  <c r="BT22" i="4" a="1"/>
  <c r="BT22" i="4" s="1"/>
  <c r="BT17" i="4" a="1"/>
  <c r="BT17" i="4" s="1"/>
  <c r="BT16" i="4" a="1"/>
  <c r="BT16" i="4" s="1"/>
  <c r="BT68" i="4" a="1"/>
  <c r="BT68" i="4" s="1"/>
  <c r="BT52" i="4" a="1"/>
  <c r="BT52" i="4" s="1"/>
  <c r="BT47" i="4" a="1"/>
  <c r="BT47" i="4" s="1"/>
  <c r="BT11" i="4" a="1"/>
  <c r="BT11" i="4" s="1"/>
  <c r="BT44" i="4" a="1"/>
  <c r="BT44" i="4" s="1"/>
  <c r="BT20" i="4" a="1"/>
  <c r="BT20" i="4" s="1"/>
  <c r="BT37" i="4" a="1"/>
  <c r="BT37" i="4" s="1"/>
  <c r="BT29" i="4" a="1"/>
  <c r="BT29" i="4" s="1"/>
  <c r="BT27" i="4" a="1"/>
  <c r="BT27" i="4" s="1"/>
  <c r="BT35" i="4" a="1"/>
  <c r="BT35" i="4" s="1"/>
  <c r="BT21" i="4" a="1"/>
  <c r="BT21" i="4" s="1"/>
  <c r="BT10" i="4" a="1"/>
  <c r="BT10" i="4" s="1"/>
  <c r="BT41" i="4" a="1"/>
  <c r="BT41" i="4" s="1"/>
  <c r="BT33" i="4" a="1"/>
  <c r="BT33" i="4" s="1"/>
  <c r="BT26" i="4" a="1"/>
  <c r="BT26" i="4" s="1"/>
  <c r="BT4" i="4" a="1"/>
  <c r="BT4" i="4" s="1"/>
  <c r="BT15" i="4" a="1"/>
  <c r="BT15" i="4" s="1"/>
  <c r="BT46" i="4" a="1"/>
  <c r="BT46" i="4" s="1"/>
  <c r="BT39" i="4" a="1"/>
  <c r="BT39" i="4" s="1"/>
  <c r="BT31" i="4" a="1"/>
  <c r="BT31" i="4" s="1"/>
  <c r="AY101" i="4" a="1"/>
  <c r="AY101" i="4" s="1"/>
  <c r="AY95" i="4" a="1"/>
  <c r="AY95" i="4" s="1"/>
  <c r="AY96" i="4" a="1"/>
  <c r="AY96" i="4" s="1"/>
  <c r="AY102" i="4" a="1"/>
  <c r="AY102" i="4" s="1"/>
  <c r="AY97" i="4" a="1"/>
  <c r="AY97" i="4" s="1"/>
  <c r="AY103" i="4" a="1"/>
  <c r="AY103" i="4" s="1"/>
  <c r="AY98" i="4" a="1"/>
  <c r="AY98" i="4" s="1"/>
  <c r="AY99" i="4" a="1"/>
  <c r="AY99" i="4" s="1"/>
  <c r="AY92" i="4" a="1"/>
  <c r="AY92" i="4" s="1"/>
  <c r="AY84" i="4" a="1"/>
  <c r="AY84" i="4" s="1"/>
  <c r="AY81" i="4" a="1"/>
  <c r="AY81" i="4" s="1"/>
  <c r="AY78" i="4" a="1"/>
  <c r="AY78" i="4" s="1"/>
  <c r="AY75" i="4" a="1"/>
  <c r="AY75" i="4" s="1"/>
  <c r="AY93" i="4" a="1"/>
  <c r="AY93" i="4" s="1"/>
  <c r="AY94" i="4" a="1"/>
  <c r="AY94" i="4" s="1"/>
  <c r="AY100" i="4" a="1"/>
  <c r="AY100" i="4" s="1"/>
  <c r="AY89" i="4" a="1"/>
  <c r="AY89" i="4" s="1"/>
  <c r="AY86" i="4" a="1"/>
  <c r="AY86" i="4" s="1"/>
  <c r="AY73" i="4" a="1"/>
  <c r="AY73" i="4" s="1"/>
  <c r="AY71" i="4" a="1"/>
  <c r="AY71" i="4" s="1"/>
  <c r="AY54" i="4" a="1"/>
  <c r="AY54" i="4" s="1"/>
  <c r="AY88" i="4" a="1"/>
  <c r="AY88" i="4" s="1"/>
  <c r="AY72" i="4" a="1"/>
  <c r="AY72" i="4" s="1"/>
  <c r="AY83" i="4" a="1"/>
  <c r="AY83" i="4" s="1"/>
  <c r="AY80" i="4" a="1"/>
  <c r="AY80" i="4" s="1"/>
  <c r="AY77" i="4" a="1"/>
  <c r="AY77" i="4" s="1"/>
  <c r="AY65" i="4" a="1"/>
  <c r="AY65" i="4" s="1"/>
  <c r="AY64" i="4" a="1"/>
  <c r="AY64" i="4" s="1"/>
  <c r="AY63" i="4" a="1"/>
  <c r="AY63" i="4" s="1"/>
  <c r="AY62" i="4" a="1"/>
  <c r="AY62" i="4" s="1"/>
  <c r="AY57" i="4" a="1"/>
  <c r="AY57" i="4" s="1"/>
  <c r="AY68" i="4" a="1"/>
  <c r="AY68" i="4" s="1"/>
  <c r="AY67" i="4" a="1"/>
  <c r="AY67" i="4" s="1"/>
  <c r="AY66" i="4" a="1"/>
  <c r="AY66" i="4" s="1"/>
  <c r="AY85" i="4" a="1"/>
  <c r="AY85" i="4" s="1"/>
  <c r="AY82" i="4" a="1"/>
  <c r="AY82" i="4" s="1"/>
  <c r="AY79" i="4" a="1"/>
  <c r="AY79" i="4" s="1"/>
  <c r="AY76" i="4" a="1"/>
  <c r="AY76" i="4" s="1"/>
  <c r="AY91" i="4" a="1"/>
  <c r="AY91" i="4" s="1"/>
  <c r="AY90" i="4" a="1"/>
  <c r="AY90" i="4" s="1"/>
  <c r="AY87" i="4" a="1"/>
  <c r="AY87" i="4" s="1"/>
  <c r="AY74" i="4" a="1"/>
  <c r="AY74" i="4" s="1"/>
  <c r="AY50" i="4" a="1"/>
  <c r="AY50" i="4" s="1"/>
  <c r="AY47" i="4" a="1"/>
  <c r="AY47" i="4" s="1"/>
  <c r="AY36" i="4" a="1"/>
  <c r="AY36" i="4" s="1"/>
  <c r="AY46" i="4" a="1"/>
  <c r="AY46" i="4" s="1"/>
  <c r="AY41" i="4" a="1"/>
  <c r="AY41" i="4" s="1"/>
  <c r="AY33" i="4" a="1"/>
  <c r="AY33" i="4" s="1"/>
  <c r="AY70" i="4" a="1"/>
  <c r="AY70" i="4" s="1"/>
  <c r="AY56" i="4" a="1"/>
  <c r="AY56" i="4" s="1"/>
  <c r="AY53" i="4" a="1"/>
  <c r="AY53" i="4" s="1"/>
  <c r="AY45" i="4" a="1"/>
  <c r="AY45" i="4" s="1"/>
  <c r="AY38" i="4" a="1"/>
  <c r="AY38" i="4" s="1"/>
  <c r="AY49" i="4" a="1"/>
  <c r="AY49" i="4" s="1"/>
  <c r="AY44" i="4" a="1"/>
  <c r="AY44" i="4" s="1"/>
  <c r="AY43" i="4" a="1"/>
  <c r="AY43" i="4" s="1"/>
  <c r="AY35" i="4" a="1"/>
  <c r="AY35" i="4" s="1"/>
  <c r="AY69" i="4" a="1"/>
  <c r="AY69" i="4" s="1"/>
  <c r="AY61" i="4" a="1"/>
  <c r="AY61" i="4" s="1"/>
  <c r="AY40" i="4" a="1"/>
  <c r="AY40" i="4" s="1"/>
  <c r="AY32" i="4" a="1"/>
  <c r="AY32" i="4" s="1"/>
  <c r="AY60" i="4" a="1"/>
  <c r="AY60" i="4" s="1"/>
  <c r="AY55" i="4" a="1"/>
  <c r="AY55" i="4" s="1"/>
  <c r="AY52" i="4" a="1"/>
  <c r="AY52" i="4" s="1"/>
  <c r="AY48" i="4" a="1"/>
  <c r="AY48" i="4" s="1"/>
  <c r="AY37" i="4" a="1"/>
  <c r="AY37" i="4" s="1"/>
  <c r="AY34" i="4" a="1"/>
  <c r="AY34" i="4" s="1"/>
  <c r="AY27" i="4" a="1"/>
  <c r="AY27" i="4" s="1"/>
  <c r="AY15" i="4" a="1"/>
  <c r="AY15" i="4" s="1"/>
  <c r="AY58" i="4" a="1"/>
  <c r="AY58" i="4" s="1"/>
  <c r="AY22" i="4" a="1"/>
  <c r="AY22" i="4" s="1"/>
  <c r="AY39" i="4" a="1"/>
  <c r="AY39" i="4" s="1"/>
  <c r="AY31" i="4" a="1"/>
  <c r="AY31" i="4" s="1"/>
  <c r="AY28" i="4" a="1"/>
  <c r="AY28" i="4" s="1"/>
  <c r="AY42" i="4" a="1"/>
  <c r="AY42" i="4" s="1"/>
  <c r="AY21" i="4" a="1"/>
  <c r="AY21" i="4" s="1"/>
  <c r="AY17" i="4" a="1"/>
  <c r="AY17" i="4" s="1"/>
  <c r="AY51" i="4" a="1"/>
  <c r="AY51" i="4" s="1"/>
  <c r="AY29" i="4" a="1"/>
  <c r="AY29" i="4" s="1"/>
  <c r="AY24" i="4" a="1"/>
  <c r="AY24" i="4" s="1"/>
  <c r="AY23" i="4" a="1"/>
  <c r="AY23" i="4" s="1"/>
  <c r="AY16" i="4" a="1"/>
  <c r="AY16" i="4" s="1"/>
  <c r="AY14" i="4" a="1"/>
  <c r="AY14" i="4" s="1"/>
  <c r="AY10" i="4" a="1"/>
  <c r="AY10" i="4" s="1"/>
  <c r="AY3" i="4" a="1"/>
  <c r="AY3" i="4" s="1"/>
  <c r="AY26" i="4" a="1"/>
  <c r="AY26" i="4" s="1"/>
  <c r="AY19" i="4" a="1"/>
  <c r="AY19" i="4" s="1"/>
  <c r="AY13" i="4" a="1"/>
  <c r="AY13" i="4" s="1"/>
  <c r="AY7" i="4" a="1"/>
  <c r="AY7" i="4" s="1"/>
  <c r="AY6" i="4" a="1"/>
  <c r="AY6" i="4" s="1"/>
  <c r="AY4" i="4" a="1"/>
  <c r="AY4" i="4" s="1"/>
  <c r="AY9" i="4" a="1"/>
  <c r="AY9" i="4" s="1"/>
  <c r="AY8" i="4" a="1"/>
  <c r="AY8" i="4" s="1"/>
  <c r="AY12" i="4" a="1"/>
  <c r="AY12" i="4" s="1"/>
  <c r="AY59" i="4" a="1"/>
  <c r="AY59" i="4" s="1"/>
  <c r="AY25" i="4" a="1"/>
  <c r="AY25" i="4" s="1"/>
  <c r="AY5" i="4" a="1"/>
  <c r="AY5" i="4" s="1"/>
  <c r="AY30" i="4" a="1"/>
  <c r="AY30" i="4" s="1"/>
  <c r="AY20" i="4" a="1"/>
  <c r="AY20" i="4" s="1"/>
  <c r="AY18" i="4" a="1"/>
  <c r="AY18" i="4" s="1"/>
  <c r="AY11" i="4" a="1"/>
  <c r="AY11" i="4" s="1"/>
  <c r="AZ2" i="4" a="1"/>
  <c r="AZ2" i="4" s="1"/>
  <c r="HU3" i="4" a="1"/>
  <c r="HU3" i="4" s="1"/>
  <c r="HV2" i="4" a="1"/>
  <c r="HV2" i="4" s="1"/>
  <c r="ES2" i="4" a="1"/>
  <c r="ES2" i="4" s="1"/>
  <c r="ER3" i="4" a="1"/>
  <c r="ER3" i="4" s="1"/>
  <c r="DY2" i="4" a="1"/>
  <c r="DY2" i="4" s="1"/>
  <c r="DX3" i="4" a="1"/>
  <c r="DX3" i="4" s="1"/>
  <c r="DW3" i="4" a="1"/>
  <c r="DW3" i="4" s="1"/>
  <c r="BU2" i="4" a="1"/>
  <c r="BU2" i="4" s="1"/>
  <c r="BT3" i="4" a="1"/>
  <c r="BT3" i="4" s="1"/>
  <c r="S2" i="4" a="1"/>
  <c r="S2" i="4" s="1"/>
  <c r="R8" i="4" a="1"/>
  <c r="R8" i="4" s="1"/>
  <c r="R7" i="4" a="1"/>
  <c r="R7" i="4" s="1"/>
  <c r="R6" i="4" a="1"/>
  <c r="R6" i="4" s="1"/>
  <c r="R5" i="4" a="1"/>
  <c r="R5" i="4" s="1"/>
  <c r="R4" i="4" a="1"/>
  <c r="R4" i="4" s="1"/>
  <c r="R3" i="4" a="1"/>
  <c r="R3" i="4" s="1"/>
  <c r="R11" i="4" a="1"/>
  <c r="R11" i="4" s="1"/>
  <c r="R10" i="4" a="1"/>
  <c r="R10" i="4" s="1"/>
  <c r="R9" i="4" a="1"/>
  <c r="R9" i="4" s="1"/>
  <c r="R13" i="4" a="1"/>
  <c r="R13" i="4" s="1"/>
  <c r="R17" i="4" a="1"/>
  <c r="R17" i="4" s="1"/>
  <c r="R16" i="4" a="1"/>
  <c r="R16" i="4" s="1"/>
  <c r="R15" i="4" a="1"/>
  <c r="R15" i="4" s="1"/>
  <c r="R12" i="4" a="1"/>
  <c r="R12" i="4" s="1"/>
  <c r="R14" i="4" a="1"/>
  <c r="R14" i="4" s="1"/>
  <c r="ES227" i="4" l="1" a="1"/>
  <c r="ES227" i="4" s="1"/>
  <c r="ES225" i="4" a="1"/>
  <c r="ES225" i="4" s="1"/>
  <c r="ES226" i="4" a="1"/>
  <c r="ES226" i="4" s="1"/>
  <c r="ES219" i="4" a="1"/>
  <c r="ES219" i="4" s="1"/>
  <c r="ES223" i="4" a="1"/>
  <c r="ES223" i="4" s="1"/>
  <c r="ES220" i="4" a="1"/>
  <c r="ES220" i="4" s="1"/>
  <c r="ES217" i="4" a="1"/>
  <c r="ES217" i="4" s="1"/>
  <c r="ES221" i="4" a="1"/>
  <c r="ES221" i="4" s="1"/>
  <c r="ES218" i="4" a="1"/>
  <c r="ES218" i="4" s="1"/>
  <c r="ES215" i="4" a="1"/>
  <c r="ES215" i="4" s="1"/>
  <c r="ES210" i="4" a="1"/>
  <c r="ES210" i="4" s="1"/>
  <c r="ES216" i="4" a="1"/>
  <c r="ES216" i="4" s="1"/>
  <c r="ES224" i="4" a="1"/>
  <c r="ES224" i="4" s="1"/>
  <c r="ES222" i="4" a="1"/>
  <c r="ES222" i="4" s="1"/>
  <c r="ES212" i="4" a="1"/>
  <c r="ES212" i="4" s="1"/>
  <c r="ES213" i="4" a="1"/>
  <c r="ES213" i="4" s="1"/>
  <c r="ES211" i="4" a="1"/>
  <c r="ES211" i="4" s="1"/>
  <c r="ES209" i="4" a="1"/>
  <c r="ES209" i="4" s="1"/>
  <c r="ES214" i="4" a="1"/>
  <c r="ES214" i="4" s="1"/>
  <c r="ES206" i="4" a="1"/>
  <c r="ES206" i="4" s="1"/>
  <c r="ES204" i="4" a="1"/>
  <c r="ES204" i="4" s="1"/>
  <c r="ES207" i="4" a="1"/>
  <c r="ES207" i="4" s="1"/>
  <c r="ES208" i="4" a="1"/>
  <c r="ES208" i="4" s="1"/>
  <c r="ES203" i="4" a="1"/>
  <c r="ES203" i="4" s="1"/>
  <c r="ES197" i="4" a="1"/>
  <c r="ES197" i="4" s="1"/>
  <c r="ES200" i="4" a="1"/>
  <c r="ES200" i="4" s="1"/>
  <c r="ES202" i="4" a="1"/>
  <c r="ES202" i="4" s="1"/>
  <c r="ES198" i="4" a="1"/>
  <c r="ES198" i="4" s="1"/>
  <c r="ES205" i="4" a="1"/>
  <c r="ES205" i="4" s="1"/>
  <c r="ES201" i="4" a="1"/>
  <c r="ES201" i="4" s="1"/>
  <c r="ES199" i="4" a="1"/>
  <c r="ES199" i="4" s="1"/>
  <c r="ES192" i="4" a="1"/>
  <c r="ES192" i="4" s="1"/>
  <c r="ES195" i="4" a="1"/>
  <c r="ES195" i="4" s="1"/>
  <c r="ES196" i="4" a="1"/>
  <c r="ES196" i="4" s="1"/>
  <c r="ES193" i="4" a="1"/>
  <c r="ES193" i="4" s="1"/>
  <c r="ES186" i="4" a="1"/>
  <c r="ES186" i="4" s="1"/>
  <c r="ES182" i="4" a="1"/>
  <c r="ES182" i="4" s="1"/>
  <c r="ES190" i="4" a="1"/>
  <c r="ES190" i="4" s="1"/>
  <c r="ES179" i="4" a="1"/>
  <c r="ES179" i="4" s="1"/>
  <c r="ES188" i="4" a="1"/>
  <c r="ES188" i="4" s="1"/>
  <c r="ES185" i="4" a="1"/>
  <c r="ES185" i="4" s="1"/>
  <c r="ES181" i="4" a="1"/>
  <c r="ES181" i="4" s="1"/>
  <c r="ES191" i="4" a="1"/>
  <c r="ES191" i="4" s="1"/>
  <c r="ES189" i="4" a="1"/>
  <c r="ES189" i="4" s="1"/>
  <c r="ES187" i="4" a="1"/>
  <c r="ES187" i="4" s="1"/>
  <c r="ES176" i="4" a="1"/>
  <c r="ES176" i="4" s="1"/>
  <c r="ES173" i="4" a="1"/>
  <c r="ES173" i="4" s="1"/>
  <c r="ES170" i="4" a="1"/>
  <c r="ES170" i="4" s="1"/>
  <c r="ES169" i="4" a="1"/>
  <c r="ES169" i="4" s="1"/>
  <c r="ES167" i="4" a="1"/>
  <c r="ES167" i="4" s="1"/>
  <c r="ES183" i="4" a="1"/>
  <c r="ES183" i="4" s="1"/>
  <c r="ES175" i="4" a="1"/>
  <c r="ES175" i="4" s="1"/>
  <c r="ES172" i="4" a="1"/>
  <c r="ES172" i="4" s="1"/>
  <c r="ES171" i="4" a="1"/>
  <c r="ES171" i="4" s="1"/>
  <c r="ES174" i="4" a="1"/>
  <c r="ES174" i="4" s="1"/>
  <c r="ES168" i="4" a="1"/>
  <c r="ES168" i="4" s="1"/>
  <c r="ES162" i="4" a="1"/>
  <c r="ES162" i="4" s="1"/>
  <c r="ES161" i="4" a="1"/>
  <c r="ES161" i="4" s="1"/>
  <c r="ES194" i="4" a="1"/>
  <c r="ES194" i="4" s="1"/>
  <c r="ES184" i="4" a="1"/>
  <c r="ES184" i="4" s="1"/>
  <c r="ES178" i="4" a="1"/>
  <c r="ES178" i="4" s="1"/>
  <c r="ES180" i="4" a="1"/>
  <c r="ES180" i="4" s="1"/>
  <c r="ES177" i="4" a="1"/>
  <c r="ES177" i="4" s="1"/>
  <c r="ES166" i="4" a="1"/>
  <c r="ES166" i="4" s="1"/>
  <c r="ES165" i="4" a="1"/>
  <c r="ES165" i="4" s="1"/>
  <c r="ES156" i="4" a="1"/>
  <c r="ES156" i="4" s="1"/>
  <c r="ES151" i="4" a="1"/>
  <c r="ES151" i="4" s="1"/>
  <c r="ES155" i="4" a="1"/>
  <c r="ES155" i="4" s="1"/>
  <c r="ES158" i="4" a="1"/>
  <c r="ES158" i="4" s="1"/>
  <c r="ES163" i="4" a="1"/>
  <c r="ES163" i="4" s="1"/>
  <c r="ES154" i="4" a="1"/>
  <c r="ES154" i="4" s="1"/>
  <c r="ES157" i="4" a="1"/>
  <c r="ES157" i="4" s="1"/>
  <c r="ES152" i="4" a="1"/>
  <c r="ES152" i="4" s="1"/>
  <c r="ES150" i="4" a="1"/>
  <c r="ES150" i="4" s="1"/>
  <c r="ES146" i="4" a="1"/>
  <c r="ES146" i="4" s="1"/>
  <c r="ES153" i="4" a="1"/>
  <c r="ES153" i="4" s="1"/>
  <c r="ES164" i="4" a="1"/>
  <c r="ES164" i="4" s="1"/>
  <c r="ES160" i="4" a="1"/>
  <c r="ES160" i="4" s="1"/>
  <c r="ES145" i="4" a="1"/>
  <c r="ES145" i="4" s="1"/>
  <c r="ES144" i="4" a="1"/>
  <c r="ES144" i="4" s="1"/>
  <c r="ES148" i="4" a="1"/>
  <c r="ES148" i="4" s="1"/>
  <c r="ES143" i="4" a="1"/>
  <c r="ES143" i="4" s="1"/>
  <c r="ES138" i="4" a="1"/>
  <c r="ES138" i="4" s="1"/>
  <c r="ES140" i="4" a="1"/>
  <c r="ES140" i="4" s="1"/>
  <c r="ES137" i="4" a="1"/>
  <c r="ES137" i="4" s="1"/>
  <c r="ES147" i="4" a="1"/>
  <c r="ES147" i="4" s="1"/>
  <c r="ES136" i="4" a="1"/>
  <c r="ES136" i="4" s="1"/>
  <c r="ES135" i="4" a="1"/>
  <c r="ES135" i="4" s="1"/>
  <c r="ES139" i="4" a="1"/>
  <c r="ES139" i="4" s="1"/>
  <c r="ES133" i="4" a="1"/>
  <c r="ES133" i="4" s="1"/>
  <c r="ES141" i="4" a="1"/>
  <c r="ES141" i="4" s="1"/>
  <c r="ES132" i="4" a="1"/>
  <c r="ES132" i="4" s="1"/>
  <c r="ES123" i="4" a="1"/>
  <c r="ES123" i="4" s="1"/>
  <c r="ES131" i="4" a="1"/>
  <c r="ES131" i="4" s="1"/>
  <c r="ES130" i="4" a="1"/>
  <c r="ES130" i="4" s="1"/>
  <c r="ES129" i="4" a="1"/>
  <c r="ES129" i="4" s="1"/>
  <c r="ES134" i="4" a="1"/>
  <c r="ES134" i="4" s="1"/>
  <c r="ES128" i="4" a="1"/>
  <c r="ES128" i="4" s="1"/>
  <c r="ES127" i="4" a="1"/>
  <c r="ES127" i="4" s="1"/>
  <c r="ES126" i="4" a="1"/>
  <c r="ES126" i="4" s="1"/>
  <c r="ES122" i="4" a="1"/>
  <c r="ES122" i="4" s="1"/>
  <c r="ES149" i="4" a="1"/>
  <c r="ES149" i="4" s="1"/>
  <c r="ES110" i="4" a="1"/>
  <c r="ES110" i="4" s="1"/>
  <c r="ES105" i="4" a="1"/>
  <c r="ES105" i="4" s="1"/>
  <c r="ES159" i="4" a="1"/>
  <c r="ES159" i="4" s="1"/>
  <c r="ES114" i="4" a="1"/>
  <c r="ES114" i="4" s="1"/>
  <c r="ES103" i="4" a="1"/>
  <c r="ES103" i="4" s="1"/>
  <c r="ES125" i="4" a="1"/>
  <c r="ES125" i="4" s="1"/>
  <c r="ES119" i="4" a="1"/>
  <c r="ES119" i="4" s="1"/>
  <c r="ES116" i="4" a="1"/>
  <c r="ES116" i="4" s="1"/>
  <c r="ES113" i="4" a="1"/>
  <c r="ES113" i="4" s="1"/>
  <c r="ES112" i="4" a="1"/>
  <c r="ES112" i="4" s="1"/>
  <c r="ES109" i="4" a="1"/>
  <c r="ES109" i="4" s="1"/>
  <c r="ES98" i="4" a="1"/>
  <c r="ES98" i="4" s="1"/>
  <c r="ES142" i="4" a="1"/>
  <c r="ES142" i="4" s="1"/>
  <c r="ES121" i="4" a="1"/>
  <c r="ES121" i="4" s="1"/>
  <c r="ES111" i="4" a="1"/>
  <c r="ES111" i="4" s="1"/>
  <c r="ES108" i="4" a="1"/>
  <c r="ES108" i="4" s="1"/>
  <c r="ES106" i="4" a="1"/>
  <c r="ES106" i="4" s="1"/>
  <c r="ES104" i="4" a="1"/>
  <c r="ES104" i="4" s="1"/>
  <c r="ES101" i="4" a="1"/>
  <c r="ES101" i="4" s="1"/>
  <c r="ES99" i="4" a="1"/>
  <c r="ES99" i="4" s="1"/>
  <c r="ES102" i="4" a="1"/>
  <c r="ES102" i="4" s="1"/>
  <c r="ES89" i="4" a="1"/>
  <c r="ES89" i="4" s="1"/>
  <c r="ES86" i="4" a="1"/>
  <c r="ES86" i="4" s="1"/>
  <c r="ES83" i="4" a="1"/>
  <c r="ES83" i="4" s="1"/>
  <c r="ES80" i="4" a="1"/>
  <c r="ES80" i="4" s="1"/>
  <c r="ES124" i="4" a="1"/>
  <c r="ES124" i="4" s="1"/>
  <c r="ES120" i="4" a="1"/>
  <c r="ES120" i="4" s="1"/>
  <c r="ES78" i="4" a="1"/>
  <c r="ES78" i="4" s="1"/>
  <c r="ES115" i="4" a="1"/>
  <c r="ES115" i="4" s="1"/>
  <c r="ES107" i="4" a="1"/>
  <c r="ES107" i="4" s="1"/>
  <c r="ES94" i="4" a="1"/>
  <c r="ES94" i="4" s="1"/>
  <c r="ES88" i="4" a="1"/>
  <c r="ES88" i="4" s="1"/>
  <c r="ES76" i="4" a="1"/>
  <c r="ES76" i="4" s="1"/>
  <c r="ES91" i="4" a="1"/>
  <c r="ES91" i="4" s="1"/>
  <c r="ES85" i="4" a="1"/>
  <c r="ES85" i="4" s="1"/>
  <c r="ES81" i="4" a="1"/>
  <c r="ES81" i="4" s="1"/>
  <c r="ES95" i="4" a="1"/>
  <c r="ES95" i="4" s="1"/>
  <c r="ES79" i="4" a="1"/>
  <c r="ES79" i="4" s="1"/>
  <c r="ES93" i="4" a="1"/>
  <c r="ES93" i="4" s="1"/>
  <c r="ES65" i="4" a="1"/>
  <c r="ES65" i="4" s="1"/>
  <c r="ES97" i="4" a="1"/>
  <c r="ES97" i="4" s="1"/>
  <c r="ES75" i="4" a="1"/>
  <c r="ES75" i="4" s="1"/>
  <c r="ES72" i="4" a="1"/>
  <c r="ES72" i="4" s="1"/>
  <c r="ES71" i="4" a="1"/>
  <c r="ES71" i="4" s="1"/>
  <c r="ES58" i="4" a="1"/>
  <c r="ES58" i="4" s="1"/>
  <c r="ES96" i="4" a="1"/>
  <c r="ES96" i="4" s="1"/>
  <c r="ES73" i="4" a="1"/>
  <c r="ES73" i="4" s="1"/>
  <c r="ES67" i="4" a="1"/>
  <c r="ES67" i="4" s="1"/>
  <c r="ES64" i="4" a="1"/>
  <c r="ES64" i="4" s="1"/>
  <c r="ES61" i="4" a="1"/>
  <c r="ES61" i="4" s="1"/>
  <c r="ES59" i="4" a="1"/>
  <c r="ES59" i="4" s="1"/>
  <c r="ES92" i="4" a="1"/>
  <c r="ES92" i="4" s="1"/>
  <c r="ES84" i="4" a="1"/>
  <c r="ES84" i="4" s="1"/>
  <c r="ES77" i="4" a="1"/>
  <c r="ES77" i="4" s="1"/>
  <c r="ES70" i="4" a="1"/>
  <c r="ES70" i="4" s="1"/>
  <c r="ES60" i="4" a="1"/>
  <c r="ES60" i="4" s="1"/>
  <c r="ES57" i="4" a="1"/>
  <c r="ES57" i="4" s="1"/>
  <c r="ES100" i="4" a="1"/>
  <c r="ES100" i="4" s="1"/>
  <c r="ES87" i="4" a="1"/>
  <c r="ES87" i="4" s="1"/>
  <c r="ES69" i="4" a="1"/>
  <c r="ES69" i="4" s="1"/>
  <c r="ES118" i="4" a="1"/>
  <c r="ES118" i="4" s="1"/>
  <c r="ES117" i="4" a="1"/>
  <c r="ES117" i="4" s="1"/>
  <c r="ES90" i="4" a="1"/>
  <c r="ES90" i="4" s="1"/>
  <c r="ES68" i="4" a="1"/>
  <c r="ES68" i="4" s="1"/>
  <c r="ES48" i="4" a="1"/>
  <c r="ES48" i="4" s="1"/>
  <c r="ES44" i="4" a="1"/>
  <c r="ES44" i="4" s="1"/>
  <c r="ES41" i="4" a="1"/>
  <c r="ES41" i="4" s="1"/>
  <c r="ES38" i="4" a="1"/>
  <c r="ES38" i="4" s="1"/>
  <c r="ES62" i="4" a="1"/>
  <c r="ES62" i="4" s="1"/>
  <c r="ES56" i="4" a="1"/>
  <c r="ES56" i="4" s="1"/>
  <c r="ES55" i="4" a="1"/>
  <c r="ES55" i="4" s="1"/>
  <c r="ES34" i="4" a="1"/>
  <c r="ES34" i="4" s="1"/>
  <c r="ES63" i="4" a="1"/>
  <c r="ES63" i="4" s="1"/>
  <c r="ES51" i="4" a="1"/>
  <c r="ES51" i="4" s="1"/>
  <c r="ES53" i="4" a="1"/>
  <c r="ES53" i="4" s="1"/>
  <c r="ES46" i="4" a="1"/>
  <c r="ES46" i="4" s="1"/>
  <c r="ES39" i="4" a="1"/>
  <c r="ES39" i="4" s="1"/>
  <c r="ES37" i="4" a="1"/>
  <c r="ES37" i="4" s="1"/>
  <c r="ES82" i="4" a="1"/>
  <c r="ES82" i="4" s="1"/>
  <c r="ES49" i="4" a="1"/>
  <c r="ES49" i="4" s="1"/>
  <c r="ES47" i="4" a="1"/>
  <c r="ES47" i="4" s="1"/>
  <c r="ES42" i="4" a="1"/>
  <c r="ES42" i="4" s="1"/>
  <c r="ES40" i="4" a="1"/>
  <c r="ES40" i="4" s="1"/>
  <c r="ES33" i="4" a="1"/>
  <c r="ES33" i="4" s="1"/>
  <c r="ES66" i="4" a="1"/>
  <c r="ES66" i="4" s="1"/>
  <c r="ES45" i="4" a="1"/>
  <c r="ES45" i="4" s="1"/>
  <c r="ES43" i="4" a="1"/>
  <c r="ES43" i="4" s="1"/>
  <c r="ES31" i="4" a="1"/>
  <c r="ES31" i="4" s="1"/>
  <c r="ES27" i="4" a="1"/>
  <c r="ES27" i="4" s="1"/>
  <c r="ES24" i="4" a="1"/>
  <c r="ES24" i="4" s="1"/>
  <c r="ES20" i="4" a="1"/>
  <c r="ES20" i="4" s="1"/>
  <c r="ES17" i="4" a="1"/>
  <c r="ES17" i="4" s="1"/>
  <c r="ES10" i="4" a="1"/>
  <c r="ES10" i="4" s="1"/>
  <c r="ES50" i="4" a="1"/>
  <c r="ES50" i="4" s="1"/>
  <c r="ES36" i="4" a="1"/>
  <c r="ES36" i="4" s="1"/>
  <c r="ES12" i="4" a="1"/>
  <c r="ES12" i="4" s="1"/>
  <c r="ES35" i="4" a="1"/>
  <c r="ES35" i="4" s="1"/>
  <c r="ES30" i="4" a="1"/>
  <c r="ES30" i="4" s="1"/>
  <c r="ES23" i="4" a="1"/>
  <c r="ES23" i="4" s="1"/>
  <c r="ES19" i="4" a="1"/>
  <c r="ES19" i="4" s="1"/>
  <c r="ES15" i="4" a="1"/>
  <c r="ES15" i="4" s="1"/>
  <c r="ES9" i="4" a="1"/>
  <c r="ES9" i="4" s="1"/>
  <c r="ES74" i="4" a="1"/>
  <c r="ES74" i="4" s="1"/>
  <c r="ES26" i="4" a="1"/>
  <c r="ES26" i="4" s="1"/>
  <c r="ES32" i="4" a="1"/>
  <c r="ES32" i="4" s="1"/>
  <c r="ES29" i="4" a="1"/>
  <c r="ES29" i="4" s="1"/>
  <c r="ES22" i="4" a="1"/>
  <c r="ES22" i="4" s="1"/>
  <c r="ES14" i="4" a="1"/>
  <c r="ES14" i="4" s="1"/>
  <c r="ES8" i="4" a="1"/>
  <c r="ES8" i="4" s="1"/>
  <c r="ES54" i="4" a="1"/>
  <c r="ES54" i="4" s="1"/>
  <c r="ES52" i="4" a="1"/>
  <c r="ES52" i="4" s="1"/>
  <c r="ES28" i="4" a="1"/>
  <c r="ES28" i="4" s="1"/>
  <c r="ES25" i="4" a="1"/>
  <c r="ES25" i="4" s="1"/>
  <c r="ES21" i="4" a="1"/>
  <c r="ES21" i="4" s="1"/>
  <c r="ES4" i="4" a="1"/>
  <c r="ES4" i="4" s="1"/>
  <c r="ES16" i="4" a="1"/>
  <c r="ES16" i="4" s="1"/>
  <c r="ES11" i="4" a="1"/>
  <c r="ES11" i="4" s="1"/>
  <c r="ES6" i="4" a="1"/>
  <c r="ES6" i="4" s="1"/>
  <c r="ES7" i="4" a="1"/>
  <c r="ES7" i="4" s="1"/>
  <c r="ES13" i="4" a="1"/>
  <c r="ES13" i="4" s="1"/>
  <c r="ES5" i="4" a="1"/>
  <c r="ES5" i="4" s="1"/>
  <c r="ES18" i="4" a="1"/>
  <c r="ES18" i="4" s="1"/>
  <c r="DY59" i="4" a="1"/>
  <c r="DY59" i="4" s="1"/>
  <c r="DY55" i="4" a="1"/>
  <c r="DY55" i="4" s="1"/>
  <c r="DY51" i="4" a="1"/>
  <c r="DY51" i="4" s="1"/>
  <c r="DY48" i="4" a="1"/>
  <c r="DY48" i="4" s="1"/>
  <c r="DY43" i="4" a="1"/>
  <c r="DY43" i="4" s="1"/>
  <c r="DY68" i="4" a="1"/>
  <c r="DY68" i="4" s="1"/>
  <c r="DY62" i="4" a="1"/>
  <c r="DY62" i="4" s="1"/>
  <c r="DY58" i="4" a="1"/>
  <c r="DY58" i="4" s="1"/>
  <c r="DY54" i="4" a="1"/>
  <c r="DY54" i="4" s="1"/>
  <c r="DY40" i="4" a="1"/>
  <c r="DY40" i="4" s="1"/>
  <c r="DY35" i="4" a="1"/>
  <c r="DY35" i="4" s="1"/>
  <c r="DY67" i="4" a="1"/>
  <c r="DY67" i="4" s="1"/>
  <c r="DY45" i="4" a="1"/>
  <c r="DY45" i="4" s="1"/>
  <c r="DY66" i="4" a="1"/>
  <c r="DY66" i="4" s="1"/>
  <c r="DY61" i="4" a="1"/>
  <c r="DY61" i="4" s="1"/>
  <c r="DY50" i="4" a="1"/>
  <c r="DY50" i="4" s="1"/>
  <c r="DY42" i="4" a="1"/>
  <c r="DY42" i="4" s="1"/>
  <c r="DY65" i="4" a="1"/>
  <c r="DY65" i="4" s="1"/>
  <c r="DY57" i="4" a="1"/>
  <c r="DY57" i="4" s="1"/>
  <c r="DY53" i="4" a="1"/>
  <c r="DY53" i="4" s="1"/>
  <c r="DY47" i="4" a="1"/>
  <c r="DY47" i="4" s="1"/>
  <c r="DY39" i="4" a="1"/>
  <c r="DY39" i="4" s="1"/>
  <c r="DY64" i="4" a="1"/>
  <c r="DY64" i="4" s="1"/>
  <c r="DY60" i="4" a="1"/>
  <c r="DY60" i="4" s="1"/>
  <c r="DY56" i="4" a="1"/>
  <c r="DY56" i="4" s="1"/>
  <c r="DY52" i="4" a="1"/>
  <c r="DY52" i="4" s="1"/>
  <c r="DY49" i="4" a="1"/>
  <c r="DY49" i="4" s="1"/>
  <c r="DY44" i="4" a="1"/>
  <c r="DY44" i="4" s="1"/>
  <c r="DY26" i="4" a="1"/>
  <c r="DY26" i="4" s="1"/>
  <c r="DY38" i="4" a="1"/>
  <c r="DY38" i="4" s="1"/>
  <c r="DY30" i="4" a="1"/>
  <c r="DY30" i="4" s="1"/>
  <c r="DY23" i="4" a="1"/>
  <c r="DY23" i="4" s="1"/>
  <c r="DY19" i="4" a="1"/>
  <c r="DY19" i="4" s="1"/>
  <c r="DY41" i="4" a="1"/>
  <c r="DY41" i="4" s="1"/>
  <c r="DY32" i="4" a="1"/>
  <c r="DY32" i="4" s="1"/>
  <c r="DY27" i="4" a="1"/>
  <c r="DY27" i="4" s="1"/>
  <c r="DY21" i="4" a="1"/>
  <c r="DY21" i="4" s="1"/>
  <c r="DY46" i="4" a="1"/>
  <c r="DY46" i="4" s="1"/>
  <c r="DY37" i="4" a="1"/>
  <c r="DY37" i="4" s="1"/>
  <c r="DY31" i="4" a="1"/>
  <c r="DY31" i="4" s="1"/>
  <c r="DY24" i="4" a="1"/>
  <c r="DY24" i="4" s="1"/>
  <c r="DY36" i="4" a="1"/>
  <c r="DY36" i="4" s="1"/>
  <c r="DY63" i="4" a="1"/>
  <c r="DY63" i="4" s="1"/>
  <c r="DY22" i="4" a="1"/>
  <c r="DY22" i="4" s="1"/>
  <c r="DY17" i="4" a="1"/>
  <c r="DY17" i="4" s="1"/>
  <c r="DY13" i="4" a="1"/>
  <c r="DY13" i="4" s="1"/>
  <c r="DY9" i="4" a="1"/>
  <c r="DY9" i="4" s="1"/>
  <c r="DY8" i="4" a="1"/>
  <c r="DY8" i="4" s="1"/>
  <c r="DY29" i="4" a="1"/>
  <c r="DY29" i="4" s="1"/>
  <c r="DY33" i="4" a="1"/>
  <c r="DY33" i="4" s="1"/>
  <c r="DY6" i="4" a="1"/>
  <c r="DY6" i="4" s="1"/>
  <c r="DY16" i="4" a="1"/>
  <c r="DY16" i="4" s="1"/>
  <c r="DY15" i="4" a="1"/>
  <c r="DY15" i="4" s="1"/>
  <c r="DY11" i="4" a="1"/>
  <c r="DY11" i="4" s="1"/>
  <c r="DY28" i="4" a="1"/>
  <c r="DY28" i="4" s="1"/>
  <c r="DY25" i="4" a="1"/>
  <c r="DY25" i="4" s="1"/>
  <c r="DY14" i="4" a="1"/>
  <c r="DY14" i="4" s="1"/>
  <c r="DY5" i="4" a="1"/>
  <c r="DY5" i="4" s="1"/>
  <c r="DY34" i="4" a="1"/>
  <c r="DY34" i="4" s="1"/>
  <c r="DY20" i="4" a="1"/>
  <c r="DY20" i="4" s="1"/>
  <c r="DY7" i="4" a="1"/>
  <c r="DY7" i="4" s="1"/>
  <c r="DY4" i="4" a="1"/>
  <c r="DY4" i="4" s="1"/>
  <c r="DY12" i="4" a="1"/>
  <c r="DY12" i="4" s="1"/>
  <c r="DY18" i="4" a="1"/>
  <c r="DY18" i="4" s="1"/>
  <c r="DY10" i="4" a="1"/>
  <c r="DY10" i="4" s="1"/>
  <c r="BU189" i="4" a="1"/>
  <c r="BU189" i="4" s="1"/>
  <c r="BU178" i="4" a="1"/>
  <c r="BU178" i="4" s="1"/>
  <c r="BU174" i="4" a="1"/>
  <c r="BU174" i="4" s="1"/>
  <c r="BU172" i="4" a="1"/>
  <c r="BU172" i="4" s="1"/>
  <c r="BU187" i="4" a="1"/>
  <c r="BU187" i="4" s="1"/>
  <c r="BU185" i="4" a="1"/>
  <c r="BU185" i="4" s="1"/>
  <c r="BU183" i="4" a="1"/>
  <c r="BU183" i="4" s="1"/>
  <c r="BU191" i="4" a="1"/>
  <c r="BU191" i="4" s="1"/>
  <c r="BU180" i="4" a="1"/>
  <c r="BU180" i="4" s="1"/>
  <c r="BU176" i="4" a="1"/>
  <c r="BU176" i="4" s="1"/>
  <c r="BU171" i="4" a="1"/>
  <c r="BU171" i="4" s="1"/>
  <c r="BU173" i="4" a="1"/>
  <c r="BU173" i="4" s="1"/>
  <c r="BU184" i="4" a="1"/>
  <c r="BU184" i="4" s="1"/>
  <c r="BU169" i="4" a="1"/>
  <c r="BU169" i="4" s="1"/>
  <c r="BU179" i="4" a="1"/>
  <c r="BU179" i="4" s="1"/>
  <c r="BU190" i="4" a="1"/>
  <c r="BU190" i="4" s="1"/>
  <c r="BU188" i="4" a="1"/>
  <c r="BU188" i="4" s="1"/>
  <c r="BU177" i="4" a="1"/>
  <c r="BU177" i="4" s="1"/>
  <c r="BU186" i="4" a="1"/>
  <c r="BU186" i="4" s="1"/>
  <c r="BU168" i="4" a="1"/>
  <c r="BU168" i="4" s="1"/>
  <c r="BU163" i="4" a="1"/>
  <c r="BU163" i="4" s="1"/>
  <c r="BU159" i="4" a="1"/>
  <c r="BU159" i="4" s="1"/>
  <c r="BU175" i="4" a="1"/>
  <c r="BU175" i="4" s="1"/>
  <c r="BU167" i="4" a="1"/>
  <c r="BU167" i="4" s="1"/>
  <c r="BU166" i="4" a="1"/>
  <c r="BU166" i="4" s="1"/>
  <c r="BU165" i="4" a="1"/>
  <c r="BU165" i="4" s="1"/>
  <c r="BU162" i="4" a="1"/>
  <c r="BU162" i="4" s="1"/>
  <c r="BU138" i="4" a="1"/>
  <c r="BU138" i="4" s="1"/>
  <c r="BU164" i="4" a="1"/>
  <c r="BU164" i="4" s="1"/>
  <c r="BU161" i="4" a="1"/>
  <c r="BU161" i="4" s="1"/>
  <c r="BU160" i="4" a="1"/>
  <c r="BU160" i="4" s="1"/>
  <c r="BU157" i="4" a="1"/>
  <c r="BU157" i="4" s="1"/>
  <c r="BU155" i="4" a="1"/>
  <c r="BU155" i="4" s="1"/>
  <c r="BU147" i="4" a="1"/>
  <c r="BU147" i="4" s="1"/>
  <c r="BU156" i="4" a="1"/>
  <c r="BU156" i="4" s="1"/>
  <c r="BU150" i="4" a="1"/>
  <c r="BU150" i="4" s="1"/>
  <c r="BU139" i="4" a="1"/>
  <c r="BU139" i="4" s="1"/>
  <c r="BU170" i="4" a="1"/>
  <c r="BU170" i="4" s="1"/>
  <c r="BU154" i="4" a="1"/>
  <c r="BU154" i="4" s="1"/>
  <c r="BU151" i="4" a="1"/>
  <c r="BU151" i="4" s="1"/>
  <c r="BU182" i="4" a="1"/>
  <c r="BU182" i="4" s="1"/>
  <c r="BU148" i="4" a="1"/>
  <c r="BU148" i="4" s="1"/>
  <c r="BU144" i="4" a="1"/>
  <c r="BU144" i="4" s="1"/>
  <c r="BU152" i="4" a="1"/>
  <c r="BU152" i="4" s="1"/>
  <c r="BU140" i="4" a="1"/>
  <c r="BU140" i="4" s="1"/>
  <c r="BU132" i="4" a="1"/>
  <c r="BU132" i="4" s="1"/>
  <c r="BU131" i="4" a="1"/>
  <c r="BU131" i="4" s="1"/>
  <c r="BU130" i="4" a="1"/>
  <c r="BU130" i="4" s="1"/>
  <c r="BU143" i="4" a="1"/>
  <c r="BU143" i="4" s="1"/>
  <c r="BU129" i="4" a="1"/>
  <c r="BU129" i="4" s="1"/>
  <c r="BU128" i="4" a="1"/>
  <c r="BU128" i="4" s="1"/>
  <c r="BU149" i="4" a="1"/>
  <c r="BU149" i="4" s="1"/>
  <c r="BU146" i="4" a="1"/>
  <c r="BU146" i="4" s="1"/>
  <c r="BU145" i="4" a="1"/>
  <c r="BU145" i="4" s="1"/>
  <c r="BU142" i="4" a="1"/>
  <c r="BU142" i="4" s="1"/>
  <c r="BU122" i="4" a="1"/>
  <c r="BU122" i="4" s="1"/>
  <c r="BU116" i="4" a="1"/>
  <c r="BU116" i="4" s="1"/>
  <c r="BU153" i="4" a="1"/>
  <c r="BU153" i="4" s="1"/>
  <c r="BU133" i="4" a="1"/>
  <c r="BU133" i="4" s="1"/>
  <c r="BU127" i="4" a="1"/>
  <c r="BU127" i="4" s="1"/>
  <c r="BU126" i="4" a="1"/>
  <c r="BU126" i="4" s="1"/>
  <c r="BU115" i="4" a="1"/>
  <c r="BU115" i="4" s="1"/>
  <c r="BU114" i="4" a="1"/>
  <c r="BU114" i="4" s="1"/>
  <c r="BU121" i="4" a="1"/>
  <c r="BU121" i="4" s="1"/>
  <c r="BU120" i="4" a="1"/>
  <c r="BU120" i="4" s="1"/>
  <c r="BU119" i="4" a="1"/>
  <c r="BU119" i="4" s="1"/>
  <c r="BU181" i="4" a="1"/>
  <c r="BU181" i="4" s="1"/>
  <c r="BU158" i="4" a="1"/>
  <c r="BU158" i="4" s="1"/>
  <c r="BU141" i="4" a="1"/>
  <c r="BU141" i="4" s="1"/>
  <c r="BU134" i="4" a="1"/>
  <c r="BU134" i="4" s="1"/>
  <c r="BU125" i="4" a="1"/>
  <c r="BU125" i="4" s="1"/>
  <c r="BU117" i="4" a="1"/>
  <c r="BU117" i="4" s="1"/>
  <c r="BU136" i="4" a="1"/>
  <c r="BU136" i="4" s="1"/>
  <c r="BU112" i="4" a="1"/>
  <c r="BU112" i="4" s="1"/>
  <c r="BU102" i="4" a="1"/>
  <c r="BU102" i="4" s="1"/>
  <c r="BU124" i="4" a="1"/>
  <c r="BU124" i="4" s="1"/>
  <c r="BU111" i="4" a="1"/>
  <c r="BU111" i="4" s="1"/>
  <c r="BU110" i="4" a="1"/>
  <c r="BU110" i="4" s="1"/>
  <c r="BU106" i="4" a="1"/>
  <c r="BU106" i="4" s="1"/>
  <c r="BU123" i="4" a="1"/>
  <c r="BU123" i="4" s="1"/>
  <c r="BU105" i="4" a="1"/>
  <c r="BU105" i="4" s="1"/>
  <c r="BU100" i="4" a="1"/>
  <c r="BU100" i="4" s="1"/>
  <c r="BU98" i="4" a="1"/>
  <c r="BU98" i="4" s="1"/>
  <c r="BU96" i="4" a="1"/>
  <c r="BU96" i="4" s="1"/>
  <c r="BU108" i="4" a="1"/>
  <c r="BU108" i="4" s="1"/>
  <c r="BU104" i="4" a="1"/>
  <c r="BU104" i="4" s="1"/>
  <c r="BU103" i="4" a="1"/>
  <c r="BU103" i="4" s="1"/>
  <c r="BU137" i="4" a="1"/>
  <c r="BU137" i="4" s="1"/>
  <c r="BU135" i="4" a="1"/>
  <c r="BU135" i="4" s="1"/>
  <c r="BU90" i="4" a="1"/>
  <c r="BU90" i="4" s="1"/>
  <c r="BU89" i="4" a="1"/>
  <c r="BU89" i="4" s="1"/>
  <c r="BU88" i="4" a="1"/>
  <c r="BU88" i="4" s="1"/>
  <c r="BU81" i="4" a="1"/>
  <c r="BU81" i="4" s="1"/>
  <c r="BU80" i="4" a="1"/>
  <c r="BU80" i="4" s="1"/>
  <c r="BU109" i="4" a="1"/>
  <c r="BU109" i="4" s="1"/>
  <c r="BU92" i="4" a="1"/>
  <c r="BU92" i="4" s="1"/>
  <c r="BU86" i="4" a="1"/>
  <c r="BU86" i="4" s="1"/>
  <c r="BU82" i="4" a="1"/>
  <c r="BU82" i="4" s="1"/>
  <c r="BU93" i="4" a="1"/>
  <c r="BU93" i="4" s="1"/>
  <c r="BU85" i="4" a="1"/>
  <c r="BU85" i="4" s="1"/>
  <c r="BU77" i="4" a="1"/>
  <c r="BU77" i="4" s="1"/>
  <c r="BU72" i="4" a="1"/>
  <c r="BU72" i="4" s="1"/>
  <c r="BU101" i="4" a="1"/>
  <c r="BU101" i="4" s="1"/>
  <c r="BU73" i="4" a="1"/>
  <c r="BU73" i="4" s="1"/>
  <c r="BU118" i="4" a="1"/>
  <c r="BU118" i="4" s="1"/>
  <c r="BU107" i="4" a="1"/>
  <c r="BU107" i="4" s="1"/>
  <c r="BU94" i="4" a="1"/>
  <c r="BU94" i="4" s="1"/>
  <c r="BU84" i="4" a="1"/>
  <c r="BU84" i="4" s="1"/>
  <c r="BU113" i="4" a="1"/>
  <c r="BU113" i="4" s="1"/>
  <c r="BU99" i="4" a="1"/>
  <c r="BU99" i="4" s="1"/>
  <c r="BU95" i="4" a="1"/>
  <c r="BU95" i="4" s="1"/>
  <c r="BU83" i="4" a="1"/>
  <c r="BU83" i="4" s="1"/>
  <c r="BU79" i="4" a="1"/>
  <c r="BU79" i="4" s="1"/>
  <c r="BU74" i="4" a="1"/>
  <c r="BU74" i="4" s="1"/>
  <c r="BU87" i="4" a="1"/>
  <c r="BU87" i="4" s="1"/>
  <c r="BU76" i="4" a="1"/>
  <c r="BU76" i="4" s="1"/>
  <c r="BU70" i="4" a="1"/>
  <c r="BU70" i="4" s="1"/>
  <c r="BU61" i="4" a="1"/>
  <c r="BU61" i="4" s="1"/>
  <c r="BU56" i="4" a="1"/>
  <c r="BU56" i="4" s="1"/>
  <c r="BU91" i="4" a="1"/>
  <c r="BU91" i="4" s="1"/>
  <c r="BU75" i="4" a="1"/>
  <c r="BU75" i="4" s="1"/>
  <c r="BU66" i="4" a="1"/>
  <c r="BU66" i="4" s="1"/>
  <c r="BU55" i="4" a="1"/>
  <c r="BU55" i="4" s="1"/>
  <c r="BU65" i="4" a="1"/>
  <c r="BU65" i="4" s="1"/>
  <c r="BU60" i="4" a="1"/>
  <c r="BU60" i="4" s="1"/>
  <c r="BU69" i="4" a="1"/>
  <c r="BU69" i="4" s="1"/>
  <c r="BU64" i="4" a="1"/>
  <c r="BU64" i="4" s="1"/>
  <c r="BU97" i="4" a="1"/>
  <c r="BU97" i="4" s="1"/>
  <c r="BU71" i="4" a="1"/>
  <c r="BU71" i="4" s="1"/>
  <c r="BU63" i="4" a="1"/>
  <c r="BU63" i="4" s="1"/>
  <c r="BU58" i="4" a="1"/>
  <c r="BU58" i="4" s="1"/>
  <c r="BU52" i="4" a="1"/>
  <c r="BU52" i="4" s="1"/>
  <c r="BU78" i="4" a="1"/>
  <c r="BU78" i="4" s="1"/>
  <c r="BU24" i="4" a="1"/>
  <c r="BU24" i="4" s="1"/>
  <c r="BU18" i="4" a="1"/>
  <c r="BU18" i="4" s="1"/>
  <c r="BU13" i="4" a="1"/>
  <c r="BU13" i="4" s="1"/>
  <c r="BU67" i="4" a="1"/>
  <c r="BU67" i="4" s="1"/>
  <c r="BU54" i="4" a="1"/>
  <c r="BU54" i="4" s="1"/>
  <c r="BU51" i="4" a="1"/>
  <c r="BU51" i="4" s="1"/>
  <c r="BU49" i="4" a="1"/>
  <c r="BU49" i="4" s="1"/>
  <c r="BU48" i="4" a="1"/>
  <c r="BU48" i="4" s="1"/>
  <c r="BU43" i="4" a="1"/>
  <c r="BU43" i="4" s="1"/>
  <c r="BU42" i="4" a="1"/>
  <c r="BU42" i="4" s="1"/>
  <c r="BU40" i="4" a="1"/>
  <c r="BU40" i="4" s="1"/>
  <c r="BU38" i="4" a="1"/>
  <c r="BU38" i="4" s="1"/>
  <c r="BU36" i="4" a="1"/>
  <c r="BU36" i="4" s="1"/>
  <c r="BU34" i="4" a="1"/>
  <c r="BU34" i="4" s="1"/>
  <c r="BU32" i="4" a="1"/>
  <c r="BU32" i="4" s="1"/>
  <c r="BU30" i="4" a="1"/>
  <c r="BU30" i="4" s="1"/>
  <c r="BU23" i="4" a="1"/>
  <c r="BU23" i="4" s="1"/>
  <c r="BU7" i="4" a="1"/>
  <c r="BU7" i="4" s="1"/>
  <c r="BU28" i="4" a="1"/>
  <c r="BU28" i="4" s="1"/>
  <c r="BU12" i="4" a="1"/>
  <c r="BU12" i="4" s="1"/>
  <c r="BU22" i="4" a="1"/>
  <c r="BU22" i="4" s="1"/>
  <c r="BU17" i="4" a="1"/>
  <c r="BU17" i="4" s="1"/>
  <c r="BU16" i="4" a="1"/>
  <c r="BU16" i="4" s="1"/>
  <c r="BU11" i="4" a="1"/>
  <c r="BU11" i="4" s="1"/>
  <c r="BU68" i="4" a="1"/>
  <c r="BU68" i="4" s="1"/>
  <c r="BU57" i="4" a="1"/>
  <c r="BU57" i="4" s="1"/>
  <c r="BU47" i="4" a="1"/>
  <c r="BU47" i="4" s="1"/>
  <c r="BU27" i="4" a="1"/>
  <c r="BU27" i="4" s="1"/>
  <c r="BU21" i="4" a="1"/>
  <c r="BU21" i="4" s="1"/>
  <c r="BU10" i="4" a="1"/>
  <c r="BU10" i="4" s="1"/>
  <c r="BU46" i="4" a="1"/>
  <c r="BU46" i="4" s="1"/>
  <c r="BU41" i="4" a="1"/>
  <c r="BU41" i="4" s="1"/>
  <c r="BU39" i="4" a="1"/>
  <c r="BU39" i="4" s="1"/>
  <c r="BU37" i="4" a="1"/>
  <c r="BU37" i="4" s="1"/>
  <c r="BU35" i="4" a="1"/>
  <c r="BU35" i="4" s="1"/>
  <c r="BU33" i="4" a="1"/>
  <c r="BU33" i="4" s="1"/>
  <c r="BU31" i="4" a="1"/>
  <c r="BU31" i="4" s="1"/>
  <c r="BU29" i="4" a="1"/>
  <c r="BU29" i="4" s="1"/>
  <c r="BU26" i="4" a="1"/>
  <c r="BU26" i="4" s="1"/>
  <c r="BU15" i="4" a="1"/>
  <c r="BU15" i="4" s="1"/>
  <c r="BU4" i="4" a="1"/>
  <c r="BU4" i="4" s="1"/>
  <c r="BU62" i="4" a="1"/>
  <c r="BU62" i="4" s="1"/>
  <c r="BU53" i="4" a="1"/>
  <c r="BU53" i="4" s="1"/>
  <c r="BU9" i="4" a="1"/>
  <c r="BU9" i="4" s="1"/>
  <c r="BU5" i="4" a="1"/>
  <c r="BU5" i="4" s="1"/>
  <c r="BU25" i="4" a="1"/>
  <c r="BU25" i="4" s="1"/>
  <c r="BU14" i="4" a="1"/>
  <c r="BU14" i="4" s="1"/>
  <c r="BU20" i="4" a="1"/>
  <c r="BU20" i="4" s="1"/>
  <c r="BU45" i="4" a="1"/>
  <c r="BU45" i="4" s="1"/>
  <c r="BU19" i="4" a="1"/>
  <c r="BU19" i="4" s="1"/>
  <c r="BU8" i="4" a="1"/>
  <c r="BU8" i="4" s="1"/>
  <c r="BU6" i="4" a="1"/>
  <c r="BU6" i="4" s="1"/>
  <c r="BU59" i="4" a="1"/>
  <c r="BU59" i="4" s="1"/>
  <c r="BU50" i="4" a="1"/>
  <c r="BU50" i="4" s="1"/>
  <c r="BU44" i="4" a="1"/>
  <c r="BU44" i="4" s="1"/>
  <c r="DX63" i="4" a="1"/>
  <c r="DX63" i="4" s="1"/>
  <c r="DX46" i="4" a="1"/>
  <c r="DX46" i="4" s="1"/>
  <c r="DX59" i="4" a="1"/>
  <c r="DX59" i="4" s="1"/>
  <c r="DX55" i="4" a="1"/>
  <c r="DX55" i="4" s="1"/>
  <c r="DX51" i="4" a="1"/>
  <c r="DX51" i="4" s="1"/>
  <c r="DX43" i="4" a="1"/>
  <c r="DX43" i="4" s="1"/>
  <c r="DX68" i="4" a="1"/>
  <c r="DX68" i="4" s="1"/>
  <c r="DX62" i="4" a="1"/>
  <c r="DX62" i="4" s="1"/>
  <c r="DX58" i="4" a="1"/>
  <c r="DX58" i="4" s="1"/>
  <c r="DX54" i="4" a="1"/>
  <c r="DX54" i="4" s="1"/>
  <c r="DX48" i="4" a="1"/>
  <c r="DX48" i="4" s="1"/>
  <c r="DX40" i="4" a="1"/>
  <c r="DX40" i="4" s="1"/>
  <c r="DX67" i="4" a="1"/>
  <c r="DX67" i="4" s="1"/>
  <c r="DX45" i="4" a="1"/>
  <c r="DX45" i="4" s="1"/>
  <c r="DX66" i="4" a="1"/>
  <c r="DX66" i="4" s="1"/>
  <c r="DX61" i="4" a="1"/>
  <c r="DX61" i="4" s="1"/>
  <c r="DX50" i="4" a="1"/>
  <c r="DX50" i="4" s="1"/>
  <c r="DX42" i="4" a="1"/>
  <c r="DX42" i="4" s="1"/>
  <c r="DX37" i="4" a="1"/>
  <c r="DX37" i="4" s="1"/>
  <c r="DX65" i="4" a="1"/>
  <c r="DX65" i="4" s="1"/>
  <c r="DX57" i="4" a="1"/>
  <c r="DX57" i="4" s="1"/>
  <c r="DX53" i="4" a="1"/>
  <c r="DX53" i="4" s="1"/>
  <c r="DX47" i="4" a="1"/>
  <c r="DX47" i="4" s="1"/>
  <c r="DX39" i="4" a="1"/>
  <c r="DX39" i="4" s="1"/>
  <c r="DX34" i="4" a="1"/>
  <c r="DX34" i="4" s="1"/>
  <c r="DX64" i="4" a="1"/>
  <c r="DX64" i="4" s="1"/>
  <c r="DX35" i="4" a="1"/>
  <c r="DX35" i="4" s="1"/>
  <c r="DX29" i="4" a="1"/>
  <c r="DX29" i="4" s="1"/>
  <c r="DX20" i="4" a="1"/>
  <c r="DX20" i="4" s="1"/>
  <c r="DX60" i="4" a="1"/>
  <c r="DX60" i="4" s="1"/>
  <c r="DX38" i="4" a="1"/>
  <c r="DX38" i="4" s="1"/>
  <c r="DX26" i="4" a="1"/>
  <c r="DX26" i="4" s="1"/>
  <c r="DX41" i="4" a="1"/>
  <c r="DX41" i="4" s="1"/>
  <c r="DX32" i="4" a="1"/>
  <c r="DX32" i="4" s="1"/>
  <c r="DX30" i="4" a="1"/>
  <c r="DX30" i="4" s="1"/>
  <c r="DX23" i="4" a="1"/>
  <c r="DX23" i="4" s="1"/>
  <c r="DX21" i="4" a="1"/>
  <c r="DX21" i="4" s="1"/>
  <c r="DX56" i="4" a="1"/>
  <c r="DX56" i="4" s="1"/>
  <c r="DX49" i="4" a="1"/>
  <c r="DX49" i="4" s="1"/>
  <c r="DX36" i="4" a="1"/>
  <c r="DX36" i="4" s="1"/>
  <c r="DX10" i="4" a="1"/>
  <c r="DX10" i="4" s="1"/>
  <c r="DX28" i="4" a="1"/>
  <c r="DX28" i="4" s="1"/>
  <c r="DX22" i="4" a="1"/>
  <c r="DX22" i="4" s="1"/>
  <c r="DX19" i="4" a="1"/>
  <c r="DX19" i="4" s="1"/>
  <c r="DX17" i="4" a="1"/>
  <c r="DX17" i="4" s="1"/>
  <c r="DX13" i="4" a="1"/>
  <c r="DX13" i="4" s="1"/>
  <c r="DX9" i="4" a="1"/>
  <c r="DX9" i="4" s="1"/>
  <c r="DX52" i="4" a="1"/>
  <c r="DX52" i="4" s="1"/>
  <c r="DX44" i="4" a="1"/>
  <c r="DX44" i="4" s="1"/>
  <c r="DX14" i="4" a="1"/>
  <c r="DX14" i="4" s="1"/>
  <c r="DX12" i="4" a="1"/>
  <c r="DX12" i="4" s="1"/>
  <c r="DX7" i="4" a="1"/>
  <c r="DX7" i="4" s="1"/>
  <c r="DX18" i="4" a="1"/>
  <c r="DX18" i="4" s="1"/>
  <c r="DX27" i="4" a="1"/>
  <c r="DX27" i="4" s="1"/>
  <c r="DX16" i="4" a="1"/>
  <c r="DX16" i="4" s="1"/>
  <c r="DX15" i="4" a="1"/>
  <c r="DX15" i="4" s="1"/>
  <c r="DX11" i="4" a="1"/>
  <c r="DX11" i="4" s="1"/>
  <c r="DX31" i="4" a="1"/>
  <c r="DX31" i="4" s="1"/>
  <c r="DX25" i="4" a="1"/>
  <c r="DX25" i="4" s="1"/>
  <c r="DX24" i="4" a="1"/>
  <c r="DX24" i="4" s="1"/>
  <c r="DX33" i="4" a="1"/>
  <c r="DX33" i="4" s="1"/>
  <c r="DX8" i="4" a="1"/>
  <c r="DX8" i="4" s="1"/>
  <c r="DX5" i="4" a="1"/>
  <c r="DX5" i="4" s="1"/>
  <c r="DX4" i="4" a="1"/>
  <c r="DX4" i="4" s="1"/>
  <c r="DX6" i="4" a="1"/>
  <c r="DX6" i="4" s="1"/>
  <c r="AZ96" i="4" a="1"/>
  <c r="AZ96" i="4" s="1"/>
  <c r="AZ102" i="4" a="1"/>
  <c r="AZ102" i="4" s="1"/>
  <c r="AZ97" i="4" a="1"/>
  <c r="AZ97" i="4" s="1"/>
  <c r="AZ103" i="4" a="1"/>
  <c r="AZ103" i="4" s="1"/>
  <c r="AZ98" i="4" a="1"/>
  <c r="AZ98" i="4" s="1"/>
  <c r="AZ99" i="4" a="1"/>
  <c r="AZ99" i="4" s="1"/>
  <c r="AZ100" i="4" a="1"/>
  <c r="AZ100" i="4" s="1"/>
  <c r="AZ92" i="4" a="1"/>
  <c r="AZ92" i="4" s="1"/>
  <c r="AZ95" i="4" a="1"/>
  <c r="AZ95" i="4" s="1"/>
  <c r="AZ78" i="4" a="1"/>
  <c r="AZ78" i="4" s="1"/>
  <c r="AZ75" i="4" a="1"/>
  <c r="AZ75" i="4" s="1"/>
  <c r="AZ70" i="4" a="1"/>
  <c r="AZ70" i="4" s="1"/>
  <c r="AZ69" i="4" a="1"/>
  <c r="AZ69" i="4" s="1"/>
  <c r="AZ101" i="4" a="1"/>
  <c r="AZ101" i="4" s="1"/>
  <c r="AZ94" i="4" a="1"/>
  <c r="AZ94" i="4" s="1"/>
  <c r="AZ93" i="4" a="1"/>
  <c r="AZ93" i="4" s="1"/>
  <c r="AZ71" i="4" a="1"/>
  <c r="AZ71" i="4" s="1"/>
  <c r="AZ85" i="4" a="1"/>
  <c r="AZ85" i="4" s="1"/>
  <c r="AZ82" i="4" a="1"/>
  <c r="AZ82" i="4" s="1"/>
  <c r="AZ79" i="4" a="1"/>
  <c r="AZ79" i="4" s="1"/>
  <c r="AZ76" i="4" a="1"/>
  <c r="AZ76" i="4" s="1"/>
  <c r="AZ90" i="4" a="1"/>
  <c r="AZ90" i="4" s="1"/>
  <c r="AZ89" i="4" a="1"/>
  <c r="AZ89" i="4" s="1"/>
  <c r="AZ87" i="4" a="1"/>
  <c r="AZ87" i="4" s="1"/>
  <c r="AZ84" i="4" a="1"/>
  <c r="AZ84" i="4" s="1"/>
  <c r="AZ81" i="4" a="1"/>
  <c r="AZ81" i="4" s="1"/>
  <c r="AZ58" i="4" a="1"/>
  <c r="AZ58" i="4" s="1"/>
  <c r="AZ54" i="4" a="1"/>
  <c r="AZ54" i="4" s="1"/>
  <c r="AZ88" i="4" a="1"/>
  <c r="AZ88" i="4" s="1"/>
  <c r="AZ86" i="4" a="1"/>
  <c r="AZ86" i="4" s="1"/>
  <c r="AZ72" i="4" a="1"/>
  <c r="AZ72" i="4" s="1"/>
  <c r="AZ62" i="4" a="1"/>
  <c r="AZ62" i="4" s="1"/>
  <c r="AZ61" i="4" a="1"/>
  <c r="AZ61" i="4" s="1"/>
  <c r="AZ60" i="4" a="1"/>
  <c r="AZ60" i="4" s="1"/>
  <c r="AZ59" i="4" a="1"/>
  <c r="AZ59" i="4" s="1"/>
  <c r="AZ83" i="4" a="1"/>
  <c r="AZ83" i="4" s="1"/>
  <c r="AZ80" i="4" a="1"/>
  <c r="AZ80" i="4" s="1"/>
  <c r="AZ77" i="4" a="1"/>
  <c r="AZ77" i="4" s="1"/>
  <c r="AZ73" i="4" a="1"/>
  <c r="AZ73" i="4" s="1"/>
  <c r="AZ66" i="4" a="1"/>
  <c r="AZ66" i="4" s="1"/>
  <c r="AZ65" i="4" a="1"/>
  <c r="AZ65" i="4" s="1"/>
  <c r="AZ64" i="4" a="1"/>
  <c r="AZ64" i="4" s="1"/>
  <c r="AZ63" i="4" a="1"/>
  <c r="AZ63" i="4" s="1"/>
  <c r="AZ68" i="4" a="1"/>
  <c r="AZ68" i="4" s="1"/>
  <c r="AZ67" i="4" a="1"/>
  <c r="AZ67" i="4" s="1"/>
  <c r="AZ56" i="4" a="1"/>
  <c r="AZ56" i="4" s="1"/>
  <c r="AZ91" i="4" a="1"/>
  <c r="AZ91" i="4" s="1"/>
  <c r="AZ74" i="4" a="1"/>
  <c r="AZ74" i="4" s="1"/>
  <c r="AZ55" i="4" a="1"/>
  <c r="AZ55" i="4" s="1"/>
  <c r="AZ57" i="4" a="1"/>
  <c r="AZ57" i="4" s="1"/>
  <c r="AZ46" i="4" a="1"/>
  <c r="AZ46" i="4" s="1"/>
  <c r="AZ41" i="4" a="1"/>
  <c r="AZ41" i="4" s="1"/>
  <c r="AZ53" i="4" a="1"/>
  <c r="AZ53" i="4" s="1"/>
  <c r="AZ49" i="4" a="1"/>
  <c r="AZ49" i="4" s="1"/>
  <c r="AZ45" i="4" a="1"/>
  <c r="AZ45" i="4" s="1"/>
  <c r="AZ44" i="4" a="1"/>
  <c r="AZ44" i="4" s="1"/>
  <c r="AZ38" i="4" a="1"/>
  <c r="AZ38" i="4" s="1"/>
  <c r="AZ43" i="4" a="1"/>
  <c r="AZ43" i="4" s="1"/>
  <c r="AZ35" i="4" a="1"/>
  <c r="AZ35" i="4" s="1"/>
  <c r="AZ40" i="4" a="1"/>
  <c r="AZ40" i="4" s="1"/>
  <c r="AZ52" i="4" a="1"/>
  <c r="AZ52" i="4" s="1"/>
  <c r="AZ48" i="4" a="1"/>
  <c r="AZ48" i="4" s="1"/>
  <c r="AZ37" i="4" a="1"/>
  <c r="AZ37" i="4" s="1"/>
  <c r="AZ51" i="4" a="1"/>
  <c r="AZ51" i="4" s="1"/>
  <c r="AZ42" i="4" a="1"/>
  <c r="AZ42" i="4" s="1"/>
  <c r="AZ34" i="4" a="1"/>
  <c r="AZ34" i="4" s="1"/>
  <c r="AZ22" i="4" a="1"/>
  <c r="AZ22" i="4" s="1"/>
  <c r="AZ18" i="4" a="1"/>
  <c r="AZ18" i="4" s="1"/>
  <c r="AZ36" i="4" a="1"/>
  <c r="AZ36" i="4" s="1"/>
  <c r="AZ28" i="4" a="1"/>
  <c r="AZ28" i="4" s="1"/>
  <c r="AZ39" i="4" a="1"/>
  <c r="AZ39" i="4" s="1"/>
  <c r="AZ31" i="4" a="1"/>
  <c r="AZ31" i="4" s="1"/>
  <c r="AZ25" i="4" a="1"/>
  <c r="AZ25" i="4" s="1"/>
  <c r="AZ21" i="4" a="1"/>
  <c r="AZ21" i="4" s="1"/>
  <c r="AZ17" i="4" a="1"/>
  <c r="AZ17" i="4" s="1"/>
  <c r="AZ50" i="4" a="1"/>
  <c r="AZ50" i="4" s="1"/>
  <c r="AZ33" i="4" a="1"/>
  <c r="AZ33" i="4" s="1"/>
  <c r="AZ29" i="4" a="1"/>
  <c r="AZ29" i="4" s="1"/>
  <c r="AZ20" i="4" a="1"/>
  <c r="AZ20" i="4" s="1"/>
  <c r="AZ30" i="4" a="1"/>
  <c r="AZ30" i="4" s="1"/>
  <c r="AZ26" i="4" a="1"/>
  <c r="AZ26" i="4" s="1"/>
  <c r="AZ23" i="4" a="1"/>
  <c r="AZ23" i="4" s="1"/>
  <c r="AZ16" i="4" a="1"/>
  <c r="AZ16" i="4" s="1"/>
  <c r="AZ27" i="4" a="1"/>
  <c r="AZ27" i="4" s="1"/>
  <c r="AZ19" i="4" a="1"/>
  <c r="AZ19" i="4" s="1"/>
  <c r="AZ13" i="4" a="1"/>
  <c r="AZ13" i="4" s="1"/>
  <c r="AZ8" i="4" a="1"/>
  <c r="AZ8" i="4" s="1"/>
  <c r="AZ7" i="4" a="1"/>
  <c r="AZ7" i="4" s="1"/>
  <c r="AZ6" i="4" a="1"/>
  <c r="AZ6" i="4" s="1"/>
  <c r="AZ9" i="4" a="1"/>
  <c r="AZ9" i="4" s="1"/>
  <c r="AZ3" i="4" a="1"/>
  <c r="AZ3" i="4" s="1"/>
  <c r="AZ47" i="4" a="1"/>
  <c r="AZ47" i="4" s="1"/>
  <c r="AZ32" i="4" a="1"/>
  <c r="AZ32" i="4" s="1"/>
  <c r="AZ12" i="4" a="1"/>
  <c r="AZ12" i="4" s="1"/>
  <c r="AZ5" i="4" a="1"/>
  <c r="AZ5" i="4" s="1"/>
  <c r="AZ14" i="4" a="1"/>
  <c r="AZ14" i="4" s="1"/>
  <c r="AZ11" i="4" a="1"/>
  <c r="AZ11" i="4" s="1"/>
  <c r="AZ10" i="4" a="1"/>
  <c r="AZ10" i="4" s="1"/>
  <c r="AZ24" i="4" a="1"/>
  <c r="AZ24" i="4" s="1"/>
  <c r="AZ15" i="4" a="1"/>
  <c r="AZ15" i="4" s="1"/>
  <c r="AZ4" i="4" a="1"/>
  <c r="AZ4" i="4" s="1"/>
  <c r="BA2" i="4" a="1"/>
  <c r="BA2" i="4" s="1"/>
  <c r="HV3" i="4" a="1"/>
  <c r="HV3" i="4" s="1"/>
  <c r="HW2" i="4" a="1"/>
  <c r="HW2" i="4" s="1"/>
  <c r="DZ2" i="4" a="1"/>
  <c r="DZ2" i="4" s="1"/>
  <c r="DY3" i="4" a="1"/>
  <c r="DY3" i="4" s="1"/>
  <c r="ET2" i="4" a="1"/>
  <c r="ET2" i="4" s="1"/>
  <c r="ES3" i="4" a="1"/>
  <c r="ES3" i="4" s="1"/>
  <c r="BV2" i="4" a="1"/>
  <c r="BV2" i="4" s="1"/>
  <c r="BU3" i="4" a="1"/>
  <c r="BU3" i="4" s="1"/>
  <c r="S9" i="4" a="1"/>
  <c r="S9" i="4" s="1"/>
  <c r="S8" i="4" a="1"/>
  <c r="S8" i="4" s="1"/>
  <c r="S7" i="4" a="1"/>
  <c r="S7" i="4" s="1"/>
  <c r="S6" i="4" a="1"/>
  <c r="S6" i="4" s="1"/>
  <c r="S5" i="4" a="1"/>
  <c r="S5" i="4" s="1"/>
  <c r="S4" i="4" a="1"/>
  <c r="S4" i="4" s="1"/>
  <c r="S3" i="4" a="1"/>
  <c r="S3" i="4" s="1"/>
  <c r="S11" i="4" a="1"/>
  <c r="S11" i="4" s="1"/>
  <c r="S12" i="4" a="1"/>
  <c r="S12" i="4" s="1"/>
  <c r="S13" i="4" a="1"/>
  <c r="S13" i="4" s="1"/>
  <c r="S16" i="4" a="1"/>
  <c r="S16" i="4" s="1"/>
  <c r="S10" i="4" a="1"/>
  <c r="S10" i="4" s="1"/>
  <c r="S17" i="4" a="1"/>
  <c r="S17" i="4" s="1"/>
  <c r="S14" i="4" a="1"/>
  <c r="S14" i="4" s="1"/>
  <c r="S15" i="4" a="1"/>
  <c r="S15" i="4" s="1"/>
  <c r="ET227" i="4" l="1" a="1"/>
  <c r="ET227" i="4" s="1"/>
  <c r="ET223" i="4" a="1"/>
  <c r="ET223" i="4" s="1"/>
  <c r="ET225" i="4" a="1"/>
  <c r="ET225" i="4" s="1"/>
  <c r="ET226" i="4" a="1"/>
  <c r="ET226" i="4" s="1"/>
  <c r="ET222" i="4" a="1"/>
  <c r="ET222" i="4" s="1"/>
  <c r="ET224" i="4" a="1"/>
  <c r="ET224" i="4" s="1"/>
  <c r="ET216" i="4" a="1"/>
  <c r="ET216" i="4" s="1"/>
  <c r="ET220" i="4" a="1"/>
  <c r="ET220" i="4" s="1"/>
  <c r="ET221" i="4" a="1"/>
  <c r="ET221" i="4" s="1"/>
  <c r="ET219" i="4" a="1"/>
  <c r="ET219" i="4" s="1"/>
  <c r="ET213" i="4" a="1"/>
  <c r="ET213" i="4" s="1"/>
  <c r="ET217" i="4" a="1"/>
  <c r="ET217" i="4" s="1"/>
  <c r="ET214" i="4" a="1"/>
  <c r="ET214" i="4" s="1"/>
  <c r="ET211" i="4" a="1"/>
  <c r="ET211" i="4" s="1"/>
  <c r="ET209" i="4" a="1"/>
  <c r="ET209" i="4" s="1"/>
  <c r="ET218" i="4" a="1"/>
  <c r="ET218" i="4" s="1"/>
  <c r="ET212" i="4" a="1"/>
  <c r="ET212" i="4" s="1"/>
  <c r="ET208" i="4" a="1"/>
  <c r="ET208" i="4" s="1"/>
  <c r="ET210" i="4" a="1"/>
  <c r="ET210" i="4" s="1"/>
  <c r="ET207" i="4" a="1"/>
  <c r="ET207" i="4" s="1"/>
  <c r="ET203" i="4" a="1"/>
  <c r="ET203" i="4" s="1"/>
  <c r="ET200" i="4" a="1"/>
  <c r="ET200" i="4" s="1"/>
  <c r="ET202" i="4" a="1"/>
  <c r="ET202" i="4" s="1"/>
  <c r="ET198" i="4" a="1"/>
  <c r="ET198" i="4" s="1"/>
  <c r="ET205" i="4" a="1"/>
  <c r="ET205" i="4" s="1"/>
  <c r="ET215" i="4" a="1"/>
  <c r="ET215" i="4" s="1"/>
  <c r="ET201" i="4" a="1"/>
  <c r="ET201" i="4" s="1"/>
  <c r="ET192" i="4" a="1"/>
  <c r="ET192" i="4" s="1"/>
  <c r="ET204" i="4" a="1"/>
  <c r="ET204" i="4" s="1"/>
  <c r="ET199" i="4" a="1"/>
  <c r="ET199" i="4" s="1"/>
  <c r="ET195" i="4" a="1"/>
  <c r="ET195" i="4" s="1"/>
  <c r="ET190" i="4" a="1"/>
  <c r="ET190" i="4" s="1"/>
  <c r="ET196" i="4" a="1"/>
  <c r="ET196" i="4" s="1"/>
  <c r="ET193" i="4" a="1"/>
  <c r="ET193" i="4" s="1"/>
  <c r="ET191" i="4" a="1"/>
  <c r="ET191" i="4" s="1"/>
  <c r="ET197" i="4" a="1"/>
  <c r="ET197" i="4" s="1"/>
  <c r="ET194" i="4" a="1"/>
  <c r="ET194" i="4" s="1"/>
  <c r="ET188" i="4" a="1"/>
  <c r="ET188" i="4" s="1"/>
  <c r="ET185" i="4" a="1"/>
  <c r="ET185" i="4" s="1"/>
  <c r="ET181" i="4" a="1"/>
  <c r="ET181" i="4" s="1"/>
  <c r="ET189" i="4" a="1"/>
  <c r="ET189" i="4" s="1"/>
  <c r="ET206" i="4" a="1"/>
  <c r="ET206" i="4" s="1"/>
  <c r="ET187" i="4" a="1"/>
  <c r="ET187" i="4" s="1"/>
  <c r="ET184" i="4" a="1"/>
  <c r="ET184" i="4" s="1"/>
  <c r="ET183" i="4" a="1"/>
  <c r="ET183" i="4" s="1"/>
  <c r="ET180" i="4" a="1"/>
  <c r="ET180" i="4" s="1"/>
  <c r="ET182" i="4" a="1"/>
  <c r="ET182" i="4" s="1"/>
  <c r="ET177" i="4" a="1"/>
  <c r="ET177" i="4" s="1"/>
  <c r="ET169" i="4" a="1"/>
  <c r="ET169" i="4" s="1"/>
  <c r="ET168" i="4" a="1"/>
  <c r="ET168" i="4" s="1"/>
  <c r="ET174" i="4" a="1"/>
  <c r="ET174" i="4" s="1"/>
  <c r="ET171" i="4" a="1"/>
  <c r="ET171" i="4" s="1"/>
  <c r="ET178" i="4" a="1"/>
  <c r="ET178" i="4" s="1"/>
  <c r="ET186" i="4" a="1"/>
  <c r="ET186" i="4" s="1"/>
  <c r="ET179" i="4" a="1"/>
  <c r="ET179" i="4" s="1"/>
  <c r="ET175" i="4" a="1"/>
  <c r="ET175" i="4" s="1"/>
  <c r="ET172" i="4" a="1"/>
  <c r="ET172" i="4" s="1"/>
  <c r="ET166" i="4" a="1"/>
  <c r="ET166" i="4" s="1"/>
  <c r="ET167" i="4" a="1"/>
  <c r="ET167" i="4" s="1"/>
  <c r="ET165" i="4" a="1"/>
  <c r="ET165" i="4" s="1"/>
  <c r="ET163" i="4" a="1"/>
  <c r="ET163" i="4" s="1"/>
  <c r="ET162" i="4" a="1"/>
  <c r="ET162" i="4" s="1"/>
  <c r="ET155" i="4" a="1"/>
  <c r="ET155" i="4" s="1"/>
  <c r="ET158" i="4" a="1"/>
  <c r="ET158" i="4" s="1"/>
  <c r="ET153" i="4" a="1"/>
  <c r="ET153" i="4" s="1"/>
  <c r="ET152" i="4" a="1"/>
  <c r="ET152" i="4" s="1"/>
  <c r="ET154" i="4" a="1"/>
  <c r="ET154" i="4" s="1"/>
  <c r="ET161" i="4" a="1"/>
  <c r="ET161" i="4" s="1"/>
  <c r="ET173" i="4" a="1"/>
  <c r="ET173" i="4" s="1"/>
  <c r="ET157" i="4" a="1"/>
  <c r="ET157" i="4" s="1"/>
  <c r="ET170" i="4" a="1"/>
  <c r="ET170" i="4" s="1"/>
  <c r="ET164" i="4" a="1"/>
  <c r="ET164" i="4" s="1"/>
  <c r="ET160" i="4" a="1"/>
  <c r="ET160" i="4" s="1"/>
  <c r="ET159" i="4" a="1"/>
  <c r="ET159" i="4" s="1"/>
  <c r="ET146" i="4" a="1"/>
  <c r="ET146" i="4" s="1"/>
  <c r="ET144" i="4" a="1"/>
  <c r="ET144" i="4" s="1"/>
  <c r="ET148" i="4" a="1"/>
  <c r="ET148" i="4" s="1"/>
  <c r="ET145" i="4" a="1"/>
  <c r="ET145" i="4" s="1"/>
  <c r="ET156" i="4" a="1"/>
  <c r="ET156" i="4" s="1"/>
  <c r="ET176" i="4" a="1"/>
  <c r="ET176" i="4" s="1"/>
  <c r="ET151" i="4" a="1"/>
  <c r="ET151" i="4" s="1"/>
  <c r="ET149" i="4" a="1"/>
  <c r="ET149" i="4" s="1"/>
  <c r="ET142" i="4" a="1"/>
  <c r="ET142" i="4" s="1"/>
  <c r="ET140" i="4" a="1"/>
  <c r="ET140" i="4" s="1"/>
  <c r="ET137" i="4" a="1"/>
  <c r="ET137" i="4" s="1"/>
  <c r="ET136" i="4" a="1"/>
  <c r="ET136" i="4" s="1"/>
  <c r="ET147" i="4" a="1"/>
  <c r="ET147" i="4" s="1"/>
  <c r="ET135" i="4" a="1"/>
  <c r="ET135" i="4" s="1"/>
  <c r="ET134" i="4" a="1"/>
  <c r="ET134" i="4" s="1"/>
  <c r="ET150" i="4" a="1"/>
  <c r="ET150" i="4" s="1"/>
  <c r="ET139" i="4" a="1"/>
  <c r="ET139" i="4" s="1"/>
  <c r="ET132" i="4" a="1"/>
  <c r="ET132" i="4" s="1"/>
  <c r="ET138" i="4" a="1"/>
  <c r="ET138" i="4" s="1"/>
  <c r="ET131" i="4" a="1"/>
  <c r="ET131" i="4" s="1"/>
  <c r="ET130" i="4" a="1"/>
  <c r="ET130" i="4" s="1"/>
  <c r="ET129" i="4" a="1"/>
  <c r="ET129" i="4" s="1"/>
  <c r="ET128" i="4" a="1"/>
  <c r="ET128" i="4" s="1"/>
  <c r="ET127" i="4" a="1"/>
  <c r="ET127" i="4" s="1"/>
  <c r="ET126" i="4" a="1"/>
  <c r="ET126" i="4" s="1"/>
  <c r="ET143" i="4" a="1"/>
  <c r="ET143" i="4" s="1"/>
  <c r="ET141" i="4" a="1"/>
  <c r="ET141" i="4" s="1"/>
  <c r="ET133" i="4" a="1"/>
  <c r="ET133" i="4" s="1"/>
  <c r="ET119" i="4" a="1"/>
  <c r="ET119" i="4" s="1"/>
  <c r="ET103" i="4" a="1"/>
  <c r="ET103" i="4" s="1"/>
  <c r="ET125" i="4" a="1"/>
  <c r="ET125" i="4" s="1"/>
  <c r="ET116" i="4" a="1"/>
  <c r="ET116" i="4" s="1"/>
  <c r="ET113" i="4" a="1"/>
  <c r="ET113" i="4" s="1"/>
  <c r="ET112" i="4" a="1"/>
  <c r="ET112" i="4" s="1"/>
  <c r="ET109" i="4" a="1"/>
  <c r="ET109" i="4" s="1"/>
  <c r="ET108" i="4" a="1"/>
  <c r="ET108" i="4" s="1"/>
  <c r="ET106" i="4" a="1"/>
  <c r="ET106" i="4" s="1"/>
  <c r="ET101" i="4" a="1"/>
  <c r="ET101" i="4" s="1"/>
  <c r="ET99" i="4" a="1"/>
  <c r="ET99" i="4" s="1"/>
  <c r="ET122" i="4" a="1"/>
  <c r="ET122" i="4" s="1"/>
  <c r="ET121" i="4" a="1"/>
  <c r="ET121" i="4" s="1"/>
  <c r="ET115" i="4" a="1"/>
  <c r="ET115" i="4" s="1"/>
  <c r="ET111" i="4" a="1"/>
  <c r="ET111" i="4" s="1"/>
  <c r="ET107" i="4" a="1"/>
  <c r="ET107" i="4" s="1"/>
  <c r="ET104" i="4" a="1"/>
  <c r="ET104" i="4" s="1"/>
  <c r="ET118" i="4" a="1"/>
  <c r="ET118" i="4" s="1"/>
  <c r="ET124" i="4" a="1"/>
  <c r="ET124" i="4" s="1"/>
  <c r="ET120" i="4" a="1"/>
  <c r="ET120" i="4" s="1"/>
  <c r="ET117" i="4" a="1"/>
  <c r="ET117" i="4" s="1"/>
  <c r="ET110" i="4" a="1"/>
  <c r="ET110" i="4" s="1"/>
  <c r="ET100" i="4" a="1"/>
  <c r="ET100" i="4" s="1"/>
  <c r="ET94" i="4" a="1"/>
  <c r="ET94" i="4" s="1"/>
  <c r="ET114" i="4" a="1"/>
  <c r="ET114" i="4" s="1"/>
  <c r="ET105" i="4" a="1"/>
  <c r="ET105" i="4" s="1"/>
  <c r="ET91" i="4" a="1"/>
  <c r="ET91" i="4" s="1"/>
  <c r="ET88" i="4" a="1"/>
  <c r="ET88" i="4" s="1"/>
  <c r="ET85" i="4" a="1"/>
  <c r="ET85" i="4" s="1"/>
  <c r="ET76" i="4" a="1"/>
  <c r="ET76" i="4" s="1"/>
  <c r="ET102" i="4" a="1"/>
  <c r="ET102" i="4" s="1"/>
  <c r="ET81" i="4" a="1"/>
  <c r="ET81" i="4" s="1"/>
  <c r="ET95" i="4" a="1"/>
  <c r="ET95" i="4" s="1"/>
  <c r="ET93" i="4" a="1"/>
  <c r="ET93" i="4" s="1"/>
  <c r="ET87" i="4" a="1"/>
  <c r="ET87" i="4" s="1"/>
  <c r="ET79" i="4" a="1"/>
  <c r="ET79" i="4" s="1"/>
  <c r="ET123" i="4" a="1"/>
  <c r="ET123" i="4" s="1"/>
  <c r="ET96" i="4" a="1"/>
  <c r="ET96" i="4" s="1"/>
  <c r="ET90" i="4" a="1"/>
  <c r="ET90" i="4" s="1"/>
  <c r="ET84" i="4" a="1"/>
  <c r="ET84" i="4" s="1"/>
  <c r="ET77" i="4" a="1"/>
  <c r="ET77" i="4" s="1"/>
  <c r="ET97" i="4" a="1"/>
  <c r="ET97" i="4" s="1"/>
  <c r="ET78" i="4" a="1"/>
  <c r="ET78" i="4" s="1"/>
  <c r="ET75" i="4" a="1"/>
  <c r="ET75" i="4" s="1"/>
  <c r="ET72" i="4" a="1"/>
  <c r="ET72" i="4" s="1"/>
  <c r="ET67" i="4" a="1"/>
  <c r="ET67" i="4" s="1"/>
  <c r="ET58" i="4" a="1"/>
  <c r="ET58" i="4" s="1"/>
  <c r="ET89" i="4" a="1"/>
  <c r="ET89" i="4" s="1"/>
  <c r="ET73" i="4" a="1"/>
  <c r="ET73" i="4" s="1"/>
  <c r="ET70" i="4" a="1"/>
  <c r="ET70" i="4" s="1"/>
  <c r="ET64" i="4" a="1"/>
  <c r="ET64" i="4" s="1"/>
  <c r="ET61" i="4" a="1"/>
  <c r="ET61" i="4" s="1"/>
  <c r="ET60" i="4" a="1"/>
  <c r="ET60" i="4" s="1"/>
  <c r="ET59" i="4" a="1"/>
  <c r="ET59" i="4" s="1"/>
  <c r="ET92" i="4" a="1"/>
  <c r="ET92" i="4" s="1"/>
  <c r="ET69" i="4" a="1"/>
  <c r="ET69" i="4" s="1"/>
  <c r="ET66" i="4" a="1"/>
  <c r="ET66" i="4" s="1"/>
  <c r="ET63" i="4" a="1"/>
  <c r="ET63" i="4" s="1"/>
  <c r="ET98" i="4" a="1"/>
  <c r="ET98" i="4" s="1"/>
  <c r="ET82" i="4" a="1"/>
  <c r="ET82" i="4" s="1"/>
  <c r="ET80" i="4" a="1"/>
  <c r="ET80" i="4" s="1"/>
  <c r="ET56" i="4" a="1"/>
  <c r="ET56" i="4" s="1"/>
  <c r="ET86" i="4" a="1"/>
  <c r="ET86" i="4" s="1"/>
  <c r="ET74" i="4" a="1"/>
  <c r="ET74" i="4" s="1"/>
  <c r="ET65" i="4" a="1"/>
  <c r="ET65" i="4" s="1"/>
  <c r="ET62" i="4" a="1"/>
  <c r="ET62" i="4" s="1"/>
  <c r="ET68" i="4" a="1"/>
  <c r="ET68" i="4" s="1"/>
  <c r="ET51" i="4" a="1"/>
  <c r="ET51" i="4" s="1"/>
  <c r="ET46" i="4" a="1"/>
  <c r="ET46" i="4" s="1"/>
  <c r="ET37" i="4" a="1"/>
  <c r="ET37" i="4" s="1"/>
  <c r="ET53" i="4" a="1"/>
  <c r="ET53" i="4" s="1"/>
  <c r="ET42" i="4" a="1"/>
  <c r="ET42" i="4" s="1"/>
  <c r="ET49" i="4" a="1"/>
  <c r="ET49" i="4" s="1"/>
  <c r="ET47" i="4" a="1"/>
  <c r="ET47" i="4" s="1"/>
  <c r="ET40" i="4" a="1"/>
  <c r="ET40" i="4" s="1"/>
  <c r="ET83" i="4" a="1"/>
  <c r="ET83" i="4" s="1"/>
  <c r="ET57" i="4" a="1"/>
  <c r="ET57" i="4" s="1"/>
  <c r="ET54" i="4" a="1"/>
  <c r="ET54" i="4" s="1"/>
  <c r="ET52" i="4" a="1"/>
  <c r="ET52" i="4" s="1"/>
  <c r="ET36" i="4" a="1"/>
  <c r="ET36" i="4" s="1"/>
  <c r="ET50" i="4" a="1"/>
  <c r="ET50" i="4" s="1"/>
  <c r="ET43" i="4" a="1"/>
  <c r="ET43" i="4" s="1"/>
  <c r="ET12" i="4" a="1"/>
  <c r="ET12" i="4" s="1"/>
  <c r="ET55" i="4" a="1"/>
  <c r="ET55" i="4" s="1"/>
  <c r="ET38" i="4" a="1"/>
  <c r="ET38" i="4" s="1"/>
  <c r="ET35" i="4" a="1"/>
  <c r="ET35" i="4" s="1"/>
  <c r="ET30" i="4" a="1"/>
  <c r="ET30" i="4" s="1"/>
  <c r="ET26" i="4" a="1"/>
  <c r="ET26" i="4" s="1"/>
  <c r="ET23" i="4" a="1"/>
  <c r="ET23" i="4" s="1"/>
  <c r="ET19" i="4" a="1"/>
  <c r="ET19" i="4" s="1"/>
  <c r="ET15" i="4" a="1"/>
  <c r="ET15" i="4" s="1"/>
  <c r="ET71" i="4" a="1"/>
  <c r="ET71" i="4" s="1"/>
  <c r="ET48" i="4" a="1"/>
  <c r="ET48" i="4" s="1"/>
  <c r="ET44" i="4" a="1"/>
  <c r="ET44" i="4" s="1"/>
  <c r="ET41" i="4" a="1"/>
  <c r="ET41" i="4" s="1"/>
  <c r="ET32" i="4" a="1"/>
  <c r="ET32" i="4" s="1"/>
  <c r="ET29" i="4" a="1"/>
  <c r="ET29" i="4" s="1"/>
  <c r="ET22" i="4" a="1"/>
  <c r="ET22" i="4" s="1"/>
  <c r="ET45" i="4" a="1"/>
  <c r="ET45" i="4" s="1"/>
  <c r="ET39" i="4" a="1"/>
  <c r="ET39" i="4" s="1"/>
  <c r="ET25" i="4" a="1"/>
  <c r="ET25" i="4" s="1"/>
  <c r="ET18" i="4" a="1"/>
  <c r="ET18" i="4" s="1"/>
  <c r="ET17" i="4" a="1"/>
  <c r="ET17" i="4" s="1"/>
  <c r="ET10" i="4" a="1"/>
  <c r="ET10" i="4" s="1"/>
  <c r="ET16" i="4" a="1"/>
  <c r="ET16" i="4" s="1"/>
  <c r="ET11" i="4" a="1"/>
  <c r="ET11" i="4" s="1"/>
  <c r="ET8" i="4" a="1"/>
  <c r="ET8" i="4" s="1"/>
  <c r="ET6" i="4" a="1"/>
  <c r="ET6" i="4" s="1"/>
  <c r="ET34" i="4" a="1"/>
  <c r="ET34" i="4" s="1"/>
  <c r="ET20" i="4" a="1"/>
  <c r="ET20" i="4" s="1"/>
  <c r="ET27" i="4" a="1"/>
  <c r="ET27" i="4" s="1"/>
  <c r="ET24" i="4" a="1"/>
  <c r="ET24" i="4" s="1"/>
  <c r="ET14" i="4" a="1"/>
  <c r="ET14" i="4" s="1"/>
  <c r="ET7" i="4" a="1"/>
  <c r="ET7" i="4" s="1"/>
  <c r="ET4" i="4" a="1"/>
  <c r="ET4" i="4" s="1"/>
  <c r="ET9" i="4" a="1"/>
  <c r="ET9" i="4" s="1"/>
  <c r="ET33" i="4" a="1"/>
  <c r="ET33" i="4" s="1"/>
  <c r="ET28" i="4" a="1"/>
  <c r="ET28" i="4" s="1"/>
  <c r="ET13" i="4" a="1"/>
  <c r="ET13" i="4" s="1"/>
  <c r="ET5" i="4" a="1"/>
  <c r="ET5" i="4" s="1"/>
  <c r="ET31" i="4" a="1"/>
  <c r="ET31" i="4" s="1"/>
  <c r="ET21" i="4" a="1"/>
  <c r="ET21" i="4" s="1"/>
  <c r="BV191" i="4" a="1"/>
  <c r="BV191" i="4" s="1"/>
  <c r="BV189" i="4" a="1"/>
  <c r="BV189" i="4" s="1"/>
  <c r="BV187" i="4" a="1"/>
  <c r="BV187" i="4" s="1"/>
  <c r="BV185" i="4" a="1"/>
  <c r="BV185" i="4" s="1"/>
  <c r="BV183" i="4" a="1"/>
  <c r="BV183" i="4" s="1"/>
  <c r="BV190" i="4" a="1"/>
  <c r="BV190" i="4" s="1"/>
  <c r="BV188" i="4" a="1"/>
  <c r="BV188" i="4" s="1"/>
  <c r="BV179" i="4" a="1"/>
  <c r="BV179" i="4" s="1"/>
  <c r="BV186" i="4" a="1"/>
  <c r="BV186" i="4" s="1"/>
  <c r="BV184" i="4" a="1"/>
  <c r="BV184" i="4" s="1"/>
  <c r="BV176" i="4" a="1"/>
  <c r="BV176" i="4" s="1"/>
  <c r="BV169" i="4" a="1"/>
  <c r="BV169" i="4" s="1"/>
  <c r="BV172" i="4" a="1"/>
  <c r="BV172" i="4" s="1"/>
  <c r="BV171" i="4" a="1"/>
  <c r="BV171" i="4" s="1"/>
  <c r="BV174" i="4" a="1"/>
  <c r="BV174" i="4" s="1"/>
  <c r="BV181" i="4" a="1"/>
  <c r="BV181" i="4" s="1"/>
  <c r="BV180" i="4" a="1"/>
  <c r="BV180" i="4" s="1"/>
  <c r="BV175" i="4" a="1"/>
  <c r="BV175" i="4" s="1"/>
  <c r="BV170" i="4" a="1"/>
  <c r="BV170" i="4" s="1"/>
  <c r="BV163" i="4" a="1"/>
  <c r="BV163" i="4" s="1"/>
  <c r="BV158" i="4" a="1"/>
  <c r="BV158" i="4" s="1"/>
  <c r="BV159" i="4" a="1"/>
  <c r="BV159" i="4" s="1"/>
  <c r="BV173" i="4" a="1"/>
  <c r="BV173" i="4" s="1"/>
  <c r="BV168" i="4" a="1"/>
  <c r="BV168" i="4" s="1"/>
  <c r="BV167" i="4" a="1"/>
  <c r="BV167" i="4" s="1"/>
  <c r="BV166" i="4" a="1"/>
  <c r="BV166" i="4" s="1"/>
  <c r="BV165" i="4" a="1"/>
  <c r="BV165" i="4" s="1"/>
  <c r="BV182" i="4" a="1"/>
  <c r="BV182" i="4" s="1"/>
  <c r="BV178" i="4" a="1"/>
  <c r="BV178" i="4" s="1"/>
  <c r="BV162" i="4" a="1"/>
  <c r="BV162" i="4" s="1"/>
  <c r="BV160" i="4" a="1"/>
  <c r="BV160" i="4" s="1"/>
  <c r="BV164" i="4" a="1"/>
  <c r="BV164" i="4" s="1"/>
  <c r="BV161" i="4" a="1"/>
  <c r="BV161" i="4" s="1"/>
  <c r="BV157" i="4" a="1"/>
  <c r="BV157" i="4" s="1"/>
  <c r="BV155" i="4" a="1"/>
  <c r="BV155" i="4" s="1"/>
  <c r="BV150" i="4" a="1"/>
  <c r="BV150" i="4" s="1"/>
  <c r="BV139" i="4" a="1"/>
  <c r="BV139" i="4" s="1"/>
  <c r="BV137" i="4" a="1"/>
  <c r="BV137" i="4" s="1"/>
  <c r="BV156" i="4" a="1"/>
  <c r="BV156" i="4" s="1"/>
  <c r="BV154" i="4" a="1"/>
  <c r="BV154" i="4" s="1"/>
  <c r="BV151" i="4" a="1"/>
  <c r="BV151" i="4" s="1"/>
  <c r="BV148" i="4" a="1"/>
  <c r="BV148" i="4" s="1"/>
  <c r="BV144" i="4" a="1"/>
  <c r="BV144" i="4" s="1"/>
  <c r="BV152" i="4" a="1"/>
  <c r="BV152" i="4" s="1"/>
  <c r="BV145" i="4" a="1"/>
  <c r="BV145" i="4" s="1"/>
  <c r="BV143" i="4" a="1"/>
  <c r="BV143" i="4" s="1"/>
  <c r="BV138" i="4" a="1"/>
  <c r="BV138" i="4" s="1"/>
  <c r="BV129" i="4" a="1"/>
  <c r="BV129" i="4" s="1"/>
  <c r="BV128" i="4" a="1"/>
  <c r="BV128" i="4" s="1"/>
  <c r="BV127" i="4" a="1"/>
  <c r="BV127" i="4" s="1"/>
  <c r="BV126" i="4" a="1"/>
  <c r="BV126" i="4" s="1"/>
  <c r="BV125" i="4" a="1"/>
  <c r="BV125" i="4" s="1"/>
  <c r="BV149" i="4" a="1"/>
  <c r="BV149" i="4" s="1"/>
  <c r="BV147" i="4" a="1"/>
  <c r="BV147" i="4" s="1"/>
  <c r="BV142" i="4" a="1"/>
  <c r="BV142" i="4" s="1"/>
  <c r="BV146" i="4" a="1"/>
  <c r="BV146" i="4" s="1"/>
  <c r="BV177" i="4" a="1"/>
  <c r="BV177" i="4" s="1"/>
  <c r="BV153" i="4" a="1"/>
  <c r="BV153" i="4" s="1"/>
  <c r="BV133" i="4" a="1"/>
  <c r="BV133" i="4" s="1"/>
  <c r="BV109" i="4" a="1"/>
  <c r="BV109" i="4" s="1"/>
  <c r="BV115" i="4" a="1"/>
  <c r="BV115" i="4" s="1"/>
  <c r="BV114" i="4" a="1"/>
  <c r="BV114" i="4" s="1"/>
  <c r="BV121" i="4" a="1"/>
  <c r="BV121" i="4" s="1"/>
  <c r="BV120" i="4" a="1"/>
  <c r="BV120" i="4" s="1"/>
  <c r="BV119" i="4" a="1"/>
  <c r="BV119" i="4" s="1"/>
  <c r="BV113" i="4" a="1"/>
  <c r="BV113" i="4" s="1"/>
  <c r="BV141" i="4" a="1"/>
  <c r="BV141" i="4" s="1"/>
  <c r="BV140" i="4" a="1"/>
  <c r="BV140" i="4" s="1"/>
  <c r="BV134" i="4" a="1"/>
  <c r="BV134" i="4" s="1"/>
  <c r="BV131" i="4" a="1"/>
  <c r="BV131" i="4" s="1"/>
  <c r="BV117" i="4" a="1"/>
  <c r="BV117" i="4" s="1"/>
  <c r="BV136" i="4" a="1"/>
  <c r="BV136" i="4" s="1"/>
  <c r="BV130" i="4" a="1"/>
  <c r="BV130" i="4" s="1"/>
  <c r="BV112" i="4" a="1"/>
  <c r="BV112" i="4" s="1"/>
  <c r="BV124" i="4" a="1"/>
  <c r="BV124" i="4" s="1"/>
  <c r="BV111" i="4" a="1"/>
  <c r="BV111" i="4" s="1"/>
  <c r="BV110" i="4" a="1"/>
  <c r="BV110" i="4" s="1"/>
  <c r="BV106" i="4" a="1"/>
  <c r="BV106" i="4" s="1"/>
  <c r="BV123" i="4" a="1"/>
  <c r="BV123" i="4" s="1"/>
  <c r="BV105" i="4" a="1"/>
  <c r="BV105" i="4" s="1"/>
  <c r="BV100" i="4" a="1"/>
  <c r="BV100" i="4" s="1"/>
  <c r="BV98" i="4" a="1"/>
  <c r="BV98" i="4" s="1"/>
  <c r="BV96" i="4" a="1"/>
  <c r="BV96" i="4" s="1"/>
  <c r="BV108" i="4" a="1"/>
  <c r="BV108" i="4" s="1"/>
  <c r="BV104" i="4" a="1"/>
  <c r="BV104" i="4" s="1"/>
  <c r="BV103" i="4" a="1"/>
  <c r="BV103" i="4" s="1"/>
  <c r="BV135" i="4" a="1"/>
  <c r="BV135" i="4" s="1"/>
  <c r="BV132" i="4" a="1"/>
  <c r="BV132" i="4" s="1"/>
  <c r="BV90" i="4" a="1"/>
  <c r="BV90" i="4" s="1"/>
  <c r="BV89" i="4" a="1"/>
  <c r="BV89" i="4" s="1"/>
  <c r="BV122" i="4" a="1"/>
  <c r="BV122" i="4" s="1"/>
  <c r="BV118" i="4" a="1"/>
  <c r="BV118" i="4" s="1"/>
  <c r="BV116" i="4" a="1"/>
  <c r="BV116" i="4" s="1"/>
  <c r="BV107" i="4" a="1"/>
  <c r="BV107" i="4" s="1"/>
  <c r="BV102" i="4" a="1"/>
  <c r="BV102" i="4" s="1"/>
  <c r="BV92" i="4" a="1"/>
  <c r="BV92" i="4" s="1"/>
  <c r="BV86" i="4" a="1"/>
  <c r="BV86" i="4" s="1"/>
  <c r="BV82" i="4" a="1"/>
  <c r="BV82" i="4" s="1"/>
  <c r="BV76" i="4" a="1"/>
  <c r="BV76" i="4" s="1"/>
  <c r="BV93" i="4" a="1"/>
  <c r="BV93" i="4" s="1"/>
  <c r="BV85" i="4" a="1"/>
  <c r="BV85" i="4" s="1"/>
  <c r="BV101" i="4" a="1"/>
  <c r="BV101" i="4" s="1"/>
  <c r="BV94" i="4" a="1"/>
  <c r="BV94" i="4" s="1"/>
  <c r="BV84" i="4" a="1"/>
  <c r="BV84" i="4" s="1"/>
  <c r="BV99" i="4" a="1"/>
  <c r="BV99" i="4" s="1"/>
  <c r="BV95" i="4" a="1"/>
  <c r="BV95" i="4" s="1"/>
  <c r="BV83" i="4" a="1"/>
  <c r="BV83" i="4" s="1"/>
  <c r="BV79" i="4" a="1"/>
  <c r="BV79" i="4" s="1"/>
  <c r="BV87" i="4" a="1"/>
  <c r="BV87" i="4" s="1"/>
  <c r="BV78" i="4" a="1"/>
  <c r="BV78" i="4" s="1"/>
  <c r="BV75" i="4" a="1"/>
  <c r="BV75" i="4" s="1"/>
  <c r="BV70" i="4" a="1"/>
  <c r="BV70" i="4" s="1"/>
  <c r="BV91" i="4" a="1"/>
  <c r="BV91" i="4" s="1"/>
  <c r="BV72" i="4" a="1"/>
  <c r="BV72" i="4" s="1"/>
  <c r="BV66" i="4" a="1"/>
  <c r="BV66" i="4" s="1"/>
  <c r="BV65" i="4" a="1"/>
  <c r="BV65" i="4" s="1"/>
  <c r="BV60" i="4" a="1"/>
  <c r="BV60" i="4" s="1"/>
  <c r="BV59" i="4" a="1"/>
  <c r="BV59" i="4" s="1"/>
  <c r="BV54" i="4" a="1"/>
  <c r="BV54" i="4" s="1"/>
  <c r="BV73" i="4" a="1"/>
  <c r="BV73" i="4" s="1"/>
  <c r="BV69" i="4" a="1"/>
  <c r="BV69" i="4" s="1"/>
  <c r="BV81" i="4" a="1"/>
  <c r="BV81" i="4" s="1"/>
  <c r="BV64" i="4" a="1"/>
  <c r="BV64" i="4" s="1"/>
  <c r="BV63" i="4" a="1"/>
  <c r="BV63" i="4" s="1"/>
  <c r="BV97" i="4" a="1"/>
  <c r="BV97" i="4" s="1"/>
  <c r="BV71" i="4" a="1"/>
  <c r="BV71" i="4" s="1"/>
  <c r="BV58" i="4" a="1"/>
  <c r="BV58" i="4" s="1"/>
  <c r="BV57" i="4" a="1"/>
  <c r="BV57" i="4" s="1"/>
  <c r="BV74" i="4" a="1"/>
  <c r="BV74" i="4" s="1"/>
  <c r="BV68" i="4" a="1"/>
  <c r="BV68" i="4" s="1"/>
  <c r="BV67" i="4" a="1"/>
  <c r="BV67" i="4" s="1"/>
  <c r="BV51" i="4" a="1"/>
  <c r="BV51" i="4" s="1"/>
  <c r="BV49" i="4" a="1"/>
  <c r="BV49" i="4" s="1"/>
  <c r="BV48" i="4" a="1"/>
  <c r="BV48" i="4" s="1"/>
  <c r="BV43" i="4" a="1"/>
  <c r="BV43" i="4" s="1"/>
  <c r="BV42" i="4" a="1"/>
  <c r="BV42" i="4" s="1"/>
  <c r="BV40" i="4" a="1"/>
  <c r="BV40" i="4" s="1"/>
  <c r="BV38" i="4" a="1"/>
  <c r="BV38" i="4" s="1"/>
  <c r="BV36" i="4" a="1"/>
  <c r="BV36" i="4" s="1"/>
  <c r="BV34" i="4" a="1"/>
  <c r="BV34" i="4" s="1"/>
  <c r="BV32" i="4" a="1"/>
  <c r="BV32" i="4" s="1"/>
  <c r="BV30" i="4" a="1"/>
  <c r="BV30" i="4" s="1"/>
  <c r="BV12" i="4" a="1"/>
  <c r="BV12" i="4" s="1"/>
  <c r="BV62" i="4" a="1"/>
  <c r="BV62" i="4" s="1"/>
  <c r="BV55" i="4" a="1"/>
  <c r="BV55" i="4" s="1"/>
  <c r="BV28" i="4" a="1"/>
  <c r="BV28" i="4" s="1"/>
  <c r="BV17" i="4" a="1"/>
  <c r="BV17" i="4" s="1"/>
  <c r="BV61" i="4" a="1"/>
  <c r="BV61" i="4" s="1"/>
  <c r="BV52" i="4" a="1"/>
  <c r="BV52" i="4" s="1"/>
  <c r="BV47" i="4" a="1"/>
  <c r="BV47" i="4" s="1"/>
  <c r="BV27" i="4" a="1"/>
  <c r="BV27" i="4" s="1"/>
  <c r="BV22" i="4" a="1"/>
  <c r="BV22" i="4" s="1"/>
  <c r="BV21" i="4" a="1"/>
  <c r="BV21" i="4" s="1"/>
  <c r="BV16" i="4" a="1"/>
  <c r="BV16" i="4" s="1"/>
  <c r="BV11" i="4" a="1"/>
  <c r="BV11" i="4" s="1"/>
  <c r="BV88" i="4" a="1"/>
  <c r="BV88" i="4" s="1"/>
  <c r="BV80" i="4" a="1"/>
  <c r="BV80" i="4" s="1"/>
  <c r="BV46" i="4" a="1"/>
  <c r="BV46" i="4" s="1"/>
  <c r="BV15" i="4" a="1"/>
  <c r="BV15" i="4" s="1"/>
  <c r="BV10" i="4" a="1"/>
  <c r="BV10" i="4" s="1"/>
  <c r="BV4" i="4" a="1"/>
  <c r="BV4" i="4" s="1"/>
  <c r="BV77" i="4" a="1"/>
  <c r="BV77" i="4" s="1"/>
  <c r="BV44" i="4" a="1"/>
  <c r="BV44" i="4" s="1"/>
  <c r="BV41" i="4" a="1"/>
  <c r="BV41" i="4" s="1"/>
  <c r="BV39" i="4" a="1"/>
  <c r="BV39" i="4" s="1"/>
  <c r="BV37" i="4" a="1"/>
  <c r="BV37" i="4" s="1"/>
  <c r="BV35" i="4" a="1"/>
  <c r="BV35" i="4" s="1"/>
  <c r="BV33" i="4" a="1"/>
  <c r="BV33" i="4" s="1"/>
  <c r="BV31" i="4" a="1"/>
  <c r="BV31" i="4" s="1"/>
  <c r="BV29" i="4" a="1"/>
  <c r="BV29" i="4" s="1"/>
  <c r="BV26" i="4" a="1"/>
  <c r="BV26" i="4" s="1"/>
  <c r="BV20" i="4" a="1"/>
  <c r="BV20" i="4" s="1"/>
  <c r="BV50" i="4" a="1"/>
  <c r="BV50" i="4" s="1"/>
  <c r="BV45" i="4" a="1"/>
  <c r="BV45" i="4" s="1"/>
  <c r="BV25" i="4" a="1"/>
  <c r="BV25" i="4" s="1"/>
  <c r="BV9" i="4" a="1"/>
  <c r="BV9" i="4" s="1"/>
  <c r="BV5" i="4" a="1"/>
  <c r="BV5" i="4" s="1"/>
  <c r="BV56" i="4" a="1"/>
  <c r="BV56" i="4" s="1"/>
  <c r="BV18" i="4" a="1"/>
  <c r="BV18" i="4" s="1"/>
  <c r="BV7" i="4" a="1"/>
  <c r="BV7" i="4" s="1"/>
  <c r="BV14" i="4" a="1"/>
  <c r="BV14" i="4" s="1"/>
  <c r="BV23" i="4" a="1"/>
  <c r="BV23" i="4" s="1"/>
  <c r="BV19" i="4" a="1"/>
  <c r="BV19" i="4" s="1"/>
  <c r="BV8" i="4" a="1"/>
  <c r="BV8" i="4" s="1"/>
  <c r="BV6" i="4" a="1"/>
  <c r="BV6" i="4" s="1"/>
  <c r="BV24" i="4" a="1"/>
  <c r="BV24" i="4" s="1"/>
  <c r="BV13" i="4" a="1"/>
  <c r="BV13" i="4" s="1"/>
  <c r="BV53" i="4" a="1"/>
  <c r="BV53" i="4" s="1"/>
  <c r="DZ68" i="4" a="1"/>
  <c r="DZ68" i="4" s="1"/>
  <c r="DZ62" i="4" a="1"/>
  <c r="DZ62" i="4" s="1"/>
  <c r="DZ58" i="4" a="1"/>
  <c r="DZ58" i="4" s="1"/>
  <c r="DZ54" i="4" a="1"/>
  <c r="DZ54" i="4" s="1"/>
  <c r="DZ40" i="4" a="1"/>
  <c r="DZ40" i="4" s="1"/>
  <c r="DZ67" i="4" a="1"/>
  <c r="DZ67" i="4" s="1"/>
  <c r="DZ45" i="4" a="1"/>
  <c r="DZ45" i="4" s="1"/>
  <c r="DZ37" i="4" a="1"/>
  <c r="DZ37" i="4" s="1"/>
  <c r="DZ32" i="4" a="1"/>
  <c r="DZ32" i="4" s="1"/>
  <c r="DZ66" i="4" a="1"/>
  <c r="DZ66" i="4" s="1"/>
  <c r="DZ61" i="4" a="1"/>
  <c r="DZ61" i="4" s="1"/>
  <c r="DZ50" i="4" a="1"/>
  <c r="DZ50" i="4" s="1"/>
  <c r="DZ47" i="4" a="1"/>
  <c r="DZ47" i="4" s="1"/>
  <c r="DZ42" i="4" a="1"/>
  <c r="DZ42" i="4" s="1"/>
  <c r="DZ65" i="4" a="1"/>
  <c r="DZ65" i="4" s="1"/>
  <c r="DZ57" i="4" a="1"/>
  <c r="DZ57" i="4" s="1"/>
  <c r="DZ53" i="4" a="1"/>
  <c r="DZ53" i="4" s="1"/>
  <c r="DZ39" i="4" a="1"/>
  <c r="DZ39" i="4" s="1"/>
  <c r="DZ64" i="4" a="1"/>
  <c r="DZ64" i="4" s="1"/>
  <c r="DZ60" i="4" a="1"/>
  <c r="DZ60" i="4" s="1"/>
  <c r="DZ56" i="4" a="1"/>
  <c r="DZ56" i="4" s="1"/>
  <c r="DZ52" i="4" a="1"/>
  <c r="DZ52" i="4" s="1"/>
  <c r="DZ49" i="4" a="1"/>
  <c r="DZ49" i="4" s="1"/>
  <c r="DZ44" i="4" a="1"/>
  <c r="DZ44" i="4" s="1"/>
  <c r="DZ36" i="4" a="1"/>
  <c r="DZ36" i="4" s="1"/>
  <c r="DZ41" i="4" a="1"/>
  <c r="DZ41" i="4" s="1"/>
  <c r="DZ38" i="4" a="1"/>
  <c r="DZ38" i="4" s="1"/>
  <c r="DZ27" i="4" a="1"/>
  <c r="DZ27" i="4" s="1"/>
  <c r="DZ16" i="4" a="1"/>
  <c r="DZ16" i="4" s="1"/>
  <c r="DZ13" i="4" a="1"/>
  <c r="DZ13" i="4" s="1"/>
  <c r="DZ55" i="4" a="1"/>
  <c r="DZ55" i="4" s="1"/>
  <c r="DZ48" i="4" a="1"/>
  <c r="DZ48" i="4" s="1"/>
  <c r="DZ43" i="4" a="1"/>
  <c r="DZ43" i="4" s="1"/>
  <c r="DZ31" i="4" a="1"/>
  <c r="DZ31" i="4" s="1"/>
  <c r="DZ21" i="4" a="1"/>
  <c r="DZ21" i="4" s="1"/>
  <c r="DZ46" i="4" a="1"/>
  <c r="DZ46" i="4" s="1"/>
  <c r="DZ24" i="4" a="1"/>
  <c r="DZ24" i="4" s="1"/>
  <c r="DZ51" i="4" a="1"/>
  <c r="DZ51" i="4" s="1"/>
  <c r="DZ33" i="4" a="1"/>
  <c r="DZ33" i="4" s="1"/>
  <c r="DZ28" i="4" a="1"/>
  <c r="DZ28" i="4" s="1"/>
  <c r="DZ18" i="4" a="1"/>
  <c r="DZ18" i="4" s="1"/>
  <c r="DZ63" i="4" a="1"/>
  <c r="DZ63" i="4" s="1"/>
  <c r="DZ29" i="4" a="1"/>
  <c r="DZ29" i="4" s="1"/>
  <c r="DZ19" i="4" a="1"/>
  <c r="DZ19" i="4" s="1"/>
  <c r="DZ8" i="4" a="1"/>
  <c r="DZ8" i="4" s="1"/>
  <c r="DZ59" i="4" a="1"/>
  <c r="DZ59" i="4" s="1"/>
  <c r="DZ14" i="4" a="1"/>
  <c r="DZ14" i="4" s="1"/>
  <c r="DZ12" i="4" a="1"/>
  <c r="DZ12" i="4" s="1"/>
  <c r="DZ7" i="4" a="1"/>
  <c r="DZ7" i="4" s="1"/>
  <c r="DZ30" i="4" a="1"/>
  <c r="DZ30" i="4" s="1"/>
  <c r="DZ25" i="4" a="1"/>
  <c r="DZ25" i="4" s="1"/>
  <c r="DZ15" i="4" a="1"/>
  <c r="DZ15" i="4" s="1"/>
  <c r="DZ11" i="4" a="1"/>
  <c r="DZ11" i="4" s="1"/>
  <c r="DZ5" i="4" a="1"/>
  <c r="DZ5" i="4" s="1"/>
  <c r="DZ35" i="4" a="1"/>
  <c r="DZ35" i="4" s="1"/>
  <c r="DZ34" i="4" a="1"/>
  <c r="DZ34" i="4" s="1"/>
  <c r="DZ20" i="4" a="1"/>
  <c r="DZ20" i="4" s="1"/>
  <c r="DZ23" i="4" a="1"/>
  <c r="DZ23" i="4" s="1"/>
  <c r="DZ4" i="4" a="1"/>
  <c r="DZ4" i="4" s="1"/>
  <c r="DZ22" i="4" a="1"/>
  <c r="DZ22" i="4" s="1"/>
  <c r="DZ10" i="4" a="1"/>
  <c r="DZ10" i="4" s="1"/>
  <c r="DZ17" i="4" a="1"/>
  <c r="DZ17" i="4" s="1"/>
  <c r="DZ6" i="4" a="1"/>
  <c r="DZ6" i="4" s="1"/>
  <c r="DZ26" i="4" a="1"/>
  <c r="DZ26" i="4" s="1"/>
  <c r="DZ9" i="4" a="1"/>
  <c r="DZ9" i="4" s="1"/>
  <c r="BA102" i="4" a="1"/>
  <c r="BA102" i="4" s="1"/>
  <c r="BA97" i="4" a="1"/>
  <c r="BA97" i="4" s="1"/>
  <c r="BA103" i="4" a="1"/>
  <c r="BA103" i="4" s="1"/>
  <c r="BA99" i="4" a="1"/>
  <c r="BA99" i="4" s="1"/>
  <c r="BA98" i="4" a="1"/>
  <c r="BA98" i="4" s="1"/>
  <c r="BA100" i="4" a="1"/>
  <c r="BA100" i="4" s="1"/>
  <c r="BA95" i="4" a="1"/>
  <c r="BA95" i="4" s="1"/>
  <c r="BA101" i="4" a="1"/>
  <c r="BA101" i="4" s="1"/>
  <c r="BA93" i="4" a="1"/>
  <c r="BA93" i="4" s="1"/>
  <c r="BA94" i="4" a="1"/>
  <c r="BA94" i="4" s="1"/>
  <c r="BA72" i="4" a="1"/>
  <c r="BA72" i="4" s="1"/>
  <c r="BA85" i="4" a="1"/>
  <c r="BA85" i="4" s="1"/>
  <c r="BA82" i="4" a="1"/>
  <c r="BA82" i="4" s="1"/>
  <c r="BA79" i="4" a="1"/>
  <c r="BA79" i="4" s="1"/>
  <c r="BA76" i="4" a="1"/>
  <c r="BA76" i="4" s="1"/>
  <c r="BA73" i="4" a="1"/>
  <c r="BA73" i="4" s="1"/>
  <c r="BA96" i="4" a="1"/>
  <c r="BA96" i="4" s="1"/>
  <c r="BA90" i="4" a="1"/>
  <c r="BA90" i="4" s="1"/>
  <c r="BA89" i="4" a="1"/>
  <c r="BA89" i="4" s="1"/>
  <c r="BA88" i="4" a="1"/>
  <c r="BA88" i="4" s="1"/>
  <c r="BA87" i="4" a="1"/>
  <c r="BA87" i="4" s="1"/>
  <c r="BA86" i="4" a="1"/>
  <c r="BA86" i="4" s="1"/>
  <c r="BA91" i="4" a="1"/>
  <c r="BA91" i="4" s="1"/>
  <c r="BA83" i="4" a="1"/>
  <c r="BA83" i="4" s="1"/>
  <c r="BA80" i="4" a="1"/>
  <c r="BA80" i="4" s="1"/>
  <c r="BA77" i="4" a="1"/>
  <c r="BA77" i="4" s="1"/>
  <c r="BA74" i="4" a="1"/>
  <c r="BA74" i="4" s="1"/>
  <c r="BA92" i="4" a="1"/>
  <c r="BA92" i="4" s="1"/>
  <c r="BA75" i="4" a="1"/>
  <c r="BA75" i="4" s="1"/>
  <c r="BA63" i="4" a="1"/>
  <c r="BA63" i="4" s="1"/>
  <c r="BA62" i="4" a="1"/>
  <c r="BA62" i="4" s="1"/>
  <c r="BA61" i="4" a="1"/>
  <c r="BA61" i="4" s="1"/>
  <c r="BA60" i="4" a="1"/>
  <c r="BA60" i="4" s="1"/>
  <c r="BA67" i="4" a="1"/>
  <c r="BA67" i="4" s="1"/>
  <c r="BA66" i="4" a="1"/>
  <c r="BA66" i="4" s="1"/>
  <c r="BA65" i="4" a="1"/>
  <c r="BA65" i="4" s="1"/>
  <c r="BA64" i="4" a="1"/>
  <c r="BA64" i="4" s="1"/>
  <c r="BA57" i="4" a="1"/>
  <c r="BA57" i="4" s="1"/>
  <c r="BA68" i="4" a="1"/>
  <c r="BA68" i="4" s="1"/>
  <c r="BA55" i="4" a="1"/>
  <c r="BA55" i="4" s="1"/>
  <c r="BA70" i="4" a="1"/>
  <c r="BA70" i="4" s="1"/>
  <c r="BA69" i="4" a="1"/>
  <c r="BA69" i="4" s="1"/>
  <c r="BA71" i="4" a="1"/>
  <c r="BA71" i="4" s="1"/>
  <c r="BA54" i="4" a="1"/>
  <c r="BA54" i="4" s="1"/>
  <c r="BA53" i="4" a="1"/>
  <c r="BA53" i="4" s="1"/>
  <c r="BA49" i="4" a="1"/>
  <c r="BA49" i="4" s="1"/>
  <c r="BA45" i="4" a="1"/>
  <c r="BA45" i="4" s="1"/>
  <c r="BA44" i="4" a="1"/>
  <c r="BA44" i="4" s="1"/>
  <c r="BA38" i="4" a="1"/>
  <c r="BA38" i="4" s="1"/>
  <c r="BA81" i="4" a="1"/>
  <c r="BA81" i="4" s="1"/>
  <c r="BA56" i="4" a="1"/>
  <c r="BA56" i="4" s="1"/>
  <c r="BA43" i="4" a="1"/>
  <c r="BA43" i="4" s="1"/>
  <c r="BA35" i="4" a="1"/>
  <c r="BA35" i="4" s="1"/>
  <c r="BA52" i="4" a="1"/>
  <c r="BA52" i="4" s="1"/>
  <c r="BA48" i="4" a="1"/>
  <c r="BA48" i="4" s="1"/>
  <c r="BA40" i="4" a="1"/>
  <c r="BA40" i="4" s="1"/>
  <c r="BA32" i="4" a="1"/>
  <c r="BA32" i="4" s="1"/>
  <c r="BA37" i="4" a="1"/>
  <c r="BA37" i="4" s="1"/>
  <c r="BA51" i="4" a="1"/>
  <c r="BA51" i="4" s="1"/>
  <c r="BA42" i="4" a="1"/>
  <c r="BA42" i="4" s="1"/>
  <c r="BA34" i="4" a="1"/>
  <c r="BA34" i="4" s="1"/>
  <c r="BA84" i="4" a="1"/>
  <c r="BA84" i="4" s="1"/>
  <c r="BA78" i="4" a="1"/>
  <c r="BA78" i="4" s="1"/>
  <c r="BA59" i="4" a="1"/>
  <c r="BA59" i="4" s="1"/>
  <c r="BA50" i="4" a="1"/>
  <c r="BA50" i="4" s="1"/>
  <c r="BA47" i="4" a="1"/>
  <c r="BA47" i="4" s="1"/>
  <c r="BA39" i="4" a="1"/>
  <c r="BA39" i="4" s="1"/>
  <c r="BA58" i="4" a="1"/>
  <c r="BA58" i="4" s="1"/>
  <c r="BA36" i="4" a="1"/>
  <c r="BA36" i="4" s="1"/>
  <c r="BA25" i="4" a="1"/>
  <c r="BA25" i="4" s="1"/>
  <c r="BA14" i="4" a="1"/>
  <c r="BA14" i="4" s="1"/>
  <c r="BA41" i="4" a="1"/>
  <c r="BA41" i="4" s="1"/>
  <c r="BA31" i="4" a="1"/>
  <c r="BA31" i="4" s="1"/>
  <c r="BA29" i="4" a="1"/>
  <c r="BA29" i="4" s="1"/>
  <c r="BA21" i="4" a="1"/>
  <c r="BA21" i="4" s="1"/>
  <c r="BA33" i="4" a="1"/>
  <c r="BA33" i="4" s="1"/>
  <c r="BA24" i="4" a="1"/>
  <c r="BA24" i="4" s="1"/>
  <c r="BA30" i="4" a="1"/>
  <c r="BA30" i="4" s="1"/>
  <c r="BA46" i="4" a="1"/>
  <c r="BA46" i="4" s="1"/>
  <c r="BA23" i="4" a="1"/>
  <c r="BA23" i="4" s="1"/>
  <c r="BA27" i="4" a="1"/>
  <c r="BA27" i="4" s="1"/>
  <c r="BA19" i="4" a="1"/>
  <c r="BA19" i="4" s="1"/>
  <c r="BA26" i="4" a="1"/>
  <c r="BA26" i="4" s="1"/>
  <c r="BA22" i="4" a="1"/>
  <c r="BA22" i="4" s="1"/>
  <c r="BA12" i="4" a="1"/>
  <c r="BA12" i="4" s="1"/>
  <c r="BA7" i="4" a="1"/>
  <c r="BA7" i="4" s="1"/>
  <c r="BA17" i="4" a="1"/>
  <c r="BA17" i="4" s="1"/>
  <c r="BA5" i="4" a="1"/>
  <c r="BA5" i="4" s="1"/>
  <c r="BA3" i="4" a="1"/>
  <c r="BA3" i="4" s="1"/>
  <c r="BA28" i="4" a="1"/>
  <c r="BA28" i="4" s="1"/>
  <c r="BA9" i="4" a="1"/>
  <c r="BA9" i="4" s="1"/>
  <c r="BA11" i="4" a="1"/>
  <c r="BA11" i="4" s="1"/>
  <c r="BA16" i="4" a="1"/>
  <c r="BA16" i="4" s="1"/>
  <c r="BA6" i="4" a="1"/>
  <c r="BA6" i="4" s="1"/>
  <c r="BA20" i="4" a="1"/>
  <c r="BA20" i="4" s="1"/>
  <c r="BA8" i="4" a="1"/>
  <c r="BA8" i="4" s="1"/>
  <c r="BA18" i="4" a="1"/>
  <c r="BA18" i="4" s="1"/>
  <c r="BA15" i="4" a="1"/>
  <c r="BA15" i="4" s="1"/>
  <c r="BA10" i="4" a="1"/>
  <c r="BA10" i="4" s="1"/>
  <c r="BA4" i="4" a="1"/>
  <c r="BA4" i="4" s="1"/>
  <c r="BA13" i="4" a="1"/>
  <c r="BA13" i="4" s="1"/>
  <c r="BB2" i="4" a="1"/>
  <c r="BB2" i="4" s="1"/>
  <c r="HW3" i="4" a="1"/>
  <c r="HW3" i="4" s="1"/>
  <c r="HX2" i="4" a="1"/>
  <c r="HX2" i="4" s="1"/>
  <c r="EU2" i="4" a="1"/>
  <c r="EU2" i="4" s="1"/>
  <c r="ET3" i="4" a="1"/>
  <c r="ET3" i="4" s="1"/>
  <c r="DZ3" i="4" a="1"/>
  <c r="DZ3" i="4" s="1"/>
  <c r="BW2" i="4" a="1"/>
  <c r="BW2" i="4" s="1"/>
  <c r="BV3" i="4" a="1"/>
  <c r="BV3" i="4" s="1"/>
  <c r="EU225" i="4" l="1" a="1"/>
  <c r="EU225" i="4" s="1"/>
  <c r="EU226" i="4" a="1"/>
  <c r="EU226" i="4" s="1"/>
  <c r="EU224" i="4" a="1"/>
  <c r="EU224" i="4" s="1"/>
  <c r="EU215" i="4" a="1"/>
  <c r="EU215" i="4" s="1"/>
  <c r="EU227" i="4" a="1"/>
  <c r="EU227" i="4" s="1"/>
  <c r="EU220" i="4" a="1"/>
  <c r="EU220" i="4" s="1"/>
  <c r="EU217" i="4" a="1"/>
  <c r="EU217" i="4" s="1"/>
  <c r="EU223" i="4" a="1"/>
  <c r="EU223" i="4" s="1"/>
  <c r="EU221" i="4" a="1"/>
  <c r="EU221" i="4" s="1"/>
  <c r="EU222" i="4" a="1"/>
  <c r="EU222" i="4" s="1"/>
  <c r="EU219" i="4" a="1"/>
  <c r="EU219" i="4" s="1"/>
  <c r="EU218" i="4" a="1"/>
  <c r="EU218" i="4" s="1"/>
  <c r="EU216" i="4" a="1"/>
  <c r="EU216" i="4" s="1"/>
  <c r="EU214" i="4" a="1"/>
  <c r="EU214" i="4" s="1"/>
  <c r="EU212" i="4" a="1"/>
  <c r="EU212" i="4" s="1"/>
  <c r="EU210" i="4" a="1"/>
  <c r="EU210" i="4" s="1"/>
  <c r="EU209" i="4" a="1"/>
  <c r="EU209" i="4" s="1"/>
  <c r="EU206" i="4" a="1"/>
  <c r="EU206" i="4" s="1"/>
  <c r="EU213" i="4" a="1"/>
  <c r="EU213" i="4" s="1"/>
  <c r="EU207" i="4" a="1"/>
  <c r="EU207" i="4" s="1"/>
  <c r="EU211" i="4" a="1"/>
  <c r="EU211" i="4" s="1"/>
  <c r="EU208" i="4" a="1"/>
  <c r="EU208" i="4" s="1"/>
  <c r="EU201" i="4" a="1"/>
  <c r="EU201" i="4" s="1"/>
  <c r="EU202" i="4" a="1"/>
  <c r="EU202" i="4" s="1"/>
  <c r="EU205" i="4" a="1"/>
  <c r="EU205" i="4" s="1"/>
  <c r="EU199" i="4" a="1"/>
  <c r="EU199" i="4" s="1"/>
  <c r="EU203" i="4" a="1"/>
  <c r="EU203" i="4" s="1"/>
  <c r="EU204" i="4" a="1"/>
  <c r="EU204" i="4" s="1"/>
  <c r="EU195" i="4" a="1"/>
  <c r="EU195" i="4" s="1"/>
  <c r="EU196" i="4" a="1"/>
  <c r="EU196" i="4" s="1"/>
  <c r="EU193" i="4" a="1"/>
  <c r="EU193" i="4" s="1"/>
  <c r="EU188" i="4" a="1"/>
  <c r="EU188" i="4" s="1"/>
  <c r="EU197" i="4" a="1"/>
  <c r="EU197" i="4" s="1"/>
  <c r="EU198" i="4" a="1"/>
  <c r="EU198" i="4" s="1"/>
  <c r="EU192" i="4" a="1"/>
  <c r="EU192" i="4" s="1"/>
  <c r="EU185" i="4" a="1"/>
  <c r="EU185" i="4" s="1"/>
  <c r="EU181" i="4" a="1"/>
  <c r="EU181" i="4" s="1"/>
  <c r="EU200" i="4" a="1"/>
  <c r="EU200" i="4" s="1"/>
  <c r="EU189" i="4" a="1"/>
  <c r="EU189" i="4" s="1"/>
  <c r="EU191" i="4" a="1"/>
  <c r="EU191" i="4" s="1"/>
  <c r="EU187" i="4" a="1"/>
  <c r="EU187" i="4" s="1"/>
  <c r="EU184" i="4" a="1"/>
  <c r="EU184" i="4" s="1"/>
  <c r="EU183" i="4" a="1"/>
  <c r="EU183" i="4" s="1"/>
  <c r="EU182" i="4" a="1"/>
  <c r="EU182" i="4" s="1"/>
  <c r="EU175" i="4" a="1"/>
  <c r="EU175" i="4" s="1"/>
  <c r="EU172" i="4" a="1"/>
  <c r="EU172" i="4" s="1"/>
  <c r="EU177" i="4" a="1"/>
  <c r="EU177" i="4" s="1"/>
  <c r="EU180" i="4" a="1"/>
  <c r="EU180" i="4" s="1"/>
  <c r="EU178" i="4" a="1"/>
  <c r="EU178" i="4" s="1"/>
  <c r="EU174" i="4" a="1"/>
  <c r="EU174" i="4" s="1"/>
  <c r="EU171" i="4" a="1"/>
  <c r="EU171" i="4" s="1"/>
  <c r="EU186" i="4" a="1"/>
  <c r="EU186" i="4" s="1"/>
  <c r="EU170" i="4" a="1"/>
  <c r="EU170" i="4" s="1"/>
  <c r="EU194" i="4" a="1"/>
  <c r="EU194" i="4" s="1"/>
  <c r="EU179" i="4" a="1"/>
  <c r="EU179" i="4" s="1"/>
  <c r="EU166" i="4" a="1"/>
  <c r="EU166" i="4" s="1"/>
  <c r="EU160" i="4" a="1"/>
  <c r="EU160" i="4" s="1"/>
  <c r="EU167" i="4" a="1"/>
  <c r="EU167" i="4" s="1"/>
  <c r="EU165" i="4" a="1"/>
  <c r="EU165" i="4" s="1"/>
  <c r="EU164" i="4" a="1"/>
  <c r="EU164" i="4" s="1"/>
  <c r="EU173" i="4" a="1"/>
  <c r="EU173" i="4" s="1"/>
  <c r="EU169" i="4" a="1"/>
  <c r="EU169" i="4" s="1"/>
  <c r="EU162" i="4" a="1"/>
  <c r="EU162" i="4" s="1"/>
  <c r="EU154" i="4" a="1"/>
  <c r="EU154" i="4" s="1"/>
  <c r="EU163" i="4" a="1"/>
  <c r="EU163" i="4" s="1"/>
  <c r="EU161" i="4" a="1"/>
  <c r="EU161" i="4" s="1"/>
  <c r="EU157" i="4" a="1"/>
  <c r="EU157" i="4" s="1"/>
  <c r="EU190" i="4" a="1"/>
  <c r="EU190" i="4" s="1"/>
  <c r="EU176" i="4" a="1"/>
  <c r="EU176" i="4" s="1"/>
  <c r="EU156" i="4" a="1"/>
  <c r="EU156" i="4" s="1"/>
  <c r="EU151" i="4" a="1"/>
  <c r="EU151" i="4" s="1"/>
  <c r="EU153" i="4" a="1"/>
  <c r="EU153" i="4" s="1"/>
  <c r="EU148" i="4" a="1"/>
  <c r="EU148" i="4" s="1"/>
  <c r="EU144" i="4" a="1"/>
  <c r="EU144" i="4" s="1"/>
  <c r="EU155" i="4" a="1"/>
  <c r="EU155" i="4" s="1"/>
  <c r="EU145" i="4" a="1"/>
  <c r="EU145" i="4" s="1"/>
  <c r="EU143" i="4" a="1"/>
  <c r="EU143" i="4" s="1"/>
  <c r="EU168" i="4" a="1"/>
  <c r="EU168" i="4" s="1"/>
  <c r="EU149" i="4" a="1"/>
  <c r="EU149" i="4" s="1"/>
  <c r="EU147" i="4" a="1"/>
  <c r="EU147" i="4" s="1"/>
  <c r="EU158" i="4" a="1"/>
  <c r="EU158" i="4" s="1"/>
  <c r="EU146" i="4" a="1"/>
  <c r="EU146" i="4" s="1"/>
  <c r="EU139" i="4" a="1"/>
  <c r="EU139" i="4" s="1"/>
  <c r="EU135" i="4" a="1"/>
  <c r="EU135" i="4" s="1"/>
  <c r="EU150" i="4" a="1"/>
  <c r="EU150" i="4" s="1"/>
  <c r="EU132" i="4" a="1"/>
  <c r="EU132" i="4" s="1"/>
  <c r="EU152" i="4" a="1"/>
  <c r="EU152" i="4" s="1"/>
  <c r="EU142" i="4" a="1"/>
  <c r="EU142" i="4" s="1"/>
  <c r="EU141" i="4" a="1"/>
  <c r="EU141" i="4" s="1"/>
  <c r="EU131" i="4" a="1"/>
  <c r="EU131" i="4" s="1"/>
  <c r="EU159" i="4" a="1"/>
  <c r="EU159" i="4" s="1"/>
  <c r="EU137" i="4" a="1"/>
  <c r="EU137" i="4" s="1"/>
  <c r="EU138" i="4" a="1"/>
  <c r="EU138" i="4" s="1"/>
  <c r="EU127" i="4" a="1"/>
  <c r="EU127" i="4" s="1"/>
  <c r="EU136" i="4" a="1"/>
  <c r="EU136" i="4" s="1"/>
  <c r="EU134" i="4" a="1"/>
  <c r="EU134" i="4" s="1"/>
  <c r="EU126" i="4" a="1"/>
  <c r="EU126" i="4" s="1"/>
  <c r="EU125" i="4" a="1"/>
  <c r="EU125" i="4" s="1"/>
  <c r="EU133" i="4" a="1"/>
  <c r="EU133" i="4" s="1"/>
  <c r="EU140" i="4" a="1"/>
  <c r="EU140" i="4" s="1"/>
  <c r="EU124" i="4" a="1"/>
  <c r="EU124" i="4" s="1"/>
  <c r="EU123" i="4" a="1"/>
  <c r="EU123" i="4" s="1"/>
  <c r="EU116" i="4" a="1"/>
  <c r="EU116" i="4" s="1"/>
  <c r="EU113" i="4" a="1"/>
  <c r="EU113" i="4" s="1"/>
  <c r="EU112" i="4" a="1"/>
  <c r="EU112" i="4" s="1"/>
  <c r="EU109" i="4" a="1"/>
  <c r="EU109" i="4" s="1"/>
  <c r="EU108" i="4" a="1"/>
  <c r="EU108" i="4" s="1"/>
  <c r="EU106" i="4" a="1"/>
  <c r="EU106" i="4" s="1"/>
  <c r="EU101" i="4" a="1"/>
  <c r="EU101" i="4" s="1"/>
  <c r="EU99" i="4" a="1"/>
  <c r="EU99" i="4" s="1"/>
  <c r="EU122" i="4" a="1"/>
  <c r="EU122" i="4" s="1"/>
  <c r="EU121" i="4" a="1"/>
  <c r="EU121" i="4" s="1"/>
  <c r="EU118" i="4" a="1"/>
  <c r="EU118" i="4" s="1"/>
  <c r="EU115" i="4" a="1"/>
  <c r="EU115" i="4" s="1"/>
  <c r="EU111" i="4" a="1"/>
  <c r="EU111" i="4" s="1"/>
  <c r="EU107" i="4" a="1"/>
  <c r="EU107" i="4" s="1"/>
  <c r="EU104" i="4" a="1"/>
  <c r="EU104" i="4" s="1"/>
  <c r="EU102" i="4" a="1"/>
  <c r="EU102" i="4" s="1"/>
  <c r="EU120" i="4" a="1"/>
  <c r="EU120" i="4" s="1"/>
  <c r="EU110" i="4" a="1"/>
  <c r="EU110" i="4" s="1"/>
  <c r="EU97" i="4" a="1"/>
  <c r="EU97" i="4" s="1"/>
  <c r="EU130" i="4" a="1"/>
  <c r="EU130" i="4" s="1"/>
  <c r="EU105" i="4" a="1"/>
  <c r="EU105" i="4" s="1"/>
  <c r="EU98" i="4" a="1"/>
  <c r="EU98" i="4" s="1"/>
  <c r="EU114" i="4" a="1"/>
  <c r="EU114" i="4" s="1"/>
  <c r="EU88" i="4" a="1"/>
  <c r="EU88" i="4" s="1"/>
  <c r="EU85" i="4" a="1"/>
  <c r="EU85" i="4" s="1"/>
  <c r="EU81" i="4" a="1"/>
  <c r="EU81" i="4" s="1"/>
  <c r="EU95" i="4" a="1"/>
  <c r="EU95" i="4" s="1"/>
  <c r="EU93" i="4" a="1"/>
  <c r="EU93" i="4" s="1"/>
  <c r="EU87" i="4" a="1"/>
  <c r="EU87" i="4" s="1"/>
  <c r="EU79" i="4" a="1"/>
  <c r="EU79" i="4" s="1"/>
  <c r="EU96" i="4" a="1"/>
  <c r="EU96" i="4" s="1"/>
  <c r="EU90" i="4" a="1"/>
  <c r="EU90" i="4" s="1"/>
  <c r="EU84" i="4" a="1"/>
  <c r="EU84" i="4" s="1"/>
  <c r="EU77" i="4" a="1"/>
  <c r="EU77" i="4" s="1"/>
  <c r="EU117" i="4" a="1"/>
  <c r="EU117" i="4" s="1"/>
  <c r="EU100" i="4" a="1"/>
  <c r="EU100" i="4" s="1"/>
  <c r="EU82" i="4" a="1"/>
  <c r="EU82" i="4" s="1"/>
  <c r="EU70" i="4" a="1"/>
  <c r="EU70" i="4" s="1"/>
  <c r="EU64" i="4" a="1"/>
  <c r="EU64" i="4" s="1"/>
  <c r="EU60" i="4" a="1"/>
  <c r="EU60" i="4" s="1"/>
  <c r="EU92" i="4" a="1"/>
  <c r="EU92" i="4" s="1"/>
  <c r="EU69" i="4" a="1"/>
  <c r="EU69" i="4" s="1"/>
  <c r="EU57" i="4" a="1"/>
  <c r="EU57" i="4" s="1"/>
  <c r="EU66" i="4" a="1"/>
  <c r="EU66" i="4" s="1"/>
  <c r="EU63" i="4" a="1"/>
  <c r="EU63" i="4" s="1"/>
  <c r="EU80" i="4" a="1"/>
  <c r="EU80" i="4" s="1"/>
  <c r="EU56" i="4" a="1"/>
  <c r="EU56" i="4" s="1"/>
  <c r="EU91" i="4" a="1"/>
  <c r="EU91" i="4" s="1"/>
  <c r="EU83" i="4" a="1"/>
  <c r="EU83" i="4" s="1"/>
  <c r="EU68" i="4" a="1"/>
  <c r="EU68" i="4" s="1"/>
  <c r="EU129" i="4" a="1"/>
  <c r="EU129" i="4" s="1"/>
  <c r="EU119" i="4" a="1"/>
  <c r="EU119" i="4" s="1"/>
  <c r="EU103" i="4" a="1"/>
  <c r="EU103" i="4" s="1"/>
  <c r="EU75" i="4" a="1"/>
  <c r="EU75" i="4" s="1"/>
  <c r="EU71" i="4" a="1"/>
  <c r="EU71" i="4" s="1"/>
  <c r="EU67" i="4" a="1"/>
  <c r="EU67" i="4" s="1"/>
  <c r="EU62" i="4" a="1"/>
  <c r="EU62" i="4" s="1"/>
  <c r="EU42" i="4" a="1"/>
  <c r="EU42" i="4" s="1"/>
  <c r="EU37" i="4" a="1"/>
  <c r="EU37" i="4" s="1"/>
  <c r="EU89" i="4" a="1"/>
  <c r="EU89" i="4" s="1"/>
  <c r="EU73" i="4" a="1"/>
  <c r="EU73" i="4" s="1"/>
  <c r="EU58" i="4" a="1"/>
  <c r="EU58" i="4" s="1"/>
  <c r="EU53" i="4" a="1"/>
  <c r="EU53" i="4" s="1"/>
  <c r="EU49" i="4" a="1"/>
  <c r="EU49" i="4" s="1"/>
  <c r="EU39" i="4" a="1"/>
  <c r="EU39" i="4" s="1"/>
  <c r="EU33" i="4" a="1"/>
  <c r="EU33" i="4" s="1"/>
  <c r="EU86" i="4" a="1"/>
  <c r="EU86" i="4" s="1"/>
  <c r="EU76" i="4" a="1"/>
  <c r="EU76" i="4" s="1"/>
  <c r="EU47" i="4" a="1"/>
  <c r="EU47" i="4" s="1"/>
  <c r="EU128" i="4" a="1"/>
  <c r="EU128" i="4" s="1"/>
  <c r="EU59" i="4" a="1"/>
  <c r="EU59" i="4" s="1"/>
  <c r="EU54" i="4" a="1"/>
  <c r="EU54" i="4" s="1"/>
  <c r="EU52" i="4" a="1"/>
  <c r="EU52" i="4" s="1"/>
  <c r="EU43" i="4" a="1"/>
  <c r="EU43" i="4" s="1"/>
  <c r="EU36" i="4" a="1"/>
  <c r="EU36" i="4" s="1"/>
  <c r="EU65" i="4" a="1"/>
  <c r="EU65" i="4" s="1"/>
  <c r="EU50" i="4" a="1"/>
  <c r="EU50" i="4" s="1"/>
  <c r="EU45" i="4" a="1"/>
  <c r="EU45" i="4" s="1"/>
  <c r="EU32" i="4" a="1"/>
  <c r="EU32" i="4" s="1"/>
  <c r="EU94" i="4" a="1"/>
  <c r="EU94" i="4" s="1"/>
  <c r="EU74" i="4" a="1"/>
  <c r="EU74" i="4" s="1"/>
  <c r="EU48" i="4" a="1"/>
  <c r="EU48" i="4" s="1"/>
  <c r="EU44" i="4" a="1"/>
  <c r="EU44" i="4" s="1"/>
  <c r="EU41" i="4" a="1"/>
  <c r="EU41" i="4" s="1"/>
  <c r="EU38" i="4" a="1"/>
  <c r="EU38" i="4" s="1"/>
  <c r="EU55" i="4" a="1"/>
  <c r="EU55" i="4" s="1"/>
  <c r="EU35" i="4" a="1"/>
  <c r="EU35" i="4" s="1"/>
  <c r="EU30" i="4" a="1"/>
  <c r="EU30" i="4" s="1"/>
  <c r="EU26" i="4" a="1"/>
  <c r="EU26" i="4" s="1"/>
  <c r="EU23" i="4" a="1"/>
  <c r="EU23" i="4" s="1"/>
  <c r="EU19" i="4" a="1"/>
  <c r="EU19" i="4" s="1"/>
  <c r="EU9" i="4" a="1"/>
  <c r="EU9" i="4" s="1"/>
  <c r="EU11" i="4" a="1"/>
  <c r="EU11" i="4" s="1"/>
  <c r="EU29" i="4" a="1"/>
  <c r="EU29" i="4" s="1"/>
  <c r="EU22" i="4" a="1"/>
  <c r="EU22" i="4" s="1"/>
  <c r="EU14" i="4" a="1"/>
  <c r="EU14" i="4" s="1"/>
  <c r="EU8" i="4" a="1"/>
  <c r="EU8" i="4" s="1"/>
  <c r="EU61" i="4" a="1"/>
  <c r="EU61" i="4" s="1"/>
  <c r="EU51" i="4" a="1"/>
  <c r="EU51" i="4" s="1"/>
  <c r="EU40" i="4" a="1"/>
  <c r="EU40" i="4" s="1"/>
  <c r="EU25" i="4" a="1"/>
  <c r="EU25" i="4" s="1"/>
  <c r="EU18" i="4" a="1"/>
  <c r="EU18" i="4" s="1"/>
  <c r="EU28" i="4" a="1"/>
  <c r="EU28" i="4" s="1"/>
  <c r="EU21" i="4" a="1"/>
  <c r="EU21" i="4" s="1"/>
  <c r="EU17" i="4" a="1"/>
  <c r="EU17" i="4" s="1"/>
  <c r="EU16" i="4" a="1"/>
  <c r="EU16" i="4" s="1"/>
  <c r="EU13" i="4" a="1"/>
  <c r="EU13" i="4" s="1"/>
  <c r="EU78" i="4" a="1"/>
  <c r="EU78" i="4" s="1"/>
  <c r="EU34" i="4" a="1"/>
  <c r="EU34" i="4" s="1"/>
  <c r="EU31" i="4" a="1"/>
  <c r="EU31" i="4" s="1"/>
  <c r="EU27" i="4" a="1"/>
  <c r="EU27" i="4" s="1"/>
  <c r="EU24" i="4" a="1"/>
  <c r="EU24" i="4" s="1"/>
  <c r="EU20" i="4" a="1"/>
  <c r="EU20" i="4" s="1"/>
  <c r="EU15" i="4" a="1"/>
  <c r="EU15" i="4" s="1"/>
  <c r="EU7" i="4" a="1"/>
  <c r="EU7" i="4" s="1"/>
  <c r="EU72" i="4" a="1"/>
  <c r="EU72" i="4" s="1"/>
  <c r="EU5" i="4" a="1"/>
  <c r="EU5" i="4" s="1"/>
  <c r="EU6" i="4" a="1"/>
  <c r="EU6" i="4" s="1"/>
  <c r="EU46" i="4" a="1"/>
  <c r="EU46" i="4" s="1"/>
  <c r="EU12" i="4" a="1"/>
  <c r="EU12" i="4" s="1"/>
  <c r="EU10" i="4" a="1"/>
  <c r="EU10" i="4" s="1"/>
  <c r="EU4" i="4" a="1"/>
  <c r="EU4" i="4" s="1"/>
  <c r="BW191" i="4" a="1"/>
  <c r="BW191" i="4" s="1"/>
  <c r="BW189" i="4" a="1"/>
  <c r="BW189" i="4" s="1"/>
  <c r="BW190" i="4" a="1"/>
  <c r="BW190" i="4" s="1"/>
  <c r="BW188" i="4" a="1"/>
  <c r="BW188" i="4" s="1"/>
  <c r="BW176" i="4" a="1"/>
  <c r="BW176" i="4" s="1"/>
  <c r="BW175" i="4" a="1"/>
  <c r="BW175" i="4" s="1"/>
  <c r="BW186" i="4" a="1"/>
  <c r="BW186" i="4" s="1"/>
  <c r="BW184" i="4" a="1"/>
  <c r="BW184" i="4" s="1"/>
  <c r="BW181" i="4" a="1"/>
  <c r="BW181" i="4" s="1"/>
  <c r="BW177" i="4" a="1"/>
  <c r="BW177" i="4" s="1"/>
  <c r="BW173" i="4" a="1"/>
  <c r="BW173" i="4" s="1"/>
  <c r="BW172" i="4" a="1"/>
  <c r="BW172" i="4" s="1"/>
  <c r="BW171" i="4" a="1"/>
  <c r="BW171" i="4" s="1"/>
  <c r="BW179" i="4" a="1"/>
  <c r="BW179" i="4" s="1"/>
  <c r="BW174" i="4" a="1"/>
  <c r="BW174" i="4" s="1"/>
  <c r="BW180" i="4" a="1"/>
  <c r="BW180" i="4" s="1"/>
  <c r="BW170" i="4" a="1"/>
  <c r="BW170" i="4" s="1"/>
  <c r="BW182" i="4" a="1"/>
  <c r="BW182" i="4" s="1"/>
  <c r="BW185" i="4" a="1"/>
  <c r="BW185" i="4" s="1"/>
  <c r="BW169" i="4" a="1"/>
  <c r="BW169" i="4" s="1"/>
  <c r="BW159" i="4" a="1"/>
  <c r="BW159" i="4" s="1"/>
  <c r="BW155" i="4" a="1"/>
  <c r="BW155" i="4" s="1"/>
  <c r="BW168" i="4" a="1"/>
  <c r="BW168" i="4" s="1"/>
  <c r="BW166" i="4" a="1"/>
  <c r="BW166" i="4" s="1"/>
  <c r="BW187" i="4" a="1"/>
  <c r="BW187" i="4" s="1"/>
  <c r="BW167" i="4" a="1"/>
  <c r="BW167" i="4" s="1"/>
  <c r="BW165" i="4" a="1"/>
  <c r="BW165" i="4" s="1"/>
  <c r="BW162" i="4" a="1"/>
  <c r="BW162" i="4" s="1"/>
  <c r="BW160" i="4" a="1"/>
  <c r="BW160" i="4" s="1"/>
  <c r="BW178" i="4" a="1"/>
  <c r="BW178" i="4" s="1"/>
  <c r="BW157" i="4" a="1"/>
  <c r="BW157" i="4" s="1"/>
  <c r="BW163" i="4" a="1"/>
  <c r="BW163" i="4" s="1"/>
  <c r="BW156" i="4" a="1"/>
  <c r="BW156" i="4" s="1"/>
  <c r="BW183" i="4" a="1"/>
  <c r="BW183" i="4" s="1"/>
  <c r="BW154" i="4" a="1"/>
  <c r="BW154" i="4" s="1"/>
  <c r="BW151" i="4" a="1"/>
  <c r="BW151" i="4" s="1"/>
  <c r="BW148" i="4" a="1"/>
  <c r="BW148" i="4" s="1"/>
  <c r="BW144" i="4" a="1"/>
  <c r="BW144" i="4" s="1"/>
  <c r="BW152" i="4" a="1"/>
  <c r="BW152" i="4" s="1"/>
  <c r="BW145" i="4" a="1"/>
  <c r="BW145" i="4" s="1"/>
  <c r="BW143" i="4" a="1"/>
  <c r="BW143" i="4" s="1"/>
  <c r="BW153" i="4" a="1"/>
  <c r="BW153" i="4" s="1"/>
  <c r="BW149" i="4" a="1"/>
  <c r="BW149" i="4" s="1"/>
  <c r="BW142" i="4" a="1"/>
  <c r="BW142" i="4" s="1"/>
  <c r="BW141" i="4" a="1"/>
  <c r="BW141" i="4" s="1"/>
  <c r="BW123" i="4" a="1"/>
  <c r="BW123" i="4" s="1"/>
  <c r="BW147" i="4" a="1"/>
  <c r="BW147" i="4" s="1"/>
  <c r="BW146" i="4" a="1"/>
  <c r="BW146" i="4" s="1"/>
  <c r="BW164" i="4" a="1"/>
  <c r="BW164" i="4" s="1"/>
  <c r="BW158" i="4" a="1"/>
  <c r="BW158" i="4" s="1"/>
  <c r="BW139" i="4" a="1"/>
  <c r="BW139" i="4" s="1"/>
  <c r="BW137" i="4" a="1"/>
  <c r="BW137" i="4" s="1"/>
  <c r="BW136" i="4" a="1"/>
  <c r="BW136" i="4" s="1"/>
  <c r="BW135" i="4" a="1"/>
  <c r="BW135" i="4" s="1"/>
  <c r="BW133" i="4" a="1"/>
  <c r="BW133" i="4" s="1"/>
  <c r="BW127" i="4" a="1"/>
  <c r="BW127" i="4" s="1"/>
  <c r="BW121" i="4" a="1"/>
  <c r="BW121" i="4" s="1"/>
  <c r="BW120" i="4" a="1"/>
  <c r="BW120" i="4" s="1"/>
  <c r="BW119" i="4" a="1"/>
  <c r="BW119" i="4" s="1"/>
  <c r="BW115" i="4" a="1"/>
  <c r="BW115" i="4" s="1"/>
  <c r="BW114" i="4" a="1"/>
  <c r="BW114" i="4" s="1"/>
  <c r="BW113" i="4" a="1"/>
  <c r="BW113" i="4" s="1"/>
  <c r="BW108" i="4" a="1"/>
  <c r="BW108" i="4" s="1"/>
  <c r="BW126" i="4" a="1"/>
  <c r="BW126" i="4" s="1"/>
  <c r="BW117" i="4" a="1"/>
  <c r="BW117" i="4" s="1"/>
  <c r="BW140" i="4" a="1"/>
  <c r="BW140" i="4" s="1"/>
  <c r="BW134" i="4" a="1"/>
  <c r="BW134" i="4" s="1"/>
  <c r="BW131" i="4" a="1"/>
  <c r="BW131" i="4" s="1"/>
  <c r="BW130" i="4" a="1"/>
  <c r="BW130" i="4" s="1"/>
  <c r="BW125" i="4" a="1"/>
  <c r="BW125" i="4" s="1"/>
  <c r="BW112" i="4" a="1"/>
  <c r="BW112" i="4" s="1"/>
  <c r="BW161" i="4" a="1"/>
  <c r="BW161" i="4" s="1"/>
  <c r="BW128" i="4" a="1"/>
  <c r="BW128" i="4" s="1"/>
  <c r="BW138" i="4" a="1"/>
  <c r="BW138" i="4" s="1"/>
  <c r="BW132" i="4" a="1"/>
  <c r="BW132" i="4" s="1"/>
  <c r="BW111" i="4" a="1"/>
  <c r="BW111" i="4" s="1"/>
  <c r="BW110" i="4" a="1"/>
  <c r="BW110" i="4" s="1"/>
  <c r="BW150" i="4" a="1"/>
  <c r="BW150" i="4" s="1"/>
  <c r="BW106" i="4" a="1"/>
  <c r="BW106" i="4" s="1"/>
  <c r="BW105" i="4" a="1"/>
  <c r="BW105" i="4" s="1"/>
  <c r="BW104" i="4" a="1"/>
  <c r="BW104" i="4" s="1"/>
  <c r="BW100" i="4" a="1"/>
  <c r="BW100" i="4" s="1"/>
  <c r="BW98" i="4" a="1"/>
  <c r="BW98" i="4" s="1"/>
  <c r="BW96" i="4" a="1"/>
  <c r="BW96" i="4" s="1"/>
  <c r="BW94" i="4" a="1"/>
  <c r="BW94" i="4" s="1"/>
  <c r="BW92" i="4" a="1"/>
  <c r="BW92" i="4" s="1"/>
  <c r="BW103" i="4" a="1"/>
  <c r="BW103" i="4" s="1"/>
  <c r="BW116" i="4" a="1"/>
  <c r="BW116" i="4" s="1"/>
  <c r="BW107" i="4" a="1"/>
  <c r="BW107" i="4" s="1"/>
  <c r="BW129" i="4" a="1"/>
  <c r="BW129" i="4" s="1"/>
  <c r="BW122" i="4" a="1"/>
  <c r="BW122" i="4" s="1"/>
  <c r="BW118" i="4" a="1"/>
  <c r="BW118" i="4" s="1"/>
  <c r="BW102" i="4" a="1"/>
  <c r="BW102" i="4" s="1"/>
  <c r="BW101" i="4" a="1"/>
  <c r="BW101" i="4" s="1"/>
  <c r="BW99" i="4" a="1"/>
  <c r="BW99" i="4" s="1"/>
  <c r="BW97" i="4" a="1"/>
  <c r="BW97" i="4" s="1"/>
  <c r="BW95" i="4" a="1"/>
  <c r="BW95" i="4" s="1"/>
  <c r="BW93" i="4" a="1"/>
  <c r="BW93" i="4" s="1"/>
  <c r="BW91" i="4" a="1"/>
  <c r="BW91" i="4" s="1"/>
  <c r="BW109" i="4" a="1"/>
  <c r="BW109" i="4" s="1"/>
  <c r="BW85" i="4" a="1"/>
  <c r="BW85" i="4" s="1"/>
  <c r="BW77" i="4" a="1"/>
  <c r="BW77" i="4" s="1"/>
  <c r="BW90" i="4" a="1"/>
  <c r="BW90" i="4" s="1"/>
  <c r="BW84" i="4" a="1"/>
  <c r="BW84" i="4" s="1"/>
  <c r="BW83" i="4" a="1"/>
  <c r="BW83" i="4" s="1"/>
  <c r="BW79" i="4" a="1"/>
  <c r="BW79" i="4" s="1"/>
  <c r="BW78" i="4" a="1"/>
  <c r="BW78" i="4" s="1"/>
  <c r="BW74" i="4" a="1"/>
  <c r="BW74" i="4" s="1"/>
  <c r="BW87" i="4" a="1"/>
  <c r="BW87" i="4" s="1"/>
  <c r="BW75" i="4" a="1"/>
  <c r="BW75" i="4" s="1"/>
  <c r="BW80" i="4" a="1"/>
  <c r="BW80" i="4" s="1"/>
  <c r="BW71" i="4" a="1"/>
  <c r="BW71" i="4" s="1"/>
  <c r="BW60" i="4" a="1"/>
  <c r="BW60" i="4" s="1"/>
  <c r="BW59" i="4" a="1"/>
  <c r="BW59" i="4" s="1"/>
  <c r="BW124" i="4" a="1"/>
  <c r="BW124" i="4" s="1"/>
  <c r="BW73" i="4" a="1"/>
  <c r="BW73" i="4" s="1"/>
  <c r="BW69" i="4" a="1"/>
  <c r="BW69" i="4" s="1"/>
  <c r="BW81" i="4" a="1"/>
  <c r="BW81" i="4" s="1"/>
  <c r="BW64" i="4" a="1"/>
  <c r="BW64" i="4" s="1"/>
  <c r="BW63" i="4" a="1"/>
  <c r="BW63" i="4" s="1"/>
  <c r="BW86" i="4" a="1"/>
  <c r="BW86" i="4" s="1"/>
  <c r="BW68" i="4" a="1"/>
  <c r="BW68" i="4" s="1"/>
  <c r="BW67" i="4" a="1"/>
  <c r="BW67" i="4" s="1"/>
  <c r="BW62" i="4" a="1"/>
  <c r="BW62" i="4" s="1"/>
  <c r="BW61" i="4" a="1"/>
  <c r="BW61" i="4" s="1"/>
  <c r="BW51" i="4" a="1"/>
  <c r="BW51" i="4" s="1"/>
  <c r="BW55" i="4" a="1"/>
  <c r="BW55" i="4" s="1"/>
  <c r="BW54" i="4" a="1"/>
  <c r="BW54" i="4" s="1"/>
  <c r="BW28" i="4" a="1"/>
  <c r="BW28" i="4" s="1"/>
  <c r="BW27" i="4" a="1"/>
  <c r="BW27" i="4" s="1"/>
  <c r="BW22" i="4" a="1"/>
  <c r="BW22" i="4" s="1"/>
  <c r="BW11" i="4" a="1"/>
  <c r="BW11" i="4" s="1"/>
  <c r="BW89" i="4" a="1"/>
  <c r="BW89" i="4" s="1"/>
  <c r="BW76" i="4" a="1"/>
  <c r="BW76" i="4" s="1"/>
  <c r="BW72" i="4" a="1"/>
  <c r="BW72" i="4" s="1"/>
  <c r="BW70" i="4" a="1"/>
  <c r="BW70" i="4" s="1"/>
  <c r="BW65" i="4" a="1"/>
  <c r="BW65" i="4" s="1"/>
  <c r="BW58" i="4" a="1"/>
  <c r="BW58" i="4" s="1"/>
  <c r="BW52" i="4" a="1"/>
  <c r="BW52" i="4" s="1"/>
  <c r="BW47" i="4" a="1"/>
  <c r="BW47" i="4" s="1"/>
  <c r="BW21" i="4" a="1"/>
  <c r="BW21" i="4" s="1"/>
  <c r="BW16" i="4" a="1"/>
  <c r="BW16" i="4" s="1"/>
  <c r="BW15" i="4" a="1"/>
  <c r="BW15" i="4" s="1"/>
  <c r="BW88" i="4" a="1"/>
  <c r="BW88" i="4" s="1"/>
  <c r="BW46" i="4" a="1"/>
  <c r="BW46" i="4" s="1"/>
  <c r="BW10" i="4" a="1"/>
  <c r="BW10" i="4" s="1"/>
  <c r="BW4" i="4" a="1"/>
  <c r="BW4" i="4" s="1"/>
  <c r="BW57" i="4" a="1"/>
  <c r="BW57" i="4" s="1"/>
  <c r="BW44" i="4" a="1"/>
  <c r="BW44" i="4" s="1"/>
  <c r="BW41" i="4" a="1"/>
  <c r="BW41" i="4" s="1"/>
  <c r="BW39" i="4" a="1"/>
  <c r="BW39" i="4" s="1"/>
  <c r="BW37" i="4" a="1"/>
  <c r="BW37" i="4" s="1"/>
  <c r="BW35" i="4" a="1"/>
  <c r="BW35" i="4" s="1"/>
  <c r="BW33" i="4" a="1"/>
  <c r="BW33" i="4" s="1"/>
  <c r="BW31" i="4" a="1"/>
  <c r="BW31" i="4" s="1"/>
  <c r="BW29" i="4" a="1"/>
  <c r="BW29" i="4" s="1"/>
  <c r="BW26" i="4" a="1"/>
  <c r="BW26" i="4" s="1"/>
  <c r="BW25" i="4" a="1"/>
  <c r="BW25" i="4" s="1"/>
  <c r="BW20" i="4" a="1"/>
  <c r="BW20" i="4" s="1"/>
  <c r="BW9" i="4" a="1"/>
  <c r="BW9" i="4" s="1"/>
  <c r="BW82" i="4" a="1"/>
  <c r="BW82" i="4" s="1"/>
  <c r="BW50" i="4" a="1"/>
  <c r="BW50" i="4" s="1"/>
  <c r="BW45" i="4" a="1"/>
  <c r="BW45" i="4" s="1"/>
  <c r="BW19" i="4" a="1"/>
  <c r="BW19" i="4" s="1"/>
  <c r="BW14" i="4" a="1"/>
  <c r="BW14" i="4" s="1"/>
  <c r="BW5" i="4" a="1"/>
  <c r="BW5" i="4" s="1"/>
  <c r="BW66" i="4" a="1"/>
  <c r="BW66" i="4" s="1"/>
  <c r="BW53" i="4" a="1"/>
  <c r="BW53" i="4" s="1"/>
  <c r="BW24" i="4" a="1"/>
  <c r="BW24" i="4" s="1"/>
  <c r="BW23" i="4" a="1"/>
  <c r="BW23" i="4" s="1"/>
  <c r="BW13" i="4" a="1"/>
  <c r="BW13" i="4" s="1"/>
  <c r="BW8" i="4" a="1"/>
  <c r="BW8" i="4" s="1"/>
  <c r="BW7" i="4" a="1"/>
  <c r="BW7" i="4" s="1"/>
  <c r="BW6" i="4" a="1"/>
  <c r="BW6" i="4" s="1"/>
  <c r="BW38" i="4" a="1"/>
  <c r="BW38" i="4" s="1"/>
  <c r="BW30" i="4" a="1"/>
  <c r="BW30" i="4" s="1"/>
  <c r="BW49" i="4" a="1"/>
  <c r="BW49" i="4" s="1"/>
  <c r="BW43" i="4" a="1"/>
  <c r="BW43" i="4" s="1"/>
  <c r="BW36" i="4" a="1"/>
  <c r="BW36" i="4" s="1"/>
  <c r="BW12" i="4" a="1"/>
  <c r="BW12" i="4" s="1"/>
  <c r="BW42" i="4" a="1"/>
  <c r="BW42" i="4" s="1"/>
  <c r="BW34" i="4" a="1"/>
  <c r="BW34" i="4" s="1"/>
  <c r="BW17" i="4" a="1"/>
  <c r="BW17" i="4" s="1"/>
  <c r="BW18" i="4" a="1"/>
  <c r="BW18" i="4" s="1"/>
  <c r="BW48" i="4" a="1"/>
  <c r="BW48" i="4" s="1"/>
  <c r="BW40" i="4" a="1"/>
  <c r="BW40" i="4" s="1"/>
  <c r="BW32" i="4" a="1"/>
  <c r="BW32" i="4" s="1"/>
  <c r="BW56" i="4" a="1"/>
  <c r="BW56" i="4" s="1"/>
  <c r="BB97" i="4" a="1"/>
  <c r="BB97" i="4" s="1"/>
  <c r="BB103" i="4" a="1"/>
  <c r="BB103" i="4" s="1"/>
  <c r="BB98" i="4" a="1"/>
  <c r="BB98" i="4" s="1"/>
  <c r="BB99" i="4" a="1"/>
  <c r="BB99" i="4" s="1"/>
  <c r="BB100" i="4" a="1"/>
  <c r="BB100" i="4" s="1"/>
  <c r="BB95" i="4" a="1"/>
  <c r="BB95" i="4" s="1"/>
  <c r="BB101" i="4" a="1"/>
  <c r="BB101" i="4" s="1"/>
  <c r="BB94" i="4" a="1"/>
  <c r="BB94" i="4" s="1"/>
  <c r="BB88" i="4" a="1"/>
  <c r="BB88" i="4" s="1"/>
  <c r="BB85" i="4" a="1"/>
  <c r="BB85" i="4" s="1"/>
  <c r="BB82" i="4" a="1"/>
  <c r="BB82" i="4" s="1"/>
  <c r="BB79" i="4" a="1"/>
  <c r="BB79" i="4" s="1"/>
  <c r="BB76" i="4" a="1"/>
  <c r="BB76" i="4" s="1"/>
  <c r="BB73" i="4" a="1"/>
  <c r="BB73" i="4" s="1"/>
  <c r="BB96" i="4" a="1"/>
  <c r="BB96" i="4" s="1"/>
  <c r="BB90" i="4" a="1"/>
  <c r="BB90" i="4" s="1"/>
  <c r="BB89" i="4" a="1"/>
  <c r="BB89" i="4" s="1"/>
  <c r="BB87" i="4" a="1"/>
  <c r="BB87" i="4" s="1"/>
  <c r="BB86" i="4" a="1"/>
  <c r="BB86" i="4" s="1"/>
  <c r="BB83" i="4" a="1"/>
  <c r="BB83" i="4" s="1"/>
  <c r="BB91" i="4" a="1"/>
  <c r="BB91" i="4" s="1"/>
  <c r="BB72" i="4" a="1"/>
  <c r="BB72" i="4" s="1"/>
  <c r="BB68" i="4" a="1"/>
  <c r="BB68" i="4" s="1"/>
  <c r="BB67" i="4" a="1"/>
  <c r="BB67" i="4" s="1"/>
  <c r="BB66" i="4" a="1"/>
  <c r="BB66" i="4" s="1"/>
  <c r="BB65" i="4" a="1"/>
  <c r="BB65" i="4" s="1"/>
  <c r="BB80" i="4" a="1"/>
  <c r="BB80" i="4" s="1"/>
  <c r="BB77" i="4" a="1"/>
  <c r="BB77" i="4" s="1"/>
  <c r="BB56" i="4" a="1"/>
  <c r="BB56" i="4" s="1"/>
  <c r="BB102" i="4" a="1"/>
  <c r="BB102" i="4" s="1"/>
  <c r="BB93" i="4" a="1"/>
  <c r="BB93" i="4" s="1"/>
  <c r="BB74" i="4" a="1"/>
  <c r="BB74" i="4" s="1"/>
  <c r="BB70" i="4" a="1"/>
  <c r="BB70" i="4" s="1"/>
  <c r="BB69" i="4" a="1"/>
  <c r="BB69" i="4" s="1"/>
  <c r="BB54" i="4" a="1"/>
  <c r="BB54" i="4" s="1"/>
  <c r="BB84" i="4" a="1"/>
  <c r="BB84" i="4" s="1"/>
  <c r="BB81" i="4" a="1"/>
  <c r="BB81" i="4" s="1"/>
  <c r="BB78" i="4" a="1"/>
  <c r="BB78" i="4" s="1"/>
  <c r="BB75" i="4" a="1"/>
  <c r="BB75" i="4" s="1"/>
  <c r="BB71" i="4" a="1"/>
  <c r="BB71" i="4" s="1"/>
  <c r="BB43" i="4" a="1"/>
  <c r="BB43" i="4" s="1"/>
  <c r="BB52" i="4" a="1"/>
  <c r="BB52" i="4" s="1"/>
  <c r="BB48" i="4" a="1"/>
  <c r="BB48" i="4" s="1"/>
  <c r="BB40" i="4" a="1"/>
  <c r="BB40" i="4" s="1"/>
  <c r="BB32" i="4" a="1"/>
  <c r="BB32" i="4" s="1"/>
  <c r="BB63" i="4" a="1"/>
  <c r="BB63" i="4" s="1"/>
  <c r="BB62" i="4" a="1"/>
  <c r="BB62" i="4" s="1"/>
  <c r="BB55" i="4" a="1"/>
  <c r="BB55" i="4" s="1"/>
  <c r="BB51" i="4" a="1"/>
  <c r="BB51" i="4" s="1"/>
  <c r="BB37" i="4" a="1"/>
  <c r="BB37" i="4" s="1"/>
  <c r="BB92" i="4" a="1"/>
  <c r="BB92" i="4" s="1"/>
  <c r="BB61" i="4" a="1"/>
  <c r="BB61" i="4" s="1"/>
  <c r="BB60" i="4" a="1"/>
  <c r="BB60" i="4" s="1"/>
  <c r="BB47" i="4" a="1"/>
  <c r="BB47" i="4" s="1"/>
  <c r="BB42" i="4" a="1"/>
  <c r="BB42" i="4" s="1"/>
  <c r="BB64" i="4" a="1"/>
  <c r="BB64" i="4" s="1"/>
  <c r="BB59" i="4" a="1"/>
  <c r="BB59" i="4" s="1"/>
  <c r="BB50" i="4" a="1"/>
  <c r="BB50" i="4" s="1"/>
  <c r="BB46" i="4" a="1"/>
  <c r="BB46" i="4" s="1"/>
  <c r="BB39" i="4" a="1"/>
  <c r="BB39" i="4" s="1"/>
  <c r="BB31" i="4" a="1"/>
  <c r="BB31" i="4" s="1"/>
  <c r="BB58" i="4" a="1"/>
  <c r="BB58" i="4" s="1"/>
  <c r="BB36" i="4" a="1"/>
  <c r="BB36" i="4" s="1"/>
  <c r="BB41" i="4" a="1"/>
  <c r="BB41" i="4" s="1"/>
  <c r="BB49" i="4" a="1"/>
  <c r="BB49" i="4" s="1"/>
  <c r="BB44" i="4" a="1"/>
  <c r="BB44" i="4" s="1"/>
  <c r="BB33" i="4" a="1"/>
  <c r="BB33" i="4" s="1"/>
  <c r="BB30" i="4" a="1"/>
  <c r="BB30" i="4" s="1"/>
  <c r="BB24" i="4" a="1"/>
  <c r="BB24" i="4" s="1"/>
  <c r="BB26" i="4" a="1"/>
  <c r="BB26" i="4" s="1"/>
  <c r="BB20" i="4" a="1"/>
  <c r="BB20" i="4" s="1"/>
  <c r="BB16" i="4" a="1"/>
  <c r="BB16" i="4" s="1"/>
  <c r="BB57" i="4" a="1"/>
  <c r="BB57" i="4" s="1"/>
  <c r="BB45" i="4" a="1"/>
  <c r="BB45" i="4" s="1"/>
  <c r="BB27" i="4" a="1"/>
  <c r="BB27" i="4" s="1"/>
  <c r="BB19" i="4" a="1"/>
  <c r="BB19" i="4" s="1"/>
  <c r="BB15" i="4" a="1"/>
  <c r="BB15" i="4" s="1"/>
  <c r="BB28" i="4" a="1"/>
  <c r="BB28" i="4" s="1"/>
  <c r="BB22" i="4" a="1"/>
  <c r="BB22" i="4" s="1"/>
  <c r="BB18" i="4" a="1"/>
  <c r="BB18" i="4" s="1"/>
  <c r="BB53" i="4" a="1"/>
  <c r="BB53" i="4" s="1"/>
  <c r="BB17" i="4" a="1"/>
  <c r="BB17" i="4" s="1"/>
  <c r="BB11" i="4" a="1"/>
  <c r="BB11" i="4" s="1"/>
  <c r="BB5" i="4" a="1"/>
  <c r="BB5" i="4" s="1"/>
  <c r="BB21" i="4" a="1"/>
  <c r="BB21" i="4" s="1"/>
  <c r="BB35" i="4" a="1"/>
  <c r="BB35" i="4" s="1"/>
  <c r="BB25" i="4" a="1"/>
  <c r="BB25" i="4" s="1"/>
  <c r="BB3" i="4" a="1"/>
  <c r="BB3" i="4" s="1"/>
  <c r="BB10" i="4" a="1"/>
  <c r="BB10" i="4" s="1"/>
  <c r="BB4" i="4" a="1"/>
  <c r="BB4" i="4" s="1"/>
  <c r="BB38" i="4" a="1"/>
  <c r="BB38" i="4" s="1"/>
  <c r="BB12" i="4" a="1"/>
  <c r="BB12" i="4" s="1"/>
  <c r="BB34" i="4" a="1"/>
  <c r="BB34" i="4" s="1"/>
  <c r="BB29" i="4" a="1"/>
  <c r="BB29" i="4" s="1"/>
  <c r="BB14" i="4" a="1"/>
  <c r="BB14" i="4" s="1"/>
  <c r="BB13" i="4" a="1"/>
  <c r="BB13" i="4" s="1"/>
  <c r="BB6" i="4" a="1"/>
  <c r="BB6" i="4" s="1"/>
  <c r="BB23" i="4" a="1"/>
  <c r="BB23" i="4" s="1"/>
  <c r="BB9" i="4" a="1"/>
  <c r="BB9" i="4" s="1"/>
  <c r="BB8" i="4" a="1"/>
  <c r="BB8" i="4" s="1"/>
  <c r="BB7" i="4" a="1"/>
  <c r="BB7" i="4" s="1"/>
  <c r="HX3" i="4" a="1"/>
  <c r="HX3" i="4" s="1"/>
  <c r="HY2" i="4" a="1"/>
  <c r="HY2" i="4" s="1"/>
  <c r="EV2" i="4" a="1"/>
  <c r="EV2" i="4" s="1"/>
  <c r="EU3" i="4" a="1"/>
  <c r="EU3" i="4" s="1"/>
  <c r="BX2" i="4" a="1"/>
  <c r="BX2" i="4" s="1"/>
  <c r="BW3" i="4" a="1"/>
  <c r="BW3" i="4" s="1"/>
  <c r="EV226" i="4" l="1" a="1"/>
  <c r="EV226" i="4" s="1"/>
  <c r="EV224" i="4" a="1"/>
  <c r="EV224" i="4" s="1"/>
  <c r="EV227" i="4" a="1"/>
  <c r="EV227" i="4" s="1"/>
  <c r="EV225" i="4" a="1"/>
  <c r="EV225" i="4" s="1"/>
  <c r="EV223" i="4" a="1"/>
  <c r="EV223" i="4" s="1"/>
  <c r="EV220" i="4" a="1"/>
  <c r="EV220" i="4" s="1"/>
  <c r="EV221" i="4" a="1"/>
  <c r="EV221" i="4" s="1"/>
  <c r="EV217" i="4" a="1"/>
  <c r="EV217" i="4" s="1"/>
  <c r="EV218" i="4" a="1"/>
  <c r="EV218" i="4" s="1"/>
  <c r="EV222" i="4" a="1"/>
  <c r="EV222" i="4" s="1"/>
  <c r="EV219" i="4" a="1"/>
  <c r="EV219" i="4" s="1"/>
  <c r="EV216" i="4" a="1"/>
  <c r="EV216" i="4" s="1"/>
  <c r="EV210" i="4" a="1"/>
  <c r="EV210" i="4" s="1"/>
  <c r="EV211" i="4" a="1"/>
  <c r="EV211" i="4" s="1"/>
  <c r="EV208" i="4" a="1"/>
  <c r="EV208" i="4" s="1"/>
  <c r="EV212" i="4" a="1"/>
  <c r="EV212" i="4" s="1"/>
  <c r="EV214" i="4" a="1"/>
  <c r="EV214" i="4" s="1"/>
  <c r="EV215" i="4" a="1"/>
  <c r="EV215" i="4" s="1"/>
  <c r="EV213" i="4" a="1"/>
  <c r="EV213" i="4" s="1"/>
  <c r="EV207" i="4" a="1"/>
  <c r="EV207" i="4" s="1"/>
  <c r="EV202" i="4" a="1"/>
  <c r="EV202" i="4" s="1"/>
  <c r="EV209" i="4" a="1"/>
  <c r="EV209" i="4" s="1"/>
  <c r="EV205" i="4" a="1"/>
  <c r="EV205" i="4" s="1"/>
  <c r="EV204" i="4" a="1"/>
  <c r="EV204" i="4" s="1"/>
  <c r="EV199" i="4" a="1"/>
  <c r="EV199" i="4" s="1"/>
  <c r="EV201" i="4" a="1"/>
  <c r="EV201" i="4" s="1"/>
  <c r="EV203" i="4" a="1"/>
  <c r="EV203" i="4" s="1"/>
  <c r="EV197" i="4" a="1"/>
  <c r="EV197" i="4" s="1"/>
  <c r="EV200" i="4" a="1"/>
  <c r="EV200" i="4" s="1"/>
  <c r="EV196" i="4" a="1"/>
  <c r="EV196" i="4" s="1"/>
  <c r="EV193" i="4" a="1"/>
  <c r="EV193" i="4" s="1"/>
  <c r="EV194" i="4" a="1"/>
  <c r="EV194" i="4" s="1"/>
  <c r="EV206" i="4" a="1"/>
  <c r="EV206" i="4" s="1"/>
  <c r="EV190" i="4" a="1"/>
  <c r="EV190" i="4" s="1"/>
  <c r="EV198" i="4" a="1"/>
  <c r="EV198" i="4" s="1"/>
  <c r="EV192" i="4" a="1"/>
  <c r="EV192" i="4" s="1"/>
  <c r="EV188" i="4" a="1"/>
  <c r="EV188" i="4" s="1"/>
  <c r="EV195" i="4" a="1"/>
  <c r="EV195" i="4" s="1"/>
  <c r="EV189" i="4" a="1"/>
  <c r="EV189" i="4" s="1"/>
  <c r="EV178" i="4" a="1"/>
  <c r="EV178" i="4" s="1"/>
  <c r="EV191" i="4" a="1"/>
  <c r="EV191" i="4" s="1"/>
  <c r="EV187" i="4" a="1"/>
  <c r="EV187" i="4" s="1"/>
  <c r="EV184" i="4" a="1"/>
  <c r="EV184" i="4" s="1"/>
  <c r="EV180" i="4" a="1"/>
  <c r="EV180" i="4" s="1"/>
  <c r="EV183" i="4" a="1"/>
  <c r="EV183" i="4" s="1"/>
  <c r="EV186" i="4" a="1"/>
  <c r="EV186" i="4" s="1"/>
  <c r="EV182" i="4" a="1"/>
  <c r="EV182" i="4" s="1"/>
  <c r="EV179" i="4" a="1"/>
  <c r="EV179" i="4" s="1"/>
  <c r="EV177" i="4" a="1"/>
  <c r="EV177" i="4" s="1"/>
  <c r="EV176" i="4" a="1"/>
  <c r="EV176" i="4" s="1"/>
  <c r="EV169" i="4" a="1"/>
  <c r="EV169" i="4" s="1"/>
  <c r="EV168" i="4" a="1"/>
  <c r="EV168" i="4" s="1"/>
  <c r="EV165" i="4" a="1"/>
  <c r="EV165" i="4" s="1"/>
  <c r="EV185" i="4" a="1"/>
  <c r="EV185" i="4" s="1"/>
  <c r="EV175" i="4" a="1"/>
  <c r="EV175" i="4" s="1"/>
  <c r="EV172" i="4" a="1"/>
  <c r="EV172" i="4" s="1"/>
  <c r="EV167" i="4" a="1"/>
  <c r="EV167" i="4" s="1"/>
  <c r="EV164" i="4" a="1"/>
  <c r="EV164" i="4" s="1"/>
  <c r="EV163" i="4" a="1"/>
  <c r="EV163" i="4" s="1"/>
  <c r="EV162" i="4" a="1"/>
  <c r="EV162" i="4" s="1"/>
  <c r="EV173" i="4" a="1"/>
  <c r="EV173" i="4" s="1"/>
  <c r="EV170" i="4" a="1"/>
  <c r="EV170" i="4" s="1"/>
  <c r="EV161" i="4" a="1"/>
  <c r="EV161" i="4" s="1"/>
  <c r="EV174" i="4" a="1"/>
  <c r="EV174" i="4" s="1"/>
  <c r="EV166" i="4" a="1"/>
  <c r="EV166" i="4" s="1"/>
  <c r="EV157" i="4" a="1"/>
  <c r="EV157" i="4" s="1"/>
  <c r="EV171" i="4" a="1"/>
  <c r="EV171" i="4" s="1"/>
  <c r="EV159" i="4" a="1"/>
  <c r="EV159" i="4" s="1"/>
  <c r="EV156" i="4" a="1"/>
  <c r="EV156" i="4" s="1"/>
  <c r="EV181" i="4" a="1"/>
  <c r="EV181" i="4" s="1"/>
  <c r="EV158" i="4" a="1"/>
  <c r="EV158" i="4" s="1"/>
  <c r="EV155" i="4" a="1"/>
  <c r="EV155" i="4" s="1"/>
  <c r="EV153" i="4" a="1"/>
  <c r="EV153" i="4" s="1"/>
  <c r="EV145" i="4" a="1"/>
  <c r="EV145" i="4" s="1"/>
  <c r="EV143" i="4" a="1"/>
  <c r="EV143" i="4" s="1"/>
  <c r="EV154" i="4" a="1"/>
  <c r="EV154" i="4" s="1"/>
  <c r="EV160" i="4" a="1"/>
  <c r="EV160" i="4" s="1"/>
  <c r="EV149" i="4" a="1"/>
  <c r="EV149" i="4" s="1"/>
  <c r="EV147" i="4" a="1"/>
  <c r="EV147" i="4" s="1"/>
  <c r="EV142" i="4" a="1"/>
  <c r="EV142" i="4" s="1"/>
  <c r="EV151" i="4" a="1"/>
  <c r="EV151" i="4" s="1"/>
  <c r="EV150" i="4" a="1"/>
  <c r="EV150" i="4" s="1"/>
  <c r="EV141" i="4" a="1"/>
  <c r="EV141" i="4" s="1"/>
  <c r="EV146" i="4" a="1"/>
  <c r="EV146" i="4" s="1"/>
  <c r="EV139" i="4" a="1"/>
  <c r="EV139" i="4" s="1"/>
  <c r="EV134" i="4" a="1"/>
  <c r="EV134" i="4" s="1"/>
  <c r="EV152" i="4" a="1"/>
  <c r="EV152" i="4" s="1"/>
  <c r="EV148" i="4" a="1"/>
  <c r="EV148" i="4" s="1"/>
  <c r="EV144" i="4" a="1"/>
  <c r="EV144" i="4" s="1"/>
  <c r="EV138" i="4" a="1"/>
  <c r="EV138" i="4" s="1"/>
  <c r="EV137" i="4" a="1"/>
  <c r="EV137" i="4" s="1"/>
  <c r="EV140" i="4" a="1"/>
  <c r="EV140" i="4" s="1"/>
  <c r="EV136" i="4" a="1"/>
  <c r="EV136" i="4" s="1"/>
  <c r="EV132" i="4" a="1"/>
  <c r="EV132" i="4" s="1"/>
  <c r="EV122" i="4" a="1"/>
  <c r="EV122" i="4" s="1"/>
  <c r="EV135" i="4" a="1"/>
  <c r="EV135" i="4" s="1"/>
  <c r="EV125" i="4" a="1"/>
  <c r="EV125" i="4" s="1"/>
  <c r="EV133" i="4" a="1"/>
  <c r="EV133" i="4" s="1"/>
  <c r="EV124" i="4" a="1"/>
  <c r="EV124" i="4" s="1"/>
  <c r="EV130" i="4" a="1"/>
  <c r="EV130" i="4" s="1"/>
  <c r="EV131" i="4" a="1"/>
  <c r="EV131" i="4" s="1"/>
  <c r="EV121" i="4" a="1"/>
  <c r="EV121" i="4" s="1"/>
  <c r="EV118" i="4" a="1"/>
  <c r="EV118" i="4" s="1"/>
  <c r="EV107" i="4" a="1"/>
  <c r="EV107" i="4" s="1"/>
  <c r="EV115" i="4" a="1"/>
  <c r="EV115" i="4" s="1"/>
  <c r="EV111" i="4" a="1"/>
  <c r="EV111" i="4" s="1"/>
  <c r="EV104" i="4" a="1"/>
  <c r="EV104" i="4" s="1"/>
  <c r="EV102" i="4" a="1"/>
  <c r="EV102" i="4" s="1"/>
  <c r="EV97" i="4" a="1"/>
  <c r="EV97" i="4" s="1"/>
  <c r="EV120" i="4" a="1"/>
  <c r="EV120" i="4" s="1"/>
  <c r="EV114" i="4" a="1"/>
  <c r="EV114" i="4" s="1"/>
  <c r="EV110" i="4" a="1"/>
  <c r="EV110" i="4" s="1"/>
  <c r="EV123" i="4" a="1"/>
  <c r="EV123" i="4" s="1"/>
  <c r="EV117" i="4" a="1"/>
  <c r="EV117" i="4" s="1"/>
  <c r="EV105" i="4" a="1"/>
  <c r="EV105" i="4" s="1"/>
  <c r="EV100" i="4" a="1"/>
  <c r="EV100" i="4" s="1"/>
  <c r="EV98" i="4" a="1"/>
  <c r="EV98" i="4" s="1"/>
  <c r="EV129" i="4" a="1"/>
  <c r="EV129" i="4" s="1"/>
  <c r="EV128" i="4" a="1"/>
  <c r="EV128" i="4" s="1"/>
  <c r="EV127" i="4" a="1"/>
  <c r="EV127" i="4" s="1"/>
  <c r="EV119" i="4" a="1"/>
  <c r="EV119" i="4" s="1"/>
  <c r="EV113" i="4" a="1"/>
  <c r="EV113" i="4" s="1"/>
  <c r="EV109" i="4" a="1"/>
  <c r="EV109" i="4" s="1"/>
  <c r="EV103" i="4" a="1"/>
  <c r="EV103" i="4" s="1"/>
  <c r="EV93" i="4" a="1"/>
  <c r="EV93" i="4" s="1"/>
  <c r="EV79" i="4" a="1"/>
  <c r="EV79" i="4" s="1"/>
  <c r="EV126" i="4" a="1"/>
  <c r="EV126" i="4" s="1"/>
  <c r="EV108" i="4" a="1"/>
  <c r="EV108" i="4" s="1"/>
  <c r="EV106" i="4" a="1"/>
  <c r="EV106" i="4" s="1"/>
  <c r="EV95" i="4" a="1"/>
  <c r="EV95" i="4" s="1"/>
  <c r="EV90" i="4" a="1"/>
  <c r="EV90" i="4" s="1"/>
  <c r="EV87" i="4" a="1"/>
  <c r="EV87" i="4" s="1"/>
  <c r="EV84" i="4" a="1"/>
  <c r="EV84" i="4" s="1"/>
  <c r="EV77" i="4" a="1"/>
  <c r="EV77" i="4" s="1"/>
  <c r="EV96" i="4" a="1"/>
  <c r="EV96" i="4" s="1"/>
  <c r="EV116" i="4" a="1"/>
  <c r="EV116" i="4" s="1"/>
  <c r="EV92" i="4" a="1"/>
  <c r="EV92" i="4" s="1"/>
  <c r="EV86" i="4" a="1"/>
  <c r="EV86" i="4" s="1"/>
  <c r="EV82" i="4" a="1"/>
  <c r="EV82" i="4" s="1"/>
  <c r="EV75" i="4" a="1"/>
  <c r="EV75" i="4" s="1"/>
  <c r="EV99" i="4" a="1"/>
  <c r="EV99" i="4" s="1"/>
  <c r="EV94" i="4" a="1"/>
  <c r="EV94" i="4" s="1"/>
  <c r="EV89" i="4" a="1"/>
  <c r="EV89" i="4" s="1"/>
  <c r="EV83" i="4" a="1"/>
  <c r="EV83" i="4" s="1"/>
  <c r="EV80" i="4" a="1"/>
  <c r="EV80" i="4" s="1"/>
  <c r="EV112" i="4" a="1"/>
  <c r="EV112" i="4" s="1"/>
  <c r="EV101" i="4" a="1"/>
  <c r="EV101" i="4" s="1"/>
  <c r="EV69" i="4" a="1"/>
  <c r="EV69" i="4" s="1"/>
  <c r="EV66" i="4" a="1"/>
  <c r="EV66" i="4" s="1"/>
  <c r="EV63" i="4" a="1"/>
  <c r="EV63" i="4" s="1"/>
  <c r="EV88" i="4" a="1"/>
  <c r="EV88" i="4" s="1"/>
  <c r="EV91" i="4" a="1"/>
  <c r="EV91" i="4" s="1"/>
  <c r="EV76" i="4" a="1"/>
  <c r="EV76" i="4" s="1"/>
  <c r="EV68" i="4" a="1"/>
  <c r="EV68" i="4" s="1"/>
  <c r="EV65" i="4" a="1"/>
  <c r="EV65" i="4" s="1"/>
  <c r="EV62" i="4" a="1"/>
  <c r="EV62" i="4" s="1"/>
  <c r="EV81" i="4" a="1"/>
  <c r="EV81" i="4" s="1"/>
  <c r="EV74" i="4" a="1"/>
  <c r="EV74" i="4" s="1"/>
  <c r="EV71" i="4" a="1"/>
  <c r="EV71" i="4" s="1"/>
  <c r="EV78" i="4" a="1"/>
  <c r="EV78" i="4" s="1"/>
  <c r="EV73" i="4" a="1"/>
  <c r="EV73" i="4" s="1"/>
  <c r="EV72" i="4" a="1"/>
  <c r="EV72" i="4" s="1"/>
  <c r="EV64" i="4" a="1"/>
  <c r="EV64" i="4" s="1"/>
  <c r="EV61" i="4" a="1"/>
  <c r="EV61" i="4" s="1"/>
  <c r="EV59" i="4" a="1"/>
  <c r="EV59" i="4" s="1"/>
  <c r="EV58" i="4" a="1"/>
  <c r="EV58" i="4" s="1"/>
  <c r="EV56" i="4" a="1"/>
  <c r="EV56" i="4" s="1"/>
  <c r="EV53" i="4" a="1"/>
  <c r="EV53" i="4" s="1"/>
  <c r="EV49" i="4" a="1"/>
  <c r="EV49" i="4" s="1"/>
  <c r="EV39" i="4" a="1"/>
  <c r="EV39" i="4" s="1"/>
  <c r="EV47" i="4" a="1"/>
  <c r="EV47" i="4" s="1"/>
  <c r="EV40" i="4" a="1"/>
  <c r="EV40" i="4" s="1"/>
  <c r="EV36" i="4" a="1"/>
  <c r="EV36" i="4" s="1"/>
  <c r="EV54" i="4" a="1"/>
  <c r="EV54" i="4" s="1"/>
  <c r="EV52" i="4" a="1"/>
  <c r="EV52" i="4" s="1"/>
  <c r="EV50" i="4" a="1"/>
  <c r="EV50" i="4" s="1"/>
  <c r="EV45" i="4" a="1"/>
  <c r="EV45" i="4" s="1"/>
  <c r="EV43" i="4" a="1"/>
  <c r="EV43" i="4" s="1"/>
  <c r="EV85" i="4" a="1"/>
  <c r="EV85" i="4" s="1"/>
  <c r="EV70" i="4" a="1"/>
  <c r="EV70" i="4" s="1"/>
  <c r="EV57" i="4" a="1"/>
  <c r="EV57" i="4" s="1"/>
  <c r="EV55" i="4" a="1"/>
  <c r="EV55" i="4" s="1"/>
  <c r="EV41" i="4" a="1"/>
  <c r="EV41" i="4" s="1"/>
  <c r="EV35" i="4" a="1"/>
  <c r="EV35" i="4" s="1"/>
  <c r="EV67" i="4" a="1"/>
  <c r="EV67" i="4" s="1"/>
  <c r="EV51" i="4" a="1"/>
  <c r="EV51" i="4" s="1"/>
  <c r="EV46" i="4" a="1"/>
  <c r="EV46" i="4" s="1"/>
  <c r="EV60" i="4" a="1"/>
  <c r="EV60" i="4" s="1"/>
  <c r="EV38" i="4" a="1"/>
  <c r="EV38" i="4" s="1"/>
  <c r="EV11" i="4" a="1"/>
  <c r="EV11" i="4" s="1"/>
  <c r="EV29" i="4" a="1"/>
  <c r="EV29" i="4" s="1"/>
  <c r="EV25" i="4" a="1"/>
  <c r="EV25" i="4" s="1"/>
  <c r="EV22" i="4" a="1"/>
  <c r="EV22" i="4" s="1"/>
  <c r="EV14" i="4" a="1"/>
  <c r="EV14" i="4" s="1"/>
  <c r="EV48" i="4" a="1"/>
  <c r="EV48" i="4" s="1"/>
  <c r="EV44" i="4" a="1"/>
  <c r="EV44" i="4" s="1"/>
  <c r="EV32" i="4" a="1"/>
  <c r="EV32" i="4" s="1"/>
  <c r="EV18" i="4" a="1"/>
  <c r="EV18" i="4" s="1"/>
  <c r="EV16" i="4" a="1"/>
  <c r="EV16" i="4" s="1"/>
  <c r="EV28" i="4" a="1"/>
  <c r="EV28" i="4" s="1"/>
  <c r="EV21" i="4" a="1"/>
  <c r="EV21" i="4" s="1"/>
  <c r="EV17" i="4" a="1"/>
  <c r="EV17" i="4" s="1"/>
  <c r="EV37" i="4" a="1"/>
  <c r="EV37" i="4" s="1"/>
  <c r="EV33" i="4" a="1"/>
  <c r="EV33" i="4" s="1"/>
  <c r="EV24" i="4" a="1"/>
  <c r="EV24" i="4" s="1"/>
  <c r="EV9" i="4" a="1"/>
  <c r="EV9" i="4" s="1"/>
  <c r="EV34" i="4" a="1"/>
  <c r="EV34" i="4" s="1"/>
  <c r="EV20" i="4" a="1"/>
  <c r="EV20" i="4" s="1"/>
  <c r="EV7" i="4" a="1"/>
  <c r="EV7" i="4" s="1"/>
  <c r="EV5" i="4" a="1"/>
  <c r="EV5" i="4" s="1"/>
  <c r="EV26" i="4" a="1"/>
  <c r="EV26" i="4" s="1"/>
  <c r="EV23" i="4" a="1"/>
  <c r="EV23" i="4" s="1"/>
  <c r="EV30" i="4" a="1"/>
  <c r="EV30" i="4" s="1"/>
  <c r="EV19" i="4" a="1"/>
  <c r="EV19" i="4" s="1"/>
  <c r="EV13" i="4" a="1"/>
  <c r="EV13" i="4" s="1"/>
  <c r="EV42" i="4" a="1"/>
  <c r="EV42" i="4" s="1"/>
  <c r="EV31" i="4" a="1"/>
  <c r="EV31" i="4" s="1"/>
  <c r="EV10" i="4" a="1"/>
  <c r="EV10" i="4" s="1"/>
  <c r="EV4" i="4" a="1"/>
  <c r="EV4" i="4" s="1"/>
  <c r="EV27" i="4" a="1"/>
  <c r="EV27" i="4" s="1"/>
  <c r="EV12" i="4" a="1"/>
  <c r="EV12" i="4" s="1"/>
  <c r="EV6" i="4" a="1"/>
  <c r="EV6" i="4" s="1"/>
  <c r="EV15" i="4" a="1"/>
  <c r="EV15" i="4" s="1"/>
  <c r="EV8" i="4" a="1"/>
  <c r="EV8" i="4" s="1"/>
  <c r="BX190" i="4" a="1"/>
  <c r="BX190" i="4" s="1"/>
  <c r="BX188" i="4" a="1"/>
  <c r="BX188" i="4" s="1"/>
  <c r="BX176" i="4" a="1"/>
  <c r="BX176" i="4" s="1"/>
  <c r="BX181" i="4" a="1"/>
  <c r="BX181" i="4" s="1"/>
  <c r="BX180" i="4" a="1"/>
  <c r="BX180" i="4" s="1"/>
  <c r="BX171" i="4" a="1"/>
  <c r="BX171" i="4" s="1"/>
  <c r="BX182" i="4" a="1"/>
  <c r="BX182" i="4" s="1"/>
  <c r="BX178" i="4" a="1"/>
  <c r="BX178" i="4" s="1"/>
  <c r="BX191" i="4" a="1"/>
  <c r="BX191" i="4" s="1"/>
  <c r="BX184" i="4" a="1"/>
  <c r="BX184" i="4" s="1"/>
  <c r="BX179" i="4" a="1"/>
  <c r="BX179" i="4" s="1"/>
  <c r="BX174" i="4" a="1"/>
  <c r="BX174" i="4" s="1"/>
  <c r="BX166" i="4" a="1"/>
  <c r="BX166" i="4" s="1"/>
  <c r="BX187" i="4" a="1"/>
  <c r="BX187" i="4" s="1"/>
  <c r="BX183" i="4" a="1"/>
  <c r="BX183" i="4" s="1"/>
  <c r="BX177" i="4" a="1"/>
  <c r="BX177" i="4" s="1"/>
  <c r="BX186" i="4" a="1"/>
  <c r="BX186" i="4" s="1"/>
  <c r="BX175" i="4" a="1"/>
  <c r="BX175" i="4" s="1"/>
  <c r="BX173" i="4" a="1"/>
  <c r="BX173" i="4" s="1"/>
  <c r="BX189" i="4" a="1"/>
  <c r="BX189" i="4" s="1"/>
  <c r="BX168" i="4" a="1"/>
  <c r="BX168" i="4" s="1"/>
  <c r="BX167" i="4" a="1"/>
  <c r="BX167" i="4" s="1"/>
  <c r="BX160" i="4" a="1"/>
  <c r="BX160" i="4" s="1"/>
  <c r="BX165" i="4" a="1"/>
  <c r="BX165" i="4" s="1"/>
  <c r="BX162" i="4" a="1"/>
  <c r="BX162" i="4" s="1"/>
  <c r="BX172" i="4" a="1"/>
  <c r="BX172" i="4" s="1"/>
  <c r="BX164" i="4" a="1"/>
  <c r="BX164" i="4" s="1"/>
  <c r="BX161" i="4" a="1"/>
  <c r="BX161" i="4" s="1"/>
  <c r="BX152" i="4" a="1"/>
  <c r="BX152" i="4" s="1"/>
  <c r="BX148" i="4" a="1"/>
  <c r="BX148" i="4" s="1"/>
  <c r="BX144" i="4" a="1"/>
  <c r="BX144" i="4" s="1"/>
  <c r="BX169" i="4" a="1"/>
  <c r="BX169" i="4" s="1"/>
  <c r="BX145" i="4" a="1"/>
  <c r="BX145" i="4" s="1"/>
  <c r="BX143" i="4" a="1"/>
  <c r="BX143" i="4" s="1"/>
  <c r="BX170" i="4" a="1"/>
  <c r="BX170" i="4" s="1"/>
  <c r="BX141" i="4" a="1"/>
  <c r="BX141" i="4" s="1"/>
  <c r="BX159" i="4" a="1"/>
  <c r="BX159" i="4" s="1"/>
  <c r="BX153" i="4" a="1"/>
  <c r="BX153" i="4" s="1"/>
  <c r="BX149" i="4" a="1"/>
  <c r="BX149" i="4" s="1"/>
  <c r="BX146" i="4" a="1"/>
  <c r="BX146" i="4" s="1"/>
  <c r="BX142" i="4" a="1"/>
  <c r="BX142" i="4" s="1"/>
  <c r="BX138" i="4" a="1"/>
  <c r="BX138" i="4" s="1"/>
  <c r="BX158" i="4" a="1"/>
  <c r="BX158" i="4" s="1"/>
  <c r="BX147" i="4" a="1"/>
  <c r="BX147" i="4" s="1"/>
  <c r="BX140" i="4" a="1"/>
  <c r="BX140" i="4" s="1"/>
  <c r="BX139" i="4" a="1"/>
  <c r="BX139" i="4" s="1"/>
  <c r="BX137" i="4" a="1"/>
  <c r="BX137" i="4" s="1"/>
  <c r="BX185" i="4" a="1"/>
  <c r="BX185" i="4" s="1"/>
  <c r="BX163" i="4" a="1"/>
  <c r="BX163" i="4" s="1"/>
  <c r="BX157" i="4" a="1"/>
  <c r="BX157" i="4" s="1"/>
  <c r="BX151" i="4" a="1"/>
  <c r="BX151" i="4" s="1"/>
  <c r="BX135" i="4" a="1"/>
  <c r="BX135" i="4" s="1"/>
  <c r="BX136" i="4" a="1"/>
  <c r="BX136" i="4" s="1"/>
  <c r="BX134" i="4" a="1"/>
  <c r="BX134" i="4" s="1"/>
  <c r="BX133" i="4" a="1"/>
  <c r="BX133" i="4" s="1"/>
  <c r="BX132" i="4" a="1"/>
  <c r="BX132" i="4" s="1"/>
  <c r="BX150" i="4" a="1"/>
  <c r="BX150" i="4" s="1"/>
  <c r="BX131" i="4" a="1"/>
  <c r="BX131" i="4" s="1"/>
  <c r="BX129" i="4" a="1"/>
  <c r="BX129" i="4" s="1"/>
  <c r="BX127" i="4" a="1"/>
  <c r="BX127" i="4" s="1"/>
  <c r="BX117" i="4" a="1"/>
  <c r="BX117" i="4" s="1"/>
  <c r="BX112" i="4" a="1"/>
  <c r="BX112" i="4" s="1"/>
  <c r="BX130" i="4" a="1"/>
  <c r="BX130" i="4" s="1"/>
  <c r="BX125" i="4" a="1"/>
  <c r="BX125" i="4" s="1"/>
  <c r="BX154" i="4" a="1"/>
  <c r="BX154" i="4" s="1"/>
  <c r="BX128" i="4" a="1"/>
  <c r="BX128" i="4" s="1"/>
  <c r="BX124" i="4" a="1"/>
  <c r="BX124" i="4" s="1"/>
  <c r="BX118" i="4" a="1"/>
  <c r="BX118" i="4" s="1"/>
  <c r="BX123" i="4" a="1"/>
  <c r="BX123" i="4" s="1"/>
  <c r="BX122" i="4" a="1"/>
  <c r="BX122" i="4" s="1"/>
  <c r="BX116" i="4" a="1"/>
  <c r="BX116" i="4" s="1"/>
  <c r="BX155" i="4" a="1"/>
  <c r="BX155" i="4" s="1"/>
  <c r="BX126" i="4" a="1"/>
  <c r="BX126" i="4" s="1"/>
  <c r="BX119" i="4" a="1"/>
  <c r="BX119" i="4" s="1"/>
  <c r="BX114" i="4" a="1"/>
  <c r="BX114" i="4" s="1"/>
  <c r="BX100" i="4" a="1"/>
  <c r="BX100" i="4" s="1"/>
  <c r="BX98" i="4" a="1"/>
  <c r="BX98" i="4" s="1"/>
  <c r="BX96" i="4" a="1"/>
  <c r="BX96" i="4" s="1"/>
  <c r="BX103" i="4" a="1"/>
  <c r="BX103" i="4" s="1"/>
  <c r="BX108" i="4" a="1"/>
  <c r="BX108" i="4" s="1"/>
  <c r="BX107" i="4" a="1"/>
  <c r="BX107" i="4" s="1"/>
  <c r="BX156" i="4" a="1"/>
  <c r="BX156" i="4" s="1"/>
  <c r="BX120" i="4" a="1"/>
  <c r="BX120" i="4" s="1"/>
  <c r="BX109" i="4" a="1"/>
  <c r="BX109" i="4" s="1"/>
  <c r="BX102" i="4" a="1"/>
  <c r="BX102" i="4" s="1"/>
  <c r="BX101" i="4" a="1"/>
  <c r="BX101" i="4" s="1"/>
  <c r="BX99" i="4" a="1"/>
  <c r="BX99" i="4" s="1"/>
  <c r="BX97" i="4" a="1"/>
  <c r="BX97" i="4" s="1"/>
  <c r="BX95" i="4" a="1"/>
  <c r="BX95" i="4" s="1"/>
  <c r="BX93" i="4" a="1"/>
  <c r="BX93" i="4" s="1"/>
  <c r="BX91" i="4" a="1"/>
  <c r="BX91" i="4" s="1"/>
  <c r="BX88" i="4" a="1"/>
  <c r="BX88" i="4" s="1"/>
  <c r="BX90" i="4" a="1"/>
  <c r="BX90" i="4" s="1"/>
  <c r="BX111" i="4" a="1"/>
  <c r="BX111" i="4" s="1"/>
  <c r="BX83" i="4" a="1"/>
  <c r="BX83" i="4" s="1"/>
  <c r="BX115" i="4" a="1"/>
  <c r="BX115" i="4" s="1"/>
  <c r="BX94" i="4" a="1"/>
  <c r="BX94" i="4" s="1"/>
  <c r="BX79" i="4" a="1"/>
  <c r="BX79" i="4" s="1"/>
  <c r="BX78" i="4" a="1"/>
  <c r="BX78" i="4" s="1"/>
  <c r="BX74" i="4" a="1"/>
  <c r="BX74" i="4" s="1"/>
  <c r="BX105" i="4" a="1"/>
  <c r="BX105" i="4" s="1"/>
  <c r="BX87" i="4" a="1"/>
  <c r="BX87" i="4" s="1"/>
  <c r="BX80" i="4" a="1"/>
  <c r="BX80" i="4" s="1"/>
  <c r="BX75" i="4" a="1"/>
  <c r="BX75" i="4" s="1"/>
  <c r="BX121" i="4" a="1"/>
  <c r="BX121" i="4" s="1"/>
  <c r="BX113" i="4" a="1"/>
  <c r="BX113" i="4" s="1"/>
  <c r="BX86" i="4" a="1"/>
  <c r="BX86" i="4" s="1"/>
  <c r="BX82" i="4" a="1"/>
  <c r="BX82" i="4" s="1"/>
  <c r="BX81" i="4" a="1"/>
  <c r="BX81" i="4" s="1"/>
  <c r="BX76" i="4" a="1"/>
  <c r="BX76" i="4" s="1"/>
  <c r="BX73" i="4" a="1"/>
  <c r="BX73" i="4" s="1"/>
  <c r="BX69" i="4" a="1"/>
  <c r="BX69" i="4" s="1"/>
  <c r="BX64" i="4" a="1"/>
  <c r="BX64" i="4" s="1"/>
  <c r="BX85" i="4" a="1"/>
  <c r="BX85" i="4" s="1"/>
  <c r="BX63" i="4" a="1"/>
  <c r="BX63" i="4" s="1"/>
  <c r="BX58" i="4" a="1"/>
  <c r="BX58" i="4" s="1"/>
  <c r="BX52" i="4" a="1"/>
  <c r="BX52" i="4" s="1"/>
  <c r="BX68" i="4" a="1"/>
  <c r="BX68" i="4" s="1"/>
  <c r="BX57" i="4" a="1"/>
  <c r="BX57" i="4" s="1"/>
  <c r="BX110" i="4" a="1"/>
  <c r="BX110" i="4" s="1"/>
  <c r="BX104" i="4" a="1"/>
  <c r="BX104" i="4" s="1"/>
  <c r="BX92" i="4" a="1"/>
  <c r="BX92" i="4" s="1"/>
  <c r="BX71" i="4" a="1"/>
  <c r="BX71" i="4" s="1"/>
  <c r="BX67" i="4" a="1"/>
  <c r="BX67" i="4" s="1"/>
  <c r="BX62" i="4" a="1"/>
  <c r="BX62" i="4" s="1"/>
  <c r="BX106" i="4" a="1"/>
  <c r="BX106" i="4" s="1"/>
  <c r="BX61" i="4" a="1"/>
  <c r="BX61" i="4" s="1"/>
  <c r="BX56" i="4" a="1"/>
  <c r="BX56" i="4" s="1"/>
  <c r="BX84" i="4" a="1"/>
  <c r="BX84" i="4" s="1"/>
  <c r="BX77" i="4" a="1"/>
  <c r="BX77" i="4" s="1"/>
  <c r="BX72" i="4" a="1"/>
  <c r="BX72" i="4" s="1"/>
  <c r="BX66" i="4" a="1"/>
  <c r="BX66" i="4" s="1"/>
  <c r="BX55" i="4" a="1"/>
  <c r="BX55" i="4" s="1"/>
  <c r="BX89" i="4" a="1"/>
  <c r="BX89" i="4" s="1"/>
  <c r="BX70" i="4" a="1"/>
  <c r="BX70" i="4" s="1"/>
  <c r="BX65" i="4" a="1"/>
  <c r="BX65" i="4" s="1"/>
  <c r="BX21" i="4" a="1"/>
  <c r="BX21" i="4" s="1"/>
  <c r="BX16" i="4" a="1"/>
  <c r="BX16" i="4" s="1"/>
  <c r="BX15" i="4" a="1"/>
  <c r="BX15" i="4" s="1"/>
  <c r="BX4" i="4" a="1"/>
  <c r="BX4" i="4" s="1"/>
  <c r="BX60" i="4" a="1"/>
  <c r="BX60" i="4" s="1"/>
  <c r="BX46" i="4" a="1"/>
  <c r="BX46" i="4" s="1"/>
  <c r="BX10" i="4" a="1"/>
  <c r="BX10" i="4" s="1"/>
  <c r="BX59" i="4" a="1"/>
  <c r="BX59" i="4" s="1"/>
  <c r="BX50" i="4" a="1"/>
  <c r="BX50" i="4" s="1"/>
  <c r="BX45" i="4" a="1"/>
  <c r="BX45" i="4" s="1"/>
  <c r="BX44" i="4" a="1"/>
  <c r="BX44" i="4" s="1"/>
  <c r="BX41" i="4" a="1"/>
  <c r="BX41" i="4" s="1"/>
  <c r="BX39" i="4" a="1"/>
  <c r="BX39" i="4" s="1"/>
  <c r="BX37" i="4" a="1"/>
  <c r="BX37" i="4" s="1"/>
  <c r="BX35" i="4" a="1"/>
  <c r="BX35" i="4" s="1"/>
  <c r="BX33" i="4" a="1"/>
  <c r="BX33" i="4" s="1"/>
  <c r="BX31" i="4" a="1"/>
  <c r="BX31" i="4" s="1"/>
  <c r="BX29" i="4" a="1"/>
  <c r="BX29" i="4" s="1"/>
  <c r="BX26" i="4" a="1"/>
  <c r="BX26" i="4" s="1"/>
  <c r="BX25" i="4" a="1"/>
  <c r="BX25" i="4" s="1"/>
  <c r="BX20" i="4" a="1"/>
  <c r="BX20" i="4" s="1"/>
  <c r="BX9" i="4" a="1"/>
  <c r="BX9" i="4" s="1"/>
  <c r="BX5" i="4" a="1"/>
  <c r="BX5" i="4" s="1"/>
  <c r="BX19" i="4" a="1"/>
  <c r="BX19" i="4" s="1"/>
  <c r="BX14" i="4" a="1"/>
  <c r="BX14" i="4" s="1"/>
  <c r="BX53" i="4" a="1"/>
  <c r="BX53" i="4" s="1"/>
  <c r="BX24" i="4" a="1"/>
  <c r="BX24" i="4" s="1"/>
  <c r="BX23" i="4" a="1"/>
  <c r="BX23" i="4" s="1"/>
  <c r="BX13" i="4" a="1"/>
  <c r="BX13" i="4" s="1"/>
  <c r="BX8" i="4" a="1"/>
  <c r="BX8" i="4" s="1"/>
  <c r="BX7" i="4" a="1"/>
  <c r="BX7" i="4" s="1"/>
  <c r="BX6" i="4" a="1"/>
  <c r="BX6" i="4" s="1"/>
  <c r="BX49" i="4" a="1"/>
  <c r="BX49" i="4" s="1"/>
  <c r="BX18" i="4" a="1"/>
  <c r="BX18" i="4" s="1"/>
  <c r="BX27" i="4" a="1"/>
  <c r="BX27" i="4" s="1"/>
  <c r="BX51" i="4" a="1"/>
  <c r="BX51" i="4" s="1"/>
  <c r="BX43" i="4" a="1"/>
  <c r="BX43" i="4" s="1"/>
  <c r="BX36" i="4" a="1"/>
  <c r="BX36" i="4" s="1"/>
  <c r="BX12" i="4" a="1"/>
  <c r="BX12" i="4" s="1"/>
  <c r="BX47" i="4" a="1"/>
  <c r="BX47" i="4" s="1"/>
  <c r="BX42" i="4" a="1"/>
  <c r="BX42" i="4" s="1"/>
  <c r="BX34" i="4" a="1"/>
  <c r="BX34" i="4" s="1"/>
  <c r="BX17" i="4" a="1"/>
  <c r="BX17" i="4" s="1"/>
  <c r="BX28" i="4" a="1"/>
  <c r="BX28" i="4" s="1"/>
  <c r="BX38" i="4" a="1"/>
  <c r="BX38" i="4" s="1"/>
  <c r="BX30" i="4" a="1"/>
  <c r="BX30" i="4" s="1"/>
  <c r="BX48" i="4" a="1"/>
  <c r="BX48" i="4" s="1"/>
  <c r="BX40" i="4" a="1"/>
  <c r="BX40" i="4" s="1"/>
  <c r="BX32" i="4" a="1"/>
  <c r="BX32" i="4" s="1"/>
  <c r="BX54" i="4" a="1"/>
  <c r="BX54" i="4" s="1"/>
  <c r="BX22" i="4" a="1"/>
  <c r="BX22" i="4" s="1"/>
  <c r="BX11" i="4" a="1"/>
  <c r="BX11" i="4" s="1"/>
  <c r="HY3" i="4" a="1"/>
  <c r="HY3" i="4" s="1"/>
  <c r="HZ2" i="4" a="1"/>
  <c r="HZ2" i="4" s="1"/>
  <c r="EW2" i="4" a="1"/>
  <c r="EW2" i="4" s="1"/>
  <c r="EV3" i="4" a="1"/>
  <c r="EV3" i="4" s="1"/>
  <c r="BY2" i="4" a="1"/>
  <c r="BY2" i="4" s="1"/>
  <c r="BX3" i="4" a="1"/>
  <c r="BX3" i="4" s="1"/>
  <c r="EW226" i="4" l="1" a="1"/>
  <c r="EW226" i="4" s="1"/>
  <c r="EW224" i="4" a="1"/>
  <c r="EW224" i="4" s="1"/>
  <c r="EW222" i="4" a="1"/>
  <c r="EW222" i="4" s="1"/>
  <c r="EW223" i="4" a="1"/>
  <c r="EW223" i="4" s="1"/>
  <c r="EW227" i="4" a="1"/>
  <c r="EW227" i="4" s="1"/>
  <c r="EW225" i="4" a="1"/>
  <c r="EW225" i="4" s="1"/>
  <c r="EW221" i="4" a="1"/>
  <c r="EW221" i="4" s="1"/>
  <c r="EW218" i="4" a="1"/>
  <c r="EW218" i="4" s="1"/>
  <c r="EW217" i="4" a="1"/>
  <c r="EW217" i="4" s="1"/>
  <c r="EW219" i="4" a="1"/>
  <c r="EW219" i="4" s="1"/>
  <c r="EW216" i="4" a="1"/>
  <c r="EW216" i="4" s="1"/>
  <c r="EW215" i="4" a="1"/>
  <c r="EW215" i="4" s="1"/>
  <c r="EW212" i="4" a="1"/>
  <c r="EW212" i="4" s="1"/>
  <c r="EW214" i="4" a="1"/>
  <c r="EW214" i="4" s="1"/>
  <c r="EW210" i="4" a="1"/>
  <c r="EW210" i="4" s="1"/>
  <c r="EW211" i="4" a="1"/>
  <c r="EW211" i="4" s="1"/>
  <c r="EW213" i="4" a="1"/>
  <c r="EW213" i="4" s="1"/>
  <c r="EW201" i="4" a="1"/>
  <c r="EW201" i="4" s="1"/>
  <c r="EW209" i="4" a="1"/>
  <c r="EW209" i="4" s="1"/>
  <c r="EW208" i="4" a="1"/>
  <c r="EW208" i="4" s="1"/>
  <c r="EW220" i="4" a="1"/>
  <c r="EW220" i="4" s="1"/>
  <c r="EW205" i="4" a="1"/>
  <c r="EW205" i="4" s="1"/>
  <c r="EW203" i="4" a="1"/>
  <c r="EW203" i="4" s="1"/>
  <c r="EW204" i="4" a="1"/>
  <c r="EW204" i="4" s="1"/>
  <c r="EW200" i="4" a="1"/>
  <c r="EW200" i="4" s="1"/>
  <c r="EW198" i="4" a="1"/>
  <c r="EW198" i="4" s="1"/>
  <c r="EW206" i="4" a="1"/>
  <c r="EW206" i="4" s="1"/>
  <c r="EW202" i="4" a="1"/>
  <c r="EW202" i="4" s="1"/>
  <c r="EW199" i="4" a="1"/>
  <c r="EW199" i="4" s="1"/>
  <c r="EW189" i="4" a="1"/>
  <c r="EW189" i="4" s="1"/>
  <c r="EW197" i="4" a="1"/>
  <c r="EW197" i="4" s="1"/>
  <c r="EW194" i="4" a="1"/>
  <c r="EW194" i="4" s="1"/>
  <c r="EW192" i="4" a="1"/>
  <c r="EW192" i="4" s="1"/>
  <c r="EW207" i="4" a="1"/>
  <c r="EW207" i="4" s="1"/>
  <c r="EW196" i="4" a="1"/>
  <c r="EW196" i="4" s="1"/>
  <c r="EW195" i="4" a="1"/>
  <c r="EW195" i="4" s="1"/>
  <c r="EW188" i="4" a="1"/>
  <c r="EW188" i="4" s="1"/>
  <c r="EW184" i="4" a="1"/>
  <c r="EW184" i="4" s="1"/>
  <c r="EW191" i="4" a="1"/>
  <c r="EW191" i="4" s="1"/>
  <c r="EW187" i="4" a="1"/>
  <c r="EW187" i="4" s="1"/>
  <c r="EW183" i="4" a="1"/>
  <c r="EW183" i="4" s="1"/>
  <c r="EW182" i="4" a="1"/>
  <c r="EW182" i="4" s="1"/>
  <c r="EW193" i="4" a="1"/>
  <c r="EW193" i="4" s="1"/>
  <c r="EW186" i="4" a="1"/>
  <c r="EW186" i="4" s="1"/>
  <c r="EW181" i="4" a="1"/>
  <c r="EW181" i="4" s="1"/>
  <c r="EW177" i="4" a="1"/>
  <c r="EW177" i="4" s="1"/>
  <c r="EW174" i="4" a="1"/>
  <c r="EW174" i="4" s="1"/>
  <c r="EW171" i="4" a="1"/>
  <c r="EW171" i="4" s="1"/>
  <c r="EW169" i="4" a="1"/>
  <c r="EW169" i="4" s="1"/>
  <c r="EW180" i="4" a="1"/>
  <c r="EW180" i="4" s="1"/>
  <c r="EW179" i="4" a="1"/>
  <c r="EW179" i="4" s="1"/>
  <c r="EW178" i="4" a="1"/>
  <c r="EW178" i="4" s="1"/>
  <c r="EW176" i="4" a="1"/>
  <c r="EW176" i="4" s="1"/>
  <c r="EW173" i="4" a="1"/>
  <c r="EW173" i="4" s="1"/>
  <c r="EW170" i="4" a="1"/>
  <c r="EW170" i="4" s="1"/>
  <c r="EW167" i="4" a="1"/>
  <c r="EW167" i="4" s="1"/>
  <c r="EW185" i="4" a="1"/>
  <c r="EW185" i="4" s="1"/>
  <c r="EW175" i="4" a="1"/>
  <c r="EW175" i="4" s="1"/>
  <c r="EW172" i="4" a="1"/>
  <c r="EW172" i="4" s="1"/>
  <c r="EW164" i="4" a="1"/>
  <c r="EW164" i="4" s="1"/>
  <c r="EW163" i="4" a="1"/>
  <c r="EW163" i="4" s="1"/>
  <c r="EW162" i="4" a="1"/>
  <c r="EW162" i="4" s="1"/>
  <c r="EW190" i="4" a="1"/>
  <c r="EW190" i="4" s="1"/>
  <c r="EW168" i="4" a="1"/>
  <c r="EW168" i="4" s="1"/>
  <c r="EW166" i="4" a="1"/>
  <c r="EW166" i="4" s="1"/>
  <c r="EW165" i="4" a="1"/>
  <c r="EW165" i="4" s="1"/>
  <c r="EW159" i="4" a="1"/>
  <c r="EW159" i="4" s="1"/>
  <c r="EW156" i="4" a="1"/>
  <c r="EW156" i="4" s="1"/>
  <c r="EW160" i="4" a="1"/>
  <c r="EW160" i="4" s="1"/>
  <c r="EW153" i="4" a="1"/>
  <c r="EW153" i="4" s="1"/>
  <c r="EW154" i="4" a="1"/>
  <c r="EW154" i="4" s="1"/>
  <c r="EW155" i="4" a="1"/>
  <c r="EW155" i="4" s="1"/>
  <c r="EW147" i="4" a="1"/>
  <c r="EW147" i="4" s="1"/>
  <c r="EW161" i="4" a="1"/>
  <c r="EW161" i="4" s="1"/>
  <c r="EW149" i="4" a="1"/>
  <c r="EW149" i="4" s="1"/>
  <c r="EW151" i="4" a="1"/>
  <c r="EW151" i="4" s="1"/>
  <c r="EW157" i="4" a="1"/>
  <c r="EW157" i="4" s="1"/>
  <c r="EW150" i="4" a="1"/>
  <c r="EW150" i="4" s="1"/>
  <c r="EW158" i="4" a="1"/>
  <c r="EW158" i="4" s="1"/>
  <c r="EW146" i="4" a="1"/>
  <c r="EW146" i="4" s="1"/>
  <c r="EW152" i="4" a="1"/>
  <c r="EW152" i="4" s="1"/>
  <c r="EW148" i="4" a="1"/>
  <c r="EW148" i="4" s="1"/>
  <c r="EW144" i="4" a="1"/>
  <c r="EW144" i="4" s="1"/>
  <c r="EW142" i="4" a="1"/>
  <c r="EW142" i="4" s="1"/>
  <c r="EW141" i="4" a="1"/>
  <c r="EW141" i="4" s="1"/>
  <c r="EW138" i="4" a="1"/>
  <c r="EW138" i="4" s="1"/>
  <c r="EW137" i="4" a="1"/>
  <c r="EW137" i="4" s="1"/>
  <c r="EW143" i="4" a="1"/>
  <c r="EW143" i="4" s="1"/>
  <c r="EW136" i="4" a="1"/>
  <c r="EW136" i="4" s="1"/>
  <c r="EW139" i="4" a="1"/>
  <c r="EW139" i="4" s="1"/>
  <c r="EW135" i="4" a="1"/>
  <c r="EW135" i="4" s="1"/>
  <c r="EW134" i="4" a="1"/>
  <c r="EW134" i="4" s="1"/>
  <c r="EW133" i="4" a="1"/>
  <c r="EW133" i="4" s="1"/>
  <c r="EW124" i="4" a="1"/>
  <c r="EW124" i="4" s="1"/>
  <c r="EW130" i="4" a="1"/>
  <c r="EW130" i="4" s="1"/>
  <c r="EW140" i="4" a="1"/>
  <c r="EW140" i="4" s="1"/>
  <c r="EW131" i="4" a="1"/>
  <c r="EW131" i="4" s="1"/>
  <c r="EW129" i="4" a="1"/>
  <c r="EW129" i="4" s="1"/>
  <c r="EW145" i="4" a="1"/>
  <c r="EW145" i="4" s="1"/>
  <c r="EW128" i="4" a="1"/>
  <c r="EW128" i="4" s="1"/>
  <c r="EW127" i="4" a="1"/>
  <c r="EW127" i="4" s="1"/>
  <c r="EW125" i="4" a="1"/>
  <c r="EW125" i="4" s="1"/>
  <c r="EW122" i="4" a="1"/>
  <c r="EW122" i="4" s="1"/>
  <c r="EW115" i="4" a="1"/>
  <c r="EW115" i="4" s="1"/>
  <c r="EW111" i="4" a="1"/>
  <c r="EW111" i="4" s="1"/>
  <c r="EW104" i="4" a="1"/>
  <c r="EW104" i="4" s="1"/>
  <c r="EW102" i="4" a="1"/>
  <c r="EW102" i="4" s="1"/>
  <c r="EW120" i="4" a="1"/>
  <c r="EW120" i="4" s="1"/>
  <c r="EW117" i="4" a="1"/>
  <c r="EW117" i="4" s="1"/>
  <c r="EW114" i="4" a="1"/>
  <c r="EW114" i="4" s="1"/>
  <c r="EW110" i="4" a="1"/>
  <c r="EW110" i="4" s="1"/>
  <c r="EW123" i="4" a="1"/>
  <c r="EW123" i="4" s="1"/>
  <c r="EW105" i="4" a="1"/>
  <c r="EW105" i="4" s="1"/>
  <c r="EW100" i="4" a="1"/>
  <c r="EW100" i="4" s="1"/>
  <c r="EW98" i="4" a="1"/>
  <c r="EW98" i="4" s="1"/>
  <c r="EW119" i="4" a="1"/>
  <c r="EW119" i="4" s="1"/>
  <c r="EW113" i="4" a="1"/>
  <c r="EW113" i="4" s="1"/>
  <c r="EW109" i="4" a="1"/>
  <c r="EW109" i="4" s="1"/>
  <c r="EW132" i="4" a="1"/>
  <c r="EW132" i="4" s="1"/>
  <c r="EW126" i="4" a="1"/>
  <c r="EW126" i="4" s="1"/>
  <c r="EW116" i="4" a="1"/>
  <c r="EW116" i="4" s="1"/>
  <c r="EW112" i="4" a="1"/>
  <c r="EW112" i="4" s="1"/>
  <c r="EW108" i="4" a="1"/>
  <c r="EW108" i="4" s="1"/>
  <c r="EW107" i="4" a="1"/>
  <c r="EW107" i="4" s="1"/>
  <c r="EW106" i="4" a="1"/>
  <c r="EW106" i="4" s="1"/>
  <c r="EW101" i="4" a="1"/>
  <c r="EW101" i="4" s="1"/>
  <c r="EW95" i="4" a="1"/>
  <c r="EW95" i="4" s="1"/>
  <c r="EW87" i="4" a="1"/>
  <c r="EW87" i="4" s="1"/>
  <c r="EW84" i="4" a="1"/>
  <c r="EW84" i="4" s="1"/>
  <c r="EW121" i="4" a="1"/>
  <c r="EW121" i="4" s="1"/>
  <c r="EW96" i="4" a="1"/>
  <c r="EW96" i="4" s="1"/>
  <c r="EW92" i="4" a="1"/>
  <c r="EW92" i="4" s="1"/>
  <c r="EW86" i="4" a="1"/>
  <c r="EW86" i="4" s="1"/>
  <c r="EW82" i="4" a="1"/>
  <c r="EW82" i="4" s="1"/>
  <c r="EW80" i="4" a="1"/>
  <c r="EW80" i="4" s="1"/>
  <c r="EW75" i="4" a="1"/>
  <c r="EW75" i="4" s="1"/>
  <c r="EW99" i="4" a="1"/>
  <c r="EW99" i="4" s="1"/>
  <c r="EW94" i="4" a="1"/>
  <c r="EW94" i="4" s="1"/>
  <c r="EW89" i="4" a="1"/>
  <c r="EW89" i="4" s="1"/>
  <c r="EW83" i="4" a="1"/>
  <c r="EW83" i="4" s="1"/>
  <c r="EW103" i="4" a="1"/>
  <c r="EW103" i="4" s="1"/>
  <c r="EW97" i="4" a="1"/>
  <c r="EW97" i="4" s="1"/>
  <c r="EW78" i="4" a="1"/>
  <c r="EW78" i="4" s="1"/>
  <c r="EW88" i="4" a="1"/>
  <c r="EW88" i="4" s="1"/>
  <c r="EW63" i="4" a="1"/>
  <c r="EW63" i="4" s="1"/>
  <c r="EW77" i="4" a="1"/>
  <c r="EW77" i="4" s="1"/>
  <c r="EW68" i="4" a="1"/>
  <c r="EW68" i="4" s="1"/>
  <c r="EW56" i="4" a="1"/>
  <c r="EW56" i="4" s="1"/>
  <c r="EW91" i="4" a="1"/>
  <c r="EW91" i="4" s="1"/>
  <c r="EW76" i="4" a="1"/>
  <c r="EW76" i="4" s="1"/>
  <c r="EW74" i="4" a="1"/>
  <c r="EW74" i="4" s="1"/>
  <c r="EW65" i="4" a="1"/>
  <c r="EW65" i="4" s="1"/>
  <c r="EW62" i="4" a="1"/>
  <c r="EW62" i="4" s="1"/>
  <c r="EW81" i="4" a="1"/>
  <c r="EW81" i="4" s="1"/>
  <c r="EW79" i="4" a="1"/>
  <c r="EW79" i="4" s="1"/>
  <c r="EW71" i="4" a="1"/>
  <c r="EW71" i="4" s="1"/>
  <c r="EW58" i="4" a="1"/>
  <c r="EW58" i="4" s="1"/>
  <c r="EW67" i="4" a="1"/>
  <c r="EW67" i="4" s="1"/>
  <c r="EW85" i="4" a="1"/>
  <c r="EW85" i="4" s="1"/>
  <c r="EW66" i="4" a="1"/>
  <c r="EW66" i="4" s="1"/>
  <c r="EW118" i="4" a="1"/>
  <c r="EW118" i="4" s="1"/>
  <c r="EW90" i="4" a="1"/>
  <c r="EW90" i="4" s="1"/>
  <c r="EW73" i="4" a="1"/>
  <c r="EW73" i="4" s="1"/>
  <c r="EW54" i="4" a="1"/>
  <c r="EW54" i="4" s="1"/>
  <c r="EW47" i="4" a="1"/>
  <c r="EW47" i="4" s="1"/>
  <c r="EW45" i="4" a="1"/>
  <c r="EW45" i="4" s="1"/>
  <c r="EW40" i="4" a="1"/>
  <c r="EW40" i="4" s="1"/>
  <c r="EW36" i="4" a="1"/>
  <c r="EW36" i="4" s="1"/>
  <c r="EW69" i="4" a="1"/>
  <c r="EW69" i="4" s="1"/>
  <c r="EW52" i="4" a="1"/>
  <c r="EW52" i="4" s="1"/>
  <c r="EW50" i="4" a="1"/>
  <c r="EW50" i="4" s="1"/>
  <c r="EW43" i="4" a="1"/>
  <c r="EW43" i="4" s="1"/>
  <c r="EW32" i="4" a="1"/>
  <c r="EW32" i="4" s="1"/>
  <c r="EW70" i="4" a="1"/>
  <c r="EW70" i="4" s="1"/>
  <c r="EW64" i="4" a="1"/>
  <c r="EW64" i="4" s="1"/>
  <c r="EW59" i="4" a="1"/>
  <c r="EW59" i="4" s="1"/>
  <c r="EW57" i="4" a="1"/>
  <c r="EW57" i="4" s="1"/>
  <c r="EW41" i="4" a="1"/>
  <c r="EW41" i="4" s="1"/>
  <c r="EW55" i="4" a="1"/>
  <c r="EW55" i="4" s="1"/>
  <c r="EW48" i="4" a="1"/>
  <c r="EW48" i="4" s="1"/>
  <c r="EW35" i="4" a="1"/>
  <c r="EW35" i="4" s="1"/>
  <c r="EW60" i="4" a="1"/>
  <c r="EW60" i="4" s="1"/>
  <c r="EW44" i="4" a="1"/>
  <c r="EW44" i="4" s="1"/>
  <c r="EW38" i="4" a="1"/>
  <c r="EW38" i="4" s="1"/>
  <c r="EW72" i="4" a="1"/>
  <c r="EW72" i="4" s="1"/>
  <c r="EW61" i="4" a="1"/>
  <c r="EW61" i="4" s="1"/>
  <c r="EW49" i="4" a="1"/>
  <c r="EW49" i="4" s="1"/>
  <c r="EW37" i="4" a="1"/>
  <c r="EW37" i="4" s="1"/>
  <c r="EW29" i="4" a="1"/>
  <c r="EW29" i="4" s="1"/>
  <c r="EW25" i="4" a="1"/>
  <c r="EW25" i="4" s="1"/>
  <c r="EW22" i="4" a="1"/>
  <c r="EW22" i="4" s="1"/>
  <c r="EW16" i="4" a="1"/>
  <c r="EW16" i="4" s="1"/>
  <c r="EW8" i="4" a="1"/>
  <c r="EW8" i="4" s="1"/>
  <c r="EW53" i="4" a="1"/>
  <c r="EW53" i="4" s="1"/>
  <c r="EW18" i="4" a="1"/>
  <c r="EW18" i="4" s="1"/>
  <c r="EW51" i="4" a="1"/>
  <c r="EW51" i="4" s="1"/>
  <c r="EW28" i="4" a="1"/>
  <c r="EW28" i="4" s="1"/>
  <c r="EW21" i="4" a="1"/>
  <c r="EW21" i="4" s="1"/>
  <c r="EW17" i="4" a="1"/>
  <c r="EW17" i="4" s="1"/>
  <c r="EW13" i="4" a="1"/>
  <c r="EW13" i="4" s="1"/>
  <c r="EW7" i="4" a="1"/>
  <c r="EW7" i="4" s="1"/>
  <c r="EW39" i="4" a="1"/>
  <c r="EW39" i="4" s="1"/>
  <c r="EW33" i="4" a="1"/>
  <c r="EW33" i="4" s="1"/>
  <c r="EW24" i="4" a="1"/>
  <c r="EW24" i="4" s="1"/>
  <c r="EW46" i="4" a="1"/>
  <c r="EW46" i="4" s="1"/>
  <c r="EW42" i="4" a="1"/>
  <c r="EW42" i="4" s="1"/>
  <c r="EW34" i="4" a="1"/>
  <c r="EW34" i="4" s="1"/>
  <c r="EW31" i="4" a="1"/>
  <c r="EW31" i="4" s="1"/>
  <c r="EW27" i="4" a="1"/>
  <c r="EW27" i="4" s="1"/>
  <c r="EW20" i="4" a="1"/>
  <c r="EW20" i="4" s="1"/>
  <c r="EW15" i="4" a="1"/>
  <c r="EW15" i="4" s="1"/>
  <c r="EW12" i="4" a="1"/>
  <c r="EW12" i="4" s="1"/>
  <c r="EW30" i="4" a="1"/>
  <c r="EW30" i="4" s="1"/>
  <c r="EW26" i="4" a="1"/>
  <c r="EW26" i="4" s="1"/>
  <c r="EW23" i="4" a="1"/>
  <c r="EW23" i="4" s="1"/>
  <c r="EW19" i="4" a="1"/>
  <c r="EW19" i="4" s="1"/>
  <c r="EW14" i="4" a="1"/>
  <c r="EW14" i="4" s="1"/>
  <c r="EW9" i="4" a="1"/>
  <c r="EW9" i="4" s="1"/>
  <c r="EW4" i="4" a="1"/>
  <c r="EW4" i="4" s="1"/>
  <c r="EW10" i="4" a="1"/>
  <c r="EW10" i="4" s="1"/>
  <c r="EW6" i="4" a="1"/>
  <c r="EW6" i="4" s="1"/>
  <c r="EW11" i="4" a="1"/>
  <c r="EW11" i="4" s="1"/>
  <c r="EW5" i="4" a="1"/>
  <c r="EW5" i="4" s="1"/>
  <c r="EW93" i="4" a="1"/>
  <c r="EW93" i="4" s="1"/>
  <c r="BY181" i="4" a="1"/>
  <c r="BY181" i="4" s="1"/>
  <c r="BY191" i="4" a="1"/>
  <c r="BY191" i="4" s="1"/>
  <c r="BY186" i="4" a="1"/>
  <c r="BY186" i="4" s="1"/>
  <c r="BY184" i="4" a="1"/>
  <c r="BY184" i="4" s="1"/>
  <c r="BY182" i="4" a="1"/>
  <c r="BY182" i="4" s="1"/>
  <c r="BY177" i="4" a="1"/>
  <c r="BY177" i="4" s="1"/>
  <c r="BY173" i="4" a="1"/>
  <c r="BY173" i="4" s="1"/>
  <c r="BY174" i="4" a="1"/>
  <c r="BY174" i="4" s="1"/>
  <c r="BY172" i="4" a="1"/>
  <c r="BY172" i="4" s="1"/>
  <c r="BY187" i="4" a="1"/>
  <c r="BY187" i="4" s="1"/>
  <c r="BY183" i="4" a="1"/>
  <c r="BY183" i="4" s="1"/>
  <c r="BY175" i="4" a="1"/>
  <c r="BY175" i="4" s="1"/>
  <c r="BY170" i="4" a="1"/>
  <c r="BY170" i="4" s="1"/>
  <c r="BY178" i="4" a="1"/>
  <c r="BY178" i="4" s="1"/>
  <c r="BY185" i="4" a="1"/>
  <c r="BY185" i="4" s="1"/>
  <c r="BY169" i="4" a="1"/>
  <c r="BY169" i="4" s="1"/>
  <c r="BY179" i="4" a="1"/>
  <c r="BY179" i="4" s="1"/>
  <c r="BY176" i="4" a="1"/>
  <c r="BY176" i="4" s="1"/>
  <c r="BY165" i="4" a="1"/>
  <c r="BY165" i="4" s="1"/>
  <c r="BY164" i="4" a="1"/>
  <c r="BY164" i="4" s="1"/>
  <c r="BY190" i="4" a="1"/>
  <c r="BY190" i="4" s="1"/>
  <c r="BY161" i="4" a="1"/>
  <c r="BY161" i="4" s="1"/>
  <c r="BY188" i="4" a="1"/>
  <c r="BY188" i="4" s="1"/>
  <c r="BY171" i="4" a="1"/>
  <c r="BY171" i="4" s="1"/>
  <c r="BY166" i="4" a="1"/>
  <c r="BY166" i="4" s="1"/>
  <c r="BY160" i="4" a="1"/>
  <c r="BY160" i="4" s="1"/>
  <c r="BY145" i="4" a="1"/>
  <c r="BY145" i="4" s="1"/>
  <c r="BY143" i="4" a="1"/>
  <c r="BY143" i="4" s="1"/>
  <c r="BY167" i="4" a="1"/>
  <c r="BY167" i="4" s="1"/>
  <c r="BY149" i="4" a="1"/>
  <c r="BY149" i="4" s="1"/>
  <c r="BY141" i="4" a="1"/>
  <c r="BY141" i="4" s="1"/>
  <c r="BY180" i="4" a="1"/>
  <c r="BY180" i="4" s="1"/>
  <c r="BY168" i="4" a="1"/>
  <c r="BY168" i="4" s="1"/>
  <c r="BY159" i="4" a="1"/>
  <c r="BY159" i="4" s="1"/>
  <c r="BY153" i="4" a="1"/>
  <c r="BY153" i="4" s="1"/>
  <c r="BY146" i="4" a="1"/>
  <c r="BY146" i="4" s="1"/>
  <c r="BY142" i="4" a="1"/>
  <c r="BY142" i="4" s="1"/>
  <c r="BY138" i="4" a="1"/>
  <c r="BY138" i="4" s="1"/>
  <c r="BY137" i="4" a="1"/>
  <c r="BY137" i="4" s="1"/>
  <c r="BY158" i="4" a="1"/>
  <c r="BY158" i="4" s="1"/>
  <c r="BY147" i="4" a="1"/>
  <c r="BY147" i="4" s="1"/>
  <c r="BY140" i="4" a="1"/>
  <c r="BY140" i="4" s="1"/>
  <c r="BY139" i="4" a="1"/>
  <c r="BY139" i="4" s="1"/>
  <c r="BY189" i="4" a="1"/>
  <c r="BY189" i="4" s="1"/>
  <c r="BY150" i="4" a="1"/>
  <c r="BY150" i="4" s="1"/>
  <c r="BY163" i="4" a="1"/>
  <c r="BY163" i="4" s="1"/>
  <c r="BY157" i="4" a="1"/>
  <c r="BY157" i="4" s="1"/>
  <c r="BY151" i="4" a="1"/>
  <c r="BY151" i="4" s="1"/>
  <c r="BY135" i="4" a="1"/>
  <c r="BY135" i="4" s="1"/>
  <c r="BY134" i="4" a="1"/>
  <c r="BY134" i="4" s="1"/>
  <c r="BY133" i="4" a="1"/>
  <c r="BY133" i="4" s="1"/>
  <c r="BY132" i="4" a="1"/>
  <c r="BY132" i="4" s="1"/>
  <c r="BY136" i="4" a="1"/>
  <c r="BY136" i="4" s="1"/>
  <c r="BY131" i="4" a="1"/>
  <c r="BY131" i="4" s="1"/>
  <c r="BY130" i="4" a="1"/>
  <c r="BY130" i="4" s="1"/>
  <c r="BY129" i="4" a="1"/>
  <c r="BY129" i="4" s="1"/>
  <c r="BY154" i="4" a="1"/>
  <c r="BY154" i="4" s="1"/>
  <c r="BY148" i="4" a="1"/>
  <c r="BY148" i="4" s="1"/>
  <c r="BY125" i="4" a="1"/>
  <c r="BY125" i="4" s="1"/>
  <c r="BY106" i="4" a="1"/>
  <c r="BY106" i="4" s="1"/>
  <c r="BY128" i="4" a="1"/>
  <c r="BY128" i="4" s="1"/>
  <c r="BY111" i="4" a="1"/>
  <c r="BY111" i="4" s="1"/>
  <c r="BY162" i="4" a="1"/>
  <c r="BY162" i="4" s="1"/>
  <c r="BY124" i="4" a="1"/>
  <c r="BY124" i="4" s="1"/>
  <c r="BY123" i="4" a="1"/>
  <c r="BY123" i="4" s="1"/>
  <c r="BY118" i="4" a="1"/>
  <c r="BY118" i="4" s="1"/>
  <c r="BY116" i="4" a="1"/>
  <c r="BY116" i="4" s="1"/>
  <c r="BY110" i="4" a="1"/>
  <c r="BY110" i="4" s="1"/>
  <c r="BY122" i="4" a="1"/>
  <c r="BY122" i="4" s="1"/>
  <c r="BY155" i="4" a="1"/>
  <c r="BY155" i="4" s="1"/>
  <c r="BY121" i="4" a="1"/>
  <c r="BY121" i="4" s="1"/>
  <c r="BY115" i="4" a="1"/>
  <c r="BY115" i="4" s="1"/>
  <c r="BY127" i="4" a="1"/>
  <c r="BY127" i="4" s="1"/>
  <c r="BY108" i="4" a="1"/>
  <c r="BY108" i="4" s="1"/>
  <c r="BY152" i="4" a="1"/>
  <c r="BY152" i="4" s="1"/>
  <c r="BY107" i="4" a="1"/>
  <c r="BY107" i="4" s="1"/>
  <c r="BY156" i="4" a="1"/>
  <c r="BY156" i="4" s="1"/>
  <c r="BY120" i="4" a="1"/>
  <c r="BY120" i="4" s="1"/>
  <c r="BY109" i="4" a="1"/>
  <c r="BY109" i="4" s="1"/>
  <c r="BY102" i="4" a="1"/>
  <c r="BY102" i="4" s="1"/>
  <c r="BY101" i="4" a="1"/>
  <c r="BY101" i="4" s="1"/>
  <c r="BY99" i="4" a="1"/>
  <c r="BY99" i="4" s="1"/>
  <c r="BY97" i="4" a="1"/>
  <c r="BY97" i="4" s="1"/>
  <c r="BY88" i="4" a="1"/>
  <c r="BY88" i="4" s="1"/>
  <c r="BY87" i="4" a="1"/>
  <c r="BY87" i="4" s="1"/>
  <c r="BY113" i="4" a="1"/>
  <c r="BY113" i="4" s="1"/>
  <c r="BY93" i="4" a="1"/>
  <c r="BY93" i="4" s="1"/>
  <c r="BY83" i="4" a="1"/>
  <c r="BY83" i="4" s="1"/>
  <c r="BY78" i="4" a="1"/>
  <c r="BY78" i="4" s="1"/>
  <c r="BY117" i="4" a="1"/>
  <c r="BY117" i="4" s="1"/>
  <c r="BY94" i="4" a="1"/>
  <c r="BY94" i="4" s="1"/>
  <c r="BY80" i="4" a="1"/>
  <c r="BY80" i="4" s="1"/>
  <c r="BY79" i="4" a="1"/>
  <c r="BY79" i="4" s="1"/>
  <c r="BY112" i="4" a="1"/>
  <c r="BY112" i="4" s="1"/>
  <c r="BY105" i="4" a="1"/>
  <c r="BY105" i="4" s="1"/>
  <c r="BY86" i="4" a="1"/>
  <c r="BY86" i="4" s="1"/>
  <c r="BY75" i="4" a="1"/>
  <c r="BY75" i="4" s="1"/>
  <c r="BY103" i="4" a="1"/>
  <c r="BY103" i="4" s="1"/>
  <c r="BY100" i="4" a="1"/>
  <c r="BY100" i="4" s="1"/>
  <c r="BY95" i="4" a="1"/>
  <c r="BY95" i="4" s="1"/>
  <c r="BY82" i="4" a="1"/>
  <c r="BY82" i="4" s="1"/>
  <c r="BY81" i="4" a="1"/>
  <c r="BY81" i="4" s="1"/>
  <c r="BY71" i="4" a="1"/>
  <c r="BY71" i="4" s="1"/>
  <c r="BY76" i="4" a="1"/>
  <c r="BY76" i="4" s="1"/>
  <c r="BY98" i="4" a="1"/>
  <c r="BY98" i="4" s="1"/>
  <c r="BY91" i="4" a="1"/>
  <c r="BY91" i="4" s="1"/>
  <c r="BY89" i="4" a="1"/>
  <c r="BY89" i="4" s="1"/>
  <c r="BY85" i="4" a="1"/>
  <c r="BY85" i="4" s="1"/>
  <c r="BY144" i="4" a="1"/>
  <c r="BY144" i="4" s="1"/>
  <c r="BY68" i="4" a="1"/>
  <c r="BY68" i="4" s="1"/>
  <c r="BY63" i="4" a="1"/>
  <c r="BY63" i="4" s="1"/>
  <c r="BY62" i="4" a="1"/>
  <c r="BY62" i="4" s="1"/>
  <c r="BY57" i="4" a="1"/>
  <c r="BY57" i="4" s="1"/>
  <c r="BY51" i="4" a="1"/>
  <c r="BY51" i="4" s="1"/>
  <c r="BY104" i="4" a="1"/>
  <c r="BY104" i="4" s="1"/>
  <c r="BY92" i="4" a="1"/>
  <c r="BY92" i="4" s="1"/>
  <c r="BY67" i="4" a="1"/>
  <c r="BY67" i="4" s="1"/>
  <c r="BY56" i="4" a="1"/>
  <c r="BY56" i="4" s="1"/>
  <c r="BY74" i="4" a="1"/>
  <c r="BY74" i="4" s="1"/>
  <c r="BY66" i="4" a="1"/>
  <c r="BY66" i="4" s="1"/>
  <c r="BY61" i="4" a="1"/>
  <c r="BY61" i="4" s="1"/>
  <c r="BY84" i="4" a="1"/>
  <c r="BY84" i="4" s="1"/>
  <c r="BY77" i="4" a="1"/>
  <c r="BY77" i="4" s="1"/>
  <c r="BY72" i="4" a="1"/>
  <c r="BY72" i="4" s="1"/>
  <c r="BY70" i="4" a="1"/>
  <c r="BY70" i="4" s="1"/>
  <c r="BY60" i="4" a="1"/>
  <c r="BY60" i="4" s="1"/>
  <c r="BY114" i="4" a="1"/>
  <c r="BY114" i="4" s="1"/>
  <c r="BY65" i="4" a="1"/>
  <c r="BY65" i="4" s="1"/>
  <c r="BY58" i="4" a="1"/>
  <c r="BY58" i="4" s="1"/>
  <c r="BY52" i="4" a="1"/>
  <c r="BY52" i="4" s="1"/>
  <c r="BY46" i="4" a="1"/>
  <c r="BY46" i="4" s="1"/>
  <c r="BY44" i="4" a="1"/>
  <c r="BY44" i="4" s="1"/>
  <c r="BY26" i="4" a="1"/>
  <c r="BY26" i="4" s="1"/>
  <c r="BY20" i="4" a="1"/>
  <c r="BY20" i="4" s="1"/>
  <c r="BY9" i="4" a="1"/>
  <c r="BY9" i="4" s="1"/>
  <c r="BY126" i="4" a="1"/>
  <c r="BY126" i="4" s="1"/>
  <c r="BY73" i="4" a="1"/>
  <c r="BY73" i="4" s="1"/>
  <c r="BY69" i="4" a="1"/>
  <c r="BY69" i="4" s="1"/>
  <c r="BY50" i="4" a="1"/>
  <c r="BY50" i="4" s="1"/>
  <c r="BY45" i="4" a="1"/>
  <c r="BY45" i="4" s="1"/>
  <c r="BY41" i="4" a="1"/>
  <c r="BY41" i="4" s="1"/>
  <c r="BY39" i="4" a="1"/>
  <c r="BY39" i="4" s="1"/>
  <c r="BY37" i="4" a="1"/>
  <c r="BY37" i="4" s="1"/>
  <c r="BY35" i="4" a="1"/>
  <c r="BY35" i="4" s="1"/>
  <c r="BY33" i="4" a="1"/>
  <c r="BY33" i="4" s="1"/>
  <c r="BY31" i="4" a="1"/>
  <c r="BY31" i="4" s="1"/>
  <c r="BY29" i="4" a="1"/>
  <c r="BY29" i="4" s="1"/>
  <c r="BY25" i="4" a="1"/>
  <c r="BY25" i="4" s="1"/>
  <c r="BY14" i="4" a="1"/>
  <c r="BY14" i="4" s="1"/>
  <c r="BY5" i="4" a="1"/>
  <c r="BY5" i="4" s="1"/>
  <c r="BY53" i="4" a="1"/>
  <c r="BY53" i="4" s="1"/>
  <c r="BY24" i="4" a="1"/>
  <c r="BY24" i="4" s="1"/>
  <c r="BY19" i="4" a="1"/>
  <c r="BY19" i="4" s="1"/>
  <c r="BY6" i="4" a="1"/>
  <c r="BY6" i="4" s="1"/>
  <c r="BY119" i="4" a="1"/>
  <c r="BY119" i="4" s="1"/>
  <c r="BY49" i="4" a="1"/>
  <c r="BY49" i="4" s="1"/>
  <c r="BY23" i="4" a="1"/>
  <c r="BY23" i="4" s="1"/>
  <c r="BY18" i="4" a="1"/>
  <c r="BY18" i="4" s="1"/>
  <c r="BY13" i="4" a="1"/>
  <c r="BY13" i="4" s="1"/>
  <c r="BY8" i="4" a="1"/>
  <c r="BY8" i="4" s="1"/>
  <c r="BY7" i="4" a="1"/>
  <c r="BY7" i="4" s="1"/>
  <c r="BY64" i="4" a="1"/>
  <c r="BY64" i="4" s="1"/>
  <c r="BY43" i="4" a="1"/>
  <c r="BY43" i="4" s="1"/>
  <c r="BY17" i="4" a="1"/>
  <c r="BY17" i="4" s="1"/>
  <c r="BY12" i="4" a="1"/>
  <c r="BY12" i="4" s="1"/>
  <c r="BY59" i="4" a="1"/>
  <c r="BY59" i="4" s="1"/>
  <c r="BY48" i="4" a="1"/>
  <c r="BY48" i="4" s="1"/>
  <c r="BY47" i="4" a="1"/>
  <c r="BY47" i="4" s="1"/>
  <c r="BY42" i="4" a="1"/>
  <c r="BY42" i="4" s="1"/>
  <c r="BY40" i="4" a="1"/>
  <c r="BY40" i="4" s="1"/>
  <c r="BY38" i="4" a="1"/>
  <c r="BY38" i="4" s="1"/>
  <c r="BY36" i="4" a="1"/>
  <c r="BY36" i="4" s="1"/>
  <c r="BY34" i="4" a="1"/>
  <c r="BY34" i="4" s="1"/>
  <c r="BY32" i="4" a="1"/>
  <c r="BY32" i="4" s="1"/>
  <c r="BY30" i="4" a="1"/>
  <c r="BY30" i="4" s="1"/>
  <c r="BY28" i="4" a="1"/>
  <c r="BY28" i="4" s="1"/>
  <c r="BY22" i="4" a="1"/>
  <c r="BY22" i="4" s="1"/>
  <c r="BY16" i="4" a="1"/>
  <c r="BY16" i="4" s="1"/>
  <c r="BY96" i="4" a="1"/>
  <c r="BY96" i="4" s="1"/>
  <c r="BY90" i="4" a="1"/>
  <c r="BY90" i="4" s="1"/>
  <c r="BY21" i="4" a="1"/>
  <c r="BY21" i="4" s="1"/>
  <c r="BY10" i="4" a="1"/>
  <c r="BY10" i="4" s="1"/>
  <c r="BY15" i="4" a="1"/>
  <c r="BY15" i="4" s="1"/>
  <c r="BY4" i="4" a="1"/>
  <c r="BY4" i="4" s="1"/>
  <c r="BY27" i="4" a="1"/>
  <c r="BY27" i="4" s="1"/>
  <c r="BY54" i="4" a="1"/>
  <c r="BY54" i="4" s="1"/>
  <c r="BY11" i="4" a="1"/>
  <c r="BY11" i="4" s="1"/>
  <c r="BY55" i="4" a="1"/>
  <c r="BY55" i="4" s="1"/>
  <c r="HZ3" i="4" a="1"/>
  <c r="HZ3" i="4" s="1"/>
  <c r="IA2" i="4" a="1"/>
  <c r="IA2" i="4" s="1"/>
  <c r="EX2" i="4" a="1"/>
  <c r="EX2" i="4" s="1"/>
  <c r="EW3" i="4" a="1"/>
  <c r="EW3" i="4" s="1"/>
  <c r="BZ2" i="4" a="1"/>
  <c r="BZ2" i="4" s="1"/>
  <c r="BY3" i="4" a="1"/>
  <c r="BY3" i="4" s="1"/>
  <c r="EX226" i="4" l="1" a="1"/>
  <c r="EX226" i="4" s="1"/>
  <c r="EX224" i="4" a="1"/>
  <c r="EX224" i="4" s="1"/>
  <c r="EX222" i="4" a="1"/>
  <c r="EX222" i="4" s="1"/>
  <c r="EX227" i="4" a="1"/>
  <c r="EX227" i="4" s="1"/>
  <c r="EX225" i="4" a="1"/>
  <c r="EX225" i="4" s="1"/>
  <c r="EX221" i="4" a="1"/>
  <c r="EX221" i="4" s="1"/>
  <c r="EX219" i="4" a="1"/>
  <c r="EX219" i="4" s="1"/>
  <c r="EX223" i="4" a="1"/>
  <c r="EX223" i="4" s="1"/>
  <c r="EX217" i="4" a="1"/>
  <c r="EX217" i="4" s="1"/>
  <c r="EX215" i="4" a="1"/>
  <c r="EX215" i="4" s="1"/>
  <c r="EX216" i="4" a="1"/>
  <c r="EX216" i="4" s="1"/>
  <c r="EX212" i="4" a="1"/>
  <c r="EX212" i="4" s="1"/>
  <c r="EX211" i="4" a="1"/>
  <c r="EX211" i="4" s="1"/>
  <c r="EX220" i="4" a="1"/>
  <c r="EX220" i="4" s="1"/>
  <c r="EX218" i="4" a="1"/>
  <c r="EX218" i="4" s="1"/>
  <c r="EX214" i="4" a="1"/>
  <c r="EX214" i="4" s="1"/>
  <c r="EX207" i="4" a="1"/>
  <c r="EX207" i="4" s="1"/>
  <c r="EX210" i="4" a="1"/>
  <c r="EX210" i="4" s="1"/>
  <c r="EX209" i="4" a="1"/>
  <c r="EX209" i="4" s="1"/>
  <c r="EX213" i="4" a="1"/>
  <c r="EX213" i="4" s="1"/>
  <c r="EX208" i="4" a="1"/>
  <c r="EX208" i="4" s="1"/>
  <c r="EX205" i="4" a="1"/>
  <c r="EX205" i="4" s="1"/>
  <c r="EX204" i="4" a="1"/>
  <c r="EX204" i="4" s="1"/>
  <c r="EX206" i="4" a="1"/>
  <c r="EX206" i="4" s="1"/>
  <c r="EX203" i="4" a="1"/>
  <c r="EX203" i="4" s="1"/>
  <c r="EX200" i="4" a="1"/>
  <c r="EX200" i="4" s="1"/>
  <c r="EX202" i="4" a="1"/>
  <c r="EX202" i="4" s="1"/>
  <c r="EX197" i="4" a="1"/>
  <c r="EX197" i="4" s="1"/>
  <c r="EX194" i="4" a="1"/>
  <c r="EX194" i="4" s="1"/>
  <c r="EX192" i="4" a="1"/>
  <c r="EX192" i="4" s="1"/>
  <c r="EX201" i="4" a="1"/>
  <c r="EX201" i="4" s="1"/>
  <c r="EX198" i="4" a="1"/>
  <c r="EX198" i="4" s="1"/>
  <c r="EX195" i="4" a="1"/>
  <c r="EX195" i="4" s="1"/>
  <c r="EX190" i="4" a="1"/>
  <c r="EX190" i="4" s="1"/>
  <c r="EX191" i="4" a="1"/>
  <c r="EX191" i="4" s="1"/>
  <c r="EX183" i="4" a="1"/>
  <c r="EX183" i="4" s="1"/>
  <c r="EX182" i="4" a="1"/>
  <c r="EX182" i="4" s="1"/>
  <c r="EX177" i="4" a="1"/>
  <c r="EX177" i="4" s="1"/>
  <c r="EX196" i="4" a="1"/>
  <c r="EX196" i="4" s="1"/>
  <c r="EX193" i="4" a="1"/>
  <c r="EX193" i="4" s="1"/>
  <c r="EX186" i="4" a="1"/>
  <c r="EX186" i="4" s="1"/>
  <c r="EX179" i="4" a="1"/>
  <c r="EX179" i="4" s="1"/>
  <c r="EX185" i="4" a="1"/>
  <c r="EX185" i="4" s="1"/>
  <c r="EX180" i="4" a="1"/>
  <c r="EX180" i="4" s="1"/>
  <c r="EX178" i="4" a="1"/>
  <c r="EX178" i="4" s="1"/>
  <c r="EX176" i="4" a="1"/>
  <c r="EX176" i="4" s="1"/>
  <c r="EX189" i="4" a="1"/>
  <c r="EX189" i="4" s="1"/>
  <c r="EX188" i="4" a="1"/>
  <c r="EX188" i="4" s="1"/>
  <c r="EX184" i="4" a="1"/>
  <c r="EX184" i="4" s="1"/>
  <c r="EX181" i="4" a="1"/>
  <c r="EX181" i="4" s="1"/>
  <c r="EX175" i="4" a="1"/>
  <c r="EX175" i="4" s="1"/>
  <c r="EX172" i="4" a="1"/>
  <c r="EX172" i="4" s="1"/>
  <c r="EX163" i="4" a="1"/>
  <c r="EX163" i="4" s="1"/>
  <c r="EX162" i="4" a="1"/>
  <c r="EX162" i="4" s="1"/>
  <c r="EX187" i="4" a="1"/>
  <c r="EX187" i="4" s="1"/>
  <c r="EX161" i="4" a="1"/>
  <c r="EX161" i="4" s="1"/>
  <c r="EX199" i="4" a="1"/>
  <c r="EX199" i="4" s="1"/>
  <c r="EX169" i="4" a="1"/>
  <c r="EX169" i="4" s="1"/>
  <c r="EX173" i="4" a="1"/>
  <c r="EX173" i="4" s="1"/>
  <c r="EX170" i="4" a="1"/>
  <c r="EX170" i="4" s="1"/>
  <c r="EX168" i="4" a="1"/>
  <c r="EX168" i="4" s="1"/>
  <c r="EX166" i="4" a="1"/>
  <c r="EX166" i="4" s="1"/>
  <c r="EX165" i="4" a="1"/>
  <c r="EX165" i="4" s="1"/>
  <c r="EX160" i="4" a="1"/>
  <c r="EX160" i="4" s="1"/>
  <c r="EX174" i="4" a="1"/>
  <c r="EX174" i="4" s="1"/>
  <c r="EX167" i="4" a="1"/>
  <c r="EX167" i="4" s="1"/>
  <c r="EX156" i="4" a="1"/>
  <c r="EX156" i="4" s="1"/>
  <c r="EX151" i="4" a="1"/>
  <c r="EX151" i="4" s="1"/>
  <c r="EX171" i="4" a="1"/>
  <c r="EX171" i="4" s="1"/>
  <c r="EX159" i="4" a="1"/>
  <c r="EX159" i="4" s="1"/>
  <c r="EX155" i="4" a="1"/>
  <c r="EX155" i="4" s="1"/>
  <c r="EX158" i="4" a="1"/>
  <c r="EX158" i="4" s="1"/>
  <c r="EX154" i="4" a="1"/>
  <c r="EX154" i="4" s="1"/>
  <c r="EX157" i="4" a="1"/>
  <c r="EX157" i="4" s="1"/>
  <c r="EX164" i="4" a="1"/>
  <c r="EX164" i="4" s="1"/>
  <c r="EX150" i="4" a="1"/>
  <c r="EX150" i="4" s="1"/>
  <c r="EX146" i="4" a="1"/>
  <c r="EX146" i="4" s="1"/>
  <c r="EX141" i="4" a="1"/>
  <c r="EX141" i="4" s="1"/>
  <c r="EX152" i="4" a="1"/>
  <c r="EX152" i="4" s="1"/>
  <c r="EX148" i="4" a="1"/>
  <c r="EX148" i="4" s="1"/>
  <c r="EX153" i="4" a="1"/>
  <c r="EX153" i="4" s="1"/>
  <c r="EX144" i="4" a="1"/>
  <c r="EX144" i="4" s="1"/>
  <c r="EX140" i="4" a="1"/>
  <c r="EX140" i="4" s="1"/>
  <c r="EX142" i="4" a="1"/>
  <c r="EX142" i="4" s="1"/>
  <c r="EX147" i="4" a="1"/>
  <c r="EX147" i="4" s="1"/>
  <c r="EX138" i="4" a="1"/>
  <c r="EX138" i="4" s="1"/>
  <c r="EX137" i="4" a="1"/>
  <c r="EX137" i="4" s="1"/>
  <c r="EX136" i="4" a="1"/>
  <c r="EX136" i="4" s="1"/>
  <c r="EX149" i="4" a="1"/>
  <c r="EX149" i="4" s="1"/>
  <c r="EX143" i="4" a="1"/>
  <c r="EX143" i="4" s="1"/>
  <c r="EX135" i="4" a="1"/>
  <c r="EX135" i="4" s="1"/>
  <c r="EX145" i="4" a="1"/>
  <c r="EX145" i="4" s="1"/>
  <c r="EX133" i="4" a="1"/>
  <c r="EX133" i="4" s="1"/>
  <c r="EX132" i="4" a="1"/>
  <c r="EX132" i="4" s="1"/>
  <c r="EX139" i="4" a="1"/>
  <c r="EX139" i="4" s="1"/>
  <c r="EX124" i="4" a="1"/>
  <c r="EX124" i="4" s="1"/>
  <c r="EX130" i="4" a="1"/>
  <c r="EX130" i="4" s="1"/>
  <c r="EX131" i="4" a="1"/>
  <c r="EX131" i="4" s="1"/>
  <c r="EX129" i="4" a="1"/>
  <c r="EX129" i="4" s="1"/>
  <c r="EX128" i="4" a="1"/>
  <c r="EX128" i="4" s="1"/>
  <c r="EX127" i="4" a="1"/>
  <c r="EX127" i="4" s="1"/>
  <c r="EX126" i="4" a="1"/>
  <c r="EX126" i="4" s="1"/>
  <c r="EX125" i="4" a="1"/>
  <c r="EX125" i="4" s="1"/>
  <c r="EX120" i="4" a="1"/>
  <c r="EX120" i="4" s="1"/>
  <c r="EX117" i="4" a="1"/>
  <c r="EX117" i="4" s="1"/>
  <c r="EX102" i="4" a="1"/>
  <c r="EX102" i="4" s="1"/>
  <c r="EX134" i="4" a="1"/>
  <c r="EX134" i="4" s="1"/>
  <c r="EX123" i="4" a="1"/>
  <c r="EX123" i="4" s="1"/>
  <c r="EX114" i="4" a="1"/>
  <c r="EX114" i="4" s="1"/>
  <c r="EX110" i="4" a="1"/>
  <c r="EX110" i="4" s="1"/>
  <c r="EX105" i="4" a="1"/>
  <c r="EX105" i="4" s="1"/>
  <c r="EX113" i="4" a="1"/>
  <c r="EX113" i="4" s="1"/>
  <c r="EX100" i="4" a="1"/>
  <c r="EX100" i="4" s="1"/>
  <c r="EX98" i="4" a="1"/>
  <c r="EX98" i="4" s="1"/>
  <c r="EX119" i="4" a="1"/>
  <c r="EX119" i="4" s="1"/>
  <c r="EX109" i="4" a="1"/>
  <c r="EX109" i="4" s="1"/>
  <c r="EX116" i="4" a="1"/>
  <c r="EX116" i="4" s="1"/>
  <c r="EX112" i="4" a="1"/>
  <c r="EX112" i="4" s="1"/>
  <c r="EX108" i="4" a="1"/>
  <c r="EX108" i="4" s="1"/>
  <c r="EX106" i="4" a="1"/>
  <c r="EX106" i="4" s="1"/>
  <c r="EX103" i="4" a="1"/>
  <c r="EX103" i="4" s="1"/>
  <c r="EX96" i="4" a="1"/>
  <c r="EX96" i="4" s="1"/>
  <c r="EX118" i="4" a="1"/>
  <c r="EX118" i="4" s="1"/>
  <c r="EX111" i="4" a="1"/>
  <c r="EX111" i="4" s="1"/>
  <c r="EX104" i="4" a="1"/>
  <c r="EX104" i="4" s="1"/>
  <c r="EX99" i="4" a="1"/>
  <c r="EX99" i="4" s="1"/>
  <c r="EX121" i="4" a="1"/>
  <c r="EX121" i="4" s="1"/>
  <c r="EX107" i="4" a="1"/>
  <c r="EX107" i="4" s="1"/>
  <c r="EX92" i="4" a="1"/>
  <c r="EX92" i="4" s="1"/>
  <c r="EX115" i="4" a="1"/>
  <c r="EX115" i="4" s="1"/>
  <c r="EX89" i="4" a="1"/>
  <c r="EX89" i="4" s="1"/>
  <c r="EX86" i="4" a="1"/>
  <c r="EX86" i="4" s="1"/>
  <c r="EX83" i="4" a="1"/>
  <c r="EX83" i="4" s="1"/>
  <c r="EX82" i="4" a="1"/>
  <c r="EX82" i="4" s="1"/>
  <c r="EX80" i="4" a="1"/>
  <c r="EX80" i="4" s="1"/>
  <c r="EX97" i="4" a="1"/>
  <c r="EX97" i="4" s="1"/>
  <c r="EX94" i="4" a="1"/>
  <c r="EX94" i="4" s="1"/>
  <c r="EX78" i="4" a="1"/>
  <c r="EX78" i="4" s="1"/>
  <c r="EX74" i="4" a="1"/>
  <c r="EX74" i="4" s="1"/>
  <c r="EX101" i="4" a="1"/>
  <c r="EX101" i="4" s="1"/>
  <c r="EX91" i="4" a="1"/>
  <c r="EX91" i="4" s="1"/>
  <c r="EX85" i="4" a="1"/>
  <c r="EX85" i="4" s="1"/>
  <c r="EX76" i="4" a="1"/>
  <c r="EX76" i="4" s="1"/>
  <c r="EX88" i="4" a="1"/>
  <c r="EX88" i="4" s="1"/>
  <c r="EX84" i="4" a="1"/>
  <c r="EX84" i="4" s="1"/>
  <c r="EX77" i="4" a="1"/>
  <c r="EX77" i="4" s="1"/>
  <c r="EX68" i="4" a="1"/>
  <c r="EX68" i="4" s="1"/>
  <c r="EX65" i="4" a="1"/>
  <c r="EX65" i="4" s="1"/>
  <c r="EX95" i="4" a="1"/>
  <c r="EX95" i="4" s="1"/>
  <c r="EX62" i="4" a="1"/>
  <c r="EX62" i="4" s="1"/>
  <c r="EX81" i="4" a="1"/>
  <c r="EX81" i="4" s="1"/>
  <c r="EX79" i="4" a="1"/>
  <c r="EX79" i="4" s="1"/>
  <c r="EX71" i="4" a="1"/>
  <c r="EX71" i="4" s="1"/>
  <c r="EX58" i="4" a="1"/>
  <c r="EX58" i="4" s="1"/>
  <c r="EX87" i="4" a="1"/>
  <c r="EX87" i="4" s="1"/>
  <c r="EX67" i="4" a="1"/>
  <c r="EX67" i="4" s="1"/>
  <c r="EX64" i="4" a="1"/>
  <c r="EX64" i="4" s="1"/>
  <c r="EX61" i="4" a="1"/>
  <c r="EX61" i="4" s="1"/>
  <c r="EX59" i="4" a="1"/>
  <c r="EX59" i="4" s="1"/>
  <c r="EX122" i="4" a="1"/>
  <c r="EX122" i="4" s="1"/>
  <c r="EX90" i="4" a="1"/>
  <c r="EX90" i="4" s="1"/>
  <c r="EX75" i="4" a="1"/>
  <c r="EX75" i="4" s="1"/>
  <c r="EX73" i="4" a="1"/>
  <c r="EX73" i="4" s="1"/>
  <c r="EX72" i="4" a="1"/>
  <c r="EX72" i="4" s="1"/>
  <c r="EX70" i="4" a="1"/>
  <c r="EX70" i="4" s="1"/>
  <c r="EX60" i="4" a="1"/>
  <c r="EX60" i="4" s="1"/>
  <c r="EX93" i="4" a="1"/>
  <c r="EX93" i="4" s="1"/>
  <c r="EX69" i="4" a="1"/>
  <c r="EX69" i="4" s="1"/>
  <c r="EX63" i="4" a="1"/>
  <c r="EX63" i="4" s="1"/>
  <c r="EX52" i="4" a="1"/>
  <c r="EX52" i="4" s="1"/>
  <c r="EX50" i="4" a="1"/>
  <c r="EX50" i="4" s="1"/>
  <c r="EX43" i="4" a="1"/>
  <c r="EX43" i="4" s="1"/>
  <c r="EX57" i="4" a="1"/>
  <c r="EX57" i="4" s="1"/>
  <c r="EX41" i="4" a="1"/>
  <c r="EX41" i="4" s="1"/>
  <c r="EX35" i="4" a="1"/>
  <c r="EX35" i="4" s="1"/>
  <c r="EX55" i="4" a="1"/>
  <c r="EX55" i="4" s="1"/>
  <c r="EX48" i="4" a="1"/>
  <c r="EX48" i="4" s="1"/>
  <c r="EX44" i="4" a="1"/>
  <c r="EX44" i="4" s="1"/>
  <c r="EX38" i="4" a="1"/>
  <c r="EX38" i="4" s="1"/>
  <c r="EX66" i="4" a="1"/>
  <c r="EX66" i="4" s="1"/>
  <c r="EX51" i="4" a="1"/>
  <c r="EX51" i="4" s="1"/>
  <c r="EX49" i="4" a="1"/>
  <c r="EX49" i="4" s="1"/>
  <c r="EX46" i="4" a="1"/>
  <c r="EX46" i="4" s="1"/>
  <c r="EX42" i="4" a="1"/>
  <c r="EX42" i="4" s="1"/>
  <c r="EX34" i="4" a="1"/>
  <c r="EX34" i="4" s="1"/>
  <c r="EX53" i="4" a="1"/>
  <c r="EX53" i="4" s="1"/>
  <c r="EX40" i="4" a="1"/>
  <c r="EX40" i="4" s="1"/>
  <c r="EX39" i="4" a="1"/>
  <c r="EX39" i="4" s="1"/>
  <c r="EX18" i="4" a="1"/>
  <c r="EX18" i="4" s="1"/>
  <c r="EX10" i="4" a="1"/>
  <c r="EX10" i="4" s="1"/>
  <c r="EX32" i="4" a="1"/>
  <c r="EX32" i="4" s="1"/>
  <c r="EX28" i="4" a="1"/>
  <c r="EX28" i="4" s="1"/>
  <c r="EX24" i="4" a="1"/>
  <c r="EX24" i="4" s="1"/>
  <c r="EX21" i="4" a="1"/>
  <c r="EX21" i="4" s="1"/>
  <c r="EX17" i="4" a="1"/>
  <c r="EX17" i="4" s="1"/>
  <c r="EX13" i="4" a="1"/>
  <c r="EX13" i="4" s="1"/>
  <c r="EX33" i="4" a="1"/>
  <c r="EX33" i="4" s="1"/>
  <c r="EX31" i="4" a="1"/>
  <c r="EX31" i="4" s="1"/>
  <c r="EX15" i="4" a="1"/>
  <c r="EX15" i="4" s="1"/>
  <c r="EX45" i="4" a="1"/>
  <c r="EX45" i="4" s="1"/>
  <c r="EX37" i="4" a="1"/>
  <c r="EX37" i="4" s="1"/>
  <c r="EX27" i="4" a="1"/>
  <c r="EX27" i="4" s="1"/>
  <c r="EX20" i="4" a="1"/>
  <c r="EX20" i="4" s="1"/>
  <c r="EX23" i="4" a="1"/>
  <c r="EX23" i="4" s="1"/>
  <c r="EX8" i="4" a="1"/>
  <c r="EX8" i="4" s="1"/>
  <c r="EX26" i="4" a="1"/>
  <c r="EX26" i="4" s="1"/>
  <c r="EX14" i="4" a="1"/>
  <c r="EX14" i="4" s="1"/>
  <c r="EX9" i="4" a="1"/>
  <c r="EX9" i="4" s="1"/>
  <c r="EX4" i="4" a="1"/>
  <c r="EX4" i="4" s="1"/>
  <c r="EX47" i="4" a="1"/>
  <c r="EX47" i="4" s="1"/>
  <c r="EX29" i="4" a="1"/>
  <c r="EX29" i="4" s="1"/>
  <c r="EX7" i="4" a="1"/>
  <c r="EX7" i="4" s="1"/>
  <c r="EX19" i="4" a="1"/>
  <c r="EX19" i="4" s="1"/>
  <c r="EX16" i="4" a="1"/>
  <c r="EX16" i="4" s="1"/>
  <c r="EX56" i="4" a="1"/>
  <c r="EX56" i="4" s="1"/>
  <c r="EX25" i="4" a="1"/>
  <c r="EX25" i="4" s="1"/>
  <c r="EX22" i="4" a="1"/>
  <c r="EX22" i="4" s="1"/>
  <c r="EX6" i="4" a="1"/>
  <c r="EX6" i="4" s="1"/>
  <c r="EX54" i="4" a="1"/>
  <c r="EX54" i="4" s="1"/>
  <c r="EX12" i="4" a="1"/>
  <c r="EX12" i="4" s="1"/>
  <c r="EX30" i="4" a="1"/>
  <c r="EX30" i="4" s="1"/>
  <c r="EX36" i="4" a="1"/>
  <c r="EX36" i="4" s="1"/>
  <c r="EX5" i="4" a="1"/>
  <c r="EX5" i="4" s="1"/>
  <c r="EX11" i="4" a="1"/>
  <c r="EX11" i="4" s="1"/>
  <c r="BZ190" i="4" a="1"/>
  <c r="BZ190" i="4" s="1"/>
  <c r="BZ191" i="4" a="1"/>
  <c r="BZ191" i="4" s="1"/>
  <c r="BZ186" i="4" a="1"/>
  <c r="BZ186" i="4" s="1"/>
  <c r="BZ184" i="4" a="1"/>
  <c r="BZ184" i="4" s="1"/>
  <c r="BZ182" i="4" a="1"/>
  <c r="BZ182" i="4" s="1"/>
  <c r="BZ177" i="4" a="1"/>
  <c r="BZ177" i="4" s="1"/>
  <c r="BZ173" i="4" a="1"/>
  <c r="BZ173" i="4" s="1"/>
  <c r="BZ187" i="4" a="1"/>
  <c r="BZ187" i="4" s="1"/>
  <c r="BZ185" i="4" a="1"/>
  <c r="BZ185" i="4" s="1"/>
  <c r="BZ183" i="4" a="1"/>
  <c r="BZ183" i="4" s="1"/>
  <c r="BZ179" i="4" a="1"/>
  <c r="BZ179" i="4" s="1"/>
  <c r="BZ175" i="4" a="1"/>
  <c r="BZ175" i="4" s="1"/>
  <c r="BZ168" i="4" a="1"/>
  <c r="BZ168" i="4" s="1"/>
  <c r="BZ167" i="4" a="1"/>
  <c r="BZ167" i="4" s="1"/>
  <c r="BZ170" i="4" a="1"/>
  <c r="BZ170" i="4" s="1"/>
  <c r="BZ188" i="4" a="1"/>
  <c r="BZ188" i="4" s="1"/>
  <c r="BZ180" i="4" a="1"/>
  <c r="BZ180" i="4" s="1"/>
  <c r="BZ169" i="4" a="1"/>
  <c r="BZ169" i="4" s="1"/>
  <c r="BZ189" i="4" a="1"/>
  <c r="BZ189" i="4" s="1"/>
  <c r="BZ176" i="4" a="1"/>
  <c r="BZ176" i="4" s="1"/>
  <c r="BZ164" i="4" a="1"/>
  <c r="BZ164" i="4" s="1"/>
  <c r="BZ178" i="4" a="1"/>
  <c r="BZ178" i="4" s="1"/>
  <c r="BZ172" i="4" a="1"/>
  <c r="BZ172" i="4" s="1"/>
  <c r="BZ161" i="4" a="1"/>
  <c r="BZ161" i="4" s="1"/>
  <c r="BZ171" i="4" a="1"/>
  <c r="BZ171" i="4" s="1"/>
  <c r="BZ181" i="4" a="1"/>
  <c r="BZ181" i="4" s="1"/>
  <c r="BZ163" i="4" a="1"/>
  <c r="BZ163" i="4" s="1"/>
  <c r="BZ149" i="4" a="1"/>
  <c r="BZ149" i="4" s="1"/>
  <c r="BZ146" i="4" a="1"/>
  <c r="BZ146" i="4" s="1"/>
  <c r="BZ142" i="4" a="1"/>
  <c r="BZ142" i="4" s="1"/>
  <c r="BZ141" i="4" a="1"/>
  <c r="BZ141" i="4" s="1"/>
  <c r="BZ159" i="4" a="1"/>
  <c r="BZ159" i="4" s="1"/>
  <c r="BZ153" i="4" a="1"/>
  <c r="BZ153" i="4" s="1"/>
  <c r="BZ147" i="4" a="1"/>
  <c r="BZ147" i="4" s="1"/>
  <c r="BZ158" i="4" a="1"/>
  <c r="BZ158" i="4" s="1"/>
  <c r="BZ150" i="4" a="1"/>
  <c r="BZ150" i="4" s="1"/>
  <c r="BZ140" i="4" a="1"/>
  <c r="BZ140" i="4" s="1"/>
  <c r="BZ139" i="4" a="1"/>
  <c r="BZ139" i="4" s="1"/>
  <c r="BZ136" i="4" a="1"/>
  <c r="BZ136" i="4" s="1"/>
  <c r="BZ174" i="4" a="1"/>
  <c r="BZ174" i="4" s="1"/>
  <c r="BZ156" i="4" a="1"/>
  <c r="BZ156" i="4" s="1"/>
  <c r="BZ154" i="4" a="1"/>
  <c r="BZ154" i="4" s="1"/>
  <c r="BZ148" i="4" a="1"/>
  <c r="BZ148" i="4" s="1"/>
  <c r="BZ135" i="4" a="1"/>
  <c r="BZ135" i="4" s="1"/>
  <c r="BZ134" i="4" a="1"/>
  <c r="BZ134" i="4" s="1"/>
  <c r="BZ133" i="4" a="1"/>
  <c r="BZ133" i="4" s="1"/>
  <c r="BZ132" i="4" a="1"/>
  <c r="BZ132" i="4" s="1"/>
  <c r="BZ137" i="4" a="1"/>
  <c r="BZ137" i="4" s="1"/>
  <c r="BZ131" i="4" a="1"/>
  <c r="BZ131" i="4" s="1"/>
  <c r="BZ130" i="4" a="1"/>
  <c r="BZ130" i="4" s="1"/>
  <c r="BZ129" i="4" a="1"/>
  <c r="BZ129" i="4" s="1"/>
  <c r="BZ128" i="4" a="1"/>
  <c r="BZ128" i="4" s="1"/>
  <c r="BZ127" i="4" a="1"/>
  <c r="BZ127" i="4" s="1"/>
  <c r="BZ160" i="4" a="1"/>
  <c r="BZ160" i="4" s="1"/>
  <c r="BZ145" i="4" a="1"/>
  <c r="BZ145" i="4" s="1"/>
  <c r="BZ144" i="4" a="1"/>
  <c r="BZ144" i="4" s="1"/>
  <c r="BZ111" i="4" a="1"/>
  <c r="BZ111" i="4" s="1"/>
  <c r="BZ166" i="4" a="1"/>
  <c r="BZ166" i="4" s="1"/>
  <c r="BZ162" i="4" a="1"/>
  <c r="BZ162" i="4" s="1"/>
  <c r="BZ157" i="4" a="1"/>
  <c r="BZ157" i="4" s="1"/>
  <c r="BZ124" i="4" a="1"/>
  <c r="BZ124" i="4" s="1"/>
  <c r="BZ123" i="4" a="1"/>
  <c r="BZ123" i="4" s="1"/>
  <c r="BZ118" i="4" a="1"/>
  <c r="BZ118" i="4" s="1"/>
  <c r="BZ116" i="4" a="1"/>
  <c r="BZ116" i="4" s="1"/>
  <c r="BZ110" i="4" a="1"/>
  <c r="BZ110" i="4" s="1"/>
  <c r="BZ165" i="4" a="1"/>
  <c r="BZ165" i="4" s="1"/>
  <c r="BZ122" i="4" a="1"/>
  <c r="BZ122" i="4" s="1"/>
  <c r="BZ155" i="4" a="1"/>
  <c r="BZ155" i="4" s="1"/>
  <c r="BZ138" i="4" a="1"/>
  <c r="BZ138" i="4" s="1"/>
  <c r="BZ121" i="4" a="1"/>
  <c r="BZ121" i="4" s="1"/>
  <c r="BZ115" i="4" a="1"/>
  <c r="BZ115" i="4" s="1"/>
  <c r="BZ120" i="4" a="1"/>
  <c r="BZ120" i="4" s="1"/>
  <c r="BZ119" i="4" a="1"/>
  <c r="BZ119" i="4" s="1"/>
  <c r="BZ114" i="4" a="1"/>
  <c r="BZ114" i="4" s="1"/>
  <c r="BZ108" i="4" a="1"/>
  <c r="BZ108" i="4" s="1"/>
  <c r="BZ151" i="4" a="1"/>
  <c r="BZ151" i="4" s="1"/>
  <c r="BZ152" i="4" a="1"/>
  <c r="BZ152" i="4" s="1"/>
  <c r="BZ143" i="4" a="1"/>
  <c r="BZ143" i="4" s="1"/>
  <c r="BZ107" i="4" a="1"/>
  <c r="BZ107" i="4" s="1"/>
  <c r="BZ109" i="4" a="1"/>
  <c r="BZ109" i="4" s="1"/>
  <c r="BZ102" i="4" a="1"/>
  <c r="BZ102" i="4" s="1"/>
  <c r="BZ101" i="4" a="1"/>
  <c r="BZ101" i="4" s="1"/>
  <c r="BZ99" i="4" a="1"/>
  <c r="BZ99" i="4" s="1"/>
  <c r="BZ97" i="4" a="1"/>
  <c r="BZ97" i="4" s="1"/>
  <c r="BZ113" i="4" a="1"/>
  <c r="BZ113" i="4" s="1"/>
  <c r="BZ106" i="4" a="1"/>
  <c r="BZ106" i="4" s="1"/>
  <c r="BZ112" i="4" a="1"/>
  <c r="BZ112" i="4" s="1"/>
  <c r="BZ105" i="4" a="1"/>
  <c r="BZ105" i="4" s="1"/>
  <c r="BZ104" i="4" a="1"/>
  <c r="BZ104" i="4" s="1"/>
  <c r="BZ117" i="4" a="1"/>
  <c r="BZ117" i="4" s="1"/>
  <c r="BZ94" i="4" a="1"/>
  <c r="BZ94" i="4" s="1"/>
  <c r="BZ80" i="4" a="1"/>
  <c r="BZ80" i="4" s="1"/>
  <c r="BZ79" i="4" a="1"/>
  <c r="BZ79" i="4" s="1"/>
  <c r="BZ86" i="4" a="1"/>
  <c r="BZ86" i="4" s="1"/>
  <c r="BZ103" i="4" a="1"/>
  <c r="BZ103" i="4" s="1"/>
  <c r="BZ100" i="4" a="1"/>
  <c r="BZ100" i="4" s="1"/>
  <c r="BZ95" i="4" a="1"/>
  <c r="BZ95" i="4" s="1"/>
  <c r="BZ87" i="4" a="1"/>
  <c r="BZ87" i="4" s="1"/>
  <c r="BZ82" i="4" a="1"/>
  <c r="BZ82" i="4" s="1"/>
  <c r="BZ81" i="4" a="1"/>
  <c r="BZ81" i="4" s="1"/>
  <c r="BZ76" i="4" a="1"/>
  <c r="BZ76" i="4" s="1"/>
  <c r="BZ72" i="4" a="1"/>
  <c r="BZ72" i="4" s="1"/>
  <c r="BZ125" i="4" a="1"/>
  <c r="BZ125" i="4" s="1"/>
  <c r="BZ89" i="4" a="1"/>
  <c r="BZ89" i="4" s="1"/>
  <c r="BZ98" i="4" a="1"/>
  <c r="BZ98" i="4" s="1"/>
  <c r="BZ91" i="4" a="1"/>
  <c r="BZ91" i="4" s="1"/>
  <c r="BZ88" i="4" a="1"/>
  <c r="BZ88" i="4" s="1"/>
  <c r="BZ85" i="4" a="1"/>
  <c r="BZ85" i="4" s="1"/>
  <c r="BZ92" i="4" a="1"/>
  <c r="BZ92" i="4" s="1"/>
  <c r="BZ84" i="4" a="1"/>
  <c r="BZ84" i="4" s="1"/>
  <c r="BZ77" i="4" a="1"/>
  <c r="BZ77" i="4" s="1"/>
  <c r="BZ73" i="4" a="1"/>
  <c r="BZ73" i="4" s="1"/>
  <c r="BZ57" i="4" a="1"/>
  <c r="BZ57" i="4" s="1"/>
  <c r="BZ56" i="4" a="1"/>
  <c r="BZ56" i="4" s="1"/>
  <c r="BZ83" i="4" a="1"/>
  <c r="BZ83" i="4" s="1"/>
  <c r="BZ74" i="4" a="1"/>
  <c r="BZ74" i="4" s="1"/>
  <c r="BZ67" i="4" a="1"/>
  <c r="BZ67" i="4" s="1"/>
  <c r="BZ66" i="4" a="1"/>
  <c r="BZ66" i="4" s="1"/>
  <c r="BZ71" i="4" a="1"/>
  <c r="BZ71" i="4" s="1"/>
  <c r="BZ61" i="4" a="1"/>
  <c r="BZ61" i="4" s="1"/>
  <c r="BZ60" i="4" a="1"/>
  <c r="BZ60" i="4" s="1"/>
  <c r="BZ70" i="4" a="1"/>
  <c r="BZ70" i="4" s="1"/>
  <c r="BZ65" i="4" a="1"/>
  <c r="BZ65" i="4" s="1"/>
  <c r="BZ64" i="4" a="1"/>
  <c r="BZ64" i="4" s="1"/>
  <c r="BZ93" i="4" a="1"/>
  <c r="BZ93" i="4" s="1"/>
  <c r="BZ78" i="4" a="1"/>
  <c r="BZ78" i="4" s="1"/>
  <c r="BZ59" i="4" a="1"/>
  <c r="BZ59" i="4" s="1"/>
  <c r="BZ58" i="4" a="1"/>
  <c r="BZ58" i="4" s="1"/>
  <c r="BZ54" i="4" a="1"/>
  <c r="BZ54" i="4" s="1"/>
  <c r="BZ126" i="4" a="1"/>
  <c r="BZ126" i="4" s="1"/>
  <c r="BZ69" i="4" a="1"/>
  <c r="BZ69" i="4" s="1"/>
  <c r="BZ50" i="4" a="1"/>
  <c r="BZ50" i="4" s="1"/>
  <c r="BZ41" i="4" a="1"/>
  <c r="BZ41" i="4" s="1"/>
  <c r="BZ39" i="4" a="1"/>
  <c r="BZ39" i="4" s="1"/>
  <c r="BZ37" i="4" a="1"/>
  <c r="BZ37" i="4" s="1"/>
  <c r="BZ35" i="4" a="1"/>
  <c r="BZ35" i="4" s="1"/>
  <c r="BZ33" i="4" a="1"/>
  <c r="BZ33" i="4" s="1"/>
  <c r="BZ31" i="4" a="1"/>
  <c r="BZ31" i="4" s="1"/>
  <c r="BZ29" i="4" a="1"/>
  <c r="BZ29" i="4" s="1"/>
  <c r="BZ25" i="4" a="1"/>
  <c r="BZ25" i="4" s="1"/>
  <c r="BZ24" i="4" a="1"/>
  <c r="BZ24" i="4" s="1"/>
  <c r="BZ19" i="4" a="1"/>
  <c r="BZ19" i="4" s="1"/>
  <c r="BZ96" i="4" a="1"/>
  <c r="BZ96" i="4" s="1"/>
  <c r="BZ63" i="4" a="1"/>
  <c r="BZ63" i="4" s="1"/>
  <c r="BZ53" i="4" a="1"/>
  <c r="BZ53" i="4" s="1"/>
  <c r="BZ49" i="4" a="1"/>
  <c r="BZ49" i="4" s="1"/>
  <c r="BZ8" i="4" a="1"/>
  <c r="BZ8" i="4" s="1"/>
  <c r="BZ6" i="4" a="1"/>
  <c r="BZ6" i="4" s="1"/>
  <c r="BZ68" i="4" a="1"/>
  <c r="BZ68" i="4" s="1"/>
  <c r="BZ23" i="4" a="1"/>
  <c r="BZ23" i="4" s="1"/>
  <c r="BZ18" i="4" a="1"/>
  <c r="BZ18" i="4" s="1"/>
  <c r="BZ13" i="4" a="1"/>
  <c r="BZ13" i="4" s="1"/>
  <c r="BZ12" i="4" a="1"/>
  <c r="BZ12" i="4" s="1"/>
  <c r="BZ7" i="4" a="1"/>
  <c r="BZ7" i="4" s="1"/>
  <c r="BZ51" i="4" a="1"/>
  <c r="BZ51" i="4" s="1"/>
  <c r="BZ43" i="4" a="1"/>
  <c r="BZ43" i="4" s="1"/>
  <c r="BZ28" i="4" a="1"/>
  <c r="BZ28" i="4" s="1"/>
  <c r="BZ22" i="4" a="1"/>
  <c r="BZ22" i="4" s="1"/>
  <c r="BZ17" i="4" a="1"/>
  <c r="BZ17" i="4" s="1"/>
  <c r="BZ48" i="4" a="1"/>
  <c r="BZ48" i="4" s="1"/>
  <c r="BZ47" i="4" a="1"/>
  <c r="BZ47" i="4" s="1"/>
  <c r="BZ42" i="4" a="1"/>
  <c r="BZ42" i="4" s="1"/>
  <c r="BZ40" i="4" a="1"/>
  <c r="BZ40" i="4" s="1"/>
  <c r="BZ38" i="4" a="1"/>
  <c r="BZ38" i="4" s="1"/>
  <c r="BZ36" i="4" a="1"/>
  <c r="BZ36" i="4" s="1"/>
  <c r="BZ34" i="4" a="1"/>
  <c r="BZ34" i="4" s="1"/>
  <c r="BZ32" i="4" a="1"/>
  <c r="BZ32" i="4" s="1"/>
  <c r="BZ30" i="4" a="1"/>
  <c r="BZ30" i="4" s="1"/>
  <c r="BZ11" i="4" a="1"/>
  <c r="BZ11" i="4" s="1"/>
  <c r="BZ90" i="4" a="1"/>
  <c r="BZ90" i="4" s="1"/>
  <c r="BZ75" i="4" a="1"/>
  <c r="BZ75" i="4" s="1"/>
  <c r="BZ62" i="4" a="1"/>
  <c r="BZ62" i="4" s="1"/>
  <c r="BZ27" i="4" a="1"/>
  <c r="BZ27" i="4" s="1"/>
  <c r="BZ16" i="4" a="1"/>
  <c r="BZ16" i="4" s="1"/>
  <c r="BZ4" i="4" a="1"/>
  <c r="BZ4" i="4" s="1"/>
  <c r="BZ52" i="4" a="1"/>
  <c r="BZ52" i="4" s="1"/>
  <c r="BZ14" i="4" a="1"/>
  <c r="BZ14" i="4" s="1"/>
  <c r="BZ21" i="4" a="1"/>
  <c r="BZ21" i="4" s="1"/>
  <c r="BZ10" i="4" a="1"/>
  <c r="BZ10" i="4" s="1"/>
  <c r="BZ45" i="4" a="1"/>
  <c r="BZ45" i="4" s="1"/>
  <c r="BZ26" i="4" a="1"/>
  <c r="BZ26" i="4" s="1"/>
  <c r="BZ15" i="4" a="1"/>
  <c r="BZ15" i="4" s="1"/>
  <c r="BZ55" i="4" a="1"/>
  <c r="BZ55" i="4" s="1"/>
  <c r="BZ46" i="4" a="1"/>
  <c r="BZ46" i="4" s="1"/>
  <c r="BZ20" i="4" a="1"/>
  <c r="BZ20" i="4" s="1"/>
  <c r="BZ44" i="4" a="1"/>
  <c r="BZ44" i="4" s="1"/>
  <c r="BZ9" i="4" a="1"/>
  <c r="BZ9" i="4" s="1"/>
  <c r="BZ5" i="4" a="1"/>
  <c r="BZ5" i="4" s="1"/>
  <c r="IA3" i="4" a="1"/>
  <c r="IA3" i="4" s="1"/>
  <c r="IB2" i="4" a="1"/>
  <c r="IB2" i="4" s="1"/>
  <c r="EY2" i="4" a="1"/>
  <c r="EY2" i="4" s="1"/>
  <c r="EX3" i="4" a="1"/>
  <c r="EX3" i="4" s="1"/>
  <c r="CA2" i="4" a="1"/>
  <c r="CA2" i="4" s="1"/>
  <c r="BZ3" i="4" a="1"/>
  <c r="BZ3" i="4" s="1"/>
  <c r="EY227" i="4" l="1" a="1"/>
  <c r="EY227" i="4" s="1"/>
  <c r="EY223" i="4" a="1"/>
  <c r="EY223" i="4" s="1"/>
  <c r="EY225" i="4" a="1"/>
  <c r="EY225" i="4" s="1"/>
  <c r="EY221" i="4" a="1"/>
  <c r="EY221" i="4" s="1"/>
  <c r="EY219" i="4" a="1"/>
  <c r="EY219" i="4" s="1"/>
  <c r="EY222" i="4" a="1"/>
  <c r="EY222" i="4" s="1"/>
  <c r="EY224" i="4" a="1"/>
  <c r="EY224" i="4" s="1"/>
  <c r="EY226" i="4" a="1"/>
  <c r="EY226" i="4" s="1"/>
  <c r="EY220" i="4" a="1"/>
  <c r="EY220" i="4" s="1"/>
  <c r="EY217" i="4" a="1"/>
  <c r="EY217" i="4" s="1"/>
  <c r="EY216" i="4" a="1"/>
  <c r="EY216" i="4" s="1"/>
  <c r="EY218" i="4" a="1"/>
  <c r="EY218" i="4" s="1"/>
  <c r="EY213" i="4" a="1"/>
  <c r="EY213" i="4" s="1"/>
  <c r="EY210" i="4" a="1"/>
  <c r="EY210" i="4" s="1"/>
  <c r="EY215" i="4" a="1"/>
  <c r="EY215" i="4" s="1"/>
  <c r="EY214" i="4" a="1"/>
  <c r="EY214" i="4" s="1"/>
  <c r="EY212" i="4" a="1"/>
  <c r="EY212" i="4" s="1"/>
  <c r="EY209" i="4" a="1"/>
  <c r="EY209" i="4" s="1"/>
  <c r="EY208" i="4" a="1"/>
  <c r="EY208" i="4" s="1"/>
  <c r="EY205" i="4" a="1"/>
  <c r="EY205" i="4" s="1"/>
  <c r="EY204" i="4" a="1"/>
  <c r="EY204" i="4" s="1"/>
  <c r="EY211" i="4" a="1"/>
  <c r="EY211" i="4" s="1"/>
  <c r="EY202" i="4" a="1"/>
  <c r="EY202" i="4" s="1"/>
  <c r="EY203" i="4" a="1"/>
  <c r="EY203" i="4" s="1"/>
  <c r="EY200" i="4" a="1"/>
  <c r="EY200" i="4" s="1"/>
  <c r="EY198" i="4" a="1"/>
  <c r="EY198" i="4" s="1"/>
  <c r="EY206" i="4" a="1"/>
  <c r="EY206" i="4" s="1"/>
  <c r="EY207" i="4" a="1"/>
  <c r="EY207" i="4" s="1"/>
  <c r="EY201" i="4" a="1"/>
  <c r="EY201" i="4" s="1"/>
  <c r="EY199" i="4" a="1"/>
  <c r="EY199" i="4" s="1"/>
  <c r="EY197" i="4" a="1"/>
  <c r="EY197" i="4" s="1"/>
  <c r="EY194" i="4" a="1"/>
  <c r="EY194" i="4" s="1"/>
  <c r="EY192" i="4" a="1"/>
  <c r="EY192" i="4" s="1"/>
  <c r="EY196" i="4" a="1"/>
  <c r="EY196" i="4" s="1"/>
  <c r="EY195" i="4" a="1"/>
  <c r="EY195" i="4" s="1"/>
  <c r="EY193" i="4" a="1"/>
  <c r="EY193" i="4" s="1"/>
  <c r="EY182" i="4" a="1"/>
  <c r="EY182" i="4" s="1"/>
  <c r="EY186" i="4" a="1"/>
  <c r="EY186" i="4" s="1"/>
  <c r="EY181" i="4" a="1"/>
  <c r="EY181" i="4" s="1"/>
  <c r="EY185" i="4" a="1"/>
  <c r="EY185" i="4" s="1"/>
  <c r="EY190" i="4" a="1"/>
  <c r="EY190" i="4" s="1"/>
  <c r="EY188" i="4" a="1"/>
  <c r="EY188" i="4" s="1"/>
  <c r="EY180" i="4" a="1"/>
  <c r="EY180" i="4" s="1"/>
  <c r="EY178" i="4" a="1"/>
  <c r="EY178" i="4" s="1"/>
  <c r="EY183" i="4" a="1"/>
  <c r="EY183" i="4" s="1"/>
  <c r="EY176" i="4" a="1"/>
  <c r="EY176" i="4" s="1"/>
  <c r="EY173" i="4" a="1"/>
  <c r="EY173" i="4" s="1"/>
  <c r="EY170" i="4" a="1"/>
  <c r="EY170" i="4" s="1"/>
  <c r="EY179" i="4" a="1"/>
  <c r="EY179" i="4" s="1"/>
  <c r="EY167" i="4" a="1"/>
  <c r="EY167" i="4" s="1"/>
  <c r="EY189" i="4" a="1"/>
  <c r="EY189" i="4" s="1"/>
  <c r="EY184" i="4" a="1"/>
  <c r="EY184" i="4" s="1"/>
  <c r="EY172" i="4" a="1"/>
  <c r="EY172" i="4" s="1"/>
  <c r="EY187" i="4" a="1"/>
  <c r="EY187" i="4" s="1"/>
  <c r="EY169" i="4" a="1"/>
  <c r="EY169" i="4" s="1"/>
  <c r="EY168" i="4" a="1"/>
  <c r="EY168" i="4" s="1"/>
  <c r="EY191" i="4" a="1"/>
  <c r="EY191" i="4" s="1"/>
  <c r="EY177" i="4" a="1"/>
  <c r="EY177" i="4" s="1"/>
  <c r="EY166" i="4" a="1"/>
  <c r="EY166" i="4" s="1"/>
  <c r="EY165" i="4" a="1"/>
  <c r="EY165" i="4" s="1"/>
  <c r="EY174" i="4" a="1"/>
  <c r="EY174" i="4" s="1"/>
  <c r="EY171" i="4" a="1"/>
  <c r="EY171" i="4" s="1"/>
  <c r="EY164" i="4" a="1"/>
  <c r="EY164" i="4" s="1"/>
  <c r="EY163" i="4" a="1"/>
  <c r="EY163" i="4" s="1"/>
  <c r="EY160" i="4" a="1"/>
  <c r="EY160" i="4" s="1"/>
  <c r="EY159" i="4" a="1"/>
  <c r="EY159" i="4" s="1"/>
  <c r="EY155" i="4" a="1"/>
  <c r="EY155" i="4" s="1"/>
  <c r="EY158" i="4" a="1"/>
  <c r="EY158" i="4" s="1"/>
  <c r="EY154" i="4" a="1"/>
  <c r="EY154" i="4" s="1"/>
  <c r="EY161" i="4" a="1"/>
  <c r="EY161" i="4" s="1"/>
  <c r="EY151" i="4" a="1"/>
  <c r="EY151" i="4" s="1"/>
  <c r="EY150" i="4" a="1"/>
  <c r="EY150" i="4" s="1"/>
  <c r="EY146" i="4" a="1"/>
  <c r="EY146" i="4" s="1"/>
  <c r="EY156" i="4" a="1"/>
  <c r="EY156" i="4" s="1"/>
  <c r="EY157" i="4" a="1"/>
  <c r="EY157" i="4" s="1"/>
  <c r="EY152" i="4" a="1"/>
  <c r="EY152" i="4" s="1"/>
  <c r="EY148" i="4" a="1"/>
  <c r="EY148" i="4" s="1"/>
  <c r="EY162" i="4" a="1"/>
  <c r="EY162" i="4" s="1"/>
  <c r="EY153" i="4" a="1"/>
  <c r="EY153" i="4" s="1"/>
  <c r="EY145" i="4" a="1"/>
  <c r="EY145" i="4" s="1"/>
  <c r="EY147" i="4" a="1"/>
  <c r="EY147" i="4" s="1"/>
  <c r="EY143" i="4" a="1"/>
  <c r="EY143" i="4" s="1"/>
  <c r="EY142" i="4" a="1"/>
  <c r="EY142" i="4" s="1"/>
  <c r="EY137" i="4" a="1"/>
  <c r="EY137" i="4" s="1"/>
  <c r="EY144" i="4" a="1"/>
  <c r="EY144" i="4" s="1"/>
  <c r="EY141" i="4" a="1"/>
  <c r="EY141" i="4" s="1"/>
  <c r="EY136" i="4" a="1"/>
  <c r="EY136" i="4" s="1"/>
  <c r="EY175" i="4" a="1"/>
  <c r="EY175" i="4" s="1"/>
  <c r="EY149" i="4" a="1"/>
  <c r="EY149" i="4" s="1"/>
  <c r="EY135" i="4" a="1"/>
  <c r="EY135" i="4" s="1"/>
  <c r="EY140" i="4" a="1"/>
  <c r="EY140" i="4" s="1"/>
  <c r="EY139" i="4" a="1"/>
  <c r="EY139" i="4" s="1"/>
  <c r="EY123" i="4" a="1"/>
  <c r="EY123" i="4" s="1"/>
  <c r="EY133" i="4" a="1"/>
  <c r="EY133" i="4" s="1"/>
  <c r="EY129" i="4" a="1"/>
  <c r="EY129" i="4" s="1"/>
  <c r="EY131" i="4" a="1"/>
  <c r="EY131" i="4" s="1"/>
  <c r="EY128" i="4" a="1"/>
  <c r="EY128" i="4" s="1"/>
  <c r="EY127" i="4" a="1"/>
  <c r="EY127" i="4" s="1"/>
  <c r="EY126" i="4" a="1"/>
  <c r="EY126" i="4" s="1"/>
  <c r="EY132" i="4" a="1"/>
  <c r="EY132" i="4" s="1"/>
  <c r="EY122" i="4" a="1"/>
  <c r="EY122" i="4" s="1"/>
  <c r="EY134" i="4" a="1"/>
  <c r="EY134" i="4" s="1"/>
  <c r="EY114" i="4" a="1"/>
  <c r="EY114" i="4" s="1"/>
  <c r="EY110" i="4" a="1"/>
  <c r="EY110" i="4" s="1"/>
  <c r="EY105" i="4" a="1"/>
  <c r="EY105" i="4" s="1"/>
  <c r="EY113" i="4" a="1"/>
  <c r="EY113" i="4" s="1"/>
  <c r="EY98" i="4" a="1"/>
  <c r="EY98" i="4" s="1"/>
  <c r="EY119" i="4" a="1"/>
  <c r="EY119" i="4" s="1"/>
  <c r="EY116" i="4" a="1"/>
  <c r="EY116" i="4" s="1"/>
  <c r="EY112" i="4" a="1"/>
  <c r="EY112" i="4" s="1"/>
  <c r="EY109" i="4" a="1"/>
  <c r="EY109" i="4" s="1"/>
  <c r="EY108" i="4" a="1"/>
  <c r="EY108" i="4" s="1"/>
  <c r="EY96" i="4" a="1"/>
  <c r="EY96" i="4" s="1"/>
  <c r="EY124" i="4" a="1"/>
  <c r="EY124" i="4" s="1"/>
  <c r="EY106" i="4" a="1"/>
  <c r="EY106" i="4" s="1"/>
  <c r="EY103" i="4" a="1"/>
  <c r="EY103" i="4" s="1"/>
  <c r="EY121" i="4" a="1"/>
  <c r="EY121" i="4" s="1"/>
  <c r="EY118" i="4" a="1"/>
  <c r="EY118" i="4" s="1"/>
  <c r="EY107" i="4" a="1"/>
  <c r="EY107" i="4" s="1"/>
  <c r="EY101" i="4" a="1"/>
  <c r="EY101" i="4" s="1"/>
  <c r="EY125" i="4" a="1"/>
  <c r="EY125" i="4" s="1"/>
  <c r="EY115" i="4" a="1"/>
  <c r="EY115" i="4" s="1"/>
  <c r="EY130" i="4" a="1"/>
  <c r="EY130" i="4" s="1"/>
  <c r="EY94" i="4" a="1"/>
  <c r="EY94" i="4" s="1"/>
  <c r="EY86" i="4" a="1"/>
  <c r="EY86" i="4" s="1"/>
  <c r="EY83" i="4" a="1"/>
  <c r="EY83" i="4" s="1"/>
  <c r="EY82" i="4" a="1"/>
  <c r="EY82" i="4" s="1"/>
  <c r="EY80" i="4" a="1"/>
  <c r="EY80" i="4" s="1"/>
  <c r="EY138" i="4" a="1"/>
  <c r="EY138" i="4" s="1"/>
  <c r="EY102" i="4" a="1"/>
  <c r="EY102" i="4" s="1"/>
  <c r="EY97" i="4" a="1"/>
  <c r="EY97" i="4" s="1"/>
  <c r="EY78" i="4" a="1"/>
  <c r="EY78" i="4" s="1"/>
  <c r="EY111" i="4" a="1"/>
  <c r="EY111" i="4" s="1"/>
  <c r="EY99" i="4" a="1"/>
  <c r="EY99" i="4" s="1"/>
  <c r="EY91" i="4" a="1"/>
  <c r="EY91" i="4" s="1"/>
  <c r="EY85" i="4" a="1"/>
  <c r="EY85" i="4" s="1"/>
  <c r="EY76" i="4" a="1"/>
  <c r="EY76" i="4" s="1"/>
  <c r="EY117" i="4" a="1"/>
  <c r="EY117" i="4" s="1"/>
  <c r="EY100" i="4" a="1"/>
  <c r="EY100" i="4" s="1"/>
  <c r="EY88" i="4" a="1"/>
  <c r="EY88" i="4" s="1"/>
  <c r="EY93" i="4" a="1"/>
  <c r="EY93" i="4" s="1"/>
  <c r="EY81" i="4" a="1"/>
  <c r="EY81" i="4" s="1"/>
  <c r="EY79" i="4" a="1"/>
  <c r="EY79" i="4" s="1"/>
  <c r="EY95" i="4" a="1"/>
  <c r="EY95" i="4" s="1"/>
  <c r="EY92" i="4" a="1"/>
  <c r="EY92" i="4" s="1"/>
  <c r="EY71" i="4" a="1"/>
  <c r="EY71" i="4" s="1"/>
  <c r="EY62" i="4" a="1"/>
  <c r="EY62" i="4" s="1"/>
  <c r="EY87" i="4" a="1"/>
  <c r="EY87" i="4" s="1"/>
  <c r="EY74" i="4" a="1"/>
  <c r="EY74" i="4" s="1"/>
  <c r="EY67" i="4" a="1"/>
  <c r="EY67" i="4" s="1"/>
  <c r="EY58" i="4" a="1"/>
  <c r="EY58" i="4" s="1"/>
  <c r="EY73" i="4" a="1"/>
  <c r="EY73" i="4" s="1"/>
  <c r="EY64" i="4" a="1"/>
  <c r="EY64" i="4" s="1"/>
  <c r="EY61" i="4" a="1"/>
  <c r="EY61" i="4" s="1"/>
  <c r="EY59" i="4" a="1"/>
  <c r="EY59" i="4" s="1"/>
  <c r="EY90" i="4" a="1"/>
  <c r="EY90" i="4" s="1"/>
  <c r="EY75" i="4" a="1"/>
  <c r="EY75" i="4" s="1"/>
  <c r="EY72" i="4" a="1"/>
  <c r="EY72" i="4" s="1"/>
  <c r="EY70" i="4" a="1"/>
  <c r="EY70" i="4" s="1"/>
  <c r="EY60" i="4" a="1"/>
  <c r="EY60" i="4" s="1"/>
  <c r="EY57" i="4" a="1"/>
  <c r="EY57" i="4" s="1"/>
  <c r="EY69" i="4" a="1"/>
  <c r="EY69" i="4" s="1"/>
  <c r="EY66" i="4" a="1"/>
  <c r="EY66" i="4" s="1"/>
  <c r="EY104" i="4" a="1"/>
  <c r="EY104" i="4" s="1"/>
  <c r="EY89" i="4" a="1"/>
  <c r="EY89" i="4" s="1"/>
  <c r="EY65" i="4" a="1"/>
  <c r="EY65" i="4" s="1"/>
  <c r="EY63" i="4" a="1"/>
  <c r="EY63" i="4" s="1"/>
  <c r="EY48" i="4" a="1"/>
  <c r="EY48" i="4" s="1"/>
  <c r="EY44" i="4" a="1"/>
  <c r="EY44" i="4" s="1"/>
  <c r="EY35" i="4" a="1"/>
  <c r="EY35" i="4" s="1"/>
  <c r="EY55" i="4" a="1"/>
  <c r="EY55" i="4" s="1"/>
  <c r="EY84" i="4" a="1"/>
  <c r="EY84" i="4" s="1"/>
  <c r="EY51" i="4" a="1"/>
  <c r="EY51" i="4" s="1"/>
  <c r="EY49" i="4" a="1"/>
  <c r="EY49" i="4" s="1"/>
  <c r="EY46" i="4" a="1"/>
  <c r="EY46" i="4" s="1"/>
  <c r="EY42" i="4" a="1"/>
  <c r="EY42" i="4" s="1"/>
  <c r="EY34" i="4" a="1"/>
  <c r="EY34" i="4" s="1"/>
  <c r="EY120" i="4" a="1"/>
  <c r="EY120" i="4" s="1"/>
  <c r="EY53" i="4" a="1"/>
  <c r="EY53" i="4" s="1"/>
  <c r="EY40" i="4" a="1"/>
  <c r="EY40" i="4" s="1"/>
  <c r="EY37" i="4" a="1"/>
  <c r="EY37" i="4" s="1"/>
  <c r="EY56" i="4" a="1"/>
  <c r="EY56" i="4" s="1"/>
  <c r="EY45" i="4" a="1"/>
  <c r="EY45" i="4" s="1"/>
  <c r="EY36" i="4" a="1"/>
  <c r="EY36" i="4" s="1"/>
  <c r="EY32" i="4" a="1"/>
  <c r="EY32" i="4" s="1"/>
  <c r="EY28" i="4" a="1"/>
  <c r="EY28" i="4" s="1"/>
  <c r="EY24" i="4" a="1"/>
  <c r="EY24" i="4" s="1"/>
  <c r="EY21" i="4" a="1"/>
  <c r="EY21" i="4" s="1"/>
  <c r="EY17" i="4" a="1"/>
  <c r="EY17" i="4" s="1"/>
  <c r="EY15" i="4" a="1"/>
  <c r="EY15" i="4" s="1"/>
  <c r="EY77" i="4" a="1"/>
  <c r="EY77" i="4" s="1"/>
  <c r="EY41" i="4" a="1"/>
  <c r="EY41" i="4" s="1"/>
  <c r="EY33" i="4" a="1"/>
  <c r="EY33" i="4" s="1"/>
  <c r="EY31" i="4" a="1"/>
  <c r="EY31" i="4" s="1"/>
  <c r="EY39" i="4" a="1"/>
  <c r="EY39" i="4" s="1"/>
  <c r="EY27" i="4" a="1"/>
  <c r="EY27" i="4" s="1"/>
  <c r="EY20" i="4" a="1"/>
  <c r="EY20" i="4" s="1"/>
  <c r="EY12" i="4" a="1"/>
  <c r="EY12" i="4" s="1"/>
  <c r="EY68" i="4" a="1"/>
  <c r="EY68" i="4" s="1"/>
  <c r="EY23" i="4" a="1"/>
  <c r="EY23" i="4" s="1"/>
  <c r="EY54" i="4" a="1"/>
  <c r="EY54" i="4" s="1"/>
  <c r="EY30" i="4" a="1"/>
  <c r="EY30" i="4" s="1"/>
  <c r="EY26" i="4" a="1"/>
  <c r="EY26" i="4" s="1"/>
  <c r="EY19" i="4" a="1"/>
  <c r="EY19" i="4" s="1"/>
  <c r="EY14" i="4" a="1"/>
  <c r="EY14" i="4" s="1"/>
  <c r="EY11" i="4" a="1"/>
  <c r="EY11" i="4" s="1"/>
  <c r="EY47" i="4" a="1"/>
  <c r="EY47" i="4" s="1"/>
  <c r="EY29" i="4" a="1"/>
  <c r="EY29" i="4" s="1"/>
  <c r="EY25" i="4" a="1"/>
  <c r="EY25" i="4" s="1"/>
  <c r="EY22" i="4" a="1"/>
  <c r="EY22" i="4" s="1"/>
  <c r="EY16" i="4" a="1"/>
  <c r="EY16" i="4" s="1"/>
  <c r="EY50" i="4" a="1"/>
  <c r="EY50" i="4" s="1"/>
  <c r="EY4" i="4" a="1"/>
  <c r="EY4" i="4" s="1"/>
  <c r="EY13" i="4" a="1"/>
  <c r="EY13" i="4" s="1"/>
  <c r="EY10" i="4" a="1"/>
  <c r="EY10" i="4" s="1"/>
  <c r="EY6" i="4" a="1"/>
  <c r="EY6" i="4" s="1"/>
  <c r="EY7" i="4" a="1"/>
  <c r="EY7" i="4" s="1"/>
  <c r="EY5" i="4" a="1"/>
  <c r="EY5" i="4" s="1"/>
  <c r="EY52" i="4" a="1"/>
  <c r="EY52" i="4" s="1"/>
  <c r="EY43" i="4" a="1"/>
  <c r="EY43" i="4" s="1"/>
  <c r="EY38" i="4" a="1"/>
  <c r="EY38" i="4" s="1"/>
  <c r="EY9" i="4" a="1"/>
  <c r="EY9" i="4" s="1"/>
  <c r="EY18" i="4" a="1"/>
  <c r="EY18" i="4" s="1"/>
  <c r="EY8" i="4" a="1"/>
  <c r="EY8" i="4" s="1"/>
  <c r="CA190" i="4" a="1"/>
  <c r="CA190" i="4" s="1"/>
  <c r="CA188" i="4" a="1"/>
  <c r="CA188" i="4" s="1"/>
  <c r="CA178" i="4" a="1"/>
  <c r="CA178" i="4" s="1"/>
  <c r="CA187" i="4" a="1"/>
  <c r="CA187" i="4" s="1"/>
  <c r="CA185" i="4" a="1"/>
  <c r="CA185" i="4" s="1"/>
  <c r="CA183" i="4" a="1"/>
  <c r="CA183" i="4" s="1"/>
  <c r="CA189" i="4" a="1"/>
  <c r="CA189" i="4" s="1"/>
  <c r="CA180" i="4" a="1"/>
  <c r="CA180" i="4" s="1"/>
  <c r="CA177" i="4" a="1"/>
  <c r="CA177" i="4" s="1"/>
  <c r="CA175" i="4" a="1"/>
  <c r="CA175" i="4" s="1"/>
  <c r="CA170" i="4" a="1"/>
  <c r="CA170" i="4" s="1"/>
  <c r="CA181" i="4" a="1"/>
  <c r="CA181" i="4" s="1"/>
  <c r="CA176" i="4" a="1"/>
  <c r="CA176" i="4" s="1"/>
  <c r="CA172" i="4" a="1"/>
  <c r="CA172" i="4" s="1"/>
  <c r="CA171" i="4" a="1"/>
  <c r="CA171" i="4" s="1"/>
  <c r="CA186" i="4" a="1"/>
  <c r="CA186" i="4" s="1"/>
  <c r="CA173" i="4" a="1"/>
  <c r="CA173" i="4" s="1"/>
  <c r="CA164" i="4" a="1"/>
  <c r="CA164" i="4" s="1"/>
  <c r="CA161" i="4" a="1"/>
  <c r="CA161" i="4" s="1"/>
  <c r="CA182" i="4" a="1"/>
  <c r="CA182" i="4" s="1"/>
  <c r="CA163" i="4" a="1"/>
  <c r="CA163" i="4" s="1"/>
  <c r="CA169" i="4" a="1"/>
  <c r="CA169" i="4" s="1"/>
  <c r="CA159" i="4" a="1"/>
  <c r="CA159" i="4" s="1"/>
  <c r="CA147" i="4" a="1"/>
  <c r="CA147" i="4" s="1"/>
  <c r="CA140" i="4" a="1"/>
  <c r="CA140" i="4" s="1"/>
  <c r="CA138" i="4" a="1"/>
  <c r="CA138" i="4" s="1"/>
  <c r="CA191" i="4" a="1"/>
  <c r="CA191" i="4" s="1"/>
  <c r="CA168" i="4" a="1"/>
  <c r="CA168" i="4" s="1"/>
  <c r="CA158" i="4" a="1"/>
  <c r="CA158" i="4" s="1"/>
  <c r="CA150" i="4" a="1"/>
  <c r="CA150" i="4" s="1"/>
  <c r="CA174" i="4" a="1"/>
  <c r="CA174" i="4" s="1"/>
  <c r="CA156" i="4" a="1"/>
  <c r="CA156" i="4" s="1"/>
  <c r="CA154" i="4" a="1"/>
  <c r="CA154" i="4" s="1"/>
  <c r="CA148" i="4" a="1"/>
  <c r="CA148" i="4" s="1"/>
  <c r="CA144" i="4" a="1"/>
  <c r="CA144" i="4" s="1"/>
  <c r="CA157" i="4" a="1"/>
  <c r="CA157" i="4" s="1"/>
  <c r="CA155" i="4" a="1"/>
  <c r="CA155" i="4" s="1"/>
  <c r="CA151" i="4" a="1"/>
  <c r="CA151" i="4" s="1"/>
  <c r="CA149" i="4" a="1"/>
  <c r="CA149" i="4" s="1"/>
  <c r="CA137" i="4" a="1"/>
  <c r="CA137" i="4" s="1"/>
  <c r="CA136" i="4" a="1"/>
  <c r="CA136" i="4" s="1"/>
  <c r="CA130" i="4" a="1"/>
  <c r="CA130" i="4" s="1"/>
  <c r="CA128" i="4" a="1"/>
  <c r="CA128" i="4" s="1"/>
  <c r="CA127" i="4" a="1"/>
  <c r="CA127" i="4" s="1"/>
  <c r="CA126" i="4" a="1"/>
  <c r="CA126" i="4" s="1"/>
  <c r="CA124" i="4" a="1"/>
  <c r="CA124" i="4" s="1"/>
  <c r="CA179" i="4" a="1"/>
  <c r="CA179" i="4" s="1"/>
  <c r="CA167" i="4" a="1"/>
  <c r="CA167" i="4" s="1"/>
  <c r="CA146" i="4" a="1"/>
  <c r="CA146" i="4" s="1"/>
  <c r="CA142" i="4" a="1"/>
  <c r="CA142" i="4" s="1"/>
  <c r="CA139" i="4" a="1"/>
  <c r="CA139" i="4" s="1"/>
  <c r="CA160" i="4" a="1"/>
  <c r="CA160" i="4" s="1"/>
  <c r="CA145" i="4" a="1"/>
  <c r="CA145" i="4" s="1"/>
  <c r="CA184" i="4" a="1"/>
  <c r="CA184" i="4" s="1"/>
  <c r="CA165" i="4" a="1"/>
  <c r="CA165" i="4" s="1"/>
  <c r="CA141" i="4" a="1"/>
  <c r="CA141" i="4" s="1"/>
  <c r="CA166" i="4" a="1"/>
  <c r="CA166" i="4" s="1"/>
  <c r="CA162" i="4" a="1"/>
  <c r="CA162" i="4" s="1"/>
  <c r="CA134" i="4" a="1"/>
  <c r="CA134" i="4" s="1"/>
  <c r="CA131" i="4" a="1"/>
  <c r="CA131" i="4" s="1"/>
  <c r="CA110" i="4" a="1"/>
  <c r="CA110" i="4" s="1"/>
  <c r="CA109" i="4" a="1"/>
  <c r="CA109" i="4" s="1"/>
  <c r="CA122" i="4" a="1"/>
  <c r="CA122" i="4" s="1"/>
  <c r="CA121" i="4" a="1"/>
  <c r="CA121" i="4" s="1"/>
  <c r="CA115" i="4" a="1"/>
  <c r="CA115" i="4" s="1"/>
  <c r="CA132" i="4" a="1"/>
  <c r="CA132" i="4" s="1"/>
  <c r="CA120" i="4" a="1"/>
  <c r="CA120" i="4" s="1"/>
  <c r="CA119" i="4" a="1"/>
  <c r="CA119" i="4" s="1"/>
  <c r="CA135" i="4" a="1"/>
  <c r="CA135" i="4" s="1"/>
  <c r="CA114" i="4" a="1"/>
  <c r="CA114" i="4" s="1"/>
  <c r="CA143" i="4" a="1"/>
  <c r="CA143" i="4" s="1"/>
  <c r="CA129" i="4" a="1"/>
  <c r="CA129" i="4" s="1"/>
  <c r="CA117" i="4" a="1"/>
  <c r="CA117" i="4" s="1"/>
  <c r="CA113" i="4" a="1"/>
  <c r="CA113" i="4" s="1"/>
  <c r="CA112" i="4" a="1"/>
  <c r="CA112" i="4" s="1"/>
  <c r="CA152" i="4" a="1"/>
  <c r="CA152" i="4" s="1"/>
  <c r="CA123" i="4" a="1"/>
  <c r="CA123" i="4" s="1"/>
  <c r="CA102" i="4" a="1"/>
  <c r="CA102" i="4" s="1"/>
  <c r="CA101" i="4" a="1"/>
  <c r="CA101" i="4" s="1"/>
  <c r="CA99" i="4" a="1"/>
  <c r="CA99" i="4" s="1"/>
  <c r="CA97" i="4" a="1"/>
  <c r="CA97" i="4" s="1"/>
  <c r="CA95" i="4" a="1"/>
  <c r="CA95" i="4" s="1"/>
  <c r="CA93" i="4" a="1"/>
  <c r="CA93" i="4" s="1"/>
  <c r="CA91" i="4" a="1"/>
  <c r="CA91" i="4" s="1"/>
  <c r="CA116" i="4" a="1"/>
  <c r="CA116" i="4" s="1"/>
  <c r="CA106" i="4" a="1"/>
  <c r="CA106" i="4" s="1"/>
  <c r="CA118" i="4" a="1"/>
  <c r="CA118" i="4" s="1"/>
  <c r="CA104" i="4" a="1"/>
  <c r="CA104" i="4" s="1"/>
  <c r="CA105" i="4" a="1"/>
  <c r="CA105" i="4" s="1"/>
  <c r="CA103" i="4" a="1"/>
  <c r="CA103" i="4" s="1"/>
  <c r="CA111" i="4" a="1"/>
  <c r="CA111" i="4" s="1"/>
  <c r="CA100" i="4" a="1"/>
  <c r="CA100" i="4" s="1"/>
  <c r="CA98" i="4" a="1"/>
  <c r="CA98" i="4" s="1"/>
  <c r="CA96" i="4" a="1"/>
  <c r="CA96" i="4" s="1"/>
  <c r="CA94" i="4" a="1"/>
  <c r="CA94" i="4" s="1"/>
  <c r="CA92" i="4" a="1"/>
  <c r="CA92" i="4" s="1"/>
  <c r="CA89" i="4" a="1"/>
  <c r="CA89" i="4" s="1"/>
  <c r="CA86" i="4" a="1"/>
  <c r="CA86" i="4" s="1"/>
  <c r="CA81" i="4" a="1"/>
  <c r="CA81" i="4" s="1"/>
  <c r="CA75" i="4" a="1"/>
  <c r="CA75" i="4" s="1"/>
  <c r="CA108" i="4" a="1"/>
  <c r="CA108" i="4" s="1"/>
  <c r="CA87" i="4" a="1"/>
  <c r="CA87" i="4" s="1"/>
  <c r="CA82" i="4" a="1"/>
  <c r="CA82" i="4" s="1"/>
  <c r="CA125" i="4" a="1"/>
  <c r="CA125" i="4" s="1"/>
  <c r="CA88" i="4" a="1"/>
  <c r="CA88" i="4" s="1"/>
  <c r="CA85" i="4" a="1"/>
  <c r="CA85" i="4" s="1"/>
  <c r="CA153" i="4" a="1"/>
  <c r="CA153" i="4" s="1"/>
  <c r="CA107" i="4" a="1"/>
  <c r="CA107" i="4" s="1"/>
  <c r="CA77" i="4" a="1"/>
  <c r="CA77" i="4" s="1"/>
  <c r="CA84" i="4" a="1"/>
  <c r="CA84" i="4" s="1"/>
  <c r="CA90" i="4" a="1"/>
  <c r="CA90" i="4" s="1"/>
  <c r="CA83" i="4" a="1"/>
  <c r="CA83" i="4" s="1"/>
  <c r="CA74" i="4" a="1"/>
  <c r="CA74" i="4" s="1"/>
  <c r="CA69" i="4" a="1"/>
  <c r="CA69" i="4" s="1"/>
  <c r="CA67" i="4" a="1"/>
  <c r="CA67" i="4" s="1"/>
  <c r="CA66" i="4" a="1"/>
  <c r="CA66" i="4" s="1"/>
  <c r="CA79" i="4" a="1"/>
  <c r="CA79" i="4" s="1"/>
  <c r="CA71" i="4" a="1"/>
  <c r="CA71" i="4" s="1"/>
  <c r="CA61" i="4" a="1"/>
  <c r="CA61" i="4" s="1"/>
  <c r="CA60" i="4" a="1"/>
  <c r="CA60" i="4" s="1"/>
  <c r="CA133" i="4" a="1"/>
  <c r="CA133" i="4" s="1"/>
  <c r="CA70" i="4" a="1"/>
  <c r="CA70" i="4" s="1"/>
  <c r="CA55" i="4" a="1"/>
  <c r="CA55" i="4" s="1"/>
  <c r="CA72" i="4" a="1"/>
  <c r="CA72" i="4" s="1"/>
  <c r="CA65" i="4" a="1"/>
  <c r="CA65" i="4" s="1"/>
  <c r="CA64" i="4" a="1"/>
  <c r="CA64" i="4" s="1"/>
  <c r="CA78" i="4" a="1"/>
  <c r="CA78" i="4" s="1"/>
  <c r="CA59" i="4" a="1"/>
  <c r="CA59" i="4" s="1"/>
  <c r="CA58" i="4" a="1"/>
  <c r="CA58" i="4" s="1"/>
  <c r="CA80" i="4" a="1"/>
  <c r="CA80" i="4" s="1"/>
  <c r="CA76" i="4" a="1"/>
  <c r="CA76" i="4" s="1"/>
  <c r="CA68" i="4" a="1"/>
  <c r="CA68" i="4" s="1"/>
  <c r="CA73" i="4" a="1"/>
  <c r="CA73" i="4" s="1"/>
  <c r="CA63" i="4" a="1"/>
  <c r="CA63" i="4" s="1"/>
  <c r="CA53" i="4" a="1"/>
  <c r="CA53" i="4" s="1"/>
  <c r="CA49" i="4" a="1"/>
  <c r="CA49" i="4" s="1"/>
  <c r="CA18" i="4" a="1"/>
  <c r="CA18" i="4" s="1"/>
  <c r="CA13" i="4" a="1"/>
  <c r="CA13" i="4" s="1"/>
  <c r="CA28" i="4" a="1"/>
  <c r="CA28" i="4" s="1"/>
  <c r="CA23" i="4" a="1"/>
  <c r="CA23" i="4" s="1"/>
  <c r="CA22" i="4" a="1"/>
  <c r="CA22" i="4" s="1"/>
  <c r="CA12" i="4" a="1"/>
  <c r="CA12" i="4" s="1"/>
  <c r="CA7" i="4" a="1"/>
  <c r="CA7" i="4" s="1"/>
  <c r="CA57" i="4" a="1"/>
  <c r="CA57" i="4" s="1"/>
  <c r="CA51" i="4" a="1"/>
  <c r="CA51" i="4" s="1"/>
  <c r="CA43" i="4" a="1"/>
  <c r="CA43" i="4" s="1"/>
  <c r="CA17" i="4" a="1"/>
  <c r="CA17" i="4" s="1"/>
  <c r="CA48" i="4" a="1"/>
  <c r="CA48" i="4" s="1"/>
  <c r="CA47" i="4" a="1"/>
  <c r="CA47" i="4" s="1"/>
  <c r="CA42" i="4" a="1"/>
  <c r="CA42" i="4" s="1"/>
  <c r="CA40" i="4" a="1"/>
  <c r="CA40" i="4" s="1"/>
  <c r="CA38" i="4" a="1"/>
  <c r="CA38" i="4" s="1"/>
  <c r="CA36" i="4" a="1"/>
  <c r="CA36" i="4" s="1"/>
  <c r="CA34" i="4" a="1"/>
  <c r="CA34" i="4" s="1"/>
  <c r="CA32" i="4" a="1"/>
  <c r="CA32" i="4" s="1"/>
  <c r="CA30" i="4" a="1"/>
  <c r="CA30" i="4" s="1"/>
  <c r="CA16" i="4" a="1"/>
  <c r="CA16" i="4" s="1"/>
  <c r="CA11" i="4" a="1"/>
  <c r="CA11" i="4" s="1"/>
  <c r="CA62" i="4" a="1"/>
  <c r="CA62" i="4" s="1"/>
  <c r="CA56" i="4" a="1"/>
  <c r="CA56" i="4" s="1"/>
  <c r="CA27" i="4" a="1"/>
  <c r="CA27" i="4" s="1"/>
  <c r="CA26" i="4" a="1"/>
  <c r="CA26" i="4" s="1"/>
  <c r="CA21" i="4" a="1"/>
  <c r="CA21" i="4" s="1"/>
  <c r="CA10" i="4" a="1"/>
  <c r="CA10" i="4" s="1"/>
  <c r="CA4" i="4" a="1"/>
  <c r="CA4" i="4" s="1"/>
  <c r="CA54" i="4" a="1"/>
  <c r="CA54" i="4" s="1"/>
  <c r="CA46" i="4" a="1"/>
  <c r="CA46" i="4" s="1"/>
  <c r="CA20" i="4" a="1"/>
  <c r="CA20" i="4" s="1"/>
  <c r="CA15" i="4" a="1"/>
  <c r="CA15" i="4" s="1"/>
  <c r="CA14" i="4" a="1"/>
  <c r="CA14" i="4" s="1"/>
  <c r="CA37" i="4" a="1"/>
  <c r="CA37" i="4" s="1"/>
  <c r="CA29" i="4" a="1"/>
  <c r="CA29" i="4" s="1"/>
  <c r="CA25" i="4" a="1"/>
  <c r="CA25" i="4" s="1"/>
  <c r="CA45" i="4" a="1"/>
  <c r="CA45" i="4" s="1"/>
  <c r="CA35" i="4" a="1"/>
  <c r="CA35" i="4" s="1"/>
  <c r="CA19" i="4" a="1"/>
  <c r="CA19" i="4" s="1"/>
  <c r="CA8" i="4" a="1"/>
  <c r="CA8" i="4" s="1"/>
  <c r="CA6" i="4" a="1"/>
  <c r="CA6" i="4" s="1"/>
  <c r="CA24" i="4" a="1"/>
  <c r="CA24" i="4" s="1"/>
  <c r="CA50" i="4" a="1"/>
  <c r="CA50" i="4" s="1"/>
  <c r="CA41" i="4" a="1"/>
  <c r="CA41" i="4" s="1"/>
  <c r="CA33" i="4" a="1"/>
  <c r="CA33" i="4" s="1"/>
  <c r="CA44" i="4" a="1"/>
  <c r="CA44" i="4" s="1"/>
  <c r="CA9" i="4" a="1"/>
  <c r="CA9" i="4" s="1"/>
  <c r="CA5" i="4" a="1"/>
  <c r="CA5" i="4" s="1"/>
  <c r="CA39" i="4" a="1"/>
  <c r="CA39" i="4" s="1"/>
  <c r="CA31" i="4" a="1"/>
  <c r="CA31" i="4" s="1"/>
  <c r="CA52" i="4" a="1"/>
  <c r="CA52" i="4" s="1"/>
  <c r="IB3" i="4" a="1"/>
  <c r="IB3" i="4" s="1"/>
  <c r="IC2" i="4" a="1"/>
  <c r="IC2" i="4" s="1"/>
  <c r="EZ2" i="4" a="1"/>
  <c r="EZ2" i="4" s="1"/>
  <c r="EY3" i="4" a="1"/>
  <c r="EY3" i="4" s="1"/>
  <c r="CB2" i="4" a="1"/>
  <c r="CB2" i="4" s="1"/>
  <c r="CA3" i="4" a="1"/>
  <c r="CA3" i="4" s="1"/>
  <c r="EZ223" i="4" l="1" a="1"/>
  <c r="EZ223" i="4" s="1"/>
  <c r="EZ227" i="4" a="1"/>
  <c r="EZ227" i="4" s="1"/>
  <c r="EZ225" i="4" a="1"/>
  <c r="EZ225" i="4" s="1"/>
  <c r="EZ226" i="4" a="1"/>
  <c r="EZ226" i="4" s="1"/>
  <c r="EZ224" i="4" a="1"/>
  <c r="EZ224" i="4" s="1"/>
  <c r="EZ222" i="4" a="1"/>
  <c r="EZ222" i="4" s="1"/>
  <c r="EZ216" i="4" a="1"/>
  <c r="EZ216" i="4" s="1"/>
  <c r="EZ220" i="4" a="1"/>
  <c r="EZ220" i="4" s="1"/>
  <c r="EZ221" i="4" a="1"/>
  <c r="EZ221" i="4" s="1"/>
  <c r="EZ217" i="4" a="1"/>
  <c r="EZ217" i="4" s="1"/>
  <c r="EZ215" i="4" a="1"/>
  <c r="EZ215" i="4" s="1"/>
  <c r="EZ219" i="4" a="1"/>
  <c r="EZ219" i="4" s="1"/>
  <c r="EZ218" i="4" a="1"/>
  <c r="EZ218" i="4" s="1"/>
  <c r="EZ214" i="4" a="1"/>
  <c r="EZ214" i="4" s="1"/>
  <c r="EZ209" i="4" a="1"/>
  <c r="EZ209" i="4" s="1"/>
  <c r="EZ213" i="4" a="1"/>
  <c r="EZ213" i="4" s="1"/>
  <c r="EZ210" i="4" a="1"/>
  <c r="EZ210" i="4" s="1"/>
  <c r="EZ211" i="4" a="1"/>
  <c r="EZ211" i="4" s="1"/>
  <c r="EZ205" i="4" a="1"/>
  <c r="EZ205" i="4" s="1"/>
  <c r="EZ206" i="4" a="1"/>
  <c r="EZ206" i="4" s="1"/>
  <c r="EZ203" i="4" a="1"/>
  <c r="EZ203" i="4" s="1"/>
  <c r="EZ201" i="4" a="1"/>
  <c r="EZ201" i="4" s="1"/>
  <c r="EZ198" i="4" a="1"/>
  <c r="EZ198" i="4" s="1"/>
  <c r="EZ202" i="4" a="1"/>
  <c r="EZ202" i="4" s="1"/>
  <c r="EZ204" i="4" a="1"/>
  <c r="EZ204" i="4" s="1"/>
  <c r="EZ208" i="4" a="1"/>
  <c r="EZ208" i="4" s="1"/>
  <c r="EZ207" i="4" a="1"/>
  <c r="EZ207" i="4" s="1"/>
  <c r="EZ199" i="4" a="1"/>
  <c r="EZ199" i="4" s="1"/>
  <c r="EZ190" i="4" a="1"/>
  <c r="EZ190" i="4" s="1"/>
  <c r="EZ196" i="4" a="1"/>
  <c r="EZ196" i="4" s="1"/>
  <c r="EZ195" i="4" a="1"/>
  <c r="EZ195" i="4" s="1"/>
  <c r="EZ212" i="4" a="1"/>
  <c r="EZ212" i="4" s="1"/>
  <c r="EZ193" i="4" a="1"/>
  <c r="EZ193" i="4" s="1"/>
  <c r="EZ191" i="4" a="1"/>
  <c r="EZ191" i="4" s="1"/>
  <c r="EZ194" i="4" a="1"/>
  <c r="EZ194" i="4" s="1"/>
  <c r="EZ189" i="4" a="1"/>
  <c r="EZ189" i="4" s="1"/>
  <c r="EZ200" i="4" a="1"/>
  <c r="EZ200" i="4" s="1"/>
  <c r="EZ181" i="4" a="1"/>
  <c r="EZ181" i="4" s="1"/>
  <c r="EZ185" i="4" a="1"/>
  <c r="EZ185" i="4" s="1"/>
  <c r="EZ188" i="4" a="1"/>
  <c r="EZ188" i="4" s="1"/>
  <c r="EZ184" i="4" a="1"/>
  <c r="EZ184" i="4" s="1"/>
  <c r="EZ197" i="4" a="1"/>
  <c r="EZ197" i="4" s="1"/>
  <c r="EZ187" i="4" a="1"/>
  <c r="EZ187" i="4" s="1"/>
  <c r="EZ183" i="4" a="1"/>
  <c r="EZ183" i="4" s="1"/>
  <c r="EZ179" i="4" a="1"/>
  <c r="EZ179" i="4" s="1"/>
  <c r="EZ175" i="4" a="1"/>
  <c r="EZ175" i="4" s="1"/>
  <c r="EZ174" i="4" a="1"/>
  <c r="EZ174" i="4" s="1"/>
  <c r="EZ182" i="4" a="1"/>
  <c r="EZ182" i="4" s="1"/>
  <c r="EZ178" i="4" a="1"/>
  <c r="EZ178" i="4" s="1"/>
  <c r="EZ177" i="4" a="1"/>
  <c r="EZ177" i="4" s="1"/>
  <c r="EZ186" i="4" a="1"/>
  <c r="EZ186" i="4" s="1"/>
  <c r="EZ169" i="4" a="1"/>
  <c r="EZ169" i="4" s="1"/>
  <c r="EZ160" i="4" a="1"/>
  <c r="EZ160" i="4" s="1"/>
  <c r="EZ173" i="4" a="1"/>
  <c r="EZ173" i="4" s="1"/>
  <c r="EZ170" i="4" a="1"/>
  <c r="EZ170" i="4" s="1"/>
  <c r="EZ168" i="4" a="1"/>
  <c r="EZ168" i="4" s="1"/>
  <c r="EZ166" i="4" a="1"/>
  <c r="EZ166" i="4" s="1"/>
  <c r="EZ180" i="4" a="1"/>
  <c r="EZ180" i="4" s="1"/>
  <c r="EZ165" i="4" a="1"/>
  <c r="EZ165" i="4" s="1"/>
  <c r="EZ164" i="4" a="1"/>
  <c r="EZ164" i="4" s="1"/>
  <c r="EZ176" i="4" a="1"/>
  <c r="EZ176" i="4" s="1"/>
  <c r="EZ171" i="4" a="1"/>
  <c r="EZ171" i="4" s="1"/>
  <c r="EZ167" i="4" a="1"/>
  <c r="EZ167" i="4" s="1"/>
  <c r="EZ163" i="4" a="1"/>
  <c r="EZ163" i="4" s="1"/>
  <c r="EZ155" i="4" a="1"/>
  <c r="EZ155" i="4" s="1"/>
  <c r="EZ154" i="4" a="1"/>
  <c r="EZ154" i="4" s="1"/>
  <c r="EZ192" i="4" a="1"/>
  <c r="EZ192" i="4" s="1"/>
  <c r="EZ158" i="4" a="1"/>
  <c r="EZ158" i="4" s="1"/>
  <c r="EZ161" i="4" a="1"/>
  <c r="EZ161" i="4" s="1"/>
  <c r="EZ162" i="4" a="1"/>
  <c r="EZ162" i="4" s="1"/>
  <c r="EZ157" i="4" a="1"/>
  <c r="EZ157" i="4" s="1"/>
  <c r="EZ156" i="4" a="1"/>
  <c r="EZ156" i="4" s="1"/>
  <c r="EZ151" i="4" a="1"/>
  <c r="EZ151" i="4" s="1"/>
  <c r="EZ152" i="4" a="1"/>
  <c r="EZ152" i="4" s="1"/>
  <c r="EZ148" i="4" a="1"/>
  <c r="EZ148" i="4" s="1"/>
  <c r="EZ145" i="4" a="1"/>
  <c r="EZ145" i="4" s="1"/>
  <c r="EZ153" i="4" a="1"/>
  <c r="EZ153" i="4" s="1"/>
  <c r="EZ144" i="4" a="1"/>
  <c r="EZ144" i="4" s="1"/>
  <c r="EZ147" i="4" a="1"/>
  <c r="EZ147" i="4" s="1"/>
  <c r="EZ159" i="4" a="1"/>
  <c r="EZ159" i="4" s="1"/>
  <c r="EZ149" i="4" a="1"/>
  <c r="EZ149" i="4" s="1"/>
  <c r="EZ150" i="4" a="1"/>
  <c r="EZ150" i="4" s="1"/>
  <c r="EZ136" i="4" a="1"/>
  <c r="EZ136" i="4" s="1"/>
  <c r="EZ135" i="4" a="1"/>
  <c r="EZ135" i="4" s="1"/>
  <c r="EZ143" i="4" a="1"/>
  <c r="EZ143" i="4" s="1"/>
  <c r="EZ140" i="4" a="1"/>
  <c r="EZ140" i="4" s="1"/>
  <c r="EZ134" i="4" a="1"/>
  <c r="EZ134" i="4" s="1"/>
  <c r="EZ139" i="4" a="1"/>
  <c r="EZ139" i="4" s="1"/>
  <c r="EZ132" i="4" a="1"/>
  <c r="EZ132" i="4" s="1"/>
  <c r="EZ131" i="4" a="1"/>
  <c r="EZ131" i="4" s="1"/>
  <c r="EZ138" i="4" a="1"/>
  <c r="EZ138" i="4" s="1"/>
  <c r="EZ172" i="4" a="1"/>
  <c r="EZ172" i="4" s="1"/>
  <c r="EZ133" i="4" a="1"/>
  <c r="EZ133" i="4" s="1"/>
  <c r="EZ128" i="4" a="1"/>
  <c r="EZ128" i="4" s="1"/>
  <c r="EZ127" i="4" a="1"/>
  <c r="EZ127" i="4" s="1"/>
  <c r="EZ141" i="4" a="1"/>
  <c r="EZ141" i="4" s="1"/>
  <c r="EZ126" i="4" a="1"/>
  <c r="EZ126" i="4" s="1"/>
  <c r="EZ125" i="4" a="1"/>
  <c r="EZ125" i="4" s="1"/>
  <c r="EZ142" i="4" a="1"/>
  <c r="EZ142" i="4" s="1"/>
  <c r="EZ119" i="4" a="1"/>
  <c r="EZ119" i="4" s="1"/>
  <c r="EZ116" i="4" a="1"/>
  <c r="EZ116" i="4" s="1"/>
  <c r="EZ113" i="4" a="1"/>
  <c r="EZ113" i="4" s="1"/>
  <c r="EZ112" i="4" a="1"/>
  <c r="EZ112" i="4" s="1"/>
  <c r="EZ109" i="4" a="1"/>
  <c r="EZ109" i="4" s="1"/>
  <c r="EZ108" i="4" a="1"/>
  <c r="EZ108" i="4" s="1"/>
  <c r="EZ103" i="4" a="1"/>
  <c r="EZ103" i="4" s="1"/>
  <c r="EZ124" i="4" a="1"/>
  <c r="EZ124" i="4" s="1"/>
  <c r="EZ107" i="4" a="1"/>
  <c r="EZ107" i="4" s="1"/>
  <c r="EZ106" i="4" a="1"/>
  <c r="EZ106" i="4" s="1"/>
  <c r="EZ101" i="4" a="1"/>
  <c r="EZ101" i="4" s="1"/>
  <c r="EZ121" i="4" a="1"/>
  <c r="EZ121" i="4" s="1"/>
  <c r="EZ118" i="4" a="1"/>
  <c r="EZ118" i="4" s="1"/>
  <c r="EZ111" i="4" a="1"/>
  <c r="EZ111" i="4" s="1"/>
  <c r="EZ104" i="4" a="1"/>
  <c r="EZ104" i="4" s="1"/>
  <c r="EZ130" i="4" a="1"/>
  <c r="EZ130" i="4" s="1"/>
  <c r="EZ115" i="4" a="1"/>
  <c r="EZ115" i="4" s="1"/>
  <c r="EZ99" i="4" a="1"/>
  <c r="EZ99" i="4" s="1"/>
  <c r="EZ97" i="4" a="1"/>
  <c r="EZ97" i="4" s="1"/>
  <c r="EZ117" i="4" a="1"/>
  <c r="EZ117" i="4" s="1"/>
  <c r="EZ110" i="4" a="1"/>
  <c r="EZ110" i="4" s="1"/>
  <c r="EZ105" i="4" a="1"/>
  <c r="EZ105" i="4" s="1"/>
  <c r="EZ102" i="4" a="1"/>
  <c r="EZ102" i="4" s="1"/>
  <c r="EZ100" i="4" a="1"/>
  <c r="EZ100" i="4" s="1"/>
  <c r="EZ91" i="4" a="1"/>
  <c r="EZ91" i="4" s="1"/>
  <c r="EZ88" i="4" a="1"/>
  <c r="EZ88" i="4" s="1"/>
  <c r="EZ85" i="4" a="1"/>
  <c r="EZ85" i="4" s="1"/>
  <c r="EZ76" i="4" a="1"/>
  <c r="EZ76" i="4" s="1"/>
  <c r="EZ146" i="4" a="1"/>
  <c r="EZ146" i="4" s="1"/>
  <c r="EZ137" i="4" a="1"/>
  <c r="EZ137" i="4" s="1"/>
  <c r="EZ98" i="4" a="1"/>
  <c r="EZ98" i="4" s="1"/>
  <c r="EZ93" i="4" a="1"/>
  <c r="EZ93" i="4" s="1"/>
  <c r="EZ123" i="4" a="1"/>
  <c r="EZ123" i="4" s="1"/>
  <c r="EZ95" i="4" a="1"/>
  <c r="EZ95" i="4" s="1"/>
  <c r="EZ90" i="4" a="1"/>
  <c r="EZ90" i="4" s="1"/>
  <c r="EZ84" i="4" a="1"/>
  <c r="EZ84" i="4" s="1"/>
  <c r="EZ81" i="4" a="1"/>
  <c r="EZ81" i="4" s="1"/>
  <c r="EZ79" i="4" a="1"/>
  <c r="EZ79" i="4" s="1"/>
  <c r="EZ122" i="4" a="1"/>
  <c r="EZ122" i="4" s="1"/>
  <c r="EZ87" i="4" a="1"/>
  <c r="EZ87" i="4" s="1"/>
  <c r="EZ77" i="4" a="1"/>
  <c r="EZ77" i="4" s="1"/>
  <c r="EZ114" i="4" a="1"/>
  <c r="EZ114" i="4" s="1"/>
  <c r="EZ73" i="4" a="1"/>
  <c r="EZ73" i="4" s="1"/>
  <c r="EZ67" i="4" a="1"/>
  <c r="EZ67" i="4" s="1"/>
  <c r="EZ64" i="4" a="1"/>
  <c r="EZ64" i="4" s="1"/>
  <c r="EZ83" i="4" a="1"/>
  <c r="EZ83" i="4" s="1"/>
  <c r="EZ75" i="4" a="1"/>
  <c r="EZ75" i="4" s="1"/>
  <c r="EZ72" i="4" a="1"/>
  <c r="EZ72" i="4" s="1"/>
  <c r="EZ70" i="4" a="1"/>
  <c r="EZ70" i="4" s="1"/>
  <c r="EZ61" i="4" a="1"/>
  <c r="EZ61" i="4" s="1"/>
  <c r="EZ59" i="4" a="1"/>
  <c r="EZ59" i="4" s="1"/>
  <c r="EZ82" i="4" a="1"/>
  <c r="EZ82" i="4" s="1"/>
  <c r="EZ80" i="4" a="1"/>
  <c r="EZ80" i="4" s="1"/>
  <c r="EZ60" i="4" a="1"/>
  <c r="EZ60" i="4" s="1"/>
  <c r="EZ94" i="4" a="1"/>
  <c r="EZ94" i="4" s="1"/>
  <c r="EZ69" i="4" a="1"/>
  <c r="EZ69" i="4" s="1"/>
  <c r="EZ66" i="4" a="1"/>
  <c r="EZ66" i="4" s="1"/>
  <c r="EZ63" i="4" a="1"/>
  <c r="EZ63" i="4" s="1"/>
  <c r="EZ120" i="4" a="1"/>
  <c r="EZ120" i="4" s="1"/>
  <c r="EZ86" i="4" a="1"/>
  <c r="EZ86" i="4" s="1"/>
  <c r="EZ68" i="4" a="1"/>
  <c r="EZ68" i="4" s="1"/>
  <c r="EZ62" i="4" a="1"/>
  <c r="EZ62" i="4" s="1"/>
  <c r="EZ89" i="4" a="1"/>
  <c r="EZ89" i="4" s="1"/>
  <c r="EZ57" i="4" a="1"/>
  <c r="EZ57" i="4" s="1"/>
  <c r="EZ55" i="4" a="1"/>
  <c r="EZ55" i="4" s="1"/>
  <c r="EZ38" i="4" a="1"/>
  <c r="EZ38" i="4" s="1"/>
  <c r="EZ34" i="4" a="1"/>
  <c r="EZ34" i="4" s="1"/>
  <c r="EZ129" i="4" a="1"/>
  <c r="EZ129" i="4" s="1"/>
  <c r="EZ65" i="4" a="1"/>
  <c r="EZ65" i="4" s="1"/>
  <c r="EZ51" i="4" a="1"/>
  <c r="EZ51" i="4" s="1"/>
  <c r="EZ49" i="4" a="1"/>
  <c r="EZ49" i="4" s="1"/>
  <c r="EZ46" i="4" a="1"/>
  <c r="EZ46" i="4" s="1"/>
  <c r="EZ42" i="4" a="1"/>
  <c r="EZ42" i="4" s="1"/>
  <c r="EZ71" i="4" a="1"/>
  <c r="EZ71" i="4" s="1"/>
  <c r="EZ53" i="4" a="1"/>
  <c r="EZ53" i="4" s="1"/>
  <c r="EZ40" i="4" a="1"/>
  <c r="EZ40" i="4" s="1"/>
  <c r="EZ39" i="4" a="1"/>
  <c r="EZ39" i="4" s="1"/>
  <c r="EZ37" i="4" a="1"/>
  <c r="EZ37" i="4" s="1"/>
  <c r="EZ78" i="4" a="1"/>
  <c r="EZ78" i="4" s="1"/>
  <c r="EZ54" i="4" a="1"/>
  <c r="EZ54" i="4" s="1"/>
  <c r="EZ47" i="4" a="1"/>
  <c r="EZ47" i="4" s="1"/>
  <c r="EZ45" i="4" a="1"/>
  <c r="EZ45" i="4" s="1"/>
  <c r="EZ33" i="4" a="1"/>
  <c r="EZ33" i="4" s="1"/>
  <c r="EZ50" i="4" a="1"/>
  <c r="EZ50" i="4" s="1"/>
  <c r="EZ48" i="4" a="1"/>
  <c r="EZ48" i="4" s="1"/>
  <c r="EZ43" i="4" a="1"/>
  <c r="EZ43" i="4" s="1"/>
  <c r="EZ41" i="4" a="1"/>
  <c r="EZ41" i="4" s="1"/>
  <c r="EZ96" i="4" a="1"/>
  <c r="EZ96" i="4" s="1"/>
  <c r="EZ31" i="4" a="1"/>
  <c r="EZ31" i="4" s="1"/>
  <c r="EZ9" i="4" a="1"/>
  <c r="EZ9" i="4" s="1"/>
  <c r="EZ92" i="4" a="1"/>
  <c r="EZ92" i="4" s="1"/>
  <c r="EZ44" i="4" a="1"/>
  <c r="EZ44" i="4" s="1"/>
  <c r="EZ27" i="4" a="1"/>
  <c r="EZ27" i="4" s="1"/>
  <c r="EZ23" i="4" a="1"/>
  <c r="EZ23" i="4" s="1"/>
  <c r="EZ20" i="4" a="1"/>
  <c r="EZ20" i="4" s="1"/>
  <c r="EZ12" i="4" a="1"/>
  <c r="EZ12" i="4" s="1"/>
  <c r="EZ74" i="4" a="1"/>
  <c r="EZ74" i="4" s="1"/>
  <c r="EZ30" i="4" a="1"/>
  <c r="EZ30" i="4" s="1"/>
  <c r="EZ14" i="4" a="1"/>
  <c r="EZ14" i="4" s="1"/>
  <c r="EZ58" i="4" a="1"/>
  <c r="EZ58" i="4" s="1"/>
  <c r="EZ26" i="4" a="1"/>
  <c r="EZ26" i="4" s="1"/>
  <c r="EZ19" i="4" a="1"/>
  <c r="EZ19" i="4" s="1"/>
  <c r="EZ52" i="4" a="1"/>
  <c r="EZ52" i="4" s="1"/>
  <c r="EZ22" i="4" a="1"/>
  <c r="EZ22" i="4" s="1"/>
  <c r="EZ56" i="4" a="1"/>
  <c r="EZ56" i="4" s="1"/>
  <c r="EZ36" i="4" a="1"/>
  <c r="EZ36" i="4" s="1"/>
  <c r="EZ35" i="4" a="1"/>
  <c r="EZ35" i="4" s="1"/>
  <c r="EZ18" i="4" a="1"/>
  <c r="EZ18" i="4" s="1"/>
  <c r="EZ7" i="4" a="1"/>
  <c r="EZ7" i="4" s="1"/>
  <c r="EZ29" i="4" a="1"/>
  <c r="EZ29" i="4" s="1"/>
  <c r="EZ17" i="4" a="1"/>
  <c r="EZ17" i="4" s="1"/>
  <c r="EZ13" i="4" a="1"/>
  <c r="EZ13" i="4" s="1"/>
  <c r="EZ10" i="4" a="1"/>
  <c r="EZ10" i="4" s="1"/>
  <c r="EZ6" i="4" a="1"/>
  <c r="EZ6" i="4" s="1"/>
  <c r="EZ25" i="4" a="1"/>
  <c r="EZ25" i="4" s="1"/>
  <c r="EZ28" i="4" a="1"/>
  <c r="EZ28" i="4" s="1"/>
  <c r="EZ5" i="4" a="1"/>
  <c r="EZ5" i="4" s="1"/>
  <c r="EZ8" i="4" a="1"/>
  <c r="EZ8" i="4" s="1"/>
  <c r="EZ32" i="4" a="1"/>
  <c r="EZ32" i="4" s="1"/>
  <c r="EZ24" i="4" a="1"/>
  <c r="EZ24" i="4" s="1"/>
  <c r="EZ21" i="4" a="1"/>
  <c r="EZ21" i="4" s="1"/>
  <c r="EZ15" i="4" a="1"/>
  <c r="EZ15" i="4" s="1"/>
  <c r="EZ11" i="4" a="1"/>
  <c r="EZ11" i="4" s="1"/>
  <c r="EZ4" i="4" a="1"/>
  <c r="EZ4" i="4" s="1"/>
  <c r="EZ16" i="4" a="1"/>
  <c r="EZ16" i="4" s="1"/>
  <c r="CB191" i="4" a="1"/>
  <c r="CB191" i="4" s="1"/>
  <c r="CB189" i="4" a="1"/>
  <c r="CB189" i="4" s="1"/>
  <c r="CB174" i="4" a="1"/>
  <c r="CB174" i="4" s="1"/>
  <c r="CB175" i="4" a="1"/>
  <c r="CB175" i="4" s="1"/>
  <c r="CB172" i="4" a="1"/>
  <c r="CB172" i="4" s="1"/>
  <c r="CB170" i="4" a="1"/>
  <c r="CB170" i="4" s="1"/>
  <c r="CB176" i="4" a="1"/>
  <c r="CB176" i="4" s="1"/>
  <c r="CB187" i="4" a="1"/>
  <c r="CB187" i="4" s="1"/>
  <c r="CB183" i="4" a="1"/>
  <c r="CB183" i="4" s="1"/>
  <c r="CB180" i="4" a="1"/>
  <c r="CB180" i="4" s="1"/>
  <c r="CB188" i="4" a="1"/>
  <c r="CB188" i="4" s="1"/>
  <c r="CB181" i="4" a="1"/>
  <c r="CB181" i="4" s="1"/>
  <c r="CB190" i="4" a="1"/>
  <c r="CB190" i="4" s="1"/>
  <c r="CB186" i="4" a="1"/>
  <c r="CB186" i="4" s="1"/>
  <c r="CB182" i="4" a="1"/>
  <c r="CB182" i="4" s="1"/>
  <c r="CB178" i="4" a="1"/>
  <c r="CB178" i="4" s="1"/>
  <c r="CB173" i="4" a="1"/>
  <c r="CB173" i="4" s="1"/>
  <c r="CB185" i="4" a="1"/>
  <c r="CB185" i="4" s="1"/>
  <c r="CB171" i="4" a="1"/>
  <c r="CB171" i="4" s="1"/>
  <c r="CB179" i="4" a="1"/>
  <c r="CB179" i="4" s="1"/>
  <c r="CB158" i="4" a="1"/>
  <c r="CB158" i="4" s="1"/>
  <c r="CB154" i="4" a="1"/>
  <c r="CB154" i="4" s="1"/>
  <c r="CB163" i="4" a="1"/>
  <c r="CB163" i="4" s="1"/>
  <c r="CB159" i="4" a="1"/>
  <c r="CB159" i="4" s="1"/>
  <c r="CB167" i="4" a="1"/>
  <c r="CB167" i="4" s="1"/>
  <c r="CB177" i="4" a="1"/>
  <c r="CB177" i="4" s="1"/>
  <c r="CB166" i="4" a="1"/>
  <c r="CB166" i="4" s="1"/>
  <c r="CB165" i="4" a="1"/>
  <c r="CB165" i="4" s="1"/>
  <c r="CB162" i="4" a="1"/>
  <c r="CB162" i="4" s="1"/>
  <c r="CB160" i="4" a="1"/>
  <c r="CB160" i="4" s="1"/>
  <c r="CB168" i="4" a="1"/>
  <c r="CB168" i="4" s="1"/>
  <c r="CB139" i="4" a="1"/>
  <c r="CB139" i="4" s="1"/>
  <c r="CB156" i="4" a="1"/>
  <c r="CB156" i="4" s="1"/>
  <c r="CB155" i="4" a="1"/>
  <c r="CB155" i="4" s="1"/>
  <c r="CB151" i="4" a="1"/>
  <c r="CB151" i="4" s="1"/>
  <c r="CB148" i="4" a="1"/>
  <c r="CB148" i="4" s="1"/>
  <c r="CB144" i="4" a="1"/>
  <c r="CB144" i="4" s="1"/>
  <c r="CB157" i="4" a="1"/>
  <c r="CB157" i="4" s="1"/>
  <c r="CB152" i="4" a="1"/>
  <c r="CB152" i="4" s="1"/>
  <c r="CB145" i="4" a="1"/>
  <c r="CB145" i="4" s="1"/>
  <c r="CB143" i="4" a="1"/>
  <c r="CB143" i="4" s="1"/>
  <c r="CB169" i="4" a="1"/>
  <c r="CB169" i="4" s="1"/>
  <c r="CB122" i="4" a="1"/>
  <c r="CB122" i="4" s="1"/>
  <c r="CB184" i="4" a="1"/>
  <c r="CB184" i="4" s="1"/>
  <c r="CB164" i="4" a="1"/>
  <c r="CB164" i="4" s="1"/>
  <c r="CB141" i="4" a="1"/>
  <c r="CB141" i="4" s="1"/>
  <c r="CB153" i="4" a="1"/>
  <c r="CB153" i="4" s="1"/>
  <c r="CB150" i="4" a="1"/>
  <c r="CB150" i="4" s="1"/>
  <c r="CB138" i="4" a="1"/>
  <c r="CB138" i="4" s="1"/>
  <c r="CB161" i="4" a="1"/>
  <c r="CB161" i="4" s="1"/>
  <c r="CB140" i="4" a="1"/>
  <c r="CB140" i="4" s="1"/>
  <c r="CB134" i="4" a="1"/>
  <c r="CB134" i="4" s="1"/>
  <c r="CB121" i="4" a="1"/>
  <c r="CB121" i="4" s="1"/>
  <c r="CB120" i="4" a="1"/>
  <c r="CB120" i="4" s="1"/>
  <c r="CB115" i="4" a="1"/>
  <c r="CB115" i="4" s="1"/>
  <c r="CB146" i="4" a="1"/>
  <c r="CB146" i="4" s="1"/>
  <c r="CB136" i="4" a="1"/>
  <c r="CB136" i="4" s="1"/>
  <c r="CB132" i="4" a="1"/>
  <c r="CB132" i="4" s="1"/>
  <c r="CB119" i="4" a="1"/>
  <c r="CB119" i="4" s="1"/>
  <c r="CB114" i="4" a="1"/>
  <c r="CB114" i="4" s="1"/>
  <c r="CB135" i="4" a="1"/>
  <c r="CB135" i="4" s="1"/>
  <c r="CB129" i="4" a="1"/>
  <c r="CB129" i="4" s="1"/>
  <c r="CB126" i="4" a="1"/>
  <c r="CB126" i="4" s="1"/>
  <c r="CB117" i="4" a="1"/>
  <c r="CB117" i="4" s="1"/>
  <c r="CB113" i="4" a="1"/>
  <c r="CB113" i="4" s="1"/>
  <c r="CB147" i="4" a="1"/>
  <c r="CB147" i="4" s="1"/>
  <c r="CB149" i="4" a="1"/>
  <c r="CB149" i="4" s="1"/>
  <c r="CB142" i="4" a="1"/>
  <c r="CB142" i="4" s="1"/>
  <c r="CB133" i="4" a="1"/>
  <c r="CB133" i="4" s="1"/>
  <c r="CB127" i="4" a="1"/>
  <c r="CB127" i="4" s="1"/>
  <c r="CB111" i="4" a="1"/>
  <c r="CB111" i="4" s="1"/>
  <c r="CB137" i="4" a="1"/>
  <c r="CB137" i="4" s="1"/>
  <c r="CB131" i="4" a="1"/>
  <c r="CB131" i="4" s="1"/>
  <c r="CB130" i="4" a="1"/>
  <c r="CB130" i="4" s="1"/>
  <c r="CB109" i="4" a="1"/>
  <c r="CB109" i="4" s="1"/>
  <c r="CB106" i="4" a="1"/>
  <c r="CB106" i="4" s="1"/>
  <c r="CB101" i="4" a="1"/>
  <c r="CB101" i="4" s="1"/>
  <c r="CB99" i="4" a="1"/>
  <c r="CB99" i="4" s="1"/>
  <c r="CB97" i="4" a="1"/>
  <c r="CB97" i="4" s="1"/>
  <c r="CB95" i="4" a="1"/>
  <c r="CB95" i="4" s="1"/>
  <c r="CB118" i="4" a="1"/>
  <c r="CB118" i="4" s="1"/>
  <c r="CB116" i="4" a="1"/>
  <c r="CB116" i="4" s="1"/>
  <c r="CB105" i="4" a="1"/>
  <c r="CB105" i="4" s="1"/>
  <c r="CB104" i="4" a="1"/>
  <c r="CB104" i="4" s="1"/>
  <c r="CB103" i="4" a="1"/>
  <c r="CB103" i="4" s="1"/>
  <c r="CB112" i="4" a="1"/>
  <c r="CB112" i="4" s="1"/>
  <c r="CB100" i="4" a="1"/>
  <c r="CB100" i="4" s="1"/>
  <c r="CB98" i="4" a="1"/>
  <c r="CB98" i="4" s="1"/>
  <c r="CB96" i="4" a="1"/>
  <c r="CB96" i="4" s="1"/>
  <c r="CB94" i="4" a="1"/>
  <c r="CB94" i="4" s="1"/>
  <c r="CB92" i="4" a="1"/>
  <c r="CB92" i="4" s="1"/>
  <c r="CB89" i="4" a="1"/>
  <c r="CB89" i="4" s="1"/>
  <c r="CB128" i="4" a="1"/>
  <c r="CB128" i="4" s="1"/>
  <c r="CB125" i="4" a="1"/>
  <c r="CB125" i="4" s="1"/>
  <c r="CB108" i="4" a="1"/>
  <c r="CB108" i="4" s="1"/>
  <c r="CB85" i="4" a="1"/>
  <c r="CB85" i="4" s="1"/>
  <c r="CB76" i="4" a="1"/>
  <c r="CB76" i="4" s="1"/>
  <c r="CB88" i="4" a="1"/>
  <c r="CB88" i="4" s="1"/>
  <c r="CB107" i="4" a="1"/>
  <c r="CB107" i="4" s="1"/>
  <c r="CB123" i="4" a="1"/>
  <c r="CB123" i="4" s="1"/>
  <c r="CB91" i="4" a="1"/>
  <c r="CB91" i="4" s="1"/>
  <c r="CB84" i="4" a="1"/>
  <c r="CB84" i="4" s="1"/>
  <c r="CB83" i="4" a="1"/>
  <c r="CB83" i="4" s="1"/>
  <c r="CB73" i="4" a="1"/>
  <c r="CB73" i="4" s="1"/>
  <c r="CB69" i="4" a="1"/>
  <c r="CB69" i="4" s="1"/>
  <c r="CB90" i="4" a="1"/>
  <c r="CB90" i="4" s="1"/>
  <c r="CB78" i="4" a="1"/>
  <c r="CB78" i="4" s="1"/>
  <c r="CB79" i="4" a="1"/>
  <c r="CB79" i="4" s="1"/>
  <c r="CB70" i="4" a="1"/>
  <c r="CB70" i="4" s="1"/>
  <c r="CB124" i="4" a="1"/>
  <c r="CB124" i="4" s="1"/>
  <c r="CB102" i="4" a="1"/>
  <c r="CB102" i="4" s="1"/>
  <c r="CB74" i="4" a="1"/>
  <c r="CB74" i="4" s="1"/>
  <c r="CB60" i="4" a="1"/>
  <c r="CB60" i="4" s="1"/>
  <c r="CB81" i="4" a="1"/>
  <c r="CB81" i="4" s="1"/>
  <c r="CB65" i="4" a="1"/>
  <c r="CB65" i="4" s="1"/>
  <c r="CB110" i="4" a="1"/>
  <c r="CB110" i="4" s="1"/>
  <c r="CB72" i="4" a="1"/>
  <c r="CB72" i="4" s="1"/>
  <c r="CB64" i="4" a="1"/>
  <c r="CB64" i="4" s="1"/>
  <c r="CB59" i="4" a="1"/>
  <c r="CB59" i="4" s="1"/>
  <c r="CB54" i="4" a="1"/>
  <c r="CB54" i="4" s="1"/>
  <c r="CB86" i="4" a="1"/>
  <c r="CB86" i="4" s="1"/>
  <c r="CB77" i="4" a="1"/>
  <c r="CB77" i="4" s="1"/>
  <c r="CB93" i="4" a="1"/>
  <c r="CB93" i="4" s="1"/>
  <c r="CB80" i="4" a="1"/>
  <c r="CB80" i="4" s="1"/>
  <c r="CB68" i="4" a="1"/>
  <c r="CB68" i="4" s="1"/>
  <c r="CB63" i="4" a="1"/>
  <c r="CB63" i="4" s="1"/>
  <c r="CB82" i="4" a="1"/>
  <c r="CB82" i="4" s="1"/>
  <c r="CB75" i="4" a="1"/>
  <c r="CB75" i="4" s="1"/>
  <c r="CB62" i="4" a="1"/>
  <c r="CB62" i="4" s="1"/>
  <c r="CB57" i="4" a="1"/>
  <c r="CB57" i="4" s="1"/>
  <c r="CB51" i="4" a="1"/>
  <c r="CB51" i="4" s="1"/>
  <c r="CB28" i="4" a="1"/>
  <c r="CB28" i="4" s="1"/>
  <c r="CB23" i="4" a="1"/>
  <c r="CB23" i="4" s="1"/>
  <c r="CB22" i="4" a="1"/>
  <c r="CB22" i="4" s="1"/>
  <c r="CB12" i="4" a="1"/>
  <c r="CB12" i="4" s="1"/>
  <c r="CB7" i="4" a="1"/>
  <c r="CB7" i="4" s="1"/>
  <c r="CB67" i="4" a="1"/>
  <c r="CB67" i="4" s="1"/>
  <c r="CB61" i="4" a="1"/>
  <c r="CB61" i="4" s="1"/>
  <c r="CB48" i="4" a="1"/>
  <c r="CB48" i="4" s="1"/>
  <c r="CB43" i="4" a="1"/>
  <c r="CB43" i="4" s="1"/>
  <c r="CB17" i="4" a="1"/>
  <c r="CB17" i="4" s="1"/>
  <c r="CB58" i="4" a="1"/>
  <c r="CB58" i="4" s="1"/>
  <c r="CB47" i="4" a="1"/>
  <c r="CB47" i="4" s="1"/>
  <c r="CB42" i="4" a="1"/>
  <c r="CB42" i="4" s="1"/>
  <c r="CB40" i="4" a="1"/>
  <c r="CB40" i="4" s="1"/>
  <c r="CB38" i="4" a="1"/>
  <c r="CB38" i="4" s="1"/>
  <c r="CB36" i="4" a="1"/>
  <c r="CB36" i="4" s="1"/>
  <c r="CB34" i="4" a="1"/>
  <c r="CB34" i="4" s="1"/>
  <c r="CB32" i="4" a="1"/>
  <c r="CB32" i="4" s="1"/>
  <c r="CB30" i="4" a="1"/>
  <c r="CB30" i="4" s="1"/>
  <c r="CB16" i="4" a="1"/>
  <c r="CB16" i="4" s="1"/>
  <c r="CB11" i="4" a="1"/>
  <c r="CB11" i="4" s="1"/>
  <c r="CB4" i="4" a="1"/>
  <c r="CB4" i="4" s="1"/>
  <c r="CB66" i="4" a="1"/>
  <c r="CB66" i="4" s="1"/>
  <c r="CB56" i="4" a="1"/>
  <c r="CB56" i="4" s="1"/>
  <c r="CB46" i="4" a="1"/>
  <c r="CB46" i="4" s="1"/>
  <c r="CB27" i="4" a="1"/>
  <c r="CB27" i="4" s="1"/>
  <c r="CB26" i="4" a="1"/>
  <c r="CB26" i="4" s="1"/>
  <c r="CB21" i="4" a="1"/>
  <c r="CB21" i="4" s="1"/>
  <c r="CB10" i="4" a="1"/>
  <c r="CB10" i="4" s="1"/>
  <c r="CB44" i="4" a="1"/>
  <c r="CB44" i="4" s="1"/>
  <c r="CB20" i="4" a="1"/>
  <c r="CB20" i="4" s="1"/>
  <c r="CB15" i="4" a="1"/>
  <c r="CB15" i="4" s="1"/>
  <c r="CB14" i="4" a="1"/>
  <c r="CB14" i="4" s="1"/>
  <c r="CB5" i="4" a="1"/>
  <c r="CB5" i="4" s="1"/>
  <c r="CB87" i="4" a="1"/>
  <c r="CB87" i="4" s="1"/>
  <c r="CB55" i="4" a="1"/>
  <c r="CB55" i="4" s="1"/>
  <c r="CB52" i="4" a="1"/>
  <c r="CB52" i="4" s="1"/>
  <c r="CB45" i="4" a="1"/>
  <c r="CB45" i="4" s="1"/>
  <c r="CB24" i="4" a="1"/>
  <c r="CB24" i="4" s="1"/>
  <c r="CB9" i="4" a="1"/>
  <c r="CB9" i="4" s="1"/>
  <c r="CB49" i="4" a="1"/>
  <c r="CB49" i="4" s="1"/>
  <c r="CB35" i="4" a="1"/>
  <c r="CB35" i="4" s="1"/>
  <c r="CB19" i="4" a="1"/>
  <c r="CB19" i="4" s="1"/>
  <c r="CB8" i="4" a="1"/>
  <c r="CB8" i="4" s="1"/>
  <c r="CB6" i="4" a="1"/>
  <c r="CB6" i="4" s="1"/>
  <c r="CB37" i="4" a="1"/>
  <c r="CB37" i="4" s="1"/>
  <c r="CB71" i="4" a="1"/>
  <c r="CB71" i="4" s="1"/>
  <c r="CB50" i="4" a="1"/>
  <c r="CB50" i="4" s="1"/>
  <c r="CB41" i="4" a="1"/>
  <c r="CB41" i="4" s="1"/>
  <c r="CB33" i="4" a="1"/>
  <c r="CB33" i="4" s="1"/>
  <c r="CB13" i="4" a="1"/>
  <c r="CB13" i="4" s="1"/>
  <c r="CB39" i="4" a="1"/>
  <c r="CB39" i="4" s="1"/>
  <c r="CB31" i="4" a="1"/>
  <c r="CB31" i="4" s="1"/>
  <c r="CB53" i="4" a="1"/>
  <c r="CB53" i="4" s="1"/>
  <c r="CB18" i="4" a="1"/>
  <c r="CB18" i="4" s="1"/>
  <c r="CB29" i="4" a="1"/>
  <c r="CB29" i="4" s="1"/>
  <c r="CB25" i="4" a="1"/>
  <c r="CB25" i="4" s="1"/>
  <c r="IC3" i="4" a="1"/>
  <c r="IC3" i="4" s="1"/>
  <c r="ID2" i="4" a="1"/>
  <c r="ID2" i="4" s="1"/>
  <c r="FA2" i="4" a="1"/>
  <c r="FA2" i="4" s="1"/>
  <c r="EZ3" i="4" a="1"/>
  <c r="EZ3" i="4" s="1"/>
  <c r="CC2" i="4" a="1"/>
  <c r="CC2" i="4" s="1"/>
  <c r="CB3" i="4" a="1"/>
  <c r="CB3" i="4" s="1"/>
  <c r="FA225" i="4" l="1" a="1"/>
  <c r="FA225" i="4" s="1"/>
  <c r="FA226" i="4" a="1"/>
  <c r="FA226" i="4" s="1"/>
  <c r="FA222" i="4" a="1"/>
  <c r="FA222" i="4" s="1"/>
  <c r="FA224" i="4" a="1"/>
  <c r="FA224" i="4" s="1"/>
  <c r="FA223" i="4" a="1"/>
  <c r="FA223" i="4" s="1"/>
  <c r="FA216" i="4" a="1"/>
  <c r="FA216" i="4" s="1"/>
  <c r="FA227" i="4" a="1"/>
  <c r="FA227" i="4" s="1"/>
  <c r="FA220" i="4" a="1"/>
  <c r="FA220" i="4" s="1"/>
  <c r="FA217" i="4" a="1"/>
  <c r="FA217" i="4" s="1"/>
  <c r="FA218" i="4" a="1"/>
  <c r="FA218" i="4" s="1"/>
  <c r="FA219" i="4" a="1"/>
  <c r="FA219" i="4" s="1"/>
  <c r="FA215" i="4" a="1"/>
  <c r="FA215" i="4" s="1"/>
  <c r="FA211" i="4" a="1"/>
  <c r="FA211" i="4" s="1"/>
  <c r="FA221" i="4" a="1"/>
  <c r="FA221" i="4" s="1"/>
  <c r="FA214" i="4" a="1"/>
  <c r="FA214" i="4" s="1"/>
  <c r="FA209" i="4" a="1"/>
  <c r="FA209" i="4" s="1"/>
  <c r="FA213" i="4" a="1"/>
  <c r="FA213" i="4" s="1"/>
  <c r="FA210" i="4" a="1"/>
  <c r="FA210" i="4" s="1"/>
  <c r="FA208" i="4" a="1"/>
  <c r="FA208" i="4" s="1"/>
  <c r="FA212" i="4" a="1"/>
  <c r="FA212" i="4" s="1"/>
  <c r="FA206" i="4" a="1"/>
  <c r="FA206" i="4" s="1"/>
  <c r="FA203" i="4" a="1"/>
  <c r="FA203" i="4" s="1"/>
  <c r="FA207" i="4" a="1"/>
  <c r="FA207" i="4" s="1"/>
  <c r="FA198" i="4" a="1"/>
  <c r="FA198" i="4" s="1"/>
  <c r="FA204" i="4" a="1"/>
  <c r="FA204" i="4" s="1"/>
  <c r="FA202" i="4" a="1"/>
  <c r="FA202" i="4" s="1"/>
  <c r="FA201" i="4" a="1"/>
  <c r="FA201" i="4" s="1"/>
  <c r="FA196" i="4" a="1"/>
  <c r="FA196" i="4" s="1"/>
  <c r="FA195" i="4" a="1"/>
  <c r="FA195" i="4" s="1"/>
  <c r="FA188" i="4" a="1"/>
  <c r="FA188" i="4" s="1"/>
  <c r="FA193" i="4" a="1"/>
  <c r="FA193" i="4" s="1"/>
  <c r="FA200" i="4" a="1"/>
  <c r="FA200" i="4" s="1"/>
  <c r="FA199" i="4" a="1"/>
  <c r="FA199" i="4" s="1"/>
  <c r="FA197" i="4" a="1"/>
  <c r="FA197" i="4" s="1"/>
  <c r="FA192" i="4" a="1"/>
  <c r="FA192" i="4" s="1"/>
  <c r="FA181" i="4" a="1"/>
  <c r="FA181" i="4" s="1"/>
  <c r="FA185" i="4" a="1"/>
  <c r="FA185" i="4" s="1"/>
  <c r="FA178" i="4" a="1"/>
  <c r="FA178" i="4" s="1"/>
  <c r="FA190" i="4" a="1"/>
  <c r="FA190" i="4" s="1"/>
  <c r="FA180" i="4" a="1"/>
  <c r="FA180" i="4" s="1"/>
  <c r="FA187" i="4" a="1"/>
  <c r="FA187" i="4" s="1"/>
  <c r="FA184" i="4" a="1"/>
  <c r="FA184" i="4" s="1"/>
  <c r="FA194" i="4" a="1"/>
  <c r="FA194" i="4" s="1"/>
  <c r="FA189" i="4" a="1"/>
  <c r="FA189" i="4" s="1"/>
  <c r="FA183" i="4" a="1"/>
  <c r="FA183" i="4" s="1"/>
  <c r="FA182" i="4" a="1"/>
  <c r="FA182" i="4" s="1"/>
  <c r="FA179" i="4" a="1"/>
  <c r="FA179" i="4" s="1"/>
  <c r="FA205" i="4" a="1"/>
  <c r="FA205" i="4" s="1"/>
  <c r="FA175" i="4" a="1"/>
  <c r="FA175" i="4" s="1"/>
  <c r="FA172" i="4" a="1"/>
  <c r="FA172" i="4" s="1"/>
  <c r="FA171" i="4" a="1"/>
  <c r="FA171" i="4" s="1"/>
  <c r="FA191" i="4" a="1"/>
  <c r="FA191" i="4" s="1"/>
  <c r="FA176" i="4" a="1"/>
  <c r="FA176" i="4" s="1"/>
  <c r="FA186" i="4" a="1"/>
  <c r="FA186" i="4" s="1"/>
  <c r="FA169" i="4" a="1"/>
  <c r="FA169" i="4" s="1"/>
  <c r="FA177" i="4" a="1"/>
  <c r="FA177" i="4" s="1"/>
  <c r="FA173" i="4" a="1"/>
  <c r="FA173" i="4" s="1"/>
  <c r="FA170" i="4" a="1"/>
  <c r="FA170" i="4" s="1"/>
  <c r="FA168" i="4" a="1"/>
  <c r="FA168" i="4" s="1"/>
  <c r="FA166" i="4" a="1"/>
  <c r="FA166" i="4" s="1"/>
  <c r="FA165" i="4" a="1"/>
  <c r="FA165" i="4" s="1"/>
  <c r="FA164" i="4" a="1"/>
  <c r="FA164" i="4" s="1"/>
  <c r="FA174" i="4" a="1"/>
  <c r="FA174" i="4" s="1"/>
  <c r="FA167" i="4" a="1"/>
  <c r="FA167" i="4" s="1"/>
  <c r="FA163" i="4" a="1"/>
  <c r="FA163" i="4" s="1"/>
  <c r="FA162" i="4" a="1"/>
  <c r="FA162" i="4" s="1"/>
  <c r="FA161" i="4" a="1"/>
  <c r="FA161" i="4" s="1"/>
  <c r="FA154" i="4" a="1"/>
  <c r="FA154" i="4" s="1"/>
  <c r="FA158" i="4" a="1"/>
  <c r="FA158" i="4" s="1"/>
  <c r="FA157" i="4" a="1"/>
  <c r="FA157" i="4" s="1"/>
  <c r="FA152" i="4" a="1"/>
  <c r="FA152" i="4" s="1"/>
  <c r="FA156" i="4" a="1"/>
  <c r="FA156" i="4" s="1"/>
  <c r="FA148" i="4" a="1"/>
  <c r="FA148" i="4" s="1"/>
  <c r="FA145" i="4" a="1"/>
  <c r="FA145" i="4" s="1"/>
  <c r="FA160" i="4" a="1"/>
  <c r="FA160" i="4" s="1"/>
  <c r="FA153" i="4" a="1"/>
  <c r="FA153" i="4" s="1"/>
  <c r="FA144" i="4" a="1"/>
  <c r="FA144" i="4" s="1"/>
  <c r="FA149" i="4" a="1"/>
  <c r="FA149" i="4" s="1"/>
  <c r="FA147" i="4" a="1"/>
  <c r="FA147" i="4" s="1"/>
  <c r="FA143" i="4" a="1"/>
  <c r="FA143" i="4" s="1"/>
  <c r="FA159" i="4" a="1"/>
  <c r="FA159" i="4" s="1"/>
  <c r="FA151" i="4" a="1"/>
  <c r="FA151" i="4" s="1"/>
  <c r="FA150" i="4" a="1"/>
  <c r="FA150" i="4" s="1"/>
  <c r="FA146" i="4" a="1"/>
  <c r="FA146" i="4" s="1"/>
  <c r="FA141" i="4" a="1"/>
  <c r="FA141" i="4" s="1"/>
  <c r="FA134" i="4" a="1"/>
  <c r="FA134" i="4" s="1"/>
  <c r="FA140" i="4" a="1"/>
  <c r="FA140" i="4" s="1"/>
  <c r="FA139" i="4" a="1"/>
  <c r="FA139" i="4" s="1"/>
  <c r="FA142" i="4" a="1"/>
  <c r="FA142" i="4" s="1"/>
  <c r="FA136" i="4" a="1"/>
  <c r="FA136" i="4" s="1"/>
  <c r="FA127" i="4" a="1"/>
  <c r="FA127" i="4" s="1"/>
  <c r="FA131" i="4" a="1"/>
  <c r="FA131" i="4" s="1"/>
  <c r="FA126" i="4" a="1"/>
  <c r="FA126" i="4" s="1"/>
  <c r="FA125" i="4" a="1"/>
  <c r="FA125" i="4" s="1"/>
  <c r="FA124" i="4" a="1"/>
  <c r="FA124" i="4" s="1"/>
  <c r="FA155" i="4" a="1"/>
  <c r="FA155" i="4" s="1"/>
  <c r="FA132" i="4" a="1"/>
  <c r="FA132" i="4" s="1"/>
  <c r="FA130" i="4" a="1"/>
  <c r="FA130" i="4" s="1"/>
  <c r="FA129" i="4" a="1"/>
  <c r="FA129" i="4" s="1"/>
  <c r="FA109" i="4" a="1"/>
  <c r="FA109" i="4" s="1"/>
  <c r="FA108" i="4" a="1"/>
  <c r="FA108" i="4" s="1"/>
  <c r="FA107" i="4" a="1"/>
  <c r="FA107" i="4" s="1"/>
  <c r="FA103" i="4" a="1"/>
  <c r="FA103" i="4" s="1"/>
  <c r="FA135" i="4" a="1"/>
  <c r="FA135" i="4" s="1"/>
  <c r="FA111" i="4" a="1"/>
  <c r="FA111" i="4" s="1"/>
  <c r="FA106" i="4" a="1"/>
  <c r="FA106" i="4" s="1"/>
  <c r="FA101" i="4" a="1"/>
  <c r="FA101" i="4" s="1"/>
  <c r="FA121" i="4" a="1"/>
  <c r="FA121" i="4" s="1"/>
  <c r="FA118" i="4" a="1"/>
  <c r="FA118" i="4" s="1"/>
  <c r="FA115" i="4" a="1"/>
  <c r="FA115" i="4" s="1"/>
  <c r="FA104" i="4" a="1"/>
  <c r="FA104" i="4" s="1"/>
  <c r="FA99" i="4" a="1"/>
  <c r="FA99" i="4" s="1"/>
  <c r="FA97" i="4" a="1"/>
  <c r="FA97" i="4" s="1"/>
  <c r="FA137" i="4" a="1"/>
  <c r="FA137" i="4" s="1"/>
  <c r="FA122" i="4" a="1"/>
  <c r="FA122" i="4" s="1"/>
  <c r="FA120" i="4" a="1"/>
  <c r="FA120" i="4" s="1"/>
  <c r="FA117" i="4" a="1"/>
  <c r="FA117" i="4" s="1"/>
  <c r="FA105" i="4" a="1"/>
  <c r="FA105" i="4" s="1"/>
  <c r="FA138" i="4" a="1"/>
  <c r="FA138" i="4" s="1"/>
  <c r="FA123" i="4" a="1"/>
  <c r="FA123" i="4" s="1"/>
  <c r="FA114" i="4" a="1"/>
  <c r="FA114" i="4" s="1"/>
  <c r="FA110" i="4" a="1"/>
  <c r="FA110" i="4" s="1"/>
  <c r="FA102" i="4" a="1"/>
  <c r="FA102" i="4" s="1"/>
  <c r="FA85" i="4" a="1"/>
  <c r="FA85" i="4" s="1"/>
  <c r="FA116" i="4" a="1"/>
  <c r="FA116" i="4" s="1"/>
  <c r="FA100" i="4" a="1"/>
  <c r="FA100" i="4" s="1"/>
  <c r="FA98" i="4" a="1"/>
  <c r="FA98" i="4" s="1"/>
  <c r="FA95" i="4" a="1"/>
  <c r="FA95" i="4" s="1"/>
  <c r="FA93" i="4" a="1"/>
  <c r="FA93" i="4" s="1"/>
  <c r="FA90" i="4" a="1"/>
  <c r="FA90" i="4" s="1"/>
  <c r="FA84" i="4" a="1"/>
  <c r="FA84" i="4" s="1"/>
  <c r="FA81" i="4" a="1"/>
  <c r="FA81" i="4" s="1"/>
  <c r="FA79" i="4" a="1"/>
  <c r="FA79" i="4" s="1"/>
  <c r="FA133" i="4" a="1"/>
  <c r="FA133" i="4" s="1"/>
  <c r="FA112" i="4" a="1"/>
  <c r="FA112" i="4" s="1"/>
  <c r="FA87" i="4" a="1"/>
  <c r="FA87" i="4" s="1"/>
  <c r="FA77" i="4" a="1"/>
  <c r="FA77" i="4" s="1"/>
  <c r="FA128" i="4" a="1"/>
  <c r="FA128" i="4" s="1"/>
  <c r="FA96" i="4" a="1"/>
  <c r="FA96" i="4" s="1"/>
  <c r="FA92" i="4" a="1"/>
  <c r="FA92" i="4" s="1"/>
  <c r="FA83" i="4" a="1"/>
  <c r="FA83" i="4" s="1"/>
  <c r="FA75" i="4" a="1"/>
  <c r="FA75" i="4" s="1"/>
  <c r="FA70" i="4" a="1"/>
  <c r="FA70" i="4" s="1"/>
  <c r="FA61" i="4" a="1"/>
  <c r="FA61" i="4" s="1"/>
  <c r="FA91" i="4" a="1"/>
  <c r="FA91" i="4" s="1"/>
  <c r="FA82" i="4" a="1"/>
  <c r="FA82" i="4" s="1"/>
  <c r="FA80" i="4" a="1"/>
  <c r="FA80" i="4" s="1"/>
  <c r="FA76" i="4" a="1"/>
  <c r="FA76" i="4" s="1"/>
  <c r="FA66" i="4" a="1"/>
  <c r="FA66" i="4" s="1"/>
  <c r="FA60" i="4" a="1"/>
  <c r="FA60" i="4" s="1"/>
  <c r="FA57" i="4" a="1"/>
  <c r="FA57" i="4" s="1"/>
  <c r="FA94" i="4" a="1"/>
  <c r="FA94" i="4" s="1"/>
  <c r="FA86" i="4" a="1"/>
  <c r="FA86" i="4" s="1"/>
  <c r="FA69" i="4" a="1"/>
  <c r="FA69" i="4" s="1"/>
  <c r="FA63" i="4" a="1"/>
  <c r="FA63" i="4" s="1"/>
  <c r="FA78" i="4" a="1"/>
  <c r="FA78" i="4" s="1"/>
  <c r="FA56" i="4" a="1"/>
  <c r="FA56" i="4" s="1"/>
  <c r="FA119" i="4" a="1"/>
  <c r="FA119" i="4" s="1"/>
  <c r="FA89" i="4" a="1"/>
  <c r="FA89" i="4" s="1"/>
  <c r="FA68" i="4" a="1"/>
  <c r="FA68" i="4" s="1"/>
  <c r="FA65" i="4" a="1"/>
  <c r="FA65" i="4" s="1"/>
  <c r="FA74" i="4" a="1"/>
  <c r="FA74" i="4" s="1"/>
  <c r="FA71" i="4" a="1"/>
  <c r="FA71" i="4" s="1"/>
  <c r="FA64" i="4" a="1"/>
  <c r="FA64" i="4" s="1"/>
  <c r="FA58" i="4" a="1"/>
  <c r="FA58" i="4" s="1"/>
  <c r="FA46" i="4" a="1"/>
  <c r="FA46" i="4" s="1"/>
  <c r="FA88" i="4" a="1"/>
  <c r="FA88" i="4" s="1"/>
  <c r="FA59" i="4" a="1"/>
  <c r="FA59" i="4" s="1"/>
  <c r="FA53" i="4" a="1"/>
  <c r="FA53" i="4" s="1"/>
  <c r="FA51" i="4" a="1"/>
  <c r="FA51" i="4" s="1"/>
  <c r="FA49" i="4" a="1"/>
  <c r="FA49" i="4" s="1"/>
  <c r="FA42" i="4" a="1"/>
  <c r="FA42" i="4" s="1"/>
  <c r="FA40" i="4" a="1"/>
  <c r="FA40" i="4" s="1"/>
  <c r="FA39" i="4" a="1"/>
  <c r="FA39" i="4" s="1"/>
  <c r="FA47" i="4" a="1"/>
  <c r="FA47" i="4" s="1"/>
  <c r="FA113" i="4" a="1"/>
  <c r="FA113" i="4" s="1"/>
  <c r="FA54" i="4" a="1"/>
  <c r="FA54" i="4" s="1"/>
  <c r="FA52" i="4" a="1"/>
  <c r="FA52" i="4" s="1"/>
  <c r="FA45" i="4" a="1"/>
  <c r="FA45" i="4" s="1"/>
  <c r="FA33" i="4" a="1"/>
  <c r="FA33" i="4" s="1"/>
  <c r="FA43" i="4" a="1"/>
  <c r="FA43" i="4" s="1"/>
  <c r="FA36" i="4" a="1"/>
  <c r="FA36" i="4" s="1"/>
  <c r="FA62" i="4" a="1"/>
  <c r="FA62" i="4" s="1"/>
  <c r="FA55" i="4" a="1"/>
  <c r="FA55" i="4" s="1"/>
  <c r="FA44" i="4" a="1"/>
  <c r="FA44" i="4" s="1"/>
  <c r="FA67" i="4" a="1"/>
  <c r="FA67" i="4" s="1"/>
  <c r="FA48" i="4" a="1"/>
  <c r="FA48" i="4" s="1"/>
  <c r="FA41" i="4" a="1"/>
  <c r="FA41" i="4" s="1"/>
  <c r="FA27" i="4" a="1"/>
  <c r="FA27" i="4" s="1"/>
  <c r="FA23" i="4" a="1"/>
  <c r="FA23" i="4" s="1"/>
  <c r="FA20" i="4" a="1"/>
  <c r="FA20" i="4" s="1"/>
  <c r="FA14" i="4" a="1"/>
  <c r="FA14" i="4" s="1"/>
  <c r="FA30" i="4" a="1"/>
  <c r="FA30" i="4" s="1"/>
  <c r="FA37" i="4" a="1"/>
  <c r="FA37" i="4" s="1"/>
  <c r="FA34" i="4" a="1"/>
  <c r="FA34" i="4" s="1"/>
  <c r="FA26" i="4" a="1"/>
  <c r="FA26" i="4" s="1"/>
  <c r="FA19" i="4" a="1"/>
  <c r="FA19" i="4" s="1"/>
  <c r="FA11" i="4" a="1"/>
  <c r="FA11" i="4" s="1"/>
  <c r="FA22" i="4" a="1"/>
  <c r="FA22" i="4" s="1"/>
  <c r="FA72" i="4" a="1"/>
  <c r="FA72" i="4" s="1"/>
  <c r="FA29" i="4" a="1"/>
  <c r="FA29" i="4" s="1"/>
  <c r="FA25" i="4" a="1"/>
  <c r="FA25" i="4" s="1"/>
  <c r="FA18" i="4" a="1"/>
  <c r="FA18" i="4" s="1"/>
  <c r="FA16" i="4" a="1"/>
  <c r="FA16" i="4" s="1"/>
  <c r="FA13" i="4" a="1"/>
  <c r="FA13" i="4" s="1"/>
  <c r="FA10" i="4" a="1"/>
  <c r="FA10" i="4" s="1"/>
  <c r="FA50" i="4" a="1"/>
  <c r="FA50" i="4" s="1"/>
  <c r="FA38" i="4" a="1"/>
  <c r="FA38" i="4" s="1"/>
  <c r="FA32" i="4" a="1"/>
  <c r="FA32" i="4" s="1"/>
  <c r="FA28" i="4" a="1"/>
  <c r="FA28" i="4" s="1"/>
  <c r="FA24" i="4" a="1"/>
  <c r="FA24" i="4" s="1"/>
  <c r="FA21" i="4" a="1"/>
  <c r="FA21" i="4" s="1"/>
  <c r="FA17" i="4" a="1"/>
  <c r="FA17" i="4" s="1"/>
  <c r="FA15" i="4" a="1"/>
  <c r="FA15" i="4" s="1"/>
  <c r="FA6" i="4" a="1"/>
  <c r="FA6" i="4" s="1"/>
  <c r="FA73" i="4" a="1"/>
  <c r="FA73" i="4" s="1"/>
  <c r="FA5" i="4" a="1"/>
  <c r="FA5" i="4" s="1"/>
  <c r="FA31" i="4" a="1"/>
  <c r="FA31" i="4" s="1"/>
  <c r="FA12" i="4" a="1"/>
  <c r="FA12" i="4" s="1"/>
  <c r="FA8" i="4" a="1"/>
  <c r="FA8" i="4" s="1"/>
  <c r="FA35" i="4" a="1"/>
  <c r="FA35" i="4" s="1"/>
  <c r="FA7" i="4" a="1"/>
  <c r="FA7" i="4" s="1"/>
  <c r="FA4" i="4" a="1"/>
  <c r="FA4" i="4" s="1"/>
  <c r="FA9" i="4" a="1"/>
  <c r="FA9" i="4" s="1"/>
  <c r="CC179" i="4" a="1"/>
  <c r="CC179" i="4" s="1"/>
  <c r="CC175" i="4" a="1"/>
  <c r="CC175" i="4" s="1"/>
  <c r="CC172" i="4" a="1"/>
  <c r="CC172" i="4" s="1"/>
  <c r="CC187" i="4" a="1"/>
  <c r="CC187" i="4" s="1"/>
  <c r="CC185" i="4" a="1"/>
  <c r="CC185" i="4" s="1"/>
  <c r="CC183" i="4" a="1"/>
  <c r="CC183" i="4" s="1"/>
  <c r="CC180" i="4" a="1"/>
  <c r="CC180" i="4" s="1"/>
  <c r="CC189" i="4" a="1"/>
  <c r="CC189" i="4" s="1"/>
  <c r="CC188" i="4" a="1"/>
  <c r="CC188" i="4" s="1"/>
  <c r="CC181" i="4" a="1"/>
  <c r="CC181" i="4" s="1"/>
  <c r="CC177" i="4" a="1"/>
  <c r="CC177" i="4" s="1"/>
  <c r="CC171" i="4" a="1"/>
  <c r="CC171" i="4" s="1"/>
  <c r="CC190" i="4" a="1"/>
  <c r="CC190" i="4" s="1"/>
  <c r="CC186" i="4" a="1"/>
  <c r="CC186" i="4" s="1"/>
  <c r="CC182" i="4" a="1"/>
  <c r="CC182" i="4" s="1"/>
  <c r="CC178" i="4" a="1"/>
  <c r="CC178" i="4" s="1"/>
  <c r="CC173" i="4" a="1"/>
  <c r="CC173" i="4" s="1"/>
  <c r="CC169" i="4" a="1"/>
  <c r="CC169" i="4" s="1"/>
  <c r="CC176" i="4" a="1"/>
  <c r="CC176" i="4" s="1"/>
  <c r="CC174" i="4" a="1"/>
  <c r="CC174" i="4" s="1"/>
  <c r="CC184" i="4" a="1"/>
  <c r="CC184" i="4" s="1"/>
  <c r="CC168" i="4" a="1"/>
  <c r="CC168" i="4" s="1"/>
  <c r="CC163" i="4" a="1"/>
  <c r="CC163" i="4" s="1"/>
  <c r="CC159" i="4" a="1"/>
  <c r="CC159" i="4" s="1"/>
  <c r="CC155" i="4" a="1"/>
  <c r="CC155" i="4" s="1"/>
  <c r="CC167" i="4" a="1"/>
  <c r="CC167" i="4" s="1"/>
  <c r="CC165" i="4" a="1"/>
  <c r="CC165" i="4" s="1"/>
  <c r="CC166" i="4" a="1"/>
  <c r="CC166" i="4" s="1"/>
  <c r="CC162" i="4" a="1"/>
  <c r="CC162" i="4" s="1"/>
  <c r="CC160" i="4" a="1"/>
  <c r="CC160" i="4" s="1"/>
  <c r="CC157" i="4" a="1"/>
  <c r="CC157" i="4" s="1"/>
  <c r="CC191" i="4" a="1"/>
  <c r="CC191" i="4" s="1"/>
  <c r="CC158" i="4" a="1"/>
  <c r="CC158" i="4" s="1"/>
  <c r="CC148" i="4" a="1"/>
  <c r="CC148" i="4" s="1"/>
  <c r="CC170" i="4" a="1"/>
  <c r="CC170" i="4" s="1"/>
  <c r="CC156" i="4" a="1"/>
  <c r="CC156" i="4" s="1"/>
  <c r="CC151" i="4" a="1"/>
  <c r="CC151" i="4" s="1"/>
  <c r="CC144" i="4" a="1"/>
  <c r="CC144" i="4" s="1"/>
  <c r="CC154" i="4" a="1"/>
  <c r="CC154" i="4" s="1"/>
  <c r="CC153" i="4" a="1"/>
  <c r="CC153" i="4" s="1"/>
  <c r="CC152" i="4" a="1"/>
  <c r="CC152" i="4" s="1"/>
  <c r="CC145" i="4" a="1"/>
  <c r="CC145" i="4" s="1"/>
  <c r="CC143" i="4" a="1"/>
  <c r="CC143" i="4" s="1"/>
  <c r="CC161" i="4" a="1"/>
  <c r="CC161" i="4" s="1"/>
  <c r="CC146" i="4" a="1"/>
  <c r="CC146" i="4" s="1"/>
  <c r="CC142" i="4" a="1"/>
  <c r="CC142" i="4" s="1"/>
  <c r="CC138" i="4" a="1"/>
  <c r="CC138" i="4" s="1"/>
  <c r="CC137" i="4" a="1"/>
  <c r="CC137" i="4" s="1"/>
  <c r="CC136" i="4" a="1"/>
  <c r="CC136" i="4" s="1"/>
  <c r="CC139" i="4" a="1"/>
  <c r="CC139" i="4" s="1"/>
  <c r="CC164" i="4" a="1"/>
  <c r="CC164" i="4" s="1"/>
  <c r="CC141" i="4" a="1"/>
  <c r="CC141" i="4" s="1"/>
  <c r="CC150" i="4" a="1"/>
  <c r="CC150" i="4" s="1"/>
  <c r="CC140" i="4" a="1"/>
  <c r="CC140" i="4" s="1"/>
  <c r="CC135" i="4" a="1"/>
  <c r="CC135" i="4" s="1"/>
  <c r="CC134" i="4" a="1"/>
  <c r="CC134" i="4" s="1"/>
  <c r="CC133" i="4" a="1"/>
  <c r="CC133" i="4" s="1"/>
  <c r="CC132" i="4" a="1"/>
  <c r="CC132" i="4" s="1"/>
  <c r="CC131" i="4" a="1"/>
  <c r="CC131" i="4" s="1"/>
  <c r="CC130" i="4" a="1"/>
  <c r="CC130" i="4" s="1"/>
  <c r="CC129" i="4" a="1"/>
  <c r="CC129" i="4" s="1"/>
  <c r="CC128" i="4" a="1"/>
  <c r="CC128" i="4" s="1"/>
  <c r="CC113" i="4" a="1"/>
  <c r="CC113" i="4" s="1"/>
  <c r="CC126" i="4" a="1"/>
  <c r="CC126" i="4" s="1"/>
  <c r="CC117" i="4" a="1"/>
  <c r="CC117" i="4" s="1"/>
  <c r="CC147" i="4" a="1"/>
  <c r="CC147" i="4" s="1"/>
  <c r="CC127" i="4" a="1"/>
  <c r="CC127" i="4" s="1"/>
  <c r="CC112" i="4" a="1"/>
  <c r="CC112" i="4" s="1"/>
  <c r="CC149" i="4" a="1"/>
  <c r="CC149" i="4" s="1"/>
  <c r="CC125" i="4" a="1"/>
  <c r="CC125" i="4" s="1"/>
  <c r="CC123" i="4" a="1"/>
  <c r="CC123" i="4" s="1"/>
  <c r="CC118" i="4" a="1"/>
  <c r="CC118" i="4" s="1"/>
  <c r="CC116" i="4" a="1"/>
  <c r="CC116" i="4" s="1"/>
  <c r="CC120" i="4" a="1"/>
  <c r="CC120" i="4" s="1"/>
  <c r="CC105" i="4" a="1"/>
  <c r="CC105" i="4" s="1"/>
  <c r="CC122" i="4" a="1"/>
  <c r="CC122" i="4" s="1"/>
  <c r="CC104" i="4" a="1"/>
  <c r="CC104" i="4" s="1"/>
  <c r="CC103" i="4" a="1"/>
  <c r="CC103" i="4" s="1"/>
  <c r="CC115" i="4" a="1"/>
  <c r="CC115" i="4" s="1"/>
  <c r="CC111" i="4" a="1"/>
  <c r="CC111" i="4" s="1"/>
  <c r="CC100" i="4" a="1"/>
  <c r="CC100" i="4" s="1"/>
  <c r="CC98" i="4" a="1"/>
  <c r="CC98" i="4" s="1"/>
  <c r="CC96" i="4" a="1"/>
  <c r="CC96" i="4" s="1"/>
  <c r="CC124" i="4" a="1"/>
  <c r="CC124" i="4" s="1"/>
  <c r="CC121" i="4" a="1"/>
  <c r="CC121" i="4" s="1"/>
  <c r="CC110" i="4" a="1"/>
  <c r="CC110" i="4" s="1"/>
  <c r="CC108" i="4" a="1"/>
  <c r="CC108" i="4" s="1"/>
  <c r="CC107" i="4" a="1"/>
  <c r="CC107" i="4" s="1"/>
  <c r="CC102" i="4" a="1"/>
  <c r="CC102" i="4" s="1"/>
  <c r="CC90" i="4" a="1"/>
  <c r="CC90" i="4" s="1"/>
  <c r="CC88" i="4" a="1"/>
  <c r="CC88" i="4" s="1"/>
  <c r="CC101" i="4" a="1"/>
  <c r="CC101" i="4" s="1"/>
  <c r="CC95" i="4" a="1"/>
  <c r="CC95" i="4" s="1"/>
  <c r="CC89" i="4" a="1"/>
  <c r="CC89" i="4" s="1"/>
  <c r="CC84" i="4" a="1"/>
  <c r="CC84" i="4" s="1"/>
  <c r="CC91" i="4" a="1"/>
  <c r="CC91" i="4" s="1"/>
  <c r="CC83" i="4" a="1"/>
  <c r="CC83" i="4" s="1"/>
  <c r="CC99" i="4" a="1"/>
  <c r="CC99" i="4" s="1"/>
  <c r="CC78" i="4" a="1"/>
  <c r="CC78" i="4" s="1"/>
  <c r="CC74" i="4" a="1"/>
  <c r="CC74" i="4" s="1"/>
  <c r="CC92" i="4" a="1"/>
  <c r="CC92" i="4" s="1"/>
  <c r="CC79" i="4" a="1"/>
  <c r="CC79" i="4" s="1"/>
  <c r="CC106" i="4" a="1"/>
  <c r="CC106" i="4" s="1"/>
  <c r="CC97" i="4" a="1"/>
  <c r="CC97" i="4" s="1"/>
  <c r="CC93" i="4" a="1"/>
  <c r="CC93" i="4" s="1"/>
  <c r="CC87" i="4" a="1"/>
  <c r="CC87" i="4" s="1"/>
  <c r="CC81" i="4" a="1"/>
  <c r="CC81" i="4" s="1"/>
  <c r="CC80" i="4" a="1"/>
  <c r="CC80" i="4" s="1"/>
  <c r="CC75" i="4" a="1"/>
  <c r="CC75" i="4" s="1"/>
  <c r="CC71" i="4" a="1"/>
  <c r="CC71" i="4" s="1"/>
  <c r="CC59" i="4" a="1"/>
  <c r="CC59" i="4" s="1"/>
  <c r="CC72" i="4" a="1"/>
  <c r="CC72" i="4" s="1"/>
  <c r="CC70" i="4" a="1"/>
  <c r="CC70" i="4" s="1"/>
  <c r="CC64" i="4" a="1"/>
  <c r="CC64" i="4" s="1"/>
  <c r="CC53" i="4" a="1"/>
  <c r="CC53" i="4" s="1"/>
  <c r="CC86" i="4" a="1"/>
  <c r="CC86" i="4" s="1"/>
  <c r="CC77" i="4" a="1"/>
  <c r="CC77" i="4" s="1"/>
  <c r="CC63" i="4" a="1"/>
  <c r="CC63" i="4" s="1"/>
  <c r="CC58" i="4" a="1"/>
  <c r="CC58" i="4" s="1"/>
  <c r="CC69" i="4" a="1"/>
  <c r="CC69" i="4" s="1"/>
  <c r="CC68" i="4" a="1"/>
  <c r="CC68" i="4" s="1"/>
  <c r="CC114" i="4" a="1"/>
  <c r="CC114" i="4" s="1"/>
  <c r="CC82" i="4" a="1"/>
  <c r="CC82" i="4" s="1"/>
  <c r="CC76" i="4" a="1"/>
  <c r="CC76" i="4" s="1"/>
  <c r="CC67" i="4" a="1"/>
  <c r="CC67" i="4" s="1"/>
  <c r="CC62" i="4" a="1"/>
  <c r="CC62" i="4" s="1"/>
  <c r="CC109" i="4" a="1"/>
  <c r="CC109" i="4" s="1"/>
  <c r="CC73" i="4" a="1"/>
  <c r="CC73" i="4" s="1"/>
  <c r="CC61" i="4" a="1"/>
  <c r="CC61" i="4" s="1"/>
  <c r="CC56" i="4" a="1"/>
  <c r="CC56" i="4" s="1"/>
  <c r="CC57" i="4" a="1"/>
  <c r="CC57" i="4" s="1"/>
  <c r="CC43" i="4" a="1"/>
  <c r="CC43" i="4" s="1"/>
  <c r="CC42" i="4" a="1"/>
  <c r="CC42" i="4" s="1"/>
  <c r="CC16" i="4" a="1"/>
  <c r="CC16" i="4" s="1"/>
  <c r="CC11" i="4" a="1"/>
  <c r="CC11" i="4" s="1"/>
  <c r="CC94" i="4" a="1"/>
  <c r="CC94" i="4" s="1"/>
  <c r="CC51" i="4" a="1"/>
  <c r="CC51" i="4" s="1"/>
  <c r="CC47" i="4" a="1"/>
  <c r="CC47" i="4" s="1"/>
  <c r="CC46" i="4" a="1"/>
  <c r="CC46" i="4" s="1"/>
  <c r="CC40" i="4" a="1"/>
  <c r="CC40" i="4" s="1"/>
  <c r="CC38" i="4" a="1"/>
  <c r="CC38" i="4" s="1"/>
  <c r="CC36" i="4" a="1"/>
  <c r="CC36" i="4" s="1"/>
  <c r="CC34" i="4" a="1"/>
  <c r="CC34" i="4" s="1"/>
  <c r="CC32" i="4" a="1"/>
  <c r="CC32" i="4" s="1"/>
  <c r="CC30" i="4" a="1"/>
  <c r="CC30" i="4" s="1"/>
  <c r="CC27" i="4" a="1"/>
  <c r="CC27" i="4" s="1"/>
  <c r="CC21" i="4" a="1"/>
  <c r="CC21" i="4" s="1"/>
  <c r="CC4" i="4" a="1"/>
  <c r="CC4" i="4" s="1"/>
  <c r="CC119" i="4" a="1"/>
  <c r="CC119" i="4" s="1"/>
  <c r="CC85" i="4" a="1"/>
  <c r="CC85" i="4" s="1"/>
  <c r="CC66" i="4" a="1"/>
  <c r="CC66" i="4" s="1"/>
  <c r="CC26" i="4" a="1"/>
  <c r="CC26" i="4" s="1"/>
  <c r="CC10" i="4" a="1"/>
  <c r="CC10" i="4" s="1"/>
  <c r="CC55" i="4" a="1"/>
  <c r="CC55" i="4" s="1"/>
  <c r="CC54" i="4" a="1"/>
  <c r="CC54" i="4" s="1"/>
  <c r="CC52" i="4" a="1"/>
  <c r="CC52" i="4" s="1"/>
  <c r="CC44" i="4" a="1"/>
  <c r="CC44" i="4" s="1"/>
  <c r="CC20" i="4" a="1"/>
  <c r="CC20" i="4" s="1"/>
  <c r="CC15" i="4" a="1"/>
  <c r="CC15" i="4" s="1"/>
  <c r="CC14" i="4" a="1"/>
  <c r="CC14" i="4" s="1"/>
  <c r="CC9" i="4" a="1"/>
  <c r="CC9" i="4" s="1"/>
  <c r="CC5" i="4" a="1"/>
  <c r="CC5" i="4" s="1"/>
  <c r="CC50" i="4" a="1"/>
  <c r="CC50" i="4" s="1"/>
  <c r="CC45" i="4" a="1"/>
  <c r="CC45" i="4" s="1"/>
  <c r="CC25" i="4" a="1"/>
  <c r="CC25" i="4" s="1"/>
  <c r="CC24" i="4" a="1"/>
  <c r="CC24" i="4" s="1"/>
  <c r="CC19" i="4" a="1"/>
  <c r="CC19" i="4" s="1"/>
  <c r="CC8" i="4" a="1"/>
  <c r="CC8" i="4" s="1"/>
  <c r="CC60" i="4" a="1"/>
  <c r="CC60" i="4" s="1"/>
  <c r="CC49" i="4" a="1"/>
  <c r="CC49" i="4" s="1"/>
  <c r="CC41" i="4" a="1"/>
  <c r="CC41" i="4" s="1"/>
  <c r="CC39" i="4" a="1"/>
  <c r="CC39" i="4" s="1"/>
  <c r="CC37" i="4" a="1"/>
  <c r="CC37" i="4" s="1"/>
  <c r="CC35" i="4" a="1"/>
  <c r="CC35" i="4" s="1"/>
  <c r="CC33" i="4" a="1"/>
  <c r="CC33" i="4" s="1"/>
  <c r="CC31" i="4" a="1"/>
  <c r="CC31" i="4" s="1"/>
  <c r="CC29" i="4" a="1"/>
  <c r="CC29" i="4" s="1"/>
  <c r="CC13" i="4" a="1"/>
  <c r="CC13" i="4" s="1"/>
  <c r="CC6" i="4" a="1"/>
  <c r="CC6" i="4" s="1"/>
  <c r="CC12" i="4" a="1"/>
  <c r="CC12" i="4" s="1"/>
  <c r="CC28" i="4" a="1"/>
  <c r="CC28" i="4" s="1"/>
  <c r="CC17" i="4" a="1"/>
  <c r="CC17" i="4" s="1"/>
  <c r="CC65" i="4" a="1"/>
  <c r="CC65" i="4" s="1"/>
  <c r="CC48" i="4" a="1"/>
  <c r="CC48" i="4" s="1"/>
  <c r="CC22" i="4" a="1"/>
  <c r="CC22" i="4" s="1"/>
  <c r="CC18" i="4" a="1"/>
  <c r="CC18" i="4" s="1"/>
  <c r="CC7" i="4" a="1"/>
  <c r="CC7" i="4" s="1"/>
  <c r="CC23" i="4" a="1"/>
  <c r="CC23" i="4" s="1"/>
  <c r="ID3" i="4" a="1"/>
  <c r="ID3" i="4" s="1"/>
  <c r="IE2" i="4" a="1"/>
  <c r="IE2" i="4" s="1"/>
  <c r="FB2" i="4" a="1"/>
  <c r="FB2" i="4" s="1"/>
  <c r="FA3" i="4" a="1"/>
  <c r="FA3" i="4" s="1"/>
  <c r="CD2" i="4" a="1"/>
  <c r="CD2" i="4" s="1"/>
  <c r="CC3" i="4" a="1"/>
  <c r="CC3" i="4" s="1"/>
  <c r="FB225" i="4" l="1" a="1"/>
  <c r="FB225" i="4" s="1"/>
  <c r="FB226" i="4" a="1"/>
  <c r="FB226" i="4" s="1"/>
  <c r="FB224" i="4" a="1"/>
  <c r="FB224" i="4" s="1"/>
  <c r="FB227" i="4" a="1"/>
  <c r="FB227" i="4" s="1"/>
  <c r="FB223" i="4" a="1"/>
  <c r="FB223" i="4" s="1"/>
  <c r="FB222" i="4" a="1"/>
  <c r="FB222" i="4" s="1"/>
  <c r="FB220" i="4" a="1"/>
  <c r="FB220" i="4" s="1"/>
  <c r="FB217" i="4" a="1"/>
  <c r="FB217" i="4" s="1"/>
  <c r="FB221" i="4" a="1"/>
  <c r="FB221" i="4" s="1"/>
  <c r="FB215" i="4" a="1"/>
  <c r="FB215" i="4" s="1"/>
  <c r="FB219" i="4" a="1"/>
  <c r="FB219" i="4" s="1"/>
  <c r="FB218" i="4" a="1"/>
  <c r="FB218" i="4" s="1"/>
  <c r="FB214" i="4" a="1"/>
  <c r="FB214" i="4" s="1"/>
  <c r="FB216" i="4" a="1"/>
  <c r="FB216" i="4" s="1"/>
  <c r="FB213" i="4" a="1"/>
  <c r="FB213" i="4" s="1"/>
  <c r="FB210" i="4" a="1"/>
  <c r="FB210" i="4" s="1"/>
  <c r="FB208" i="4" a="1"/>
  <c r="FB208" i="4" s="1"/>
  <c r="FB211" i="4" a="1"/>
  <c r="FB211" i="4" s="1"/>
  <c r="FB206" i="4" a="1"/>
  <c r="FB206" i="4" s="1"/>
  <c r="FB209" i="4" a="1"/>
  <c r="FB209" i="4" s="1"/>
  <c r="FB202" i="4" a="1"/>
  <c r="FB202" i="4" s="1"/>
  <c r="FB201" i="4" a="1"/>
  <c r="FB201" i="4" s="1"/>
  <c r="FB207" i="4" a="1"/>
  <c r="FB207" i="4" s="1"/>
  <c r="FB212" i="4" a="1"/>
  <c r="FB212" i="4" s="1"/>
  <c r="FB204" i="4" a="1"/>
  <c r="FB204" i="4" s="1"/>
  <c r="FB199" i="4" a="1"/>
  <c r="FB199" i="4" s="1"/>
  <c r="FB197" i="4" a="1"/>
  <c r="FB197" i="4" s="1"/>
  <c r="FB200" i="4" a="1"/>
  <c r="FB200" i="4" s="1"/>
  <c r="FB193" i="4" a="1"/>
  <c r="FB193" i="4" s="1"/>
  <c r="FB191" i="4" a="1"/>
  <c r="FB191" i="4" s="1"/>
  <c r="FB198" i="4" a="1"/>
  <c r="FB198" i="4" s="1"/>
  <c r="FB203" i="4" a="1"/>
  <c r="FB203" i="4" s="1"/>
  <c r="FB205" i="4" a="1"/>
  <c r="FB205" i="4" s="1"/>
  <c r="FB194" i="4" a="1"/>
  <c r="FB194" i="4" s="1"/>
  <c r="FB190" i="4" a="1"/>
  <c r="FB190" i="4" s="1"/>
  <c r="FB196" i="4" a="1"/>
  <c r="FB196" i="4" s="1"/>
  <c r="FB180" i="4" a="1"/>
  <c r="FB180" i="4" s="1"/>
  <c r="FB187" i="4" a="1"/>
  <c r="FB187" i="4" s="1"/>
  <c r="FB184" i="4" a="1"/>
  <c r="FB184" i="4" s="1"/>
  <c r="FB183" i="4" a="1"/>
  <c r="FB183" i="4" s="1"/>
  <c r="FB189" i="4" a="1"/>
  <c r="FB189" i="4" s="1"/>
  <c r="FB188" i="4" a="1"/>
  <c r="FB188" i="4" s="1"/>
  <c r="FB182" i="4" a="1"/>
  <c r="FB182" i="4" s="1"/>
  <c r="FB186" i="4" a="1"/>
  <c r="FB186" i="4" s="1"/>
  <c r="FB181" i="4" a="1"/>
  <c r="FB181" i="4" s="1"/>
  <c r="FB174" i="4" a="1"/>
  <c r="FB174" i="4" s="1"/>
  <c r="FB177" i="4" a="1"/>
  <c r="FB177" i="4" s="1"/>
  <c r="FB185" i="4" a="1"/>
  <c r="FB185" i="4" s="1"/>
  <c r="FB173" i="4" a="1"/>
  <c r="FB173" i="4" s="1"/>
  <c r="FB169" i="4" a="1"/>
  <c r="FB169" i="4" s="1"/>
  <c r="FB168" i="4" a="1"/>
  <c r="FB168" i="4" s="1"/>
  <c r="FB192" i="4" a="1"/>
  <c r="FB192" i="4" s="1"/>
  <c r="FB179" i="4" a="1"/>
  <c r="FB179" i="4" s="1"/>
  <c r="FB195" i="4" a="1"/>
  <c r="FB195" i="4" s="1"/>
  <c r="FB170" i="4" a="1"/>
  <c r="FB170" i="4" s="1"/>
  <c r="FB165" i="4" a="1"/>
  <c r="FB165" i="4" s="1"/>
  <c r="FB167" i="4" a="1"/>
  <c r="FB167" i="4" s="1"/>
  <c r="FB164" i="4" a="1"/>
  <c r="FB164" i="4" s="1"/>
  <c r="FB163" i="4" a="1"/>
  <c r="FB163" i="4" s="1"/>
  <c r="FB176" i="4" a="1"/>
  <c r="FB176" i="4" s="1"/>
  <c r="FB171" i="4" a="1"/>
  <c r="FB171" i="4" s="1"/>
  <c r="FB162" i="4" a="1"/>
  <c r="FB162" i="4" s="1"/>
  <c r="FB161" i="4" a="1"/>
  <c r="FB161" i="4" s="1"/>
  <c r="FB157" i="4" a="1"/>
  <c r="FB157" i="4" s="1"/>
  <c r="FB159" i="4" a="1"/>
  <c r="FB159" i="4" s="1"/>
  <c r="FB178" i="4" a="1"/>
  <c r="FB178" i="4" s="1"/>
  <c r="FB175" i="4" a="1"/>
  <c r="FB175" i="4" s="1"/>
  <c r="FB156" i="4" a="1"/>
  <c r="FB156" i="4" s="1"/>
  <c r="FB172" i="4" a="1"/>
  <c r="FB172" i="4" s="1"/>
  <c r="FB155" i="4" a="1"/>
  <c r="FB155" i="4" s="1"/>
  <c r="FB154" i="4" a="1"/>
  <c r="FB154" i="4" s="1"/>
  <c r="FB160" i="4" a="1"/>
  <c r="FB160" i="4" s="1"/>
  <c r="FB144" i="4" a="1"/>
  <c r="FB144" i="4" s="1"/>
  <c r="FB153" i="4" a="1"/>
  <c r="FB153" i="4" s="1"/>
  <c r="FB149" i="4" a="1"/>
  <c r="FB149" i="4" s="1"/>
  <c r="FB147" i="4" a="1"/>
  <c r="FB147" i="4" s="1"/>
  <c r="FB143" i="4" a="1"/>
  <c r="FB143" i="4" s="1"/>
  <c r="FB142" i="4" a="1"/>
  <c r="FB142" i="4" s="1"/>
  <c r="FB158" i="4" a="1"/>
  <c r="FB158" i="4" s="1"/>
  <c r="FB150" i="4" a="1"/>
  <c r="FB150" i="4" s="1"/>
  <c r="FB151" i="4" a="1"/>
  <c r="FB151" i="4" s="1"/>
  <c r="FB146" i="4" a="1"/>
  <c r="FB146" i="4" s="1"/>
  <c r="FB166" i="4" a="1"/>
  <c r="FB166" i="4" s="1"/>
  <c r="FB139" i="4" a="1"/>
  <c r="FB139" i="4" s="1"/>
  <c r="FB152" i="4" a="1"/>
  <c r="FB152" i="4" s="1"/>
  <c r="FB148" i="4" a="1"/>
  <c r="FB148" i="4" s="1"/>
  <c r="FB138" i="4" a="1"/>
  <c r="FB138" i="4" s="1"/>
  <c r="FB137" i="4" a="1"/>
  <c r="FB137" i="4" s="1"/>
  <c r="FB141" i="4" a="1"/>
  <c r="FB141" i="4" s="1"/>
  <c r="FB135" i="4" a="1"/>
  <c r="FB135" i="4" s="1"/>
  <c r="FB134" i="4" a="1"/>
  <c r="FB134" i="4" s="1"/>
  <c r="FB131" i="4" a="1"/>
  <c r="FB131" i="4" s="1"/>
  <c r="FB126" i="4" a="1"/>
  <c r="FB126" i="4" s="1"/>
  <c r="FB122" i="4" a="1"/>
  <c r="FB122" i="4" s="1"/>
  <c r="FB125" i="4" a="1"/>
  <c r="FB125" i="4" s="1"/>
  <c r="FB124" i="4" a="1"/>
  <c r="FB124" i="4" s="1"/>
  <c r="FB140" i="4" a="1"/>
  <c r="FB140" i="4" s="1"/>
  <c r="FB132" i="4" a="1"/>
  <c r="FB132" i="4" s="1"/>
  <c r="FB130" i="4" a="1"/>
  <c r="FB130" i="4" s="1"/>
  <c r="FB145" i="4" a="1"/>
  <c r="FB145" i="4" s="1"/>
  <c r="FB129" i="4" a="1"/>
  <c r="FB129" i="4" s="1"/>
  <c r="FB128" i="4" a="1"/>
  <c r="FB128" i="4" s="1"/>
  <c r="FB121" i="4" a="1"/>
  <c r="FB121" i="4" s="1"/>
  <c r="FB118" i="4" a="1"/>
  <c r="FB118" i="4" s="1"/>
  <c r="FB115" i="4" a="1"/>
  <c r="FB115" i="4" s="1"/>
  <c r="FB104" i="4" a="1"/>
  <c r="FB104" i="4" s="1"/>
  <c r="FB136" i="4" a="1"/>
  <c r="FB136" i="4" s="1"/>
  <c r="FB97" i="4" a="1"/>
  <c r="FB97" i="4" s="1"/>
  <c r="FB120" i="4" a="1"/>
  <c r="FB120" i="4" s="1"/>
  <c r="FB117" i="4" a="1"/>
  <c r="FB117" i="4" s="1"/>
  <c r="FB110" i="4" a="1"/>
  <c r="FB110" i="4" s="1"/>
  <c r="FB105" i="4" a="1"/>
  <c r="FB105" i="4" s="1"/>
  <c r="FB102" i="4" a="1"/>
  <c r="FB102" i="4" s="1"/>
  <c r="FB123" i="4" a="1"/>
  <c r="FB123" i="4" s="1"/>
  <c r="FB114" i="4" a="1"/>
  <c r="FB114" i="4" s="1"/>
  <c r="FB100" i="4" a="1"/>
  <c r="FB100" i="4" s="1"/>
  <c r="FB133" i="4" a="1"/>
  <c r="FB133" i="4" s="1"/>
  <c r="FB116" i="4" a="1"/>
  <c r="FB116" i="4" s="1"/>
  <c r="FB113" i="4" a="1"/>
  <c r="FB113" i="4" s="1"/>
  <c r="FB112" i="4" a="1"/>
  <c r="FB112" i="4" s="1"/>
  <c r="FB109" i="4" a="1"/>
  <c r="FB109" i="4" s="1"/>
  <c r="FB103" i="4" a="1"/>
  <c r="FB103" i="4" s="1"/>
  <c r="FB98" i="4" a="1"/>
  <c r="FB98" i="4" s="1"/>
  <c r="FB93" i="4" a="1"/>
  <c r="FB93" i="4" s="1"/>
  <c r="FB90" i="4" a="1"/>
  <c r="FB90" i="4" s="1"/>
  <c r="FB81" i="4" a="1"/>
  <c r="FB81" i="4" s="1"/>
  <c r="FB111" i="4" a="1"/>
  <c r="FB111" i="4" s="1"/>
  <c r="FB99" i="4" a="1"/>
  <c r="FB99" i="4" s="1"/>
  <c r="FB87" i="4" a="1"/>
  <c r="FB87" i="4" s="1"/>
  <c r="FB84" i="4" a="1"/>
  <c r="FB84" i="4" s="1"/>
  <c r="FB79" i="4" a="1"/>
  <c r="FB79" i="4" s="1"/>
  <c r="FB127" i="4" a="1"/>
  <c r="FB127" i="4" s="1"/>
  <c r="FB101" i="4" a="1"/>
  <c r="FB101" i="4" s="1"/>
  <c r="FB92" i="4" a="1"/>
  <c r="FB92" i="4" s="1"/>
  <c r="FB77" i="4" a="1"/>
  <c r="FB77" i="4" s="1"/>
  <c r="FB96" i="4" a="1"/>
  <c r="FB96" i="4" s="1"/>
  <c r="FB89" i="4" a="1"/>
  <c r="FB89" i="4" s="1"/>
  <c r="FB83" i="4" a="1"/>
  <c r="FB83" i="4" s="1"/>
  <c r="FB82" i="4" a="1"/>
  <c r="FB82" i="4" s="1"/>
  <c r="FB75" i="4" a="1"/>
  <c r="FB75" i="4" s="1"/>
  <c r="FB119" i="4" a="1"/>
  <c r="FB119" i="4" s="1"/>
  <c r="FB94" i="4" a="1"/>
  <c r="FB94" i="4" s="1"/>
  <c r="FB86" i="4" a="1"/>
  <c r="FB86" i="4" s="1"/>
  <c r="FB91" i="4" a="1"/>
  <c r="FB91" i="4" s="1"/>
  <c r="FB80" i="4" a="1"/>
  <c r="FB80" i="4" s="1"/>
  <c r="FB69" i="4" a="1"/>
  <c r="FB69" i="4" s="1"/>
  <c r="FB66" i="4" a="1"/>
  <c r="FB66" i="4" s="1"/>
  <c r="FB63" i="4" a="1"/>
  <c r="FB63" i="4" s="1"/>
  <c r="FB60" i="4" a="1"/>
  <c r="FB60" i="4" s="1"/>
  <c r="FB78" i="4" a="1"/>
  <c r="FB78" i="4" s="1"/>
  <c r="FB68" i="4" a="1"/>
  <c r="FB68" i="4" s="1"/>
  <c r="FB108" i="4" a="1"/>
  <c r="FB108" i="4" s="1"/>
  <c r="FB65" i="4" a="1"/>
  <c r="FB65" i="4" s="1"/>
  <c r="FB62" i="4" a="1"/>
  <c r="FB62" i="4" s="1"/>
  <c r="FB107" i="4" a="1"/>
  <c r="FB107" i="4" s="1"/>
  <c r="FB88" i="4" a="1"/>
  <c r="FB88" i="4" s="1"/>
  <c r="FB70" i="4" a="1"/>
  <c r="FB70" i="4" s="1"/>
  <c r="FB67" i="4" a="1"/>
  <c r="FB67" i="4" s="1"/>
  <c r="FB61" i="4" a="1"/>
  <c r="FB61" i="4" s="1"/>
  <c r="FB59" i="4" a="1"/>
  <c r="FB59" i="4" s="1"/>
  <c r="FB64" i="4" a="1"/>
  <c r="FB64" i="4" s="1"/>
  <c r="FB53" i="4" a="1"/>
  <c r="FB53" i="4" s="1"/>
  <c r="FB49" i="4" a="1"/>
  <c r="FB49" i="4" s="1"/>
  <c r="FB47" i="4" a="1"/>
  <c r="FB47" i="4" s="1"/>
  <c r="FB42" i="4" a="1"/>
  <c r="FB42" i="4" s="1"/>
  <c r="FB40" i="4" a="1"/>
  <c r="FB40" i="4" s="1"/>
  <c r="FB39" i="4" a="1"/>
  <c r="FB39" i="4" s="1"/>
  <c r="FB37" i="4" a="1"/>
  <c r="FB37" i="4" s="1"/>
  <c r="FB76" i="4" a="1"/>
  <c r="FB76" i="4" s="1"/>
  <c r="FB33" i="4" a="1"/>
  <c r="FB33" i="4" s="1"/>
  <c r="FB106" i="4" a="1"/>
  <c r="FB106" i="4" s="1"/>
  <c r="FB85" i="4" a="1"/>
  <c r="FB85" i="4" s="1"/>
  <c r="FB71" i="4" a="1"/>
  <c r="FB71" i="4" s="1"/>
  <c r="FB54" i="4" a="1"/>
  <c r="FB54" i="4" s="1"/>
  <c r="FB52" i="4" a="1"/>
  <c r="FB52" i="4" s="1"/>
  <c r="FB45" i="4" a="1"/>
  <c r="FB45" i="4" s="1"/>
  <c r="FB43" i="4" a="1"/>
  <c r="FB43" i="4" s="1"/>
  <c r="FB36" i="4" a="1"/>
  <c r="FB36" i="4" s="1"/>
  <c r="FB74" i="4" a="1"/>
  <c r="FB74" i="4" s="1"/>
  <c r="FB72" i="4" a="1"/>
  <c r="FB72" i="4" s="1"/>
  <c r="FB56" i="4" a="1"/>
  <c r="FB56" i="4" s="1"/>
  <c r="FB55" i="4" a="1"/>
  <c r="FB55" i="4" s="1"/>
  <c r="FB50" i="4" a="1"/>
  <c r="FB50" i="4" s="1"/>
  <c r="FB48" i="4" a="1"/>
  <c r="FB48" i="4" s="1"/>
  <c r="FB44" i="4" a="1"/>
  <c r="FB44" i="4" s="1"/>
  <c r="FB41" i="4" a="1"/>
  <c r="FB41" i="4" s="1"/>
  <c r="FB32" i="4" a="1"/>
  <c r="FB32" i="4" s="1"/>
  <c r="FB73" i="4" a="1"/>
  <c r="FB73" i="4" s="1"/>
  <c r="FB58" i="4" a="1"/>
  <c r="FB58" i="4" s="1"/>
  <c r="FB57" i="4" a="1"/>
  <c r="FB57" i="4" s="1"/>
  <c r="FB38" i="4" a="1"/>
  <c r="FB38" i="4" s="1"/>
  <c r="FB8" i="4" a="1"/>
  <c r="FB8" i="4" s="1"/>
  <c r="FB51" i="4" a="1"/>
  <c r="FB51" i="4" s="1"/>
  <c r="FB34" i="4" a="1"/>
  <c r="FB34" i="4" s="1"/>
  <c r="FB26" i="4" a="1"/>
  <c r="FB26" i="4" s="1"/>
  <c r="FB22" i="4" a="1"/>
  <c r="FB22" i="4" s="1"/>
  <c r="FB19" i="4" a="1"/>
  <c r="FB19" i="4" s="1"/>
  <c r="FB11" i="4" a="1"/>
  <c r="FB11" i="4" s="1"/>
  <c r="FB95" i="4" a="1"/>
  <c r="FB95" i="4" s="1"/>
  <c r="FB29" i="4" a="1"/>
  <c r="FB29" i="4" s="1"/>
  <c r="FB16" i="4" a="1"/>
  <c r="FB16" i="4" s="1"/>
  <c r="FB13" i="4" a="1"/>
  <c r="FB13" i="4" s="1"/>
  <c r="FB46" i="4" a="1"/>
  <c r="FB46" i="4" s="1"/>
  <c r="FB25" i="4" a="1"/>
  <c r="FB25" i="4" s="1"/>
  <c r="FB18" i="4" a="1"/>
  <c r="FB18" i="4" s="1"/>
  <c r="FB35" i="4" a="1"/>
  <c r="FB35" i="4" s="1"/>
  <c r="FB21" i="4" a="1"/>
  <c r="FB21" i="4" s="1"/>
  <c r="FB31" i="4" a="1"/>
  <c r="FB31" i="4" s="1"/>
  <c r="FB6" i="4" a="1"/>
  <c r="FB6" i="4" s="1"/>
  <c r="FB17" i="4" a="1"/>
  <c r="FB17" i="4" s="1"/>
  <c r="FB10" i="4" a="1"/>
  <c r="FB10" i="4" s="1"/>
  <c r="FB5" i="4" a="1"/>
  <c r="FB5" i="4" s="1"/>
  <c r="FB20" i="4" a="1"/>
  <c r="FB20" i="4" s="1"/>
  <c r="FB28" i="4" a="1"/>
  <c r="FB28" i="4" s="1"/>
  <c r="FB12" i="4" a="1"/>
  <c r="FB12" i="4" s="1"/>
  <c r="FB7" i="4" a="1"/>
  <c r="FB7" i="4" s="1"/>
  <c r="FB4" i="4" a="1"/>
  <c r="FB4" i="4" s="1"/>
  <c r="FB24" i="4" a="1"/>
  <c r="FB24" i="4" s="1"/>
  <c r="FB15" i="4" a="1"/>
  <c r="FB15" i="4" s="1"/>
  <c r="FB14" i="4" a="1"/>
  <c r="FB14" i="4" s="1"/>
  <c r="FB30" i="4" a="1"/>
  <c r="FB30" i="4" s="1"/>
  <c r="FB27" i="4" a="1"/>
  <c r="FB27" i="4" s="1"/>
  <c r="FB9" i="4" a="1"/>
  <c r="FB9" i="4" s="1"/>
  <c r="FB23" i="4" a="1"/>
  <c r="FB23" i="4" s="1"/>
  <c r="CD191" i="4" a="1"/>
  <c r="CD191" i="4" s="1"/>
  <c r="CD189" i="4" a="1"/>
  <c r="CD189" i="4" s="1"/>
  <c r="CD187" i="4" a="1"/>
  <c r="CD187" i="4" s="1"/>
  <c r="CD185" i="4" a="1"/>
  <c r="CD185" i="4" s="1"/>
  <c r="CD183" i="4" a="1"/>
  <c r="CD183" i="4" s="1"/>
  <c r="CD180" i="4" a="1"/>
  <c r="CD180" i="4" s="1"/>
  <c r="CD176" i="4" a="1"/>
  <c r="CD176" i="4" s="1"/>
  <c r="CD188" i="4" a="1"/>
  <c r="CD188" i="4" s="1"/>
  <c r="CD181" i="4" a="1"/>
  <c r="CD181" i="4" s="1"/>
  <c r="CD190" i="4" a="1"/>
  <c r="CD190" i="4" s="1"/>
  <c r="CD186" i="4" a="1"/>
  <c r="CD186" i="4" s="1"/>
  <c r="CD184" i="4" a="1"/>
  <c r="CD184" i="4" s="1"/>
  <c r="CD182" i="4" a="1"/>
  <c r="CD182" i="4" s="1"/>
  <c r="CD173" i="4" a="1"/>
  <c r="CD173" i="4" s="1"/>
  <c r="CD178" i="4" a="1"/>
  <c r="CD178" i="4" s="1"/>
  <c r="CD169" i="4" a="1"/>
  <c r="CD169" i="4" s="1"/>
  <c r="CD179" i="4" a="1"/>
  <c r="CD179" i="4" s="1"/>
  <c r="CD172" i="4" a="1"/>
  <c r="CD172" i="4" s="1"/>
  <c r="CD177" i="4" a="1"/>
  <c r="CD177" i="4" s="1"/>
  <c r="CD167" i="4" a="1"/>
  <c r="CD167" i="4" s="1"/>
  <c r="CD165" i="4" a="1"/>
  <c r="CD165" i="4" s="1"/>
  <c r="CD175" i="4" a="1"/>
  <c r="CD175" i="4" s="1"/>
  <c r="CD171" i="4" a="1"/>
  <c r="CD171" i="4" s="1"/>
  <c r="CD166" i="4" a="1"/>
  <c r="CD166" i="4" s="1"/>
  <c r="CD162" i="4" a="1"/>
  <c r="CD162" i="4" s="1"/>
  <c r="CD160" i="4" a="1"/>
  <c r="CD160" i="4" s="1"/>
  <c r="CD174" i="4" a="1"/>
  <c r="CD174" i="4" s="1"/>
  <c r="CD170" i="4" a="1"/>
  <c r="CD170" i="4" s="1"/>
  <c r="CD168" i="4" a="1"/>
  <c r="CD168" i="4" s="1"/>
  <c r="CD161" i="4" a="1"/>
  <c r="CD161" i="4" s="1"/>
  <c r="CD156" i="4" a="1"/>
  <c r="CD156" i="4" s="1"/>
  <c r="CD155" i="4" a="1"/>
  <c r="CD155" i="4" s="1"/>
  <c r="CD151" i="4" a="1"/>
  <c r="CD151" i="4" s="1"/>
  <c r="CD144" i="4" a="1"/>
  <c r="CD144" i="4" s="1"/>
  <c r="CD157" i="4" a="1"/>
  <c r="CD157" i="4" s="1"/>
  <c r="CD154" i="4" a="1"/>
  <c r="CD154" i="4" s="1"/>
  <c r="CD145" i="4" a="1"/>
  <c r="CD145" i="4" s="1"/>
  <c r="CD143" i="4" a="1"/>
  <c r="CD143" i="4" s="1"/>
  <c r="CD153" i="4" a="1"/>
  <c r="CD153" i="4" s="1"/>
  <c r="CD152" i="4" a="1"/>
  <c r="CD152" i="4" s="1"/>
  <c r="CD149" i="4" a="1"/>
  <c r="CD149" i="4" s="1"/>
  <c r="CD146" i="4" a="1"/>
  <c r="CD146" i="4" s="1"/>
  <c r="CD142" i="4" a="1"/>
  <c r="CD142" i="4" s="1"/>
  <c r="CD141" i="4" a="1"/>
  <c r="CD141" i="4" s="1"/>
  <c r="CD140" i="4" a="1"/>
  <c r="CD140" i="4" s="1"/>
  <c r="CD138" i="4" a="1"/>
  <c r="CD138" i="4" s="1"/>
  <c r="CD137" i="4" a="1"/>
  <c r="CD137" i="4" s="1"/>
  <c r="CD164" i="4" a="1"/>
  <c r="CD164" i="4" s="1"/>
  <c r="CD150" i="4" a="1"/>
  <c r="CD150" i="4" s="1"/>
  <c r="CD159" i="4" a="1"/>
  <c r="CD159" i="4" s="1"/>
  <c r="CD158" i="4" a="1"/>
  <c r="CD158" i="4" s="1"/>
  <c r="CD148" i="4" a="1"/>
  <c r="CD148" i="4" s="1"/>
  <c r="CD135" i="4" a="1"/>
  <c r="CD135" i="4" s="1"/>
  <c r="CD134" i="4" a="1"/>
  <c r="CD134" i="4" s="1"/>
  <c r="CD133" i="4" a="1"/>
  <c r="CD133" i="4" s="1"/>
  <c r="CD132" i="4" a="1"/>
  <c r="CD132" i="4" s="1"/>
  <c r="CD131" i="4" a="1"/>
  <c r="CD131" i="4" s="1"/>
  <c r="CD136" i="4" a="1"/>
  <c r="CD136" i="4" s="1"/>
  <c r="CD127" i="4" a="1"/>
  <c r="CD127" i="4" s="1"/>
  <c r="CD126" i="4" a="1"/>
  <c r="CD126" i="4" s="1"/>
  <c r="CD125" i="4" a="1"/>
  <c r="CD125" i="4" s="1"/>
  <c r="CD124" i="4" a="1"/>
  <c r="CD124" i="4" s="1"/>
  <c r="CD117" i="4" a="1"/>
  <c r="CD117" i="4" s="1"/>
  <c r="CD107" i="4" a="1"/>
  <c r="CD107" i="4" s="1"/>
  <c r="CD147" i="4" a="1"/>
  <c r="CD147" i="4" s="1"/>
  <c r="CD139" i="4" a="1"/>
  <c r="CD139" i="4" s="1"/>
  <c r="CD129" i="4" a="1"/>
  <c r="CD129" i="4" s="1"/>
  <c r="CD112" i="4" a="1"/>
  <c r="CD112" i="4" s="1"/>
  <c r="CD111" i="4" a="1"/>
  <c r="CD111" i="4" s="1"/>
  <c r="CD123" i="4" a="1"/>
  <c r="CD123" i="4" s="1"/>
  <c r="CD118" i="4" a="1"/>
  <c r="CD118" i="4" s="1"/>
  <c r="CD116" i="4" a="1"/>
  <c r="CD116" i="4" s="1"/>
  <c r="CD110" i="4" a="1"/>
  <c r="CD110" i="4" s="1"/>
  <c r="CD122" i="4" a="1"/>
  <c r="CD122" i="4" s="1"/>
  <c r="CD104" i="4" a="1"/>
  <c r="CD104" i="4" s="1"/>
  <c r="CD103" i="4" a="1"/>
  <c r="CD103" i="4" s="1"/>
  <c r="CD115" i="4" a="1"/>
  <c r="CD115" i="4" s="1"/>
  <c r="CD113" i="4" a="1"/>
  <c r="CD113" i="4" s="1"/>
  <c r="CD100" i="4" a="1"/>
  <c r="CD100" i="4" s="1"/>
  <c r="CD98" i="4" a="1"/>
  <c r="CD98" i="4" s="1"/>
  <c r="CD96" i="4" a="1"/>
  <c r="CD96" i="4" s="1"/>
  <c r="CD128" i="4" a="1"/>
  <c r="CD128" i="4" s="1"/>
  <c r="CD121" i="4" a="1"/>
  <c r="CD121" i="4" s="1"/>
  <c r="CD108" i="4" a="1"/>
  <c r="CD108" i="4" s="1"/>
  <c r="CD102" i="4" a="1"/>
  <c r="CD102" i="4" s="1"/>
  <c r="CD163" i="4" a="1"/>
  <c r="CD163" i="4" s="1"/>
  <c r="CD119" i="4" a="1"/>
  <c r="CD119" i="4" s="1"/>
  <c r="CD114" i="4" a="1"/>
  <c r="CD114" i="4" s="1"/>
  <c r="CD88" i="4" a="1"/>
  <c r="CD88" i="4" s="1"/>
  <c r="CD101" i="4" a="1"/>
  <c r="CD101" i="4" s="1"/>
  <c r="CD95" i="4" a="1"/>
  <c r="CD95" i="4" s="1"/>
  <c r="CD89" i="4" a="1"/>
  <c r="CD89" i="4" s="1"/>
  <c r="CD84" i="4" a="1"/>
  <c r="CD84" i="4" s="1"/>
  <c r="CD120" i="4" a="1"/>
  <c r="CD120" i="4" s="1"/>
  <c r="CD105" i="4" a="1"/>
  <c r="CD105" i="4" s="1"/>
  <c r="CD91" i="4" a="1"/>
  <c r="CD91" i="4" s="1"/>
  <c r="CD83" i="4" a="1"/>
  <c r="CD83" i="4" s="1"/>
  <c r="CD130" i="4" a="1"/>
  <c r="CD130" i="4" s="1"/>
  <c r="CD99" i="4" a="1"/>
  <c r="CD99" i="4" s="1"/>
  <c r="CD78" i="4" a="1"/>
  <c r="CD78" i="4" s="1"/>
  <c r="CD74" i="4" a="1"/>
  <c r="CD74" i="4" s="1"/>
  <c r="CD92" i="4" a="1"/>
  <c r="CD92" i="4" s="1"/>
  <c r="CD90" i="4" a="1"/>
  <c r="CD90" i="4" s="1"/>
  <c r="CD79" i="4" a="1"/>
  <c r="CD79" i="4" s="1"/>
  <c r="CD75" i="4" a="1"/>
  <c r="CD75" i="4" s="1"/>
  <c r="CD71" i="4" a="1"/>
  <c r="CD71" i="4" s="1"/>
  <c r="CD70" i="4" a="1"/>
  <c r="CD70" i="4" s="1"/>
  <c r="CD106" i="4" a="1"/>
  <c r="CD106" i="4" s="1"/>
  <c r="CD97" i="4" a="1"/>
  <c r="CD97" i="4" s="1"/>
  <c r="CD93" i="4" a="1"/>
  <c r="CD93" i="4" s="1"/>
  <c r="CD87" i="4" a="1"/>
  <c r="CD87" i="4" s="1"/>
  <c r="CD81" i="4" a="1"/>
  <c r="CD81" i="4" s="1"/>
  <c r="CD80" i="4" a="1"/>
  <c r="CD80" i="4" s="1"/>
  <c r="CD86" i="4" a="1"/>
  <c r="CD86" i="4" s="1"/>
  <c r="CD85" i="4" a="1"/>
  <c r="CD85" i="4" s="1"/>
  <c r="CD82" i="4" a="1"/>
  <c r="CD82" i="4" s="1"/>
  <c r="CD72" i="4" a="1"/>
  <c r="CD72" i="4" s="1"/>
  <c r="CD64" i="4" a="1"/>
  <c r="CD64" i="4" s="1"/>
  <c r="CD63" i="4" a="1"/>
  <c r="CD63" i="4" s="1"/>
  <c r="CD77" i="4" a="1"/>
  <c r="CD77" i="4" s="1"/>
  <c r="CD58" i="4" a="1"/>
  <c r="CD58" i="4" s="1"/>
  <c r="CD57" i="4" a="1"/>
  <c r="CD57" i="4" s="1"/>
  <c r="CD69" i="4" a="1"/>
  <c r="CD69" i="4" s="1"/>
  <c r="CD68" i="4" a="1"/>
  <c r="CD68" i="4" s="1"/>
  <c r="CD67" i="4" a="1"/>
  <c r="CD67" i="4" s="1"/>
  <c r="CD76" i="4" a="1"/>
  <c r="CD76" i="4" s="1"/>
  <c r="CD73" i="4" a="1"/>
  <c r="CD73" i="4" s="1"/>
  <c r="CD62" i="4" a="1"/>
  <c r="CD62" i="4" s="1"/>
  <c r="CD61" i="4" a="1"/>
  <c r="CD61" i="4" s="1"/>
  <c r="CD109" i="4" a="1"/>
  <c r="CD109" i="4" s="1"/>
  <c r="CD56" i="4" a="1"/>
  <c r="CD56" i="4" s="1"/>
  <c r="CD66" i="4" a="1"/>
  <c r="CD66" i="4" s="1"/>
  <c r="CD65" i="4" a="1"/>
  <c r="CD65" i="4" s="1"/>
  <c r="CD94" i="4" a="1"/>
  <c r="CD94" i="4" s="1"/>
  <c r="CD51" i="4" a="1"/>
  <c r="CD51" i="4" s="1"/>
  <c r="CD47" i="4" a="1"/>
  <c r="CD47" i="4" s="1"/>
  <c r="CD46" i="4" a="1"/>
  <c r="CD46" i="4" s="1"/>
  <c r="CD40" i="4" a="1"/>
  <c r="CD40" i="4" s="1"/>
  <c r="CD38" i="4" a="1"/>
  <c r="CD38" i="4" s="1"/>
  <c r="CD36" i="4" a="1"/>
  <c r="CD36" i="4" s="1"/>
  <c r="CD34" i="4" a="1"/>
  <c r="CD34" i="4" s="1"/>
  <c r="CD32" i="4" a="1"/>
  <c r="CD32" i="4" s="1"/>
  <c r="CD30" i="4" a="1"/>
  <c r="CD30" i="4" s="1"/>
  <c r="CD10" i="4" a="1"/>
  <c r="CD10" i="4" s="1"/>
  <c r="CD54" i="4" a="1"/>
  <c r="CD54" i="4" s="1"/>
  <c r="CD26" i="4" a="1"/>
  <c r="CD26" i="4" s="1"/>
  <c r="CD15" i="4" a="1"/>
  <c r="CD15" i="4" s="1"/>
  <c r="CD5" i="4" a="1"/>
  <c r="CD5" i="4" s="1"/>
  <c r="CD59" i="4" a="1"/>
  <c r="CD59" i="4" s="1"/>
  <c r="CD55" i="4" a="1"/>
  <c r="CD55" i="4" s="1"/>
  <c r="CD52" i="4" a="1"/>
  <c r="CD52" i="4" s="1"/>
  <c r="CD50" i="4" a="1"/>
  <c r="CD50" i="4" s="1"/>
  <c r="CD45" i="4" a="1"/>
  <c r="CD45" i="4" s="1"/>
  <c r="CD44" i="4" a="1"/>
  <c r="CD44" i="4" s="1"/>
  <c r="CD25" i="4" a="1"/>
  <c r="CD25" i="4" s="1"/>
  <c r="CD20" i="4" a="1"/>
  <c r="CD20" i="4" s="1"/>
  <c r="CD19" i="4" a="1"/>
  <c r="CD19" i="4" s="1"/>
  <c r="CD14" i="4" a="1"/>
  <c r="CD14" i="4" s="1"/>
  <c r="CD9" i="4" a="1"/>
  <c r="CD9" i="4" s="1"/>
  <c r="CD24" i="4" a="1"/>
  <c r="CD24" i="4" s="1"/>
  <c r="CD13" i="4" a="1"/>
  <c r="CD13" i="4" s="1"/>
  <c r="CD8" i="4" a="1"/>
  <c r="CD8" i="4" s="1"/>
  <c r="CD60" i="4" a="1"/>
  <c r="CD60" i="4" s="1"/>
  <c r="CD49" i="4" a="1"/>
  <c r="CD49" i="4" s="1"/>
  <c r="CD41" i="4" a="1"/>
  <c r="CD41" i="4" s="1"/>
  <c r="CD39" i="4" a="1"/>
  <c r="CD39" i="4" s="1"/>
  <c r="CD37" i="4" a="1"/>
  <c r="CD37" i="4" s="1"/>
  <c r="CD35" i="4" a="1"/>
  <c r="CD35" i="4" s="1"/>
  <c r="CD33" i="4" a="1"/>
  <c r="CD33" i="4" s="1"/>
  <c r="CD31" i="4" a="1"/>
  <c r="CD31" i="4" s="1"/>
  <c r="CD29" i="4" a="1"/>
  <c r="CD29" i="4" s="1"/>
  <c r="CD18" i="4" a="1"/>
  <c r="CD18" i="4" s="1"/>
  <c r="CD6" i="4" a="1"/>
  <c r="CD6" i="4" s="1"/>
  <c r="CD48" i="4" a="1"/>
  <c r="CD48" i="4" s="1"/>
  <c r="CD23" i="4" a="1"/>
  <c r="CD23" i="4" s="1"/>
  <c r="CD7" i="4" a="1"/>
  <c r="CD7" i="4" s="1"/>
  <c r="CD21" i="4" a="1"/>
  <c r="CD21" i="4" s="1"/>
  <c r="CD28" i="4" a="1"/>
  <c r="CD28" i="4" s="1"/>
  <c r="CD17" i="4" a="1"/>
  <c r="CD17" i="4" s="1"/>
  <c r="CD42" i="4" a="1"/>
  <c r="CD42" i="4" s="1"/>
  <c r="CD4" i="4" a="1"/>
  <c r="CD4" i="4" s="1"/>
  <c r="CD22" i="4" a="1"/>
  <c r="CD22" i="4" s="1"/>
  <c r="CD11" i="4" a="1"/>
  <c r="CD11" i="4" s="1"/>
  <c r="CD53" i="4" a="1"/>
  <c r="CD53" i="4" s="1"/>
  <c r="CD27" i="4" a="1"/>
  <c r="CD27" i="4" s="1"/>
  <c r="CD16" i="4" a="1"/>
  <c r="CD16" i="4" s="1"/>
  <c r="CD43" i="4" a="1"/>
  <c r="CD43" i="4" s="1"/>
  <c r="CD12" i="4" a="1"/>
  <c r="CD12" i="4" s="1"/>
  <c r="IE3" i="4" a="1"/>
  <c r="IE3" i="4" s="1"/>
  <c r="IF2" i="4" a="1"/>
  <c r="IF2" i="4" s="1"/>
  <c r="FC2" i="4" a="1"/>
  <c r="FC2" i="4" s="1"/>
  <c r="FB3" i="4" a="1"/>
  <c r="FB3" i="4" s="1"/>
  <c r="CE2" i="4" a="1"/>
  <c r="CE2" i="4" s="1"/>
  <c r="CD3" i="4" a="1"/>
  <c r="CD3" i="4" s="1"/>
  <c r="FC226" i="4" l="1" a="1"/>
  <c r="FC226" i="4" s="1"/>
  <c r="FC222" i="4" a="1"/>
  <c r="FC222" i="4" s="1"/>
  <c r="FC224" i="4" a="1"/>
  <c r="FC224" i="4" s="1"/>
  <c r="FC227" i="4" a="1"/>
  <c r="FC227" i="4" s="1"/>
  <c r="FC223" i="4" a="1"/>
  <c r="FC223" i="4" s="1"/>
  <c r="FC225" i="4" a="1"/>
  <c r="FC225" i="4" s="1"/>
  <c r="FC221" i="4" a="1"/>
  <c r="FC221" i="4" s="1"/>
  <c r="FC217" i="4" a="1"/>
  <c r="FC217" i="4" s="1"/>
  <c r="FC218" i="4" a="1"/>
  <c r="FC218" i="4" s="1"/>
  <c r="FC219" i="4" a="1"/>
  <c r="FC219" i="4" s="1"/>
  <c r="FC216" i="4" a="1"/>
  <c r="FC216" i="4" s="1"/>
  <c r="FC212" i="4" a="1"/>
  <c r="FC212" i="4" s="1"/>
  <c r="FC210" i="4" a="1"/>
  <c r="FC210" i="4" s="1"/>
  <c r="FC214" i="4" a="1"/>
  <c r="FC214" i="4" s="1"/>
  <c r="FC213" i="4" a="1"/>
  <c r="FC213" i="4" s="1"/>
  <c r="FC211" i="4" a="1"/>
  <c r="FC211" i="4" s="1"/>
  <c r="FC207" i="4" a="1"/>
  <c r="FC207" i="4" s="1"/>
  <c r="FC220" i="4" a="1"/>
  <c r="FC220" i="4" s="1"/>
  <c r="FC209" i="4" a="1"/>
  <c r="FC209" i="4" s="1"/>
  <c r="FC206" i="4" a="1"/>
  <c r="FC206" i="4" s="1"/>
  <c r="FC215" i="4" a="1"/>
  <c r="FC215" i="4" s="1"/>
  <c r="FC204" i="4" a="1"/>
  <c r="FC204" i="4" s="1"/>
  <c r="FC202" i="4" a="1"/>
  <c r="FC202" i="4" s="1"/>
  <c r="FC199" i="4" a="1"/>
  <c r="FC199" i="4" s="1"/>
  <c r="FC201" i="4" a="1"/>
  <c r="FC201" i="4" s="1"/>
  <c r="FC208" i="4" a="1"/>
  <c r="FC208" i="4" s="1"/>
  <c r="FC200" i="4" a="1"/>
  <c r="FC200" i="4" s="1"/>
  <c r="FC205" i="4" a="1"/>
  <c r="FC205" i="4" s="1"/>
  <c r="FC203" i="4" a="1"/>
  <c r="FC203" i="4" s="1"/>
  <c r="FC198" i="4" a="1"/>
  <c r="FC198" i="4" s="1"/>
  <c r="FC189" i="4" a="1"/>
  <c r="FC189" i="4" s="1"/>
  <c r="FC194" i="4" a="1"/>
  <c r="FC194" i="4" s="1"/>
  <c r="FC192" i="4" a="1"/>
  <c r="FC192" i="4" s="1"/>
  <c r="FC196" i="4" a="1"/>
  <c r="FC196" i="4" s="1"/>
  <c r="FC188" i="4" a="1"/>
  <c r="FC188" i="4" s="1"/>
  <c r="FC187" i="4" a="1"/>
  <c r="FC187" i="4" s="1"/>
  <c r="FC193" i="4" a="1"/>
  <c r="FC193" i="4" s="1"/>
  <c r="FC190" i="4" a="1"/>
  <c r="FC190" i="4" s="1"/>
  <c r="FC184" i="4" a="1"/>
  <c r="FC184" i="4" s="1"/>
  <c r="FC183" i="4" a="1"/>
  <c r="FC183" i="4" s="1"/>
  <c r="FC177" i="4" a="1"/>
  <c r="FC177" i="4" s="1"/>
  <c r="FC179" i="4" a="1"/>
  <c r="FC179" i="4" s="1"/>
  <c r="FC186" i="4" a="1"/>
  <c r="FC186" i="4" s="1"/>
  <c r="FC182" i="4" a="1"/>
  <c r="FC182" i="4" s="1"/>
  <c r="FC197" i="4" a="1"/>
  <c r="FC197" i="4" s="1"/>
  <c r="FC191" i="4" a="1"/>
  <c r="FC191" i="4" s="1"/>
  <c r="FC181" i="4" a="1"/>
  <c r="FC181" i="4" s="1"/>
  <c r="FC174" i="4" a="1"/>
  <c r="FC174" i="4" s="1"/>
  <c r="FC171" i="4" a="1"/>
  <c r="FC171" i="4" s="1"/>
  <c r="FC185" i="4" a="1"/>
  <c r="FC185" i="4" s="1"/>
  <c r="FC178" i="4" a="1"/>
  <c r="FC178" i="4" s="1"/>
  <c r="FC176" i="4" a="1"/>
  <c r="FC176" i="4" s="1"/>
  <c r="FC170" i="4" a="1"/>
  <c r="FC170" i="4" s="1"/>
  <c r="FC195" i="4" a="1"/>
  <c r="FC195" i="4" s="1"/>
  <c r="FC175" i="4" a="1"/>
  <c r="FC175" i="4" s="1"/>
  <c r="FC168" i="4" a="1"/>
  <c r="FC168" i="4" s="1"/>
  <c r="FC167" i="4" a="1"/>
  <c r="FC167" i="4" s="1"/>
  <c r="FC163" i="4" a="1"/>
  <c r="FC163" i="4" s="1"/>
  <c r="FC162" i="4" a="1"/>
  <c r="FC162" i="4" s="1"/>
  <c r="FC180" i="4" a="1"/>
  <c r="FC180" i="4" s="1"/>
  <c r="FC172" i="4" a="1"/>
  <c r="FC172" i="4" s="1"/>
  <c r="FC166" i="4" a="1"/>
  <c r="FC166" i="4" s="1"/>
  <c r="FC160" i="4" a="1"/>
  <c r="FC160" i="4" s="1"/>
  <c r="FC169" i="4" a="1"/>
  <c r="FC169" i="4" s="1"/>
  <c r="FC161" i="4" a="1"/>
  <c r="FC161" i="4" s="1"/>
  <c r="FC157" i="4" a="1"/>
  <c r="FC157" i="4" s="1"/>
  <c r="FC164" i="4" a="1"/>
  <c r="FC164" i="4" s="1"/>
  <c r="FC159" i="4" a="1"/>
  <c r="FC159" i="4" s="1"/>
  <c r="FC173" i="4" a="1"/>
  <c r="FC173" i="4" s="1"/>
  <c r="FC156" i="4" a="1"/>
  <c r="FC156" i="4" s="1"/>
  <c r="FC154" i="4" a="1"/>
  <c r="FC154" i="4" s="1"/>
  <c r="FC153" i="4" a="1"/>
  <c r="FC153" i="4" s="1"/>
  <c r="FC149" i="4" a="1"/>
  <c r="FC149" i="4" s="1"/>
  <c r="FC150" i="4" a="1"/>
  <c r="FC150" i="4" s="1"/>
  <c r="FC147" i="4" a="1"/>
  <c r="FC147" i="4" s="1"/>
  <c r="FC143" i="4" a="1"/>
  <c r="FC143" i="4" s="1"/>
  <c r="FC142" i="4" a="1"/>
  <c r="FC142" i="4" s="1"/>
  <c r="FC158" i="4" a="1"/>
  <c r="FC158" i="4" s="1"/>
  <c r="FC165" i="4" a="1"/>
  <c r="FC165" i="4" s="1"/>
  <c r="FC151" i="4" a="1"/>
  <c r="FC151" i="4" s="1"/>
  <c r="FC146" i="4" a="1"/>
  <c r="FC146" i="4" s="1"/>
  <c r="FC145" i="4" a="1"/>
  <c r="FC145" i="4" s="1"/>
  <c r="FC140" i="4" a="1"/>
  <c r="FC140" i="4" s="1"/>
  <c r="FC152" i="4" a="1"/>
  <c r="FC152" i="4" s="1"/>
  <c r="FC148" i="4" a="1"/>
  <c r="FC148" i="4" s="1"/>
  <c r="FC138" i="4" a="1"/>
  <c r="FC138" i="4" s="1"/>
  <c r="FC137" i="4" a="1"/>
  <c r="FC137" i="4" s="1"/>
  <c r="FC136" i="4" a="1"/>
  <c r="FC136" i="4" s="1"/>
  <c r="FC155" i="4" a="1"/>
  <c r="FC155" i="4" s="1"/>
  <c r="FC135" i="4" a="1"/>
  <c r="FC135" i="4" s="1"/>
  <c r="FC139" i="4" a="1"/>
  <c r="FC139" i="4" s="1"/>
  <c r="FC133" i="4" a="1"/>
  <c r="FC133" i="4" s="1"/>
  <c r="FC125" i="4" a="1"/>
  <c r="FC125" i="4" s="1"/>
  <c r="FC132" i="4" a="1"/>
  <c r="FC132" i="4" s="1"/>
  <c r="FC124" i="4" a="1"/>
  <c r="FC124" i="4" s="1"/>
  <c r="FC141" i="4" a="1"/>
  <c r="FC141" i="4" s="1"/>
  <c r="FC130" i="4" a="1"/>
  <c r="FC130" i="4" s="1"/>
  <c r="FC129" i="4" a="1"/>
  <c r="FC129" i="4" s="1"/>
  <c r="FC144" i="4" a="1"/>
  <c r="FC144" i="4" s="1"/>
  <c r="FC134" i="4" a="1"/>
  <c r="FC134" i="4" s="1"/>
  <c r="FC128" i="4" a="1"/>
  <c r="FC128" i="4" s="1"/>
  <c r="FC127" i="4" a="1"/>
  <c r="FC127" i="4" s="1"/>
  <c r="FC122" i="4" a="1"/>
  <c r="FC122" i="4" s="1"/>
  <c r="FC110" i="4" a="1"/>
  <c r="FC110" i="4" s="1"/>
  <c r="FC97" i="4" a="1"/>
  <c r="FC97" i="4" s="1"/>
  <c r="FC120" i="4" a="1"/>
  <c r="FC120" i="4" s="1"/>
  <c r="FC117" i="4" a="1"/>
  <c r="FC117" i="4" s="1"/>
  <c r="FC114" i="4" a="1"/>
  <c r="FC114" i="4" s="1"/>
  <c r="FC105" i="4" a="1"/>
  <c r="FC105" i="4" s="1"/>
  <c r="FC102" i="4" a="1"/>
  <c r="FC102" i="4" s="1"/>
  <c r="FC123" i="4" a="1"/>
  <c r="FC123" i="4" s="1"/>
  <c r="FC100" i="4" a="1"/>
  <c r="FC100" i="4" s="1"/>
  <c r="FC126" i="4" a="1"/>
  <c r="FC126" i="4" s="1"/>
  <c r="FC119" i="4" a="1"/>
  <c r="FC119" i="4" s="1"/>
  <c r="FC98" i="4" a="1"/>
  <c r="FC98" i="4" s="1"/>
  <c r="FC111" i="4" a="1"/>
  <c r="FC111" i="4" s="1"/>
  <c r="FC107" i="4" a="1"/>
  <c r="FC107" i="4" s="1"/>
  <c r="FC104" i="4" a="1"/>
  <c r="FC104" i="4" s="1"/>
  <c r="FC116" i="4" a="1"/>
  <c r="FC116" i="4" s="1"/>
  <c r="FC99" i="4" a="1"/>
  <c r="FC99" i="4" s="1"/>
  <c r="FC84" i="4" a="1"/>
  <c r="FC84" i="4" s="1"/>
  <c r="FC79" i="4" a="1"/>
  <c r="FC79" i="4" s="1"/>
  <c r="FC101" i="4" a="1"/>
  <c r="FC101" i="4" s="1"/>
  <c r="FC92" i="4" a="1"/>
  <c r="FC92" i="4" s="1"/>
  <c r="FC112" i="4" a="1"/>
  <c r="FC112" i="4" s="1"/>
  <c r="FC103" i="4" a="1"/>
  <c r="FC103" i="4" s="1"/>
  <c r="FC96" i="4" a="1"/>
  <c r="FC96" i="4" s="1"/>
  <c r="FC94" i="4" a="1"/>
  <c r="FC94" i="4" s="1"/>
  <c r="FC89" i="4" a="1"/>
  <c r="FC89" i="4" s="1"/>
  <c r="FC83" i="4" a="1"/>
  <c r="FC83" i="4" s="1"/>
  <c r="FC82" i="4" a="1"/>
  <c r="FC82" i="4" s="1"/>
  <c r="FC75" i="4" a="1"/>
  <c r="FC75" i="4" s="1"/>
  <c r="FC131" i="4" a="1"/>
  <c r="FC131" i="4" s="1"/>
  <c r="FC118" i="4" a="1"/>
  <c r="FC118" i="4" s="1"/>
  <c r="FC86" i="4" a="1"/>
  <c r="FC86" i="4" s="1"/>
  <c r="FC113" i="4" a="1"/>
  <c r="FC113" i="4" s="1"/>
  <c r="FC91" i="4" a="1"/>
  <c r="FC91" i="4" s="1"/>
  <c r="FC80" i="4" a="1"/>
  <c r="FC80" i="4" s="1"/>
  <c r="FC78" i="4" a="1"/>
  <c r="FC78" i="4" s="1"/>
  <c r="FC87" i="4" a="1"/>
  <c r="FC87" i="4" s="1"/>
  <c r="FC109" i="4" a="1"/>
  <c r="FC109" i="4" s="1"/>
  <c r="FC81" i="4" a="1"/>
  <c r="FC81" i="4" s="1"/>
  <c r="FC68" i="4" a="1"/>
  <c r="FC68" i="4" s="1"/>
  <c r="FC65" i="4" a="1"/>
  <c r="FC65" i="4" s="1"/>
  <c r="FC56" i="4" a="1"/>
  <c r="FC56" i="4" s="1"/>
  <c r="FC108" i="4" a="1"/>
  <c r="FC108" i="4" s="1"/>
  <c r="FC90" i="4" a="1"/>
  <c r="FC90" i="4" s="1"/>
  <c r="FC62" i="4" a="1"/>
  <c r="FC62" i="4" s="1"/>
  <c r="FC93" i="4" a="1"/>
  <c r="FC93" i="4" s="1"/>
  <c r="FC85" i="4" a="1"/>
  <c r="FC85" i="4" s="1"/>
  <c r="FC71" i="4" a="1"/>
  <c r="FC71" i="4" s="1"/>
  <c r="FC58" i="4" a="1"/>
  <c r="FC58" i="4" s="1"/>
  <c r="FC121" i="4" a="1"/>
  <c r="FC121" i="4" s="1"/>
  <c r="FC106" i="4" a="1"/>
  <c r="FC106" i="4" s="1"/>
  <c r="FC74" i="4" a="1"/>
  <c r="FC74" i="4" s="1"/>
  <c r="FC73" i="4" a="1"/>
  <c r="FC73" i="4" s="1"/>
  <c r="FC72" i="4" a="1"/>
  <c r="FC72" i="4" s="1"/>
  <c r="FC67" i="4" a="1"/>
  <c r="FC67" i="4" s="1"/>
  <c r="FC64" i="4" a="1"/>
  <c r="FC64" i="4" s="1"/>
  <c r="FC95" i="4" a="1"/>
  <c r="FC95" i="4" s="1"/>
  <c r="FC76" i="4" a="1"/>
  <c r="FC76" i="4" s="1"/>
  <c r="FC63" i="4" a="1"/>
  <c r="FC63" i="4" s="1"/>
  <c r="FC57" i="4" a="1"/>
  <c r="FC57" i="4" s="1"/>
  <c r="FC88" i="4" a="1"/>
  <c r="FC88" i="4" s="1"/>
  <c r="FC70" i="4" a="1"/>
  <c r="FC70" i="4" s="1"/>
  <c r="FC59" i="4" a="1"/>
  <c r="FC59" i="4" s="1"/>
  <c r="FC52" i="4" a="1"/>
  <c r="FC52" i="4" s="1"/>
  <c r="FC45" i="4" a="1"/>
  <c r="FC45" i="4" s="1"/>
  <c r="FC54" i="4" a="1"/>
  <c r="FC54" i="4" s="1"/>
  <c r="FC55" i="4" a="1"/>
  <c r="FC55" i="4" s="1"/>
  <c r="FC43" i="4" a="1"/>
  <c r="FC43" i="4" s="1"/>
  <c r="FC66" i="4" a="1"/>
  <c r="FC66" i="4" s="1"/>
  <c r="FC60" i="4" a="1"/>
  <c r="FC60" i="4" s="1"/>
  <c r="FC50" i="4" a="1"/>
  <c r="FC50" i="4" s="1"/>
  <c r="FC48" i="4" a="1"/>
  <c r="FC48" i="4" s="1"/>
  <c r="FC44" i="4" a="1"/>
  <c r="FC44" i="4" s="1"/>
  <c r="FC41" i="4" a="1"/>
  <c r="FC41" i="4" s="1"/>
  <c r="FC32" i="4" a="1"/>
  <c r="FC32" i="4" s="1"/>
  <c r="FC61" i="4" a="1"/>
  <c r="FC61" i="4" s="1"/>
  <c r="FC35" i="4" a="1"/>
  <c r="FC35" i="4" s="1"/>
  <c r="FC77" i="4" a="1"/>
  <c r="FC77" i="4" s="1"/>
  <c r="FC42" i="4" a="1"/>
  <c r="FC42" i="4" s="1"/>
  <c r="FC39" i="4" a="1"/>
  <c r="FC39" i="4" s="1"/>
  <c r="FC51" i="4" a="1"/>
  <c r="FC51" i="4" s="1"/>
  <c r="FC34" i="4" a="1"/>
  <c r="FC34" i="4" s="1"/>
  <c r="FC26" i="4" a="1"/>
  <c r="FC26" i="4" s="1"/>
  <c r="FC22" i="4" a="1"/>
  <c r="FC22" i="4" s="1"/>
  <c r="FC19" i="4" a="1"/>
  <c r="FC19" i="4" s="1"/>
  <c r="FC13" i="4" a="1"/>
  <c r="FC13" i="4" s="1"/>
  <c r="FC37" i="4" a="1"/>
  <c r="FC37" i="4" s="1"/>
  <c r="FC29" i="4" a="1"/>
  <c r="FC29" i="4" s="1"/>
  <c r="FC16" i="4" a="1"/>
  <c r="FC16" i="4" s="1"/>
  <c r="FC46" i="4" a="1"/>
  <c r="FC46" i="4" s="1"/>
  <c r="FC25" i="4" a="1"/>
  <c r="FC25" i="4" s="1"/>
  <c r="FC18" i="4" a="1"/>
  <c r="FC18" i="4" s="1"/>
  <c r="FC10" i="4" a="1"/>
  <c r="FC10" i="4" s="1"/>
  <c r="FC49" i="4" a="1"/>
  <c r="FC49" i="4" s="1"/>
  <c r="FC21" i="4" a="1"/>
  <c r="FC21" i="4" s="1"/>
  <c r="FC17" i="4" a="1"/>
  <c r="FC17" i="4" s="1"/>
  <c r="FC28" i="4" a="1"/>
  <c r="FC28" i="4" s="1"/>
  <c r="FC24" i="4" a="1"/>
  <c r="FC24" i="4" s="1"/>
  <c r="FC15" i="4" a="1"/>
  <c r="FC15" i="4" s="1"/>
  <c r="FC12" i="4" a="1"/>
  <c r="FC12" i="4" s="1"/>
  <c r="FC9" i="4" a="1"/>
  <c r="FC9" i="4" s="1"/>
  <c r="FC30" i="4" a="1"/>
  <c r="FC30" i="4" s="1"/>
  <c r="FC27" i="4" a="1"/>
  <c r="FC27" i="4" s="1"/>
  <c r="FC23" i="4" a="1"/>
  <c r="FC23" i="4" s="1"/>
  <c r="FC20" i="4" a="1"/>
  <c r="FC20" i="4" s="1"/>
  <c r="FC14" i="4" a="1"/>
  <c r="FC14" i="4" s="1"/>
  <c r="FC115" i="4" a="1"/>
  <c r="FC115" i="4" s="1"/>
  <c r="FC47" i="4" a="1"/>
  <c r="FC47" i="4" s="1"/>
  <c r="FC5" i="4" a="1"/>
  <c r="FC5" i="4" s="1"/>
  <c r="FC53" i="4" a="1"/>
  <c r="FC53" i="4" s="1"/>
  <c r="FC7" i="4" a="1"/>
  <c r="FC7" i="4" s="1"/>
  <c r="FC31" i="4" a="1"/>
  <c r="FC31" i="4" s="1"/>
  <c r="FC8" i="4" a="1"/>
  <c r="FC8" i="4" s="1"/>
  <c r="FC4" i="4" a="1"/>
  <c r="FC4" i="4" s="1"/>
  <c r="FC40" i="4" a="1"/>
  <c r="FC40" i="4" s="1"/>
  <c r="FC33" i="4" a="1"/>
  <c r="FC33" i="4" s="1"/>
  <c r="FC36" i="4" a="1"/>
  <c r="FC36" i="4" s="1"/>
  <c r="FC11" i="4" a="1"/>
  <c r="FC11" i="4" s="1"/>
  <c r="FC38" i="4" a="1"/>
  <c r="FC38" i="4" s="1"/>
  <c r="FC6" i="4" a="1"/>
  <c r="FC6" i="4" s="1"/>
  <c r="FC69" i="4" a="1"/>
  <c r="FC69" i="4" s="1"/>
  <c r="CE191" i="4" a="1"/>
  <c r="CE191" i="4" s="1"/>
  <c r="CE189" i="4" a="1"/>
  <c r="CE189" i="4" s="1"/>
  <c r="CE176" i="4" a="1"/>
  <c r="CE176" i="4" s="1"/>
  <c r="CE177" i="4" a="1"/>
  <c r="CE177" i="4" s="1"/>
  <c r="CE190" i="4" a="1"/>
  <c r="CE190" i="4" s="1"/>
  <c r="CE186" i="4" a="1"/>
  <c r="CE186" i="4" s="1"/>
  <c r="CE184" i="4" a="1"/>
  <c r="CE184" i="4" s="1"/>
  <c r="CE182" i="4" a="1"/>
  <c r="CE182" i="4" s="1"/>
  <c r="CE178" i="4" a="1"/>
  <c r="CE178" i="4" s="1"/>
  <c r="CE188" i="4" a="1"/>
  <c r="CE188" i="4" s="1"/>
  <c r="CE181" i="4" a="1"/>
  <c r="CE181" i="4" s="1"/>
  <c r="CE173" i="4" a="1"/>
  <c r="CE173" i="4" s="1"/>
  <c r="CE167" i="4" a="1"/>
  <c r="CE167" i="4" s="1"/>
  <c r="CE166" i="4" a="1"/>
  <c r="CE166" i="4" s="1"/>
  <c r="CE179" i="4" a="1"/>
  <c r="CE179" i="4" s="1"/>
  <c r="CE174" i="4" a="1"/>
  <c r="CE174" i="4" s="1"/>
  <c r="CE171" i="4" a="1"/>
  <c r="CE171" i="4" s="1"/>
  <c r="CE170" i="4" a="1"/>
  <c r="CE170" i="4" s="1"/>
  <c r="CE165" i="4" a="1"/>
  <c r="CE165" i="4" s="1"/>
  <c r="CE160" i="4" a="1"/>
  <c r="CE160" i="4" s="1"/>
  <c r="CE156" i="4" a="1"/>
  <c r="CE156" i="4" s="1"/>
  <c r="CE187" i="4" a="1"/>
  <c r="CE187" i="4" s="1"/>
  <c r="CE175" i="4" a="1"/>
  <c r="CE175" i="4" s="1"/>
  <c r="CE172" i="4" a="1"/>
  <c r="CE172" i="4" s="1"/>
  <c r="CE162" i="4" a="1"/>
  <c r="CE162" i="4" s="1"/>
  <c r="CE168" i="4" a="1"/>
  <c r="CE168" i="4" s="1"/>
  <c r="CE164" i="4" a="1"/>
  <c r="CE164" i="4" s="1"/>
  <c r="CE161" i="4" a="1"/>
  <c r="CE161" i="4" s="1"/>
  <c r="CE183" i="4" a="1"/>
  <c r="CE183" i="4" s="1"/>
  <c r="CE180" i="4" a="1"/>
  <c r="CE180" i="4" s="1"/>
  <c r="CE169" i="4" a="1"/>
  <c r="CE169" i="4" s="1"/>
  <c r="CE158" i="4" a="1"/>
  <c r="CE158" i="4" s="1"/>
  <c r="CE157" i="4" a="1"/>
  <c r="CE157" i="4" s="1"/>
  <c r="CE154" i="4" a="1"/>
  <c r="CE154" i="4" s="1"/>
  <c r="CE152" i="4" a="1"/>
  <c r="CE152" i="4" s="1"/>
  <c r="CE145" i="4" a="1"/>
  <c r="CE145" i="4" s="1"/>
  <c r="CE153" i="4" a="1"/>
  <c r="CE153" i="4" s="1"/>
  <c r="CE142" i="4" a="1"/>
  <c r="CE142" i="4" s="1"/>
  <c r="CE149" i="4" a="1"/>
  <c r="CE149" i="4" s="1"/>
  <c r="CE146" i="4" a="1"/>
  <c r="CE146" i="4" s="1"/>
  <c r="CE141" i="4" a="1"/>
  <c r="CE141" i="4" s="1"/>
  <c r="CE140" i="4" a="1"/>
  <c r="CE140" i="4" s="1"/>
  <c r="CE137" i="4" a="1"/>
  <c r="CE137" i="4" s="1"/>
  <c r="CE150" i="4" a="1"/>
  <c r="CE150" i="4" s="1"/>
  <c r="CE147" i="4" a="1"/>
  <c r="CE147" i="4" s="1"/>
  <c r="CE185" i="4" a="1"/>
  <c r="CE185" i="4" s="1"/>
  <c r="CE163" i="4" a="1"/>
  <c r="CE163" i="4" s="1"/>
  <c r="CE139" i="4" a="1"/>
  <c r="CE139" i="4" s="1"/>
  <c r="CE159" i="4" a="1"/>
  <c r="CE159" i="4" s="1"/>
  <c r="CE135" i="4" a="1"/>
  <c r="CE135" i="4" s="1"/>
  <c r="CE134" i="4" a="1"/>
  <c r="CE134" i="4" s="1"/>
  <c r="CE133" i="4" a="1"/>
  <c r="CE133" i="4" s="1"/>
  <c r="CE131" i="4" a="1"/>
  <c r="CE131" i="4" s="1"/>
  <c r="CE148" i="4" a="1"/>
  <c r="CE148" i="4" s="1"/>
  <c r="CE138" i="4" a="1"/>
  <c r="CE138" i="4" s="1"/>
  <c r="CE132" i="4" a="1"/>
  <c r="CE132" i="4" s="1"/>
  <c r="CE130" i="4" a="1"/>
  <c r="CE130" i="4" s="1"/>
  <c r="CE128" i="4" a="1"/>
  <c r="CE128" i="4" s="1"/>
  <c r="CE144" i="4" a="1"/>
  <c r="CE144" i="4" s="1"/>
  <c r="CE129" i="4" a="1"/>
  <c r="CE129" i="4" s="1"/>
  <c r="CE127" i="4" a="1"/>
  <c r="CE127" i="4" s="1"/>
  <c r="CE136" i="4" a="1"/>
  <c r="CE136" i="4" s="1"/>
  <c r="CE155" i="4" a="1"/>
  <c r="CE155" i="4" s="1"/>
  <c r="CE143" i="4" a="1"/>
  <c r="CE143" i="4" s="1"/>
  <c r="CE112" i="4" a="1"/>
  <c r="CE112" i="4" s="1"/>
  <c r="CE111" i="4" a="1"/>
  <c r="CE111" i="4" s="1"/>
  <c r="CE106" i="4" a="1"/>
  <c r="CE106" i="4" s="1"/>
  <c r="CE125" i="4" a="1"/>
  <c r="CE125" i="4" s="1"/>
  <c r="CE123" i="4" a="1"/>
  <c r="CE123" i="4" s="1"/>
  <c r="CE118" i="4" a="1"/>
  <c r="CE118" i="4" s="1"/>
  <c r="CE116" i="4" a="1"/>
  <c r="CE116" i="4" s="1"/>
  <c r="CE110" i="4" a="1"/>
  <c r="CE110" i="4" s="1"/>
  <c r="CE151" i="4" a="1"/>
  <c r="CE151" i="4" s="1"/>
  <c r="CE122" i="4" a="1"/>
  <c r="CE122" i="4" s="1"/>
  <c r="CE120" i="4" a="1"/>
  <c r="CE120" i="4" s="1"/>
  <c r="CE115" i="4" a="1"/>
  <c r="CE115" i="4" s="1"/>
  <c r="CE124" i="4" a="1"/>
  <c r="CE124" i="4" s="1"/>
  <c r="CE119" i="4" a="1"/>
  <c r="CE119" i="4" s="1"/>
  <c r="CE109" i="4" a="1"/>
  <c r="CE109" i="4" s="1"/>
  <c r="CE108" i="4" a="1"/>
  <c r="CE108" i="4" s="1"/>
  <c r="CE113" i="4" a="1"/>
  <c r="CE113" i="4" s="1"/>
  <c r="CE100" i="4" a="1"/>
  <c r="CE100" i="4" s="1"/>
  <c r="CE98" i="4" a="1"/>
  <c r="CE98" i="4" s="1"/>
  <c r="CE96" i="4" a="1"/>
  <c r="CE96" i="4" s="1"/>
  <c r="CE94" i="4" a="1"/>
  <c r="CE94" i="4" s="1"/>
  <c r="CE92" i="4" a="1"/>
  <c r="CE92" i="4" s="1"/>
  <c r="CE121" i="4" a="1"/>
  <c r="CE121" i="4" s="1"/>
  <c r="CE102" i="4" a="1"/>
  <c r="CE102" i="4" s="1"/>
  <c r="CE107" i="4" a="1"/>
  <c r="CE107" i="4" s="1"/>
  <c r="CE117" i="4" a="1"/>
  <c r="CE117" i="4" s="1"/>
  <c r="CE114" i="4" a="1"/>
  <c r="CE114" i="4" s="1"/>
  <c r="CE126" i="4" a="1"/>
  <c r="CE126" i="4" s="1"/>
  <c r="CE105" i="4" a="1"/>
  <c r="CE105" i="4" s="1"/>
  <c r="CE101" i="4" a="1"/>
  <c r="CE101" i="4" s="1"/>
  <c r="CE99" i="4" a="1"/>
  <c r="CE99" i="4" s="1"/>
  <c r="CE97" i="4" a="1"/>
  <c r="CE97" i="4" s="1"/>
  <c r="CE95" i="4" a="1"/>
  <c r="CE95" i="4" s="1"/>
  <c r="CE93" i="4" a="1"/>
  <c r="CE93" i="4" s="1"/>
  <c r="CE91" i="4" a="1"/>
  <c r="CE91" i="4" s="1"/>
  <c r="CE103" i="4" a="1"/>
  <c r="CE103" i="4" s="1"/>
  <c r="CE83" i="4" a="1"/>
  <c r="CE83" i="4" s="1"/>
  <c r="CE78" i="4" a="1"/>
  <c r="CE78" i="4" s="1"/>
  <c r="CE90" i="4" a="1"/>
  <c r="CE90" i="4" s="1"/>
  <c r="CE80" i="4" a="1"/>
  <c r="CE80" i="4" s="1"/>
  <c r="CE79" i="4" a="1"/>
  <c r="CE79" i="4" s="1"/>
  <c r="CE75" i="4" a="1"/>
  <c r="CE75" i="4" s="1"/>
  <c r="CE71" i="4" a="1"/>
  <c r="CE71" i="4" s="1"/>
  <c r="CE87" i="4" a="1"/>
  <c r="CE87" i="4" s="1"/>
  <c r="CE82" i="4" a="1"/>
  <c r="CE82" i="4" s="1"/>
  <c r="CE81" i="4" a="1"/>
  <c r="CE81" i="4" s="1"/>
  <c r="CE86" i="4" a="1"/>
  <c r="CE86" i="4" s="1"/>
  <c r="CE85" i="4" a="1"/>
  <c r="CE85" i="4" s="1"/>
  <c r="CE104" i="4" a="1"/>
  <c r="CE104" i="4" s="1"/>
  <c r="CE77" i="4" a="1"/>
  <c r="CE77" i="4" s="1"/>
  <c r="CE76" i="4" a="1"/>
  <c r="CE76" i="4" s="1"/>
  <c r="CE72" i="4" a="1"/>
  <c r="CE72" i="4" s="1"/>
  <c r="CE70" i="4" a="1"/>
  <c r="CE70" i="4" s="1"/>
  <c r="CE58" i="4" a="1"/>
  <c r="CE58" i="4" s="1"/>
  <c r="CE57" i="4" a="1"/>
  <c r="CE57" i="4" s="1"/>
  <c r="CE69" i="4" a="1"/>
  <c r="CE69" i="4" s="1"/>
  <c r="CE68" i="4" a="1"/>
  <c r="CE68" i="4" s="1"/>
  <c r="CE67" i="4" a="1"/>
  <c r="CE67" i="4" s="1"/>
  <c r="CE84" i="4" a="1"/>
  <c r="CE84" i="4" s="1"/>
  <c r="CE73" i="4" a="1"/>
  <c r="CE73" i="4" s="1"/>
  <c r="CE62" i="4" a="1"/>
  <c r="CE62" i="4" s="1"/>
  <c r="CE61" i="4" a="1"/>
  <c r="CE61" i="4" s="1"/>
  <c r="CE66" i="4" a="1"/>
  <c r="CE66" i="4" s="1"/>
  <c r="CE65" i="4" a="1"/>
  <c r="CE65" i="4" s="1"/>
  <c r="CE89" i="4" a="1"/>
  <c r="CE89" i="4" s="1"/>
  <c r="CE88" i="4" a="1"/>
  <c r="CE88" i="4" s="1"/>
  <c r="CE60" i="4" a="1"/>
  <c r="CE60" i="4" s="1"/>
  <c r="CE59" i="4" a="1"/>
  <c r="CE59" i="4" s="1"/>
  <c r="CE54" i="4" a="1"/>
  <c r="CE54" i="4" s="1"/>
  <c r="CE26" i="4" a="1"/>
  <c r="CE26" i="4" s="1"/>
  <c r="CE25" i="4" a="1"/>
  <c r="CE25" i="4" s="1"/>
  <c r="CE20" i="4" a="1"/>
  <c r="CE20" i="4" s="1"/>
  <c r="CE9" i="4" a="1"/>
  <c r="CE9" i="4" s="1"/>
  <c r="CE5" i="4" a="1"/>
  <c r="CE5" i="4" s="1"/>
  <c r="CE74" i="4" a="1"/>
  <c r="CE74" i="4" s="1"/>
  <c r="CE55" i="4" a="1"/>
  <c r="CE55" i="4" s="1"/>
  <c r="CE52" i="4" a="1"/>
  <c r="CE52" i="4" s="1"/>
  <c r="CE50" i="4" a="1"/>
  <c r="CE50" i="4" s="1"/>
  <c r="CE45" i="4" a="1"/>
  <c r="CE45" i="4" s="1"/>
  <c r="CE44" i="4" a="1"/>
  <c r="CE44" i="4" s="1"/>
  <c r="CE19" i="4" a="1"/>
  <c r="CE19" i="4" s="1"/>
  <c r="CE14" i="4" a="1"/>
  <c r="CE14" i="4" s="1"/>
  <c r="CE13" i="4" a="1"/>
  <c r="CE13" i="4" s="1"/>
  <c r="CE56" i="4" a="1"/>
  <c r="CE56" i="4" s="1"/>
  <c r="CE24" i="4" a="1"/>
  <c r="CE24" i="4" s="1"/>
  <c r="CE8" i="4" a="1"/>
  <c r="CE8" i="4" s="1"/>
  <c r="CE64" i="4" a="1"/>
  <c r="CE64" i="4" s="1"/>
  <c r="CE49" i="4" a="1"/>
  <c r="CE49" i="4" s="1"/>
  <c r="CE41" i="4" a="1"/>
  <c r="CE41" i="4" s="1"/>
  <c r="CE39" i="4" a="1"/>
  <c r="CE39" i="4" s="1"/>
  <c r="CE37" i="4" a="1"/>
  <c r="CE37" i="4" s="1"/>
  <c r="CE35" i="4" a="1"/>
  <c r="CE35" i="4" s="1"/>
  <c r="CE33" i="4" a="1"/>
  <c r="CE33" i="4" s="1"/>
  <c r="CE31" i="4" a="1"/>
  <c r="CE31" i="4" s="1"/>
  <c r="CE29" i="4" a="1"/>
  <c r="CE29" i="4" s="1"/>
  <c r="CE18" i="4" a="1"/>
  <c r="CE18" i="4" s="1"/>
  <c r="CE7" i="4" a="1"/>
  <c r="CE7" i="4" s="1"/>
  <c r="CE6" i="4" a="1"/>
  <c r="CE6" i="4" s="1"/>
  <c r="CE48" i="4" a="1"/>
  <c r="CE48" i="4" s="1"/>
  <c r="CE23" i="4" a="1"/>
  <c r="CE23" i="4" s="1"/>
  <c r="CE17" i="4" a="1"/>
  <c r="CE17" i="4" s="1"/>
  <c r="CE12" i="4" a="1"/>
  <c r="CE12" i="4" s="1"/>
  <c r="CE53" i="4" a="1"/>
  <c r="CE53" i="4" s="1"/>
  <c r="CE43" i="4" a="1"/>
  <c r="CE43" i="4" s="1"/>
  <c r="CE28" i="4" a="1"/>
  <c r="CE28" i="4" s="1"/>
  <c r="CE27" i="4" a="1"/>
  <c r="CE27" i="4" s="1"/>
  <c r="CE22" i="4" a="1"/>
  <c r="CE22" i="4" s="1"/>
  <c r="CE21" i="4" a="1"/>
  <c r="CE21" i="4" s="1"/>
  <c r="CE11" i="4" a="1"/>
  <c r="CE11" i="4" s="1"/>
  <c r="CE51" i="4" a="1"/>
  <c r="CE51" i="4" s="1"/>
  <c r="CE47" i="4" a="1"/>
  <c r="CE47" i="4" s="1"/>
  <c r="CE36" i="4" a="1"/>
  <c r="CE36" i="4" s="1"/>
  <c r="CE10" i="4" a="1"/>
  <c r="CE10" i="4" s="1"/>
  <c r="CE42" i="4" a="1"/>
  <c r="CE42" i="4" s="1"/>
  <c r="CE4" i="4" a="1"/>
  <c r="CE4" i="4" s="1"/>
  <c r="CE34" i="4" a="1"/>
  <c r="CE34" i="4" s="1"/>
  <c r="CE15" i="4" a="1"/>
  <c r="CE15" i="4" s="1"/>
  <c r="CE46" i="4" a="1"/>
  <c r="CE46" i="4" s="1"/>
  <c r="CE40" i="4" a="1"/>
  <c r="CE40" i="4" s="1"/>
  <c r="CE32" i="4" a="1"/>
  <c r="CE32" i="4" s="1"/>
  <c r="CE16" i="4" a="1"/>
  <c r="CE16" i="4" s="1"/>
  <c r="CE63" i="4" a="1"/>
  <c r="CE63" i="4" s="1"/>
  <c r="CE38" i="4" a="1"/>
  <c r="CE38" i="4" s="1"/>
  <c r="CE30" i="4" a="1"/>
  <c r="CE30" i="4" s="1"/>
  <c r="IF3" i="4" a="1"/>
  <c r="IF3" i="4" s="1"/>
  <c r="IG2" i="4" a="1"/>
  <c r="IG2" i="4" s="1"/>
  <c r="FD2" i="4" a="1"/>
  <c r="FD2" i="4" s="1"/>
  <c r="FC3" i="4" a="1"/>
  <c r="FC3" i="4" s="1"/>
  <c r="CF2" i="4" a="1"/>
  <c r="CF2" i="4" s="1"/>
  <c r="CE3" i="4" a="1"/>
  <c r="CE3" i="4" s="1"/>
  <c r="FD226" i="4" l="1" a="1"/>
  <c r="FD226" i="4" s="1"/>
  <c r="FD224" i="4" a="1"/>
  <c r="FD224" i="4" s="1"/>
  <c r="FD227" i="4" a="1"/>
  <c r="FD227" i="4" s="1"/>
  <c r="FD223" i="4" a="1"/>
  <c r="FD223" i="4" s="1"/>
  <c r="FD225" i="4" a="1"/>
  <c r="FD225" i="4" s="1"/>
  <c r="FD221" i="4" a="1"/>
  <c r="FD221" i="4" s="1"/>
  <c r="FD218" i="4" a="1"/>
  <c r="FD218" i="4" s="1"/>
  <c r="FD219" i="4" a="1"/>
  <c r="FD219" i="4" s="1"/>
  <c r="FD220" i="4" a="1"/>
  <c r="FD220" i="4" s="1"/>
  <c r="FD217" i="4" a="1"/>
  <c r="FD217" i="4" s="1"/>
  <c r="FD214" i="4" a="1"/>
  <c r="FD214" i="4" s="1"/>
  <c r="FD222" i="4" a="1"/>
  <c r="FD222" i="4" s="1"/>
  <c r="FD213" i="4" a="1"/>
  <c r="FD213" i="4" s="1"/>
  <c r="FD211" i="4" a="1"/>
  <c r="FD211" i="4" s="1"/>
  <c r="FD215" i="4" a="1"/>
  <c r="FD215" i="4" s="1"/>
  <c r="FD216" i="4" a="1"/>
  <c r="FD216" i="4" s="1"/>
  <c r="FD207" i="4" a="1"/>
  <c r="FD207" i="4" s="1"/>
  <c r="FD212" i="4" a="1"/>
  <c r="FD212" i="4" s="1"/>
  <c r="FD210" i="4" a="1"/>
  <c r="FD210" i="4" s="1"/>
  <c r="FD209" i="4" a="1"/>
  <c r="FD209" i="4" s="1"/>
  <c r="FD204" i="4" a="1"/>
  <c r="FD204" i="4" s="1"/>
  <c r="FD205" i="4" a="1"/>
  <c r="FD205" i="4" s="1"/>
  <c r="FD203" i="4" a="1"/>
  <c r="FD203" i="4" s="1"/>
  <c r="FD201" i="4" a="1"/>
  <c r="FD201" i="4" s="1"/>
  <c r="FD208" i="4" a="1"/>
  <c r="FD208" i="4" s="1"/>
  <c r="FD206" i="4" a="1"/>
  <c r="FD206" i="4" s="1"/>
  <c r="FD200" i="4" a="1"/>
  <c r="FD200" i="4" s="1"/>
  <c r="FD198" i="4" a="1"/>
  <c r="FD198" i="4" s="1"/>
  <c r="FD202" i="4" a="1"/>
  <c r="FD202" i="4" s="1"/>
  <c r="FD194" i="4" a="1"/>
  <c r="FD194" i="4" s="1"/>
  <c r="FD192" i="4" a="1"/>
  <c r="FD192" i="4" s="1"/>
  <c r="FD197" i="4" a="1"/>
  <c r="FD197" i="4" s="1"/>
  <c r="FD195" i="4" a="1"/>
  <c r="FD195" i="4" s="1"/>
  <c r="FD193" i="4" a="1"/>
  <c r="FD193" i="4" s="1"/>
  <c r="FD196" i="4" a="1"/>
  <c r="FD196" i="4" s="1"/>
  <c r="FD190" i="4" a="1"/>
  <c r="FD190" i="4" s="1"/>
  <c r="FD183" i="4" a="1"/>
  <c r="FD183" i="4" s="1"/>
  <c r="FD189" i="4" a="1"/>
  <c r="FD189" i="4" s="1"/>
  <c r="FD188" i="4" a="1"/>
  <c r="FD188" i="4" s="1"/>
  <c r="FD182" i="4" a="1"/>
  <c r="FD182" i="4" s="1"/>
  <c r="FD179" i="4" a="1"/>
  <c r="FD179" i="4" s="1"/>
  <c r="FD186" i="4" a="1"/>
  <c r="FD186" i="4" s="1"/>
  <c r="FD191" i="4" a="1"/>
  <c r="FD191" i="4" s="1"/>
  <c r="FD185" i="4" a="1"/>
  <c r="FD185" i="4" s="1"/>
  <c r="FD178" i="4" a="1"/>
  <c r="FD178" i="4" s="1"/>
  <c r="FD181" i="4" a="1"/>
  <c r="FD181" i="4" s="1"/>
  <c r="FD177" i="4" a="1"/>
  <c r="FD177" i="4" s="1"/>
  <c r="FD169" i="4" a="1"/>
  <c r="FD169" i="4" s="1"/>
  <c r="FD184" i="4" a="1"/>
  <c r="FD184" i="4" s="1"/>
  <c r="FD176" i="4" a="1"/>
  <c r="FD176" i="4" s="1"/>
  <c r="FD173" i="4" a="1"/>
  <c r="FD173" i="4" s="1"/>
  <c r="FD168" i="4" a="1"/>
  <c r="FD168" i="4" s="1"/>
  <c r="FD167" i="4" a="1"/>
  <c r="FD167" i="4" s="1"/>
  <c r="FD180" i="4" a="1"/>
  <c r="FD180" i="4" s="1"/>
  <c r="FD172" i="4" a="1"/>
  <c r="FD172" i="4" s="1"/>
  <c r="FD199" i="4" a="1"/>
  <c r="FD199" i="4" s="1"/>
  <c r="FD187" i="4" a="1"/>
  <c r="FD187" i="4" s="1"/>
  <c r="FD161" i="4" a="1"/>
  <c r="FD161" i="4" s="1"/>
  <c r="FD174" i="4" a="1"/>
  <c r="FD174" i="4" s="1"/>
  <c r="FD171" i="4" a="1"/>
  <c r="FD171" i="4" s="1"/>
  <c r="FD166" i="4" a="1"/>
  <c r="FD166" i="4" s="1"/>
  <c r="FD175" i="4" a="1"/>
  <c r="FD175" i="4" s="1"/>
  <c r="FD165" i="4" a="1"/>
  <c r="FD165" i="4" s="1"/>
  <c r="FD159" i="4" a="1"/>
  <c r="FD159" i="4" s="1"/>
  <c r="FD164" i="4" a="1"/>
  <c r="FD164" i="4" s="1"/>
  <c r="FD152" i="4" a="1"/>
  <c r="FD152" i="4" s="1"/>
  <c r="FD162" i="4" a="1"/>
  <c r="FD162" i="4" s="1"/>
  <c r="FD156" i="4" a="1"/>
  <c r="FD156" i="4" s="1"/>
  <c r="FD154" i="4" a="1"/>
  <c r="FD154" i="4" s="1"/>
  <c r="FD158" i="4" a="1"/>
  <c r="FD158" i="4" s="1"/>
  <c r="FD160" i="4" a="1"/>
  <c r="FD160" i="4" s="1"/>
  <c r="FD155" i="4" a="1"/>
  <c r="FD155" i="4" s="1"/>
  <c r="FD163" i="4" a="1"/>
  <c r="FD163" i="4" s="1"/>
  <c r="FD150" i="4" a="1"/>
  <c r="FD150" i="4" s="1"/>
  <c r="FD157" i="4" a="1"/>
  <c r="FD157" i="4" s="1"/>
  <c r="FD151" i="4" a="1"/>
  <c r="FD151" i="4" s="1"/>
  <c r="FD146" i="4" a="1"/>
  <c r="FD146" i="4" s="1"/>
  <c r="FD141" i="4" a="1"/>
  <c r="FD141" i="4" s="1"/>
  <c r="FD170" i="4" a="1"/>
  <c r="FD170" i="4" s="1"/>
  <c r="FD148" i="4" a="1"/>
  <c r="FD148" i="4" s="1"/>
  <c r="FD145" i="4" a="1"/>
  <c r="FD145" i="4" s="1"/>
  <c r="FD144" i="4" a="1"/>
  <c r="FD144" i="4" s="1"/>
  <c r="FD138" i="4" a="1"/>
  <c r="FD138" i="4" s="1"/>
  <c r="FD149" i="4" a="1"/>
  <c r="FD149" i="4" s="1"/>
  <c r="FD143" i="4" a="1"/>
  <c r="FD143" i="4" s="1"/>
  <c r="FD137" i="4" a="1"/>
  <c r="FD137" i="4" s="1"/>
  <c r="FD136" i="4" a="1"/>
  <c r="FD136" i="4" s="1"/>
  <c r="FD135" i="4" a="1"/>
  <c r="FD135" i="4" s="1"/>
  <c r="FD139" i="4" a="1"/>
  <c r="FD139" i="4" s="1"/>
  <c r="FD134" i="4" a="1"/>
  <c r="FD134" i="4" s="1"/>
  <c r="FD133" i="4" a="1"/>
  <c r="FD133" i="4" s="1"/>
  <c r="FD140" i="4" a="1"/>
  <c r="FD140" i="4" s="1"/>
  <c r="FD132" i="4" a="1"/>
  <c r="FD132" i="4" s="1"/>
  <c r="FD124" i="4" a="1"/>
  <c r="FD124" i="4" s="1"/>
  <c r="FD123" i="4" a="1"/>
  <c r="FD123" i="4" s="1"/>
  <c r="FD153" i="4" a="1"/>
  <c r="FD153" i="4" s="1"/>
  <c r="FD147" i="4" a="1"/>
  <c r="FD147" i="4" s="1"/>
  <c r="FD130" i="4" a="1"/>
  <c r="FD130" i="4" s="1"/>
  <c r="FD129" i="4" a="1"/>
  <c r="FD129" i="4" s="1"/>
  <c r="FD128" i="4" a="1"/>
  <c r="FD128" i="4" s="1"/>
  <c r="FD127" i="4" a="1"/>
  <c r="FD127" i="4" s="1"/>
  <c r="FD142" i="4" a="1"/>
  <c r="FD142" i="4" s="1"/>
  <c r="FD126" i="4" a="1"/>
  <c r="FD126" i="4" s="1"/>
  <c r="FD131" i="4" a="1"/>
  <c r="FD131" i="4" s="1"/>
  <c r="FD122" i="4" a="1"/>
  <c r="FD122" i="4" s="1"/>
  <c r="FD120" i="4" a="1"/>
  <c r="FD120" i="4" s="1"/>
  <c r="FD117" i="4" a="1"/>
  <c r="FD117" i="4" s="1"/>
  <c r="FD114" i="4" a="1"/>
  <c r="FD114" i="4" s="1"/>
  <c r="FD105" i="4" a="1"/>
  <c r="FD105" i="4" s="1"/>
  <c r="FD102" i="4" a="1"/>
  <c r="FD102" i="4" s="1"/>
  <c r="FD100" i="4" a="1"/>
  <c r="FD100" i="4" s="1"/>
  <c r="FD98" i="4" a="1"/>
  <c r="FD98" i="4" s="1"/>
  <c r="FD119" i="4" a="1"/>
  <c r="FD119" i="4" s="1"/>
  <c r="FD113" i="4" a="1"/>
  <c r="FD113" i="4" s="1"/>
  <c r="FD109" i="4" a="1"/>
  <c r="FD109" i="4" s="1"/>
  <c r="FD108" i="4" a="1"/>
  <c r="FD108" i="4" s="1"/>
  <c r="FD103" i="4" a="1"/>
  <c r="FD103" i="4" s="1"/>
  <c r="FD125" i="4" a="1"/>
  <c r="FD125" i="4" s="1"/>
  <c r="FD116" i="4" a="1"/>
  <c r="FD116" i="4" s="1"/>
  <c r="FD112" i="4" a="1"/>
  <c r="FD112" i="4" s="1"/>
  <c r="FD106" i="4" a="1"/>
  <c r="FD106" i="4" s="1"/>
  <c r="FD96" i="4" a="1"/>
  <c r="FD96" i="4" s="1"/>
  <c r="FD115" i="4" a="1"/>
  <c r="FD115" i="4" s="1"/>
  <c r="FD99" i="4" a="1"/>
  <c r="FD99" i="4" s="1"/>
  <c r="FD111" i="4" a="1"/>
  <c r="FD111" i="4" s="1"/>
  <c r="FD101" i="4" a="1"/>
  <c r="FD101" i="4" s="1"/>
  <c r="FD97" i="4" a="1"/>
  <c r="FD97" i="4" s="1"/>
  <c r="FD94" i="4" a="1"/>
  <c r="FD94" i="4" s="1"/>
  <c r="FD92" i="4" a="1"/>
  <c r="FD92" i="4" s="1"/>
  <c r="FD89" i="4" a="1"/>
  <c r="FD89" i="4" s="1"/>
  <c r="FD82" i="4" a="1"/>
  <c r="FD82" i="4" s="1"/>
  <c r="FD86" i="4" a="1"/>
  <c r="FD86" i="4" s="1"/>
  <c r="FD83" i="4" a="1"/>
  <c r="FD83" i="4" s="1"/>
  <c r="FD118" i="4" a="1"/>
  <c r="FD118" i="4" s="1"/>
  <c r="FD91" i="4" a="1"/>
  <c r="FD91" i="4" s="1"/>
  <c r="FD80" i="4" a="1"/>
  <c r="FD80" i="4" s="1"/>
  <c r="FD88" i="4" a="1"/>
  <c r="FD88" i="4" s="1"/>
  <c r="FD78" i="4" a="1"/>
  <c r="FD78" i="4" s="1"/>
  <c r="FD74" i="4" a="1"/>
  <c r="FD74" i="4" s="1"/>
  <c r="FD104" i="4" a="1"/>
  <c r="FD104" i="4" s="1"/>
  <c r="FD85" i="4" a="1"/>
  <c r="FD85" i="4" s="1"/>
  <c r="FD76" i="4" a="1"/>
  <c r="FD76" i="4" s="1"/>
  <c r="FD79" i="4" a="1"/>
  <c r="FD79" i="4" s="1"/>
  <c r="FD65" i="4" a="1"/>
  <c r="FD65" i="4" s="1"/>
  <c r="FD62" i="4" a="1"/>
  <c r="FD62" i="4" s="1"/>
  <c r="FD110" i="4" a="1"/>
  <c r="FD110" i="4" s="1"/>
  <c r="FD90" i="4" a="1"/>
  <c r="FD90" i="4" s="1"/>
  <c r="FD93" i="4" a="1"/>
  <c r="FD93" i="4" s="1"/>
  <c r="FD73" i="4" a="1"/>
  <c r="FD73" i="4" s="1"/>
  <c r="FD72" i="4" a="1"/>
  <c r="FD72" i="4" s="1"/>
  <c r="FD71" i="4" a="1"/>
  <c r="FD71" i="4" s="1"/>
  <c r="FD67" i="4" a="1"/>
  <c r="FD67" i="4" s="1"/>
  <c r="FD58" i="4" a="1"/>
  <c r="FD58" i="4" s="1"/>
  <c r="FD121" i="4" a="1"/>
  <c r="FD121" i="4" s="1"/>
  <c r="FD107" i="4" a="1"/>
  <c r="FD107" i="4" s="1"/>
  <c r="FD64" i="4" a="1"/>
  <c r="FD64" i="4" s="1"/>
  <c r="FD61" i="4" a="1"/>
  <c r="FD61" i="4" s="1"/>
  <c r="FD77" i="4" a="1"/>
  <c r="FD77" i="4" s="1"/>
  <c r="FD70" i="4" a="1"/>
  <c r="FD70" i="4" s="1"/>
  <c r="FD59" i="4" a="1"/>
  <c r="FD59" i="4" s="1"/>
  <c r="FD84" i="4" a="1"/>
  <c r="FD84" i="4" s="1"/>
  <c r="FD75" i="4" a="1"/>
  <c r="FD75" i="4" s="1"/>
  <c r="FD66" i="4" a="1"/>
  <c r="FD66" i="4" s="1"/>
  <c r="FD54" i="4" a="1"/>
  <c r="FD54" i="4" s="1"/>
  <c r="FD43" i="4" a="1"/>
  <c r="FD43" i="4" s="1"/>
  <c r="FD36" i="4" a="1"/>
  <c r="FD36" i="4" s="1"/>
  <c r="FD87" i="4" a="1"/>
  <c r="FD87" i="4" s="1"/>
  <c r="FD55" i="4" a="1"/>
  <c r="FD55" i="4" s="1"/>
  <c r="FD50" i="4" a="1"/>
  <c r="FD50" i="4" s="1"/>
  <c r="FD32" i="4" a="1"/>
  <c r="FD32" i="4" s="1"/>
  <c r="FD60" i="4" a="1"/>
  <c r="FD60" i="4" s="1"/>
  <c r="FD56" i="4" a="1"/>
  <c r="FD56" i="4" s="1"/>
  <c r="FD48" i="4" a="1"/>
  <c r="FD48" i="4" s="1"/>
  <c r="FD44" i="4" a="1"/>
  <c r="FD44" i="4" s="1"/>
  <c r="FD41" i="4" a="1"/>
  <c r="FD41" i="4" s="1"/>
  <c r="FD81" i="4" a="1"/>
  <c r="FD81" i="4" s="1"/>
  <c r="FD46" i="4" a="1"/>
  <c r="FD46" i="4" s="1"/>
  <c r="FD35" i="4" a="1"/>
  <c r="FD35" i="4" s="1"/>
  <c r="FD95" i="4" a="1"/>
  <c r="FD95" i="4" s="1"/>
  <c r="FD51" i="4" a="1"/>
  <c r="FD51" i="4" s="1"/>
  <c r="FD38" i="4" a="1"/>
  <c r="FD38" i="4" s="1"/>
  <c r="FD31" i="4" a="1"/>
  <c r="FD31" i="4" s="1"/>
  <c r="FD69" i="4" a="1"/>
  <c r="FD69" i="4" s="1"/>
  <c r="FD63" i="4" a="1"/>
  <c r="FD63" i="4" s="1"/>
  <c r="FD53" i="4" a="1"/>
  <c r="FD53" i="4" s="1"/>
  <c r="FD49" i="4" a="1"/>
  <c r="FD49" i="4" s="1"/>
  <c r="FD47" i="4" a="1"/>
  <c r="FD47" i="4" s="1"/>
  <c r="FD40" i="4" a="1"/>
  <c r="FD40" i="4" s="1"/>
  <c r="FD37" i="4" a="1"/>
  <c r="FD37" i="4" s="1"/>
  <c r="FD18" i="4" a="1"/>
  <c r="FD18" i="4" s="1"/>
  <c r="FD16" i="4" a="1"/>
  <c r="FD16" i="4" s="1"/>
  <c r="FD45" i="4" a="1"/>
  <c r="FD45" i="4" s="1"/>
  <c r="FD25" i="4" a="1"/>
  <c r="FD25" i="4" s="1"/>
  <c r="FD21" i="4" a="1"/>
  <c r="FD21" i="4" s="1"/>
  <c r="FD17" i="4" a="1"/>
  <c r="FD17" i="4" s="1"/>
  <c r="FD68" i="4" a="1"/>
  <c r="FD68" i="4" s="1"/>
  <c r="FD57" i="4" a="1"/>
  <c r="FD57" i="4" s="1"/>
  <c r="FD42" i="4" a="1"/>
  <c r="FD42" i="4" s="1"/>
  <c r="FD28" i="4" a="1"/>
  <c r="FD28" i="4" s="1"/>
  <c r="FD15" i="4" a="1"/>
  <c r="FD15" i="4" s="1"/>
  <c r="FD12" i="4" a="1"/>
  <c r="FD12" i="4" s="1"/>
  <c r="FD52" i="4" a="1"/>
  <c r="FD52" i="4" s="1"/>
  <c r="FD24" i="4" a="1"/>
  <c r="FD24" i="4" s="1"/>
  <c r="FD20" i="4" a="1"/>
  <c r="FD20" i="4" s="1"/>
  <c r="FD33" i="4" a="1"/>
  <c r="FD33" i="4" s="1"/>
  <c r="FD7" i="4" a="1"/>
  <c r="FD7" i="4" s="1"/>
  <c r="FD22" i="4" a="1"/>
  <c r="FD22" i="4" s="1"/>
  <c r="FD19" i="4" a="1"/>
  <c r="FD19" i="4" s="1"/>
  <c r="FD8" i="4" a="1"/>
  <c r="FD8" i="4" s="1"/>
  <c r="FD4" i="4" a="1"/>
  <c r="FD4" i="4" s="1"/>
  <c r="FD29" i="4" a="1"/>
  <c r="FD29" i="4" s="1"/>
  <c r="FD10" i="4" a="1"/>
  <c r="FD10" i="4" s="1"/>
  <c r="FD11" i="4" a="1"/>
  <c r="FD11" i="4" s="1"/>
  <c r="FD30" i="4" a="1"/>
  <c r="FD30" i="4" s="1"/>
  <c r="FD27" i="4" a="1"/>
  <c r="FD27" i="4" s="1"/>
  <c r="FD9" i="4" a="1"/>
  <c r="FD9" i="4" s="1"/>
  <c r="FD6" i="4" a="1"/>
  <c r="FD6" i="4" s="1"/>
  <c r="FD14" i="4" a="1"/>
  <c r="FD14" i="4" s="1"/>
  <c r="FD23" i="4" a="1"/>
  <c r="FD23" i="4" s="1"/>
  <c r="FD5" i="4" a="1"/>
  <c r="FD5" i="4" s="1"/>
  <c r="FD39" i="4" a="1"/>
  <c r="FD39" i="4" s="1"/>
  <c r="FD34" i="4" a="1"/>
  <c r="FD34" i="4" s="1"/>
  <c r="FD26" i="4" a="1"/>
  <c r="FD26" i="4" s="1"/>
  <c r="FD13" i="4" a="1"/>
  <c r="FD13" i="4" s="1"/>
  <c r="CF190" i="4" a="1"/>
  <c r="CF190" i="4" s="1"/>
  <c r="CF188" i="4" a="1"/>
  <c r="CF188" i="4" s="1"/>
  <c r="CF181" i="4" a="1"/>
  <c r="CF181" i="4" s="1"/>
  <c r="CF177" i="4" a="1"/>
  <c r="CF177" i="4" s="1"/>
  <c r="CF173" i="4" a="1"/>
  <c r="CF173" i="4" s="1"/>
  <c r="CF171" i="4" a="1"/>
  <c r="CF171" i="4" s="1"/>
  <c r="CF186" i="4" a="1"/>
  <c r="CF186" i="4" s="1"/>
  <c r="CF182" i="4" a="1"/>
  <c r="CF182" i="4" s="1"/>
  <c r="CF176" i="4" a="1"/>
  <c r="CF176" i="4" s="1"/>
  <c r="CF179" i="4" a="1"/>
  <c r="CF179" i="4" s="1"/>
  <c r="CF174" i="4" a="1"/>
  <c r="CF174" i="4" s="1"/>
  <c r="CF185" i="4" a="1"/>
  <c r="CF185" i="4" s="1"/>
  <c r="CF172" i="4" a="1"/>
  <c r="CF172" i="4" s="1"/>
  <c r="CF189" i="4" a="1"/>
  <c r="CF189" i="4" s="1"/>
  <c r="CF184" i="4" a="1"/>
  <c r="CF184" i="4" s="1"/>
  <c r="CF170" i="4" a="1"/>
  <c r="CF170" i="4" s="1"/>
  <c r="CF191" i="4" a="1"/>
  <c r="CF191" i="4" s="1"/>
  <c r="CF175" i="4" a="1"/>
  <c r="CF175" i="4" s="1"/>
  <c r="CF187" i="4" a="1"/>
  <c r="CF187" i="4" s="1"/>
  <c r="CF166" i="4" a="1"/>
  <c r="CF166" i="4" s="1"/>
  <c r="CF178" i="4" a="1"/>
  <c r="CF178" i="4" s="1"/>
  <c r="CF168" i="4" a="1"/>
  <c r="CF168" i="4" s="1"/>
  <c r="CF164" i="4" a="1"/>
  <c r="CF164" i="4" s="1"/>
  <c r="CF161" i="4" a="1"/>
  <c r="CF161" i="4" s="1"/>
  <c r="CF183" i="4" a="1"/>
  <c r="CF183" i="4" s="1"/>
  <c r="CF180" i="4" a="1"/>
  <c r="CF180" i="4" s="1"/>
  <c r="CF169" i="4" a="1"/>
  <c r="CF169" i="4" s="1"/>
  <c r="CF153" i="4" a="1"/>
  <c r="CF153" i="4" s="1"/>
  <c r="CF149" i="4" a="1"/>
  <c r="CF149" i="4" s="1"/>
  <c r="CF142" i="4" a="1"/>
  <c r="CF142" i="4" s="1"/>
  <c r="CF141" i="4" a="1"/>
  <c r="CF141" i="4" s="1"/>
  <c r="CF137" i="4" a="1"/>
  <c r="CF137" i="4" s="1"/>
  <c r="CF150" i="4" a="1"/>
  <c r="CF150" i="4" s="1"/>
  <c r="CF146" i="4" a="1"/>
  <c r="CF146" i="4" s="1"/>
  <c r="CF140" i="4" a="1"/>
  <c r="CF140" i="4" s="1"/>
  <c r="CF147" i="4" a="1"/>
  <c r="CF147" i="4" s="1"/>
  <c r="CF139" i="4" a="1"/>
  <c r="CF139" i="4" s="1"/>
  <c r="CF163" i="4" a="1"/>
  <c r="CF163" i="4" s="1"/>
  <c r="CF165" i="4" a="1"/>
  <c r="CF165" i="4" s="1"/>
  <c r="CF162" i="4" a="1"/>
  <c r="CF162" i="4" s="1"/>
  <c r="CF160" i="4" a="1"/>
  <c r="CF160" i="4" s="1"/>
  <c r="CF158" i="4" a="1"/>
  <c r="CF158" i="4" s="1"/>
  <c r="CF148" i="4" a="1"/>
  <c r="CF148" i="4" s="1"/>
  <c r="CF167" i="4" a="1"/>
  <c r="CF167" i="4" s="1"/>
  <c r="CF144" i="4" a="1"/>
  <c r="CF144" i="4" s="1"/>
  <c r="CF138" i="4" a="1"/>
  <c r="CF138" i="4" s="1"/>
  <c r="CF129" i="4" a="1"/>
  <c r="CF129" i="4" s="1"/>
  <c r="CF127" i="4" a="1"/>
  <c r="CF127" i="4" s="1"/>
  <c r="CF125" i="4" a="1"/>
  <c r="CF125" i="4" s="1"/>
  <c r="CF154" i="4" a="1"/>
  <c r="CF154" i="4" s="1"/>
  <c r="CF136" i="4" a="1"/>
  <c r="CF136" i="4" s="1"/>
  <c r="CF155" i="4" a="1"/>
  <c r="CF155" i="4" s="1"/>
  <c r="CF152" i="4" a="1"/>
  <c r="CF152" i="4" s="1"/>
  <c r="CF143" i="4" a="1"/>
  <c r="CF143" i="4" s="1"/>
  <c r="CF156" i="4" a="1"/>
  <c r="CF156" i="4" s="1"/>
  <c r="CF151" i="4" a="1"/>
  <c r="CF151" i="4" s="1"/>
  <c r="CF159" i="4" a="1"/>
  <c r="CF159" i="4" s="1"/>
  <c r="CF157" i="4" a="1"/>
  <c r="CF157" i="4" s="1"/>
  <c r="CF135" i="4" a="1"/>
  <c r="CF135" i="4" s="1"/>
  <c r="CF132" i="4" a="1"/>
  <c r="CF132" i="4" s="1"/>
  <c r="CF123" i="4" a="1"/>
  <c r="CF123" i="4" s="1"/>
  <c r="CF118" i="4" a="1"/>
  <c r="CF118" i="4" s="1"/>
  <c r="CF116" i="4" a="1"/>
  <c r="CF116" i="4" s="1"/>
  <c r="CF110" i="4" a="1"/>
  <c r="CF110" i="4" s="1"/>
  <c r="CF122" i="4" a="1"/>
  <c r="CF122" i="4" s="1"/>
  <c r="CF120" i="4" a="1"/>
  <c r="CF120" i="4" s="1"/>
  <c r="CF133" i="4" a="1"/>
  <c r="CF133" i="4" s="1"/>
  <c r="CF124" i="4" a="1"/>
  <c r="CF124" i="4" s="1"/>
  <c r="CF119" i="4" a="1"/>
  <c r="CF119" i="4" s="1"/>
  <c r="CF115" i="4" a="1"/>
  <c r="CF115" i="4" s="1"/>
  <c r="CF121" i="4" a="1"/>
  <c r="CF121" i="4" s="1"/>
  <c r="CF130" i="4" a="1"/>
  <c r="CF130" i="4" s="1"/>
  <c r="CF128" i="4" a="1"/>
  <c r="CF128" i="4" s="1"/>
  <c r="CF117" i="4" a="1"/>
  <c r="CF117" i="4" s="1"/>
  <c r="CF114" i="4" a="1"/>
  <c r="CF114" i="4" s="1"/>
  <c r="CF131" i="4" a="1"/>
  <c r="CF131" i="4" s="1"/>
  <c r="CF134" i="4" a="1"/>
  <c r="CF134" i="4" s="1"/>
  <c r="CF102" i="4" a="1"/>
  <c r="CF102" i="4" s="1"/>
  <c r="CF100" i="4" a="1"/>
  <c r="CF100" i="4" s="1"/>
  <c r="CF98" i="4" a="1"/>
  <c r="CF98" i="4" s="1"/>
  <c r="CF96" i="4" a="1"/>
  <c r="CF96" i="4" s="1"/>
  <c r="CF112" i="4" a="1"/>
  <c r="CF112" i="4" s="1"/>
  <c r="CF108" i="4" a="1"/>
  <c r="CF108" i="4" s="1"/>
  <c r="CF107" i="4" a="1"/>
  <c r="CF107" i="4" s="1"/>
  <c r="CF111" i="4" a="1"/>
  <c r="CF111" i="4" s="1"/>
  <c r="CF105" i="4" a="1"/>
  <c r="CF105" i="4" s="1"/>
  <c r="CF126" i="4" a="1"/>
  <c r="CF126" i="4" s="1"/>
  <c r="CF101" i="4" a="1"/>
  <c r="CF101" i="4" s="1"/>
  <c r="CF99" i="4" a="1"/>
  <c r="CF99" i="4" s="1"/>
  <c r="CF97" i="4" a="1"/>
  <c r="CF97" i="4" s="1"/>
  <c r="CF95" i="4" a="1"/>
  <c r="CF95" i="4" s="1"/>
  <c r="CF93" i="4" a="1"/>
  <c r="CF93" i="4" s="1"/>
  <c r="CF91" i="4" a="1"/>
  <c r="CF91" i="4" s="1"/>
  <c r="CF145" i="4" a="1"/>
  <c r="CF145" i="4" s="1"/>
  <c r="CF109" i="4" a="1"/>
  <c r="CF109" i="4" s="1"/>
  <c r="CF106" i="4" a="1"/>
  <c r="CF106" i="4" s="1"/>
  <c r="CF104" i="4" a="1"/>
  <c r="CF104" i="4" s="1"/>
  <c r="CF103" i="4" a="1"/>
  <c r="CF103" i="4" s="1"/>
  <c r="CF90" i="4" a="1"/>
  <c r="CF90" i="4" s="1"/>
  <c r="CF82" i="4" a="1"/>
  <c r="CF82" i="4" s="1"/>
  <c r="CF80" i="4" a="1"/>
  <c r="CF80" i="4" s="1"/>
  <c r="CF79" i="4" a="1"/>
  <c r="CF79" i="4" s="1"/>
  <c r="CF92" i="4" a="1"/>
  <c r="CF92" i="4" s="1"/>
  <c r="CF87" i="4" a="1"/>
  <c r="CF87" i="4" s="1"/>
  <c r="CF86" i="4" a="1"/>
  <c r="CF86" i="4" s="1"/>
  <c r="CF81" i="4" a="1"/>
  <c r="CF81" i="4" s="1"/>
  <c r="CF113" i="4" a="1"/>
  <c r="CF113" i="4" s="1"/>
  <c r="CF85" i="4" a="1"/>
  <c r="CF85" i="4" s="1"/>
  <c r="CF84" i="4" a="1"/>
  <c r="CF84" i="4" s="1"/>
  <c r="CF77" i="4" a="1"/>
  <c r="CF77" i="4" s="1"/>
  <c r="CF76" i="4" a="1"/>
  <c r="CF76" i="4" s="1"/>
  <c r="CF94" i="4" a="1"/>
  <c r="CF94" i="4" s="1"/>
  <c r="CF73" i="4" a="1"/>
  <c r="CF73" i="4" s="1"/>
  <c r="CF69" i="4" a="1"/>
  <c r="CF69" i="4" s="1"/>
  <c r="CF67" i="4" a="1"/>
  <c r="CF67" i="4" s="1"/>
  <c r="CF62" i="4" a="1"/>
  <c r="CF62" i="4" s="1"/>
  <c r="CF61" i="4" a="1"/>
  <c r="CF61" i="4" s="1"/>
  <c r="CF56" i="4" a="1"/>
  <c r="CF56" i="4" s="1"/>
  <c r="CF78" i="4" a="1"/>
  <c r="CF78" i="4" s="1"/>
  <c r="CF66" i="4" a="1"/>
  <c r="CF66" i="4" s="1"/>
  <c r="CF55" i="4" a="1"/>
  <c r="CF55" i="4" s="1"/>
  <c r="CF65" i="4" a="1"/>
  <c r="CF65" i="4" s="1"/>
  <c r="CF60" i="4" a="1"/>
  <c r="CF60" i="4" s="1"/>
  <c r="CF89" i="4" a="1"/>
  <c r="CF89" i="4" s="1"/>
  <c r="CF88" i="4" a="1"/>
  <c r="CF88" i="4" s="1"/>
  <c r="CF75" i="4" a="1"/>
  <c r="CF75" i="4" s="1"/>
  <c r="CF71" i="4" a="1"/>
  <c r="CF71" i="4" s="1"/>
  <c r="CF59" i="4" a="1"/>
  <c r="CF59" i="4" s="1"/>
  <c r="CF74" i="4" a="1"/>
  <c r="CF74" i="4" s="1"/>
  <c r="CF64" i="4" a="1"/>
  <c r="CF64" i="4" s="1"/>
  <c r="CF53" i="4" a="1"/>
  <c r="CF53" i="4" s="1"/>
  <c r="CF52" i="4" a="1"/>
  <c r="CF52" i="4" s="1"/>
  <c r="CF50" i="4" a="1"/>
  <c r="CF50" i="4" s="1"/>
  <c r="CF44" i="4" a="1"/>
  <c r="CF44" i="4" s="1"/>
  <c r="CF19" i="4" a="1"/>
  <c r="CF19" i="4" s="1"/>
  <c r="CF14" i="4" a="1"/>
  <c r="CF14" i="4" s="1"/>
  <c r="CF13" i="4" a="1"/>
  <c r="CF13" i="4" s="1"/>
  <c r="CF63" i="4" a="1"/>
  <c r="CF63" i="4" s="1"/>
  <c r="CF83" i="4" a="1"/>
  <c r="CF83" i="4" s="1"/>
  <c r="CF68" i="4" a="1"/>
  <c r="CF68" i="4" s="1"/>
  <c r="CF24" i="4" a="1"/>
  <c r="CF24" i="4" s="1"/>
  <c r="CF8" i="4" a="1"/>
  <c r="CF8" i="4" s="1"/>
  <c r="CF70" i="4" a="1"/>
  <c r="CF70" i="4" s="1"/>
  <c r="CF49" i="4" a="1"/>
  <c r="CF49" i="4" s="1"/>
  <c r="CF48" i="4" a="1"/>
  <c r="CF48" i="4" s="1"/>
  <c r="CF41" i="4" a="1"/>
  <c r="CF41" i="4" s="1"/>
  <c r="CF39" i="4" a="1"/>
  <c r="CF39" i="4" s="1"/>
  <c r="CF37" i="4" a="1"/>
  <c r="CF37" i="4" s="1"/>
  <c r="CF35" i="4" a="1"/>
  <c r="CF35" i="4" s="1"/>
  <c r="CF33" i="4" a="1"/>
  <c r="CF33" i="4" s="1"/>
  <c r="CF31" i="4" a="1"/>
  <c r="CF31" i="4" s="1"/>
  <c r="CF29" i="4" a="1"/>
  <c r="CF29" i="4" s="1"/>
  <c r="CF18" i="4" a="1"/>
  <c r="CF18" i="4" s="1"/>
  <c r="CF7" i="4" a="1"/>
  <c r="CF7" i="4" s="1"/>
  <c r="CF6" i="4" a="1"/>
  <c r="CF6" i="4" s="1"/>
  <c r="CF23" i="4" a="1"/>
  <c r="CF23" i="4" s="1"/>
  <c r="CF17" i="4" a="1"/>
  <c r="CF17" i="4" s="1"/>
  <c r="CF12" i="4" a="1"/>
  <c r="CF12" i="4" s="1"/>
  <c r="CF58" i="4" a="1"/>
  <c r="CF58" i="4" s="1"/>
  <c r="CF43" i="4" a="1"/>
  <c r="CF43" i="4" s="1"/>
  <c r="CF28" i="4" a="1"/>
  <c r="CF28" i="4" s="1"/>
  <c r="CF27" i="4" a="1"/>
  <c r="CF27" i="4" s="1"/>
  <c r="CF22" i="4" a="1"/>
  <c r="CF22" i="4" s="1"/>
  <c r="CF21" i="4" a="1"/>
  <c r="CF21" i="4" s="1"/>
  <c r="CF11" i="4" a="1"/>
  <c r="CF11" i="4" s="1"/>
  <c r="CF4" i="4" a="1"/>
  <c r="CF4" i="4" s="1"/>
  <c r="CF47" i="4" a="1"/>
  <c r="CF47" i="4" s="1"/>
  <c r="CF42" i="4" a="1"/>
  <c r="CF42" i="4" s="1"/>
  <c r="CF16" i="4" a="1"/>
  <c r="CF16" i="4" s="1"/>
  <c r="CF45" i="4" a="1"/>
  <c r="CF45" i="4" s="1"/>
  <c r="CF10" i="4" a="1"/>
  <c r="CF10" i="4" s="1"/>
  <c r="CF34" i="4" a="1"/>
  <c r="CF34" i="4" s="1"/>
  <c r="CF15" i="4" a="1"/>
  <c r="CF15" i="4" s="1"/>
  <c r="CF72" i="4" a="1"/>
  <c r="CF72" i="4" s="1"/>
  <c r="CF57" i="4" a="1"/>
  <c r="CF57" i="4" s="1"/>
  <c r="CF26" i="4" a="1"/>
  <c r="CF26" i="4" s="1"/>
  <c r="CF46" i="4" a="1"/>
  <c r="CF46" i="4" s="1"/>
  <c r="CF40" i="4" a="1"/>
  <c r="CF40" i="4" s="1"/>
  <c r="CF32" i="4" a="1"/>
  <c r="CF32" i="4" s="1"/>
  <c r="CF5" i="4" a="1"/>
  <c r="CF5" i="4" s="1"/>
  <c r="CF54" i="4" a="1"/>
  <c r="CF54" i="4" s="1"/>
  <c r="CF20" i="4" a="1"/>
  <c r="CF20" i="4" s="1"/>
  <c r="CF9" i="4" a="1"/>
  <c r="CF9" i="4" s="1"/>
  <c r="CF38" i="4" a="1"/>
  <c r="CF38" i="4" s="1"/>
  <c r="CF30" i="4" a="1"/>
  <c r="CF30" i="4" s="1"/>
  <c r="CF25" i="4" a="1"/>
  <c r="CF25" i="4" s="1"/>
  <c r="CF51" i="4" a="1"/>
  <c r="CF51" i="4" s="1"/>
  <c r="CF36" i="4" a="1"/>
  <c r="CF36" i="4" s="1"/>
  <c r="IG3" i="4" a="1"/>
  <c r="IG3" i="4" s="1"/>
  <c r="IH2" i="4" a="1"/>
  <c r="IH2" i="4" s="1"/>
  <c r="FE2" i="4" a="1"/>
  <c r="FE2" i="4" s="1"/>
  <c r="FD3" i="4" a="1"/>
  <c r="FD3" i="4" s="1"/>
  <c r="CG2" i="4" a="1"/>
  <c r="CG2" i="4" s="1"/>
  <c r="CF3" i="4" a="1"/>
  <c r="CF3" i="4" s="1"/>
  <c r="FE224" i="4" l="1" a="1"/>
  <c r="FE224" i="4" s="1"/>
  <c r="FE222" i="4" a="1"/>
  <c r="FE222" i="4" s="1"/>
  <c r="FE227" i="4" a="1"/>
  <c r="FE227" i="4" s="1"/>
  <c r="FE225" i="4" a="1"/>
  <c r="FE225" i="4" s="1"/>
  <c r="FE226" i="4" a="1"/>
  <c r="FE226" i="4" s="1"/>
  <c r="FE219" i="4" a="1"/>
  <c r="FE219" i="4" s="1"/>
  <c r="FE221" i="4" a="1"/>
  <c r="FE221" i="4" s="1"/>
  <c r="FE220" i="4" a="1"/>
  <c r="FE220" i="4" s="1"/>
  <c r="FE216" i="4" a="1"/>
  <c r="FE216" i="4" s="1"/>
  <c r="FE217" i="4" a="1"/>
  <c r="FE217" i="4" s="1"/>
  <c r="FE215" i="4" a="1"/>
  <c r="FE215" i="4" s="1"/>
  <c r="FE218" i="4" a="1"/>
  <c r="FE218" i="4" s="1"/>
  <c r="FE223" i="4" a="1"/>
  <c r="FE223" i="4" s="1"/>
  <c r="FE211" i="4" a="1"/>
  <c r="FE211" i="4" s="1"/>
  <c r="FE212" i="4" a="1"/>
  <c r="FE212" i="4" s="1"/>
  <c r="FE209" i="4" a="1"/>
  <c r="FE209" i="4" s="1"/>
  <c r="FE214" i="4" a="1"/>
  <c r="FE214" i="4" s="1"/>
  <c r="FE208" i="4" a="1"/>
  <c r="FE208" i="4" s="1"/>
  <c r="FE204" i="4" a="1"/>
  <c r="FE204" i="4" s="1"/>
  <c r="FE207" i="4" a="1"/>
  <c r="FE207" i="4" s="1"/>
  <c r="FE205" i="4" a="1"/>
  <c r="FE205" i="4" s="1"/>
  <c r="FE202" i="4" a="1"/>
  <c r="FE202" i="4" s="1"/>
  <c r="FE201" i="4" a="1"/>
  <c r="FE201" i="4" s="1"/>
  <c r="FE210" i="4" a="1"/>
  <c r="FE210" i="4" s="1"/>
  <c r="FE206" i="4" a="1"/>
  <c r="FE206" i="4" s="1"/>
  <c r="FE200" i="4" a="1"/>
  <c r="FE200" i="4" s="1"/>
  <c r="FE213" i="4" a="1"/>
  <c r="FE213" i="4" s="1"/>
  <c r="FE203" i="4" a="1"/>
  <c r="FE203" i="4" s="1"/>
  <c r="FE199" i="4" a="1"/>
  <c r="FE199" i="4" s="1"/>
  <c r="FE194" i="4" a="1"/>
  <c r="FE194" i="4" s="1"/>
  <c r="FE192" i="4" a="1"/>
  <c r="FE192" i="4" s="1"/>
  <c r="FE197" i="4" a="1"/>
  <c r="FE197" i="4" s="1"/>
  <c r="FE195" i="4" a="1"/>
  <c r="FE195" i="4" s="1"/>
  <c r="FE196" i="4" a="1"/>
  <c r="FE196" i="4" s="1"/>
  <c r="FE191" i="4" a="1"/>
  <c r="FE191" i="4" s="1"/>
  <c r="FE193" i="4" a="1"/>
  <c r="FE193" i="4" s="1"/>
  <c r="FE189" i="4" a="1"/>
  <c r="FE189" i="4" s="1"/>
  <c r="FE186" i="4" a="1"/>
  <c r="FE186" i="4" s="1"/>
  <c r="FE182" i="4" a="1"/>
  <c r="FE182" i="4" s="1"/>
  <c r="FE185" i="4" a="1"/>
  <c r="FE185" i="4" s="1"/>
  <c r="FE181" i="4" a="1"/>
  <c r="FE181" i="4" s="1"/>
  <c r="FE187" i="4" a="1"/>
  <c r="FE187" i="4" s="1"/>
  <c r="FE180" i="4" a="1"/>
  <c r="FE180" i="4" s="1"/>
  <c r="FE184" i="4" a="1"/>
  <c r="FE184" i="4" s="1"/>
  <c r="FE173" i="4" a="1"/>
  <c r="FE173" i="4" s="1"/>
  <c r="FE170" i="4" a="1"/>
  <c r="FE170" i="4" s="1"/>
  <c r="FE198" i="4" a="1"/>
  <c r="FE198" i="4" s="1"/>
  <c r="FE188" i="4" a="1"/>
  <c r="FE188" i="4" s="1"/>
  <c r="FE178" i="4" a="1"/>
  <c r="FE178" i="4" s="1"/>
  <c r="FE190" i="4" a="1"/>
  <c r="FE190" i="4" s="1"/>
  <c r="FE175" i="4" a="1"/>
  <c r="FE175" i="4" s="1"/>
  <c r="FE177" i="4" a="1"/>
  <c r="FE177" i="4" s="1"/>
  <c r="FE174" i="4" a="1"/>
  <c r="FE174" i="4" s="1"/>
  <c r="FE169" i="4" a="1"/>
  <c r="FE169" i="4" s="1"/>
  <c r="FE176" i="4" a="1"/>
  <c r="FE176" i="4" s="1"/>
  <c r="FE171" i="4" a="1"/>
  <c r="FE171" i="4" s="1"/>
  <c r="FE183" i="4" a="1"/>
  <c r="FE183" i="4" s="1"/>
  <c r="FE166" i="4" a="1"/>
  <c r="FE166" i="4" s="1"/>
  <c r="FE172" i="4" a="1"/>
  <c r="FE172" i="4" s="1"/>
  <c r="FE165" i="4" a="1"/>
  <c r="FE165" i="4" s="1"/>
  <c r="FE164" i="4" a="1"/>
  <c r="FE164" i="4" s="1"/>
  <c r="FE163" i="4" a="1"/>
  <c r="FE163" i="4" s="1"/>
  <c r="FE162" i="4" a="1"/>
  <c r="FE162" i="4" s="1"/>
  <c r="FE156" i="4" a="1"/>
  <c r="FE156" i="4" s="1"/>
  <c r="FE154" i="4" a="1"/>
  <c r="FE154" i="4" s="1"/>
  <c r="FE158" i="4" a="1"/>
  <c r="FE158" i="4" s="1"/>
  <c r="FE160" i="4" a="1"/>
  <c r="FE160" i="4" s="1"/>
  <c r="FE155" i="4" a="1"/>
  <c r="FE155" i="4" s="1"/>
  <c r="FE179" i="4" a="1"/>
  <c r="FE179" i="4" s="1"/>
  <c r="FE161" i="4" a="1"/>
  <c r="FE161" i="4" s="1"/>
  <c r="FE157" i="4" a="1"/>
  <c r="FE157" i="4" s="1"/>
  <c r="FE151" i="4" a="1"/>
  <c r="FE151" i="4" s="1"/>
  <c r="FE146" i="4" a="1"/>
  <c r="FE146" i="4" s="1"/>
  <c r="FE141" i="4" a="1"/>
  <c r="FE141" i="4" s="1"/>
  <c r="FE168" i="4" a="1"/>
  <c r="FE168" i="4" s="1"/>
  <c r="FE159" i="4" a="1"/>
  <c r="FE159" i="4" s="1"/>
  <c r="FE148" i="4" a="1"/>
  <c r="FE148" i="4" s="1"/>
  <c r="FE145" i="4" a="1"/>
  <c r="FE145" i="4" s="1"/>
  <c r="FE144" i="4" a="1"/>
  <c r="FE144" i="4" s="1"/>
  <c r="FE152" i="4" a="1"/>
  <c r="FE152" i="4" s="1"/>
  <c r="FE149" i="4" a="1"/>
  <c r="FE149" i="4" s="1"/>
  <c r="FE147" i="4" a="1"/>
  <c r="FE147" i="4" s="1"/>
  <c r="FE143" i="4" a="1"/>
  <c r="FE143" i="4" s="1"/>
  <c r="FE167" i="4" a="1"/>
  <c r="FE167" i="4" s="1"/>
  <c r="FE136" i="4" a="1"/>
  <c r="FE136" i="4" s="1"/>
  <c r="FE135" i="4" a="1"/>
  <c r="FE135" i="4" s="1"/>
  <c r="FE134" i="4" a="1"/>
  <c r="FE134" i="4" s="1"/>
  <c r="FE142" i="4" a="1"/>
  <c r="FE142" i="4" s="1"/>
  <c r="FE139" i="4" a="1"/>
  <c r="FE139" i="4" s="1"/>
  <c r="FE132" i="4" a="1"/>
  <c r="FE132" i="4" s="1"/>
  <c r="FE153" i="4" a="1"/>
  <c r="FE153" i="4" s="1"/>
  <c r="FE138" i="4" a="1"/>
  <c r="FE138" i="4" s="1"/>
  <c r="FE130" i="4" a="1"/>
  <c r="FE130" i="4" s="1"/>
  <c r="FE129" i="4" a="1"/>
  <c r="FE129" i="4" s="1"/>
  <c r="FE128" i="4" a="1"/>
  <c r="FE128" i="4" s="1"/>
  <c r="FE127" i="4" a="1"/>
  <c r="FE127" i="4" s="1"/>
  <c r="FE140" i="4" a="1"/>
  <c r="FE140" i="4" s="1"/>
  <c r="FE133" i="4" a="1"/>
  <c r="FE133" i="4" s="1"/>
  <c r="FE126" i="4" a="1"/>
  <c r="FE126" i="4" s="1"/>
  <c r="FE131" i="4" a="1"/>
  <c r="FE131" i="4" s="1"/>
  <c r="FE125" i="4" a="1"/>
  <c r="FE125" i="4" s="1"/>
  <c r="FE137" i="4" a="1"/>
  <c r="FE137" i="4" s="1"/>
  <c r="FE122" i="4" a="1"/>
  <c r="FE122" i="4" s="1"/>
  <c r="FE124" i="4" a="1"/>
  <c r="FE124" i="4" s="1"/>
  <c r="FE113" i="4" a="1"/>
  <c r="FE113" i="4" s="1"/>
  <c r="FE109" i="4" a="1"/>
  <c r="FE109" i="4" s="1"/>
  <c r="FE100" i="4" a="1"/>
  <c r="FE100" i="4" s="1"/>
  <c r="FE98" i="4" a="1"/>
  <c r="FE98" i="4" s="1"/>
  <c r="FE123" i="4" a="1"/>
  <c r="FE123" i="4" s="1"/>
  <c r="FE119" i="4" a="1"/>
  <c r="FE119" i="4" s="1"/>
  <c r="FE108" i="4" a="1"/>
  <c r="FE108" i="4" s="1"/>
  <c r="FE103" i="4" a="1"/>
  <c r="FE103" i="4" s="1"/>
  <c r="FE121" i="4" a="1"/>
  <c r="FE121" i="4" s="1"/>
  <c r="FE116" i="4" a="1"/>
  <c r="FE116" i="4" s="1"/>
  <c r="FE112" i="4" a="1"/>
  <c r="FE112" i="4" s="1"/>
  <c r="FE107" i="4" a="1"/>
  <c r="FE107" i="4" s="1"/>
  <c r="FE106" i="4" a="1"/>
  <c r="FE106" i="4" s="1"/>
  <c r="FE96" i="4" a="1"/>
  <c r="FE96" i="4" s="1"/>
  <c r="FE118" i="4" a="1"/>
  <c r="FE118" i="4" s="1"/>
  <c r="FE111" i="4" a="1"/>
  <c r="FE111" i="4" s="1"/>
  <c r="FE104" i="4" a="1"/>
  <c r="FE104" i="4" s="1"/>
  <c r="FE101" i="4" a="1"/>
  <c r="FE101" i="4" s="1"/>
  <c r="FE110" i="4" a="1"/>
  <c r="FE110" i="4" s="1"/>
  <c r="FE105" i="4" a="1"/>
  <c r="FE105" i="4" s="1"/>
  <c r="FE97" i="4" a="1"/>
  <c r="FE97" i="4" s="1"/>
  <c r="FE83" i="4" a="1"/>
  <c r="FE83" i="4" s="1"/>
  <c r="FE150" i="4" a="1"/>
  <c r="FE150" i="4" s="1"/>
  <c r="FE117" i="4" a="1"/>
  <c r="FE117" i="4" s="1"/>
  <c r="FE91" i="4" a="1"/>
  <c r="FE91" i="4" s="1"/>
  <c r="FE80" i="4" a="1"/>
  <c r="FE80" i="4" s="1"/>
  <c r="FE88" i="4" a="1"/>
  <c r="FE88" i="4" s="1"/>
  <c r="FE78" i="4" a="1"/>
  <c r="FE78" i="4" s="1"/>
  <c r="FE76" i="4" a="1"/>
  <c r="FE76" i="4" s="1"/>
  <c r="FE85" i="4" a="1"/>
  <c r="FE85" i="4" s="1"/>
  <c r="FE95" i="4" a="1"/>
  <c r="FE95" i="4" s="1"/>
  <c r="FE93" i="4" a="1"/>
  <c r="FE93" i="4" s="1"/>
  <c r="FE90" i="4" a="1"/>
  <c r="FE90" i="4" s="1"/>
  <c r="FE81" i="4" a="1"/>
  <c r="FE81" i="4" s="1"/>
  <c r="FE94" i="4" a="1"/>
  <c r="FE94" i="4" s="1"/>
  <c r="FE82" i="4" a="1"/>
  <c r="FE82" i="4" s="1"/>
  <c r="FE58" i="4" a="1"/>
  <c r="FE58" i="4" s="1"/>
  <c r="FE86" i="4" a="1"/>
  <c r="FE86" i="4" s="1"/>
  <c r="FE73" i="4" a="1"/>
  <c r="FE73" i="4" s="1"/>
  <c r="FE72" i="4" a="1"/>
  <c r="FE72" i="4" s="1"/>
  <c r="FE71" i="4" a="1"/>
  <c r="FE71" i="4" s="1"/>
  <c r="FE67" i="4" a="1"/>
  <c r="FE67" i="4" s="1"/>
  <c r="FE64" i="4" a="1"/>
  <c r="FE64" i="4" s="1"/>
  <c r="FE61" i="4" a="1"/>
  <c r="FE61" i="4" s="1"/>
  <c r="FE120" i="4" a="1"/>
  <c r="FE120" i="4" s="1"/>
  <c r="FE89" i="4" a="1"/>
  <c r="FE89" i="4" s="1"/>
  <c r="FE77" i="4" a="1"/>
  <c r="FE77" i="4" s="1"/>
  <c r="FE74" i="4" a="1"/>
  <c r="FE74" i="4" s="1"/>
  <c r="FE70" i="4" a="1"/>
  <c r="FE70" i="4" s="1"/>
  <c r="FE59" i="4" a="1"/>
  <c r="FE59" i="4" s="1"/>
  <c r="FE57" i="4" a="1"/>
  <c r="FE57" i="4" s="1"/>
  <c r="FE92" i="4" a="1"/>
  <c r="FE92" i="4" s="1"/>
  <c r="FE84" i="4" a="1"/>
  <c r="FE84" i="4" s="1"/>
  <c r="FE69" i="4" a="1"/>
  <c r="FE69" i="4" s="1"/>
  <c r="FE66" i="4" a="1"/>
  <c r="FE66" i="4" s="1"/>
  <c r="FE63" i="4" a="1"/>
  <c r="FE63" i="4" s="1"/>
  <c r="FE60" i="4" a="1"/>
  <c r="FE60" i="4" s="1"/>
  <c r="FE115" i="4" a="1"/>
  <c r="FE115" i="4" s="1"/>
  <c r="FE114" i="4" a="1"/>
  <c r="FE114" i="4" s="1"/>
  <c r="FE102" i="4" a="1"/>
  <c r="FE102" i="4" s="1"/>
  <c r="FE87" i="4" a="1"/>
  <c r="FE87" i="4" s="1"/>
  <c r="FE68" i="4" a="1"/>
  <c r="FE68" i="4" s="1"/>
  <c r="FE62" i="4" a="1"/>
  <c r="FE62" i="4" s="1"/>
  <c r="FE56" i="4" a="1"/>
  <c r="FE56" i="4" s="1"/>
  <c r="FE55" i="4" a="1"/>
  <c r="FE55" i="4" s="1"/>
  <c r="FE44" i="4" a="1"/>
  <c r="FE44" i="4" s="1"/>
  <c r="FE41" i="4" a="1"/>
  <c r="FE41" i="4" s="1"/>
  <c r="FE65" i="4" a="1"/>
  <c r="FE65" i="4" s="1"/>
  <c r="FE48" i="4" a="1"/>
  <c r="FE48" i="4" s="1"/>
  <c r="FE51" i="4" a="1"/>
  <c r="FE51" i="4" s="1"/>
  <c r="FE46" i="4" a="1"/>
  <c r="FE46" i="4" s="1"/>
  <c r="FE99" i="4" a="1"/>
  <c r="FE99" i="4" s="1"/>
  <c r="FE79" i="4" a="1"/>
  <c r="FE79" i="4" s="1"/>
  <c r="FE38" i="4" a="1"/>
  <c r="FE38" i="4" s="1"/>
  <c r="FE75" i="4" a="1"/>
  <c r="FE75" i="4" s="1"/>
  <c r="FE42" i="4" a="1"/>
  <c r="FE42" i="4" s="1"/>
  <c r="FE39" i="4" a="1"/>
  <c r="FE39" i="4" s="1"/>
  <c r="FE34" i="4" a="1"/>
  <c r="FE34" i="4" s="1"/>
  <c r="FE52" i="4" a="1"/>
  <c r="FE52" i="4" s="1"/>
  <c r="FE45" i="4" a="1"/>
  <c r="FE45" i="4" s="1"/>
  <c r="FE37" i="4" a="1"/>
  <c r="FE37" i="4" s="1"/>
  <c r="FE25" i="4" a="1"/>
  <c r="FE25" i="4" s="1"/>
  <c r="FE21" i="4" a="1"/>
  <c r="FE21" i="4" s="1"/>
  <c r="FE17" i="4" a="1"/>
  <c r="FE17" i="4" s="1"/>
  <c r="FE12" i="4" a="1"/>
  <c r="FE12" i="4" s="1"/>
  <c r="FE28" i="4" a="1"/>
  <c r="FE28" i="4" s="1"/>
  <c r="FE15" i="4" a="1"/>
  <c r="FE15" i="4" s="1"/>
  <c r="FE49" i="4" a="1"/>
  <c r="FE49" i="4" s="1"/>
  <c r="FE24" i="4" a="1"/>
  <c r="FE24" i="4" s="1"/>
  <c r="FE9" i="4" a="1"/>
  <c r="FE9" i="4" s="1"/>
  <c r="FE54" i="4" a="1"/>
  <c r="FE54" i="4" s="1"/>
  <c r="FE35" i="4" a="1"/>
  <c r="FE35" i="4" s="1"/>
  <c r="FE20" i="4" a="1"/>
  <c r="FE20" i="4" s="1"/>
  <c r="FE47" i="4" a="1"/>
  <c r="FE47" i="4" s="1"/>
  <c r="FE36" i="4" a="1"/>
  <c r="FE36" i="4" s="1"/>
  <c r="FE32" i="4" a="1"/>
  <c r="FE32" i="4" s="1"/>
  <c r="FE31" i="4" a="1"/>
  <c r="FE31" i="4" s="1"/>
  <c r="FE30" i="4" a="1"/>
  <c r="FE30" i="4" s="1"/>
  <c r="FE27" i="4" a="1"/>
  <c r="FE27" i="4" s="1"/>
  <c r="FE23" i="4" a="1"/>
  <c r="FE23" i="4" s="1"/>
  <c r="FE14" i="4" a="1"/>
  <c r="FE14" i="4" s="1"/>
  <c r="FE11" i="4" a="1"/>
  <c r="FE11" i="4" s="1"/>
  <c r="FE8" i="4" a="1"/>
  <c r="FE8" i="4" s="1"/>
  <c r="FE53" i="4" a="1"/>
  <c r="FE53" i="4" s="1"/>
  <c r="FE40" i="4" a="1"/>
  <c r="FE40" i="4" s="1"/>
  <c r="FE29" i="4" a="1"/>
  <c r="FE29" i="4" s="1"/>
  <c r="FE26" i="4" a="1"/>
  <c r="FE26" i="4" s="1"/>
  <c r="FE22" i="4" a="1"/>
  <c r="FE22" i="4" s="1"/>
  <c r="FE19" i="4" a="1"/>
  <c r="FE19" i="4" s="1"/>
  <c r="FE16" i="4" a="1"/>
  <c r="FE16" i="4" s="1"/>
  <c r="FE13" i="4" a="1"/>
  <c r="FE13" i="4" s="1"/>
  <c r="FE50" i="4" a="1"/>
  <c r="FE50" i="4" s="1"/>
  <c r="FE4" i="4" a="1"/>
  <c r="FE4" i="4" s="1"/>
  <c r="FE33" i="4" a="1"/>
  <c r="FE33" i="4" s="1"/>
  <c r="FE18" i="4" a="1"/>
  <c r="FE18" i="4" s="1"/>
  <c r="FE6" i="4" a="1"/>
  <c r="FE6" i="4" s="1"/>
  <c r="FE43" i="4" a="1"/>
  <c r="FE43" i="4" s="1"/>
  <c r="FE5" i="4" a="1"/>
  <c r="FE5" i="4" s="1"/>
  <c r="FE10" i="4" a="1"/>
  <c r="FE10" i="4" s="1"/>
  <c r="FE7" i="4" a="1"/>
  <c r="FE7" i="4" s="1"/>
  <c r="CG189" i="4" a="1"/>
  <c r="CG189" i="4" s="1"/>
  <c r="CG188" i="4" a="1"/>
  <c r="CG188" i="4" s="1"/>
  <c r="CG186" i="4" a="1"/>
  <c r="CG186" i="4" s="1"/>
  <c r="CG184" i="4" a="1"/>
  <c r="CG184" i="4" s="1"/>
  <c r="CG182" i="4" a="1"/>
  <c r="CG182" i="4" s="1"/>
  <c r="CG178" i="4" a="1"/>
  <c r="CG178" i="4" s="1"/>
  <c r="CG174" i="4" a="1"/>
  <c r="CG174" i="4" s="1"/>
  <c r="CG191" i="4" a="1"/>
  <c r="CG191" i="4" s="1"/>
  <c r="CG172" i="4" a="1"/>
  <c r="CG172" i="4" s="1"/>
  <c r="CG170" i="4" a="1"/>
  <c r="CG170" i="4" s="1"/>
  <c r="CG190" i="4" a="1"/>
  <c r="CG190" i="4" s="1"/>
  <c r="CG179" i="4" a="1"/>
  <c r="CG179" i="4" s="1"/>
  <c r="CG185" i="4" a="1"/>
  <c r="CG185" i="4" s="1"/>
  <c r="CG171" i="4" a="1"/>
  <c r="CG171" i="4" s="1"/>
  <c r="CG175" i="4" a="1"/>
  <c r="CG175" i="4" s="1"/>
  <c r="CG187" i="4" a="1"/>
  <c r="CG187" i="4" s="1"/>
  <c r="CG183" i="4" a="1"/>
  <c r="CG183" i="4" s="1"/>
  <c r="CG180" i="4" a="1"/>
  <c r="CG180" i="4" s="1"/>
  <c r="CG169" i="4" a="1"/>
  <c r="CG169" i="4" s="1"/>
  <c r="CG164" i="4" a="1"/>
  <c r="CG164" i="4" s="1"/>
  <c r="CG157" i="4" a="1"/>
  <c r="CG157" i="4" s="1"/>
  <c r="CG168" i="4" a="1"/>
  <c r="CG168" i="4" s="1"/>
  <c r="CG161" i="4" a="1"/>
  <c r="CG161" i="4" s="1"/>
  <c r="CG158" i="4" a="1"/>
  <c r="CG158" i="4" s="1"/>
  <c r="CG181" i="4" a="1"/>
  <c r="CG181" i="4" s="1"/>
  <c r="CG177" i="4" a="1"/>
  <c r="CG177" i="4" s="1"/>
  <c r="CG163" i="4" a="1"/>
  <c r="CG163" i="4" s="1"/>
  <c r="CG160" i="4" a="1"/>
  <c r="CG160" i="4" s="1"/>
  <c r="CG159" i="4" a="1"/>
  <c r="CG159" i="4" s="1"/>
  <c r="CG150" i="4" a="1"/>
  <c r="CG150" i="4" s="1"/>
  <c r="CG146" i="4" a="1"/>
  <c r="CG146" i="4" s="1"/>
  <c r="CG140" i="4" a="1"/>
  <c r="CG140" i="4" s="1"/>
  <c r="CG147" i="4" a="1"/>
  <c r="CG147" i="4" s="1"/>
  <c r="CG176" i="4" a="1"/>
  <c r="CG176" i="4" s="1"/>
  <c r="CG165" i="4" a="1"/>
  <c r="CG165" i="4" s="1"/>
  <c r="CG162" i="4" a="1"/>
  <c r="CG162" i="4" s="1"/>
  <c r="CG148" i="4" a="1"/>
  <c r="CG148" i="4" s="1"/>
  <c r="CG156" i="4" a="1"/>
  <c r="CG156" i="4" s="1"/>
  <c r="CG154" i="4" a="1"/>
  <c r="CG154" i="4" s="1"/>
  <c r="CG152" i="4" a="1"/>
  <c r="CG152" i="4" s="1"/>
  <c r="CG151" i="4" a="1"/>
  <c r="CG151" i="4" s="1"/>
  <c r="CG144" i="4" a="1"/>
  <c r="CG144" i="4" s="1"/>
  <c r="CG141" i="4" a="1"/>
  <c r="CG141" i="4" s="1"/>
  <c r="CG121" i="4" a="1"/>
  <c r="CG121" i="4" s="1"/>
  <c r="CG173" i="4" a="1"/>
  <c r="CG173" i="4" s="1"/>
  <c r="CG136" i="4" a="1"/>
  <c r="CG136" i="4" s="1"/>
  <c r="CG155" i="4" a="1"/>
  <c r="CG155" i="4" s="1"/>
  <c r="CG153" i="4" a="1"/>
  <c r="CG153" i="4" s="1"/>
  <c r="CG143" i="4" a="1"/>
  <c r="CG143" i="4" s="1"/>
  <c r="CG137" i="4" a="1"/>
  <c r="CG137" i="4" s="1"/>
  <c r="CG135" i="4" a="1"/>
  <c r="CG135" i="4" s="1"/>
  <c r="CG122" i="4" a="1"/>
  <c r="CG122" i="4" s="1"/>
  <c r="CG120" i="4" a="1"/>
  <c r="CG120" i="4" s="1"/>
  <c r="CG119" i="4" a="1"/>
  <c r="CG119" i="4" s="1"/>
  <c r="CG115" i="4" a="1"/>
  <c r="CG115" i="4" s="1"/>
  <c r="CG138" i="4" a="1"/>
  <c r="CG138" i="4" s="1"/>
  <c r="CG133" i="4" a="1"/>
  <c r="CG133" i="4" s="1"/>
  <c r="CG124" i="4" a="1"/>
  <c r="CG124" i="4" s="1"/>
  <c r="CG149" i="4" a="1"/>
  <c r="CG149" i="4" s="1"/>
  <c r="CG130" i="4" a="1"/>
  <c r="CG130" i="4" s="1"/>
  <c r="CG113" i="4" a="1"/>
  <c r="CG113" i="4" s="1"/>
  <c r="CG142" i="4" a="1"/>
  <c r="CG142" i="4" s="1"/>
  <c r="CG131" i="4" a="1"/>
  <c r="CG131" i="4" s="1"/>
  <c r="CG128" i="4" a="1"/>
  <c r="CG128" i="4" s="1"/>
  <c r="CG117" i="4" a="1"/>
  <c r="CG117" i="4" s="1"/>
  <c r="CG114" i="4" a="1"/>
  <c r="CG114" i="4" s="1"/>
  <c r="CG134" i="4" a="1"/>
  <c r="CG134" i="4" s="1"/>
  <c r="CG112" i="4" a="1"/>
  <c r="CG112" i="4" s="1"/>
  <c r="CG108" i="4" a="1"/>
  <c r="CG108" i="4" s="1"/>
  <c r="CG129" i="4" a="1"/>
  <c r="CG129" i="4" s="1"/>
  <c r="CG111" i="4" a="1"/>
  <c r="CG111" i="4" s="1"/>
  <c r="CG167" i="4" a="1"/>
  <c r="CG167" i="4" s="1"/>
  <c r="CG132" i="4" a="1"/>
  <c r="CG132" i="4" s="1"/>
  <c r="CG110" i="4" a="1"/>
  <c r="CG110" i="4" s="1"/>
  <c r="CG105" i="4" a="1"/>
  <c r="CG105" i="4" s="1"/>
  <c r="CG166" i="4" a="1"/>
  <c r="CG166" i="4" s="1"/>
  <c r="CG126" i="4" a="1"/>
  <c r="CG126" i="4" s="1"/>
  <c r="CG109" i="4" a="1"/>
  <c r="CG109" i="4" s="1"/>
  <c r="CG106" i="4" a="1"/>
  <c r="CG106" i="4" s="1"/>
  <c r="CG104" i="4" a="1"/>
  <c r="CG104" i="4" s="1"/>
  <c r="CG101" i="4" a="1"/>
  <c r="CG101" i="4" s="1"/>
  <c r="CG99" i="4" a="1"/>
  <c r="CG99" i="4" s="1"/>
  <c r="CG97" i="4" a="1"/>
  <c r="CG97" i="4" s="1"/>
  <c r="CG145" i="4" a="1"/>
  <c r="CG145" i="4" s="1"/>
  <c r="CG125" i="4" a="1"/>
  <c r="CG125" i="4" s="1"/>
  <c r="CG103" i="4" a="1"/>
  <c r="CG103" i="4" s="1"/>
  <c r="CG123" i="4" a="1"/>
  <c r="CG123" i="4" s="1"/>
  <c r="CG91" i="4" a="1"/>
  <c r="CG91" i="4" s="1"/>
  <c r="CG90" i="4" a="1"/>
  <c r="CG90" i="4" s="1"/>
  <c r="CG86" i="4" a="1"/>
  <c r="CG86" i="4" s="1"/>
  <c r="CG75" i="4" a="1"/>
  <c r="CG75" i="4" s="1"/>
  <c r="CG139" i="4" a="1"/>
  <c r="CG139" i="4" s="1"/>
  <c r="CG107" i="4" a="1"/>
  <c r="CG107" i="4" s="1"/>
  <c r="CG100" i="4" a="1"/>
  <c r="CG100" i="4" s="1"/>
  <c r="CG92" i="4" a="1"/>
  <c r="CG92" i="4" s="1"/>
  <c r="CG87" i="4" a="1"/>
  <c r="CG87" i="4" s="1"/>
  <c r="CG81" i="4" a="1"/>
  <c r="CG81" i="4" s="1"/>
  <c r="CG127" i="4" a="1"/>
  <c r="CG127" i="4" s="1"/>
  <c r="CG85" i="4" a="1"/>
  <c r="CG85" i="4" s="1"/>
  <c r="CG84" i="4" a="1"/>
  <c r="CG84" i="4" s="1"/>
  <c r="CG76" i="4" a="1"/>
  <c r="CG76" i="4" s="1"/>
  <c r="CG72" i="4" a="1"/>
  <c r="CG72" i="4" s="1"/>
  <c r="CG118" i="4" a="1"/>
  <c r="CG118" i="4" s="1"/>
  <c r="CG98" i="4" a="1"/>
  <c r="CG98" i="4" s="1"/>
  <c r="CG93" i="4" a="1"/>
  <c r="CG93" i="4" s="1"/>
  <c r="CG77" i="4" a="1"/>
  <c r="CG77" i="4" s="1"/>
  <c r="CG94" i="4" a="1"/>
  <c r="CG94" i="4" s="1"/>
  <c r="CG78" i="4" a="1"/>
  <c r="CG78" i="4" s="1"/>
  <c r="CG116" i="4" a="1"/>
  <c r="CG116" i="4" s="1"/>
  <c r="CG102" i="4" a="1"/>
  <c r="CG102" i="4" s="1"/>
  <c r="CG96" i="4" a="1"/>
  <c r="CG96" i="4" s="1"/>
  <c r="CG89" i="4" a="1"/>
  <c r="CG89" i="4" s="1"/>
  <c r="CG88" i="4" a="1"/>
  <c r="CG88" i="4" s="1"/>
  <c r="CG83" i="4" a="1"/>
  <c r="CG83" i="4" s="1"/>
  <c r="CG69" i="4" a="1"/>
  <c r="CG69" i="4" s="1"/>
  <c r="CG66" i="4" a="1"/>
  <c r="CG66" i="4" s="1"/>
  <c r="CG61" i="4" a="1"/>
  <c r="CG61" i="4" s="1"/>
  <c r="CG95" i="4" a="1"/>
  <c r="CG95" i="4" s="1"/>
  <c r="CG73" i="4" a="1"/>
  <c r="CG73" i="4" s="1"/>
  <c r="CG60" i="4" a="1"/>
  <c r="CG60" i="4" s="1"/>
  <c r="CG55" i="4" a="1"/>
  <c r="CG55" i="4" s="1"/>
  <c r="CG54" i="4" a="1"/>
  <c r="CG54" i="4" s="1"/>
  <c r="CG65" i="4" a="1"/>
  <c r="CG65" i="4" s="1"/>
  <c r="CG82" i="4" a="1"/>
  <c r="CG82" i="4" s="1"/>
  <c r="CG80" i="4" a="1"/>
  <c r="CG80" i="4" s="1"/>
  <c r="CG71" i="4" a="1"/>
  <c r="CG71" i="4" s="1"/>
  <c r="CG64" i="4" a="1"/>
  <c r="CG64" i="4" s="1"/>
  <c r="CG74" i="4" a="1"/>
  <c r="CG74" i="4" s="1"/>
  <c r="CG70" i="4" a="1"/>
  <c r="CG70" i="4" s="1"/>
  <c r="CG58" i="4" a="1"/>
  <c r="CG58" i="4" s="1"/>
  <c r="CG68" i="4" a="1"/>
  <c r="CG68" i="4" s="1"/>
  <c r="CG63" i="4" a="1"/>
  <c r="CG63" i="4" s="1"/>
  <c r="CG52" i="4" a="1"/>
  <c r="CG52" i="4" s="1"/>
  <c r="CG49" i="4" a="1"/>
  <c r="CG49" i="4" s="1"/>
  <c r="CG18" i="4" a="1"/>
  <c r="CG18" i="4" s="1"/>
  <c r="CG7" i="4" a="1"/>
  <c r="CG7" i="4" s="1"/>
  <c r="CG59" i="4" a="1"/>
  <c r="CG59" i="4" s="1"/>
  <c r="CG56" i="4" a="1"/>
  <c r="CG56" i="4" s="1"/>
  <c r="CG48" i="4" a="1"/>
  <c r="CG48" i="4" s="1"/>
  <c r="CG41" i="4" a="1"/>
  <c r="CG41" i="4" s="1"/>
  <c r="CG39" i="4" a="1"/>
  <c r="CG39" i="4" s="1"/>
  <c r="CG37" i="4" a="1"/>
  <c r="CG37" i="4" s="1"/>
  <c r="CG35" i="4" a="1"/>
  <c r="CG35" i="4" s="1"/>
  <c r="CG33" i="4" a="1"/>
  <c r="CG33" i="4" s="1"/>
  <c r="CG31" i="4" a="1"/>
  <c r="CG31" i="4" s="1"/>
  <c r="CG29" i="4" a="1"/>
  <c r="CG29" i="4" s="1"/>
  <c r="CG23" i="4" a="1"/>
  <c r="CG23" i="4" s="1"/>
  <c r="CG12" i="4" a="1"/>
  <c r="CG12" i="4" s="1"/>
  <c r="CG6" i="4" a="1"/>
  <c r="CG6" i="4" s="1"/>
  <c r="CG62" i="4" a="1"/>
  <c r="CG62" i="4" s="1"/>
  <c r="CG53" i="4" a="1"/>
  <c r="CG53" i="4" s="1"/>
  <c r="CG28" i="4" a="1"/>
  <c r="CG28" i="4" s="1"/>
  <c r="CG17" i="4" a="1"/>
  <c r="CG17" i="4" s="1"/>
  <c r="CG47" i="4" a="1"/>
  <c r="CG47" i="4" s="1"/>
  <c r="CG43" i="4" a="1"/>
  <c r="CG43" i="4" s="1"/>
  <c r="CG27" i="4" a="1"/>
  <c r="CG27" i="4" s="1"/>
  <c r="CG22" i="4" a="1"/>
  <c r="CG22" i="4" s="1"/>
  <c r="CG21" i="4" a="1"/>
  <c r="CG21" i="4" s="1"/>
  <c r="CG16" i="4" a="1"/>
  <c r="CG16" i="4" s="1"/>
  <c r="CG11" i="4" a="1"/>
  <c r="CG11" i="4" s="1"/>
  <c r="CG4" i="4" a="1"/>
  <c r="CG4" i="4" s="1"/>
  <c r="CG51" i="4" a="1"/>
  <c r="CG51" i="4" s="1"/>
  <c r="CG42" i="4" a="1"/>
  <c r="CG42" i="4" s="1"/>
  <c r="CG15" i="4" a="1"/>
  <c r="CG15" i="4" s="1"/>
  <c r="CG10" i="4" a="1"/>
  <c r="CG10" i="4" s="1"/>
  <c r="CG79" i="4" a="1"/>
  <c r="CG79" i="4" s="1"/>
  <c r="CG67" i="4" a="1"/>
  <c r="CG67" i="4" s="1"/>
  <c r="CG46" i="4" a="1"/>
  <c r="CG46" i="4" s="1"/>
  <c r="CG45" i="4" a="1"/>
  <c r="CG45" i="4" s="1"/>
  <c r="CG40" i="4" a="1"/>
  <c r="CG40" i="4" s="1"/>
  <c r="CG38" i="4" a="1"/>
  <c r="CG38" i="4" s="1"/>
  <c r="CG36" i="4" a="1"/>
  <c r="CG36" i="4" s="1"/>
  <c r="CG34" i="4" a="1"/>
  <c r="CG34" i="4" s="1"/>
  <c r="CG32" i="4" a="1"/>
  <c r="CG32" i="4" s="1"/>
  <c r="CG30" i="4" a="1"/>
  <c r="CG30" i="4" s="1"/>
  <c r="CG26" i="4" a="1"/>
  <c r="CG26" i="4" s="1"/>
  <c r="CG20" i="4" a="1"/>
  <c r="CG20" i="4" s="1"/>
  <c r="CG5" i="4" a="1"/>
  <c r="CG5" i="4" s="1"/>
  <c r="CG19" i="4" a="1"/>
  <c r="CG19" i="4" s="1"/>
  <c r="CG8" i="4" a="1"/>
  <c r="CG8" i="4" s="1"/>
  <c r="CG57" i="4" a="1"/>
  <c r="CG57" i="4" s="1"/>
  <c r="CG50" i="4" a="1"/>
  <c r="CG50" i="4" s="1"/>
  <c r="CG24" i="4" a="1"/>
  <c r="CG24" i="4" s="1"/>
  <c r="CG13" i="4" a="1"/>
  <c r="CG13" i="4" s="1"/>
  <c r="CG9" i="4" a="1"/>
  <c r="CG9" i="4" s="1"/>
  <c r="CG44" i="4" a="1"/>
  <c r="CG44" i="4" s="1"/>
  <c r="CG25" i="4" a="1"/>
  <c r="CG25" i="4" s="1"/>
  <c r="CG14" i="4" a="1"/>
  <c r="CG14" i="4" s="1"/>
  <c r="IH3" i="4" a="1"/>
  <c r="IH3" i="4" s="1"/>
  <c r="FF2" i="4" a="1"/>
  <c r="FF2" i="4" s="1"/>
  <c r="FE3" i="4" a="1"/>
  <c r="FE3" i="4" s="1"/>
  <c r="CH2" i="4" a="1"/>
  <c r="CH2" i="4" s="1"/>
  <c r="CG3" i="4" a="1"/>
  <c r="CG3" i="4" s="1"/>
  <c r="FF227" i="4" l="1" a="1"/>
  <c r="FF227" i="4" s="1"/>
  <c r="FF225" i="4" a="1"/>
  <c r="FF225" i="4" s="1"/>
  <c r="FF223" i="4" a="1"/>
  <c r="FF223" i="4" s="1"/>
  <c r="FF226" i="4" a="1"/>
  <c r="FF226" i="4" s="1"/>
  <c r="FF219" i="4" a="1"/>
  <c r="FF219" i="4" s="1"/>
  <c r="FF224" i="4" a="1"/>
  <c r="FF224" i="4" s="1"/>
  <c r="FF221" i="4" a="1"/>
  <c r="FF221" i="4" s="1"/>
  <c r="FF220" i="4" a="1"/>
  <c r="FF220" i="4" s="1"/>
  <c r="FF222" i="4" a="1"/>
  <c r="FF222" i="4" s="1"/>
  <c r="FF218" i="4" a="1"/>
  <c r="FF218" i="4" s="1"/>
  <c r="FF213" i="4" a="1"/>
  <c r="FF213" i="4" s="1"/>
  <c r="FF216" i="4" a="1"/>
  <c r="FF216" i="4" s="1"/>
  <c r="FF214" i="4" a="1"/>
  <c r="FF214" i="4" s="1"/>
  <c r="FF212" i="4" a="1"/>
  <c r="FF212" i="4" s="1"/>
  <c r="FF217" i="4" a="1"/>
  <c r="FF217" i="4" s="1"/>
  <c r="FF209" i="4" a="1"/>
  <c r="FF209" i="4" s="1"/>
  <c r="FF215" i="4" a="1"/>
  <c r="FF215" i="4" s="1"/>
  <c r="FF210" i="4" a="1"/>
  <c r="FF210" i="4" s="1"/>
  <c r="FF211" i="4" a="1"/>
  <c r="FF211" i="4" s="1"/>
  <c r="FF207" i="4" a="1"/>
  <c r="FF207" i="4" s="1"/>
  <c r="FF205" i="4" a="1"/>
  <c r="FF205" i="4" s="1"/>
  <c r="FF203" i="4" a="1"/>
  <c r="FF203" i="4" s="1"/>
  <c r="FF208" i="4" a="1"/>
  <c r="FF208" i="4" s="1"/>
  <c r="FF201" i="4" a="1"/>
  <c r="FF201" i="4" s="1"/>
  <c r="FF206" i="4" a="1"/>
  <c r="FF206" i="4" s="1"/>
  <c r="FF200" i="4" a="1"/>
  <c r="FF200" i="4" s="1"/>
  <c r="FF198" i="4" a="1"/>
  <c r="FF198" i="4" s="1"/>
  <c r="FF202" i="4" a="1"/>
  <c r="FF202" i="4" s="1"/>
  <c r="FF199" i="4" a="1"/>
  <c r="FF199" i="4" s="1"/>
  <c r="FF192" i="4" a="1"/>
  <c r="FF192" i="4" s="1"/>
  <c r="FF190" i="4" a="1"/>
  <c r="FF190" i="4" s="1"/>
  <c r="FF197" i="4" a="1"/>
  <c r="FF197" i="4" s="1"/>
  <c r="FF195" i="4" a="1"/>
  <c r="FF195" i="4" s="1"/>
  <c r="FF196" i="4" a="1"/>
  <c r="FF196" i="4" s="1"/>
  <c r="FF193" i="4" a="1"/>
  <c r="FF193" i="4" s="1"/>
  <c r="FF191" i="4" a="1"/>
  <c r="FF191" i="4" s="1"/>
  <c r="FF204" i="4" a="1"/>
  <c r="FF204" i="4" s="1"/>
  <c r="FF181" i="4" a="1"/>
  <c r="FF181" i="4" s="1"/>
  <c r="FF185" i="4" a="1"/>
  <c r="FF185" i="4" s="1"/>
  <c r="FF194" i="4" a="1"/>
  <c r="FF194" i="4" s="1"/>
  <c r="FF187" i="4" a="1"/>
  <c r="FF187" i="4" s="1"/>
  <c r="FF184" i="4" a="1"/>
  <c r="FF184" i="4" s="1"/>
  <c r="FF183" i="4" a="1"/>
  <c r="FF183" i="4" s="1"/>
  <c r="FF188" i="4" a="1"/>
  <c r="FF188" i="4" s="1"/>
  <c r="FF178" i="4" a="1"/>
  <c r="FF178" i="4" s="1"/>
  <c r="FF189" i="4" a="1"/>
  <c r="FF189" i="4" s="1"/>
  <c r="FF175" i="4" a="1"/>
  <c r="FF175" i="4" s="1"/>
  <c r="FF172" i="4" a="1"/>
  <c r="FF172" i="4" s="1"/>
  <c r="FF180" i="4" a="1"/>
  <c r="FF180" i="4" s="1"/>
  <c r="FF179" i="4" a="1"/>
  <c r="FF179" i="4" s="1"/>
  <c r="FF186" i="4" a="1"/>
  <c r="FF186" i="4" s="1"/>
  <c r="FF171" i="4" a="1"/>
  <c r="FF171" i="4" s="1"/>
  <c r="FF176" i="4" a="1"/>
  <c r="FF176" i="4" s="1"/>
  <c r="FF174" i="4" a="1"/>
  <c r="FF174" i="4" s="1"/>
  <c r="FF166" i="4" a="1"/>
  <c r="FF166" i="4" s="1"/>
  <c r="FF165" i="4" a="1"/>
  <c r="FF165" i="4" s="1"/>
  <c r="FF182" i="4" a="1"/>
  <c r="FF182" i="4" s="1"/>
  <c r="FF164" i="4" a="1"/>
  <c r="FF164" i="4" s="1"/>
  <c r="FF169" i="4" a="1"/>
  <c r="FF169" i="4" s="1"/>
  <c r="FF167" i="4" a="1"/>
  <c r="FF167" i="4" s="1"/>
  <c r="FF162" i="4" a="1"/>
  <c r="FF162" i="4" s="1"/>
  <c r="FF161" i="4" a="1"/>
  <c r="FF161" i="4" s="1"/>
  <c r="FF158" i="4" a="1"/>
  <c r="FF158" i="4" s="1"/>
  <c r="FF173" i="4" a="1"/>
  <c r="FF173" i="4" s="1"/>
  <c r="FF160" i="4" a="1"/>
  <c r="FF160" i="4" s="1"/>
  <c r="FF155" i="4" a="1"/>
  <c r="FF155" i="4" s="1"/>
  <c r="FF177" i="4" a="1"/>
  <c r="FF177" i="4" s="1"/>
  <c r="FF157" i="4" a="1"/>
  <c r="FF157" i="4" s="1"/>
  <c r="FF170" i="4" a="1"/>
  <c r="FF170" i="4" s="1"/>
  <c r="FF168" i="4" a="1"/>
  <c r="FF168" i="4" s="1"/>
  <c r="FF163" i="4" a="1"/>
  <c r="FF163" i="4" s="1"/>
  <c r="FF159" i="4" a="1"/>
  <c r="FF159" i="4" s="1"/>
  <c r="FF153" i="4" a="1"/>
  <c r="FF153" i="4" s="1"/>
  <c r="FF152" i="4" a="1"/>
  <c r="FF152" i="4" s="1"/>
  <c r="FF151" i="4" a="1"/>
  <c r="FF151" i="4" s="1"/>
  <c r="FF148" i="4" a="1"/>
  <c r="FF148" i="4" s="1"/>
  <c r="FF145" i="4" a="1"/>
  <c r="FF145" i="4" s="1"/>
  <c r="FF144" i="4" a="1"/>
  <c r="FF144" i="4" s="1"/>
  <c r="FF149" i="4" a="1"/>
  <c r="FF149" i="4" s="1"/>
  <c r="FF147" i="4" a="1"/>
  <c r="FF147" i="4" s="1"/>
  <c r="FF154" i="4" a="1"/>
  <c r="FF154" i="4" s="1"/>
  <c r="FF150" i="4" a="1"/>
  <c r="FF150" i="4" s="1"/>
  <c r="FF135" i="4" a="1"/>
  <c r="FF135" i="4" s="1"/>
  <c r="FF134" i="4" a="1"/>
  <c r="FF134" i="4" s="1"/>
  <c r="FF142" i="4" a="1"/>
  <c r="FF142" i="4" s="1"/>
  <c r="FF139" i="4" a="1"/>
  <c r="FF139" i="4" s="1"/>
  <c r="FF133" i="4" a="1"/>
  <c r="FF133" i="4" s="1"/>
  <c r="FF132" i="4" a="1"/>
  <c r="FF132" i="4" s="1"/>
  <c r="FF141" i="4" a="1"/>
  <c r="FF141" i="4" s="1"/>
  <c r="FF140" i="4" a="1"/>
  <c r="FF140" i="4" s="1"/>
  <c r="FF138" i="4" a="1"/>
  <c r="FF138" i="4" s="1"/>
  <c r="FF131" i="4" a="1"/>
  <c r="FF131" i="4" s="1"/>
  <c r="FF137" i="4" a="1"/>
  <c r="FF137" i="4" s="1"/>
  <c r="FF127" i="4" a="1"/>
  <c r="FF127" i="4" s="1"/>
  <c r="FF126" i="4" a="1"/>
  <c r="FF126" i="4" s="1"/>
  <c r="FF125" i="4" a="1"/>
  <c r="FF125" i="4" s="1"/>
  <c r="FF156" i="4" a="1"/>
  <c r="FF156" i="4" s="1"/>
  <c r="FF143" i="4" a="1"/>
  <c r="FF143" i="4" s="1"/>
  <c r="FF136" i="4" a="1"/>
  <c r="FF136" i="4" s="1"/>
  <c r="FF124" i="4" a="1"/>
  <c r="FF124" i="4" s="1"/>
  <c r="FF119" i="4" a="1"/>
  <c r="FF119" i="4" s="1"/>
  <c r="FF108" i="4" a="1"/>
  <c r="FF108" i="4" s="1"/>
  <c r="FF123" i="4" a="1"/>
  <c r="FF123" i="4" s="1"/>
  <c r="FF116" i="4" a="1"/>
  <c r="FF116" i="4" s="1"/>
  <c r="FF112" i="4" a="1"/>
  <c r="FF112" i="4" s="1"/>
  <c r="FF107" i="4" a="1"/>
  <c r="FF107" i="4" s="1"/>
  <c r="FF103" i="4" a="1"/>
  <c r="FF103" i="4" s="1"/>
  <c r="FF130" i="4" a="1"/>
  <c r="FF130" i="4" s="1"/>
  <c r="FF121" i="4" a="1"/>
  <c r="FF121" i="4" s="1"/>
  <c r="FF106" i="4" a="1"/>
  <c r="FF106" i="4" s="1"/>
  <c r="FF104" i="4" a="1"/>
  <c r="FF104" i="4" s="1"/>
  <c r="FF101" i="4" a="1"/>
  <c r="FF101" i="4" s="1"/>
  <c r="FF96" i="4" a="1"/>
  <c r="FF96" i="4" s="1"/>
  <c r="FF129" i="4" a="1"/>
  <c r="FF129" i="4" s="1"/>
  <c r="FF128" i="4" a="1"/>
  <c r="FF128" i="4" s="1"/>
  <c r="FF118" i="4" a="1"/>
  <c r="FF118" i="4" s="1"/>
  <c r="FF111" i="4" a="1"/>
  <c r="FF111" i="4" s="1"/>
  <c r="FF146" i="4" a="1"/>
  <c r="FF146" i="4" s="1"/>
  <c r="FF115" i="4" a="1"/>
  <c r="FF115" i="4" s="1"/>
  <c r="FF99" i="4" a="1"/>
  <c r="FF99" i="4" s="1"/>
  <c r="FF97" i="4" a="1"/>
  <c r="FF97" i="4" s="1"/>
  <c r="FF114" i="4" a="1"/>
  <c r="FF114" i="4" s="1"/>
  <c r="FF117" i="4" a="1"/>
  <c r="FF117" i="4" s="1"/>
  <c r="FF91" i="4" a="1"/>
  <c r="FF91" i="4" s="1"/>
  <c r="FF88" i="4" a="1"/>
  <c r="FF88" i="4" s="1"/>
  <c r="FF85" i="4" a="1"/>
  <c r="FF85" i="4" s="1"/>
  <c r="FF78" i="4" a="1"/>
  <c r="FF78" i="4" s="1"/>
  <c r="FF76" i="4" a="1"/>
  <c r="FF76" i="4" s="1"/>
  <c r="FF90" i="4" a="1"/>
  <c r="FF90" i="4" s="1"/>
  <c r="FF81" i="4" a="1"/>
  <c r="FF81" i="4" s="1"/>
  <c r="FF122" i="4" a="1"/>
  <c r="FF122" i="4" s="1"/>
  <c r="FF113" i="4" a="1"/>
  <c r="FF113" i="4" s="1"/>
  <c r="FF95" i="4" a="1"/>
  <c r="FF95" i="4" s="1"/>
  <c r="FF93" i="4" a="1"/>
  <c r="FF93" i="4" s="1"/>
  <c r="FF87" i="4" a="1"/>
  <c r="FF87" i="4" s="1"/>
  <c r="FF120" i="4" a="1"/>
  <c r="FF120" i="4" s="1"/>
  <c r="FF105" i="4" a="1"/>
  <c r="FF105" i="4" s="1"/>
  <c r="FF84" i="4" a="1"/>
  <c r="FF84" i="4" s="1"/>
  <c r="FF79" i="4" a="1"/>
  <c r="FF79" i="4" s="1"/>
  <c r="FF110" i="4" a="1"/>
  <c r="FF110" i="4" s="1"/>
  <c r="FF109" i="4" a="1"/>
  <c r="FF109" i="4" s="1"/>
  <c r="FF86" i="4" a="1"/>
  <c r="FF86" i="4" s="1"/>
  <c r="FF73" i="4" a="1"/>
  <c r="FF73" i="4" s="1"/>
  <c r="FF64" i="4" a="1"/>
  <c r="FF64" i="4" s="1"/>
  <c r="FF61" i="4" a="1"/>
  <c r="FF61" i="4" s="1"/>
  <c r="FF74" i="4" a="1"/>
  <c r="FF74" i="4" s="1"/>
  <c r="FF70" i="4" a="1"/>
  <c r="FF70" i="4" s="1"/>
  <c r="FF89" i="4" a="1"/>
  <c r="FF89" i="4" s="1"/>
  <c r="FF77" i="4" a="1"/>
  <c r="FF77" i="4" s="1"/>
  <c r="FF66" i="4" a="1"/>
  <c r="FF66" i="4" s="1"/>
  <c r="FF60" i="4" a="1"/>
  <c r="FF60" i="4" s="1"/>
  <c r="FF59" i="4" a="1"/>
  <c r="FF59" i="4" s="1"/>
  <c r="FF100" i="4" a="1"/>
  <c r="FF100" i="4" s="1"/>
  <c r="FF98" i="4" a="1"/>
  <c r="FF98" i="4" s="1"/>
  <c r="FF92" i="4" a="1"/>
  <c r="FF92" i="4" s="1"/>
  <c r="FF69" i="4" a="1"/>
  <c r="FF69" i="4" s="1"/>
  <c r="FF63" i="4" a="1"/>
  <c r="FF63" i="4" s="1"/>
  <c r="FF75" i="4" a="1"/>
  <c r="FF75" i="4" s="1"/>
  <c r="FF68" i="4" a="1"/>
  <c r="FF68" i="4" s="1"/>
  <c r="FF65" i="4" a="1"/>
  <c r="FF65" i="4" s="1"/>
  <c r="FF48" i="4" a="1"/>
  <c r="FF48" i="4" s="1"/>
  <c r="FF35" i="4" a="1"/>
  <c r="FF35" i="4" s="1"/>
  <c r="FF71" i="4" a="1"/>
  <c r="FF71" i="4" s="1"/>
  <c r="FF56" i="4" a="1"/>
  <c r="FF56" i="4" s="1"/>
  <c r="FF51" i="4" a="1"/>
  <c r="FF51" i="4" s="1"/>
  <c r="FF46" i="4" a="1"/>
  <c r="FF46" i="4" s="1"/>
  <c r="FF31" i="4" a="1"/>
  <c r="FF31" i="4" s="1"/>
  <c r="FF102" i="4" a="1"/>
  <c r="FF102" i="4" s="1"/>
  <c r="FF42" i="4" a="1"/>
  <c r="FF42" i="4" s="1"/>
  <c r="FF83" i="4" a="1"/>
  <c r="FF83" i="4" s="1"/>
  <c r="FF82" i="4" a="1"/>
  <c r="FF82" i="4" s="1"/>
  <c r="FF80" i="4" a="1"/>
  <c r="FF80" i="4" s="1"/>
  <c r="FF72" i="4" a="1"/>
  <c r="FF72" i="4" s="1"/>
  <c r="FF67" i="4" a="1"/>
  <c r="FF67" i="4" s="1"/>
  <c r="FF49" i="4" a="1"/>
  <c r="FF49" i="4" s="1"/>
  <c r="FF39" i="4" a="1"/>
  <c r="FF39" i="4" s="1"/>
  <c r="FF34" i="4" a="1"/>
  <c r="FF34" i="4" s="1"/>
  <c r="FF62" i="4" a="1"/>
  <c r="FF62" i="4" s="1"/>
  <c r="FF57" i="4" a="1"/>
  <c r="FF57" i="4" s="1"/>
  <c r="FF53" i="4" a="1"/>
  <c r="FF53" i="4" s="1"/>
  <c r="FF47" i="4" a="1"/>
  <c r="FF47" i="4" s="1"/>
  <c r="FF45" i="4" a="1"/>
  <c r="FF45" i="4" s="1"/>
  <c r="FF40" i="4" a="1"/>
  <c r="FF40" i="4" s="1"/>
  <c r="FF37" i="4" a="1"/>
  <c r="FF37" i="4" s="1"/>
  <c r="FF54" i="4" a="1"/>
  <c r="FF54" i="4" s="1"/>
  <c r="FF50" i="4" a="1"/>
  <c r="FF50" i="4" s="1"/>
  <c r="FF43" i="4" a="1"/>
  <c r="FF43" i="4" s="1"/>
  <c r="FF36" i="4" a="1"/>
  <c r="FF36" i="4" s="1"/>
  <c r="FF15" i="4" a="1"/>
  <c r="FF15" i="4" s="1"/>
  <c r="FF24" i="4" a="1"/>
  <c r="FF24" i="4" s="1"/>
  <c r="FF20" i="4" a="1"/>
  <c r="FF20" i="4" s="1"/>
  <c r="FF58" i="4" a="1"/>
  <c r="FF58" i="4" s="1"/>
  <c r="FF52" i="4" a="1"/>
  <c r="FF52" i="4" s="1"/>
  <c r="FF27" i="4" a="1"/>
  <c r="FF27" i="4" s="1"/>
  <c r="FF14" i="4" a="1"/>
  <c r="FF14" i="4" s="1"/>
  <c r="FF11" i="4" a="1"/>
  <c r="FF11" i="4" s="1"/>
  <c r="FF32" i="4" a="1"/>
  <c r="FF32" i="4" s="1"/>
  <c r="FF30" i="4" a="1"/>
  <c r="FF30" i="4" s="1"/>
  <c r="FF23" i="4" a="1"/>
  <c r="FF23" i="4" s="1"/>
  <c r="FF94" i="4" a="1"/>
  <c r="FF94" i="4" s="1"/>
  <c r="FF38" i="4" a="1"/>
  <c r="FF38" i="4" s="1"/>
  <c r="FF33" i="4" a="1"/>
  <c r="FF33" i="4" s="1"/>
  <c r="FF19" i="4" a="1"/>
  <c r="FF19" i="4" s="1"/>
  <c r="FF16" i="4" a="1"/>
  <c r="FF16" i="4" s="1"/>
  <c r="FF18" i="4" a="1"/>
  <c r="FF18" i="4" s="1"/>
  <c r="FF17" i="4" a="1"/>
  <c r="FF17" i="4" s="1"/>
  <c r="FF22" i="4" a="1"/>
  <c r="FF22" i="4" s="1"/>
  <c r="FF12" i="4" a="1"/>
  <c r="FF12" i="4" s="1"/>
  <c r="FF8" i="4" a="1"/>
  <c r="FF8" i="4" s="1"/>
  <c r="FF44" i="4" a="1"/>
  <c r="FF44" i="4" s="1"/>
  <c r="FF41" i="4" a="1"/>
  <c r="FF41" i="4" s="1"/>
  <c r="FF28" i="4" a="1"/>
  <c r="FF28" i="4" s="1"/>
  <c r="FF25" i="4" a="1"/>
  <c r="FF25" i="4" s="1"/>
  <c r="FF6" i="4" a="1"/>
  <c r="FF6" i="4" s="1"/>
  <c r="FF21" i="4" a="1"/>
  <c r="FF21" i="4" s="1"/>
  <c r="FF9" i="4" a="1"/>
  <c r="FF9" i="4" s="1"/>
  <c r="FF5" i="4" a="1"/>
  <c r="FF5" i="4" s="1"/>
  <c r="FF55" i="4" a="1"/>
  <c r="FF55" i="4" s="1"/>
  <c r="FF29" i="4" a="1"/>
  <c r="FF29" i="4" s="1"/>
  <c r="FF26" i="4" a="1"/>
  <c r="FF26" i="4" s="1"/>
  <c r="FF13" i="4" a="1"/>
  <c r="FF13" i="4" s="1"/>
  <c r="FF7" i="4" a="1"/>
  <c r="FF7" i="4" s="1"/>
  <c r="FF4" i="4" a="1"/>
  <c r="FF4" i="4" s="1"/>
  <c r="FF10" i="4" a="1"/>
  <c r="FF10" i="4" s="1"/>
  <c r="CH190" i="4" a="1"/>
  <c r="CH190" i="4" s="1"/>
  <c r="CH189" i="4" a="1"/>
  <c r="CH189" i="4" s="1"/>
  <c r="CH188" i="4" a="1"/>
  <c r="CH188" i="4" s="1"/>
  <c r="CH186" i="4" a="1"/>
  <c r="CH186" i="4" s="1"/>
  <c r="CH184" i="4" a="1"/>
  <c r="CH184" i="4" s="1"/>
  <c r="CH182" i="4" a="1"/>
  <c r="CH182" i="4" s="1"/>
  <c r="CH178" i="4" a="1"/>
  <c r="CH178" i="4" s="1"/>
  <c r="CH174" i="4" a="1"/>
  <c r="CH174" i="4" s="1"/>
  <c r="CH179" i="4" a="1"/>
  <c r="CH179" i="4" s="1"/>
  <c r="CH191" i="4" a="1"/>
  <c r="CH191" i="4" s="1"/>
  <c r="CH187" i="4" a="1"/>
  <c r="CH187" i="4" s="1"/>
  <c r="CH185" i="4" a="1"/>
  <c r="CH185" i="4" s="1"/>
  <c r="CH183" i="4" a="1"/>
  <c r="CH183" i="4" s="1"/>
  <c r="CH180" i="4" a="1"/>
  <c r="CH180" i="4" s="1"/>
  <c r="CH176" i="4" a="1"/>
  <c r="CH176" i="4" s="1"/>
  <c r="CH171" i="4" a="1"/>
  <c r="CH171" i="4" s="1"/>
  <c r="CH168" i="4" a="1"/>
  <c r="CH168" i="4" s="1"/>
  <c r="CH172" i="4" a="1"/>
  <c r="CH172" i="4" s="1"/>
  <c r="CH177" i="4" a="1"/>
  <c r="CH177" i="4" s="1"/>
  <c r="CH169" i="4" a="1"/>
  <c r="CH169" i="4" s="1"/>
  <c r="CH181" i="4" a="1"/>
  <c r="CH181" i="4" s="1"/>
  <c r="CH173" i="4" a="1"/>
  <c r="CH173" i="4" s="1"/>
  <c r="CH175" i="4" a="1"/>
  <c r="CH175" i="4" s="1"/>
  <c r="CH161" i="4" a="1"/>
  <c r="CH161" i="4" s="1"/>
  <c r="CH158" i="4" a="1"/>
  <c r="CH158" i="4" s="1"/>
  <c r="CH154" i="4" a="1"/>
  <c r="CH154" i="4" s="1"/>
  <c r="CH170" i="4" a="1"/>
  <c r="CH170" i="4" s="1"/>
  <c r="CH163" i="4" a="1"/>
  <c r="CH163" i="4" s="1"/>
  <c r="CH160" i="4" a="1"/>
  <c r="CH160" i="4" s="1"/>
  <c r="CH159" i="4" a="1"/>
  <c r="CH159" i="4" s="1"/>
  <c r="CH167" i="4" a="1"/>
  <c r="CH167" i="4" s="1"/>
  <c r="CH148" i="4" a="1"/>
  <c r="CH148" i="4" s="1"/>
  <c r="CH165" i="4" a="1"/>
  <c r="CH165" i="4" s="1"/>
  <c r="CH162" i="4" a="1"/>
  <c r="CH162" i="4" s="1"/>
  <c r="CH144" i="4" a="1"/>
  <c r="CH144" i="4" s="1"/>
  <c r="CH164" i="4" a="1"/>
  <c r="CH164" i="4" s="1"/>
  <c r="CH156" i="4" a="1"/>
  <c r="CH156" i="4" s="1"/>
  <c r="CH152" i="4" a="1"/>
  <c r="CH152" i="4" s="1"/>
  <c r="CH151" i="4" a="1"/>
  <c r="CH151" i="4" s="1"/>
  <c r="CH166" i="4" a="1"/>
  <c r="CH166" i="4" s="1"/>
  <c r="CH155" i="4" a="1"/>
  <c r="CH155" i="4" s="1"/>
  <c r="CH145" i="4" a="1"/>
  <c r="CH145" i="4" s="1"/>
  <c r="CH143" i="4" a="1"/>
  <c r="CH143" i="4" s="1"/>
  <c r="CH138" i="4" a="1"/>
  <c r="CH138" i="4" s="1"/>
  <c r="CH136" i="4" a="1"/>
  <c r="CH136" i="4" s="1"/>
  <c r="CH153" i="4" a="1"/>
  <c r="CH153" i="4" s="1"/>
  <c r="CH140" i="4" a="1"/>
  <c r="CH140" i="4" s="1"/>
  <c r="CH137" i="4" a="1"/>
  <c r="CH137" i="4" s="1"/>
  <c r="CH149" i="4" a="1"/>
  <c r="CH149" i="4" s="1"/>
  <c r="CH135" i="4" a="1"/>
  <c r="CH135" i="4" s="1"/>
  <c r="CH147" i="4" a="1"/>
  <c r="CH147" i="4" s="1"/>
  <c r="CH142" i="4" a="1"/>
  <c r="CH142" i="4" s="1"/>
  <c r="CH139" i="4" a="1"/>
  <c r="CH139" i="4" s="1"/>
  <c r="CH134" i="4" a="1"/>
  <c r="CH134" i="4" s="1"/>
  <c r="CH133" i="4" a="1"/>
  <c r="CH133" i="4" s="1"/>
  <c r="CH132" i="4" a="1"/>
  <c r="CH132" i="4" s="1"/>
  <c r="CH131" i="4" a="1"/>
  <c r="CH131" i="4" s="1"/>
  <c r="CH130" i="4" a="1"/>
  <c r="CH130" i="4" s="1"/>
  <c r="CH146" i="4" a="1"/>
  <c r="CH146" i="4" s="1"/>
  <c r="CH124" i="4" a="1"/>
  <c r="CH124" i="4" s="1"/>
  <c r="CH109" i="4" a="1"/>
  <c r="CH109" i="4" s="1"/>
  <c r="CH121" i="4" a="1"/>
  <c r="CH121" i="4" s="1"/>
  <c r="CH113" i="4" a="1"/>
  <c r="CH113" i="4" s="1"/>
  <c r="CH141" i="4" a="1"/>
  <c r="CH141" i="4" s="1"/>
  <c r="CH128" i="4" a="1"/>
  <c r="CH128" i="4" s="1"/>
  <c r="CH117" i="4" a="1"/>
  <c r="CH117" i="4" s="1"/>
  <c r="CH114" i="4" a="1"/>
  <c r="CH114" i="4" s="1"/>
  <c r="CH150" i="4" a="1"/>
  <c r="CH150" i="4" s="1"/>
  <c r="CH126" i="4" a="1"/>
  <c r="CH126" i="4" s="1"/>
  <c r="CH129" i="4" a="1"/>
  <c r="CH129" i="4" s="1"/>
  <c r="CH111" i="4" a="1"/>
  <c r="CH111" i="4" s="1"/>
  <c r="CH157" i="4" a="1"/>
  <c r="CH157" i="4" s="1"/>
  <c r="CH115" i="4" a="1"/>
  <c r="CH115" i="4" s="1"/>
  <c r="CH110" i="4" a="1"/>
  <c r="CH110" i="4" s="1"/>
  <c r="CH105" i="4" a="1"/>
  <c r="CH105" i="4" s="1"/>
  <c r="CH106" i="4" a="1"/>
  <c r="CH106" i="4" s="1"/>
  <c r="CH104" i="4" a="1"/>
  <c r="CH104" i="4" s="1"/>
  <c r="CH101" i="4" a="1"/>
  <c r="CH101" i="4" s="1"/>
  <c r="CH99" i="4" a="1"/>
  <c r="CH99" i="4" s="1"/>
  <c r="CH97" i="4" a="1"/>
  <c r="CH97" i="4" s="1"/>
  <c r="CH95" i="4" a="1"/>
  <c r="CH95" i="4" s="1"/>
  <c r="CH125" i="4" a="1"/>
  <c r="CH125" i="4" s="1"/>
  <c r="CH119" i="4" a="1"/>
  <c r="CH119" i="4" s="1"/>
  <c r="CH103" i="4" a="1"/>
  <c r="CH103" i="4" s="1"/>
  <c r="CH123" i="4" a="1"/>
  <c r="CH123" i="4" s="1"/>
  <c r="CH127" i="4" a="1"/>
  <c r="CH127" i="4" s="1"/>
  <c r="CH89" i="4" a="1"/>
  <c r="CH89" i="4" s="1"/>
  <c r="CH120" i="4" a="1"/>
  <c r="CH120" i="4" s="1"/>
  <c r="CH107" i="4" a="1"/>
  <c r="CH107" i="4" s="1"/>
  <c r="CH100" i="4" a="1"/>
  <c r="CH100" i="4" s="1"/>
  <c r="CH92" i="4" a="1"/>
  <c r="CH92" i="4" s="1"/>
  <c r="CH87" i="4" a="1"/>
  <c r="CH87" i="4" s="1"/>
  <c r="CH81" i="4" a="1"/>
  <c r="CH81" i="4" s="1"/>
  <c r="CH112" i="4" a="1"/>
  <c r="CH112" i="4" s="1"/>
  <c r="CH85" i="4" a="1"/>
  <c r="CH85" i="4" s="1"/>
  <c r="CH84" i="4" a="1"/>
  <c r="CH84" i="4" s="1"/>
  <c r="CH118" i="4" a="1"/>
  <c r="CH118" i="4" s="1"/>
  <c r="CH98" i="4" a="1"/>
  <c r="CH98" i="4" s="1"/>
  <c r="CH93" i="4" a="1"/>
  <c r="CH93" i="4" s="1"/>
  <c r="CH77" i="4" a="1"/>
  <c r="CH77" i="4" s="1"/>
  <c r="CH94" i="4" a="1"/>
  <c r="CH94" i="4" s="1"/>
  <c r="CH78" i="4" a="1"/>
  <c r="CH78" i="4" s="1"/>
  <c r="CH73" i="4" a="1"/>
  <c r="CH73" i="4" s="1"/>
  <c r="CH116" i="4" a="1"/>
  <c r="CH116" i="4" s="1"/>
  <c r="CH102" i="4" a="1"/>
  <c r="CH102" i="4" s="1"/>
  <c r="CH96" i="4" a="1"/>
  <c r="CH96" i="4" s="1"/>
  <c r="CH88" i="4" a="1"/>
  <c r="CH88" i="4" s="1"/>
  <c r="CH83" i="4" a="1"/>
  <c r="CH83" i="4" s="1"/>
  <c r="CH74" i="4" a="1"/>
  <c r="CH74" i="4" s="1"/>
  <c r="CH86" i="4" a="1"/>
  <c r="CH86" i="4" s="1"/>
  <c r="CH65" i="4" a="1"/>
  <c r="CH65" i="4" s="1"/>
  <c r="CH64" i="4" a="1"/>
  <c r="CH64" i="4" s="1"/>
  <c r="CH53" i="4" a="1"/>
  <c r="CH53" i="4" s="1"/>
  <c r="CH82" i="4" a="1"/>
  <c r="CH82" i="4" s="1"/>
  <c r="CH80" i="4" a="1"/>
  <c r="CH80" i="4" s="1"/>
  <c r="CH76" i="4" a="1"/>
  <c r="CH76" i="4" s="1"/>
  <c r="CH71" i="4" a="1"/>
  <c r="CH71" i="4" s="1"/>
  <c r="CH59" i="4" a="1"/>
  <c r="CH59" i="4" s="1"/>
  <c r="CH58" i="4" a="1"/>
  <c r="CH58" i="4" s="1"/>
  <c r="CH122" i="4" a="1"/>
  <c r="CH122" i="4" s="1"/>
  <c r="CH75" i="4" a="1"/>
  <c r="CH75" i="4" s="1"/>
  <c r="CH70" i="4" a="1"/>
  <c r="CH70" i="4" s="1"/>
  <c r="CH68" i="4" a="1"/>
  <c r="CH68" i="4" s="1"/>
  <c r="CH63" i="4" a="1"/>
  <c r="CH63" i="4" s="1"/>
  <c r="CH62" i="4" a="1"/>
  <c r="CH62" i="4" s="1"/>
  <c r="CH90" i="4" a="1"/>
  <c r="CH90" i="4" s="1"/>
  <c r="CH72" i="4" a="1"/>
  <c r="CH72" i="4" s="1"/>
  <c r="CH57" i="4" a="1"/>
  <c r="CH57" i="4" s="1"/>
  <c r="CH56" i="4" a="1"/>
  <c r="CH56" i="4" s="1"/>
  <c r="CH66" i="4" a="1"/>
  <c r="CH66" i="4" s="1"/>
  <c r="CH55" i="4" a="1"/>
  <c r="CH55" i="4" s="1"/>
  <c r="CH48" i="4" a="1"/>
  <c r="CH48" i="4" s="1"/>
  <c r="CH41" i="4" a="1"/>
  <c r="CH41" i="4" s="1"/>
  <c r="CH39" i="4" a="1"/>
  <c r="CH39" i="4" s="1"/>
  <c r="CH37" i="4" a="1"/>
  <c r="CH37" i="4" s="1"/>
  <c r="CH35" i="4" a="1"/>
  <c r="CH35" i="4" s="1"/>
  <c r="CH33" i="4" a="1"/>
  <c r="CH33" i="4" s="1"/>
  <c r="CH31" i="4" a="1"/>
  <c r="CH31" i="4" s="1"/>
  <c r="CH29" i="4" a="1"/>
  <c r="CH29" i="4" s="1"/>
  <c r="CH28" i="4" a="1"/>
  <c r="CH28" i="4" s="1"/>
  <c r="CH23" i="4" a="1"/>
  <c r="CH23" i="4" s="1"/>
  <c r="CH17" i="4" a="1"/>
  <c r="CH17" i="4" s="1"/>
  <c r="CH47" i="4" a="1"/>
  <c r="CH47" i="4" s="1"/>
  <c r="CH22" i="4" a="1"/>
  <c r="CH22" i="4" s="1"/>
  <c r="CH4" i="4" a="1"/>
  <c r="CH4" i="4" s="1"/>
  <c r="CH43" i="4" a="1"/>
  <c r="CH43" i="4" s="1"/>
  <c r="CH42" i="4" a="1"/>
  <c r="CH42" i="4" s="1"/>
  <c r="CH27" i="4" a="1"/>
  <c r="CH27" i="4" s="1"/>
  <c r="CH21" i="4" a="1"/>
  <c r="CH21" i="4" s="1"/>
  <c r="CH16" i="4" a="1"/>
  <c r="CH16" i="4" s="1"/>
  <c r="CH11" i="4" a="1"/>
  <c r="CH11" i="4" s="1"/>
  <c r="CH10" i="4" a="1"/>
  <c r="CH10" i="4" s="1"/>
  <c r="CH60" i="4" a="1"/>
  <c r="CH60" i="4" s="1"/>
  <c r="CH51" i="4" a="1"/>
  <c r="CH51" i="4" s="1"/>
  <c r="CH26" i="4" a="1"/>
  <c r="CH26" i="4" s="1"/>
  <c r="CH20" i="4" a="1"/>
  <c r="CH20" i="4" s="1"/>
  <c r="CH15" i="4" a="1"/>
  <c r="CH15" i="4" s="1"/>
  <c r="CH5" i="4" a="1"/>
  <c r="CH5" i="4" s="1"/>
  <c r="CH79" i="4" a="1"/>
  <c r="CH79" i="4" s="1"/>
  <c r="CH67" i="4" a="1"/>
  <c r="CH67" i="4" s="1"/>
  <c r="CH46" i="4" a="1"/>
  <c r="CH46" i="4" s="1"/>
  <c r="CH45" i="4" a="1"/>
  <c r="CH45" i="4" s="1"/>
  <c r="CH40" i="4" a="1"/>
  <c r="CH40" i="4" s="1"/>
  <c r="CH38" i="4" a="1"/>
  <c r="CH38" i="4" s="1"/>
  <c r="CH36" i="4" a="1"/>
  <c r="CH36" i="4" s="1"/>
  <c r="CH34" i="4" a="1"/>
  <c r="CH34" i="4" s="1"/>
  <c r="CH32" i="4" a="1"/>
  <c r="CH32" i="4" s="1"/>
  <c r="CH30" i="4" a="1"/>
  <c r="CH30" i="4" s="1"/>
  <c r="CH9" i="4" a="1"/>
  <c r="CH9" i="4" s="1"/>
  <c r="CH91" i="4" a="1"/>
  <c r="CH91" i="4" s="1"/>
  <c r="CH50" i="4" a="1"/>
  <c r="CH50" i="4" s="1"/>
  <c r="CH44" i="4" a="1"/>
  <c r="CH44" i="4" s="1"/>
  <c r="CH25" i="4" a="1"/>
  <c r="CH25" i="4" s="1"/>
  <c r="CH24" i="4" a="1"/>
  <c r="CH24" i="4" s="1"/>
  <c r="CH14" i="4" a="1"/>
  <c r="CH14" i="4" s="1"/>
  <c r="CH108" i="4" a="1"/>
  <c r="CH108" i="4" s="1"/>
  <c r="CH6" i="4" a="1"/>
  <c r="CH6" i="4" s="1"/>
  <c r="CH61" i="4" a="1"/>
  <c r="CH61" i="4" s="1"/>
  <c r="CH13" i="4" a="1"/>
  <c r="CH13" i="4" s="1"/>
  <c r="CH8" i="4" a="1"/>
  <c r="CH8" i="4" s="1"/>
  <c r="CH54" i="4" a="1"/>
  <c r="CH54" i="4" s="1"/>
  <c r="CH18" i="4" a="1"/>
  <c r="CH18" i="4" s="1"/>
  <c r="CH7" i="4" a="1"/>
  <c r="CH7" i="4" s="1"/>
  <c r="CH69" i="4" a="1"/>
  <c r="CH69" i="4" s="1"/>
  <c r="CH49" i="4" a="1"/>
  <c r="CH49" i="4" s="1"/>
  <c r="CH52" i="4" a="1"/>
  <c r="CH52" i="4" s="1"/>
  <c r="CH12" i="4" a="1"/>
  <c r="CH12" i="4" s="1"/>
  <c r="CH19" i="4" a="1"/>
  <c r="CH19" i="4" s="1"/>
  <c r="FG2" i="4" a="1"/>
  <c r="FG2" i="4" s="1"/>
  <c r="FF3" i="4" a="1"/>
  <c r="FF3" i="4" s="1"/>
  <c r="CI2" i="4" a="1"/>
  <c r="CI2" i="4" s="1"/>
  <c r="CH3" i="4" a="1"/>
  <c r="CH3" i="4" s="1"/>
  <c r="FG227" i="4" l="1" a="1"/>
  <c r="FG227" i="4" s="1"/>
  <c r="FG225" i="4" a="1"/>
  <c r="FG225" i="4" s="1"/>
  <c r="FG223" i="4" a="1"/>
  <c r="FG223" i="4" s="1"/>
  <c r="FG226" i="4" a="1"/>
  <c r="FG226" i="4" s="1"/>
  <c r="FG224" i="4" a="1"/>
  <c r="FG224" i="4" s="1"/>
  <c r="FG222" i="4" a="1"/>
  <c r="FG222" i="4" s="1"/>
  <c r="FG221" i="4" a="1"/>
  <c r="FG221" i="4" s="1"/>
  <c r="FG220" i="4" a="1"/>
  <c r="FG220" i="4" s="1"/>
  <c r="FG216" i="4" a="1"/>
  <c r="FG216" i="4" s="1"/>
  <c r="FG215" i="4" a="1"/>
  <c r="FG215" i="4" s="1"/>
  <c r="FG219" i="4" a="1"/>
  <c r="FG219" i="4" s="1"/>
  <c r="FG218" i="4" a="1"/>
  <c r="FG218" i="4" s="1"/>
  <c r="FG211" i="4" a="1"/>
  <c r="FG211" i="4" s="1"/>
  <c r="FG217" i="4" a="1"/>
  <c r="FG217" i="4" s="1"/>
  <c r="FG212" i="4" a="1"/>
  <c r="FG212" i="4" s="1"/>
  <c r="FG210" i="4" a="1"/>
  <c r="FG210" i="4" s="1"/>
  <c r="FG213" i="4" a="1"/>
  <c r="FG213" i="4" s="1"/>
  <c r="FG207" i="4" a="1"/>
  <c r="FG207" i="4" s="1"/>
  <c r="FG203" i="4" a="1"/>
  <c r="FG203" i="4" s="1"/>
  <c r="FG214" i="4" a="1"/>
  <c r="FG214" i="4" s="1"/>
  <c r="FG208" i="4" a="1"/>
  <c r="FG208" i="4" s="1"/>
  <c r="FG206" i="4" a="1"/>
  <c r="FG206" i="4" s="1"/>
  <c r="FG209" i="4" a="1"/>
  <c r="FG209" i="4" s="1"/>
  <c r="FG200" i="4" a="1"/>
  <c r="FG200" i="4" s="1"/>
  <c r="FG198" i="4" a="1"/>
  <c r="FG198" i="4" s="1"/>
  <c r="FG205" i="4" a="1"/>
  <c r="FG205" i="4" s="1"/>
  <c r="FG202" i="4" a="1"/>
  <c r="FG202" i="4" s="1"/>
  <c r="FG204" i="4" a="1"/>
  <c r="FG204" i="4" s="1"/>
  <c r="FG201" i="4" a="1"/>
  <c r="FG201" i="4" s="1"/>
  <c r="FG197" i="4" a="1"/>
  <c r="FG197" i="4" s="1"/>
  <c r="FG195" i="4" a="1"/>
  <c r="FG195" i="4" s="1"/>
  <c r="FG188" i="4" a="1"/>
  <c r="FG188" i="4" s="1"/>
  <c r="FG196" i="4" a="1"/>
  <c r="FG196" i="4" s="1"/>
  <c r="FG193" i="4" a="1"/>
  <c r="FG193" i="4" s="1"/>
  <c r="FG199" i="4" a="1"/>
  <c r="FG199" i="4" s="1"/>
  <c r="FG185" i="4" a="1"/>
  <c r="FG185" i="4" s="1"/>
  <c r="FG181" i="4" a="1"/>
  <c r="FG181" i="4" s="1"/>
  <c r="FG191" i="4" a="1"/>
  <c r="FG191" i="4" s="1"/>
  <c r="FG194" i="4" a="1"/>
  <c r="FG194" i="4" s="1"/>
  <c r="FG187" i="4" a="1"/>
  <c r="FG187" i="4" s="1"/>
  <c r="FG184" i="4" a="1"/>
  <c r="FG184" i="4" s="1"/>
  <c r="FG183" i="4" a="1"/>
  <c r="FG183" i="4" s="1"/>
  <c r="FG192" i="4" a="1"/>
  <c r="FG192" i="4" s="1"/>
  <c r="FG186" i="4" a="1"/>
  <c r="FG186" i="4" s="1"/>
  <c r="FG182" i="4" a="1"/>
  <c r="FG182" i="4" s="1"/>
  <c r="FG179" i="4" a="1"/>
  <c r="FG179" i="4" s="1"/>
  <c r="FG189" i="4" a="1"/>
  <c r="FG189" i="4" s="1"/>
  <c r="FG172" i="4" a="1"/>
  <c r="FG172" i="4" s="1"/>
  <c r="FG180" i="4" a="1"/>
  <c r="FG180" i="4" s="1"/>
  <c r="FG190" i="4" a="1"/>
  <c r="FG190" i="4" s="1"/>
  <c r="FG174" i="4" a="1"/>
  <c r="FG174" i="4" s="1"/>
  <c r="FG169" i="4" a="1"/>
  <c r="FG169" i="4" s="1"/>
  <c r="FG173" i="4" a="1"/>
  <c r="FG173" i="4" s="1"/>
  <c r="FG166" i="4" a="1"/>
  <c r="FG166" i="4" s="1"/>
  <c r="FG165" i="4" a="1"/>
  <c r="FG165" i="4" s="1"/>
  <c r="FG164" i="4" a="1"/>
  <c r="FG164" i="4" s="1"/>
  <c r="FG175" i="4" a="1"/>
  <c r="FG175" i="4" s="1"/>
  <c r="FG163" i="4" a="1"/>
  <c r="FG163" i="4" s="1"/>
  <c r="FG162" i="4" a="1"/>
  <c r="FG162" i="4" s="1"/>
  <c r="FG167" i="4" a="1"/>
  <c r="FG167" i="4" s="1"/>
  <c r="FG178" i="4" a="1"/>
  <c r="FG178" i="4" s="1"/>
  <c r="FG170" i="4" a="1"/>
  <c r="FG170" i="4" s="1"/>
  <c r="FG168" i="4" a="1"/>
  <c r="FG168" i="4" s="1"/>
  <c r="FG171" i="4" a="1"/>
  <c r="FG171" i="4" s="1"/>
  <c r="FG160" i="4" a="1"/>
  <c r="FG160" i="4" s="1"/>
  <c r="FG155" i="4" a="1"/>
  <c r="FG155" i="4" s="1"/>
  <c r="FG177" i="4" a="1"/>
  <c r="FG177" i="4" s="1"/>
  <c r="FG157" i="4" a="1"/>
  <c r="FG157" i="4" s="1"/>
  <c r="FG176" i="4" a="1"/>
  <c r="FG176" i="4" s="1"/>
  <c r="FG161" i="4" a="1"/>
  <c r="FG161" i="4" s="1"/>
  <c r="FG148" i="4" a="1"/>
  <c r="FG148" i="4" s="1"/>
  <c r="FG158" i="4" a="1"/>
  <c r="FG158" i="4" s="1"/>
  <c r="FG152" i="4" a="1"/>
  <c r="FG152" i="4" s="1"/>
  <c r="FG145" i="4" a="1"/>
  <c r="FG145" i="4" s="1"/>
  <c r="FG144" i="4" a="1"/>
  <c r="FG144" i="4" s="1"/>
  <c r="FG140" i="4" a="1"/>
  <c r="FG140" i="4" s="1"/>
  <c r="FG159" i="4" a="1"/>
  <c r="FG159" i="4" s="1"/>
  <c r="FG143" i="4" a="1"/>
  <c r="FG143" i="4" s="1"/>
  <c r="FG142" i="4" a="1"/>
  <c r="FG142" i="4" s="1"/>
  <c r="FG149" i="4" a="1"/>
  <c r="FG149" i="4" s="1"/>
  <c r="FG147" i="4" a="1"/>
  <c r="FG147" i="4" s="1"/>
  <c r="FG154" i="4" a="1"/>
  <c r="FG154" i="4" s="1"/>
  <c r="FG153" i="4" a="1"/>
  <c r="FG153" i="4" s="1"/>
  <c r="FG150" i="4" a="1"/>
  <c r="FG150" i="4" s="1"/>
  <c r="FG146" i="4" a="1"/>
  <c r="FG146" i="4" s="1"/>
  <c r="FG139" i="4" a="1"/>
  <c r="FG139" i="4" s="1"/>
  <c r="FG141" i="4" a="1"/>
  <c r="FG141" i="4" s="1"/>
  <c r="FG151" i="4" a="1"/>
  <c r="FG151" i="4" s="1"/>
  <c r="FG138" i="4" a="1"/>
  <c r="FG138" i="4" s="1"/>
  <c r="FG137" i="4" a="1"/>
  <c r="FG137" i="4" s="1"/>
  <c r="FG156" i="4" a="1"/>
  <c r="FG156" i="4" s="1"/>
  <c r="FG126" i="4" a="1"/>
  <c r="FG126" i="4" s="1"/>
  <c r="FG134" i="4" a="1"/>
  <c r="FG134" i="4" s="1"/>
  <c r="FG133" i="4" a="1"/>
  <c r="FG133" i="4" s="1"/>
  <c r="FG125" i="4" a="1"/>
  <c r="FG125" i="4" s="1"/>
  <c r="FG131" i="4" a="1"/>
  <c r="FG131" i="4" s="1"/>
  <c r="FG124" i="4" a="1"/>
  <c r="FG124" i="4" s="1"/>
  <c r="FG136" i="4" a="1"/>
  <c r="FG136" i="4" s="1"/>
  <c r="FG130" i="4" a="1"/>
  <c r="FG130" i="4" s="1"/>
  <c r="FG135" i="4" a="1"/>
  <c r="FG135" i="4" s="1"/>
  <c r="FG123" i="4" a="1"/>
  <c r="FG123" i="4" s="1"/>
  <c r="FG107" i="4" a="1"/>
  <c r="FG107" i="4" s="1"/>
  <c r="FG106" i="4" a="1"/>
  <c r="FG106" i="4" s="1"/>
  <c r="FG104" i="4" a="1"/>
  <c r="FG104" i="4" s="1"/>
  <c r="FG103" i="4" a="1"/>
  <c r="FG103" i="4" s="1"/>
  <c r="FG121" i="4" a="1"/>
  <c r="FG121" i="4" s="1"/>
  <c r="FG101" i="4" a="1"/>
  <c r="FG101" i="4" s="1"/>
  <c r="FG129" i="4" a="1"/>
  <c r="FG129" i="4" s="1"/>
  <c r="FG128" i="4" a="1"/>
  <c r="FG128" i="4" s="1"/>
  <c r="FG127" i="4" a="1"/>
  <c r="FG127" i="4" s="1"/>
  <c r="FG118" i="4" a="1"/>
  <c r="FG118" i="4" s="1"/>
  <c r="FG111" i="4" a="1"/>
  <c r="FG111" i="4" s="1"/>
  <c r="FG120" i="4" a="1"/>
  <c r="FG120" i="4" s="1"/>
  <c r="FG115" i="4" a="1"/>
  <c r="FG115" i="4" s="1"/>
  <c r="FG99" i="4" a="1"/>
  <c r="FG99" i="4" s="1"/>
  <c r="FG97" i="4" a="1"/>
  <c r="FG97" i="4" s="1"/>
  <c r="FG132" i="4" a="1"/>
  <c r="FG132" i="4" s="1"/>
  <c r="FG117" i="4" a="1"/>
  <c r="FG117" i="4" s="1"/>
  <c r="FG110" i="4" a="1"/>
  <c r="FG110" i="4" s="1"/>
  <c r="FG105" i="4" a="1"/>
  <c r="FG105" i="4" s="1"/>
  <c r="FG102" i="4" a="1"/>
  <c r="FG102" i="4" s="1"/>
  <c r="FG122" i="4" a="1"/>
  <c r="FG122" i="4" s="1"/>
  <c r="FG113" i="4" a="1"/>
  <c r="FG113" i="4" s="1"/>
  <c r="FG109" i="4" a="1"/>
  <c r="FG109" i="4" s="1"/>
  <c r="FG108" i="4" a="1"/>
  <c r="FG108" i="4" s="1"/>
  <c r="FG100" i="4" a="1"/>
  <c r="FG100" i="4" s="1"/>
  <c r="FG96" i="4" a="1"/>
  <c r="FG96" i="4" s="1"/>
  <c r="FG112" i="4" a="1"/>
  <c r="FG112" i="4" s="1"/>
  <c r="FG90" i="4" a="1"/>
  <c r="FG90" i="4" s="1"/>
  <c r="FG81" i="4" a="1"/>
  <c r="FG81" i="4" s="1"/>
  <c r="FG95" i="4" a="1"/>
  <c r="FG95" i="4" s="1"/>
  <c r="FG93" i="4" a="1"/>
  <c r="FG93" i="4" s="1"/>
  <c r="FG87" i="4" a="1"/>
  <c r="FG87" i="4" s="1"/>
  <c r="FG119" i="4" a="1"/>
  <c r="FG119" i="4" s="1"/>
  <c r="FG84" i="4" a="1"/>
  <c r="FG84" i="4" s="1"/>
  <c r="FG79" i="4" a="1"/>
  <c r="FG79" i="4" s="1"/>
  <c r="FG114" i="4" a="1"/>
  <c r="FG114" i="4" s="1"/>
  <c r="FG92" i="4" a="1"/>
  <c r="FG92" i="4" s="1"/>
  <c r="FG89" i="4" a="1"/>
  <c r="FG89" i="4" s="1"/>
  <c r="FG77" i="4" a="1"/>
  <c r="FG77" i="4" s="1"/>
  <c r="FG74" i="4" a="1"/>
  <c r="FG74" i="4" s="1"/>
  <c r="FG70" i="4" a="1"/>
  <c r="FG70" i="4" s="1"/>
  <c r="FG59" i="4" a="1"/>
  <c r="FG59" i="4" s="1"/>
  <c r="FG78" i="4" a="1"/>
  <c r="FG78" i="4" s="1"/>
  <c r="FG66" i="4" a="1"/>
  <c r="FG66" i="4" s="1"/>
  <c r="FG63" i="4" a="1"/>
  <c r="FG63" i="4" s="1"/>
  <c r="FG60" i="4" a="1"/>
  <c r="FG60" i="4" s="1"/>
  <c r="FG98" i="4" a="1"/>
  <c r="FG98" i="4" s="1"/>
  <c r="FG85" i="4" a="1"/>
  <c r="FG85" i="4" s="1"/>
  <c r="FG75" i="4" a="1"/>
  <c r="FG75" i="4" s="1"/>
  <c r="FG69" i="4" a="1"/>
  <c r="FG69" i="4" s="1"/>
  <c r="FG68" i="4" a="1"/>
  <c r="FG68" i="4" s="1"/>
  <c r="FG56" i="4" a="1"/>
  <c r="FG56" i="4" s="1"/>
  <c r="FG88" i="4" a="1"/>
  <c r="FG88" i="4" s="1"/>
  <c r="FG65" i="4" a="1"/>
  <c r="FG65" i="4" s="1"/>
  <c r="FG62" i="4" a="1"/>
  <c r="FG62" i="4" s="1"/>
  <c r="FG116" i="4" a="1"/>
  <c r="FG116" i="4" s="1"/>
  <c r="FG94" i="4" a="1"/>
  <c r="FG94" i="4" s="1"/>
  <c r="FG82" i="4" a="1"/>
  <c r="FG82" i="4" s="1"/>
  <c r="FG80" i="4" a="1"/>
  <c r="FG80" i="4" s="1"/>
  <c r="FG72" i="4" a="1"/>
  <c r="FG72" i="4" s="1"/>
  <c r="FG71" i="4" a="1"/>
  <c r="FG71" i="4" s="1"/>
  <c r="FG67" i="4" a="1"/>
  <c r="FG67" i="4" s="1"/>
  <c r="FG61" i="4" a="1"/>
  <c r="FG61" i="4" s="1"/>
  <c r="FG58" i="4" a="1"/>
  <c r="FG58" i="4" s="1"/>
  <c r="FG76" i="4" a="1"/>
  <c r="FG76" i="4" s="1"/>
  <c r="FG51" i="4" a="1"/>
  <c r="FG51" i="4" s="1"/>
  <c r="FG46" i="4" a="1"/>
  <c r="FG46" i="4" s="1"/>
  <c r="FG86" i="4" a="1"/>
  <c r="FG86" i="4" s="1"/>
  <c r="FG49" i="4" a="1"/>
  <c r="FG49" i="4" s="1"/>
  <c r="FG42" i="4" a="1"/>
  <c r="FG42" i="4" s="1"/>
  <c r="FG38" i="4" a="1"/>
  <c r="FG38" i="4" s="1"/>
  <c r="FG83" i="4" a="1"/>
  <c r="FG83" i="4" s="1"/>
  <c r="FG57" i="4" a="1"/>
  <c r="FG57" i="4" s="1"/>
  <c r="FG53" i="4" a="1"/>
  <c r="FG53" i="4" s="1"/>
  <c r="FG47" i="4" a="1"/>
  <c r="FG47" i="4" s="1"/>
  <c r="FG45" i="4" a="1"/>
  <c r="FG45" i="4" s="1"/>
  <c r="FG37" i="4" a="1"/>
  <c r="FG37" i="4" s="1"/>
  <c r="FG52" i="4" a="1"/>
  <c r="FG52" i="4" s="1"/>
  <c r="FG50" i="4" a="1"/>
  <c r="FG50" i="4" s="1"/>
  <c r="FG43" i="4" a="1"/>
  <c r="FG43" i="4" s="1"/>
  <c r="FG33" i="4" a="1"/>
  <c r="FG33" i="4" s="1"/>
  <c r="FG91" i="4" a="1"/>
  <c r="FG91" i="4" s="1"/>
  <c r="FG55" i="4" a="1"/>
  <c r="FG55" i="4" s="1"/>
  <c r="FG41" i="4" a="1"/>
  <c r="FG41" i="4" s="1"/>
  <c r="FG24" i="4" a="1"/>
  <c r="FG24" i="4" s="1"/>
  <c r="FG20" i="4" a="1"/>
  <c r="FG20" i="4" s="1"/>
  <c r="FG11" i="4" a="1"/>
  <c r="FG11" i="4" s="1"/>
  <c r="FG64" i="4" a="1"/>
  <c r="FG64" i="4" s="1"/>
  <c r="FG27" i="4" a="1"/>
  <c r="FG27" i="4" s="1"/>
  <c r="FG14" i="4" a="1"/>
  <c r="FG14" i="4" s="1"/>
  <c r="FG54" i="4" a="1"/>
  <c r="FG54" i="4" s="1"/>
  <c r="FG35" i="4" a="1"/>
  <c r="FG35" i="4" s="1"/>
  <c r="FG32" i="4" a="1"/>
  <c r="FG32" i="4" s="1"/>
  <c r="FG31" i="4" a="1"/>
  <c r="FG31" i="4" s="1"/>
  <c r="FG30" i="4" a="1"/>
  <c r="FG30" i="4" s="1"/>
  <c r="FG23" i="4" a="1"/>
  <c r="FG23" i="4" s="1"/>
  <c r="FG8" i="4" a="1"/>
  <c r="FG8" i="4" s="1"/>
  <c r="FG36" i="4" a="1"/>
  <c r="FG36" i="4" s="1"/>
  <c r="FG19" i="4" a="1"/>
  <c r="FG19" i="4" s="1"/>
  <c r="FG16" i="4" a="1"/>
  <c r="FG16" i="4" s="1"/>
  <c r="FG29" i="4" a="1"/>
  <c r="FG29" i="4" s="1"/>
  <c r="FG26" i="4" a="1"/>
  <c r="FG26" i="4" s="1"/>
  <c r="FG22" i="4" a="1"/>
  <c r="FG22" i="4" s="1"/>
  <c r="FG13" i="4" a="1"/>
  <c r="FG13" i="4" s="1"/>
  <c r="FG10" i="4" a="1"/>
  <c r="FG10" i="4" s="1"/>
  <c r="FG73" i="4" a="1"/>
  <c r="FG73" i="4" s="1"/>
  <c r="FG44" i="4" a="1"/>
  <c r="FG44" i="4" s="1"/>
  <c r="FG39" i="4" a="1"/>
  <c r="FG39" i="4" s="1"/>
  <c r="FG34" i="4" a="1"/>
  <c r="FG34" i="4" s="1"/>
  <c r="FG28" i="4" a="1"/>
  <c r="FG28" i="4" s="1"/>
  <c r="FG25" i="4" a="1"/>
  <c r="FG25" i="4" s="1"/>
  <c r="FG21" i="4" a="1"/>
  <c r="FG21" i="4" s="1"/>
  <c r="FG15" i="4" a="1"/>
  <c r="FG15" i="4" s="1"/>
  <c r="FG12" i="4" a="1"/>
  <c r="FG12" i="4" s="1"/>
  <c r="FG6" i="4" a="1"/>
  <c r="FG6" i="4" s="1"/>
  <c r="FG5" i="4" a="1"/>
  <c r="FG5" i="4" s="1"/>
  <c r="FG18" i="4" a="1"/>
  <c r="FG18" i="4" s="1"/>
  <c r="FG9" i="4" a="1"/>
  <c r="FG9" i="4" s="1"/>
  <c r="FG48" i="4" a="1"/>
  <c r="FG48" i="4" s="1"/>
  <c r="FG40" i="4" a="1"/>
  <c r="FG40" i="4" s="1"/>
  <c r="FG7" i="4" a="1"/>
  <c r="FG7" i="4" s="1"/>
  <c r="FG4" i="4" a="1"/>
  <c r="FG4" i="4" s="1"/>
  <c r="FG17" i="4" a="1"/>
  <c r="FG17" i="4" s="1"/>
  <c r="CI190" i="4" a="1"/>
  <c r="CI190" i="4" s="1"/>
  <c r="CI188" i="4" a="1"/>
  <c r="CI188" i="4" s="1"/>
  <c r="CI179" i="4" a="1"/>
  <c r="CI179" i="4" s="1"/>
  <c r="CI175" i="4" a="1"/>
  <c r="CI175" i="4" s="1"/>
  <c r="CI187" i="4" a="1"/>
  <c r="CI187" i="4" s="1"/>
  <c r="CI185" i="4" a="1"/>
  <c r="CI185" i="4" s="1"/>
  <c r="CI183" i="4" a="1"/>
  <c r="CI183" i="4" s="1"/>
  <c r="CI181" i="4" a="1"/>
  <c r="CI181" i="4" s="1"/>
  <c r="CI180" i="4" a="1"/>
  <c r="CI180" i="4" s="1"/>
  <c r="CI173" i="4" a="1"/>
  <c r="CI173" i="4" s="1"/>
  <c r="CI174" i="4" a="1"/>
  <c r="CI174" i="4" s="1"/>
  <c r="CI172" i="4" a="1"/>
  <c r="CI172" i="4" s="1"/>
  <c r="CI177" i="4" a="1"/>
  <c r="CI177" i="4" s="1"/>
  <c r="CI170" i="4" a="1"/>
  <c r="CI170" i="4" s="1"/>
  <c r="CI191" i="4" a="1"/>
  <c r="CI191" i="4" s="1"/>
  <c r="CI178" i="4" a="1"/>
  <c r="CI178" i="4" s="1"/>
  <c r="CI176" i="4" a="1"/>
  <c r="CI176" i="4" s="1"/>
  <c r="CI168" i="4" a="1"/>
  <c r="CI168" i="4" s="1"/>
  <c r="CI171" i="4" a="1"/>
  <c r="CI171" i="4" s="1"/>
  <c r="CI163" i="4" a="1"/>
  <c r="CI163" i="4" s="1"/>
  <c r="CI159" i="4" a="1"/>
  <c r="CI159" i="4" s="1"/>
  <c r="CI182" i="4" a="1"/>
  <c r="CI182" i="4" s="1"/>
  <c r="CI169" i="4" a="1"/>
  <c r="CI169" i="4" s="1"/>
  <c r="CI167" i="4" a="1"/>
  <c r="CI167" i="4" s="1"/>
  <c r="CI160" i="4" a="1"/>
  <c r="CI160" i="4" s="1"/>
  <c r="CI184" i="4" a="1"/>
  <c r="CI184" i="4" s="1"/>
  <c r="CI165" i="4" a="1"/>
  <c r="CI165" i="4" s="1"/>
  <c r="CI162" i="4" a="1"/>
  <c r="CI162" i="4" s="1"/>
  <c r="CI148" i="4" a="1"/>
  <c r="CI148" i="4" s="1"/>
  <c r="CI151" i="4" a="1"/>
  <c r="CI151" i="4" s="1"/>
  <c r="CI144" i="4" a="1"/>
  <c r="CI144" i="4" s="1"/>
  <c r="CI186" i="4" a="1"/>
  <c r="CI186" i="4" s="1"/>
  <c r="CI164" i="4" a="1"/>
  <c r="CI164" i="4" s="1"/>
  <c r="CI156" i="4" a="1"/>
  <c r="CI156" i="4" s="1"/>
  <c r="CI155" i="4" a="1"/>
  <c r="CI155" i="4" s="1"/>
  <c r="CI152" i="4" a="1"/>
  <c r="CI152" i="4" s="1"/>
  <c r="CI138" i="4" a="1"/>
  <c r="CI138" i="4" s="1"/>
  <c r="CI189" i="4" a="1"/>
  <c r="CI189" i="4" s="1"/>
  <c r="CI166" i="4" a="1"/>
  <c r="CI166" i="4" s="1"/>
  <c r="CI161" i="4" a="1"/>
  <c r="CI161" i="4" s="1"/>
  <c r="CI158" i="4" a="1"/>
  <c r="CI158" i="4" s="1"/>
  <c r="CI154" i="4" a="1"/>
  <c r="CI154" i="4" s="1"/>
  <c r="CI145" i="4" a="1"/>
  <c r="CI145" i="4" s="1"/>
  <c r="CI143" i="4" a="1"/>
  <c r="CI143" i="4" s="1"/>
  <c r="CI142" i="4" a="1"/>
  <c r="CI142" i="4" s="1"/>
  <c r="CI137" i="4" a="1"/>
  <c r="CI137" i="4" s="1"/>
  <c r="CI157" i="4" a="1"/>
  <c r="CI157" i="4" s="1"/>
  <c r="CI149" i="4" a="1"/>
  <c r="CI149" i="4" s="1"/>
  <c r="CI136" i="4" a="1"/>
  <c r="CI136" i="4" s="1"/>
  <c r="CI153" i="4" a="1"/>
  <c r="CI153" i="4" s="1"/>
  <c r="CI140" i="4" a="1"/>
  <c r="CI140" i="4" s="1"/>
  <c r="CI135" i="4" a="1"/>
  <c r="CI135" i="4" s="1"/>
  <c r="CI147" i="4" a="1"/>
  <c r="CI147" i="4" s="1"/>
  <c r="CI134" i="4" a="1"/>
  <c r="CI134" i="4" s="1"/>
  <c r="CI133" i="4" a="1"/>
  <c r="CI133" i="4" s="1"/>
  <c r="CI132" i="4" a="1"/>
  <c r="CI132" i="4" s="1"/>
  <c r="CI130" i="4" a="1"/>
  <c r="CI130" i="4" s="1"/>
  <c r="CI139" i="4" a="1"/>
  <c r="CI139" i="4" s="1"/>
  <c r="CI131" i="4" a="1"/>
  <c r="CI131" i="4" s="1"/>
  <c r="CI146" i="4" a="1"/>
  <c r="CI146" i="4" s="1"/>
  <c r="CI128" i="4" a="1"/>
  <c r="CI128" i="4" s="1"/>
  <c r="CI126" i="4" a="1"/>
  <c r="CI126" i="4" s="1"/>
  <c r="CI125" i="4" a="1"/>
  <c r="CI125" i="4" s="1"/>
  <c r="CI124" i="4" a="1"/>
  <c r="CI124" i="4" s="1"/>
  <c r="CI117" i="4" a="1"/>
  <c r="CI117" i="4" s="1"/>
  <c r="CI114" i="4" a="1"/>
  <c r="CI114" i="4" s="1"/>
  <c r="CI113" i="4" a="1"/>
  <c r="CI113" i="4" s="1"/>
  <c r="CI108" i="4" a="1"/>
  <c r="CI108" i="4" s="1"/>
  <c r="CI107" i="4" a="1"/>
  <c r="CI107" i="4" s="1"/>
  <c r="CI141" i="4" a="1"/>
  <c r="CI141" i="4" s="1"/>
  <c r="CI112" i="4" a="1"/>
  <c r="CI112" i="4" s="1"/>
  <c r="CI150" i="4" a="1"/>
  <c r="CI150" i="4" s="1"/>
  <c r="CI118" i="4" a="1"/>
  <c r="CI118" i="4" s="1"/>
  <c r="CI111" i="4" a="1"/>
  <c r="CI111" i="4" s="1"/>
  <c r="CI110" i="4" a="1"/>
  <c r="CI110" i="4" s="1"/>
  <c r="CI115" i="4" a="1"/>
  <c r="CI115" i="4" s="1"/>
  <c r="CI105" i="4" a="1"/>
  <c r="CI105" i="4" s="1"/>
  <c r="CI104" i="4" a="1"/>
  <c r="CI104" i="4" s="1"/>
  <c r="CI121" i="4" a="1"/>
  <c r="CI121" i="4" s="1"/>
  <c r="CI119" i="4" a="1"/>
  <c r="CI119" i="4" s="1"/>
  <c r="CI109" i="4" a="1"/>
  <c r="CI109" i="4" s="1"/>
  <c r="CI106" i="4" a="1"/>
  <c r="CI106" i="4" s="1"/>
  <c r="CI101" i="4" a="1"/>
  <c r="CI101" i="4" s="1"/>
  <c r="CI99" i="4" a="1"/>
  <c r="CI99" i="4" s="1"/>
  <c r="CI97" i="4" a="1"/>
  <c r="CI97" i="4" s="1"/>
  <c r="CI95" i="4" a="1"/>
  <c r="CI95" i="4" s="1"/>
  <c r="CI93" i="4" a="1"/>
  <c r="CI93" i="4" s="1"/>
  <c r="CI91" i="4" a="1"/>
  <c r="CI91" i="4" s="1"/>
  <c r="CI103" i="4" a="1"/>
  <c r="CI103" i="4" s="1"/>
  <c r="CI123" i="4" a="1"/>
  <c r="CI123" i="4" s="1"/>
  <c r="CI127" i="4" a="1"/>
  <c r="CI127" i="4" s="1"/>
  <c r="CI102" i="4" a="1"/>
  <c r="CI102" i="4" s="1"/>
  <c r="CI89" i="4" a="1"/>
  <c r="CI89" i="4" s="1"/>
  <c r="CI122" i="4" a="1"/>
  <c r="CI122" i="4" s="1"/>
  <c r="CI120" i="4" a="1"/>
  <c r="CI120" i="4" s="1"/>
  <c r="CI116" i="4" a="1"/>
  <c r="CI116" i="4" s="1"/>
  <c r="CI100" i="4" a="1"/>
  <c r="CI100" i="4" s="1"/>
  <c r="CI98" i="4" a="1"/>
  <c r="CI98" i="4" s="1"/>
  <c r="CI96" i="4" a="1"/>
  <c r="CI96" i="4" s="1"/>
  <c r="CI94" i="4" a="1"/>
  <c r="CI94" i="4" s="1"/>
  <c r="CI92" i="4" a="1"/>
  <c r="CI92" i="4" s="1"/>
  <c r="CI85" i="4" a="1"/>
  <c r="CI85" i="4" s="1"/>
  <c r="CI84" i="4" a="1"/>
  <c r="CI84" i="4" s="1"/>
  <c r="CI76" i="4" a="1"/>
  <c r="CI76" i="4" s="1"/>
  <c r="CI88" i="4" a="1"/>
  <c r="CI88" i="4" s="1"/>
  <c r="CI83" i="4" a="1"/>
  <c r="CI83" i="4" s="1"/>
  <c r="CI78" i="4" a="1"/>
  <c r="CI78" i="4" s="1"/>
  <c r="CI73" i="4" a="1"/>
  <c r="CI73" i="4" s="1"/>
  <c r="CI74" i="4" a="1"/>
  <c r="CI74" i="4" s="1"/>
  <c r="CI70" i="4" a="1"/>
  <c r="CI70" i="4" s="1"/>
  <c r="CI69" i="4" a="1"/>
  <c r="CI69" i="4" s="1"/>
  <c r="CI79" i="4" a="1"/>
  <c r="CI79" i="4" s="1"/>
  <c r="CI129" i="4" a="1"/>
  <c r="CI129" i="4" s="1"/>
  <c r="CI86" i="4" a="1"/>
  <c r="CI86" i="4" s="1"/>
  <c r="CI82" i="4" a="1"/>
  <c r="CI82" i="4" s="1"/>
  <c r="CI80" i="4" a="1"/>
  <c r="CI80" i="4" s="1"/>
  <c r="CI77" i="4" a="1"/>
  <c r="CI77" i="4" s="1"/>
  <c r="CI65" i="4" a="1"/>
  <c r="CI65" i="4" s="1"/>
  <c r="CI64" i="4" a="1"/>
  <c r="CI64" i="4" s="1"/>
  <c r="CI71" i="4" a="1"/>
  <c r="CI71" i="4" s="1"/>
  <c r="CI59" i="4" a="1"/>
  <c r="CI59" i="4" s="1"/>
  <c r="CI58" i="4" a="1"/>
  <c r="CI58" i="4" s="1"/>
  <c r="CI75" i="4" a="1"/>
  <c r="CI75" i="4" s="1"/>
  <c r="CI68" i="4" a="1"/>
  <c r="CI68" i="4" s="1"/>
  <c r="CI63" i="4" a="1"/>
  <c r="CI63" i="4" s="1"/>
  <c r="CI62" i="4" a="1"/>
  <c r="CI62" i="4" s="1"/>
  <c r="CI90" i="4" a="1"/>
  <c r="CI90" i="4" s="1"/>
  <c r="CI87" i="4" a="1"/>
  <c r="CI87" i="4" s="1"/>
  <c r="CI72" i="4" a="1"/>
  <c r="CI72" i="4" s="1"/>
  <c r="CI57" i="4" a="1"/>
  <c r="CI57" i="4" s="1"/>
  <c r="CI56" i="4" a="1"/>
  <c r="CI56" i="4" s="1"/>
  <c r="CI67" i="4" a="1"/>
  <c r="CI67" i="4" s="1"/>
  <c r="CI66" i="4" a="1"/>
  <c r="CI66" i="4" s="1"/>
  <c r="CI53" i="4" a="1"/>
  <c r="CI53" i="4" s="1"/>
  <c r="CI47" i="4" a="1"/>
  <c r="CI47" i="4" s="1"/>
  <c r="CI16" i="4" a="1"/>
  <c r="CI16" i="4" s="1"/>
  <c r="CI11" i="4" a="1"/>
  <c r="CI11" i="4" s="1"/>
  <c r="CI4" i="4" a="1"/>
  <c r="CI4" i="4" s="1"/>
  <c r="CI43" i="4" a="1"/>
  <c r="CI43" i="4" s="1"/>
  <c r="CI42" i="4" a="1"/>
  <c r="CI42" i="4" s="1"/>
  <c r="CI27" i="4" a="1"/>
  <c r="CI27" i="4" s="1"/>
  <c r="CI26" i="4" a="1"/>
  <c r="CI26" i="4" s="1"/>
  <c r="CI21" i="4" a="1"/>
  <c r="CI21" i="4" s="1"/>
  <c r="CI20" i="4" a="1"/>
  <c r="CI20" i="4" s="1"/>
  <c r="CI10" i="4" a="1"/>
  <c r="CI10" i="4" s="1"/>
  <c r="CI61" i="4" a="1"/>
  <c r="CI61" i="4" s="1"/>
  <c r="CI60" i="4" a="1"/>
  <c r="CI60" i="4" s="1"/>
  <c r="CI51" i="4" a="1"/>
  <c r="CI51" i="4" s="1"/>
  <c r="CI15" i="4" a="1"/>
  <c r="CI15" i="4" s="1"/>
  <c r="CI5" i="4" a="1"/>
  <c r="CI5" i="4" s="1"/>
  <c r="CI46" i="4" a="1"/>
  <c r="CI46" i="4" s="1"/>
  <c r="CI45" i="4" a="1"/>
  <c r="CI45" i="4" s="1"/>
  <c r="CI40" i="4" a="1"/>
  <c r="CI40" i="4" s="1"/>
  <c r="CI38" i="4" a="1"/>
  <c r="CI38" i="4" s="1"/>
  <c r="CI36" i="4" a="1"/>
  <c r="CI36" i="4" s="1"/>
  <c r="CI34" i="4" a="1"/>
  <c r="CI34" i="4" s="1"/>
  <c r="CI32" i="4" a="1"/>
  <c r="CI32" i="4" s="1"/>
  <c r="CI30" i="4" a="1"/>
  <c r="CI30" i="4" s="1"/>
  <c r="CI24" i="4" a="1"/>
  <c r="CI24" i="4" s="1"/>
  <c r="CI14" i="4" a="1"/>
  <c r="CI14" i="4" s="1"/>
  <c r="CI9" i="4" a="1"/>
  <c r="CI9" i="4" s="1"/>
  <c r="CI50" i="4" a="1"/>
  <c r="CI50" i="4" s="1"/>
  <c r="CI44" i="4" a="1"/>
  <c r="CI44" i="4" s="1"/>
  <c r="CI25" i="4" a="1"/>
  <c r="CI25" i="4" s="1"/>
  <c r="CI19" i="4" a="1"/>
  <c r="CI19" i="4" s="1"/>
  <c r="CI8" i="4" a="1"/>
  <c r="CI8" i="4" s="1"/>
  <c r="CI54" i="4" a="1"/>
  <c r="CI54" i="4" s="1"/>
  <c r="CI49" i="4" a="1"/>
  <c r="CI49" i="4" s="1"/>
  <c r="CI18" i="4" a="1"/>
  <c r="CI18" i="4" s="1"/>
  <c r="CI13" i="4" a="1"/>
  <c r="CI13" i="4" s="1"/>
  <c r="CI12" i="4" a="1"/>
  <c r="CI12" i="4" s="1"/>
  <c r="CI35" i="4" a="1"/>
  <c r="CI35" i="4" s="1"/>
  <c r="CI17" i="4" a="1"/>
  <c r="CI17" i="4" s="1"/>
  <c r="CI48" i="4" a="1"/>
  <c r="CI48" i="4" s="1"/>
  <c r="CI41" i="4" a="1"/>
  <c r="CI41" i="4" s="1"/>
  <c r="CI33" i="4" a="1"/>
  <c r="CI33" i="4" s="1"/>
  <c r="CI22" i="4" a="1"/>
  <c r="CI22" i="4" s="1"/>
  <c r="CI7" i="4" a="1"/>
  <c r="CI7" i="4" s="1"/>
  <c r="CI55" i="4" a="1"/>
  <c r="CI55" i="4" s="1"/>
  <c r="CI39" i="4" a="1"/>
  <c r="CI39" i="4" s="1"/>
  <c r="CI31" i="4" a="1"/>
  <c r="CI31" i="4" s="1"/>
  <c r="CI28" i="4" a="1"/>
  <c r="CI28" i="4" s="1"/>
  <c r="CI6" i="4" a="1"/>
  <c r="CI6" i="4" s="1"/>
  <c r="CI81" i="4" a="1"/>
  <c r="CI81" i="4" s="1"/>
  <c r="CI52" i="4" a="1"/>
  <c r="CI52" i="4" s="1"/>
  <c r="CI23" i="4" a="1"/>
  <c r="CI23" i="4" s="1"/>
  <c r="CI37" i="4" a="1"/>
  <c r="CI37" i="4" s="1"/>
  <c r="CI29" i="4" a="1"/>
  <c r="CI29" i="4" s="1"/>
  <c r="FH2" i="4" a="1"/>
  <c r="FH2" i="4" s="1"/>
  <c r="FG3" i="4" a="1"/>
  <c r="FG3" i="4" s="1"/>
  <c r="CJ2" i="4" a="1"/>
  <c r="CJ2" i="4" s="1"/>
  <c r="CI3" i="4" a="1"/>
  <c r="CI3" i="4" s="1"/>
  <c r="FH226" i="4" l="1" a="1"/>
  <c r="FH226" i="4" s="1"/>
  <c r="FH224" i="4" a="1"/>
  <c r="FH224" i="4" s="1"/>
  <c r="FH222" i="4" a="1"/>
  <c r="FH222" i="4" s="1"/>
  <c r="FH227" i="4" a="1"/>
  <c r="FH227" i="4" s="1"/>
  <c r="FH220" i="4" a="1"/>
  <c r="FH220" i="4" s="1"/>
  <c r="FH216" i="4" a="1"/>
  <c r="FH216" i="4" s="1"/>
  <c r="FH217" i="4" a="1"/>
  <c r="FH217" i="4" s="1"/>
  <c r="FH218" i="4" a="1"/>
  <c r="FH218" i="4" s="1"/>
  <c r="FH219" i="4" a="1"/>
  <c r="FH219" i="4" s="1"/>
  <c r="FH225" i="4" a="1"/>
  <c r="FH225" i="4" s="1"/>
  <c r="FH221" i="4" a="1"/>
  <c r="FH221" i="4" s="1"/>
  <c r="FH223" i="4" a="1"/>
  <c r="FH223" i="4" s="1"/>
  <c r="FH215" i="4" a="1"/>
  <c r="FH215" i="4" s="1"/>
  <c r="FH214" i="4" a="1"/>
  <c r="FH214" i="4" s="1"/>
  <c r="FH210" i="4" a="1"/>
  <c r="FH210" i="4" s="1"/>
  <c r="FH213" i="4" a="1"/>
  <c r="FH213" i="4" s="1"/>
  <c r="FH212" i="4" a="1"/>
  <c r="FH212" i="4" s="1"/>
  <c r="FH208" i="4" a="1"/>
  <c r="FH208" i="4" s="1"/>
  <c r="FH206" i="4" a="1"/>
  <c r="FH206" i="4" s="1"/>
  <c r="FH211" i="4" a="1"/>
  <c r="FH211" i="4" s="1"/>
  <c r="FH209" i="4" a="1"/>
  <c r="FH209" i="4" s="1"/>
  <c r="FH207" i="4" a="1"/>
  <c r="FH207" i="4" s="1"/>
  <c r="FH202" i="4" a="1"/>
  <c r="FH202" i="4" s="1"/>
  <c r="FH201" i="4" a="1"/>
  <c r="FH201" i="4" s="1"/>
  <c r="FH204" i="4" a="1"/>
  <c r="FH204" i="4" s="1"/>
  <c r="FH205" i="4" a="1"/>
  <c r="FH205" i="4" s="1"/>
  <c r="FH199" i="4" a="1"/>
  <c r="FH199" i="4" s="1"/>
  <c r="FH203" i="4" a="1"/>
  <c r="FH203" i="4" s="1"/>
  <c r="FH197" i="4" a="1"/>
  <c r="FH197" i="4" s="1"/>
  <c r="FH196" i="4" a="1"/>
  <c r="FH196" i="4" s="1"/>
  <c r="FH195" i="4" a="1"/>
  <c r="FH195" i="4" s="1"/>
  <c r="FH193" i="4" a="1"/>
  <c r="FH193" i="4" s="1"/>
  <c r="FH200" i="4" a="1"/>
  <c r="FH200" i="4" s="1"/>
  <c r="FH191" i="4" a="1"/>
  <c r="FH191" i="4" s="1"/>
  <c r="FH194" i="4" a="1"/>
  <c r="FH194" i="4" s="1"/>
  <c r="FH198" i="4" a="1"/>
  <c r="FH198" i="4" s="1"/>
  <c r="FH192" i="4" a="1"/>
  <c r="FH192" i="4" s="1"/>
  <c r="FH190" i="4" a="1"/>
  <c r="FH190" i="4" s="1"/>
  <c r="FH187" i="4" a="1"/>
  <c r="FH187" i="4" s="1"/>
  <c r="FH180" i="4" a="1"/>
  <c r="FH180" i="4" s="1"/>
  <c r="FH184" i="4" a="1"/>
  <c r="FH184" i="4" s="1"/>
  <c r="FH183" i="4" a="1"/>
  <c r="FH183" i="4" s="1"/>
  <c r="FH188" i="4" a="1"/>
  <c r="FH188" i="4" s="1"/>
  <c r="FH186" i="4" a="1"/>
  <c r="FH186" i="4" s="1"/>
  <c r="FH182" i="4" a="1"/>
  <c r="FH182" i="4" s="1"/>
  <c r="FH189" i="4" a="1"/>
  <c r="FH189" i="4" s="1"/>
  <c r="FH185" i="4" a="1"/>
  <c r="FH185" i="4" s="1"/>
  <c r="FH179" i="4" a="1"/>
  <c r="FH179" i="4" s="1"/>
  <c r="FH174" i="4" a="1"/>
  <c r="FH174" i="4" s="1"/>
  <c r="FH171" i="4" a="1"/>
  <c r="FH171" i="4" s="1"/>
  <c r="FH169" i="4" a="1"/>
  <c r="FH169" i="4" s="1"/>
  <c r="FH177" i="4" a="1"/>
  <c r="FH177" i="4" s="1"/>
  <c r="FH176" i="4" a="1"/>
  <c r="FH176" i="4" s="1"/>
  <c r="FH170" i="4" a="1"/>
  <c r="FH170" i="4" s="1"/>
  <c r="FH178" i="4" a="1"/>
  <c r="FH178" i="4" s="1"/>
  <c r="FH175" i="4" a="1"/>
  <c r="FH175" i="4" s="1"/>
  <c r="FH163" i="4" a="1"/>
  <c r="FH163" i="4" s="1"/>
  <c r="FH172" i="4" a="1"/>
  <c r="FH172" i="4" s="1"/>
  <c r="FH167" i="4" a="1"/>
  <c r="FH167" i="4" s="1"/>
  <c r="FH162" i="4" a="1"/>
  <c r="FH162" i="4" s="1"/>
  <c r="FH181" i="4" a="1"/>
  <c r="FH181" i="4" s="1"/>
  <c r="FH168" i="4" a="1"/>
  <c r="FH168" i="4" s="1"/>
  <c r="FH173" i="4" a="1"/>
  <c r="FH173" i="4" s="1"/>
  <c r="FH157" i="4" a="1"/>
  <c r="FH157" i="4" s="1"/>
  <c r="FH150" i="4" a="1"/>
  <c r="FH150" i="4" s="1"/>
  <c r="FH161" i="4" a="1"/>
  <c r="FH161" i="4" s="1"/>
  <c r="FH156" i="4" a="1"/>
  <c r="FH156" i="4" s="1"/>
  <c r="FH166" i="4" a="1"/>
  <c r="FH166" i="4" s="1"/>
  <c r="FH159" i="4" a="1"/>
  <c r="FH159" i="4" s="1"/>
  <c r="FH154" i="4" a="1"/>
  <c r="FH154" i="4" s="1"/>
  <c r="FH158" i="4" a="1"/>
  <c r="FH158" i="4" s="1"/>
  <c r="FH144" i="4" a="1"/>
  <c r="FH144" i="4" s="1"/>
  <c r="FH164" i="4" a="1"/>
  <c r="FH164" i="4" s="1"/>
  <c r="FH149" i="4" a="1"/>
  <c r="FH149" i="4" s="1"/>
  <c r="FH147" i="4" a="1"/>
  <c r="FH147" i="4" s="1"/>
  <c r="FH143" i="4" a="1"/>
  <c r="FH143" i="4" s="1"/>
  <c r="FH142" i="4" a="1"/>
  <c r="FH142" i="4" s="1"/>
  <c r="FH165" i="4" a="1"/>
  <c r="FH165" i="4" s="1"/>
  <c r="FH153" i="4" a="1"/>
  <c r="FH153" i="4" s="1"/>
  <c r="FH146" i="4" a="1"/>
  <c r="FH146" i="4" s="1"/>
  <c r="FH155" i="4" a="1"/>
  <c r="FH155" i="4" s="1"/>
  <c r="FH151" i="4" a="1"/>
  <c r="FH151" i="4" s="1"/>
  <c r="FH139" i="4" a="1"/>
  <c r="FH139" i="4" s="1"/>
  <c r="FH160" i="4" a="1"/>
  <c r="FH160" i="4" s="1"/>
  <c r="FH141" i="4" a="1"/>
  <c r="FH141" i="4" s="1"/>
  <c r="FH138" i="4" a="1"/>
  <c r="FH138" i="4" s="1"/>
  <c r="FH137" i="4" a="1"/>
  <c r="FH137" i="4" s="1"/>
  <c r="FH145" i="4" a="1"/>
  <c r="FH145" i="4" s="1"/>
  <c r="FH140" i="4" a="1"/>
  <c r="FH140" i="4" s="1"/>
  <c r="FH136" i="4" a="1"/>
  <c r="FH136" i="4" s="1"/>
  <c r="FH134" i="4" a="1"/>
  <c r="FH134" i="4" s="1"/>
  <c r="FH133" i="4" a="1"/>
  <c r="FH133" i="4" s="1"/>
  <c r="FH131" i="4" a="1"/>
  <c r="FH131" i="4" s="1"/>
  <c r="FH124" i="4" a="1"/>
  <c r="FH124" i="4" s="1"/>
  <c r="FH148" i="4" a="1"/>
  <c r="FH148" i="4" s="1"/>
  <c r="FH130" i="4" a="1"/>
  <c r="FH130" i="4" s="1"/>
  <c r="FH135" i="4" a="1"/>
  <c r="FH135" i="4" s="1"/>
  <c r="FH129" i="4" a="1"/>
  <c r="FH129" i="4" s="1"/>
  <c r="FH152" i="4" a="1"/>
  <c r="FH152" i="4" s="1"/>
  <c r="FH132" i="4" a="1"/>
  <c r="FH132" i="4" s="1"/>
  <c r="FH128" i="4" a="1"/>
  <c r="FH128" i="4" s="1"/>
  <c r="FH127" i="4" a="1"/>
  <c r="FH127" i="4" s="1"/>
  <c r="FH121" i="4" a="1"/>
  <c r="FH121" i="4" s="1"/>
  <c r="FH118" i="4" a="1"/>
  <c r="FH118" i="4" s="1"/>
  <c r="FH115" i="4" a="1"/>
  <c r="FH115" i="4" s="1"/>
  <c r="FH111" i="4" a="1"/>
  <c r="FH111" i="4" s="1"/>
  <c r="FH99" i="4" a="1"/>
  <c r="FH99" i="4" s="1"/>
  <c r="FH120" i="4" a="1"/>
  <c r="FH120" i="4" s="1"/>
  <c r="FH97" i="4" a="1"/>
  <c r="FH97" i="4" s="1"/>
  <c r="FH126" i="4" a="1"/>
  <c r="FH126" i="4" s="1"/>
  <c r="FH125" i="4" a="1"/>
  <c r="FH125" i="4" s="1"/>
  <c r="FH117" i="4" a="1"/>
  <c r="FH117" i="4" s="1"/>
  <c r="FH110" i="4" a="1"/>
  <c r="FH110" i="4" s="1"/>
  <c r="FH105" i="4" a="1"/>
  <c r="FH105" i="4" s="1"/>
  <c r="FH102" i="4" a="1"/>
  <c r="FH102" i="4" s="1"/>
  <c r="FH114" i="4" a="1"/>
  <c r="FH114" i="4" s="1"/>
  <c r="FH108" i="4" a="1"/>
  <c r="FH108" i="4" s="1"/>
  <c r="FH100" i="4" a="1"/>
  <c r="FH100" i="4" s="1"/>
  <c r="FH107" i="4" a="1"/>
  <c r="FH107" i="4" s="1"/>
  <c r="FH98" i="4" a="1"/>
  <c r="FH98" i="4" s="1"/>
  <c r="FH112" i="4" a="1"/>
  <c r="FH112" i="4" s="1"/>
  <c r="FH95" i="4" a="1"/>
  <c r="FH95" i="4" s="1"/>
  <c r="FH93" i="4" a="1"/>
  <c r="FH93" i="4" s="1"/>
  <c r="FH90" i="4" a="1"/>
  <c r="FH90" i="4" s="1"/>
  <c r="FH87" i="4" a="1"/>
  <c r="FH87" i="4" s="1"/>
  <c r="FH81" i="4" a="1"/>
  <c r="FH81" i="4" s="1"/>
  <c r="FH123" i="4" a="1"/>
  <c r="FH123" i="4" s="1"/>
  <c r="FH103" i="4" a="1"/>
  <c r="FH103" i="4" s="1"/>
  <c r="FH84" i="4" a="1"/>
  <c r="FH84" i="4" s="1"/>
  <c r="FH79" i="4" a="1"/>
  <c r="FH79" i="4" s="1"/>
  <c r="FH122" i="4" a="1"/>
  <c r="FH122" i="4" s="1"/>
  <c r="FH119" i="4" a="1"/>
  <c r="FH119" i="4" s="1"/>
  <c r="FH113" i="4" a="1"/>
  <c r="FH113" i="4" s="1"/>
  <c r="FH89" i="4" a="1"/>
  <c r="FH89" i="4" s="1"/>
  <c r="FH104" i="4" a="1"/>
  <c r="FH104" i="4" s="1"/>
  <c r="FH92" i="4" a="1"/>
  <c r="FH92" i="4" s="1"/>
  <c r="FH86" i="4" a="1"/>
  <c r="FH86" i="4" s="1"/>
  <c r="FH77" i="4" a="1"/>
  <c r="FH77" i="4" s="1"/>
  <c r="FH75" i="4" a="1"/>
  <c r="FH75" i="4" s="1"/>
  <c r="FH109" i="4" a="1"/>
  <c r="FH109" i="4" s="1"/>
  <c r="FH94" i="4" a="1"/>
  <c r="FH94" i="4" s="1"/>
  <c r="FH83" i="4" a="1"/>
  <c r="FH83" i="4" s="1"/>
  <c r="FH82" i="4" a="1"/>
  <c r="FH82" i="4" s="1"/>
  <c r="FH80" i="4" a="1"/>
  <c r="FH80" i="4" s="1"/>
  <c r="FH69" i="4" a="1"/>
  <c r="FH69" i="4" s="1"/>
  <c r="FH63" i="4" a="1"/>
  <c r="FH63" i="4" s="1"/>
  <c r="FH85" i="4" a="1"/>
  <c r="FH85" i="4" s="1"/>
  <c r="FH68" i="4" a="1"/>
  <c r="FH68" i="4" s="1"/>
  <c r="FH65" i="4" a="1"/>
  <c r="FH65" i="4" s="1"/>
  <c r="FH106" i="4" a="1"/>
  <c r="FH106" i="4" s="1"/>
  <c r="FH88" i="4" a="1"/>
  <c r="FH88" i="4" s="1"/>
  <c r="FH62" i="4" a="1"/>
  <c r="FH62" i="4" s="1"/>
  <c r="FH91" i="4" a="1"/>
  <c r="FH91" i="4" s="1"/>
  <c r="FH76" i="4" a="1"/>
  <c r="FH76" i="4" s="1"/>
  <c r="FH67" i="4" a="1"/>
  <c r="FH67" i="4" s="1"/>
  <c r="FH101" i="4" a="1"/>
  <c r="FH101" i="4" s="1"/>
  <c r="FH70" i="4" a="1"/>
  <c r="FH70" i="4" s="1"/>
  <c r="FH64" i="4" a="1"/>
  <c r="FH64" i="4" s="1"/>
  <c r="FH71" i="4" a="1"/>
  <c r="FH71" i="4" s="1"/>
  <c r="FH56" i="4" a="1"/>
  <c r="FH56" i="4" s="1"/>
  <c r="FH49" i="4" a="1"/>
  <c r="FH49" i="4" s="1"/>
  <c r="FH42" i="4" a="1"/>
  <c r="FH42" i="4" s="1"/>
  <c r="FH66" i="4" a="1"/>
  <c r="FH66" i="4" s="1"/>
  <c r="FH60" i="4" a="1"/>
  <c r="FH60" i="4" s="1"/>
  <c r="FH40" i="4" a="1"/>
  <c r="FH40" i="4" s="1"/>
  <c r="FH39" i="4" a="1"/>
  <c r="FH39" i="4" s="1"/>
  <c r="FH72" i="4" a="1"/>
  <c r="FH72" i="4" s="1"/>
  <c r="FH61" i="4" a="1"/>
  <c r="FH61" i="4" s="1"/>
  <c r="FH57" i="4" a="1"/>
  <c r="FH57" i="4" s="1"/>
  <c r="FH53" i="4" a="1"/>
  <c r="FH53" i="4" s="1"/>
  <c r="FH47" i="4" a="1"/>
  <c r="FH47" i="4" s="1"/>
  <c r="FH45" i="4" a="1"/>
  <c r="FH45" i="4" s="1"/>
  <c r="FH78" i="4" a="1"/>
  <c r="FH78" i="4" s="1"/>
  <c r="FH74" i="4" a="1"/>
  <c r="FH74" i="4" s="1"/>
  <c r="FH54" i="4" a="1"/>
  <c r="FH54" i="4" s="1"/>
  <c r="FH52" i="4" a="1"/>
  <c r="FH52" i="4" s="1"/>
  <c r="FH50" i="4" a="1"/>
  <c r="FH50" i="4" s="1"/>
  <c r="FH43" i="4" a="1"/>
  <c r="FH43" i="4" s="1"/>
  <c r="FH33" i="4" a="1"/>
  <c r="FH33" i="4" s="1"/>
  <c r="FH116" i="4" a="1"/>
  <c r="FH116" i="4" s="1"/>
  <c r="FH96" i="4" a="1"/>
  <c r="FH96" i="4" s="1"/>
  <c r="FH73" i="4" a="1"/>
  <c r="FH73" i="4" s="1"/>
  <c r="FH58" i="4" a="1"/>
  <c r="FH58" i="4" s="1"/>
  <c r="FH44" i="4" a="1"/>
  <c r="FH44" i="4" s="1"/>
  <c r="FH41" i="4" a="1"/>
  <c r="FH41" i="4" s="1"/>
  <c r="FH36" i="4" a="1"/>
  <c r="FH36" i="4" s="1"/>
  <c r="FH14" i="4" a="1"/>
  <c r="FH14" i="4" s="1"/>
  <c r="FH46" i="4" a="1"/>
  <c r="FH46" i="4" s="1"/>
  <c r="FH35" i="4" a="1"/>
  <c r="FH35" i="4" s="1"/>
  <c r="FH32" i="4" a="1"/>
  <c r="FH32" i="4" s="1"/>
  <c r="FH31" i="4" a="1"/>
  <c r="FH31" i="4" s="1"/>
  <c r="FH30" i="4" a="1"/>
  <c r="FH30" i="4" s="1"/>
  <c r="FH23" i="4" a="1"/>
  <c r="FH23" i="4" s="1"/>
  <c r="FH19" i="4" a="1"/>
  <c r="FH19" i="4" s="1"/>
  <c r="FH16" i="4" a="1"/>
  <c r="FH16" i="4" s="1"/>
  <c r="FH26" i="4" a="1"/>
  <c r="FH26" i="4" s="1"/>
  <c r="FH13" i="4" a="1"/>
  <c r="FH13" i="4" s="1"/>
  <c r="FH10" i="4" a="1"/>
  <c r="FH10" i="4" s="1"/>
  <c r="FH38" i="4" a="1"/>
  <c r="FH38" i="4" s="1"/>
  <c r="FH29" i="4" a="1"/>
  <c r="FH29" i="4" s="1"/>
  <c r="FH22" i="4" a="1"/>
  <c r="FH22" i="4" s="1"/>
  <c r="FH55" i="4" a="1"/>
  <c r="FH55" i="4" s="1"/>
  <c r="FH18" i="4" a="1"/>
  <c r="FH18" i="4" s="1"/>
  <c r="FH17" i="4" a="1"/>
  <c r="FH17" i="4" s="1"/>
  <c r="FH15" i="4" a="1"/>
  <c r="FH15" i="4" s="1"/>
  <c r="FH48" i="4" a="1"/>
  <c r="FH48" i="4" s="1"/>
  <c r="FH28" i="4" a="1"/>
  <c r="FH28" i="4" s="1"/>
  <c r="FH25" i="4" a="1"/>
  <c r="FH25" i="4" s="1"/>
  <c r="FH6" i="4" a="1"/>
  <c r="FH6" i="4" s="1"/>
  <c r="FH5" i="4" a="1"/>
  <c r="FH5" i="4" s="1"/>
  <c r="FH11" i="4" a="1"/>
  <c r="FH11" i="4" s="1"/>
  <c r="FH9" i="4" a="1"/>
  <c r="FH9" i="4" s="1"/>
  <c r="FH8" i="4" a="1"/>
  <c r="FH8" i="4" s="1"/>
  <c r="FH21" i="4" a="1"/>
  <c r="FH21" i="4" s="1"/>
  <c r="FH51" i="4" a="1"/>
  <c r="FH51" i="4" s="1"/>
  <c r="FH27" i="4" a="1"/>
  <c r="FH27" i="4" s="1"/>
  <c r="FH24" i="4" a="1"/>
  <c r="FH24" i="4" s="1"/>
  <c r="FH4" i="4" a="1"/>
  <c r="FH4" i="4" s="1"/>
  <c r="FH59" i="4" a="1"/>
  <c r="FH59" i="4" s="1"/>
  <c r="FH7" i="4" a="1"/>
  <c r="FH7" i="4" s="1"/>
  <c r="FH34" i="4" a="1"/>
  <c r="FH34" i="4" s="1"/>
  <c r="FH37" i="4" a="1"/>
  <c r="FH37" i="4" s="1"/>
  <c r="FH20" i="4" a="1"/>
  <c r="FH20" i="4" s="1"/>
  <c r="FH12" i="4" a="1"/>
  <c r="FH12" i="4" s="1"/>
  <c r="CJ191" i="4" a="1"/>
  <c r="CJ191" i="4" s="1"/>
  <c r="CJ189" i="4" a="1"/>
  <c r="CJ189" i="4" s="1"/>
  <c r="CJ190" i="4" a="1"/>
  <c r="CJ190" i="4" s="1"/>
  <c r="CJ180" i="4" a="1"/>
  <c r="CJ180" i="4" s="1"/>
  <c r="CJ176" i="4" a="1"/>
  <c r="CJ176" i="4" s="1"/>
  <c r="CJ172" i="4" a="1"/>
  <c r="CJ172" i="4" s="1"/>
  <c r="CJ170" i="4" a="1"/>
  <c r="CJ170" i="4" s="1"/>
  <c r="CJ178" i="4" a="1"/>
  <c r="CJ178" i="4" s="1"/>
  <c r="CJ177" i="4" a="1"/>
  <c r="CJ177" i="4" s="1"/>
  <c r="CJ185" i="4" a="1"/>
  <c r="CJ185" i="4" s="1"/>
  <c r="CJ167" i="4" a="1"/>
  <c r="CJ167" i="4" s="1"/>
  <c r="CJ184" i="4" a="1"/>
  <c r="CJ184" i="4" s="1"/>
  <c r="CJ175" i="4" a="1"/>
  <c r="CJ175" i="4" s="1"/>
  <c r="CJ187" i="4" a="1"/>
  <c r="CJ187" i="4" s="1"/>
  <c r="CJ183" i="4" a="1"/>
  <c r="CJ183" i="4" s="1"/>
  <c r="CJ181" i="4" a="1"/>
  <c r="CJ181" i="4" s="1"/>
  <c r="CJ171" i="4" a="1"/>
  <c r="CJ171" i="4" s="1"/>
  <c r="CJ163" i="4" a="1"/>
  <c r="CJ163" i="4" s="1"/>
  <c r="CJ155" i="4" a="1"/>
  <c r="CJ155" i="4" s="1"/>
  <c r="CJ182" i="4" a="1"/>
  <c r="CJ182" i="4" s="1"/>
  <c r="CJ169" i="4" a="1"/>
  <c r="CJ169" i="4" s="1"/>
  <c r="CJ160" i="4" a="1"/>
  <c r="CJ160" i="4" s="1"/>
  <c r="CJ165" i="4" a="1"/>
  <c r="CJ165" i="4" s="1"/>
  <c r="CJ188" i="4" a="1"/>
  <c r="CJ188" i="4" s="1"/>
  <c r="CJ174" i="4" a="1"/>
  <c r="CJ174" i="4" s="1"/>
  <c r="CJ162" i="4" a="1"/>
  <c r="CJ162" i="4" s="1"/>
  <c r="CJ166" i="4" a="1"/>
  <c r="CJ166" i="4" s="1"/>
  <c r="CJ186" i="4" a="1"/>
  <c r="CJ186" i="4" s="1"/>
  <c r="CJ164" i="4" a="1"/>
  <c r="CJ164" i="4" s="1"/>
  <c r="CJ161" i="4" a="1"/>
  <c r="CJ161" i="4" s="1"/>
  <c r="CJ156" i="4" a="1"/>
  <c r="CJ156" i="4" s="1"/>
  <c r="CJ152" i="4" a="1"/>
  <c r="CJ152" i="4" s="1"/>
  <c r="CJ143" i="4" a="1"/>
  <c r="CJ143" i="4" s="1"/>
  <c r="CJ158" i="4" a="1"/>
  <c r="CJ158" i="4" s="1"/>
  <c r="CJ154" i="4" a="1"/>
  <c r="CJ154" i="4" s="1"/>
  <c r="CJ149" i="4" a="1"/>
  <c r="CJ149" i="4" s="1"/>
  <c r="CJ145" i="4" a="1"/>
  <c r="CJ145" i="4" s="1"/>
  <c r="CJ142" i="4" a="1"/>
  <c r="CJ142" i="4" s="1"/>
  <c r="CJ136" i="4" a="1"/>
  <c r="CJ136" i="4" s="1"/>
  <c r="CJ157" i="4" a="1"/>
  <c r="CJ157" i="4" s="1"/>
  <c r="CJ153" i="4" a="1"/>
  <c r="CJ153" i="4" s="1"/>
  <c r="CJ150" i="4" a="1"/>
  <c r="CJ150" i="4" s="1"/>
  <c r="CJ140" i="4" a="1"/>
  <c r="CJ140" i="4" s="1"/>
  <c r="CJ159" i="4" a="1"/>
  <c r="CJ159" i="4" s="1"/>
  <c r="CJ147" i="4" a="1"/>
  <c r="CJ147" i="4" s="1"/>
  <c r="CJ146" i="4" a="1"/>
  <c r="CJ146" i="4" s="1"/>
  <c r="CJ141" i="4" a="1"/>
  <c r="CJ141" i="4" s="1"/>
  <c r="CJ173" i="4" a="1"/>
  <c r="CJ173" i="4" s="1"/>
  <c r="CJ134" i="4" a="1"/>
  <c r="CJ134" i="4" s="1"/>
  <c r="CJ132" i="4" a="1"/>
  <c r="CJ132" i="4" s="1"/>
  <c r="CJ137" i="4" a="1"/>
  <c r="CJ137" i="4" s="1"/>
  <c r="CJ133" i="4" a="1"/>
  <c r="CJ133" i="4" s="1"/>
  <c r="CJ131" i="4" a="1"/>
  <c r="CJ131" i="4" s="1"/>
  <c r="CJ130" i="4" a="1"/>
  <c r="CJ130" i="4" s="1"/>
  <c r="CJ129" i="4" a="1"/>
  <c r="CJ129" i="4" s="1"/>
  <c r="CJ127" i="4" a="1"/>
  <c r="CJ127" i="4" s="1"/>
  <c r="CJ139" i="4" a="1"/>
  <c r="CJ139" i="4" s="1"/>
  <c r="CJ128" i="4" a="1"/>
  <c r="CJ128" i="4" s="1"/>
  <c r="CJ168" i="4" a="1"/>
  <c r="CJ168" i="4" s="1"/>
  <c r="CJ151" i="4" a="1"/>
  <c r="CJ151" i="4" s="1"/>
  <c r="CJ138" i="4" a="1"/>
  <c r="CJ138" i="4" s="1"/>
  <c r="CJ148" i="4" a="1"/>
  <c r="CJ148" i="4" s="1"/>
  <c r="CJ126" i="4" a="1"/>
  <c r="CJ126" i="4" s="1"/>
  <c r="CJ118" i="4" a="1"/>
  <c r="CJ118" i="4" s="1"/>
  <c r="CJ111" i="4" a="1"/>
  <c r="CJ111" i="4" s="1"/>
  <c r="CJ123" i="4" a="1"/>
  <c r="CJ123" i="4" s="1"/>
  <c r="CJ119" i="4" a="1"/>
  <c r="CJ119" i="4" s="1"/>
  <c r="CJ116" i="4" a="1"/>
  <c r="CJ116" i="4" s="1"/>
  <c r="CJ125" i="4" a="1"/>
  <c r="CJ125" i="4" s="1"/>
  <c r="CJ122" i="4" a="1"/>
  <c r="CJ122" i="4" s="1"/>
  <c r="CJ120" i="4" a="1"/>
  <c r="CJ120" i="4" s="1"/>
  <c r="CJ115" i="4" a="1"/>
  <c r="CJ115" i="4" s="1"/>
  <c r="CJ109" i="4" a="1"/>
  <c r="CJ109" i="4" s="1"/>
  <c r="CJ179" i="4" a="1"/>
  <c r="CJ179" i="4" s="1"/>
  <c r="CJ144" i="4" a="1"/>
  <c r="CJ144" i="4" s="1"/>
  <c r="CJ103" i="4" a="1"/>
  <c r="CJ103" i="4" s="1"/>
  <c r="CJ101" i="4" a="1"/>
  <c r="CJ101" i="4" s="1"/>
  <c r="CJ99" i="4" a="1"/>
  <c r="CJ99" i="4" s="1"/>
  <c r="CJ97" i="4" a="1"/>
  <c r="CJ97" i="4" s="1"/>
  <c r="CJ95" i="4" a="1"/>
  <c r="CJ95" i="4" s="1"/>
  <c r="CJ124" i="4" a="1"/>
  <c r="CJ124" i="4" s="1"/>
  <c r="CJ135" i="4" a="1"/>
  <c r="CJ135" i="4" s="1"/>
  <c r="CJ117" i="4" a="1"/>
  <c r="CJ117" i="4" s="1"/>
  <c r="CJ114" i="4" a="1"/>
  <c r="CJ114" i="4" s="1"/>
  <c r="CJ102" i="4" a="1"/>
  <c r="CJ102" i="4" s="1"/>
  <c r="CJ107" i="4" a="1"/>
  <c r="CJ107" i="4" s="1"/>
  <c r="CJ100" i="4" a="1"/>
  <c r="CJ100" i="4" s="1"/>
  <c r="CJ98" i="4" a="1"/>
  <c r="CJ98" i="4" s="1"/>
  <c r="CJ96" i="4" a="1"/>
  <c r="CJ96" i="4" s="1"/>
  <c r="CJ94" i="4" a="1"/>
  <c r="CJ94" i="4" s="1"/>
  <c r="CJ92" i="4" a="1"/>
  <c r="CJ92" i="4" s="1"/>
  <c r="CJ90" i="4" a="1"/>
  <c r="CJ90" i="4" s="1"/>
  <c r="CJ88" i="4" a="1"/>
  <c r="CJ88" i="4" s="1"/>
  <c r="CJ87" i="4" a="1"/>
  <c r="CJ87" i="4" s="1"/>
  <c r="CJ112" i="4" a="1"/>
  <c r="CJ112" i="4" s="1"/>
  <c r="CJ83" i="4" a="1"/>
  <c r="CJ83" i="4" s="1"/>
  <c r="CJ93" i="4" a="1"/>
  <c r="CJ93" i="4" s="1"/>
  <c r="CJ78" i="4" a="1"/>
  <c r="CJ78" i="4" s="1"/>
  <c r="CJ113" i="4" a="1"/>
  <c r="CJ113" i="4" s="1"/>
  <c r="CJ104" i="4" a="1"/>
  <c r="CJ104" i="4" s="1"/>
  <c r="CJ79" i="4" a="1"/>
  <c r="CJ79" i="4" s="1"/>
  <c r="CJ74" i="4" a="1"/>
  <c r="CJ74" i="4" s="1"/>
  <c r="CJ121" i="4" a="1"/>
  <c r="CJ121" i="4" s="1"/>
  <c r="CJ106" i="4" a="1"/>
  <c r="CJ106" i="4" s="1"/>
  <c r="CJ89" i="4" a="1"/>
  <c r="CJ89" i="4" s="1"/>
  <c r="CJ86" i="4" a="1"/>
  <c r="CJ86" i="4" s="1"/>
  <c r="CJ82" i="4" a="1"/>
  <c r="CJ82" i="4" s="1"/>
  <c r="CJ80" i="4" a="1"/>
  <c r="CJ80" i="4" s="1"/>
  <c r="CJ75" i="4" a="1"/>
  <c r="CJ75" i="4" s="1"/>
  <c r="CJ110" i="4" a="1"/>
  <c r="CJ110" i="4" s="1"/>
  <c r="CJ81" i="4" a="1"/>
  <c r="CJ81" i="4" s="1"/>
  <c r="CJ71" i="4" a="1"/>
  <c r="CJ71" i="4" s="1"/>
  <c r="CJ58" i="4" a="1"/>
  <c r="CJ58" i="4" s="1"/>
  <c r="CJ84" i="4" a="1"/>
  <c r="CJ84" i="4" s="1"/>
  <c r="CJ76" i="4" a="1"/>
  <c r="CJ76" i="4" s="1"/>
  <c r="CJ68" i="4" a="1"/>
  <c r="CJ68" i="4" s="1"/>
  <c r="CJ63" i="4" a="1"/>
  <c r="CJ63" i="4" s="1"/>
  <c r="CJ52" i="4" a="1"/>
  <c r="CJ52" i="4" s="1"/>
  <c r="CJ70" i="4" a="1"/>
  <c r="CJ70" i="4" s="1"/>
  <c r="CJ62" i="4" a="1"/>
  <c r="CJ62" i="4" s="1"/>
  <c r="CJ57" i="4" a="1"/>
  <c r="CJ57" i="4" s="1"/>
  <c r="CJ72" i="4" a="1"/>
  <c r="CJ72" i="4" s="1"/>
  <c r="CJ67" i="4" a="1"/>
  <c r="CJ67" i="4" s="1"/>
  <c r="CJ85" i="4" a="1"/>
  <c r="CJ85" i="4" s="1"/>
  <c r="CJ66" i="4" a="1"/>
  <c r="CJ66" i="4" s="1"/>
  <c r="CJ61" i="4" a="1"/>
  <c r="CJ61" i="4" s="1"/>
  <c r="CJ69" i="4" a="1"/>
  <c r="CJ69" i="4" s="1"/>
  <c r="CJ60" i="4" a="1"/>
  <c r="CJ60" i="4" s="1"/>
  <c r="CJ55" i="4" a="1"/>
  <c r="CJ55" i="4" s="1"/>
  <c r="CJ59" i="4" a="1"/>
  <c r="CJ59" i="4" s="1"/>
  <c r="CJ43" i="4" a="1"/>
  <c r="CJ43" i="4" s="1"/>
  <c r="CJ42" i="4" a="1"/>
  <c r="CJ42" i="4" s="1"/>
  <c r="CJ27" i="4" a="1"/>
  <c r="CJ27" i="4" s="1"/>
  <c r="CJ26" i="4" a="1"/>
  <c r="CJ26" i="4" s="1"/>
  <c r="CJ21" i="4" a="1"/>
  <c r="CJ21" i="4" s="1"/>
  <c r="CJ20" i="4" a="1"/>
  <c r="CJ20" i="4" s="1"/>
  <c r="CJ10" i="4" a="1"/>
  <c r="CJ10" i="4" s="1"/>
  <c r="CJ5" i="4" a="1"/>
  <c r="CJ5" i="4" s="1"/>
  <c r="CJ105" i="4" a="1"/>
  <c r="CJ105" i="4" s="1"/>
  <c r="CJ64" i="4" a="1"/>
  <c r="CJ64" i="4" s="1"/>
  <c r="CJ51" i="4" a="1"/>
  <c r="CJ51" i="4" s="1"/>
  <c r="CJ46" i="4" a="1"/>
  <c r="CJ46" i="4" s="1"/>
  <c r="CJ15" i="4" a="1"/>
  <c r="CJ15" i="4" s="1"/>
  <c r="CJ108" i="4" a="1"/>
  <c r="CJ108" i="4" s="1"/>
  <c r="CJ50" i="4" a="1"/>
  <c r="CJ50" i="4" s="1"/>
  <c r="CJ45" i="4" a="1"/>
  <c r="CJ45" i="4" s="1"/>
  <c r="CJ44" i="4" a="1"/>
  <c r="CJ44" i="4" s="1"/>
  <c r="CJ40" i="4" a="1"/>
  <c r="CJ40" i="4" s="1"/>
  <c r="CJ38" i="4" a="1"/>
  <c r="CJ38" i="4" s="1"/>
  <c r="CJ36" i="4" a="1"/>
  <c r="CJ36" i="4" s="1"/>
  <c r="CJ34" i="4" a="1"/>
  <c r="CJ34" i="4" s="1"/>
  <c r="CJ32" i="4" a="1"/>
  <c r="CJ32" i="4" s="1"/>
  <c r="CJ30" i="4" a="1"/>
  <c r="CJ30" i="4" s="1"/>
  <c r="CJ24" i="4" a="1"/>
  <c r="CJ24" i="4" s="1"/>
  <c r="CJ14" i="4" a="1"/>
  <c r="CJ14" i="4" s="1"/>
  <c r="CJ9" i="4" a="1"/>
  <c r="CJ9" i="4" s="1"/>
  <c r="CJ77" i="4" a="1"/>
  <c r="CJ77" i="4" s="1"/>
  <c r="CJ25" i="4" a="1"/>
  <c r="CJ25" i="4" s="1"/>
  <c r="CJ19" i="4" a="1"/>
  <c r="CJ19" i="4" s="1"/>
  <c r="CJ8" i="4" a="1"/>
  <c r="CJ8" i="4" s="1"/>
  <c r="CJ91" i="4" a="1"/>
  <c r="CJ91" i="4" s="1"/>
  <c r="CJ65" i="4" a="1"/>
  <c r="CJ65" i="4" s="1"/>
  <c r="CJ54" i="4" a="1"/>
  <c r="CJ54" i="4" s="1"/>
  <c r="CJ49" i="4" a="1"/>
  <c r="CJ49" i="4" s="1"/>
  <c r="CJ18" i="4" a="1"/>
  <c r="CJ18" i="4" s="1"/>
  <c r="CJ13" i="4" a="1"/>
  <c r="CJ13" i="4" s="1"/>
  <c r="CJ12" i="4" a="1"/>
  <c r="CJ12" i="4" s="1"/>
  <c r="CJ28" i="4" a="1"/>
  <c r="CJ28" i="4" s="1"/>
  <c r="CJ23" i="4" a="1"/>
  <c r="CJ23" i="4" s="1"/>
  <c r="CJ7" i="4" a="1"/>
  <c r="CJ7" i="4" s="1"/>
  <c r="CJ6" i="4" a="1"/>
  <c r="CJ6" i="4" s="1"/>
  <c r="CJ73" i="4" a="1"/>
  <c r="CJ73" i="4" s="1"/>
  <c r="CJ48" i="4" a="1"/>
  <c r="CJ48" i="4" s="1"/>
  <c r="CJ41" i="4" a="1"/>
  <c r="CJ41" i="4" s="1"/>
  <c r="CJ33" i="4" a="1"/>
  <c r="CJ33" i="4" s="1"/>
  <c r="CJ22" i="4" a="1"/>
  <c r="CJ22" i="4" s="1"/>
  <c r="CJ11" i="4" a="1"/>
  <c r="CJ11" i="4" s="1"/>
  <c r="CJ39" i="4" a="1"/>
  <c r="CJ39" i="4" s="1"/>
  <c r="CJ31" i="4" a="1"/>
  <c r="CJ31" i="4" s="1"/>
  <c r="CJ53" i="4" a="1"/>
  <c r="CJ53" i="4" s="1"/>
  <c r="CJ16" i="4" a="1"/>
  <c r="CJ16" i="4" s="1"/>
  <c r="CJ35" i="4" a="1"/>
  <c r="CJ35" i="4" s="1"/>
  <c r="CJ4" i="4" a="1"/>
  <c r="CJ4" i="4" s="1"/>
  <c r="CJ47" i="4" a="1"/>
  <c r="CJ47" i="4" s="1"/>
  <c r="CJ37" i="4" a="1"/>
  <c r="CJ37" i="4" s="1"/>
  <c r="CJ29" i="4" a="1"/>
  <c r="CJ29" i="4" s="1"/>
  <c r="CJ56" i="4" a="1"/>
  <c r="CJ56" i="4" s="1"/>
  <c r="CJ17" i="4" a="1"/>
  <c r="CJ17" i="4" s="1"/>
  <c r="FI2" i="4" a="1"/>
  <c r="FI2" i="4" s="1"/>
  <c r="FH3" i="4" a="1"/>
  <c r="FH3" i="4" s="1"/>
  <c r="CK2" i="4" a="1"/>
  <c r="CK2" i="4" s="1"/>
  <c r="CJ3" i="4" a="1"/>
  <c r="CJ3" i="4" s="1"/>
  <c r="FI226" i="4" l="1" a="1"/>
  <c r="FI226" i="4" s="1"/>
  <c r="FI224" i="4" a="1"/>
  <c r="FI224" i="4" s="1"/>
  <c r="FI227" i="4" a="1"/>
  <c r="FI227" i="4" s="1"/>
  <c r="FI223" i="4" a="1"/>
  <c r="FI223" i="4" s="1"/>
  <c r="FI225" i="4" a="1"/>
  <c r="FI225" i="4" s="1"/>
  <c r="FI220" i="4" a="1"/>
  <c r="FI220" i="4" s="1"/>
  <c r="FI217" i="4" a="1"/>
  <c r="FI217" i="4" s="1"/>
  <c r="FI215" i="4" a="1"/>
  <c r="FI215" i="4" s="1"/>
  <c r="FI219" i="4" a="1"/>
  <c r="FI219" i="4" s="1"/>
  <c r="FI221" i="4" a="1"/>
  <c r="FI221" i="4" s="1"/>
  <c r="FI218" i="4" a="1"/>
  <c r="FI218" i="4" s="1"/>
  <c r="FI212" i="4" a="1"/>
  <c r="FI212" i="4" s="1"/>
  <c r="FI222" i="4" a="1"/>
  <c r="FI222" i="4" s="1"/>
  <c r="FI216" i="4" a="1"/>
  <c r="FI216" i="4" s="1"/>
  <c r="FI214" i="4" a="1"/>
  <c r="FI214" i="4" s="1"/>
  <c r="FI206" i="4" a="1"/>
  <c r="FI206" i="4" s="1"/>
  <c r="FI210" i="4" a="1"/>
  <c r="FI210" i="4" s="1"/>
  <c r="FI213" i="4" a="1"/>
  <c r="FI213" i="4" s="1"/>
  <c r="FI209" i="4" a="1"/>
  <c r="FI209" i="4" s="1"/>
  <c r="FI211" i="4" a="1"/>
  <c r="FI211" i="4" s="1"/>
  <c r="FI208" i="4" a="1"/>
  <c r="FI208" i="4" s="1"/>
  <c r="FI204" i="4" a="1"/>
  <c r="FI204" i="4" s="1"/>
  <c r="FI199" i="4" a="1"/>
  <c r="FI199" i="4" s="1"/>
  <c r="FI205" i="4" a="1"/>
  <c r="FI205" i="4" s="1"/>
  <c r="FI203" i="4" a="1"/>
  <c r="FI203" i="4" s="1"/>
  <c r="FI202" i="4" a="1"/>
  <c r="FI202" i="4" s="1"/>
  <c r="FI207" i="4" a="1"/>
  <c r="FI207" i="4" s="1"/>
  <c r="FI201" i="4" a="1"/>
  <c r="FI201" i="4" s="1"/>
  <c r="FI200" i="4" a="1"/>
  <c r="FI200" i="4" s="1"/>
  <c r="FI191" i="4" a="1"/>
  <c r="FI191" i="4" s="1"/>
  <c r="FI194" i="4" a="1"/>
  <c r="FI194" i="4" s="1"/>
  <c r="FI192" i="4" a="1"/>
  <c r="FI192" i="4" s="1"/>
  <c r="FI188" i="4" a="1"/>
  <c r="FI188" i="4" s="1"/>
  <c r="FI187" i="4" a="1"/>
  <c r="FI187" i="4" s="1"/>
  <c r="FI184" i="4" a="1"/>
  <c r="FI184" i="4" s="1"/>
  <c r="FI180" i="4" a="1"/>
  <c r="FI180" i="4" s="1"/>
  <c r="FI186" i="4" a="1"/>
  <c r="FI186" i="4" s="1"/>
  <c r="FI183" i="4" a="1"/>
  <c r="FI183" i="4" s="1"/>
  <c r="FI182" i="4" a="1"/>
  <c r="FI182" i="4" s="1"/>
  <c r="FI197" i="4" a="1"/>
  <c r="FI197" i="4" s="1"/>
  <c r="FI190" i="4" a="1"/>
  <c r="FI190" i="4" s="1"/>
  <c r="FI189" i="4" a="1"/>
  <c r="FI189" i="4" s="1"/>
  <c r="FI195" i="4" a="1"/>
  <c r="FI195" i="4" s="1"/>
  <c r="FI185" i="4" a="1"/>
  <c r="FI185" i="4" s="1"/>
  <c r="FI181" i="4" a="1"/>
  <c r="FI181" i="4" s="1"/>
  <c r="FI198" i="4" a="1"/>
  <c r="FI198" i="4" s="1"/>
  <c r="FI179" i="4" a="1"/>
  <c r="FI179" i="4" s="1"/>
  <c r="FI171" i="4" a="1"/>
  <c r="FI171" i="4" s="1"/>
  <c r="FI169" i="4" a="1"/>
  <c r="FI169" i="4" s="1"/>
  <c r="FI196" i="4" a="1"/>
  <c r="FI196" i="4" s="1"/>
  <c r="FI193" i="4" a="1"/>
  <c r="FI193" i="4" s="1"/>
  <c r="FI167" i="4" a="1"/>
  <c r="FI167" i="4" s="1"/>
  <c r="FI177" i="4" a="1"/>
  <c r="FI177" i="4" s="1"/>
  <c r="FI176" i="4" a="1"/>
  <c r="FI176" i="4" s="1"/>
  <c r="FI173" i="4" a="1"/>
  <c r="FI173" i="4" s="1"/>
  <c r="FI168" i="4" a="1"/>
  <c r="FI168" i="4" s="1"/>
  <c r="FI172" i="4" a="1"/>
  <c r="FI172" i="4" s="1"/>
  <c r="FI175" i="4" a="1"/>
  <c r="FI175" i="4" s="1"/>
  <c r="FI162" i="4" a="1"/>
  <c r="FI162" i="4" s="1"/>
  <c r="FI161" i="4" a="1"/>
  <c r="FI161" i="4" s="1"/>
  <c r="FI170" i="4" a="1"/>
  <c r="FI170" i="4" s="1"/>
  <c r="FI178" i="4" a="1"/>
  <c r="FI178" i="4" s="1"/>
  <c r="FI166" i="4" a="1"/>
  <c r="FI166" i="4" s="1"/>
  <c r="FI160" i="4" a="1"/>
  <c r="FI160" i="4" s="1"/>
  <c r="FI153" i="4" a="1"/>
  <c r="FI153" i="4" s="1"/>
  <c r="FI152" i="4" a="1"/>
  <c r="FI152" i="4" s="1"/>
  <c r="FI159" i="4" a="1"/>
  <c r="FI159" i="4" s="1"/>
  <c r="FI156" i="4" a="1"/>
  <c r="FI156" i="4" s="1"/>
  <c r="FI163" i="4" a="1"/>
  <c r="FI163" i="4" s="1"/>
  <c r="FI154" i="4" a="1"/>
  <c r="FI154" i="4" s="1"/>
  <c r="FI165" i="4" a="1"/>
  <c r="FI165" i="4" s="1"/>
  <c r="FI174" i="4" a="1"/>
  <c r="FI174" i="4" s="1"/>
  <c r="FI164" i="4" a="1"/>
  <c r="FI164" i="4" s="1"/>
  <c r="FI158" i="4" a="1"/>
  <c r="FI158" i="4" s="1"/>
  <c r="FI149" i="4" a="1"/>
  <c r="FI149" i="4" s="1"/>
  <c r="FI147" i="4" a="1"/>
  <c r="FI147" i="4" s="1"/>
  <c r="FI143" i="4" a="1"/>
  <c r="FI143" i="4" s="1"/>
  <c r="FI150" i="4" a="1"/>
  <c r="FI150" i="4" s="1"/>
  <c r="FI141" i="4" a="1"/>
  <c r="FI141" i="4" s="1"/>
  <c r="FI146" i="4" a="1"/>
  <c r="FI146" i="4" s="1"/>
  <c r="FI155" i="4" a="1"/>
  <c r="FI155" i="4" s="1"/>
  <c r="FI151" i="4" a="1"/>
  <c r="FI151" i="4" s="1"/>
  <c r="FI145" i="4" a="1"/>
  <c r="FI145" i="4" s="1"/>
  <c r="FI157" i="4" a="1"/>
  <c r="FI157" i="4" s="1"/>
  <c r="FI140" i="4" a="1"/>
  <c r="FI140" i="4" s="1"/>
  <c r="FI138" i="4" a="1"/>
  <c r="FI138" i="4" s="1"/>
  <c r="FI137" i="4" a="1"/>
  <c r="FI137" i="4" s="1"/>
  <c r="FI136" i="4" a="1"/>
  <c r="FI136" i="4" s="1"/>
  <c r="FI135" i="4" a="1"/>
  <c r="FI135" i="4" s="1"/>
  <c r="FI148" i="4" a="1"/>
  <c r="FI148" i="4" s="1"/>
  <c r="FI132" i="4" a="1"/>
  <c r="FI132" i="4" s="1"/>
  <c r="FI134" i="4" a="1"/>
  <c r="FI134" i="4" s="1"/>
  <c r="FI124" i="4" a="1"/>
  <c r="FI124" i="4" s="1"/>
  <c r="FI122" i="4" a="1"/>
  <c r="FI122" i="4" s="1"/>
  <c r="FI130" i="4" a="1"/>
  <c r="FI130" i="4" s="1"/>
  <c r="FI144" i="4" a="1"/>
  <c r="FI144" i="4" s="1"/>
  <c r="FI129" i="4" a="1"/>
  <c r="FI129" i="4" s="1"/>
  <c r="FI142" i="4" a="1"/>
  <c r="FI142" i="4" s="1"/>
  <c r="FI128" i="4" a="1"/>
  <c r="FI128" i="4" s="1"/>
  <c r="FI127" i="4" a="1"/>
  <c r="FI127" i="4" s="1"/>
  <c r="FI139" i="4" a="1"/>
  <c r="FI139" i="4" s="1"/>
  <c r="FI120" i="4" a="1"/>
  <c r="FI120" i="4" s="1"/>
  <c r="FI105" i="4" a="1"/>
  <c r="FI105" i="4" s="1"/>
  <c r="FI97" i="4" a="1"/>
  <c r="FI97" i="4" s="1"/>
  <c r="FI126" i="4" a="1"/>
  <c r="FI126" i="4" s="1"/>
  <c r="FI125" i="4" a="1"/>
  <c r="FI125" i="4" s="1"/>
  <c r="FI117" i="4" a="1"/>
  <c r="FI117" i="4" s="1"/>
  <c r="FI110" i="4" a="1"/>
  <c r="FI110" i="4" s="1"/>
  <c r="FI102" i="4" a="1"/>
  <c r="FI102" i="4" s="1"/>
  <c r="FI119" i="4" a="1"/>
  <c r="FI119" i="4" s="1"/>
  <c r="FI114" i="4" a="1"/>
  <c r="FI114" i="4" s="1"/>
  <c r="FI108" i="4" a="1"/>
  <c r="FI108" i="4" s="1"/>
  <c r="FI100" i="4" a="1"/>
  <c r="FI100" i="4" s="1"/>
  <c r="FI116" i="4" a="1"/>
  <c r="FI116" i="4" s="1"/>
  <c r="FI113" i="4" a="1"/>
  <c r="FI113" i="4" s="1"/>
  <c r="FI112" i="4" a="1"/>
  <c r="FI112" i="4" s="1"/>
  <c r="FI109" i="4" a="1"/>
  <c r="FI109" i="4" s="1"/>
  <c r="FI107" i="4" a="1"/>
  <c r="FI107" i="4" s="1"/>
  <c r="FI106" i="4" a="1"/>
  <c r="FI106" i="4" s="1"/>
  <c r="FI104" i="4" a="1"/>
  <c r="FI104" i="4" s="1"/>
  <c r="FI101" i="4" a="1"/>
  <c r="FI101" i="4" s="1"/>
  <c r="FI123" i="4" a="1"/>
  <c r="FI123" i="4" s="1"/>
  <c r="FI103" i="4" a="1"/>
  <c r="FI103" i="4" s="1"/>
  <c r="FI79" i="4" a="1"/>
  <c r="FI79" i="4" s="1"/>
  <c r="FI118" i="4" a="1"/>
  <c r="FI118" i="4" s="1"/>
  <c r="FI89" i="4" a="1"/>
  <c r="FI89" i="4" s="1"/>
  <c r="FI133" i="4" a="1"/>
  <c r="FI133" i="4" s="1"/>
  <c r="FI131" i="4" a="1"/>
  <c r="FI131" i="4" s="1"/>
  <c r="FI92" i="4" a="1"/>
  <c r="FI92" i="4" s="1"/>
  <c r="FI86" i="4" a="1"/>
  <c r="FI86" i="4" s="1"/>
  <c r="FI82" i="4" a="1"/>
  <c r="FI82" i="4" s="1"/>
  <c r="FI77" i="4" a="1"/>
  <c r="FI77" i="4" s="1"/>
  <c r="FI75" i="4" a="1"/>
  <c r="FI75" i="4" s="1"/>
  <c r="FI94" i="4" a="1"/>
  <c r="FI94" i="4" s="1"/>
  <c r="FI83" i="4" a="1"/>
  <c r="FI83" i="4" s="1"/>
  <c r="FI80" i="4" a="1"/>
  <c r="FI80" i="4" s="1"/>
  <c r="FI74" i="4" a="1"/>
  <c r="FI74" i="4" s="1"/>
  <c r="FI91" i="4" a="1"/>
  <c r="FI91" i="4" s="1"/>
  <c r="FI88" i="4" a="1"/>
  <c r="FI88" i="4" s="1"/>
  <c r="FI111" i="4" a="1"/>
  <c r="FI111" i="4" s="1"/>
  <c r="FI85" i="4" a="1"/>
  <c r="FI85" i="4" s="1"/>
  <c r="FI98" i="4" a="1"/>
  <c r="FI98" i="4" s="1"/>
  <c r="FI93" i="4" a="1"/>
  <c r="FI93" i="4" s="1"/>
  <c r="FI68" i="4" a="1"/>
  <c r="FI68" i="4" s="1"/>
  <c r="FI65" i="4" a="1"/>
  <c r="FI65" i="4" s="1"/>
  <c r="FI62" i="4" a="1"/>
  <c r="FI62" i="4" s="1"/>
  <c r="FI121" i="4" a="1"/>
  <c r="FI121" i="4" s="1"/>
  <c r="FI95" i="4" a="1"/>
  <c r="FI95" i="4" s="1"/>
  <c r="FI84" i="4" a="1"/>
  <c r="FI84" i="4" s="1"/>
  <c r="FI76" i="4" a="1"/>
  <c r="FI76" i="4" s="1"/>
  <c r="FI67" i="4" a="1"/>
  <c r="FI67" i="4" s="1"/>
  <c r="FI58" i="4" a="1"/>
  <c r="FI58" i="4" s="1"/>
  <c r="FI96" i="4" a="1"/>
  <c r="FI96" i="4" s="1"/>
  <c r="FI73" i="4" a="1"/>
  <c r="FI73" i="4" s="1"/>
  <c r="FI72" i="4" a="1"/>
  <c r="FI72" i="4" s="1"/>
  <c r="FI71" i="4" a="1"/>
  <c r="FI71" i="4" s="1"/>
  <c r="FI70" i="4" a="1"/>
  <c r="FI70" i="4" s="1"/>
  <c r="FI64" i="4" a="1"/>
  <c r="FI64" i="4" s="1"/>
  <c r="FI61" i="4" a="1"/>
  <c r="FI61" i="4" s="1"/>
  <c r="FI99" i="4" a="1"/>
  <c r="FI99" i="4" s="1"/>
  <c r="FI90" i="4" a="1"/>
  <c r="FI90" i="4" s="1"/>
  <c r="FI81" i="4" a="1"/>
  <c r="FI81" i="4" s="1"/>
  <c r="FI78" i="4" a="1"/>
  <c r="FI78" i="4" s="1"/>
  <c r="FI66" i="4" a="1"/>
  <c r="FI66" i="4" s="1"/>
  <c r="FI60" i="4" a="1"/>
  <c r="FI60" i="4" s="1"/>
  <c r="FI57" i="4" a="1"/>
  <c r="FI57" i="4" s="1"/>
  <c r="FI87" i="4" a="1"/>
  <c r="FI87" i="4" s="1"/>
  <c r="FI45" i="4" a="1"/>
  <c r="FI45" i="4" s="1"/>
  <c r="FI40" i="4" a="1"/>
  <c r="FI40" i="4" s="1"/>
  <c r="FI53" i="4" a="1"/>
  <c r="FI53" i="4" s="1"/>
  <c r="FI52" i="4" a="1"/>
  <c r="FI52" i="4" s="1"/>
  <c r="FI47" i="4" a="1"/>
  <c r="FI47" i="4" s="1"/>
  <c r="FI37" i="4" a="1"/>
  <c r="FI37" i="4" s="1"/>
  <c r="FI54" i="4" a="1"/>
  <c r="FI54" i="4" s="1"/>
  <c r="FI50" i="4" a="1"/>
  <c r="FI50" i="4" s="1"/>
  <c r="FI43" i="4" a="1"/>
  <c r="FI43" i="4" s="1"/>
  <c r="FI55" i="4" a="1"/>
  <c r="FI55" i="4" s="1"/>
  <c r="FI48" i="4" a="1"/>
  <c r="FI48" i="4" s="1"/>
  <c r="FI44" i="4" a="1"/>
  <c r="FI44" i="4" s="1"/>
  <c r="FI41" i="4" a="1"/>
  <c r="FI41" i="4" s="1"/>
  <c r="FI36" i="4" a="1"/>
  <c r="FI36" i="4" s="1"/>
  <c r="FI32" i="4" a="1"/>
  <c r="FI32" i="4" s="1"/>
  <c r="FI115" i="4" a="1"/>
  <c r="FI115" i="4" s="1"/>
  <c r="FI59" i="4" a="1"/>
  <c r="FI59" i="4" s="1"/>
  <c r="FI51" i="4" a="1"/>
  <c r="FI51" i="4" s="1"/>
  <c r="FI49" i="4" a="1"/>
  <c r="FI49" i="4" s="1"/>
  <c r="FI46" i="4" a="1"/>
  <c r="FI46" i="4" s="1"/>
  <c r="FI42" i="4" a="1"/>
  <c r="FI42" i="4" s="1"/>
  <c r="FI38" i="4" a="1"/>
  <c r="FI38" i="4" s="1"/>
  <c r="FI35" i="4" a="1"/>
  <c r="FI35" i="4" s="1"/>
  <c r="FI31" i="4" a="1"/>
  <c r="FI31" i="4" s="1"/>
  <c r="FI30" i="4" a="1"/>
  <c r="FI30" i="4" s="1"/>
  <c r="FI23" i="4" a="1"/>
  <c r="FI23" i="4" s="1"/>
  <c r="FI19" i="4" a="1"/>
  <c r="FI19" i="4" s="1"/>
  <c r="FI16" i="4" a="1"/>
  <c r="FI16" i="4" s="1"/>
  <c r="FI10" i="4" a="1"/>
  <c r="FI10" i="4" s="1"/>
  <c r="FI26" i="4" a="1"/>
  <c r="FI26" i="4" s="1"/>
  <c r="FI13" i="4" a="1"/>
  <c r="FI13" i="4" s="1"/>
  <c r="FI29" i="4" a="1"/>
  <c r="FI29" i="4" s="1"/>
  <c r="FI22" i="4" a="1"/>
  <c r="FI22" i="4" s="1"/>
  <c r="FI7" i="4" a="1"/>
  <c r="FI7" i="4" s="1"/>
  <c r="FI33" i="4" a="1"/>
  <c r="FI33" i="4" s="1"/>
  <c r="FI18" i="4" a="1"/>
  <c r="FI18" i="4" s="1"/>
  <c r="FI17" i="4" a="1"/>
  <c r="FI17" i="4" s="1"/>
  <c r="FI15" i="4" a="1"/>
  <c r="FI15" i="4" s="1"/>
  <c r="FI69" i="4" a="1"/>
  <c r="FI69" i="4" s="1"/>
  <c r="FI34" i="4" a="1"/>
  <c r="FI34" i="4" s="1"/>
  <c r="FI28" i="4" a="1"/>
  <c r="FI28" i="4" s="1"/>
  <c r="FI25" i="4" a="1"/>
  <c r="FI25" i="4" s="1"/>
  <c r="FI21" i="4" a="1"/>
  <c r="FI21" i="4" s="1"/>
  <c r="FI12" i="4" a="1"/>
  <c r="FI12" i="4" s="1"/>
  <c r="FI9" i="4" a="1"/>
  <c r="FI9" i="4" s="1"/>
  <c r="FI63" i="4" a="1"/>
  <c r="FI63" i="4" s="1"/>
  <c r="FI27" i="4" a="1"/>
  <c r="FI27" i="4" s="1"/>
  <c r="FI24" i="4" a="1"/>
  <c r="FI24" i="4" s="1"/>
  <c r="FI20" i="4" a="1"/>
  <c r="FI20" i="4" s="1"/>
  <c r="FI14" i="4" a="1"/>
  <c r="FI14" i="4" s="1"/>
  <c r="FI11" i="4" a="1"/>
  <c r="FI11" i="4" s="1"/>
  <c r="FI4" i="4" a="1"/>
  <c r="FI4" i="4" s="1"/>
  <c r="FI5" i="4" a="1"/>
  <c r="FI5" i="4" s="1"/>
  <c r="FI56" i="4" a="1"/>
  <c r="FI56" i="4" s="1"/>
  <c r="FI6" i="4" a="1"/>
  <c r="FI6" i="4" s="1"/>
  <c r="FI39" i="4" a="1"/>
  <c r="FI39" i="4" s="1"/>
  <c r="FI8" i="4" a="1"/>
  <c r="FI8" i="4" s="1"/>
  <c r="CK190" i="4" a="1"/>
  <c r="CK190" i="4" s="1"/>
  <c r="CK176" i="4" a="1"/>
  <c r="CK176" i="4" s="1"/>
  <c r="CK172" i="4" a="1"/>
  <c r="CK172" i="4" s="1"/>
  <c r="CK191" i="4" a="1"/>
  <c r="CK191" i="4" s="1"/>
  <c r="CK187" i="4" a="1"/>
  <c r="CK187" i="4" s="1"/>
  <c r="CK185" i="4" a="1"/>
  <c r="CK185" i="4" s="1"/>
  <c r="CK183" i="4" a="1"/>
  <c r="CK183" i="4" s="1"/>
  <c r="CK181" i="4" a="1"/>
  <c r="CK181" i="4" s="1"/>
  <c r="CK174" i="4" a="1"/>
  <c r="CK174" i="4" s="1"/>
  <c r="CK171" i="4" a="1"/>
  <c r="CK171" i="4" s="1"/>
  <c r="CK184" i="4" a="1"/>
  <c r="CK184" i="4" s="1"/>
  <c r="CK175" i="4" a="1"/>
  <c r="CK175" i="4" s="1"/>
  <c r="CK170" i="4" a="1"/>
  <c r="CK170" i="4" s="1"/>
  <c r="CK169" i="4" a="1"/>
  <c r="CK169" i="4" s="1"/>
  <c r="CK189" i="4" a="1"/>
  <c r="CK189" i="4" s="1"/>
  <c r="CK178" i="4" a="1"/>
  <c r="CK178" i="4" s="1"/>
  <c r="CK173" i="4" a="1"/>
  <c r="CK173" i="4" s="1"/>
  <c r="CK186" i="4" a="1"/>
  <c r="CK186" i="4" s="1"/>
  <c r="CK182" i="4" a="1"/>
  <c r="CK182" i="4" s="1"/>
  <c r="CK168" i="4" a="1"/>
  <c r="CK168" i="4" s="1"/>
  <c r="CK167" i="4" a="1"/>
  <c r="CK167" i="4" s="1"/>
  <c r="CK160" i="4" a="1"/>
  <c r="CK160" i="4" s="1"/>
  <c r="CK165" i="4" a="1"/>
  <c r="CK165" i="4" s="1"/>
  <c r="CK188" i="4" a="1"/>
  <c r="CK188" i="4" s="1"/>
  <c r="CK180" i="4" a="1"/>
  <c r="CK180" i="4" s="1"/>
  <c r="CK177" i="4" a="1"/>
  <c r="CK177" i="4" s="1"/>
  <c r="CK162" i="4" a="1"/>
  <c r="CK162" i="4" s="1"/>
  <c r="CK166" i="4" a="1"/>
  <c r="CK166" i="4" s="1"/>
  <c r="CK179" i="4" a="1"/>
  <c r="CK179" i="4" s="1"/>
  <c r="CK164" i="4" a="1"/>
  <c r="CK164" i="4" s="1"/>
  <c r="CK161" i="4" a="1"/>
  <c r="CK161" i="4" s="1"/>
  <c r="CK156" i="4" a="1"/>
  <c r="CK156" i="4" s="1"/>
  <c r="CK155" i="4" a="1"/>
  <c r="CK155" i="4" s="1"/>
  <c r="CK152" i="4" a="1"/>
  <c r="CK152" i="4" s="1"/>
  <c r="CK143" i="4" a="1"/>
  <c r="CK143" i="4" s="1"/>
  <c r="CK136" i="4" a="1"/>
  <c r="CK136" i="4" s="1"/>
  <c r="CK163" i="4" a="1"/>
  <c r="CK163" i="4" s="1"/>
  <c r="CK158" i="4" a="1"/>
  <c r="CK158" i="4" s="1"/>
  <c r="CK154" i="4" a="1"/>
  <c r="CK154" i="4" s="1"/>
  <c r="CK153" i="4" a="1"/>
  <c r="CK153" i="4" s="1"/>
  <c r="CK150" i="4" a="1"/>
  <c r="CK150" i="4" s="1"/>
  <c r="CK149" i="4" a="1"/>
  <c r="CK149" i="4" s="1"/>
  <c r="CK145" i="4" a="1"/>
  <c r="CK145" i="4" s="1"/>
  <c r="CK142" i="4" a="1"/>
  <c r="CK142" i="4" s="1"/>
  <c r="CK159" i="4" a="1"/>
  <c r="CK159" i="4" s="1"/>
  <c r="CK157" i="4" a="1"/>
  <c r="CK157" i="4" s="1"/>
  <c r="CK147" i="4" a="1"/>
  <c r="CK147" i="4" s="1"/>
  <c r="CK140" i="4" a="1"/>
  <c r="CK140" i="4" s="1"/>
  <c r="CK146" i="4" a="1"/>
  <c r="CK146" i="4" s="1"/>
  <c r="CK141" i="4" a="1"/>
  <c r="CK141" i="4" s="1"/>
  <c r="CK139" i="4" a="1"/>
  <c r="CK139" i="4" s="1"/>
  <c r="CK137" i="4" a="1"/>
  <c r="CK137" i="4" s="1"/>
  <c r="CK128" i="4" a="1"/>
  <c r="CK128" i="4" s="1"/>
  <c r="CK127" i="4" a="1"/>
  <c r="CK127" i="4" s="1"/>
  <c r="CK126" i="4" a="1"/>
  <c r="CK126" i="4" s="1"/>
  <c r="CK151" i="4" a="1"/>
  <c r="CK151" i="4" s="1"/>
  <c r="CK138" i="4" a="1"/>
  <c r="CK138" i="4" s="1"/>
  <c r="CK148" i="4" a="1"/>
  <c r="CK148" i="4" s="1"/>
  <c r="CK133" i="4" a="1"/>
  <c r="CK133" i="4" s="1"/>
  <c r="CK130" i="4" a="1"/>
  <c r="CK130" i="4" s="1"/>
  <c r="CK111" i="4" a="1"/>
  <c r="CK111" i="4" s="1"/>
  <c r="CK123" i="4" a="1"/>
  <c r="CK123" i="4" s="1"/>
  <c r="CK134" i="4" a="1"/>
  <c r="CK134" i="4" s="1"/>
  <c r="CK131" i="4" a="1"/>
  <c r="CK131" i="4" s="1"/>
  <c r="CK125" i="4" a="1"/>
  <c r="CK125" i="4" s="1"/>
  <c r="CK122" i="4" a="1"/>
  <c r="CK122" i="4" s="1"/>
  <c r="CK120" i="4" a="1"/>
  <c r="CK120" i="4" s="1"/>
  <c r="CK119" i="4" a="1"/>
  <c r="CK119" i="4" s="1"/>
  <c r="CK116" i="4" a="1"/>
  <c r="CK116" i="4" s="1"/>
  <c r="CK110" i="4" a="1"/>
  <c r="CK110" i="4" s="1"/>
  <c r="CK121" i="4" a="1"/>
  <c r="CK121" i="4" s="1"/>
  <c r="CK115" i="4" a="1"/>
  <c r="CK115" i="4" s="1"/>
  <c r="CK144" i="4" a="1"/>
  <c r="CK144" i="4" s="1"/>
  <c r="CK129" i="4" a="1"/>
  <c r="CK129" i="4" s="1"/>
  <c r="CK124" i="4" a="1"/>
  <c r="CK124" i="4" s="1"/>
  <c r="CK135" i="4" a="1"/>
  <c r="CK135" i="4" s="1"/>
  <c r="CK132" i="4" a="1"/>
  <c r="CK132" i="4" s="1"/>
  <c r="CK117" i="4" a="1"/>
  <c r="CK117" i="4" s="1"/>
  <c r="CK114" i="4" a="1"/>
  <c r="CK114" i="4" s="1"/>
  <c r="CK102" i="4" a="1"/>
  <c r="CK102" i="4" s="1"/>
  <c r="CK107" i="4" a="1"/>
  <c r="CK107" i="4" s="1"/>
  <c r="CK100" i="4" a="1"/>
  <c r="CK100" i="4" s="1"/>
  <c r="CK98" i="4" a="1"/>
  <c r="CK98" i="4" s="1"/>
  <c r="CK96" i="4" a="1"/>
  <c r="CK96" i="4" s="1"/>
  <c r="CK113" i="4" a="1"/>
  <c r="CK113" i="4" s="1"/>
  <c r="CK108" i="4" a="1"/>
  <c r="CK108" i="4" s="1"/>
  <c r="CK90" i="4" a="1"/>
  <c r="CK90" i="4" s="1"/>
  <c r="CK88" i="4" a="1"/>
  <c r="CK88" i="4" s="1"/>
  <c r="CK118" i="4" a="1"/>
  <c r="CK118" i="4" s="1"/>
  <c r="CK112" i="4" a="1"/>
  <c r="CK112" i="4" s="1"/>
  <c r="CK105" i="4" a="1"/>
  <c r="CK105" i="4" s="1"/>
  <c r="CK104" i="4" a="1"/>
  <c r="CK104" i="4" s="1"/>
  <c r="CK93" i="4" a="1"/>
  <c r="CK93" i="4" s="1"/>
  <c r="CK79" i="4" a="1"/>
  <c r="CK79" i="4" s="1"/>
  <c r="CK78" i="4" a="1"/>
  <c r="CK78" i="4" s="1"/>
  <c r="CK99" i="4" a="1"/>
  <c r="CK99" i="4" s="1"/>
  <c r="CK106" i="4" a="1"/>
  <c r="CK106" i="4" s="1"/>
  <c r="CK94" i="4" a="1"/>
  <c r="CK94" i="4" s="1"/>
  <c r="CK89" i="4" a="1"/>
  <c r="CK89" i="4" s="1"/>
  <c r="CK82" i="4" a="1"/>
  <c r="CK82" i="4" s="1"/>
  <c r="CK75" i="4" a="1"/>
  <c r="CK75" i="4" s="1"/>
  <c r="CK97" i="4" a="1"/>
  <c r="CK97" i="4" s="1"/>
  <c r="CK86" i="4" a="1"/>
  <c r="CK86" i="4" s="1"/>
  <c r="CK80" i="4" a="1"/>
  <c r="CK80" i="4" s="1"/>
  <c r="CK71" i="4" a="1"/>
  <c r="CK71" i="4" s="1"/>
  <c r="CK85" i="4" a="1"/>
  <c r="CK85" i="4" s="1"/>
  <c r="CK81" i="4" a="1"/>
  <c r="CK81" i="4" s="1"/>
  <c r="CK109" i="4" a="1"/>
  <c r="CK109" i="4" s="1"/>
  <c r="CK91" i="4" a="1"/>
  <c r="CK91" i="4" s="1"/>
  <c r="CK87" i="4" a="1"/>
  <c r="CK87" i="4" s="1"/>
  <c r="CK72" i="4" a="1"/>
  <c r="CK72" i="4" s="1"/>
  <c r="CK95" i="4" a="1"/>
  <c r="CK95" i="4" s="1"/>
  <c r="CK84" i="4" a="1"/>
  <c r="CK84" i="4" s="1"/>
  <c r="CK76" i="4" a="1"/>
  <c r="CK76" i="4" s="1"/>
  <c r="CK68" i="4" a="1"/>
  <c r="CK68" i="4" s="1"/>
  <c r="CK57" i="4" a="1"/>
  <c r="CK57" i="4" s="1"/>
  <c r="CK92" i="4" a="1"/>
  <c r="CK92" i="4" s="1"/>
  <c r="CK70" i="4" a="1"/>
  <c r="CK70" i="4" s="1"/>
  <c r="CK67" i="4" a="1"/>
  <c r="CK67" i="4" s="1"/>
  <c r="CK62" i="4" a="1"/>
  <c r="CK62" i="4" s="1"/>
  <c r="CK51" i="4" a="1"/>
  <c r="CK51" i="4" s="1"/>
  <c r="CK61" i="4" a="1"/>
  <c r="CK61" i="4" s="1"/>
  <c r="CK56" i="4" a="1"/>
  <c r="CK56" i="4" s="1"/>
  <c r="CK101" i="4" a="1"/>
  <c r="CK101" i="4" s="1"/>
  <c r="CK74" i="4" a="1"/>
  <c r="CK74" i="4" s="1"/>
  <c r="CK69" i="4" a="1"/>
  <c r="CK69" i="4" s="1"/>
  <c r="CK66" i="4" a="1"/>
  <c r="CK66" i="4" s="1"/>
  <c r="CK103" i="4" a="1"/>
  <c r="CK103" i="4" s="1"/>
  <c r="CK83" i="4" a="1"/>
  <c r="CK83" i="4" s="1"/>
  <c r="CK65" i="4" a="1"/>
  <c r="CK65" i="4" s="1"/>
  <c r="CK60" i="4" a="1"/>
  <c r="CK60" i="4" s="1"/>
  <c r="CK59" i="4" a="1"/>
  <c r="CK59" i="4" s="1"/>
  <c r="CK54" i="4" a="1"/>
  <c r="CK54" i="4" s="1"/>
  <c r="CK64" i="4" a="1"/>
  <c r="CK64" i="4" s="1"/>
  <c r="CK44" i="4" a="1"/>
  <c r="CK44" i="4" s="1"/>
  <c r="CK14" i="4" a="1"/>
  <c r="CK14" i="4" s="1"/>
  <c r="CK9" i="4" a="1"/>
  <c r="CK9" i="4" s="1"/>
  <c r="CK73" i="4" a="1"/>
  <c r="CK73" i="4" s="1"/>
  <c r="CK50" i="4" a="1"/>
  <c r="CK50" i="4" s="1"/>
  <c r="CK45" i="4" a="1"/>
  <c r="CK45" i="4" s="1"/>
  <c r="CK40" i="4" a="1"/>
  <c r="CK40" i="4" s="1"/>
  <c r="CK38" i="4" a="1"/>
  <c r="CK38" i="4" s="1"/>
  <c r="CK36" i="4" a="1"/>
  <c r="CK36" i="4" s="1"/>
  <c r="CK34" i="4" a="1"/>
  <c r="CK34" i="4" s="1"/>
  <c r="CK32" i="4" a="1"/>
  <c r="CK32" i="4" s="1"/>
  <c r="CK30" i="4" a="1"/>
  <c r="CK30" i="4" s="1"/>
  <c r="CK25" i="4" a="1"/>
  <c r="CK25" i="4" s="1"/>
  <c r="CK24" i="4" a="1"/>
  <c r="CK24" i="4" s="1"/>
  <c r="CK19" i="4" a="1"/>
  <c r="CK19" i="4" s="1"/>
  <c r="CK77" i="4" a="1"/>
  <c r="CK77" i="4" s="1"/>
  <c r="CK58" i="4" a="1"/>
  <c r="CK58" i="4" s="1"/>
  <c r="CK49" i="4" a="1"/>
  <c r="CK49" i="4" s="1"/>
  <c r="CK8" i="4" a="1"/>
  <c r="CK8" i="4" s="1"/>
  <c r="CK52" i="4" a="1"/>
  <c r="CK52" i="4" s="1"/>
  <c r="CK23" i="4" a="1"/>
  <c r="CK23" i="4" s="1"/>
  <c r="CK18" i="4" a="1"/>
  <c r="CK18" i="4" s="1"/>
  <c r="CK13" i="4" a="1"/>
  <c r="CK13" i="4" s="1"/>
  <c r="CK12" i="4" a="1"/>
  <c r="CK12" i="4" s="1"/>
  <c r="CK7" i="4" a="1"/>
  <c r="CK7" i="4" s="1"/>
  <c r="CK55" i="4" a="1"/>
  <c r="CK55" i="4" s="1"/>
  <c r="CK48" i="4" a="1"/>
  <c r="CK48" i="4" s="1"/>
  <c r="CK28" i="4" a="1"/>
  <c r="CK28" i="4" s="1"/>
  <c r="CK22" i="4" a="1"/>
  <c r="CK22" i="4" s="1"/>
  <c r="CK17" i="4" a="1"/>
  <c r="CK17" i="4" s="1"/>
  <c r="CK6" i="4" a="1"/>
  <c r="CK6" i="4" s="1"/>
  <c r="CK63" i="4" a="1"/>
  <c r="CK63" i="4" s="1"/>
  <c r="CK47" i="4" a="1"/>
  <c r="CK47" i="4" s="1"/>
  <c r="CK41" i="4" a="1"/>
  <c r="CK41" i="4" s="1"/>
  <c r="CK39" i="4" a="1"/>
  <c r="CK39" i="4" s="1"/>
  <c r="CK37" i="4" a="1"/>
  <c r="CK37" i="4" s="1"/>
  <c r="CK35" i="4" a="1"/>
  <c r="CK35" i="4" s="1"/>
  <c r="CK33" i="4" a="1"/>
  <c r="CK33" i="4" s="1"/>
  <c r="CK31" i="4" a="1"/>
  <c r="CK31" i="4" s="1"/>
  <c r="CK29" i="4" a="1"/>
  <c r="CK29" i="4" s="1"/>
  <c r="CK11" i="4" a="1"/>
  <c r="CK11" i="4" s="1"/>
  <c r="CK4" i="4" a="1"/>
  <c r="CK4" i="4" s="1"/>
  <c r="CK42" i="4" a="1"/>
  <c r="CK42" i="4" s="1"/>
  <c r="CK26" i="4" a="1"/>
  <c r="CK26" i="4" s="1"/>
  <c r="CK15" i="4" a="1"/>
  <c r="CK15" i="4" s="1"/>
  <c r="CK46" i="4" a="1"/>
  <c r="CK46" i="4" s="1"/>
  <c r="CK20" i="4" a="1"/>
  <c r="CK20" i="4" s="1"/>
  <c r="CK5" i="4" a="1"/>
  <c r="CK5" i="4" s="1"/>
  <c r="CK53" i="4" a="1"/>
  <c r="CK53" i="4" s="1"/>
  <c r="CK27" i="4" a="1"/>
  <c r="CK27" i="4" s="1"/>
  <c r="CK16" i="4" a="1"/>
  <c r="CK16" i="4" s="1"/>
  <c r="CK43" i="4" a="1"/>
  <c r="CK43" i="4" s="1"/>
  <c r="CK21" i="4" a="1"/>
  <c r="CK21" i="4" s="1"/>
  <c r="CK10" i="4" a="1"/>
  <c r="CK10" i="4" s="1"/>
  <c r="FJ2" i="4" a="1"/>
  <c r="FJ2" i="4" s="1"/>
  <c r="FI3" i="4" a="1"/>
  <c r="FI3" i="4" s="1"/>
  <c r="CL2" i="4" a="1"/>
  <c r="CL2" i="4" s="1"/>
  <c r="CK3" i="4" a="1"/>
  <c r="CK3" i="4" s="1"/>
  <c r="FJ226" i="4" l="1" a="1"/>
  <c r="FJ226" i="4" s="1"/>
  <c r="FJ227" i="4" a="1"/>
  <c r="FJ227" i="4" s="1"/>
  <c r="FJ223" i="4" a="1"/>
  <c r="FJ223" i="4" s="1"/>
  <c r="FJ225" i="4" a="1"/>
  <c r="FJ225" i="4" s="1"/>
  <c r="FJ221" i="4" a="1"/>
  <c r="FJ221" i="4" s="1"/>
  <c r="FJ224" i="4" a="1"/>
  <c r="FJ224" i="4" s="1"/>
  <c r="FJ217" i="4" a="1"/>
  <c r="FJ217" i="4" s="1"/>
  <c r="FJ218" i="4" a="1"/>
  <c r="FJ218" i="4" s="1"/>
  <c r="FJ219" i="4" a="1"/>
  <c r="FJ219" i="4" s="1"/>
  <c r="FJ222" i="4" a="1"/>
  <c r="FJ222" i="4" s="1"/>
  <c r="FJ216" i="4" a="1"/>
  <c r="FJ216" i="4" s="1"/>
  <c r="FJ215" i="4" a="1"/>
  <c r="FJ215" i="4" s="1"/>
  <c r="FJ220" i="4" a="1"/>
  <c r="FJ220" i="4" s="1"/>
  <c r="FJ213" i="4" a="1"/>
  <c r="FJ213" i="4" s="1"/>
  <c r="FJ210" i="4" a="1"/>
  <c r="FJ210" i="4" s="1"/>
  <c r="FJ207" i="4" a="1"/>
  <c r="FJ207" i="4" s="1"/>
  <c r="FJ209" i="4" a="1"/>
  <c r="FJ209" i="4" s="1"/>
  <c r="FJ214" i="4" a="1"/>
  <c r="FJ214" i="4" s="1"/>
  <c r="FJ211" i="4" a="1"/>
  <c r="FJ211" i="4" s="1"/>
  <c r="FJ208" i="4" a="1"/>
  <c r="FJ208" i="4" s="1"/>
  <c r="FJ204" i="4" a="1"/>
  <c r="FJ204" i="4" s="1"/>
  <c r="FJ212" i="4" a="1"/>
  <c r="FJ212" i="4" s="1"/>
  <c r="FJ205" i="4" a="1"/>
  <c r="FJ205" i="4" s="1"/>
  <c r="FJ203" i="4" a="1"/>
  <c r="FJ203" i="4" s="1"/>
  <c r="FJ206" i="4" a="1"/>
  <c r="FJ206" i="4" s="1"/>
  <c r="FJ202" i="4" a="1"/>
  <c r="FJ202" i="4" s="1"/>
  <c r="FJ201" i="4" a="1"/>
  <c r="FJ201" i="4" s="1"/>
  <c r="FJ200" i="4" a="1"/>
  <c r="FJ200" i="4" s="1"/>
  <c r="FJ194" i="4" a="1"/>
  <c r="FJ194" i="4" s="1"/>
  <c r="FJ199" i="4" a="1"/>
  <c r="FJ199" i="4" s="1"/>
  <c r="FJ192" i="4" a="1"/>
  <c r="FJ192" i="4" s="1"/>
  <c r="FJ198" i="4" a="1"/>
  <c r="FJ198" i="4" s="1"/>
  <c r="FJ190" i="4" a="1"/>
  <c r="FJ190" i="4" s="1"/>
  <c r="FJ197" i="4" a="1"/>
  <c r="FJ197" i="4" s="1"/>
  <c r="FJ196" i="4" a="1"/>
  <c r="FJ196" i="4" s="1"/>
  <c r="FJ193" i="4" a="1"/>
  <c r="FJ193" i="4" s="1"/>
  <c r="FJ191" i="4" a="1"/>
  <c r="FJ191" i="4" s="1"/>
  <c r="FJ186" i="4" a="1"/>
  <c r="FJ186" i="4" s="1"/>
  <c r="FJ183" i="4" a="1"/>
  <c r="FJ183" i="4" s="1"/>
  <c r="FJ182" i="4" a="1"/>
  <c r="FJ182" i="4" s="1"/>
  <c r="FJ179" i="4" a="1"/>
  <c r="FJ179" i="4" s="1"/>
  <c r="FJ189" i="4" a="1"/>
  <c r="FJ189" i="4" s="1"/>
  <c r="FJ188" i="4" a="1"/>
  <c r="FJ188" i="4" s="1"/>
  <c r="FJ195" i="4" a="1"/>
  <c r="FJ195" i="4" s="1"/>
  <c r="FJ185" i="4" a="1"/>
  <c r="FJ185" i="4" s="1"/>
  <c r="FJ180" i="4" a="1"/>
  <c r="FJ180" i="4" s="1"/>
  <c r="FJ177" i="4" a="1"/>
  <c r="FJ177" i="4" s="1"/>
  <c r="FJ176" i="4" a="1"/>
  <c r="FJ176" i="4" s="1"/>
  <c r="FJ173" i="4" a="1"/>
  <c r="FJ173" i="4" s="1"/>
  <c r="FJ170" i="4" a="1"/>
  <c r="FJ170" i="4" s="1"/>
  <c r="FJ168" i="4" a="1"/>
  <c r="FJ168" i="4" s="1"/>
  <c r="FJ187" i="4" a="1"/>
  <c r="FJ187" i="4" s="1"/>
  <c r="FJ175" i="4" a="1"/>
  <c r="FJ175" i="4" s="1"/>
  <c r="FJ174" i="4" a="1"/>
  <c r="FJ174" i="4" s="1"/>
  <c r="FJ184" i="4" a="1"/>
  <c r="FJ184" i="4" s="1"/>
  <c r="FJ172" i="4" a="1"/>
  <c r="FJ172" i="4" s="1"/>
  <c r="FJ169" i="4" a="1"/>
  <c r="FJ169" i="4" s="1"/>
  <c r="FJ181" i="4" a="1"/>
  <c r="FJ181" i="4" s="1"/>
  <c r="FJ178" i="4" a="1"/>
  <c r="FJ178" i="4" s="1"/>
  <c r="FJ166" i="4" a="1"/>
  <c r="FJ166" i="4" s="1"/>
  <c r="FJ165" i="4" a="1"/>
  <c r="FJ165" i="4" s="1"/>
  <c r="FJ164" i="4" a="1"/>
  <c r="FJ164" i="4" s="1"/>
  <c r="FJ163" i="4" a="1"/>
  <c r="FJ163" i="4" s="1"/>
  <c r="FJ171" i="4" a="1"/>
  <c r="FJ171" i="4" s="1"/>
  <c r="FJ159" i="4" a="1"/>
  <c r="FJ159" i="4" s="1"/>
  <c r="FJ156" i="4" a="1"/>
  <c r="FJ156" i="4" s="1"/>
  <c r="FJ161" i="4" a="1"/>
  <c r="FJ161" i="4" s="1"/>
  <c r="FJ154" i="4" a="1"/>
  <c r="FJ154" i="4" s="1"/>
  <c r="FJ158" i="4" a="1"/>
  <c r="FJ158" i="4" s="1"/>
  <c r="FJ155" i="4" a="1"/>
  <c r="FJ155" i="4" s="1"/>
  <c r="FJ160" i="4" a="1"/>
  <c r="FJ160" i="4" s="1"/>
  <c r="FJ157" i="4" a="1"/>
  <c r="FJ157" i="4" s="1"/>
  <c r="FJ151" i="4" a="1"/>
  <c r="FJ151" i="4" s="1"/>
  <c r="FJ150" i="4" a="1"/>
  <c r="FJ150" i="4" s="1"/>
  <c r="FJ153" i="4" a="1"/>
  <c r="FJ153" i="4" s="1"/>
  <c r="FJ146" i="4" a="1"/>
  <c r="FJ146" i="4" s="1"/>
  <c r="FJ141" i="4" a="1"/>
  <c r="FJ141" i="4" s="1"/>
  <c r="FJ162" i="4" a="1"/>
  <c r="FJ162" i="4" s="1"/>
  <c r="FJ145" i="4" a="1"/>
  <c r="FJ145" i="4" s="1"/>
  <c r="FJ152" i="4" a="1"/>
  <c r="FJ152" i="4" s="1"/>
  <c r="FJ148" i="4" a="1"/>
  <c r="FJ148" i="4" s="1"/>
  <c r="FJ144" i="4" a="1"/>
  <c r="FJ144" i="4" s="1"/>
  <c r="FJ167" i="4" a="1"/>
  <c r="FJ167" i="4" s="1"/>
  <c r="FJ140" i="4" a="1"/>
  <c r="FJ140" i="4" s="1"/>
  <c r="FJ138" i="4" a="1"/>
  <c r="FJ138" i="4" s="1"/>
  <c r="FJ137" i="4" a="1"/>
  <c r="FJ137" i="4" s="1"/>
  <c r="FJ136" i="4" a="1"/>
  <c r="FJ136" i="4" s="1"/>
  <c r="FJ135" i="4" a="1"/>
  <c r="FJ135" i="4" s="1"/>
  <c r="FJ133" i="4" a="1"/>
  <c r="FJ133" i="4" s="1"/>
  <c r="FJ149" i="4" a="1"/>
  <c r="FJ149" i="4" s="1"/>
  <c r="FJ143" i="4" a="1"/>
  <c r="FJ143" i="4" s="1"/>
  <c r="FJ142" i="4" a="1"/>
  <c r="FJ142" i="4" s="1"/>
  <c r="FJ139" i="4" a="1"/>
  <c r="FJ139" i="4" s="1"/>
  <c r="FJ131" i="4" a="1"/>
  <c r="FJ131" i="4" s="1"/>
  <c r="FJ147" i="4" a="1"/>
  <c r="FJ147" i="4" s="1"/>
  <c r="FJ129" i="4" a="1"/>
  <c r="FJ129" i="4" s="1"/>
  <c r="FJ128" i="4" a="1"/>
  <c r="FJ128" i="4" s="1"/>
  <c r="FJ132" i="4" a="1"/>
  <c r="FJ132" i="4" s="1"/>
  <c r="FJ127" i="4" a="1"/>
  <c r="FJ127" i="4" s="1"/>
  <c r="FJ126" i="4" a="1"/>
  <c r="FJ126" i="4" s="1"/>
  <c r="FJ125" i="4" a="1"/>
  <c r="FJ125" i="4" s="1"/>
  <c r="FJ120" i="4" a="1"/>
  <c r="FJ120" i="4" s="1"/>
  <c r="FJ117" i="4" a="1"/>
  <c r="FJ117" i="4" s="1"/>
  <c r="FJ105" i="4" a="1"/>
  <c r="FJ105" i="4" s="1"/>
  <c r="FJ130" i="4" a="1"/>
  <c r="FJ130" i="4" s="1"/>
  <c r="FJ114" i="4" a="1"/>
  <c r="FJ114" i="4" s="1"/>
  <c r="FJ110" i="4" a="1"/>
  <c r="FJ110" i="4" s="1"/>
  <c r="FJ102" i="4" a="1"/>
  <c r="FJ102" i="4" s="1"/>
  <c r="FJ119" i="4" a="1"/>
  <c r="FJ119" i="4" s="1"/>
  <c r="FJ108" i="4" a="1"/>
  <c r="FJ108" i="4" s="1"/>
  <c r="FJ107" i="4" a="1"/>
  <c r="FJ107" i="4" s="1"/>
  <c r="FJ100" i="4" a="1"/>
  <c r="FJ100" i="4" s="1"/>
  <c r="FJ122" i="4" a="1"/>
  <c r="FJ122" i="4" s="1"/>
  <c r="FJ116" i="4" a="1"/>
  <c r="FJ116" i="4" s="1"/>
  <c r="FJ113" i="4" a="1"/>
  <c r="FJ113" i="4" s="1"/>
  <c r="FJ112" i="4" a="1"/>
  <c r="FJ112" i="4" s="1"/>
  <c r="FJ109" i="4" a="1"/>
  <c r="FJ109" i="4" s="1"/>
  <c r="FJ98" i="4" a="1"/>
  <c r="FJ98" i="4" s="1"/>
  <c r="FJ123" i="4" a="1"/>
  <c r="FJ123" i="4" s="1"/>
  <c r="FJ106" i="4" a="1"/>
  <c r="FJ106" i="4" s="1"/>
  <c r="FJ103" i="4" a="1"/>
  <c r="FJ103" i="4" s="1"/>
  <c r="FJ96" i="4" a="1"/>
  <c r="FJ96" i="4" s="1"/>
  <c r="FJ121" i="4" a="1"/>
  <c r="FJ121" i="4" s="1"/>
  <c r="FJ99" i="4" a="1"/>
  <c r="FJ99" i="4" s="1"/>
  <c r="FJ118" i="4" a="1"/>
  <c r="FJ118" i="4" s="1"/>
  <c r="FJ92" i="4" a="1"/>
  <c r="FJ92" i="4" s="1"/>
  <c r="FJ89" i="4" a="1"/>
  <c r="FJ89" i="4" s="1"/>
  <c r="FJ86" i="4" a="1"/>
  <c r="FJ86" i="4" s="1"/>
  <c r="FJ94" i="4" a="1"/>
  <c r="FJ94" i="4" s="1"/>
  <c r="FJ83" i="4" a="1"/>
  <c r="FJ83" i="4" s="1"/>
  <c r="FJ82" i="4" a="1"/>
  <c r="FJ82" i="4" s="1"/>
  <c r="FJ104" i="4" a="1"/>
  <c r="FJ104" i="4" s="1"/>
  <c r="FJ88" i="4" a="1"/>
  <c r="FJ88" i="4" s="1"/>
  <c r="FJ80" i="4" a="1"/>
  <c r="FJ80" i="4" s="1"/>
  <c r="FJ74" i="4" a="1"/>
  <c r="FJ74" i="4" s="1"/>
  <c r="FJ91" i="4" a="1"/>
  <c r="FJ91" i="4" s="1"/>
  <c r="FJ85" i="4" a="1"/>
  <c r="FJ85" i="4" s="1"/>
  <c r="FJ78" i="4" a="1"/>
  <c r="FJ78" i="4" s="1"/>
  <c r="FJ115" i="4" a="1"/>
  <c r="FJ115" i="4" s="1"/>
  <c r="FJ95" i="4" a="1"/>
  <c r="FJ95" i="4" s="1"/>
  <c r="FJ62" i="4" a="1"/>
  <c r="FJ62" i="4" s="1"/>
  <c r="FJ124" i="4" a="1"/>
  <c r="FJ124" i="4" s="1"/>
  <c r="FJ77" i="4" a="1"/>
  <c r="FJ77" i="4" s="1"/>
  <c r="FJ75" i="4" a="1"/>
  <c r="FJ75" i="4" s="1"/>
  <c r="FJ84" i="4" a="1"/>
  <c r="FJ84" i="4" s="1"/>
  <c r="FJ76" i="4" a="1"/>
  <c r="FJ76" i="4" s="1"/>
  <c r="FJ72" i="4" a="1"/>
  <c r="FJ72" i="4" s="1"/>
  <c r="FJ67" i="4" a="1"/>
  <c r="FJ67" i="4" s="1"/>
  <c r="FJ64" i="4" a="1"/>
  <c r="FJ64" i="4" s="1"/>
  <c r="FJ58" i="4" a="1"/>
  <c r="FJ58" i="4" s="1"/>
  <c r="FJ73" i="4" a="1"/>
  <c r="FJ73" i="4" s="1"/>
  <c r="FJ71" i="4" a="1"/>
  <c r="FJ71" i="4" s="1"/>
  <c r="FJ70" i="4" a="1"/>
  <c r="FJ70" i="4" s="1"/>
  <c r="FJ61" i="4" a="1"/>
  <c r="FJ61" i="4" s="1"/>
  <c r="FJ59" i="4" a="1"/>
  <c r="FJ59" i="4" s="1"/>
  <c r="FJ87" i="4" a="1"/>
  <c r="FJ87" i="4" s="1"/>
  <c r="FJ79" i="4" a="1"/>
  <c r="FJ79" i="4" s="1"/>
  <c r="FJ66" i="4" a="1"/>
  <c r="FJ66" i="4" s="1"/>
  <c r="FJ69" i="4" a="1"/>
  <c r="FJ69" i="4" s="1"/>
  <c r="FJ63" i="4" a="1"/>
  <c r="FJ63" i="4" s="1"/>
  <c r="FJ134" i="4" a="1"/>
  <c r="FJ134" i="4" s="1"/>
  <c r="FJ97" i="4" a="1"/>
  <c r="FJ97" i="4" s="1"/>
  <c r="FJ60" i="4" a="1"/>
  <c r="FJ60" i="4" s="1"/>
  <c r="FJ52" i="4" a="1"/>
  <c r="FJ52" i="4" s="1"/>
  <c r="FJ57" i="4" a="1"/>
  <c r="FJ57" i="4" s="1"/>
  <c r="FJ55" i="4" a="1"/>
  <c r="FJ55" i="4" s="1"/>
  <c r="FJ54" i="4" a="1"/>
  <c r="FJ54" i="4" s="1"/>
  <c r="FJ50" i="4" a="1"/>
  <c r="FJ50" i="4" s="1"/>
  <c r="FJ43" i="4" a="1"/>
  <c r="FJ43" i="4" s="1"/>
  <c r="FJ81" i="4" a="1"/>
  <c r="FJ81" i="4" s="1"/>
  <c r="FJ48" i="4" a="1"/>
  <c r="FJ48" i="4" s="1"/>
  <c r="FJ44" i="4" a="1"/>
  <c r="FJ44" i="4" s="1"/>
  <c r="FJ41" i="4" a="1"/>
  <c r="FJ41" i="4" s="1"/>
  <c r="FJ68" i="4" a="1"/>
  <c r="FJ68" i="4" s="1"/>
  <c r="FJ32" i="4" a="1"/>
  <c r="FJ32" i="4" s="1"/>
  <c r="FJ101" i="4" a="1"/>
  <c r="FJ101" i="4" s="1"/>
  <c r="FJ35" i="4" a="1"/>
  <c r="FJ35" i="4" s="1"/>
  <c r="FJ90" i="4" a="1"/>
  <c r="FJ90" i="4" s="1"/>
  <c r="FJ56" i="4" a="1"/>
  <c r="FJ56" i="4" s="1"/>
  <c r="FJ40" i="4" a="1"/>
  <c r="FJ40" i="4" s="1"/>
  <c r="FJ39" i="4" a="1"/>
  <c r="FJ39" i="4" s="1"/>
  <c r="FJ49" i="4" a="1"/>
  <c r="FJ49" i="4" s="1"/>
  <c r="FJ46" i="4" a="1"/>
  <c r="FJ46" i="4" s="1"/>
  <c r="FJ42" i="4" a="1"/>
  <c r="FJ42" i="4" s="1"/>
  <c r="FJ13" i="4" a="1"/>
  <c r="FJ13" i="4" s="1"/>
  <c r="FJ29" i="4" a="1"/>
  <c r="FJ29" i="4" s="1"/>
  <c r="FJ22" i="4" a="1"/>
  <c r="FJ22" i="4" s="1"/>
  <c r="FJ18" i="4" a="1"/>
  <c r="FJ18" i="4" s="1"/>
  <c r="FJ15" i="4" a="1"/>
  <c r="FJ15" i="4" s="1"/>
  <c r="FJ38" i="4" a="1"/>
  <c r="FJ38" i="4" s="1"/>
  <c r="FJ36" i="4" a="1"/>
  <c r="FJ36" i="4" s="1"/>
  <c r="FJ33" i="4" a="1"/>
  <c r="FJ33" i="4" s="1"/>
  <c r="FJ25" i="4" a="1"/>
  <c r="FJ25" i="4" s="1"/>
  <c r="FJ17" i="4" a="1"/>
  <c r="FJ17" i="4" s="1"/>
  <c r="FJ12" i="4" a="1"/>
  <c r="FJ12" i="4" s="1"/>
  <c r="FJ9" i="4" a="1"/>
  <c r="FJ9" i="4" s="1"/>
  <c r="FJ65" i="4" a="1"/>
  <c r="FJ65" i="4" s="1"/>
  <c r="FJ47" i="4" a="1"/>
  <c r="FJ47" i="4" s="1"/>
  <c r="FJ34" i="4" a="1"/>
  <c r="FJ34" i="4" s="1"/>
  <c r="FJ28" i="4" a="1"/>
  <c r="FJ28" i="4" s="1"/>
  <c r="FJ21" i="4" a="1"/>
  <c r="FJ21" i="4" s="1"/>
  <c r="FJ14" i="4" a="1"/>
  <c r="FJ14" i="4" s="1"/>
  <c r="FJ93" i="4" a="1"/>
  <c r="FJ93" i="4" s="1"/>
  <c r="FJ51" i="4" a="1"/>
  <c r="FJ51" i="4" s="1"/>
  <c r="FJ37" i="4" a="1"/>
  <c r="FJ37" i="4" s="1"/>
  <c r="FJ53" i="4" a="1"/>
  <c r="FJ53" i="4" s="1"/>
  <c r="FJ11" i="4" a="1"/>
  <c r="FJ11" i="4" s="1"/>
  <c r="FJ4" i="4" a="1"/>
  <c r="FJ4" i="4" s="1"/>
  <c r="FJ111" i="4" a="1"/>
  <c r="FJ111" i="4" s="1"/>
  <c r="FJ31" i="4" a="1"/>
  <c r="FJ31" i="4" s="1"/>
  <c r="FJ27" i="4" a="1"/>
  <c r="FJ27" i="4" s="1"/>
  <c r="FJ24" i="4" a="1"/>
  <c r="FJ24" i="4" s="1"/>
  <c r="FJ10" i="4" a="1"/>
  <c r="FJ10" i="4" s="1"/>
  <c r="FJ6" i="4" a="1"/>
  <c r="FJ6" i="4" s="1"/>
  <c r="FJ45" i="4" a="1"/>
  <c r="FJ45" i="4" s="1"/>
  <c r="FJ30" i="4" a="1"/>
  <c r="FJ30" i="4" s="1"/>
  <c r="FJ16" i="4" a="1"/>
  <c r="FJ16" i="4" s="1"/>
  <c r="FJ7" i="4" a="1"/>
  <c r="FJ7" i="4" s="1"/>
  <c r="FJ20" i="4" a="1"/>
  <c r="FJ20" i="4" s="1"/>
  <c r="FJ26" i="4" a="1"/>
  <c r="FJ26" i="4" s="1"/>
  <c r="FJ23" i="4" a="1"/>
  <c r="FJ23" i="4" s="1"/>
  <c r="FJ8" i="4" a="1"/>
  <c r="FJ8" i="4" s="1"/>
  <c r="FJ5" i="4" a="1"/>
  <c r="FJ5" i="4" s="1"/>
  <c r="FJ19" i="4" a="1"/>
  <c r="FJ19" i="4" s="1"/>
  <c r="CL191" i="4" a="1"/>
  <c r="CL191" i="4" s="1"/>
  <c r="CL189" i="4" a="1"/>
  <c r="CL189" i="4" s="1"/>
  <c r="CL187" i="4" a="1"/>
  <c r="CL187" i="4" s="1"/>
  <c r="CL185" i="4" a="1"/>
  <c r="CL185" i="4" s="1"/>
  <c r="CL183" i="4" a="1"/>
  <c r="CL183" i="4" s="1"/>
  <c r="CL181" i="4" a="1"/>
  <c r="CL181" i="4" s="1"/>
  <c r="CL177" i="4" a="1"/>
  <c r="CL177" i="4" s="1"/>
  <c r="CL173" i="4" a="1"/>
  <c r="CL173" i="4" s="1"/>
  <c r="CL186" i="4" a="1"/>
  <c r="CL186" i="4" s="1"/>
  <c r="CL184" i="4" a="1"/>
  <c r="CL184" i="4" s="1"/>
  <c r="CL182" i="4" a="1"/>
  <c r="CL182" i="4" s="1"/>
  <c r="CL175" i="4" a="1"/>
  <c r="CL175" i="4" s="1"/>
  <c r="CL170" i="4" a="1"/>
  <c r="CL170" i="4" s="1"/>
  <c r="CL169" i="4" a="1"/>
  <c r="CL169" i="4" s="1"/>
  <c r="CL166" i="4" a="1"/>
  <c r="CL166" i="4" s="1"/>
  <c r="CL178" i="4" a="1"/>
  <c r="CL178" i="4" s="1"/>
  <c r="CL180" i="4" a="1"/>
  <c r="CL180" i="4" s="1"/>
  <c r="CL176" i="4" a="1"/>
  <c r="CL176" i="4" s="1"/>
  <c r="CL188" i="4" a="1"/>
  <c r="CL188" i="4" s="1"/>
  <c r="CL179" i="4" a="1"/>
  <c r="CL179" i="4" s="1"/>
  <c r="CL174" i="4" a="1"/>
  <c r="CL174" i="4" s="1"/>
  <c r="CL171" i="4" a="1"/>
  <c r="CL171" i="4" s="1"/>
  <c r="CL172" i="4" a="1"/>
  <c r="CL172" i="4" s="1"/>
  <c r="CL165" i="4" a="1"/>
  <c r="CL165" i="4" s="1"/>
  <c r="CL156" i="4" a="1"/>
  <c r="CL156" i="4" s="1"/>
  <c r="CL162" i="4" a="1"/>
  <c r="CL162" i="4" s="1"/>
  <c r="CL190" i="4" a="1"/>
  <c r="CL190" i="4" s="1"/>
  <c r="CL164" i="4" a="1"/>
  <c r="CL164" i="4" s="1"/>
  <c r="CL161" i="4" a="1"/>
  <c r="CL161" i="4" s="1"/>
  <c r="CL159" i="4" a="1"/>
  <c r="CL159" i="4" s="1"/>
  <c r="CL158" i="4" a="1"/>
  <c r="CL158" i="4" s="1"/>
  <c r="CL163" i="4" a="1"/>
  <c r="CL163" i="4" s="1"/>
  <c r="CL154" i="4" a="1"/>
  <c r="CL154" i="4" s="1"/>
  <c r="CL153" i="4" a="1"/>
  <c r="CL153" i="4" s="1"/>
  <c r="CL149" i="4" a="1"/>
  <c r="CL149" i="4" s="1"/>
  <c r="CL147" i="4" a="1"/>
  <c r="CL147" i="4" s="1"/>
  <c r="CL145" i="4" a="1"/>
  <c r="CL145" i="4" s="1"/>
  <c r="CL142" i="4" a="1"/>
  <c r="CL142" i="4" s="1"/>
  <c r="CL157" i="4" a="1"/>
  <c r="CL157" i="4" s="1"/>
  <c r="CL146" i="4" a="1"/>
  <c r="CL146" i="4" s="1"/>
  <c r="CL141" i="4" a="1"/>
  <c r="CL141" i="4" s="1"/>
  <c r="CL140" i="4" a="1"/>
  <c r="CL140" i="4" s="1"/>
  <c r="CL160" i="4" a="1"/>
  <c r="CL160" i="4" s="1"/>
  <c r="CL139" i="4" a="1"/>
  <c r="CL139" i="4" s="1"/>
  <c r="CL167" i="4" a="1"/>
  <c r="CL167" i="4" s="1"/>
  <c r="CL148" i="4" a="1"/>
  <c r="CL148" i="4" s="1"/>
  <c r="CL151" i="4" a="1"/>
  <c r="CL151" i="4" s="1"/>
  <c r="CL143" i="4" a="1"/>
  <c r="CL143" i="4" s="1"/>
  <c r="CL125" i="4" a="1"/>
  <c r="CL125" i="4" s="1"/>
  <c r="CL124" i="4" a="1"/>
  <c r="CL124" i="4" s="1"/>
  <c r="CL123" i="4" a="1"/>
  <c r="CL123" i="4" s="1"/>
  <c r="CL122" i="4" a="1"/>
  <c r="CL122" i="4" s="1"/>
  <c r="CL121" i="4" a="1"/>
  <c r="CL121" i="4" s="1"/>
  <c r="CL155" i="4" a="1"/>
  <c r="CL155" i="4" s="1"/>
  <c r="CL152" i="4" a="1"/>
  <c r="CL152" i="4" s="1"/>
  <c r="CL168" i="4" a="1"/>
  <c r="CL168" i="4" s="1"/>
  <c r="CL138" i="4" a="1"/>
  <c r="CL138" i="4" s="1"/>
  <c r="CL128" i="4" a="1"/>
  <c r="CL128" i="4" s="1"/>
  <c r="CL150" i="4" a="1"/>
  <c r="CL150" i="4" s="1"/>
  <c r="CL134" i="4" a="1"/>
  <c r="CL134" i="4" s="1"/>
  <c r="CL131" i="4" a="1"/>
  <c r="CL131" i="4" s="1"/>
  <c r="CL120" i="4" a="1"/>
  <c r="CL120" i="4" s="1"/>
  <c r="CL119" i="4" a="1"/>
  <c r="CL119" i="4" s="1"/>
  <c r="CL116" i="4" a="1"/>
  <c r="CL116" i="4" s="1"/>
  <c r="CL110" i="4" a="1"/>
  <c r="CL110" i="4" s="1"/>
  <c r="CL115" i="4" a="1"/>
  <c r="CL115" i="4" s="1"/>
  <c r="CL144" i="4" a="1"/>
  <c r="CL144" i="4" s="1"/>
  <c r="CL137" i="4" a="1"/>
  <c r="CL137" i="4" s="1"/>
  <c r="CL129" i="4" a="1"/>
  <c r="CL129" i="4" s="1"/>
  <c r="CL135" i="4" a="1"/>
  <c r="CL135" i="4" s="1"/>
  <c r="CL132" i="4" a="1"/>
  <c r="CL132" i="4" s="1"/>
  <c r="CL127" i="4" a="1"/>
  <c r="CL127" i="4" s="1"/>
  <c r="CL117" i="4" a="1"/>
  <c r="CL117" i="4" s="1"/>
  <c r="CL114" i="4" a="1"/>
  <c r="CL114" i="4" s="1"/>
  <c r="CL113" i="4" a="1"/>
  <c r="CL113" i="4" s="1"/>
  <c r="CL108" i="4" a="1"/>
  <c r="CL108" i="4" s="1"/>
  <c r="CL136" i="4" a="1"/>
  <c r="CL136" i="4" s="1"/>
  <c r="CL102" i="4" a="1"/>
  <c r="CL102" i="4" s="1"/>
  <c r="CL126" i="4" a="1"/>
  <c r="CL126" i="4" s="1"/>
  <c r="CL107" i="4" a="1"/>
  <c r="CL107" i="4" s="1"/>
  <c r="CL100" i="4" a="1"/>
  <c r="CL100" i="4" s="1"/>
  <c r="CL98" i="4" a="1"/>
  <c r="CL98" i="4" s="1"/>
  <c r="CL96" i="4" a="1"/>
  <c r="CL96" i="4" s="1"/>
  <c r="CL118" i="4" a="1"/>
  <c r="CL118" i="4" s="1"/>
  <c r="CL112" i="4" a="1"/>
  <c r="CL112" i="4" s="1"/>
  <c r="CL105" i="4" a="1"/>
  <c r="CL105" i="4" s="1"/>
  <c r="CL104" i="4" a="1"/>
  <c r="CL104" i="4" s="1"/>
  <c r="CL133" i="4" a="1"/>
  <c r="CL133" i="4" s="1"/>
  <c r="CL130" i="4" a="1"/>
  <c r="CL130" i="4" s="1"/>
  <c r="CL106" i="4" a="1"/>
  <c r="CL106" i="4" s="1"/>
  <c r="CL103" i="4" a="1"/>
  <c r="CL103" i="4" s="1"/>
  <c r="CL99" i="4" a="1"/>
  <c r="CL99" i="4" s="1"/>
  <c r="CL74" i="4" a="1"/>
  <c r="CL74" i="4" s="1"/>
  <c r="CL94" i="4" a="1"/>
  <c r="CL94" i="4" s="1"/>
  <c r="CL89" i="4" a="1"/>
  <c r="CL89" i="4" s="1"/>
  <c r="CL88" i="4" a="1"/>
  <c r="CL88" i="4" s="1"/>
  <c r="CL82" i="4" a="1"/>
  <c r="CL82" i="4" s="1"/>
  <c r="CL97" i="4" a="1"/>
  <c r="CL97" i="4" s="1"/>
  <c r="CL86" i="4" a="1"/>
  <c r="CL86" i="4" s="1"/>
  <c r="CL80" i="4" a="1"/>
  <c r="CL80" i="4" s="1"/>
  <c r="CL85" i="4" a="1"/>
  <c r="CL85" i="4" s="1"/>
  <c r="CL81" i="4" a="1"/>
  <c r="CL81" i="4" s="1"/>
  <c r="CL109" i="4" a="1"/>
  <c r="CL109" i="4" s="1"/>
  <c r="CL91" i="4" a="1"/>
  <c r="CL91" i="4" s="1"/>
  <c r="CL87" i="4" a="1"/>
  <c r="CL87" i="4" s="1"/>
  <c r="CL95" i="4" a="1"/>
  <c r="CL95" i="4" s="1"/>
  <c r="CL90" i="4" a="1"/>
  <c r="CL90" i="4" s="1"/>
  <c r="CL84" i="4" a="1"/>
  <c r="CL84" i="4" s="1"/>
  <c r="CL83" i="4" a="1"/>
  <c r="CL83" i="4" s="1"/>
  <c r="CL77" i="4" a="1"/>
  <c r="CL77" i="4" s="1"/>
  <c r="CL76" i="4" a="1"/>
  <c r="CL76" i="4" s="1"/>
  <c r="CL73" i="4" a="1"/>
  <c r="CL73" i="4" s="1"/>
  <c r="CL69" i="4" a="1"/>
  <c r="CL69" i="4" s="1"/>
  <c r="CL111" i="4" a="1"/>
  <c r="CL111" i="4" s="1"/>
  <c r="CL92" i="4" a="1"/>
  <c r="CL92" i="4" s="1"/>
  <c r="CL70" i="4" a="1"/>
  <c r="CL70" i="4" s="1"/>
  <c r="CL62" i="4" a="1"/>
  <c r="CL62" i="4" s="1"/>
  <c r="CL61" i="4" a="1"/>
  <c r="CL61" i="4" s="1"/>
  <c r="CL78" i="4" a="1"/>
  <c r="CL78" i="4" s="1"/>
  <c r="CL75" i="4" a="1"/>
  <c r="CL75" i="4" s="1"/>
  <c r="CL56" i="4" a="1"/>
  <c r="CL56" i="4" s="1"/>
  <c r="CL55" i="4" a="1"/>
  <c r="CL55" i="4" s="1"/>
  <c r="CL101" i="4" a="1"/>
  <c r="CL101" i="4" s="1"/>
  <c r="CL72" i="4" a="1"/>
  <c r="CL72" i="4" s="1"/>
  <c r="CL66" i="4" a="1"/>
  <c r="CL66" i="4" s="1"/>
  <c r="CL65" i="4" a="1"/>
  <c r="CL65" i="4" s="1"/>
  <c r="CL93" i="4" a="1"/>
  <c r="CL93" i="4" s="1"/>
  <c r="CL60" i="4" a="1"/>
  <c r="CL60" i="4" s="1"/>
  <c r="CL79" i="4" a="1"/>
  <c r="CL79" i="4" s="1"/>
  <c r="CL64" i="4" a="1"/>
  <c r="CL64" i="4" s="1"/>
  <c r="CL63" i="4" a="1"/>
  <c r="CL63" i="4" s="1"/>
  <c r="CL53" i="4" a="1"/>
  <c r="CL53" i="4" s="1"/>
  <c r="CL52" i="4" a="1"/>
  <c r="CL52" i="4" s="1"/>
  <c r="CL51" i="4" a="1"/>
  <c r="CL51" i="4" s="1"/>
  <c r="CL45" i="4" a="1"/>
  <c r="CL45" i="4" s="1"/>
  <c r="CL40" i="4" a="1"/>
  <c r="CL40" i="4" s="1"/>
  <c r="CL38" i="4" a="1"/>
  <c r="CL38" i="4" s="1"/>
  <c r="CL36" i="4" a="1"/>
  <c r="CL36" i="4" s="1"/>
  <c r="CL34" i="4" a="1"/>
  <c r="CL34" i="4" s="1"/>
  <c r="CL32" i="4" a="1"/>
  <c r="CL32" i="4" s="1"/>
  <c r="CL30" i="4" a="1"/>
  <c r="CL30" i="4" s="1"/>
  <c r="CL24" i="4" a="1"/>
  <c r="CL24" i="4" s="1"/>
  <c r="CL8" i="4" a="1"/>
  <c r="CL8" i="4" s="1"/>
  <c r="CL58" i="4" a="1"/>
  <c r="CL58" i="4" s="1"/>
  <c r="CL49" i="4" a="1"/>
  <c r="CL49" i="4" s="1"/>
  <c r="CL23" i="4" a="1"/>
  <c r="CL23" i="4" s="1"/>
  <c r="CL13" i="4" a="1"/>
  <c r="CL13" i="4" s="1"/>
  <c r="CL48" i="4" a="1"/>
  <c r="CL48" i="4" s="1"/>
  <c r="CL18" i="4" a="1"/>
  <c r="CL18" i="4" s="1"/>
  <c r="CL17" i="4" a="1"/>
  <c r="CL17" i="4" s="1"/>
  <c r="CL12" i="4" a="1"/>
  <c r="CL12" i="4" s="1"/>
  <c r="CL7" i="4" a="1"/>
  <c r="CL7" i="4" s="1"/>
  <c r="CL59" i="4" a="1"/>
  <c r="CL59" i="4" s="1"/>
  <c r="CL67" i="4" a="1"/>
  <c r="CL67" i="4" s="1"/>
  <c r="CL57" i="4" a="1"/>
  <c r="CL57" i="4" s="1"/>
  <c r="CL54" i="4" a="1"/>
  <c r="CL54" i="4" s="1"/>
  <c r="CL28" i="4" a="1"/>
  <c r="CL28" i="4" s="1"/>
  <c r="CL22" i="4" a="1"/>
  <c r="CL22" i="4" s="1"/>
  <c r="CL11" i="4" a="1"/>
  <c r="CL11" i="4" s="1"/>
  <c r="CL6" i="4" a="1"/>
  <c r="CL6" i="4" s="1"/>
  <c r="CL4" i="4" a="1"/>
  <c r="CL4" i="4" s="1"/>
  <c r="CL47" i="4" a="1"/>
  <c r="CL47" i="4" s="1"/>
  <c r="CL41" i="4" a="1"/>
  <c r="CL41" i="4" s="1"/>
  <c r="CL39" i="4" a="1"/>
  <c r="CL39" i="4" s="1"/>
  <c r="CL37" i="4" a="1"/>
  <c r="CL37" i="4" s="1"/>
  <c r="CL35" i="4" a="1"/>
  <c r="CL35" i="4" s="1"/>
  <c r="CL33" i="4" a="1"/>
  <c r="CL33" i="4" s="1"/>
  <c r="CL31" i="4" a="1"/>
  <c r="CL31" i="4" s="1"/>
  <c r="CL29" i="4" a="1"/>
  <c r="CL29" i="4" s="1"/>
  <c r="CL27" i="4" a="1"/>
  <c r="CL27" i="4" s="1"/>
  <c r="CL16" i="4" a="1"/>
  <c r="CL16" i="4" s="1"/>
  <c r="CL71" i="4" a="1"/>
  <c r="CL71" i="4" s="1"/>
  <c r="CL46" i="4" a="1"/>
  <c r="CL46" i="4" s="1"/>
  <c r="CL21" i="4" a="1"/>
  <c r="CL21" i="4" s="1"/>
  <c r="CL5" i="4" a="1"/>
  <c r="CL5" i="4" s="1"/>
  <c r="CL50" i="4" a="1"/>
  <c r="CL50" i="4" s="1"/>
  <c r="CL20" i="4" a="1"/>
  <c r="CL20" i="4" s="1"/>
  <c r="CL9" i="4" a="1"/>
  <c r="CL9" i="4" s="1"/>
  <c r="CL44" i="4" a="1"/>
  <c r="CL44" i="4" s="1"/>
  <c r="CL25" i="4" a="1"/>
  <c r="CL25" i="4" s="1"/>
  <c r="CL14" i="4" a="1"/>
  <c r="CL14" i="4" s="1"/>
  <c r="CL42" i="4" a="1"/>
  <c r="CL42" i="4" s="1"/>
  <c r="CL43" i="4" a="1"/>
  <c r="CL43" i="4" s="1"/>
  <c r="CL10" i="4" a="1"/>
  <c r="CL10" i="4" s="1"/>
  <c r="CL68" i="4" a="1"/>
  <c r="CL68" i="4" s="1"/>
  <c r="CL19" i="4" a="1"/>
  <c r="CL19" i="4" s="1"/>
  <c r="CL26" i="4" a="1"/>
  <c r="CL26" i="4" s="1"/>
  <c r="CL15" i="4" a="1"/>
  <c r="CL15" i="4" s="1"/>
  <c r="FK2" i="4" a="1"/>
  <c r="FK2" i="4" s="1"/>
  <c r="FJ3" i="4" a="1"/>
  <c r="FJ3" i="4" s="1"/>
  <c r="CM2" i="4" a="1"/>
  <c r="CM2" i="4" s="1"/>
  <c r="CL3" i="4" a="1"/>
  <c r="CL3" i="4" s="1"/>
  <c r="FK224" i="4" l="1" a="1"/>
  <c r="FK224" i="4" s="1"/>
  <c r="FK222" i="4" a="1"/>
  <c r="FK222" i="4" s="1"/>
  <c r="FK223" i="4" a="1"/>
  <c r="FK223" i="4" s="1"/>
  <c r="FK227" i="4" a="1"/>
  <c r="FK227" i="4" s="1"/>
  <c r="FK225" i="4" a="1"/>
  <c r="FK225" i="4" s="1"/>
  <c r="FK221" i="4" a="1"/>
  <c r="FK221" i="4" s="1"/>
  <c r="FK218" i="4" a="1"/>
  <c r="FK218" i="4" s="1"/>
  <c r="FK226" i="4" a="1"/>
  <c r="FK226" i="4" s="1"/>
  <c r="FK219" i="4" a="1"/>
  <c r="FK219" i="4" s="1"/>
  <c r="FK220" i="4" a="1"/>
  <c r="FK220" i="4" s="1"/>
  <c r="FK215" i="4" a="1"/>
  <c r="FK215" i="4" s="1"/>
  <c r="FK210" i="4" a="1"/>
  <c r="FK210" i="4" s="1"/>
  <c r="FK216" i="4" a="1"/>
  <c r="FK216" i="4" s="1"/>
  <c r="FK217" i="4" a="1"/>
  <c r="FK217" i="4" s="1"/>
  <c r="FK213" i="4" a="1"/>
  <c r="FK213" i="4" s="1"/>
  <c r="FK209" i="4" a="1"/>
  <c r="FK209" i="4" s="1"/>
  <c r="FK214" i="4" a="1"/>
  <c r="FK214" i="4" s="1"/>
  <c r="FK211" i="4" a="1"/>
  <c r="FK211" i="4" s="1"/>
  <c r="FK208" i="4" a="1"/>
  <c r="FK208" i="4" s="1"/>
  <c r="FK212" i="4" a="1"/>
  <c r="FK212" i="4" s="1"/>
  <c r="FK206" i="4" a="1"/>
  <c r="FK206" i="4" s="1"/>
  <c r="FK204" i="4" a="1"/>
  <c r="FK204" i="4" s="1"/>
  <c r="FK203" i="4" a="1"/>
  <c r="FK203" i="4" s="1"/>
  <c r="FK205" i="4" a="1"/>
  <c r="FK205" i="4" s="1"/>
  <c r="FK207" i="4" a="1"/>
  <c r="FK207" i="4" s="1"/>
  <c r="FK201" i="4" a="1"/>
  <c r="FK201" i="4" s="1"/>
  <c r="FK200" i="4" a="1"/>
  <c r="FK200" i="4" s="1"/>
  <c r="FK199" i="4" a="1"/>
  <c r="FK199" i="4" s="1"/>
  <c r="FK194" i="4" a="1"/>
  <c r="FK194" i="4" s="1"/>
  <c r="FK192" i="4" a="1"/>
  <c r="FK192" i="4" s="1"/>
  <c r="FK198" i="4" a="1"/>
  <c r="FK198" i="4" s="1"/>
  <c r="FK195" i="4" a="1"/>
  <c r="FK195" i="4" s="1"/>
  <c r="FK196" i="4" a="1"/>
  <c r="FK196" i="4" s="1"/>
  <c r="FK193" i="4" a="1"/>
  <c r="FK193" i="4" s="1"/>
  <c r="FK191" i="4" a="1"/>
  <c r="FK191" i="4" s="1"/>
  <c r="FK186" i="4" a="1"/>
  <c r="FK186" i="4" s="1"/>
  <c r="FK197" i="4" a="1"/>
  <c r="FK197" i="4" s="1"/>
  <c r="FK189" i="4" a="1"/>
  <c r="FK189" i="4" s="1"/>
  <c r="FK188" i="4" a="1"/>
  <c r="FK188" i="4" s="1"/>
  <c r="FK185" i="4" a="1"/>
  <c r="FK185" i="4" s="1"/>
  <c r="FK181" i="4" a="1"/>
  <c r="FK181" i="4" s="1"/>
  <c r="FK190" i="4" a="1"/>
  <c r="FK190" i="4" s="1"/>
  <c r="FK187" i="4" a="1"/>
  <c r="FK187" i="4" s="1"/>
  <c r="FK184" i="4" a="1"/>
  <c r="FK184" i="4" s="1"/>
  <c r="FK180" i="4" a="1"/>
  <c r="FK180" i="4" s="1"/>
  <c r="FK176" i="4" a="1"/>
  <c r="FK176" i="4" s="1"/>
  <c r="FK170" i="4" a="1"/>
  <c r="FK170" i="4" s="1"/>
  <c r="FK175" i="4" a="1"/>
  <c r="FK175" i="4" s="1"/>
  <c r="FK202" i="4" a="1"/>
  <c r="FK202" i="4" s="1"/>
  <c r="FK182" i="4" a="1"/>
  <c r="FK182" i="4" s="1"/>
  <c r="FK178" i="4" a="1"/>
  <c r="FK178" i="4" s="1"/>
  <c r="FK172" i="4" a="1"/>
  <c r="FK172" i="4" s="1"/>
  <c r="FK171" i="4" a="1"/>
  <c r="FK171" i="4" s="1"/>
  <c r="FK169" i="4" a="1"/>
  <c r="FK169" i="4" s="1"/>
  <c r="FK183" i="4" a="1"/>
  <c r="FK183" i="4" s="1"/>
  <c r="FK166" i="4" a="1"/>
  <c r="FK166" i="4" s="1"/>
  <c r="FK173" i="4" a="1"/>
  <c r="FK173" i="4" s="1"/>
  <c r="FK168" i="4" a="1"/>
  <c r="FK168" i="4" s="1"/>
  <c r="FK165" i="4" a="1"/>
  <c r="FK165" i="4" s="1"/>
  <c r="FK174" i="4" a="1"/>
  <c r="FK174" i="4" s="1"/>
  <c r="FK179" i="4" a="1"/>
  <c r="FK179" i="4" s="1"/>
  <c r="FK177" i="4" a="1"/>
  <c r="FK177" i="4" s="1"/>
  <c r="FK162" i="4" a="1"/>
  <c r="FK162" i="4" s="1"/>
  <c r="FK161" i="4" a="1"/>
  <c r="FK161" i="4" s="1"/>
  <c r="FK154" i="4" a="1"/>
  <c r="FK154" i="4" s="1"/>
  <c r="FK163" i="4" a="1"/>
  <c r="FK163" i="4" s="1"/>
  <c r="FK158" i="4" a="1"/>
  <c r="FK158" i="4" s="1"/>
  <c r="FK155" i="4" a="1"/>
  <c r="FK155" i="4" s="1"/>
  <c r="FK167" i="4" a="1"/>
  <c r="FK167" i="4" s="1"/>
  <c r="FK160" i="4" a="1"/>
  <c r="FK160" i="4" s="1"/>
  <c r="FK164" i="4" a="1"/>
  <c r="FK164" i="4" s="1"/>
  <c r="FK153" i="4" a="1"/>
  <c r="FK153" i="4" s="1"/>
  <c r="FK146" i="4" a="1"/>
  <c r="FK146" i="4" s="1"/>
  <c r="FK159" i="4" a="1"/>
  <c r="FK159" i="4" s="1"/>
  <c r="FK151" i="4" a="1"/>
  <c r="FK151" i="4" s="1"/>
  <c r="FK145" i="4" a="1"/>
  <c r="FK145" i="4" s="1"/>
  <c r="FK144" i="4" a="1"/>
  <c r="FK144" i="4" s="1"/>
  <c r="FK152" i="4" a="1"/>
  <c r="FK152" i="4" s="1"/>
  <c r="FK148" i="4" a="1"/>
  <c r="FK148" i="4" s="1"/>
  <c r="FK156" i="4" a="1"/>
  <c r="FK156" i="4" s="1"/>
  <c r="FK149" i="4" a="1"/>
  <c r="FK149" i="4" s="1"/>
  <c r="FK147" i="4" a="1"/>
  <c r="FK147" i="4" s="1"/>
  <c r="FK142" i="4" a="1"/>
  <c r="FK142" i="4" s="1"/>
  <c r="FK157" i="4" a="1"/>
  <c r="FK157" i="4" s="1"/>
  <c r="FK135" i="4" a="1"/>
  <c r="FK135" i="4" s="1"/>
  <c r="FK134" i="4" a="1"/>
  <c r="FK134" i="4" s="1"/>
  <c r="FK139" i="4" a="1"/>
  <c r="FK139" i="4" s="1"/>
  <c r="FK131" i="4" a="1"/>
  <c r="FK131" i="4" s="1"/>
  <c r="FK141" i="4" a="1"/>
  <c r="FK141" i="4" s="1"/>
  <c r="FK140" i="4" a="1"/>
  <c r="FK140" i="4" s="1"/>
  <c r="FK128" i="4" a="1"/>
  <c r="FK128" i="4" s="1"/>
  <c r="FK143" i="4" a="1"/>
  <c r="FK143" i="4" s="1"/>
  <c r="FK132" i="4" a="1"/>
  <c r="FK132" i="4" s="1"/>
  <c r="FK127" i="4" a="1"/>
  <c r="FK127" i="4" s="1"/>
  <c r="FK126" i="4" a="1"/>
  <c r="FK126" i="4" s="1"/>
  <c r="FK138" i="4" a="1"/>
  <c r="FK138" i="4" s="1"/>
  <c r="FK137" i="4" a="1"/>
  <c r="FK137" i="4" s="1"/>
  <c r="FK136" i="4" a="1"/>
  <c r="FK136" i="4" s="1"/>
  <c r="FK125" i="4" a="1"/>
  <c r="FK125" i="4" s="1"/>
  <c r="FK124" i="4" a="1"/>
  <c r="FK124" i="4" s="1"/>
  <c r="FK130" i="4" a="1"/>
  <c r="FK130" i="4" s="1"/>
  <c r="FK129" i="4" a="1"/>
  <c r="FK129" i="4" s="1"/>
  <c r="FK119" i="4" a="1"/>
  <c r="FK119" i="4" s="1"/>
  <c r="FK108" i="4" a="1"/>
  <c r="FK108" i="4" s="1"/>
  <c r="FK107" i="4" a="1"/>
  <c r="FK107" i="4" s="1"/>
  <c r="FK100" i="4" a="1"/>
  <c r="FK100" i="4" s="1"/>
  <c r="FK122" i="4" a="1"/>
  <c r="FK122" i="4" s="1"/>
  <c r="FK116" i="4" a="1"/>
  <c r="FK116" i="4" s="1"/>
  <c r="FK113" i="4" a="1"/>
  <c r="FK113" i="4" s="1"/>
  <c r="FK112" i="4" a="1"/>
  <c r="FK112" i="4" s="1"/>
  <c r="FK109" i="4" a="1"/>
  <c r="FK109" i="4" s="1"/>
  <c r="FK106" i="4" a="1"/>
  <c r="FK106" i="4" s="1"/>
  <c r="FK98" i="4" a="1"/>
  <c r="FK98" i="4" s="1"/>
  <c r="FK123" i="4" a="1"/>
  <c r="FK123" i="4" s="1"/>
  <c r="FK118" i="4" a="1"/>
  <c r="FK118" i="4" s="1"/>
  <c r="FK104" i="4" a="1"/>
  <c r="FK104" i="4" s="1"/>
  <c r="FK103" i="4" a="1"/>
  <c r="FK103" i="4" s="1"/>
  <c r="FK96" i="4" a="1"/>
  <c r="FK96" i="4" s="1"/>
  <c r="FK133" i="4" a="1"/>
  <c r="FK133" i="4" s="1"/>
  <c r="FK115" i="4" a="1"/>
  <c r="FK115" i="4" s="1"/>
  <c r="FK111" i="4" a="1"/>
  <c r="FK111" i="4" s="1"/>
  <c r="FK101" i="4" a="1"/>
  <c r="FK101" i="4" s="1"/>
  <c r="FK150" i="4" a="1"/>
  <c r="FK150" i="4" s="1"/>
  <c r="FK82" i="4" a="1"/>
  <c r="FK82" i="4" s="1"/>
  <c r="FK88" i="4" a="1"/>
  <c r="FK88" i="4" s="1"/>
  <c r="FK80" i="4" a="1"/>
  <c r="FK80" i="4" s="1"/>
  <c r="FK91" i="4" a="1"/>
  <c r="FK91" i="4" s="1"/>
  <c r="FK85" i="4" a="1"/>
  <c r="FK85" i="4" s="1"/>
  <c r="FK78" i="4" a="1"/>
  <c r="FK78" i="4" s="1"/>
  <c r="FK120" i="4" a="1"/>
  <c r="FK120" i="4" s="1"/>
  <c r="FK114" i="4" a="1"/>
  <c r="FK114" i="4" s="1"/>
  <c r="FK105" i="4" a="1"/>
  <c r="FK105" i="4" s="1"/>
  <c r="FK95" i="4" a="1"/>
  <c r="FK95" i="4" s="1"/>
  <c r="FK121" i="4" a="1"/>
  <c r="FK121" i="4" s="1"/>
  <c r="FK99" i="4" a="1"/>
  <c r="FK99" i="4" s="1"/>
  <c r="FK97" i="4" a="1"/>
  <c r="FK97" i="4" s="1"/>
  <c r="FK93" i="4" a="1"/>
  <c r="FK93" i="4" s="1"/>
  <c r="FK90" i="4" a="1"/>
  <c r="FK90" i="4" s="1"/>
  <c r="FK87" i="4" a="1"/>
  <c r="FK87" i="4" s="1"/>
  <c r="FK81" i="4" a="1"/>
  <c r="FK81" i="4" s="1"/>
  <c r="FK76" i="4" a="1"/>
  <c r="FK76" i="4" s="1"/>
  <c r="FK77" i="4" a="1"/>
  <c r="FK77" i="4" s="1"/>
  <c r="FK75" i="4" a="1"/>
  <c r="FK75" i="4" s="1"/>
  <c r="FK58" i="4" a="1"/>
  <c r="FK58" i="4" s="1"/>
  <c r="FK84" i="4" a="1"/>
  <c r="FK84" i="4" s="1"/>
  <c r="FK73" i="4" a="1"/>
  <c r="FK73" i="4" s="1"/>
  <c r="FK72" i="4" a="1"/>
  <c r="FK72" i="4" s="1"/>
  <c r="FK71" i="4" a="1"/>
  <c r="FK71" i="4" s="1"/>
  <c r="FK67" i="4" a="1"/>
  <c r="FK67" i="4" s="1"/>
  <c r="FK64" i="4" a="1"/>
  <c r="FK64" i="4" s="1"/>
  <c r="FK61" i="4" a="1"/>
  <c r="FK61" i="4" s="1"/>
  <c r="FK92" i="4" a="1"/>
  <c r="FK92" i="4" s="1"/>
  <c r="FK70" i="4" a="1"/>
  <c r="FK70" i="4" s="1"/>
  <c r="FK59" i="4" a="1"/>
  <c r="FK59" i="4" s="1"/>
  <c r="FK79" i="4" a="1"/>
  <c r="FK79" i="4" s="1"/>
  <c r="FK66" i="4" a="1"/>
  <c r="FK66" i="4" s="1"/>
  <c r="FK57" i="4" a="1"/>
  <c r="FK57" i="4" s="1"/>
  <c r="FK102" i="4" a="1"/>
  <c r="FK102" i="4" s="1"/>
  <c r="FK83" i="4" a="1"/>
  <c r="FK83" i="4" s="1"/>
  <c r="FK69" i="4" a="1"/>
  <c r="FK69" i="4" s="1"/>
  <c r="FK63" i="4" a="1"/>
  <c r="FK63" i="4" s="1"/>
  <c r="FK60" i="4" a="1"/>
  <c r="FK60" i="4" s="1"/>
  <c r="FK86" i="4" a="1"/>
  <c r="FK86" i="4" s="1"/>
  <c r="FK68" i="4" a="1"/>
  <c r="FK68" i="4" s="1"/>
  <c r="FK65" i="4" a="1"/>
  <c r="FK65" i="4" s="1"/>
  <c r="FK56" i="4" a="1"/>
  <c r="FK56" i="4" s="1"/>
  <c r="FK50" i="4" a="1"/>
  <c r="FK50" i="4" s="1"/>
  <c r="FK48" i="4" a="1"/>
  <c r="FK48" i="4" s="1"/>
  <c r="FK44" i="4" a="1"/>
  <c r="FK44" i="4" s="1"/>
  <c r="FK43" i="4" a="1"/>
  <c r="FK43" i="4" s="1"/>
  <c r="FK41" i="4" a="1"/>
  <c r="FK41" i="4" s="1"/>
  <c r="FK110" i="4" a="1"/>
  <c r="FK110" i="4" s="1"/>
  <c r="FK36" i="4" a="1"/>
  <c r="FK36" i="4" s="1"/>
  <c r="FK117" i="4" a="1"/>
  <c r="FK117" i="4" s="1"/>
  <c r="FK74" i="4" a="1"/>
  <c r="FK74" i="4" s="1"/>
  <c r="FK62" i="4" a="1"/>
  <c r="FK62" i="4" s="1"/>
  <c r="FK51" i="4" a="1"/>
  <c r="FK51" i="4" s="1"/>
  <c r="FK46" i="4" a="1"/>
  <c r="FK46" i="4" s="1"/>
  <c r="FK35" i="4" a="1"/>
  <c r="FK35" i="4" s="1"/>
  <c r="FK94" i="4" a="1"/>
  <c r="FK94" i="4" s="1"/>
  <c r="FK49" i="4" a="1"/>
  <c r="FK49" i="4" s="1"/>
  <c r="FK42" i="4" a="1"/>
  <c r="FK42" i="4" s="1"/>
  <c r="FK39" i="4" a="1"/>
  <c r="FK39" i="4" s="1"/>
  <c r="FK38" i="4" a="1"/>
  <c r="FK38" i="4" s="1"/>
  <c r="FK31" i="4" a="1"/>
  <c r="FK31" i="4" s="1"/>
  <c r="FK53" i="4" a="1"/>
  <c r="FK53" i="4" s="1"/>
  <c r="FK37" i="4" a="1"/>
  <c r="FK37" i="4" s="1"/>
  <c r="FK32" i="4" a="1"/>
  <c r="FK32" i="4" s="1"/>
  <c r="FK29" i="4" a="1"/>
  <c r="FK29" i="4" s="1"/>
  <c r="FK22" i="4" a="1"/>
  <c r="FK22" i="4" s="1"/>
  <c r="FK18" i="4" a="1"/>
  <c r="FK18" i="4" s="1"/>
  <c r="FK15" i="4" a="1"/>
  <c r="FK15" i="4" s="1"/>
  <c r="FK9" i="4" a="1"/>
  <c r="FK9" i="4" s="1"/>
  <c r="FK54" i="4" a="1"/>
  <c r="FK54" i="4" s="1"/>
  <c r="FK52" i="4" a="1"/>
  <c r="FK52" i="4" s="1"/>
  <c r="FK33" i="4" a="1"/>
  <c r="FK33" i="4" s="1"/>
  <c r="FK25" i="4" a="1"/>
  <c r="FK25" i="4" s="1"/>
  <c r="FK17" i="4" a="1"/>
  <c r="FK17" i="4" s="1"/>
  <c r="FK12" i="4" a="1"/>
  <c r="FK12" i="4" s="1"/>
  <c r="FK47" i="4" a="1"/>
  <c r="FK47" i="4" s="1"/>
  <c r="FK34" i="4" a="1"/>
  <c r="FK34" i="4" s="1"/>
  <c r="FK28" i="4" a="1"/>
  <c r="FK28" i="4" s="1"/>
  <c r="FK21" i="4" a="1"/>
  <c r="FK21" i="4" s="1"/>
  <c r="FK6" i="4" a="1"/>
  <c r="FK6" i="4" s="1"/>
  <c r="FK55" i="4" a="1"/>
  <c r="FK55" i="4" s="1"/>
  <c r="FK40" i="4" a="1"/>
  <c r="FK40" i="4" s="1"/>
  <c r="FK27" i="4" a="1"/>
  <c r="FK27" i="4" s="1"/>
  <c r="FK24" i="4" a="1"/>
  <c r="FK24" i="4" s="1"/>
  <c r="FK20" i="4" a="1"/>
  <c r="FK20" i="4" s="1"/>
  <c r="FK11" i="4" a="1"/>
  <c r="FK11" i="4" s="1"/>
  <c r="FK8" i="4" a="1"/>
  <c r="FK8" i="4" s="1"/>
  <c r="FK45" i="4" a="1"/>
  <c r="FK45" i="4" s="1"/>
  <c r="FK30" i="4" a="1"/>
  <c r="FK30" i="4" s="1"/>
  <c r="FK26" i="4" a="1"/>
  <c r="FK26" i="4" s="1"/>
  <c r="FK23" i="4" a="1"/>
  <c r="FK23" i="4" s="1"/>
  <c r="FK19" i="4" a="1"/>
  <c r="FK19" i="4" s="1"/>
  <c r="FK16" i="4" a="1"/>
  <c r="FK16" i="4" s="1"/>
  <c r="FK13" i="4" a="1"/>
  <c r="FK13" i="4" s="1"/>
  <c r="FK10" i="4" a="1"/>
  <c r="FK10" i="4" s="1"/>
  <c r="FK14" i="4" a="1"/>
  <c r="FK14" i="4" s="1"/>
  <c r="FK7" i="4" a="1"/>
  <c r="FK7" i="4" s="1"/>
  <c r="FK89" i="4" a="1"/>
  <c r="FK89" i="4" s="1"/>
  <c r="FK5" i="4" a="1"/>
  <c r="FK5" i="4" s="1"/>
  <c r="FK4" i="4" a="1"/>
  <c r="FK4" i="4" s="1"/>
  <c r="CM191" i="4" a="1"/>
  <c r="CM191" i="4" s="1"/>
  <c r="CM189" i="4" a="1"/>
  <c r="CM189" i="4" s="1"/>
  <c r="CM187" i="4" a="1"/>
  <c r="CM187" i="4" s="1"/>
  <c r="CM173" i="4" a="1"/>
  <c r="CM173" i="4" s="1"/>
  <c r="CM178" i="4" a="1"/>
  <c r="CM178" i="4" s="1"/>
  <c r="CM186" i="4" a="1"/>
  <c r="CM186" i="4" s="1"/>
  <c r="CM184" i="4" a="1"/>
  <c r="CM184" i="4" s="1"/>
  <c r="CM182" i="4" a="1"/>
  <c r="CM182" i="4" s="1"/>
  <c r="CM188" i="4" a="1"/>
  <c r="CM188" i="4" s="1"/>
  <c r="CM180" i="4" a="1"/>
  <c r="CM180" i="4" s="1"/>
  <c r="CM179" i="4" a="1"/>
  <c r="CM179" i="4" s="1"/>
  <c r="CM174" i="4" a="1"/>
  <c r="CM174" i="4" s="1"/>
  <c r="CM171" i="4" a="1"/>
  <c r="CM171" i="4" s="1"/>
  <c r="CM169" i="4" a="1"/>
  <c r="CM169" i="4" s="1"/>
  <c r="CM157" i="4" a="1"/>
  <c r="CM157" i="4" s="1"/>
  <c r="CM190" i="4" a="1"/>
  <c r="CM190" i="4" s="1"/>
  <c r="CM181" i="4" a="1"/>
  <c r="CM181" i="4" s="1"/>
  <c r="CM177" i="4" a="1"/>
  <c r="CM177" i="4" s="1"/>
  <c r="CM166" i="4" a="1"/>
  <c r="CM166" i="4" s="1"/>
  <c r="CM183" i="4" a="1"/>
  <c r="CM183" i="4" s="1"/>
  <c r="CM170" i="4" a="1"/>
  <c r="CM170" i="4" s="1"/>
  <c r="CM164" i="4" a="1"/>
  <c r="CM164" i="4" s="1"/>
  <c r="CM161" i="4" a="1"/>
  <c r="CM161" i="4" s="1"/>
  <c r="CM158" i="4" a="1"/>
  <c r="CM158" i="4" s="1"/>
  <c r="CM159" i="4" a="1"/>
  <c r="CM159" i="4" s="1"/>
  <c r="CM176" i="4" a="1"/>
  <c r="CM176" i="4" s="1"/>
  <c r="CM163" i="4" a="1"/>
  <c r="CM163" i="4" s="1"/>
  <c r="CM146" i="4" a="1"/>
  <c r="CM146" i="4" s="1"/>
  <c r="CM165" i="4" a="1"/>
  <c r="CM165" i="4" s="1"/>
  <c r="CM162" i="4" a="1"/>
  <c r="CM162" i="4" s="1"/>
  <c r="CM160" i="4" a="1"/>
  <c r="CM160" i="4" s="1"/>
  <c r="CM139" i="4" a="1"/>
  <c r="CM139" i="4" s="1"/>
  <c r="CM172" i="4" a="1"/>
  <c r="CM172" i="4" s="1"/>
  <c r="CM167" i="4" a="1"/>
  <c r="CM167" i="4" s="1"/>
  <c r="CM148" i="4" a="1"/>
  <c r="CM148" i="4" s="1"/>
  <c r="CM185" i="4" a="1"/>
  <c r="CM185" i="4" s="1"/>
  <c r="CM151" i="4" a="1"/>
  <c r="CM151" i="4" s="1"/>
  <c r="CM144" i="4" a="1"/>
  <c r="CM144" i="4" s="1"/>
  <c r="CM143" i="4" a="1"/>
  <c r="CM143" i="4" s="1"/>
  <c r="CM137" i="4" a="1"/>
  <c r="CM137" i="4" s="1"/>
  <c r="CM155" i="4" a="1"/>
  <c r="CM155" i="4" s="1"/>
  <c r="CM152" i="4" a="1"/>
  <c r="CM152" i="4" s="1"/>
  <c r="CM168" i="4" a="1"/>
  <c r="CM168" i="4" s="1"/>
  <c r="CM156" i="4" a="1"/>
  <c r="CM156" i="4" s="1"/>
  <c r="CM147" i="4" a="1"/>
  <c r="CM147" i="4" s="1"/>
  <c r="CM149" i="4" a="1"/>
  <c r="CM149" i="4" s="1"/>
  <c r="CM138" i="4" a="1"/>
  <c r="CM138" i="4" s="1"/>
  <c r="CM142" i="4" a="1"/>
  <c r="CM142" i="4" s="1"/>
  <c r="CM136" i="4" a="1"/>
  <c r="CM136" i="4" s="1"/>
  <c r="CM134" i="4" a="1"/>
  <c r="CM134" i="4" s="1"/>
  <c r="CM150" i="4" a="1"/>
  <c r="CM150" i="4" s="1"/>
  <c r="CM145" i="4" a="1"/>
  <c r="CM145" i="4" s="1"/>
  <c r="CM135" i="4" a="1"/>
  <c r="CM135" i="4" s="1"/>
  <c r="CM133" i="4" a="1"/>
  <c r="CM133" i="4" s="1"/>
  <c r="CM132" i="4" a="1"/>
  <c r="CM132" i="4" s="1"/>
  <c r="CM131" i="4" a="1"/>
  <c r="CM131" i="4" s="1"/>
  <c r="CM129" i="4" a="1"/>
  <c r="CM129" i="4" s="1"/>
  <c r="CM154" i="4" a="1"/>
  <c r="CM154" i="4" s="1"/>
  <c r="CM141" i="4" a="1"/>
  <c r="CM141" i="4" s="1"/>
  <c r="CM140" i="4" a="1"/>
  <c r="CM140" i="4" s="1"/>
  <c r="CM125" i="4" a="1"/>
  <c r="CM125" i="4" s="1"/>
  <c r="CM119" i="4" a="1"/>
  <c r="CM119" i="4" s="1"/>
  <c r="CM110" i="4" a="1"/>
  <c r="CM110" i="4" s="1"/>
  <c r="CM109" i="4" a="1"/>
  <c r="CM109" i="4" s="1"/>
  <c r="CM122" i="4" a="1"/>
  <c r="CM122" i="4" s="1"/>
  <c r="CM121" i="4" a="1"/>
  <c r="CM121" i="4" s="1"/>
  <c r="CM115" i="4" a="1"/>
  <c r="CM115" i="4" s="1"/>
  <c r="CM124" i="4" a="1"/>
  <c r="CM124" i="4" s="1"/>
  <c r="CM117" i="4" a="1"/>
  <c r="CM117" i="4" s="1"/>
  <c r="CM127" i="4" a="1"/>
  <c r="CM127" i="4" s="1"/>
  <c r="CM114" i="4" a="1"/>
  <c r="CM114" i="4" s="1"/>
  <c r="CM112" i="4" a="1"/>
  <c r="CM112" i="4" s="1"/>
  <c r="CM126" i="4" a="1"/>
  <c r="CM126" i="4" s="1"/>
  <c r="CM175" i="4" a="1"/>
  <c r="CM175" i="4" s="1"/>
  <c r="CM128" i="4" a="1"/>
  <c r="CM128" i="4" s="1"/>
  <c r="CM107" i="4" a="1"/>
  <c r="CM107" i="4" s="1"/>
  <c r="CM100" i="4" a="1"/>
  <c r="CM100" i="4" s="1"/>
  <c r="CM98" i="4" a="1"/>
  <c r="CM98" i="4" s="1"/>
  <c r="CM96" i="4" a="1"/>
  <c r="CM96" i="4" s="1"/>
  <c r="CM94" i="4" a="1"/>
  <c r="CM94" i="4" s="1"/>
  <c r="CM92" i="4" a="1"/>
  <c r="CM92" i="4" s="1"/>
  <c r="CM123" i="4" a="1"/>
  <c r="CM123" i="4" s="1"/>
  <c r="CM108" i="4" a="1"/>
  <c r="CM108" i="4" s="1"/>
  <c r="CM120" i="4" a="1"/>
  <c r="CM120" i="4" s="1"/>
  <c r="CM118" i="4" a="1"/>
  <c r="CM118" i="4" s="1"/>
  <c r="CM113" i="4" a="1"/>
  <c r="CM113" i="4" s="1"/>
  <c r="CM106" i="4" a="1"/>
  <c r="CM106" i="4" s="1"/>
  <c r="CM105" i="4" a="1"/>
  <c r="CM105" i="4" s="1"/>
  <c r="CM104" i="4" a="1"/>
  <c r="CM104" i="4" s="1"/>
  <c r="CM103" i="4" a="1"/>
  <c r="CM103" i="4" s="1"/>
  <c r="CM130" i="4" a="1"/>
  <c r="CM130" i="4" s="1"/>
  <c r="CM116" i="4" a="1"/>
  <c r="CM116" i="4" s="1"/>
  <c r="CM111" i="4" a="1"/>
  <c r="CM111" i="4" s="1"/>
  <c r="CM101" i="4" a="1"/>
  <c r="CM101" i="4" s="1"/>
  <c r="CM99" i="4" a="1"/>
  <c r="CM99" i="4" s="1"/>
  <c r="CM97" i="4" a="1"/>
  <c r="CM97" i="4" s="1"/>
  <c r="CM95" i="4" a="1"/>
  <c r="CM95" i="4" s="1"/>
  <c r="CM93" i="4" a="1"/>
  <c r="CM93" i="4" s="1"/>
  <c r="CM91" i="4" a="1"/>
  <c r="CM91" i="4" s="1"/>
  <c r="CM89" i="4" a="1"/>
  <c r="CM89" i="4" s="1"/>
  <c r="CM88" i="4" a="1"/>
  <c r="CM88" i="4" s="1"/>
  <c r="CM86" i="4" a="1"/>
  <c r="CM86" i="4" s="1"/>
  <c r="CM75" i="4" a="1"/>
  <c r="CM75" i="4" s="1"/>
  <c r="CM85" i="4" a="1"/>
  <c r="CM85" i="4" s="1"/>
  <c r="CM80" i="4" a="1"/>
  <c r="CM80" i="4" s="1"/>
  <c r="CM153" i="4" a="1"/>
  <c r="CM153" i="4" s="1"/>
  <c r="CM81" i="4" a="1"/>
  <c r="CM81" i="4" s="1"/>
  <c r="CM102" i="4" a="1"/>
  <c r="CM102" i="4" s="1"/>
  <c r="CM87" i="4" a="1"/>
  <c r="CM87" i="4" s="1"/>
  <c r="CM72" i="4" a="1"/>
  <c r="CM72" i="4" s="1"/>
  <c r="CM90" i="4" a="1"/>
  <c r="CM90" i="4" s="1"/>
  <c r="CM84" i="4" a="1"/>
  <c r="CM84" i="4" s="1"/>
  <c r="CM83" i="4" a="1"/>
  <c r="CM83" i="4" s="1"/>
  <c r="CM77" i="4" a="1"/>
  <c r="CM77" i="4" s="1"/>
  <c r="CM76" i="4" a="1"/>
  <c r="CM76" i="4" s="1"/>
  <c r="CM78" i="4" a="1"/>
  <c r="CM78" i="4" s="1"/>
  <c r="CM68" i="4" a="1"/>
  <c r="CM68" i="4" s="1"/>
  <c r="CM56" i="4" a="1"/>
  <c r="CM56" i="4" s="1"/>
  <c r="CM82" i="4" a="1"/>
  <c r="CM82" i="4" s="1"/>
  <c r="CM69" i="4" a="1"/>
  <c r="CM69" i="4" s="1"/>
  <c r="CM66" i="4" a="1"/>
  <c r="CM66" i="4" s="1"/>
  <c r="CM65" i="4" a="1"/>
  <c r="CM65" i="4" s="1"/>
  <c r="CM74" i="4" a="1"/>
  <c r="CM74" i="4" s="1"/>
  <c r="CM60" i="4" a="1"/>
  <c r="CM60" i="4" s="1"/>
  <c r="CM59" i="4" a="1"/>
  <c r="CM59" i="4" s="1"/>
  <c r="CM79" i="4" a="1"/>
  <c r="CM79" i="4" s="1"/>
  <c r="CM73" i="4" a="1"/>
  <c r="CM73" i="4" s="1"/>
  <c r="CM64" i="4" a="1"/>
  <c r="CM64" i="4" s="1"/>
  <c r="CM63" i="4" a="1"/>
  <c r="CM63" i="4" s="1"/>
  <c r="CM58" i="4" a="1"/>
  <c r="CM58" i="4" s="1"/>
  <c r="CM57" i="4" a="1"/>
  <c r="CM57" i="4" s="1"/>
  <c r="CM49" i="4" a="1"/>
  <c r="CM49" i="4" s="1"/>
  <c r="CM23" i="4" a="1"/>
  <c r="CM23" i="4" s="1"/>
  <c r="CM18" i="4" a="1"/>
  <c r="CM18" i="4" s="1"/>
  <c r="CM7" i="4" a="1"/>
  <c r="CM7" i="4" s="1"/>
  <c r="CM62" i="4" a="1"/>
  <c r="CM62" i="4" s="1"/>
  <c r="CM52" i="4" a="1"/>
  <c r="CM52" i="4" s="1"/>
  <c r="CM48" i="4" a="1"/>
  <c r="CM48" i="4" s="1"/>
  <c r="CM17" i="4" a="1"/>
  <c r="CM17" i="4" s="1"/>
  <c r="CM12" i="4" a="1"/>
  <c r="CM12" i="4" s="1"/>
  <c r="CM11" i="4" a="1"/>
  <c r="CM11" i="4" s="1"/>
  <c r="CM67" i="4" a="1"/>
  <c r="CM67" i="4" s="1"/>
  <c r="CM54" i="4" a="1"/>
  <c r="CM54" i="4" s="1"/>
  <c r="CM28" i="4" a="1"/>
  <c r="CM28" i="4" s="1"/>
  <c r="CM27" i="4" a="1"/>
  <c r="CM27" i="4" s="1"/>
  <c r="CM22" i="4" a="1"/>
  <c r="CM22" i="4" s="1"/>
  <c r="CM6" i="4" a="1"/>
  <c r="CM6" i="4" s="1"/>
  <c r="CM4" i="4" a="1"/>
  <c r="CM4" i="4" s="1"/>
  <c r="CM55" i="4" a="1"/>
  <c r="CM55" i="4" s="1"/>
  <c r="CM47" i="4" a="1"/>
  <c r="CM47" i="4" s="1"/>
  <c r="CM41" i="4" a="1"/>
  <c r="CM41" i="4" s="1"/>
  <c r="CM39" i="4" a="1"/>
  <c r="CM39" i="4" s="1"/>
  <c r="CM37" i="4" a="1"/>
  <c r="CM37" i="4" s="1"/>
  <c r="CM35" i="4" a="1"/>
  <c r="CM35" i="4" s="1"/>
  <c r="CM33" i="4" a="1"/>
  <c r="CM33" i="4" s="1"/>
  <c r="CM31" i="4" a="1"/>
  <c r="CM31" i="4" s="1"/>
  <c r="CM29" i="4" a="1"/>
  <c r="CM29" i="4" s="1"/>
  <c r="CM21" i="4" a="1"/>
  <c r="CM21" i="4" s="1"/>
  <c r="CM16" i="4" a="1"/>
  <c r="CM16" i="4" s="1"/>
  <c r="CM71" i="4" a="1"/>
  <c r="CM71" i="4" s="1"/>
  <c r="CM46" i="4" a="1"/>
  <c r="CM46" i="4" s="1"/>
  <c r="CM15" i="4" a="1"/>
  <c r="CM15" i="4" s="1"/>
  <c r="CM10" i="4" a="1"/>
  <c r="CM10" i="4" s="1"/>
  <c r="CM5" i="4" a="1"/>
  <c r="CM5" i="4" s="1"/>
  <c r="CM70" i="4" a="1"/>
  <c r="CM70" i="4" s="1"/>
  <c r="CM61" i="4" a="1"/>
  <c r="CM61" i="4" s="1"/>
  <c r="CM53" i="4" a="1"/>
  <c r="CM53" i="4" s="1"/>
  <c r="CM43" i="4" a="1"/>
  <c r="CM43" i="4" s="1"/>
  <c r="CM42" i="4" a="1"/>
  <c r="CM42" i="4" s="1"/>
  <c r="CM26" i="4" a="1"/>
  <c r="CM26" i="4" s="1"/>
  <c r="CM25" i="4" a="1"/>
  <c r="CM25" i="4" s="1"/>
  <c r="CM20" i="4" a="1"/>
  <c r="CM20" i="4" s="1"/>
  <c r="CM19" i="4" a="1"/>
  <c r="CM19" i="4" s="1"/>
  <c r="CM9" i="4" a="1"/>
  <c r="CM9" i="4" s="1"/>
  <c r="CM34" i="4" a="1"/>
  <c r="CM34" i="4" s="1"/>
  <c r="CM24" i="4" a="1"/>
  <c r="CM24" i="4" s="1"/>
  <c r="CM13" i="4" a="1"/>
  <c r="CM13" i="4" s="1"/>
  <c r="CM44" i="4" a="1"/>
  <c r="CM44" i="4" s="1"/>
  <c r="CM40" i="4" a="1"/>
  <c r="CM40" i="4" s="1"/>
  <c r="CM32" i="4" a="1"/>
  <c r="CM32" i="4" s="1"/>
  <c r="CM14" i="4" a="1"/>
  <c r="CM14" i="4" s="1"/>
  <c r="CM38" i="4" a="1"/>
  <c r="CM38" i="4" s="1"/>
  <c r="CM30" i="4" a="1"/>
  <c r="CM30" i="4" s="1"/>
  <c r="CM50" i="4" a="1"/>
  <c r="CM50" i="4" s="1"/>
  <c r="CM51" i="4" a="1"/>
  <c r="CM51" i="4" s="1"/>
  <c r="CM45" i="4" a="1"/>
  <c r="CM45" i="4" s="1"/>
  <c r="CM36" i="4" a="1"/>
  <c r="CM36" i="4" s="1"/>
  <c r="CM8" i="4" a="1"/>
  <c r="CM8" i="4" s="1"/>
  <c r="FL2" i="4" a="1"/>
  <c r="FL2" i="4" s="1"/>
  <c r="FK3" i="4" a="1"/>
  <c r="FK3" i="4" s="1"/>
  <c r="CN2" i="4" a="1"/>
  <c r="CN2" i="4" s="1"/>
  <c r="CM3" i="4" a="1"/>
  <c r="CM3" i="4" s="1"/>
  <c r="FL227" i="4" l="1" a="1"/>
  <c r="FL227" i="4" s="1"/>
  <c r="FL225" i="4" a="1"/>
  <c r="FL225" i="4" s="1"/>
  <c r="FL226" i="4" a="1"/>
  <c r="FL226" i="4" s="1"/>
  <c r="FL222" i="4" a="1"/>
  <c r="FL222" i="4" s="1"/>
  <c r="FL219" i="4" a="1"/>
  <c r="FL219" i="4" s="1"/>
  <c r="FL223" i="4" a="1"/>
  <c r="FL223" i="4" s="1"/>
  <c r="FL221" i="4" a="1"/>
  <c r="FL221" i="4" s="1"/>
  <c r="FL220" i="4" a="1"/>
  <c r="FL220" i="4" s="1"/>
  <c r="FL216" i="4" a="1"/>
  <c r="FL216" i="4" s="1"/>
  <c r="FL217" i="4" a="1"/>
  <c r="FL217" i="4" s="1"/>
  <c r="FL215" i="4" a="1"/>
  <c r="FL215" i="4" s="1"/>
  <c r="FL224" i="4" a="1"/>
  <c r="FL224" i="4" s="1"/>
  <c r="FL212" i="4" a="1"/>
  <c r="FL212" i="4" s="1"/>
  <c r="FL218" i="4" a="1"/>
  <c r="FL218" i="4" s="1"/>
  <c r="FL213" i="4" a="1"/>
  <c r="FL213" i="4" s="1"/>
  <c r="FL209" i="4" a="1"/>
  <c r="FL209" i="4" s="1"/>
  <c r="FL214" i="4" a="1"/>
  <c r="FL214" i="4" s="1"/>
  <c r="FL211" i="4" a="1"/>
  <c r="FL211" i="4" s="1"/>
  <c r="FL207" i="4" a="1"/>
  <c r="FL207" i="4" s="1"/>
  <c r="FL206" i="4" a="1"/>
  <c r="FL206" i="4" s="1"/>
  <c r="FL203" i="4" a="1"/>
  <c r="FL203" i="4" s="1"/>
  <c r="FL205" i="4" a="1"/>
  <c r="FL205" i="4" s="1"/>
  <c r="FL202" i="4" a="1"/>
  <c r="FL202" i="4" s="1"/>
  <c r="FL201" i="4" a="1"/>
  <c r="FL201" i="4" s="1"/>
  <c r="FL210" i="4" a="1"/>
  <c r="FL210" i="4" s="1"/>
  <c r="FL197" i="4" a="1"/>
  <c r="FL197" i="4" s="1"/>
  <c r="FL208" i="4" a="1"/>
  <c r="FL208" i="4" s="1"/>
  <c r="FL200" i="4" a="1"/>
  <c r="FL200" i="4" s="1"/>
  <c r="FL198" i="4" a="1"/>
  <c r="FL198" i="4" s="1"/>
  <c r="FL204" i="4" a="1"/>
  <c r="FL204" i="4" s="1"/>
  <c r="FL199" i="4" a="1"/>
  <c r="FL199" i="4" s="1"/>
  <c r="FL192" i="4" a="1"/>
  <c r="FL192" i="4" s="1"/>
  <c r="FL195" i="4" a="1"/>
  <c r="FL195" i="4" s="1"/>
  <c r="FL196" i="4" a="1"/>
  <c r="FL196" i="4" s="1"/>
  <c r="FL193" i="4" a="1"/>
  <c r="FL193" i="4" s="1"/>
  <c r="FL189" i="4" a="1"/>
  <c r="FL189" i="4" s="1"/>
  <c r="FL188" i="4" a="1"/>
  <c r="FL188" i="4" s="1"/>
  <c r="FL194" i="4" a="1"/>
  <c r="FL194" i="4" s="1"/>
  <c r="FL185" i="4" a="1"/>
  <c r="FL185" i="4" s="1"/>
  <c r="FL181" i="4" a="1"/>
  <c r="FL181" i="4" s="1"/>
  <c r="FL190" i="4" a="1"/>
  <c r="FL190" i="4" s="1"/>
  <c r="FL187" i="4" a="1"/>
  <c r="FL187" i="4" s="1"/>
  <c r="FL184" i="4" a="1"/>
  <c r="FL184" i="4" s="1"/>
  <c r="FL186" i="4" a="1"/>
  <c r="FL186" i="4" s="1"/>
  <c r="FL178" i="4" a="1"/>
  <c r="FL178" i="4" s="1"/>
  <c r="FL175" i="4" a="1"/>
  <c r="FL175" i="4" s="1"/>
  <c r="FL172" i="4" a="1"/>
  <c r="FL172" i="4" s="1"/>
  <c r="FL182" i="4" a="1"/>
  <c r="FL182" i="4" s="1"/>
  <c r="FL174" i="4" a="1"/>
  <c r="FL174" i="4" s="1"/>
  <c r="FL180" i="4" a="1"/>
  <c r="FL180" i="4" s="1"/>
  <c r="FL179" i="4" a="1"/>
  <c r="FL179" i="4" s="1"/>
  <c r="FL177" i="4" a="1"/>
  <c r="FL177" i="4" s="1"/>
  <c r="FL176" i="4" a="1"/>
  <c r="FL176" i="4" s="1"/>
  <c r="FL173" i="4" a="1"/>
  <c r="FL173" i="4" s="1"/>
  <c r="FL183" i="4" a="1"/>
  <c r="FL183" i="4" s="1"/>
  <c r="FL169" i="4" a="1"/>
  <c r="FL169" i="4" s="1"/>
  <c r="FL168" i="4" a="1"/>
  <c r="FL168" i="4" s="1"/>
  <c r="FL165" i="4" a="1"/>
  <c r="FL165" i="4" s="1"/>
  <c r="FL160" i="4" a="1"/>
  <c r="FL160" i="4" s="1"/>
  <c r="FL170" i="4" a="1"/>
  <c r="FL170" i="4" s="1"/>
  <c r="FL164" i="4" a="1"/>
  <c r="FL164" i="4" s="1"/>
  <c r="FL163" i="4" a="1"/>
  <c r="FL163" i="4" s="1"/>
  <c r="FL162" i="4" a="1"/>
  <c r="FL162" i="4" s="1"/>
  <c r="FL171" i="4" a="1"/>
  <c r="FL171" i="4" s="1"/>
  <c r="FL167" i="4" a="1"/>
  <c r="FL167" i="4" s="1"/>
  <c r="FL161" i="4" a="1"/>
  <c r="FL161" i="4" s="1"/>
  <c r="FL158" i="4" a="1"/>
  <c r="FL158" i="4" s="1"/>
  <c r="FL155" i="4" a="1"/>
  <c r="FL155" i="4" s="1"/>
  <c r="FL191" i="4" a="1"/>
  <c r="FL191" i="4" s="1"/>
  <c r="FL166" i="4" a="1"/>
  <c r="FL166" i="4" s="1"/>
  <c r="FL157" i="4" a="1"/>
  <c r="FL157" i="4" s="1"/>
  <c r="FL159" i="4" a="1"/>
  <c r="FL159" i="4" s="1"/>
  <c r="FL156" i="4" a="1"/>
  <c r="FL156" i="4" s="1"/>
  <c r="FL154" i="4" a="1"/>
  <c r="FL154" i="4" s="1"/>
  <c r="FL153" i="4" a="1"/>
  <c r="FL153" i="4" s="1"/>
  <c r="FL151" i="4" a="1"/>
  <c r="FL151" i="4" s="1"/>
  <c r="FL145" i="4" a="1"/>
  <c r="FL145" i="4" s="1"/>
  <c r="FL140" i="4" a="1"/>
  <c r="FL140" i="4" s="1"/>
  <c r="FL144" i="4" a="1"/>
  <c r="FL144" i="4" s="1"/>
  <c r="FL152" i="4" a="1"/>
  <c r="FL152" i="4" s="1"/>
  <c r="FL149" i="4" a="1"/>
  <c r="FL149" i="4" s="1"/>
  <c r="FL148" i="4" a="1"/>
  <c r="FL148" i="4" s="1"/>
  <c r="FL147" i="4" a="1"/>
  <c r="FL147" i="4" s="1"/>
  <c r="FL150" i="4" a="1"/>
  <c r="FL150" i="4" s="1"/>
  <c r="FL134" i="4" a="1"/>
  <c r="FL134" i="4" s="1"/>
  <c r="FL139" i="4" a="1"/>
  <c r="FL139" i="4" s="1"/>
  <c r="FL132" i="4" a="1"/>
  <c r="FL132" i="4" s="1"/>
  <c r="FL146" i="4" a="1"/>
  <c r="FL146" i="4" s="1"/>
  <c r="FL143" i="4" a="1"/>
  <c r="FL143" i="4" s="1"/>
  <c r="FL138" i="4" a="1"/>
  <c r="FL138" i="4" s="1"/>
  <c r="FL137" i="4" a="1"/>
  <c r="FL137" i="4" s="1"/>
  <c r="FL136" i="4" a="1"/>
  <c r="FL136" i="4" s="1"/>
  <c r="FL135" i="4" a="1"/>
  <c r="FL135" i="4" s="1"/>
  <c r="FL141" i="4" a="1"/>
  <c r="FL141" i="4" s="1"/>
  <c r="FL127" i="4" a="1"/>
  <c r="FL127" i="4" s="1"/>
  <c r="FL126" i="4" a="1"/>
  <c r="FL126" i="4" s="1"/>
  <c r="FL142" i="4" a="1"/>
  <c r="FL142" i="4" s="1"/>
  <c r="FL125" i="4" a="1"/>
  <c r="FL125" i="4" s="1"/>
  <c r="FL133" i="4" a="1"/>
  <c r="FL133" i="4" s="1"/>
  <c r="FL131" i="4" a="1"/>
  <c r="FL131" i="4" s="1"/>
  <c r="FL130" i="4" a="1"/>
  <c r="FL130" i="4" s="1"/>
  <c r="FL129" i="4" a="1"/>
  <c r="FL129" i="4" s="1"/>
  <c r="FL122" i="4" a="1"/>
  <c r="FL122" i="4" s="1"/>
  <c r="FL119" i="4" a="1"/>
  <c r="FL119" i="4" s="1"/>
  <c r="FL113" i="4" a="1"/>
  <c r="FL113" i="4" s="1"/>
  <c r="FL107" i="4" a="1"/>
  <c r="FL107" i="4" s="1"/>
  <c r="FL106" i="4" a="1"/>
  <c r="FL106" i="4" s="1"/>
  <c r="FL128" i="4" a="1"/>
  <c r="FL128" i="4" s="1"/>
  <c r="FL116" i="4" a="1"/>
  <c r="FL116" i="4" s="1"/>
  <c r="FL112" i="4" a="1"/>
  <c r="FL112" i="4" s="1"/>
  <c r="FL109" i="4" a="1"/>
  <c r="FL109" i="4" s="1"/>
  <c r="FL123" i="4" a="1"/>
  <c r="FL123" i="4" s="1"/>
  <c r="FL118" i="4" a="1"/>
  <c r="FL118" i="4" s="1"/>
  <c r="FL104" i="4" a="1"/>
  <c r="FL104" i="4" s="1"/>
  <c r="FL103" i="4" a="1"/>
  <c r="FL103" i="4" s="1"/>
  <c r="FL96" i="4" a="1"/>
  <c r="FL96" i="4" s="1"/>
  <c r="FL121" i="4" a="1"/>
  <c r="FL121" i="4" s="1"/>
  <c r="FL115" i="4" a="1"/>
  <c r="FL115" i="4" s="1"/>
  <c r="FL111" i="4" a="1"/>
  <c r="FL111" i="4" s="1"/>
  <c r="FL101" i="4" a="1"/>
  <c r="FL101" i="4" s="1"/>
  <c r="FL124" i="4" a="1"/>
  <c r="FL124" i="4" s="1"/>
  <c r="FL99" i="4" a="1"/>
  <c r="FL99" i="4" s="1"/>
  <c r="FL120" i="4" a="1"/>
  <c r="FL120" i="4" s="1"/>
  <c r="FL102" i="4" a="1"/>
  <c r="FL102" i="4" s="1"/>
  <c r="FL91" i="4" a="1"/>
  <c r="FL91" i="4" s="1"/>
  <c r="FL88" i="4" a="1"/>
  <c r="FL88" i="4" s="1"/>
  <c r="FL85" i="4" a="1"/>
  <c r="FL85" i="4" s="1"/>
  <c r="FL80" i="4" a="1"/>
  <c r="FL80" i="4" s="1"/>
  <c r="FL95" i="4" a="1"/>
  <c r="FL95" i="4" s="1"/>
  <c r="FL114" i="4" a="1"/>
  <c r="FL114" i="4" s="1"/>
  <c r="FL105" i="4" a="1"/>
  <c r="FL105" i="4" s="1"/>
  <c r="FL93" i="4" a="1"/>
  <c r="FL93" i="4" s="1"/>
  <c r="FL87" i="4" a="1"/>
  <c r="FL87" i="4" s="1"/>
  <c r="FL76" i="4" a="1"/>
  <c r="FL76" i="4" s="1"/>
  <c r="FL108" i="4" a="1"/>
  <c r="FL108" i="4" s="1"/>
  <c r="FL97" i="4" a="1"/>
  <c r="FL97" i="4" s="1"/>
  <c r="FL90" i="4" a="1"/>
  <c r="FL90" i="4" s="1"/>
  <c r="FL84" i="4" a="1"/>
  <c r="FL84" i="4" s="1"/>
  <c r="FL81" i="4" a="1"/>
  <c r="FL81" i="4" s="1"/>
  <c r="FL110" i="4" a="1"/>
  <c r="FL110" i="4" s="1"/>
  <c r="FL98" i="4" a="1"/>
  <c r="FL98" i="4" s="1"/>
  <c r="FL79" i="4" a="1"/>
  <c r="FL79" i="4" s="1"/>
  <c r="FL92" i="4" a="1"/>
  <c r="FL92" i="4" s="1"/>
  <c r="FL73" i="4" a="1"/>
  <c r="FL73" i="4" s="1"/>
  <c r="FL72" i="4" a="1"/>
  <c r="FL72" i="4" s="1"/>
  <c r="FL61" i="4" a="1"/>
  <c r="FL61" i="4" s="1"/>
  <c r="FL100" i="4" a="1"/>
  <c r="FL100" i="4" s="1"/>
  <c r="FL70" i="4" a="1"/>
  <c r="FL70" i="4" s="1"/>
  <c r="FL59" i="4" a="1"/>
  <c r="FL59" i="4" s="1"/>
  <c r="FL66" i="4" a="1"/>
  <c r="FL66" i="4" s="1"/>
  <c r="FL63" i="4" a="1"/>
  <c r="FL63" i="4" s="1"/>
  <c r="FL83" i="4" a="1"/>
  <c r="FL83" i="4" s="1"/>
  <c r="FL74" i="4" a="1"/>
  <c r="FL74" i="4" s="1"/>
  <c r="FL69" i="4" a="1"/>
  <c r="FL69" i="4" s="1"/>
  <c r="FL60" i="4" a="1"/>
  <c r="FL60" i="4" s="1"/>
  <c r="FL117" i="4" a="1"/>
  <c r="FL117" i="4" s="1"/>
  <c r="FL94" i="4" a="1"/>
  <c r="FL94" i="4" s="1"/>
  <c r="FL65" i="4" a="1"/>
  <c r="FL65" i="4" s="1"/>
  <c r="FL89" i="4" a="1"/>
  <c r="FL89" i="4" s="1"/>
  <c r="FL77" i="4" a="1"/>
  <c r="FL77" i="4" s="1"/>
  <c r="FL62" i="4" a="1"/>
  <c r="FL62" i="4" s="1"/>
  <c r="FL58" i="4" a="1"/>
  <c r="FL58" i="4" s="1"/>
  <c r="FL86" i="4" a="1"/>
  <c r="FL86" i="4" s="1"/>
  <c r="FL57" i="4" a="1"/>
  <c r="FL57" i="4" s="1"/>
  <c r="FL67" i="4" a="1"/>
  <c r="FL67" i="4" s="1"/>
  <c r="FL46" i="4" a="1"/>
  <c r="FL46" i="4" s="1"/>
  <c r="FL82" i="4" a="1"/>
  <c r="FL82" i="4" s="1"/>
  <c r="FL78" i="4" a="1"/>
  <c r="FL78" i="4" s="1"/>
  <c r="FL68" i="4" a="1"/>
  <c r="FL68" i="4" s="1"/>
  <c r="FL51" i="4" a="1"/>
  <c r="FL51" i="4" s="1"/>
  <c r="FL75" i="4" a="1"/>
  <c r="FL75" i="4" s="1"/>
  <c r="FL49" i="4" a="1"/>
  <c r="FL49" i="4" s="1"/>
  <c r="FL45" i="4" a="1"/>
  <c r="FL45" i="4" s="1"/>
  <c r="FL42" i="4" a="1"/>
  <c r="FL42" i="4" s="1"/>
  <c r="FL38" i="4" a="1"/>
  <c r="FL38" i="4" s="1"/>
  <c r="FL47" i="4" a="1"/>
  <c r="FL47" i="4" s="1"/>
  <c r="FL40" i="4" a="1"/>
  <c r="FL40" i="4" s="1"/>
  <c r="FL34" i="4" a="1"/>
  <c r="FL34" i="4" s="1"/>
  <c r="FL55" i="4" a="1"/>
  <c r="FL55" i="4" s="1"/>
  <c r="FL54" i="4" a="1"/>
  <c r="FL54" i="4" s="1"/>
  <c r="FL64" i="4" a="1"/>
  <c r="FL64" i="4" s="1"/>
  <c r="FL52" i="4" a="1"/>
  <c r="FL52" i="4" s="1"/>
  <c r="FL33" i="4" a="1"/>
  <c r="FL33" i="4" s="1"/>
  <c r="FL12" i="4" a="1"/>
  <c r="FL12" i="4" s="1"/>
  <c r="FL71" i="4" a="1"/>
  <c r="FL71" i="4" s="1"/>
  <c r="FL36" i="4" a="1"/>
  <c r="FL36" i="4" s="1"/>
  <c r="FL28" i="4" a="1"/>
  <c r="FL28" i="4" s="1"/>
  <c r="FL21" i="4" a="1"/>
  <c r="FL21" i="4" s="1"/>
  <c r="FL14" i="4" a="1"/>
  <c r="FL14" i="4" s="1"/>
  <c r="FL24" i="4" a="1"/>
  <c r="FL24" i="4" s="1"/>
  <c r="FL11" i="4" a="1"/>
  <c r="FL11" i="4" s="1"/>
  <c r="FL8" i="4" a="1"/>
  <c r="FL8" i="4" s="1"/>
  <c r="FL50" i="4" a="1"/>
  <c r="FL50" i="4" s="1"/>
  <c r="FL43" i="4" a="1"/>
  <c r="FL43" i="4" s="1"/>
  <c r="FL39" i="4" a="1"/>
  <c r="FL39" i="4" s="1"/>
  <c r="FL27" i="4" a="1"/>
  <c r="FL27" i="4" s="1"/>
  <c r="FL20" i="4" a="1"/>
  <c r="FL20" i="4" s="1"/>
  <c r="FL56" i="4" a="1"/>
  <c r="FL56" i="4" s="1"/>
  <c r="FL53" i="4" a="1"/>
  <c r="FL53" i="4" s="1"/>
  <c r="FL13" i="4" a="1"/>
  <c r="FL13" i="4" s="1"/>
  <c r="FL31" i="4" a="1"/>
  <c r="FL31" i="4" s="1"/>
  <c r="FL44" i="4" a="1"/>
  <c r="FL44" i="4" s="1"/>
  <c r="FL41" i="4" a="1"/>
  <c r="FL41" i="4" s="1"/>
  <c r="FL7" i="4" a="1"/>
  <c r="FL7" i="4" s="1"/>
  <c r="FL18" i="4" a="1"/>
  <c r="FL18" i="4" s="1"/>
  <c r="FL15" i="4" a="1"/>
  <c r="FL15" i="4" s="1"/>
  <c r="FL10" i="4" a="1"/>
  <c r="FL10" i="4" s="1"/>
  <c r="FL9" i="4" a="1"/>
  <c r="FL9" i="4" s="1"/>
  <c r="FL48" i="4" a="1"/>
  <c r="FL48" i="4" s="1"/>
  <c r="FL30" i="4" a="1"/>
  <c r="FL30" i="4" s="1"/>
  <c r="FL16" i="4" a="1"/>
  <c r="FL16" i="4" s="1"/>
  <c r="FL35" i="4" a="1"/>
  <c r="FL35" i="4" s="1"/>
  <c r="FL5" i="4" a="1"/>
  <c r="FL5" i="4" s="1"/>
  <c r="FL37" i="4" a="1"/>
  <c r="FL37" i="4" s="1"/>
  <c r="FL26" i="4" a="1"/>
  <c r="FL26" i="4" s="1"/>
  <c r="FL23" i="4" a="1"/>
  <c r="FL23" i="4" s="1"/>
  <c r="FL19" i="4" a="1"/>
  <c r="FL19" i="4" s="1"/>
  <c r="FL25" i="4" a="1"/>
  <c r="FL25" i="4" s="1"/>
  <c r="FL22" i="4" a="1"/>
  <c r="FL22" i="4" s="1"/>
  <c r="FL32" i="4" a="1"/>
  <c r="FL32" i="4" s="1"/>
  <c r="FL29" i="4" a="1"/>
  <c r="FL29" i="4" s="1"/>
  <c r="FL17" i="4" a="1"/>
  <c r="FL17" i="4" s="1"/>
  <c r="FL6" i="4" a="1"/>
  <c r="FL6" i="4" s="1"/>
  <c r="FL4" i="4" a="1"/>
  <c r="FL4" i="4" s="1"/>
  <c r="CN190" i="4" a="1"/>
  <c r="CN190" i="4" s="1"/>
  <c r="CN188" i="4" a="1"/>
  <c r="CN188" i="4" s="1"/>
  <c r="CN191" i="4" a="1"/>
  <c r="CN191" i="4" s="1"/>
  <c r="CN178" i="4" a="1"/>
  <c r="CN178" i="4" s="1"/>
  <c r="CN174" i="4" a="1"/>
  <c r="CN174" i="4" s="1"/>
  <c r="CN171" i="4" a="1"/>
  <c r="CN171" i="4" s="1"/>
  <c r="CN180" i="4" a="1"/>
  <c r="CN180" i="4" s="1"/>
  <c r="CN184" i="4" a="1"/>
  <c r="CN184" i="4" s="1"/>
  <c r="CN189" i="4" a="1"/>
  <c r="CN189" i="4" s="1"/>
  <c r="CN173" i="4" a="1"/>
  <c r="CN173" i="4" s="1"/>
  <c r="CN183" i="4" a="1"/>
  <c r="CN183" i="4" s="1"/>
  <c r="CN181" i="4" a="1"/>
  <c r="CN181" i="4" s="1"/>
  <c r="CN176" i="4" a="1"/>
  <c r="CN176" i="4" s="1"/>
  <c r="CN186" i="4" a="1"/>
  <c r="CN186" i="4" s="1"/>
  <c r="CN182" i="4" a="1"/>
  <c r="CN182" i="4" s="1"/>
  <c r="CN177" i="4" a="1"/>
  <c r="CN177" i="4" s="1"/>
  <c r="CN172" i="4" a="1"/>
  <c r="CN172" i="4" s="1"/>
  <c r="CN164" i="4" a="1"/>
  <c r="CN164" i="4" s="1"/>
  <c r="CN158" i="4" a="1"/>
  <c r="CN158" i="4" s="1"/>
  <c r="CN170" i="4" a="1"/>
  <c r="CN170" i="4" s="1"/>
  <c r="CN161" i="4" a="1"/>
  <c r="CN161" i="4" s="1"/>
  <c r="CN159" i="4" a="1"/>
  <c r="CN159" i="4" s="1"/>
  <c r="CN179" i="4" a="1"/>
  <c r="CN179" i="4" s="1"/>
  <c r="CN163" i="4" a="1"/>
  <c r="CN163" i="4" s="1"/>
  <c r="CN185" i="4" a="1"/>
  <c r="CN185" i="4" s="1"/>
  <c r="CN168" i="4" a="1"/>
  <c r="CN168" i="4" s="1"/>
  <c r="CN160" i="4" a="1"/>
  <c r="CN160" i="4" s="1"/>
  <c r="CN165" i="4" a="1"/>
  <c r="CN165" i="4" s="1"/>
  <c r="CN162" i="4" a="1"/>
  <c r="CN162" i="4" s="1"/>
  <c r="CN157" i="4" a="1"/>
  <c r="CN157" i="4" s="1"/>
  <c r="CN148" i="4" a="1"/>
  <c r="CN148" i="4" s="1"/>
  <c r="CN167" i="4" a="1"/>
  <c r="CN167" i="4" s="1"/>
  <c r="CN166" i="4" a="1"/>
  <c r="CN166" i="4" s="1"/>
  <c r="CN151" i="4" a="1"/>
  <c r="CN151" i="4" s="1"/>
  <c r="CN143" i="4" a="1"/>
  <c r="CN143" i="4" s="1"/>
  <c r="CN144" i="4" a="1"/>
  <c r="CN144" i="4" s="1"/>
  <c r="CN138" i="4" a="1"/>
  <c r="CN138" i="4" s="1"/>
  <c r="CN137" i="4" a="1"/>
  <c r="CN137" i="4" s="1"/>
  <c r="CN156" i="4" a="1"/>
  <c r="CN156" i="4" s="1"/>
  <c r="CN152" i="4" a="1"/>
  <c r="CN152" i="4" s="1"/>
  <c r="CN150" i="4" a="1"/>
  <c r="CN150" i="4" s="1"/>
  <c r="CN135" i="4" a="1"/>
  <c r="CN135" i="4" s="1"/>
  <c r="CN187" i="4" a="1"/>
  <c r="CN187" i="4" s="1"/>
  <c r="CN149" i="4" a="1"/>
  <c r="CN149" i="4" s="1"/>
  <c r="CN142" i="4" a="1"/>
  <c r="CN142" i="4" s="1"/>
  <c r="CN139" i="4" a="1"/>
  <c r="CN139" i="4" s="1"/>
  <c r="CN134" i="4" a="1"/>
  <c r="CN134" i="4" s="1"/>
  <c r="CN136" i="4" a="1"/>
  <c r="CN136" i="4" s="1"/>
  <c r="CN133" i="4" a="1"/>
  <c r="CN133" i="4" s="1"/>
  <c r="CN131" i="4" a="1"/>
  <c r="CN131" i="4" s="1"/>
  <c r="CN146" i="4" a="1"/>
  <c r="CN146" i="4" s="1"/>
  <c r="CN145" i="4" a="1"/>
  <c r="CN145" i="4" s="1"/>
  <c r="CN132" i="4" a="1"/>
  <c r="CN132" i="4" s="1"/>
  <c r="CN141" i="4" a="1"/>
  <c r="CN141" i="4" s="1"/>
  <c r="CN127" i="4" a="1"/>
  <c r="CN127" i="4" s="1"/>
  <c r="CN125" i="4" a="1"/>
  <c r="CN125" i="4" s="1"/>
  <c r="CN147" i="4" a="1"/>
  <c r="CN147" i="4" s="1"/>
  <c r="CN121" i="4" a="1"/>
  <c r="CN121" i="4" s="1"/>
  <c r="CN117" i="4" a="1"/>
  <c r="CN117" i="4" s="1"/>
  <c r="CN108" i="4" a="1"/>
  <c r="CN108" i="4" s="1"/>
  <c r="CN129" i="4" a="1"/>
  <c r="CN129" i="4" s="1"/>
  <c r="CN124" i="4" a="1"/>
  <c r="CN124" i="4" s="1"/>
  <c r="CN114" i="4" a="1"/>
  <c r="CN114" i="4" s="1"/>
  <c r="CN113" i="4" a="1"/>
  <c r="CN113" i="4" s="1"/>
  <c r="CN155" i="4" a="1"/>
  <c r="CN155" i="4" s="1"/>
  <c r="CN169" i="4" a="1"/>
  <c r="CN169" i="4" s="1"/>
  <c r="CN118" i="4" a="1"/>
  <c r="CN118" i="4" s="1"/>
  <c r="CN126" i="4" a="1"/>
  <c r="CN126" i="4" s="1"/>
  <c r="CN153" i="4" a="1"/>
  <c r="CN153" i="4" s="1"/>
  <c r="CN130" i="4" a="1"/>
  <c r="CN130" i="4" s="1"/>
  <c r="CN175" i="4" a="1"/>
  <c r="CN175" i="4" s="1"/>
  <c r="CN128" i="4" a="1"/>
  <c r="CN128" i="4" s="1"/>
  <c r="CN123" i="4" a="1"/>
  <c r="CN123" i="4" s="1"/>
  <c r="CN107" i="4" a="1"/>
  <c r="CN107" i="4" s="1"/>
  <c r="CN100" i="4" a="1"/>
  <c r="CN100" i="4" s="1"/>
  <c r="CN98" i="4" a="1"/>
  <c r="CN98" i="4" s="1"/>
  <c r="CN96" i="4" a="1"/>
  <c r="CN96" i="4" s="1"/>
  <c r="CN120" i="4" a="1"/>
  <c r="CN120" i="4" s="1"/>
  <c r="CN105" i="4" a="1"/>
  <c r="CN105" i="4" s="1"/>
  <c r="CN103" i="4" a="1"/>
  <c r="CN103" i="4" s="1"/>
  <c r="CN106" i="4" a="1"/>
  <c r="CN106" i="4" s="1"/>
  <c r="CN104" i="4" a="1"/>
  <c r="CN104" i="4" s="1"/>
  <c r="CN116" i="4" a="1"/>
  <c r="CN116" i="4" s="1"/>
  <c r="CN112" i="4" a="1"/>
  <c r="CN112" i="4" s="1"/>
  <c r="CN111" i="4" a="1"/>
  <c r="CN111" i="4" s="1"/>
  <c r="CN101" i="4" a="1"/>
  <c r="CN101" i="4" s="1"/>
  <c r="CN122" i="4" a="1"/>
  <c r="CN122" i="4" s="1"/>
  <c r="CN109" i="4" a="1"/>
  <c r="CN109" i="4" s="1"/>
  <c r="CN99" i="4" a="1"/>
  <c r="CN99" i="4" s="1"/>
  <c r="CN97" i="4" a="1"/>
  <c r="CN97" i="4" s="1"/>
  <c r="CN95" i="4" a="1"/>
  <c r="CN95" i="4" s="1"/>
  <c r="CN93" i="4" a="1"/>
  <c r="CN93" i="4" s="1"/>
  <c r="CN91" i="4" a="1"/>
  <c r="CN91" i="4" s="1"/>
  <c r="CN154" i="4" a="1"/>
  <c r="CN154" i="4" s="1"/>
  <c r="CN140" i="4" a="1"/>
  <c r="CN140" i="4" s="1"/>
  <c r="CN110" i="4" a="1"/>
  <c r="CN110" i="4" s="1"/>
  <c r="CN102" i="4" a="1"/>
  <c r="CN102" i="4" s="1"/>
  <c r="CN115" i="4" a="1"/>
  <c r="CN115" i="4" s="1"/>
  <c r="CN94" i="4" a="1"/>
  <c r="CN94" i="4" s="1"/>
  <c r="CN85" i="4" a="1"/>
  <c r="CN85" i="4" s="1"/>
  <c r="CN87" i="4" a="1"/>
  <c r="CN87" i="4" s="1"/>
  <c r="CN81" i="4" a="1"/>
  <c r="CN81" i="4" s="1"/>
  <c r="CN84" i="4" a="1"/>
  <c r="CN84" i="4" s="1"/>
  <c r="CN76" i="4" a="1"/>
  <c r="CN76" i="4" s="1"/>
  <c r="CN90" i="4" a="1"/>
  <c r="CN90" i="4" s="1"/>
  <c r="CN83" i="4" a="1"/>
  <c r="CN83" i="4" s="1"/>
  <c r="CN77" i="4" a="1"/>
  <c r="CN77" i="4" s="1"/>
  <c r="CN73" i="4" a="1"/>
  <c r="CN73" i="4" s="1"/>
  <c r="CN69" i="4" a="1"/>
  <c r="CN69" i="4" s="1"/>
  <c r="CN78" i="4" a="1"/>
  <c r="CN78" i="4" s="1"/>
  <c r="CN119" i="4" a="1"/>
  <c r="CN119" i="4" s="1"/>
  <c r="CN92" i="4" a="1"/>
  <c r="CN92" i="4" s="1"/>
  <c r="CN82" i="4" a="1"/>
  <c r="CN82" i="4" s="1"/>
  <c r="CN79" i="4" a="1"/>
  <c r="CN79" i="4" s="1"/>
  <c r="CN74" i="4" a="1"/>
  <c r="CN74" i="4" s="1"/>
  <c r="CN75" i="4" a="1"/>
  <c r="CN75" i="4" s="1"/>
  <c r="CN65" i="4" a="1"/>
  <c r="CN65" i="4" s="1"/>
  <c r="CN60" i="4" a="1"/>
  <c r="CN60" i="4" s="1"/>
  <c r="CN80" i="4" a="1"/>
  <c r="CN80" i="4" s="1"/>
  <c r="CN72" i="4" a="1"/>
  <c r="CN72" i="4" s="1"/>
  <c r="CN59" i="4" a="1"/>
  <c r="CN59" i="4" s="1"/>
  <c r="CN54" i="4" a="1"/>
  <c r="CN54" i="4" s="1"/>
  <c r="CN64" i="4" a="1"/>
  <c r="CN64" i="4" s="1"/>
  <c r="CN89" i="4" a="1"/>
  <c r="CN89" i="4" s="1"/>
  <c r="CN88" i="4" a="1"/>
  <c r="CN88" i="4" s="1"/>
  <c r="CN63" i="4" a="1"/>
  <c r="CN63" i="4" s="1"/>
  <c r="CN57" i="4" a="1"/>
  <c r="CN57" i="4" s="1"/>
  <c r="CN71" i="4" a="1"/>
  <c r="CN71" i="4" s="1"/>
  <c r="CN68" i="4" a="1"/>
  <c r="CN68" i="4" s="1"/>
  <c r="CN67" i="4" a="1"/>
  <c r="CN67" i="4" s="1"/>
  <c r="CN62" i="4" a="1"/>
  <c r="CN62" i="4" s="1"/>
  <c r="CN51" i="4" a="1"/>
  <c r="CN51" i="4" s="1"/>
  <c r="CN58" i="4" a="1"/>
  <c r="CN58" i="4" s="1"/>
  <c r="CN52" i="4" a="1"/>
  <c r="CN52" i="4" s="1"/>
  <c r="CN48" i="4" a="1"/>
  <c r="CN48" i="4" s="1"/>
  <c r="CN17" i="4" a="1"/>
  <c r="CN17" i="4" s="1"/>
  <c r="CN12" i="4" a="1"/>
  <c r="CN12" i="4" s="1"/>
  <c r="CN11" i="4" a="1"/>
  <c r="CN11" i="4" s="1"/>
  <c r="CN4" i="4" a="1"/>
  <c r="CN4" i="4" s="1"/>
  <c r="CN28" i="4" a="1"/>
  <c r="CN28" i="4" s="1"/>
  <c r="CN27" i="4" a="1"/>
  <c r="CN27" i="4" s="1"/>
  <c r="CN22" i="4" a="1"/>
  <c r="CN22" i="4" s="1"/>
  <c r="CN6" i="4" a="1"/>
  <c r="CN6" i="4" s="1"/>
  <c r="CN55" i="4" a="1"/>
  <c r="CN55" i="4" s="1"/>
  <c r="CN47" i="4" a="1"/>
  <c r="CN47" i="4" s="1"/>
  <c r="CN46" i="4" a="1"/>
  <c r="CN46" i="4" s="1"/>
  <c r="CN41" i="4" a="1"/>
  <c r="CN41" i="4" s="1"/>
  <c r="CN39" i="4" a="1"/>
  <c r="CN39" i="4" s="1"/>
  <c r="CN37" i="4" a="1"/>
  <c r="CN37" i="4" s="1"/>
  <c r="CN35" i="4" a="1"/>
  <c r="CN35" i="4" s="1"/>
  <c r="CN33" i="4" a="1"/>
  <c r="CN33" i="4" s="1"/>
  <c r="CN31" i="4" a="1"/>
  <c r="CN31" i="4" s="1"/>
  <c r="CN29" i="4" a="1"/>
  <c r="CN29" i="4" s="1"/>
  <c r="CN21" i="4" a="1"/>
  <c r="CN21" i="4" s="1"/>
  <c r="CN16" i="4" a="1"/>
  <c r="CN16" i="4" s="1"/>
  <c r="CN53" i="4" a="1"/>
  <c r="CN53" i="4" s="1"/>
  <c r="CN43" i="4" a="1"/>
  <c r="CN43" i="4" s="1"/>
  <c r="CN15" i="4" a="1"/>
  <c r="CN15" i="4" s="1"/>
  <c r="CN10" i="4" a="1"/>
  <c r="CN10" i="4" s="1"/>
  <c r="CN5" i="4" a="1"/>
  <c r="CN5" i="4" s="1"/>
  <c r="CN70" i="4" a="1"/>
  <c r="CN70" i="4" s="1"/>
  <c r="CN61" i="4" a="1"/>
  <c r="CN61" i="4" s="1"/>
  <c r="CN42" i="4" a="1"/>
  <c r="CN42" i="4" s="1"/>
  <c r="CN26" i="4" a="1"/>
  <c r="CN26" i="4" s="1"/>
  <c r="CN25" i="4" a="1"/>
  <c r="CN25" i="4" s="1"/>
  <c r="CN20" i="4" a="1"/>
  <c r="CN20" i="4" s="1"/>
  <c r="CN19" i="4" a="1"/>
  <c r="CN19" i="4" s="1"/>
  <c r="CN9" i="4" a="1"/>
  <c r="CN9" i="4" s="1"/>
  <c r="CN56" i="4" a="1"/>
  <c r="CN56" i="4" s="1"/>
  <c r="CN50" i="4" a="1"/>
  <c r="CN50" i="4" s="1"/>
  <c r="CN45" i="4" a="1"/>
  <c r="CN45" i="4" s="1"/>
  <c r="CN44" i="4" a="1"/>
  <c r="CN44" i="4" s="1"/>
  <c r="CN14" i="4" a="1"/>
  <c r="CN14" i="4" s="1"/>
  <c r="CN66" i="4" a="1"/>
  <c r="CN66" i="4" s="1"/>
  <c r="CN40" i="4" a="1"/>
  <c r="CN40" i="4" s="1"/>
  <c r="CN32" i="4" a="1"/>
  <c r="CN32" i="4" s="1"/>
  <c r="CN18" i="4" a="1"/>
  <c r="CN18" i="4" s="1"/>
  <c r="CN7" i="4" a="1"/>
  <c r="CN7" i="4" s="1"/>
  <c r="CN86" i="4" a="1"/>
  <c r="CN86" i="4" s="1"/>
  <c r="CN49" i="4" a="1"/>
  <c r="CN49" i="4" s="1"/>
  <c r="CN38" i="4" a="1"/>
  <c r="CN38" i="4" s="1"/>
  <c r="CN30" i="4" a="1"/>
  <c r="CN30" i="4" s="1"/>
  <c r="CN23" i="4" a="1"/>
  <c r="CN23" i="4" s="1"/>
  <c r="CN24" i="4" a="1"/>
  <c r="CN24" i="4" s="1"/>
  <c r="CN13" i="4" a="1"/>
  <c r="CN13" i="4" s="1"/>
  <c r="CN36" i="4" a="1"/>
  <c r="CN36" i="4" s="1"/>
  <c r="CN8" i="4" a="1"/>
  <c r="CN8" i="4" s="1"/>
  <c r="CN34" i="4" a="1"/>
  <c r="CN34" i="4" s="1"/>
  <c r="CO2" i="4" a="1"/>
  <c r="CO2" i="4" s="1"/>
  <c r="FM2" i="4" a="1"/>
  <c r="FM2" i="4" s="1"/>
  <c r="FL3" i="4" a="1"/>
  <c r="FL3" i="4" s="1"/>
  <c r="CN3" i="4" a="1"/>
  <c r="CN3" i="4" s="1"/>
  <c r="FM227" i="4" l="1" a="1"/>
  <c r="FM227" i="4" s="1"/>
  <c r="FM223" i="4" a="1"/>
  <c r="FM223" i="4" s="1"/>
  <c r="FM225" i="4" a="1"/>
  <c r="FM225" i="4" s="1"/>
  <c r="FM226" i="4" a="1"/>
  <c r="FM226" i="4" s="1"/>
  <c r="FM222" i="4" a="1"/>
  <c r="FM222" i="4" s="1"/>
  <c r="FM224" i="4" a="1"/>
  <c r="FM224" i="4" s="1"/>
  <c r="FM219" i="4" a="1"/>
  <c r="FM219" i="4" s="1"/>
  <c r="FM221" i="4" a="1"/>
  <c r="FM221" i="4" s="1"/>
  <c r="FM220" i="4" a="1"/>
  <c r="FM220" i="4" s="1"/>
  <c r="FM217" i="4" a="1"/>
  <c r="FM217" i="4" s="1"/>
  <c r="FM215" i="4" a="1"/>
  <c r="FM215" i="4" s="1"/>
  <c r="FM218" i="4" a="1"/>
  <c r="FM218" i="4" s="1"/>
  <c r="FM216" i="4" a="1"/>
  <c r="FM216" i="4" s="1"/>
  <c r="FM211" i="4" a="1"/>
  <c r="FM211" i="4" s="1"/>
  <c r="FM213" i="4" a="1"/>
  <c r="FM213" i="4" s="1"/>
  <c r="FM209" i="4" a="1"/>
  <c r="FM209" i="4" s="1"/>
  <c r="FM214" i="4" a="1"/>
  <c r="FM214" i="4" s="1"/>
  <c r="FM208" i="4" a="1"/>
  <c r="FM208" i="4" s="1"/>
  <c r="FM207" i="4" a="1"/>
  <c r="FM207" i="4" s="1"/>
  <c r="FM210" i="4" a="1"/>
  <c r="FM210" i="4" s="1"/>
  <c r="FM206" i="4" a="1"/>
  <c r="FM206" i="4" s="1"/>
  <c r="FM205" i="4" a="1"/>
  <c r="FM205" i="4" s="1"/>
  <c r="FM203" i="4" a="1"/>
  <c r="FM203" i="4" s="1"/>
  <c r="FM212" i="4" a="1"/>
  <c r="FM212" i="4" s="1"/>
  <c r="FM200" i="4" a="1"/>
  <c r="FM200" i="4" s="1"/>
  <c r="FM198" i="4" a="1"/>
  <c r="FM198" i="4" s="1"/>
  <c r="FM204" i="4" a="1"/>
  <c r="FM204" i="4" s="1"/>
  <c r="FM202" i="4" a="1"/>
  <c r="FM202" i="4" s="1"/>
  <c r="FM199" i="4" a="1"/>
  <c r="FM199" i="4" s="1"/>
  <c r="FM195" i="4" a="1"/>
  <c r="FM195" i="4" s="1"/>
  <c r="FM188" i="4" a="1"/>
  <c r="FM188" i="4" s="1"/>
  <c r="FM196" i="4" a="1"/>
  <c r="FM196" i="4" s="1"/>
  <c r="FM193" i="4" a="1"/>
  <c r="FM193" i="4" s="1"/>
  <c r="FM197" i="4" a="1"/>
  <c r="FM197" i="4" s="1"/>
  <c r="FM194" i="4" a="1"/>
  <c r="FM194" i="4" s="1"/>
  <c r="FM192" i="4" a="1"/>
  <c r="FM192" i="4" s="1"/>
  <c r="FM185" i="4" a="1"/>
  <c r="FM185" i="4" s="1"/>
  <c r="FM190" i="4" a="1"/>
  <c r="FM190" i="4" s="1"/>
  <c r="FM189" i="4" a="1"/>
  <c r="FM189" i="4" s="1"/>
  <c r="FM184" i="4" a="1"/>
  <c r="FM184" i="4" s="1"/>
  <c r="FM180" i="4" a="1"/>
  <c r="FM180" i="4" s="1"/>
  <c r="FM201" i="4" a="1"/>
  <c r="FM201" i="4" s="1"/>
  <c r="FM187" i="4" a="1"/>
  <c r="FM187" i="4" s="1"/>
  <c r="FM183" i="4" a="1"/>
  <c r="FM183" i="4" s="1"/>
  <c r="FM182" i="4" a="1"/>
  <c r="FM182" i="4" s="1"/>
  <c r="FM191" i="4" a="1"/>
  <c r="FM191" i="4" s="1"/>
  <c r="FM186" i="4" a="1"/>
  <c r="FM186" i="4" s="1"/>
  <c r="FM179" i="4" a="1"/>
  <c r="FM179" i="4" s="1"/>
  <c r="FM178" i="4" a="1"/>
  <c r="FM178" i="4" s="1"/>
  <c r="FM175" i="4" a="1"/>
  <c r="FM175" i="4" s="1"/>
  <c r="FM171" i="4" a="1"/>
  <c r="FM171" i="4" s="1"/>
  <c r="FM170" i="4" a="1"/>
  <c r="FM170" i="4" s="1"/>
  <c r="FM168" i="4" a="1"/>
  <c r="FM168" i="4" s="1"/>
  <c r="FM173" i="4" a="1"/>
  <c r="FM173" i="4" s="1"/>
  <c r="FM164" i="4" a="1"/>
  <c r="FM164" i="4" s="1"/>
  <c r="FM181" i="4" a="1"/>
  <c r="FM181" i="4" s="1"/>
  <c r="FM163" i="4" a="1"/>
  <c r="FM163" i="4" s="1"/>
  <c r="FM162" i="4" a="1"/>
  <c r="FM162" i="4" s="1"/>
  <c r="FM174" i="4" a="1"/>
  <c r="FM174" i="4" s="1"/>
  <c r="FM161" i="4" a="1"/>
  <c r="FM161" i="4" s="1"/>
  <c r="FM177" i="4" a="1"/>
  <c r="FM177" i="4" s="1"/>
  <c r="FM176" i="4" a="1"/>
  <c r="FM176" i="4" s="1"/>
  <c r="FM167" i="4" a="1"/>
  <c r="FM167" i="4" s="1"/>
  <c r="FM155" i="4" a="1"/>
  <c r="FM155" i="4" s="1"/>
  <c r="FM151" i="4" a="1"/>
  <c r="FM151" i="4" s="1"/>
  <c r="FM150" i="4" a="1"/>
  <c r="FM150" i="4" s="1"/>
  <c r="FM166" i="4" a="1"/>
  <c r="FM166" i="4" s="1"/>
  <c r="FM157" i="4" a="1"/>
  <c r="FM157" i="4" s="1"/>
  <c r="FM165" i="4" a="1"/>
  <c r="FM165" i="4" s="1"/>
  <c r="FM160" i="4" a="1"/>
  <c r="FM160" i="4" s="1"/>
  <c r="FM172" i="4" a="1"/>
  <c r="FM172" i="4" s="1"/>
  <c r="FM159" i="4" a="1"/>
  <c r="FM159" i="4" s="1"/>
  <c r="FM153" i="4" a="1"/>
  <c r="FM153" i="4" s="1"/>
  <c r="FM145" i="4" a="1"/>
  <c r="FM145" i="4" s="1"/>
  <c r="FM149" i="4" a="1"/>
  <c r="FM149" i="4" s="1"/>
  <c r="FM144" i="4" a="1"/>
  <c r="FM144" i="4" s="1"/>
  <c r="FM154" i="4" a="1"/>
  <c r="FM154" i="4" s="1"/>
  <c r="FM152" i="4" a="1"/>
  <c r="FM152" i="4" s="1"/>
  <c r="FM148" i="4" a="1"/>
  <c r="FM148" i="4" s="1"/>
  <c r="FM147" i="4" a="1"/>
  <c r="FM147" i="4" s="1"/>
  <c r="FM143" i="4" a="1"/>
  <c r="FM143" i="4" s="1"/>
  <c r="FM142" i="4" a="1"/>
  <c r="FM142" i="4" s="1"/>
  <c r="FM156" i="4" a="1"/>
  <c r="FM156" i="4" s="1"/>
  <c r="FM146" i="4" a="1"/>
  <c r="FM146" i="4" s="1"/>
  <c r="FM141" i="4" a="1"/>
  <c r="FM141" i="4" s="1"/>
  <c r="FM139" i="4" a="1"/>
  <c r="FM139" i="4" s="1"/>
  <c r="FM158" i="4" a="1"/>
  <c r="FM158" i="4" s="1"/>
  <c r="FM140" i="4" a="1"/>
  <c r="FM140" i="4" s="1"/>
  <c r="FM138" i="4" a="1"/>
  <c r="FM138" i="4" s="1"/>
  <c r="FM137" i="4" a="1"/>
  <c r="FM137" i="4" s="1"/>
  <c r="FM134" i="4" a="1"/>
  <c r="FM134" i="4" s="1"/>
  <c r="FM125" i="4" a="1"/>
  <c r="FM125" i="4" s="1"/>
  <c r="FM169" i="4" a="1"/>
  <c r="FM169" i="4" s="1"/>
  <c r="FM132" i="4" a="1"/>
  <c r="FM132" i="4" s="1"/>
  <c r="FM136" i="4" a="1"/>
  <c r="FM136" i="4" s="1"/>
  <c r="FM135" i="4" a="1"/>
  <c r="FM135" i="4" s="1"/>
  <c r="FM133" i="4" a="1"/>
  <c r="FM133" i="4" s="1"/>
  <c r="FM131" i="4" a="1"/>
  <c r="FM131" i="4" s="1"/>
  <c r="FM130" i="4" a="1"/>
  <c r="FM130" i="4" s="1"/>
  <c r="FM124" i="4" a="1"/>
  <c r="FM124" i="4" s="1"/>
  <c r="FM123" i="4" a="1"/>
  <c r="FM123" i="4" s="1"/>
  <c r="FM129" i="4" a="1"/>
  <c r="FM129" i="4" s="1"/>
  <c r="FM128" i="4" a="1"/>
  <c r="FM128" i="4" s="1"/>
  <c r="FM127" i="4" a="1"/>
  <c r="FM127" i="4" s="1"/>
  <c r="FM116" i="4" a="1"/>
  <c r="FM116" i="4" s="1"/>
  <c r="FM112" i="4" a="1"/>
  <c r="FM112" i="4" s="1"/>
  <c r="FM103" i="4" a="1"/>
  <c r="FM103" i="4" s="1"/>
  <c r="FM126" i="4" a="1"/>
  <c r="FM126" i="4" s="1"/>
  <c r="FM121" i="4" a="1"/>
  <c r="FM121" i="4" s="1"/>
  <c r="FM118" i="4" a="1"/>
  <c r="FM118" i="4" s="1"/>
  <c r="FM104" i="4" a="1"/>
  <c r="FM104" i="4" s="1"/>
  <c r="FM101" i="4" a="1"/>
  <c r="FM101" i="4" s="1"/>
  <c r="FM96" i="4" a="1"/>
  <c r="FM96" i="4" s="1"/>
  <c r="FM115" i="4" a="1"/>
  <c r="FM115" i="4" s="1"/>
  <c r="FM111" i="4" a="1"/>
  <c r="FM111" i="4" s="1"/>
  <c r="FM117" i="4" a="1"/>
  <c r="FM117" i="4" s="1"/>
  <c r="FM105" i="4" a="1"/>
  <c r="FM105" i="4" s="1"/>
  <c r="FM99" i="4" a="1"/>
  <c r="FM99" i="4" s="1"/>
  <c r="FM114" i="4" a="1"/>
  <c r="FM114" i="4" s="1"/>
  <c r="FM110" i="4" a="1"/>
  <c r="FM110" i="4" s="1"/>
  <c r="FM97" i="4" a="1"/>
  <c r="FM97" i="4" s="1"/>
  <c r="FM108" i="4" a="1"/>
  <c r="FM108" i="4" s="1"/>
  <c r="FM95" i="4" a="1"/>
  <c r="FM95" i="4" s="1"/>
  <c r="FM122" i="4" a="1"/>
  <c r="FM122" i="4" s="1"/>
  <c r="FM119" i="4" a="1"/>
  <c r="FM119" i="4" s="1"/>
  <c r="FM113" i="4" a="1"/>
  <c r="FM113" i="4" s="1"/>
  <c r="FM93" i="4" a="1"/>
  <c r="FM93" i="4" s="1"/>
  <c r="FM87" i="4" a="1"/>
  <c r="FM87" i="4" s="1"/>
  <c r="FM76" i="4" a="1"/>
  <c r="FM76" i="4" s="1"/>
  <c r="FM120" i="4" a="1"/>
  <c r="FM120" i="4" s="1"/>
  <c r="FM90" i="4" a="1"/>
  <c r="FM90" i="4" s="1"/>
  <c r="FM84" i="4" a="1"/>
  <c r="FM84" i="4" s="1"/>
  <c r="FM81" i="4" a="1"/>
  <c r="FM81" i="4" s="1"/>
  <c r="FM109" i="4" a="1"/>
  <c r="FM109" i="4" s="1"/>
  <c r="FM107" i="4" a="1"/>
  <c r="FM107" i="4" s="1"/>
  <c r="FM106" i="4" a="1"/>
  <c r="FM106" i="4" s="1"/>
  <c r="FM98" i="4" a="1"/>
  <c r="FM98" i="4" s="1"/>
  <c r="FM79" i="4" a="1"/>
  <c r="FM79" i="4" s="1"/>
  <c r="FM102" i="4" a="1"/>
  <c r="FM102" i="4" s="1"/>
  <c r="FM100" i="4" a="1"/>
  <c r="FM100" i="4" s="1"/>
  <c r="FM92" i="4" a="1"/>
  <c r="FM92" i="4" s="1"/>
  <c r="FM89" i="4" a="1"/>
  <c r="FM89" i="4" s="1"/>
  <c r="FM86" i="4" a="1"/>
  <c r="FM86" i="4" s="1"/>
  <c r="FM77" i="4" a="1"/>
  <c r="FM77" i="4" s="1"/>
  <c r="FM88" i="4" a="1"/>
  <c r="FM88" i="4" s="1"/>
  <c r="FM70" i="4" a="1"/>
  <c r="FM70" i="4" s="1"/>
  <c r="FM59" i="4" a="1"/>
  <c r="FM59" i="4" s="1"/>
  <c r="FM66" i="4" a="1"/>
  <c r="FM66" i="4" s="1"/>
  <c r="FM63" i="4" a="1"/>
  <c r="FM63" i="4" s="1"/>
  <c r="FM60" i="4" a="1"/>
  <c r="FM60" i="4" s="1"/>
  <c r="FM83" i="4" a="1"/>
  <c r="FM83" i="4" s="1"/>
  <c r="FM74" i="4" a="1"/>
  <c r="FM74" i="4" s="1"/>
  <c r="FM69" i="4" a="1"/>
  <c r="FM69" i="4" s="1"/>
  <c r="FM94" i="4" a="1"/>
  <c r="FM94" i="4" s="1"/>
  <c r="FM91" i="4" a="1"/>
  <c r="FM91" i="4" s="1"/>
  <c r="FM82" i="4" a="1"/>
  <c r="FM82" i="4" s="1"/>
  <c r="FM80" i="4" a="1"/>
  <c r="FM80" i="4" s="1"/>
  <c r="FM68" i="4" a="1"/>
  <c r="FM68" i="4" s="1"/>
  <c r="FM65" i="4" a="1"/>
  <c r="FM65" i="4" s="1"/>
  <c r="FM56" i="4" a="1"/>
  <c r="FM56" i="4" s="1"/>
  <c r="FM78" i="4" a="1"/>
  <c r="FM78" i="4" s="1"/>
  <c r="FM62" i="4" a="1"/>
  <c r="FM62" i="4" s="1"/>
  <c r="FM75" i="4" a="1"/>
  <c r="FM75" i="4" s="1"/>
  <c r="FM72" i="4" a="1"/>
  <c r="FM72" i="4" s="1"/>
  <c r="FM71" i="4" a="1"/>
  <c r="FM71" i="4" s="1"/>
  <c r="FM67" i="4" a="1"/>
  <c r="FM67" i="4" s="1"/>
  <c r="FM64" i="4" a="1"/>
  <c r="FM64" i="4" s="1"/>
  <c r="FM85" i="4" a="1"/>
  <c r="FM85" i="4" s="1"/>
  <c r="FM61" i="4" a="1"/>
  <c r="FM61" i="4" s="1"/>
  <c r="FM51" i="4" a="1"/>
  <c r="FM51" i="4" s="1"/>
  <c r="FM39" i="4" a="1"/>
  <c r="FM39" i="4" s="1"/>
  <c r="FM35" i="4" a="1"/>
  <c r="FM35" i="4" s="1"/>
  <c r="FM58" i="4" a="1"/>
  <c r="FM58" i="4" s="1"/>
  <c r="FM49" i="4" a="1"/>
  <c r="FM49" i="4" s="1"/>
  <c r="FM47" i="4" a="1"/>
  <c r="FM47" i="4" s="1"/>
  <c r="FM45" i="4" a="1"/>
  <c r="FM45" i="4" s="1"/>
  <c r="FM42" i="4" a="1"/>
  <c r="FM42" i="4" s="1"/>
  <c r="FM73" i="4" a="1"/>
  <c r="FM73" i="4" s="1"/>
  <c r="FM53" i="4" a="1"/>
  <c r="FM53" i="4" s="1"/>
  <c r="FM34" i="4" a="1"/>
  <c r="FM34" i="4" s="1"/>
  <c r="FM52" i="4" a="1"/>
  <c r="FM52" i="4" s="1"/>
  <c r="FM37" i="4" a="1"/>
  <c r="FM37" i="4" s="1"/>
  <c r="FM48" i="4" a="1"/>
  <c r="FM48" i="4" s="1"/>
  <c r="FM41" i="4" a="1"/>
  <c r="FM41" i="4" s="1"/>
  <c r="FM36" i="4" a="1"/>
  <c r="FM36" i="4" s="1"/>
  <c r="FM54" i="4" a="1"/>
  <c r="FM54" i="4" s="1"/>
  <c r="FM28" i="4" a="1"/>
  <c r="FM28" i="4" s="1"/>
  <c r="FM21" i="4" a="1"/>
  <c r="FM21" i="4" s="1"/>
  <c r="FM14" i="4" a="1"/>
  <c r="FM14" i="4" s="1"/>
  <c r="FM8" i="4" a="1"/>
  <c r="FM8" i="4" s="1"/>
  <c r="FM57" i="4" a="1"/>
  <c r="FM57" i="4" s="1"/>
  <c r="FM38" i="4" a="1"/>
  <c r="FM38" i="4" s="1"/>
  <c r="FM24" i="4" a="1"/>
  <c r="FM24" i="4" s="1"/>
  <c r="FM11" i="4" a="1"/>
  <c r="FM11" i="4" s="1"/>
  <c r="FM55" i="4" a="1"/>
  <c r="FM55" i="4" s="1"/>
  <c r="FM50" i="4" a="1"/>
  <c r="FM50" i="4" s="1"/>
  <c r="FM43" i="4" a="1"/>
  <c r="FM43" i="4" s="1"/>
  <c r="FM40" i="4" a="1"/>
  <c r="FM40" i="4" s="1"/>
  <c r="FM27" i="4" a="1"/>
  <c r="FM27" i="4" s="1"/>
  <c r="FM20" i="4" a="1"/>
  <c r="FM20" i="4" s="1"/>
  <c r="FM44" i="4" a="1"/>
  <c r="FM44" i="4" s="1"/>
  <c r="FM30" i="4" a="1"/>
  <c r="FM30" i="4" s="1"/>
  <c r="FM26" i="4" a="1"/>
  <c r="FM26" i="4" s="1"/>
  <c r="FM23" i="4" a="1"/>
  <c r="FM23" i="4" s="1"/>
  <c r="FM19" i="4" a="1"/>
  <c r="FM19" i="4" s="1"/>
  <c r="FM16" i="4" a="1"/>
  <c r="FM16" i="4" s="1"/>
  <c r="FM10" i="4" a="1"/>
  <c r="FM10" i="4" s="1"/>
  <c r="FM32" i="4" a="1"/>
  <c r="FM32" i="4" s="1"/>
  <c r="FM29" i="4" a="1"/>
  <c r="FM29" i="4" s="1"/>
  <c r="FM25" i="4" a="1"/>
  <c r="FM25" i="4" s="1"/>
  <c r="FM22" i="4" a="1"/>
  <c r="FM22" i="4" s="1"/>
  <c r="FM18" i="4" a="1"/>
  <c r="FM18" i="4" s="1"/>
  <c r="FM17" i="4" a="1"/>
  <c r="FM17" i="4" s="1"/>
  <c r="FM15" i="4" a="1"/>
  <c r="FM15" i="4" s="1"/>
  <c r="FM12" i="4" a="1"/>
  <c r="FM12" i="4" s="1"/>
  <c r="FM9" i="4" a="1"/>
  <c r="FM9" i="4" s="1"/>
  <c r="FM31" i="4" a="1"/>
  <c r="FM31" i="4" s="1"/>
  <c r="FM33" i="4" a="1"/>
  <c r="FM33" i="4" s="1"/>
  <c r="FM13" i="4" a="1"/>
  <c r="FM13" i="4" s="1"/>
  <c r="FM5" i="4" a="1"/>
  <c r="FM5" i="4" s="1"/>
  <c r="FM6" i="4" a="1"/>
  <c r="FM6" i="4" s="1"/>
  <c r="FM4" i="4" a="1"/>
  <c r="FM4" i="4" s="1"/>
  <c r="FM7" i="4" a="1"/>
  <c r="FM7" i="4" s="1"/>
  <c r="FM46" i="4" a="1"/>
  <c r="FM46" i="4" s="1"/>
  <c r="CO179" i="4" a="1"/>
  <c r="CO179" i="4" s="1"/>
  <c r="CO171" i="4" a="1"/>
  <c r="CO171" i="4" s="1"/>
  <c r="CO186" i="4" a="1"/>
  <c r="CO186" i="4" s="1"/>
  <c r="CO184" i="4" a="1"/>
  <c r="CO184" i="4" s="1"/>
  <c r="CO182" i="4" a="1"/>
  <c r="CO182" i="4" s="1"/>
  <c r="CO175" i="4" a="1"/>
  <c r="CO175" i="4" s="1"/>
  <c r="CO188" i="4" a="1"/>
  <c r="CO188" i="4" s="1"/>
  <c r="CO189" i="4" a="1"/>
  <c r="CO189" i="4" s="1"/>
  <c r="CO181" i="4" a="1"/>
  <c r="CO181" i="4" s="1"/>
  <c r="CO177" i="4" a="1"/>
  <c r="CO177" i="4" s="1"/>
  <c r="CO172" i="4" a="1"/>
  <c r="CO172" i="4" s="1"/>
  <c r="CO170" i="4" a="1"/>
  <c r="CO170" i="4" s="1"/>
  <c r="CO180" i="4" a="1"/>
  <c r="CO180" i="4" s="1"/>
  <c r="CO178" i="4" a="1"/>
  <c r="CO178" i="4" s="1"/>
  <c r="CO183" i="4" a="1"/>
  <c r="CO183" i="4" s="1"/>
  <c r="CO176" i="4" a="1"/>
  <c r="CO176" i="4" s="1"/>
  <c r="CO187" i="4" a="1"/>
  <c r="CO187" i="4" s="1"/>
  <c r="CO190" i="4" a="1"/>
  <c r="CO190" i="4" s="1"/>
  <c r="CO185" i="4" a="1"/>
  <c r="CO185" i="4" s="1"/>
  <c r="CO169" i="4" a="1"/>
  <c r="CO169" i="4" s="1"/>
  <c r="CO161" i="4" a="1"/>
  <c r="CO161" i="4" s="1"/>
  <c r="CO174" i="4" a="1"/>
  <c r="CO174" i="4" s="1"/>
  <c r="CO159" i="4" a="1"/>
  <c r="CO159" i="4" s="1"/>
  <c r="CO163" i="4" a="1"/>
  <c r="CO163" i="4" s="1"/>
  <c r="CO160" i="4" a="1"/>
  <c r="CO160" i="4" s="1"/>
  <c r="CO168" i="4" a="1"/>
  <c r="CO168" i="4" s="1"/>
  <c r="CO173" i="4" a="1"/>
  <c r="CO173" i="4" s="1"/>
  <c r="CO167" i="4" a="1"/>
  <c r="CO167" i="4" s="1"/>
  <c r="CO162" i="4" a="1"/>
  <c r="CO162" i="4" s="1"/>
  <c r="CO166" i="4" a="1"/>
  <c r="CO166" i="4" s="1"/>
  <c r="CO164" i="4" a="1"/>
  <c r="CO164" i="4" s="1"/>
  <c r="CO151" i="4" a="1"/>
  <c r="CO151" i="4" s="1"/>
  <c r="CO143" i="4" a="1"/>
  <c r="CO143" i="4" s="1"/>
  <c r="CO152" i="4" a="1"/>
  <c r="CO152" i="4" s="1"/>
  <c r="CO150" i="4" a="1"/>
  <c r="CO150" i="4" s="1"/>
  <c r="CO144" i="4" a="1"/>
  <c r="CO144" i="4" s="1"/>
  <c r="CO135" i="4" a="1"/>
  <c r="CO135" i="4" s="1"/>
  <c r="CO156" i="4" a="1"/>
  <c r="CO156" i="4" s="1"/>
  <c r="CO155" i="4" a="1"/>
  <c r="CO155" i="4" s="1"/>
  <c r="CO154" i="4" a="1"/>
  <c r="CO154" i="4" s="1"/>
  <c r="CO149" i="4" a="1"/>
  <c r="CO149" i="4" s="1"/>
  <c r="CO147" i="4" a="1"/>
  <c r="CO147" i="4" s="1"/>
  <c r="CO145" i="4" a="1"/>
  <c r="CO145" i="4" s="1"/>
  <c r="CO142" i="4" a="1"/>
  <c r="CO142" i="4" s="1"/>
  <c r="CO139" i="4" a="1"/>
  <c r="CO139" i="4" s="1"/>
  <c r="CO134" i="4" a="1"/>
  <c r="CO134" i="4" s="1"/>
  <c r="CO133" i="4" a="1"/>
  <c r="CO133" i="4" s="1"/>
  <c r="CO138" i="4" a="1"/>
  <c r="CO138" i="4" s="1"/>
  <c r="CO136" i="4" a="1"/>
  <c r="CO136" i="4" s="1"/>
  <c r="CO132" i="4" a="1"/>
  <c r="CO132" i="4" s="1"/>
  <c r="CO131" i="4" a="1"/>
  <c r="CO131" i="4" s="1"/>
  <c r="CO130" i="4" a="1"/>
  <c r="CO130" i="4" s="1"/>
  <c r="CO129" i="4" a="1"/>
  <c r="CO129" i="4" s="1"/>
  <c r="CO128" i="4" a="1"/>
  <c r="CO128" i="4" s="1"/>
  <c r="CO165" i="4" a="1"/>
  <c r="CO165" i="4" s="1"/>
  <c r="CO146" i="4" a="1"/>
  <c r="CO146" i="4" s="1"/>
  <c r="CO127" i="4" a="1"/>
  <c r="CO127" i="4" s="1"/>
  <c r="CO157" i="4" a="1"/>
  <c r="CO157" i="4" s="1"/>
  <c r="CO148" i="4" a="1"/>
  <c r="CO148" i="4" s="1"/>
  <c r="CO141" i="4" a="1"/>
  <c r="CO141" i="4" s="1"/>
  <c r="CO191" i="4" a="1"/>
  <c r="CO191" i="4" s="1"/>
  <c r="CO124" i="4" a="1"/>
  <c r="CO124" i="4" s="1"/>
  <c r="CO114" i="4" a="1"/>
  <c r="CO114" i="4" s="1"/>
  <c r="CO137" i="4" a="1"/>
  <c r="CO137" i="4" s="1"/>
  <c r="CO112" i="4" a="1"/>
  <c r="CO112" i="4" s="1"/>
  <c r="CO158" i="4" a="1"/>
  <c r="CO158" i="4" s="1"/>
  <c r="CO118" i="4" a="1"/>
  <c r="CO118" i="4" s="1"/>
  <c r="CO111" i="4" a="1"/>
  <c r="CO111" i="4" s="1"/>
  <c r="CO126" i="4" a="1"/>
  <c r="CO126" i="4" s="1"/>
  <c r="CO120" i="4" a="1"/>
  <c r="CO120" i="4" s="1"/>
  <c r="CO153" i="4" a="1"/>
  <c r="CO153" i="4" s="1"/>
  <c r="CO123" i="4" a="1"/>
  <c r="CO123" i="4" s="1"/>
  <c r="CO119" i="4" a="1"/>
  <c r="CO119" i="4" s="1"/>
  <c r="CO116" i="4" a="1"/>
  <c r="CO116" i="4" s="1"/>
  <c r="CO110" i="4" a="1"/>
  <c r="CO110" i="4" s="1"/>
  <c r="CO108" i="4" a="1"/>
  <c r="CO108" i="4" s="1"/>
  <c r="CO103" i="4" a="1"/>
  <c r="CO103" i="4" s="1"/>
  <c r="CO106" i="4" a="1"/>
  <c r="CO106" i="4" s="1"/>
  <c r="CO104" i="4" a="1"/>
  <c r="CO104" i="4" s="1"/>
  <c r="CO122" i="4" a="1"/>
  <c r="CO122" i="4" s="1"/>
  <c r="CO113" i="4" a="1"/>
  <c r="CO113" i="4" s="1"/>
  <c r="CO101" i="4" a="1"/>
  <c r="CO101" i="4" s="1"/>
  <c r="CO109" i="4" a="1"/>
  <c r="CO109" i="4" s="1"/>
  <c r="CO102" i="4" a="1"/>
  <c r="CO102" i="4" s="1"/>
  <c r="CO99" i="4" a="1"/>
  <c r="CO99" i="4" s="1"/>
  <c r="CO97" i="4" a="1"/>
  <c r="CO97" i="4" s="1"/>
  <c r="CO140" i="4" a="1"/>
  <c r="CO140" i="4" s="1"/>
  <c r="CO121" i="4" a="1"/>
  <c r="CO121" i="4" s="1"/>
  <c r="CO115" i="4" a="1"/>
  <c r="CO115" i="4" s="1"/>
  <c r="CO87" i="4" a="1"/>
  <c r="CO87" i="4" s="1"/>
  <c r="CO84" i="4" a="1"/>
  <c r="CO84" i="4" s="1"/>
  <c r="CO125" i="4" a="1"/>
  <c r="CO125" i="4" s="1"/>
  <c r="CO98" i="4" a="1"/>
  <c r="CO98" i="4" s="1"/>
  <c r="CO90" i="4" a="1"/>
  <c r="CO90" i="4" s="1"/>
  <c r="CO83" i="4" a="1"/>
  <c r="CO83" i="4" s="1"/>
  <c r="CO78" i="4" a="1"/>
  <c r="CO78" i="4" s="1"/>
  <c r="CO73" i="4" a="1"/>
  <c r="CO73" i="4" s="1"/>
  <c r="CO96" i="4" a="1"/>
  <c r="CO96" i="4" s="1"/>
  <c r="CO91" i="4" a="1"/>
  <c r="CO91" i="4" s="1"/>
  <c r="CO82" i="4" a="1"/>
  <c r="CO82" i="4" s="1"/>
  <c r="CO74" i="4" a="1"/>
  <c r="CO74" i="4" s="1"/>
  <c r="CO95" i="4" a="1"/>
  <c r="CO95" i="4" s="1"/>
  <c r="CO92" i="4" a="1"/>
  <c r="CO92" i="4" s="1"/>
  <c r="CO79" i="4" a="1"/>
  <c r="CO79" i="4" s="1"/>
  <c r="CO105" i="4" a="1"/>
  <c r="CO105" i="4" s="1"/>
  <c r="CO86" i="4" a="1"/>
  <c r="CO86" i="4" s="1"/>
  <c r="CO80" i="4" a="1"/>
  <c r="CO80" i="4" s="1"/>
  <c r="CO117" i="4" a="1"/>
  <c r="CO117" i="4" s="1"/>
  <c r="CO107" i="4" a="1"/>
  <c r="CO107" i="4" s="1"/>
  <c r="CO72" i="4" a="1"/>
  <c r="CO72" i="4" s="1"/>
  <c r="CO69" i="4" a="1"/>
  <c r="CO69" i="4" s="1"/>
  <c r="CO64" i="4" a="1"/>
  <c r="CO64" i="4" s="1"/>
  <c r="CO59" i="4" a="1"/>
  <c r="CO59" i="4" s="1"/>
  <c r="CO58" i="4" a="1"/>
  <c r="CO58" i="4" s="1"/>
  <c r="CO93" i="4" a="1"/>
  <c r="CO93" i="4" s="1"/>
  <c r="CO89" i="4" a="1"/>
  <c r="CO89" i="4" s="1"/>
  <c r="CO88" i="4" a="1"/>
  <c r="CO88" i="4" s="1"/>
  <c r="CO63" i="4" a="1"/>
  <c r="CO63" i="4" s="1"/>
  <c r="CO85" i="4" a="1"/>
  <c r="CO85" i="4" s="1"/>
  <c r="CO68" i="4" a="1"/>
  <c r="CO68" i="4" s="1"/>
  <c r="CO62" i="4" a="1"/>
  <c r="CO62" i="4" s="1"/>
  <c r="CO71" i="4" a="1"/>
  <c r="CO71" i="4" s="1"/>
  <c r="CO67" i="4" a="1"/>
  <c r="CO67" i="4" s="1"/>
  <c r="CO56" i="4" a="1"/>
  <c r="CO56" i="4" s="1"/>
  <c r="CO100" i="4" a="1"/>
  <c r="CO100" i="4" s="1"/>
  <c r="CO94" i="4" a="1"/>
  <c r="CO94" i="4" s="1"/>
  <c r="CO81" i="4" a="1"/>
  <c r="CO81" i="4" s="1"/>
  <c r="CO77" i="4" a="1"/>
  <c r="CO77" i="4" s="1"/>
  <c r="CO70" i="4" a="1"/>
  <c r="CO70" i="4" s="1"/>
  <c r="CO66" i="4" a="1"/>
  <c r="CO66" i="4" s="1"/>
  <c r="CO61" i="4" a="1"/>
  <c r="CO61" i="4" s="1"/>
  <c r="CO60" i="4" a="1"/>
  <c r="CO60" i="4" s="1"/>
  <c r="CO54" i="4" a="1"/>
  <c r="CO54" i="4" s="1"/>
  <c r="CO47" i="4" a="1"/>
  <c r="CO47" i="4" s="1"/>
  <c r="CO27" i="4" a="1"/>
  <c r="CO27" i="4" s="1"/>
  <c r="CO21" i="4" a="1"/>
  <c r="CO21" i="4" s="1"/>
  <c r="CO16" i="4" a="1"/>
  <c r="CO16" i="4" s="1"/>
  <c r="CO55" i="4" a="1"/>
  <c r="CO55" i="4" s="1"/>
  <c r="CO46" i="4" a="1"/>
  <c r="CO46" i="4" s="1"/>
  <c r="CO43" i="4" a="1"/>
  <c r="CO43" i="4" s="1"/>
  <c r="CO41" i="4" a="1"/>
  <c r="CO41" i="4" s="1"/>
  <c r="CO39" i="4" a="1"/>
  <c r="CO39" i="4" s="1"/>
  <c r="CO37" i="4" a="1"/>
  <c r="CO37" i="4" s="1"/>
  <c r="CO35" i="4" a="1"/>
  <c r="CO35" i="4" s="1"/>
  <c r="CO33" i="4" a="1"/>
  <c r="CO33" i="4" s="1"/>
  <c r="CO31" i="4" a="1"/>
  <c r="CO31" i="4" s="1"/>
  <c r="CO29" i="4" a="1"/>
  <c r="CO29" i="4" s="1"/>
  <c r="CO10" i="4" a="1"/>
  <c r="CO10" i="4" s="1"/>
  <c r="CO57" i="4" a="1"/>
  <c r="CO57" i="4" s="1"/>
  <c r="CO53" i="4" a="1"/>
  <c r="CO53" i="4" s="1"/>
  <c r="CO26" i="4" a="1"/>
  <c r="CO26" i="4" s="1"/>
  <c r="CO15" i="4" a="1"/>
  <c r="CO15" i="4" s="1"/>
  <c r="CO5" i="4" a="1"/>
  <c r="CO5" i="4" s="1"/>
  <c r="CO75" i="4" a="1"/>
  <c r="CO75" i="4" s="1"/>
  <c r="CO65" i="4" a="1"/>
  <c r="CO65" i="4" s="1"/>
  <c r="CO45" i="4" a="1"/>
  <c r="CO45" i="4" s="1"/>
  <c r="CO42" i="4" a="1"/>
  <c r="CO42" i="4" s="1"/>
  <c r="CO25" i="4" a="1"/>
  <c r="CO25" i="4" s="1"/>
  <c r="CO20" i="4" a="1"/>
  <c r="CO20" i="4" s="1"/>
  <c r="CO19" i="4" a="1"/>
  <c r="CO19" i="4" s="1"/>
  <c r="CO14" i="4" a="1"/>
  <c r="CO14" i="4" s="1"/>
  <c r="CO9" i="4" a="1"/>
  <c r="CO9" i="4" s="1"/>
  <c r="CO51" i="4" a="1"/>
  <c r="CO51" i="4" s="1"/>
  <c r="CO50" i="4" a="1"/>
  <c r="CO50" i="4" s="1"/>
  <c r="CO44" i="4" a="1"/>
  <c r="CO44" i="4" s="1"/>
  <c r="CO13" i="4" a="1"/>
  <c r="CO13" i="4" s="1"/>
  <c r="CO8" i="4" a="1"/>
  <c r="CO8" i="4" s="1"/>
  <c r="CO3" i="4" a="1"/>
  <c r="CO3" i="4" s="1"/>
  <c r="CO49" i="4" a="1"/>
  <c r="CO49" i="4" s="1"/>
  <c r="CO40" i="4" a="1"/>
  <c r="CO40" i="4" s="1"/>
  <c r="CO38" i="4" a="1"/>
  <c r="CO38" i="4" s="1"/>
  <c r="CO36" i="4" a="1"/>
  <c r="CO36" i="4" s="1"/>
  <c r="CO34" i="4" a="1"/>
  <c r="CO34" i="4" s="1"/>
  <c r="CO32" i="4" a="1"/>
  <c r="CO32" i="4" s="1"/>
  <c r="CO30" i="4" a="1"/>
  <c r="CO30" i="4" s="1"/>
  <c r="CO24" i="4" a="1"/>
  <c r="CO24" i="4" s="1"/>
  <c r="CO18" i="4" a="1"/>
  <c r="CO18" i="4" s="1"/>
  <c r="CO22" i="4" a="1"/>
  <c r="CO22" i="4" s="1"/>
  <c r="CO11" i="4" a="1"/>
  <c r="CO11" i="4" s="1"/>
  <c r="CO7" i="4" a="1"/>
  <c r="CO7" i="4" s="1"/>
  <c r="CO23" i="4" a="1"/>
  <c r="CO23" i="4" s="1"/>
  <c r="CO52" i="4" a="1"/>
  <c r="CO52" i="4" s="1"/>
  <c r="CO12" i="4" a="1"/>
  <c r="CO12" i="4" s="1"/>
  <c r="CO28" i="4" a="1"/>
  <c r="CO28" i="4" s="1"/>
  <c r="CO17" i="4" a="1"/>
  <c r="CO17" i="4" s="1"/>
  <c r="CO6" i="4" a="1"/>
  <c r="CO6" i="4" s="1"/>
  <c r="CO4" i="4" a="1"/>
  <c r="CO4" i="4" s="1"/>
  <c r="CO76" i="4" a="1"/>
  <c r="CO76" i="4" s="1"/>
  <c r="CO48" i="4" a="1"/>
  <c r="CO48" i="4" s="1"/>
  <c r="CP2" i="4" a="1"/>
  <c r="CP2" i="4" s="1"/>
  <c r="FN2" i="4" a="1"/>
  <c r="FN2" i="4" s="1"/>
  <c r="FM3" i="4" a="1"/>
  <c r="FM3" i="4" s="1"/>
  <c r="FN225" i="4" l="1" a="1"/>
  <c r="FN225" i="4" s="1"/>
  <c r="FN226" i="4" a="1"/>
  <c r="FN226" i="4" s="1"/>
  <c r="FN224" i="4" a="1"/>
  <c r="FN224" i="4" s="1"/>
  <c r="FN222" i="4" a="1"/>
  <c r="FN222" i="4" s="1"/>
  <c r="FN221" i="4" a="1"/>
  <c r="FN221" i="4" s="1"/>
  <c r="FN220" i="4" a="1"/>
  <c r="FN220" i="4" s="1"/>
  <c r="FN223" i="4" a="1"/>
  <c r="FN223" i="4" s="1"/>
  <c r="FN216" i="4" a="1"/>
  <c r="FN216" i="4" s="1"/>
  <c r="FN227" i="4" a="1"/>
  <c r="FN227" i="4" s="1"/>
  <c r="FN217" i="4" a="1"/>
  <c r="FN217" i="4" s="1"/>
  <c r="FN214" i="4" a="1"/>
  <c r="FN214" i="4" s="1"/>
  <c r="FN212" i="4" a="1"/>
  <c r="FN212" i="4" s="1"/>
  <c r="FN210" i="4" a="1"/>
  <c r="FN210" i="4" s="1"/>
  <c r="FN218" i="4" a="1"/>
  <c r="FN218" i="4" s="1"/>
  <c r="FN211" i="4" a="1"/>
  <c r="FN211" i="4" s="1"/>
  <c r="FN208" i="4" a="1"/>
  <c r="FN208" i="4" s="1"/>
  <c r="FN219" i="4" a="1"/>
  <c r="FN219" i="4" s="1"/>
  <c r="FN215" i="4" a="1"/>
  <c r="FN215" i="4" s="1"/>
  <c r="FN209" i="4" a="1"/>
  <c r="FN209" i="4" s="1"/>
  <c r="FN202" i="4" a="1"/>
  <c r="FN202" i="4" s="1"/>
  <c r="FN201" i="4" a="1"/>
  <c r="FN201" i="4" s="1"/>
  <c r="FN207" i="4" a="1"/>
  <c r="FN207" i="4" s="1"/>
  <c r="FN204" i="4" a="1"/>
  <c r="FN204" i="4" s="1"/>
  <c r="FN213" i="4" a="1"/>
  <c r="FN213" i="4" s="1"/>
  <c r="FN199" i="4" a="1"/>
  <c r="FN199" i="4" s="1"/>
  <c r="FN203" i="4" a="1"/>
  <c r="FN203" i="4" s="1"/>
  <c r="FN200" i="4" a="1"/>
  <c r="FN200" i="4" s="1"/>
  <c r="FN196" i="4" a="1"/>
  <c r="FN196" i="4" s="1"/>
  <c r="FN193" i="4" a="1"/>
  <c r="FN193" i="4" s="1"/>
  <c r="FN198" i="4" a="1"/>
  <c r="FN198" i="4" s="1"/>
  <c r="FN197" i="4" a="1"/>
  <c r="FN197" i="4" s="1"/>
  <c r="FN191" i="4" a="1"/>
  <c r="FN191" i="4" s="1"/>
  <c r="FN206" i="4" a="1"/>
  <c r="FN206" i="4" s="1"/>
  <c r="FN205" i="4" a="1"/>
  <c r="FN205" i="4" s="1"/>
  <c r="FN194" i="4" a="1"/>
  <c r="FN194" i="4" s="1"/>
  <c r="FN190" i="4" a="1"/>
  <c r="FN190" i="4" s="1"/>
  <c r="FN189" i="4" a="1"/>
  <c r="FN189" i="4" s="1"/>
  <c r="FN187" i="4" a="1"/>
  <c r="FN187" i="4" s="1"/>
  <c r="FN184" i="4" a="1"/>
  <c r="FN184" i="4" s="1"/>
  <c r="FN180" i="4" a="1"/>
  <c r="FN180" i="4" s="1"/>
  <c r="FN192" i="4" a="1"/>
  <c r="FN192" i="4" s="1"/>
  <c r="FN195" i="4" a="1"/>
  <c r="FN195" i="4" s="1"/>
  <c r="FN183" i="4" a="1"/>
  <c r="FN183" i="4" s="1"/>
  <c r="FN182" i="4" a="1"/>
  <c r="FN182" i="4" s="1"/>
  <c r="FN186" i="4" a="1"/>
  <c r="FN186" i="4" s="1"/>
  <c r="FN169" i="4" a="1"/>
  <c r="FN169" i="4" s="1"/>
  <c r="FN174" i="4" a="1"/>
  <c r="FN174" i="4" s="1"/>
  <c r="FN171" i="4" a="1"/>
  <c r="FN171" i="4" s="1"/>
  <c r="FN181" i="4" a="1"/>
  <c r="FN181" i="4" s="1"/>
  <c r="FN177" i="4" a="1"/>
  <c r="FN177" i="4" s="1"/>
  <c r="FN176" i="4" a="1"/>
  <c r="FN176" i="4" s="1"/>
  <c r="FN173" i="4" a="1"/>
  <c r="FN173" i="4" s="1"/>
  <c r="FN185" i="4" a="1"/>
  <c r="FN185" i="4" s="1"/>
  <c r="FN175" i="4" a="1"/>
  <c r="FN175" i="4" s="1"/>
  <c r="FN172" i="4" a="1"/>
  <c r="FN172" i="4" s="1"/>
  <c r="FN188" i="4" a="1"/>
  <c r="FN188" i="4" s="1"/>
  <c r="FN168" i="4" a="1"/>
  <c r="FN168" i="4" s="1"/>
  <c r="FN163" i="4" a="1"/>
  <c r="FN163" i="4" s="1"/>
  <c r="FN170" i="4" a="1"/>
  <c r="FN170" i="4" s="1"/>
  <c r="FN162" i="4" a="1"/>
  <c r="FN162" i="4" s="1"/>
  <c r="FN161" i="4" a="1"/>
  <c r="FN161" i="4" s="1"/>
  <c r="FN178" i="4" a="1"/>
  <c r="FN178" i="4" s="1"/>
  <c r="FN179" i="4" a="1"/>
  <c r="FN179" i="4" s="1"/>
  <c r="FN167" i="4" a="1"/>
  <c r="FN167" i="4" s="1"/>
  <c r="FN166" i="4" a="1"/>
  <c r="FN166" i="4" s="1"/>
  <c r="FN165" i="4" a="1"/>
  <c r="FN165" i="4" s="1"/>
  <c r="FN157" i="4" a="1"/>
  <c r="FN157" i="4" s="1"/>
  <c r="FN160" i="4" a="1"/>
  <c r="FN160" i="4" s="1"/>
  <c r="FN159" i="4" a="1"/>
  <c r="FN159" i="4" s="1"/>
  <c r="FN154" i="4" a="1"/>
  <c r="FN154" i="4" s="1"/>
  <c r="FN164" i="4" a="1"/>
  <c r="FN164" i="4" s="1"/>
  <c r="FN156" i="4" a="1"/>
  <c r="FN156" i="4" s="1"/>
  <c r="FN158" i="4" a="1"/>
  <c r="FN158" i="4" s="1"/>
  <c r="FN155" i="4" a="1"/>
  <c r="FN155" i="4" s="1"/>
  <c r="FN148" i="4" a="1"/>
  <c r="FN148" i="4" s="1"/>
  <c r="FN152" i="4" a="1"/>
  <c r="FN152" i="4" s="1"/>
  <c r="FN147" i="4" a="1"/>
  <c r="FN147" i="4" s="1"/>
  <c r="FN143" i="4" a="1"/>
  <c r="FN143" i="4" s="1"/>
  <c r="FN142" i="4" a="1"/>
  <c r="FN142" i="4" s="1"/>
  <c r="FN150" i="4" a="1"/>
  <c r="FN150" i="4" s="1"/>
  <c r="FN146" i="4" a="1"/>
  <c r="FN146" i="4" s="1"/>
  <c r="FN153" i="4" a="1"/>
  <c r="FN153" i="4" s="1"/>
  <c r="FN151" i="4" a="1"/>
  <c r="FN151" i="4" s="1"/>
  <c r="FN145" i="4" a="1"/>
  <c r="FN145" i="4" s="1"/>
  <c r="FN144" i="4" a="1"/>
  <c r="FN144" i="4" s="1"/>
  <c r="FN138" i="4" a="1"/>
  <c r="FN138" i="4" s="1"/>
  <c r="FN140" i="4" a="1"/>
  <c r="FN140" i="4" s="1"/>
  <c r="FN137" i="4" a="1"/>
  <c r="FN137" i="4" s="1"/>
  <c r="FN141" i="4" a="1"/>
  <c r="FN141" i="4" s="1"/>
  <c r="FN136" i="4" a="1"/>
  <c r="FN136" i="4" s="1"/>
  <c r="FN135" i="4" a="1"/>
  <c r="FN135" i="4" s="1"/>
  <c r="FN134" i="4" a="1"/>
  <c r="FN134" i="4" s="1"/>
  <c r="FN133" i="4" a="1"/>
  <c r="FN133" i="4" s="1"/>
  <c r="FN124" i="4" a="1"/>
  <c r="FN124" i="4" s="1"/>
  <c r="FN131" i="4" a="1"/>
  <c r="FN131" i="4" s="1"/>
  <c r="FN130" i="4" a="1"/>
  <c r="FN130" i="4" s="1"/>
  <c r="FN123" i="4" a="1"/>
  <c r="FN123" i="4" s="1"/>
  <c r="FN139" i="4" a="1"/>
  <c r="FN139" i="4" s="1"/>
  <c r="FN129" i="4" a="1"/>
  <c r="FN129" i="4" s="1"/>
  <c r="FN128" i="4" a="1"/>
  <c r="FN128" i="4" s="1"/>
  <c r="FN149" i="4" a="1"/>
  <c r="FN149" i="4" s="1"/>
  <c r="FN127" i="4" a="1"/>
  <c r="FN127" i="4" s="1"/>
  <c r="FN126" i="4" a="1"/>
  <c r="FN126" i="4" s="1"/>
  <c r="FN125" i="4" a="1"/>
  <c r="FN125" i="4" s="1"/>
  <c r="FN118" i="4" a="1"/>
  <c r="FN118" i="4" s="1"/>
  <c r="FN115" i="4" a="1"/>
  <c r="FN115" i="4" s="1"/>
  <c r="FN111" i="4" a="1"/>
  <c r="FN111" i="4" s="1"/>
  <c r="FN105" i="4" a="1"/>
  <c r="FN105" i="4" s="1"/>
  <c r="FN117" i="4" a="1"/>
  <c r="FN117" i="4" s="1"/>
  <c r="FN110" i="4" a="1"/>
  <c r="FN110" i="4" s="1"/>
  <c r="FN99" i="4" a="1"/>
  <c r="FN99" i="4" s="1"/>
  <c r="FN97" i="4" a="1"/>
  <c r="FN97" i="4" s="1"/>
  <c r="FN132" i="4" a="1"/>
  <c r="FN132" i="4" s="1"/>
  <c r="FN120" i="4" a="1"/>
  <c r="FN120" i="4" s="1"/>
  <c r="FN114" i="4" a="1"/>
  <c r="FN114" i="4" s="1"/>
  <c r="FN102" i="4" a="1"/>
  <c r="FN102" i="4" s="1"/>
  <c r="FN122" i="4" a="1"/>
  <c r="FN122" i="4" s="1"/>
  <c r="FN119" i="4" a="1"/>
  <c r="FN119" i="4" s="1"/>
  <c r="FN116" i="4" a="1"/>
  <c r="FN116" i="4" s="1"/>
  <c r="FN113" i="4" a="1"/>
  <c r="FN113" i="4" s="1"/>
  <c r="FN112" i="4" a="1"/>
  <c r="FN112" i="4" s="1"/>
  <c r="FN106" i="4" a="1"/>
  <c r="FN106" i="4" s="1"/>
  <c r="FN100" i="4" a="1"/>
  <c r="FN100" i="4" s="1"/>
  <c r="FN98" i="4" a="1"/>
  <c r="FN98" i="4" s="1"/>
  <c r="FN90" i="4" a="1"/>
  <c r="FN90" i="4" s="1"/>
  <c r="FN87" i="4" a="1"/>
  <c r="FN87" i="4" s="1"/>
  <c r="FN84" i="4" a="1"/>
  <c r="FN84" i="4" s="1"/>
  <c r="FN104" i="4" a="1"/>
  <c r="FN104" i="4" s="1"/>
  <c r="FN81" i="4" a="1"/>
  <c r="FN81" i="4" s="1"/>
  <c r="FN109" i="4" a="1"/>
  <c r="FN109" i="4" s="1"/>
  <c r="FN108" i="4" a="1"/>
  <c r="FN108" i="4" s="1"/>
  <c r="FN107" i="4" a="1"/>
  <c r="FN107" i="4" s="1"/>
  <c r="FN92" i="4" a="1"/>
  <c r="FN92" i="4" s="1"/>
  <c r="FN86" i="4" a="1"/>
  <c r="FN86" i="4" s="1"/>
  <c r="FN79" i="4" a="1"/>
  <c r="FN79" i="4" s="1"/>
  <c r="FN77" i="4" a="1"/>
  <c r="FN77" i="4" s="1"/>
  <c r="FN121" i="4" a="1"/>
  <c r="FN121" i="4" s="1"/>
  <c r="FN96" i="4" a="1"/>
  <c r="FN96" i="4" s="1"/>
  <c r="FN94" i="4" a="1"/>
  <c r="FN94" i="4" s="1"/>
  <c r="FN89" i="4" a="1"/>
  <c r="FN89" i="4" s="1"/>
  <c r="FN83" i="4" a="1"/>
  <c r="FN83" i="4" s="1"/>
  <c r="FN101" i="4" a="1"/>
  <c r="FN101" i="4" s="1"/>
  <c r="FN82" i="4" a="1"/>
  <c r="FN82" i="4" s="1"/>
  <c r="FN76" i="4" a="1"/>
  <c r="FN76" i="4" s="1"/>
  <c r="FN60" i="4" a="1"/>
  <c r="FN60" i="4" s="1"/>
  <c r="FN95" i="4" a="1"/>
  <c r="FN95" i="4" s="1"/>
  <c r="FN91" i="4" a="1"/>
  <c r="FN91" i="4" s="1"/>
  <c r="FN74" i="4" a="1"/>
  <c r="FN74" i="4" s="1"/>
  <c r="FN69" i="4" a="1"/>
  <c r="FN69" i="4" s="1"/>
  <c r="FN80" i="4" a="1"/>
  <c r="FN80" i="4" s="1"/>
  <c r="FN68" i="4" a="1"/>
  <c r="FN68" i="4" s="1"/>
  <c r="FN65" i="4" a="1"/>
  <c r="FN65" i="4" s="1"/>
  <c r="FN62" i="4" a="1"/>
  <c r="FN62" i="4" s="1"/>
  <c r="FN78" i="4" a="1"/>
  <c r="FN78" i="4" s="1"/>
  <c r="FN75" i="4" a="1"/>
  <c r="FN75" i="4" s="1"/>
  <c r="FN71" i="4" a="1"/>
  <c r="FN71" i="4" s="1"/>
  <c r="FN64" i="4" a="1"/>
  <c r="FN64" i="4" s="1"/>
  <c r="FN58" i="4" a="1"/>
  <c r="FN58" i="4" s="1"/>
  <c r="FN93" i="4" a="1"/>
  <c r="FN93" i="4" s="1"/>
  <c r="FN85" i="4" a="1"/>
  <c r="FN85" i="4" s="1"/>
  <c r="FN73" i="4" a="1"/>
  <c r="FN73" i="4" s="1"/>
  <c r="FN61" i="4" a="1"/>
  <c r="FN61" i="4" s="1"/>
  <c r="FN57" i="4" a="1"/>
  <c r="FN57" i="4" s="1"/>
  <c r="FN103" i="4" a="1"/>
  <c r="FN103" i="4" s="1"/>
  <c r="FN72" i="4" a="1"/>
  <c r="FN72" i="4" s="1"/>
  <c r="FN67" i="4" a="1"/>
  <c r="FN67" i="4" s="1"/>
  <c r="FN39" i="4" a="1"/>
  <c r="FN39" i="4" s="1"/>
  <c r="FN49" i="4" a="1"/>
  <c r="FN49" i="4" s="1"/>
  <c r="FN47" i="4" a="1"/>
  <c r="FN47" i="4" s="1"/>
  <c r="FN45" i="4" a="1"/>
  <c r="FN45" i="4" s="1"/>
  <c r="FN42" i="4" a="1"/>
  <c r="FN42" i="4" s="1"/>
  <c r="FN40" i="4" a="1"/>
  <c r="FN40" i="4" s="1"/>
  <c r="FN38" i="4" a="1"/>
  <c r="FN38" i="4" s="1"/>
  <c r="FN53" i="4" a="1"/>
  <c r="FN53" i="4" s="1"/>
  <c r="FN63" i="4" a="1"/>
  <c r="FN63" i="4" s="1"/>
  <c r="FN52" i="4" a="1"/>
  <c r="FN52" i="4" s="1"/>
  <c r="FN44" i="4" a="1"/>
  <c r="FN44" i="4" s="1"/>
  <c r="FN37" i="4" a="1"/>
  <c r="FN37" i="4" s="1"/>
  <c r="FN56" i="4" a="1"/>
  <c r="FN56" i="4" s="1"/>
  <c r="FN55" i="4" a="1"/>
  <c r="FN55" i="4" s="1"/>
  <c r="FN54" i="4" a="1"/>
  <c r="FN54" i="4" s="1"/>
  <c r="FN50" i="4" a="1"/>
  <c r="FN50" i="4" s="1"/>
  <c r="FN43" i="4" a="1"/>
  <c r="FN43" i="4" s="1"/>
  <c r="FN33" i="4" a="1"/>
  <c r="FN33" i="4" s="1"/>
  <c r="FN46" i="4" a="1"/>
  <c r="FN46" i="4" s="1"/>
  <c r="FN36" i="4" a="1"/>
  <c r="FN36" i="4" s="1"/>
  <c r="FN11" i="4" a="1"/>
  <c r="FN11" i="4" s="1"/>
  <c r="FN88" i="4" a="1"/>
  <c r="FN88" i="4" s="1"/>
  <c r="FN34" i="4" a="1"/>
  <c r="FN34" i="4" s="1"/>
  <c r="FN27" i="4" a="1"/>
  <c r="FN27" i="4" s="1"/>
  <c r="FN20" i="4" a="1"/>
  <c r="FN20" i="4" s="1"/>
  <c r="FN13" i="4" a="1"/>
  <c r="FN13" i="4" s="1"/>
  <c r="FN23" i="4" a="1"/>
  <c r="FN23" i="4" s="1"/>
  <c r="FN16" i="4" a="1"/>
  <c r="FN16" i="4" s="1"/>
  <c r="FN10" i="4" a="1"/>
  <c r="FN10" i="4" s="1"/>
  <c r="FN7" i="4" a="1"/>
  <c r="FN7" i="4" s="1"/>
  <c r="FN30" i="4" a="1"/>
  <c r="FN30" i="4" s="1"/>
  <c r="FN26" i="4" a="1"/>
  <c r="FN26" i="4" s="1"/>
  <c r="FN19" i="4" a="1"/>
  <c r="FN19" i="4" s="1"/>
  <c r="FN59" i="4" a="1"/>
  <c r="FN59" i="4" s="1"/>
  <c r="FN48" i="4" a="1"/>
  <c r="FN48" i="4" s="1"/>
  <c r="FN41" i="4" a="1"/>
  <c r="FN41" i="4" s="1"/>
  <c r="FN31" i="4" a="1"/>
  <c r="FN31" i="4" s="1"/>
  <c r="FN12" i="4" a="1"/>
  <c r="FN12" i="4" s="1"/>
  <c r="FN70" i="4" a="1"/>
  <c r="FN70" i="4" s="1"/>
  <c r="FN35" i="4" a="1"/>
  <c r="FN35" i="4" s="1"/>
  <c r="FN18" i="4" a="1"/>
  <c r="FN18" i="4" s="1"/>
  <c r="FN15" i="4" a="1"/>
  <c r="FN15" i="4" s="1"/>
  <c r="FN14" i="4" a="1"/>
  <c r="FN14" i="4" s="1"/>
  <c r="FN24" i="4" a="1"/>
  <c r="FN24" i="4" s="1"/>
  <c r="FN21" i="4" a="1"/>
  <c r="FN21" i="4" s="1"/>
  <c r="FN5" i="4" a="1"/>
  <c r="FN5" i="4" s="1"/>
  <c r="FN22" i="4" a="1"/>
  <c r="FN22" i="4" s="1"/>
  <c r="FN66" i="4" a="1"/>
  <c r="FN66" i="4" s="1"/>
  <c r="FN51" i="4" a="1"/>
  <c r="FN51" i="4" s="1"/>
  <c r="FN8" i="4" a="1"/>
  <c r="FN8" i="4" s="1"/>
  <c r="FN6" i="4" a="1"/>
  <c r="FN6" i="4" s="1"/>
  <c r="FN4" i="4" a="1"/>
  <c r="FN4" i="4" s="1"/>
  <c r="FN32" i="4" a="1"/>
  <c r="FN32" i="4" s="1"/>
  <c r="FN29" i="4" a="1"/>
  <c r="FN29" i="4" s="1"/>
  <c r="FN17" i="4" a="1"/>
  <c r="FN17" i="4" s="1"/>
  <c r="FN28" i="4" a="1"/>
  <c r="FN28" i="4" s="1"/>
  <c r="FN9" i="4" a="1"/>
  <c r="FN9" i="4" s="1"/>
  <c r="FN25" i="4" a="1"/>
  <c r="FN25" i="4" s="1"/>
  <c r="CP190" i="4" a="1"/>
  <c r="CP190" i="4" s="1"/>
  <c r="CP186" i="4" a="1"/>
  <c r="CP186" i="4" s="1"/>
  <c r="CP184" i="4" a="1"/>
  <c r="CP184" i="4" s="1"/>
  <c r="CP182" i="4" a="1"/>
  <c r="CP182" i="4" s="1"/>
  <c r="CP175" i="4" a="1"/>
  <c r="CP175" i="4" s="1"/>
  <c r="CP180" i="4" a="1"/>
  <c r="CP180" i="4" s="1"/>
  <c r="CP189" i="4" a="1"/>
  <c r="CP189" i="4" s="1"/>
  <c r="CP181" i="4" a="1"/>
  <c r="CP181" i="4" s="1"/>
  <c r="CP185" i="4" a="1"/>
  <c r="CP185" i="4" s="1"/>
  <c r="CP183" i="4" a="1"/>
  <c r="CP183" i="4" s="1"/>
  <c r="CP173" i="4" a="1"/>
  <c r="CP173" i="4" s="1"/>
  <c r="CP176" i="4" a="1"/>
  <c r="CP176" i="4" s="1"/>
  <c r="CP168" i="4" a="1"/>
  <c r="CP168" i="4" s="1"/>
  <c r="CP187" i="4" a="1"/>
  <c r="CP187" i="4" s="1"/>
  <c r="CP191" i="4" a="1"/>
  <c r="CP191" i="4" s="1"/>
  <c r="CP179" i="4" a="1"/>
  <c r="CP179" i="4" s="1"/>
  <c r="CP174" i="4" a="1"/>
  <c r="CP174" i="4" s="1"/>
  <c r="CP188" i="4" a="1"/>
  <c r="CP188" i="4" s="1"/>
  <c r="CP172" i="4" a="1"/>
  <c r="CP172" i="4" s="1"/>
  <c r="CP169" i="4" a="1"/>
  <c r="CP169" i="4" s="1"/>
  <c r="CP170" i="4" a="1"/>
  <c r="CP170" i="4" s="1"/>
  <c r="CP177" i="4" a="1"/>
  <c r="CP177" i="4" s="1"/>
  <c r="CP159" i="4" a="1"/>
  <c r="CP159" i="4" s="1"/>
  <c r="CP163" i="4" a="1"/>
  <c r="CP163" i="4" s="1"/>
  <c r="CP160" i="4" a="1"/>
  <c r="CP160" i="4" s="1"/>
  <c r="CP167" i="4" a="1"/>
  <c r="CP167" i="4" s="1"/>
  <c r="CP162" i="4" a="1"/>
  <c r="CP162" i="4" s="1"/>
  <c r="CP166" i="4" a="1"/>
  <c r="CP166" i="4" s="1"/>
  <c r="CP165" i="4" a="1"/>
  <c r="CP165" i="4" s="1"/>
  <c r="CP161" i="4" a="1"/>
  <c r="CP161" i="4" s="1"/>
  <c r="CP151" i="4" a="1"/>
  <c r="CP151" i="4" s="1"/>
  <c r="CP150" i="4" a="1"/>
  <c r="CP150" i="4" s="1"/>
  <c r="CP143" i="4" a="1"/>
  <c r="CP143" i="4" s="1"/>
  <c r="CP138" i="4" a="1"/>
  <c r="CP138" i="4" s="1"/>
  <c r="CP137" i="4" a="1"/>
  <c r="CP137" i="4" s="1"/>
  <c r="CP136" i="4" a="1"/>
  <c r="CP136" i="4" s="1"/>
  <c r="CP178" i="4" a="1"/>
  <c r="CP178" i="4" s="1"/>
  <c r="CP152" i="4" a="1"/>
  <c r="CP152" i="4" s="1"/>
  <c r="CP144" i="4" a="1"/>
  <c r="CP144" i="4" s="1"/>
  <c r="CP156" i="4" a="1"/>
  <c r="CP156" i="4" s="1"/>
  <c r="CP147" i="4" a="1"/>
  <c r="CP147" i="4" s="1"/>
  <c r="CP145" i="4" a="1"/>
  <c r="CP145" i="4" s="1"/>
  <c r="CP142" i="4" a="1"/>
  <c r="CP142" i="4" s="1"/>
  <c r="CP155" i="4" a="1"/>
  <c r="CP155" i="4" s="1"/>
  <c r="CP154" i="4" a="1"/>
  <c r="CP154" i="4" s="1"/>
  <c r="CP149" i="4" a="1"/>
  <c r="CP149" i="4" s="1"/>
  <c r="CP140" i="4" a="1"/>
  <c r="CP140" i="4" s="1"/>
  <c r="CP153" i="4" a="1"/>
  <c r="CP153" i="4" s="1"/>
  <c r="CP146" i="4" a="1"/>
  <c r="CP146" i="4" s="1"/>
  <c r="CP141" i="4" a="1"/>
  <c r="CP141" i="4" s="1"/>
  <c r="CP164" i="4" a="1"/>
  <c r="CP164" i="4" s="1"/>
  <c r="CP132" i="4" a="1"/>
  <c r="CP132" i="4" s="1"/>
  <c r="CP131" i="4" a="1"/>
  <c r="CP131" i="4" s="1"/>
  <c r="CP130" i="4" a="1"/>
  <c r="CP130" i="4" s="1"/>
  <c r="CP129" i="4" a="1"/>
  <c r="CP129" i="4" s="1"/>
  <c r="CP128" i="4" a="1"/>
  <c r="CP128" i="4" s="1"/>
  <c r="CP135" i="4" a="1"/>
  <c r="CP135" i="4" s="1"/>
  <c r="CP127" i="4" a="1"/>
  <c r="CP127" i="4" s="1"/>
  <c r="CP157" i="4" a="1"/>
  <c r="CP157" i="4" s="1"/>
  <c r="CP148" i="4" a="1"/>
  <c r="CP148" i="4" s="1"/>
  <c r="CP171" i="4" a="1"/>
  <c r="CP171" i="4" s="1"/>
  <c r="CP134" i="4" a="1"/>
  <c r="CP134" i="4" s="1"/>
  <c r="CP112" i="4" a="1"/>
  <c r="CP112" i="4" s="1"/>
  <c r="CP107" i="4" a="1"/>
  <c r="CP107" i="4" s="1"/>
  <c r="CP158" i="4" a="1"/>
  <c r="CP158" i="4" s="1"/>
  <c r="CP118" i="4" a="1"/>
  <c r="CP118" i="4" s="1"/>
  <c r="CP111" i="4" a="1"/>
  <c r="CP111" i="4" s="1"/>
  <c r="CP126" i="4" a="1"/>
  <c r="CP126" i="4" s="1"/>
  <c r="CP120" i="4" a="1"/>
  <c r="CP120" i="4" s="1"/>
  <c r="CP123" i="4" a="1"/>
  <c r="CP123" i="4" s="1"/>
  <c r="CP119" i="4" a="1"/>
  <c r="CP119" i="4" s="1"/>
  <c r="CP116" i="4" a="1"/>
  <c r="CP116" i="4" s="1"/>
  <c r="CP125" i="4" a="1"/>
  <c r="CP125" i="4" s="1"/>
  <c r="CP122" i="4" a="1"/>
  <c r="CP122" i="4" s="1"/>
  <c r="CP133" i="4" a="1"/>
  <c r="CP133" i="4" s="1"/>
  <c r="CP124" i="4" a="1"/>
  <c r="CP124" i="4" s="1"/>
  <c r="CP114" i="4" a="1"/>
  <c r="CP114" i="4" s="1"/>
  <c r="CP106" i="4" a="1"/>
  <c r="CP106" i="4" s="1"/>
  <c r="CP104" i="4" a="1"/>
  <c r="CP104" i="4" s="1"/>
  <c r="CP113" i="4" a="1"/>
  <c r="CP113" i="4" s="1"/>
  <c r="CP101" i="4" a="1"/>
  <c r="CP101" i="4" s="1"/>
  <c r="CP109" i="4" a="1"/>
  <c r="CP109" i="4" s="1"/>
  <c r="CP102" i="4" a="1"/>
  <c r="CP102" i="4" s="1"/>
  <c r="CP99" i="4" a="1"/>
  <c r="CP99" i="4" s="1"/>
  <c r="CP97" i="4" a="1"/>
  <c r="CP97" i="4" s="1"/>
  <c r="CP95" i="4" a="1"/>
  <c r="CP95" i="4" s="1"/>
  <c r="CP110" i="4" a="1"/>
  <c r="CP110" i="4" s="1"/>
  <c r="CP121" i="4" a="1"/>
  <c r="CP121" i="4" s="1"/>
  <c r="CP115" i="4" a="1"/>
  <c r="CP115" i="4" s="1"/>
  <c r="CP117" i="4" a="1"/>
  <c r="CP117" i="4" s="1"/>
  <c r="CP89" i="4" a="1"/>
  <c r="CP89" i="4" s="1"/>
  <c r="CP87" i="4" a="1"/>
  <c r="CP87" i="4" s="1"/>
  <c r="CP139" i="4" a="1"/>
  <c r="CP139" i="4" s="1"/>
  <c r="CP98" i="4" a="1"/>
  <c r="CP98" i="4" s="1"/>
  <c r="CP77" i="4" a="1"/>
  <c r="CP77" i="4" s="1"/>
  <c r="CP76" i="4" a="1"/>
  <c r="CP76" i="4" s="1"/>
  <c r="CP90" i="4" a="1"/>
  <c r="CP90" i="4" s="1"/>
  <c r="CP83" i="4" a="1"/>
  <c r="CP83" i="4" s="1"/>
  <c r="CP78" i="4" a="1"/>
  <c r="CP78" i="4" s="1"/>
  <c r="CP96" i="4" a="1"/>
  <c r="CP96" i="4" s="1"/>
  <c r="CP91" i="4" a="1"/>
  <c r="CP91" i="4" s="1"/>
  <c r="CP82" i="4" a="1"/>
  <c r="CP82" i="4" s="1"/>
  <c r="CP74" i="4" a="1"/>
  <c r="CP74" i="4" s="1"/>
  <c r="CP92" i="4" a="1"/>
  <c r="CP92" i="4" s="1"/>
  <c r="CP79" i="4" a="1"/>
  <c r="CP79" i="4" s="1"/>
  <c r="CP105" i="4" a="1"/>
  <c r="CP105" i="4" s="1"/>
  <c r="CP86" i="4" a="1"/>
  <c r="CP86" i="4" s="1"/>
  <c r="CP80" i="4" a="1"/>
  <c r="CP80" i="4" s="1"/>
  <c r="CP108" i="4" a="1"/>
  <c r="CP108" i="4" s="1"/>
  <c r="CP103" i="4" a="1"/>
  <c r="CP103" i="4" s="1"/>
  <c r="CP93" i="4" a="1"/>
  <c r="CP93" i="4" s="1"/>
  <c r="CP88" i="4" a="1"/>
  <c r="CP88" i="4" s="1"/>
  <c r="CP75" i="4" a="1"/>
  <c r="CP75" i="4" s="1"/>
  <c r="CP71" i="4" a="1"/>
  <c r="CP71" i="4" s="1"/>
  <c r="CP68" i="4" a="1"/>
  <c r="CP68" i="4" s="1"/>
  <c r="CP63" i="4" a="1"/>
  <c r="CP63" i="4" s="1"/>
  <c r="CP62" i="4" a="1"/>
  <c r="CP62" i="4" s="1"/>
  <c r="CP52" i="4" a="1"/>
  <c r="CP52" i="4" s="1"/>
  <c r="CP51" i="4" a="1"/>
  <c r="CP51" i="4" s="1"/>
  <c r="CP85" i="4" a="1"/>
  <c r="CP85" i="4" s="1"/>
  <c r="CP57" i="4" a="1"/>
  <c r="CP57" i="4" s="1"/>
  <c r="CP56" i="4" a="1"/>
  <c r="CP56" i="4" s="1"/>
  <c r="CP73" i="4" a="1"/>
  <c r="CP73" i="4" s="1"/>
  <c r="CP67" i="4" a="1"/>
  <c r="CP67" i="4" s="1"/>
  <c r="CP66" i="4" a="1"/>
  <c r="CP66" i="4" s="1"/>
  <c r="CP100" i="4" a="1"/>
  <c r="CP100" i="4" s="1"/>
  <c r="CP94" i="4" a="1"/>
  <c r="CP94" i="4" s="1"/>
  <c r="CP81" i="4" a="1"/>
  <c r="CP81" i="4" s="1"/>
  <c r="CP70" i="4" a="1"/>
  <c r="CP70" i="4" s="1"/>
  <c r="CP61" i="4" a="1"/>
  <c r="CP61" i="4" s="1"/>
  <c r="CP60" i="4" a="1"/>
  <c r="CP60" i="4" s="1"/>
  <c r="CP55" i="4" a="1"/>
  <c r="CP55" i="4" s="1"/>
  <c r="CP54" i="4" a="1"/>
  <c r="CP54" i="4" s="1"/>
  <c r="CP53" i="4" a="1"/>
  <c r="CP53" i="4" s="1"/>
  <c r="CP46" i="4" a="1"/>
  <c r="CP46" i="4" s="1"/>
  <c r="CP43" i="4" a="1"/>
  <c r="CP43" i="4" s="1"/>
  <c r="CP41" i="4" a="1"/>
  <c r="CP41" i="4" s="1"/>
  <c r="CP39" i="4" a="1"/>
  <c r="CP39" i="4" s="1"/>
  <c r="CP37" i="4" a="1"/>
  <c r="CP37" i="4" s="1"/>
  <c r="CP35" i="4" a="1"/>
  <c r="CP35" i="4" s="1"/>
  <c r="CP33" i="4" a="1"/>
  <c r="CP33" i="4" s="1"/>
  <c r="CP31" i="4" a="1"/>
  <c r="CP31" i="4" s="1"/>
  <c r="CP29" i="4" a="1"/>
  <c r="CP29" i="4" s="1"/>
  <c r="CP26" i="4" a="1"/>
  <c r="CP26" i="4" s="1"/>
  <c r="CP15" i="4" a="1"/>
  <c r="CP15" i="4" s="1"/>
  <c r="CP64" i="4" a="1"/>
  <c r="CP64" i="4" s="1"/>
  <c r="CP45" i="4" a="1"/>
  <c r="CP45" i="4" s="1"/>
  <c r="CP20" i="4" a="1"/>
  <c r="CP20" i="4" s="1"/>
  <c r="CP5" i="4" a="1"/>
  <c r="CP5" i="4" s="1"/>
  <c r="CP65" i="4" a="1"/>
  <c r="CP65" i="4" s="1"/>
  <c r="CP50" i="4" a="1"/>
  <c r="CP50" i="4" s="1"/>
  <c r="CP42" i="4" a="1"/>
  <c r="CP42" i="4" s="1"/>
  <c r="CP25" i="4" a="1"/>
  <c r="CP25" i="4" s="1"/>
  <c r="CP19" i="4" a="1"/>
  <c r="CP19" i="4" s="1"/>
  <c r="CP14" i="4" a="1"/>
  <c r="CP14" i="4" s="1"/>
  <c r="CP9" i="4" a="1"/>
  <c r="CP9" i="4" s="1"/>
  <c r="CP8" i="4" a="1"/>
  <c r="CP8" i="4" s="1"/>
  <c r="CP49" i="4" a="1"/>
  <c r="CP49" i="4" s="1"/>
  <c r="CP44" i="4" a="1"/>
  <c r="CP44" i="4" s="1"/>
  <c r="CP24" i="4" a="1"/>
  <c r="CP24" i="4" s="1"/>
  <c r="CP18" i="4" a="1"/>
  <c r="CP18" i="4" s="1"/>
  <c r="CP13" i="4" a="1"/>
  <c r="CP13" i="4" s="1"/>
  <c r="CP3" i="4" a="1"/>
  <c r="CP3" i="4" s="1"/>
  <c r="CP72" i="4" a="1"/>
  <c r="CP72" i="4" s="1"/>
  <c r="CP40" i="4" a="1"/>
  <c r="CP40" i="4" s="1"/>
  <c r="CP38" i="4" a="1"/>
  <c r="CP38" i="4" s="1"/>
  <c r="CP36" i="4" a="1"/>
  <c r="CP36" i="4" s="1"/>
  <c r="CP34" i="4" a="1"/>
  <c r="CP34" i="4" s="1"/>
  <c r="CP32" i="4" a="1"/>
  <c r="CP32" i="4" s="1"/>
  <c r="CP30" i="4" a="1"/>
  <c r="CP30" i="4" s="1"/>
  <c r="CP7" i="4" a="1"/>
  <c r="CP7" i="4" s="1"/>
  <c r="CP84" i="4" a="1"/>
  <c r="CP84" i="4" s="1"/>
  <c r="CP69" i="4" a="1"/>
  <c r="CP69" i="4" s="1"/>
  <c r="CP59" i="4" a="1"/>
  <c r="CP59" i="4" s="1"/>
  <c r="CP48" i="4" a="1"/>
  <c r="CP48" i="4" s="1"/>
  <c r="CP28" i="4" a="1"/>
  <c r="CP28" i="4" s="1"/>
  <c r="CP23" i="4" a="1"/>
  <c r="CP23" i="4" s="1"/>
  <c r="CP12" i="4" a="1"/>
  <c r="CP12" i="4" s="1"/>
  <c r="CP4" i="4" a="1"/>
  <c r="CP4" i="4" s="1"/>
  <c r="CP16" i="4" a="1"/>
  <c r="CP16" i="4" s="1"/>
  <c r="CP27" i="4" a="1"/>
  <c r="CP27" i="4" s="1"/>
  <c r="CP47" i="4" a="1"/>
  <c r="CP47" i="4" s="1"/>
  <c r="CP21" i="4" a="1"/>
  <c r="CP21" i="4" s="1"/>
  <c r="CP10" i="4" a="1"/>
  <c r="CP10" i="4" s="1"/>
  <c r="CP22" i="4" a="1"/>
  <c r="CP22" i="4" s="1"/>
  <c r="CP11" i="4" a="1"/>
  <c r="CP11" i="4" s="1"/>
  <c r="CP17" i="4" a="1"/>
  <c r="CP17" i="4" s="1"/>
  <c r="CP6" i="4" a="1"/>
  <c r="CP6" i="4" s="1"/>
  <c r="CP58" i="4" a="1"/>
  <c r="CP58" i="4" s="1"/>
  <c r="FO2" i="4" a="1"/>
  <c r="FO2" i="4" s="1"/>
  <c r="FN3" i="4" a="1"/>
  <c r="FN3" i="4" s="1"/>
  <c r="FO226" i="4" l="1" a="1"/>
  <c r="FO226" i="4" s="1"/>
  <c r="FO224" i="4" a="1"/>
  <c r="FO224" i="4" s="1"/>
  <c r="FO227" i="4" a="1"/>
  <c r="FO227" i="4" s="1"/>
  <c r="FO223" i="4" a="1"/>
  <c r="FO223" i="4" s="1"/>
  <c r="FO220" i="4" a="1"/>
  <c r="FO220" i="4" s="1"/>
  <c r="FO216" i="4" a="1"/>
  <c r="FO216" i="4" s="1"/>
  <c r="FO222" i="4" a="1"/>
  <c r="FO222" i="4" s="1"/>
  <c r="FO217" i="4" a="1"/>
  <c r="FO217" i="4" s="1"/>
  <c r="FO225" i="4" a="1"/>
  <c r="FO225" i="4" s="1"/>
  <c r="FO218" i="4" a="1"/>
  <c r="FO218" i="4" s="1"/>
  <c r="FO219" i="4" a="1"/>
  <c r="FO219" i="4" s="1"/>
  <c r="FO214" i="4" a="1"/>
  <c r="FO214" i="4" s="1"/>
  <c r="FO215" i="4" a="1"/>
  <c r="FO215" i="4" s="1"/>
  <c r="FO213" i="4" a="1"/>
  <c r="FO213" i="4" s="1"/>
  <c r="FO211" i="4" a="1"/>
  <c r="FO211" i="4" s="1"/>
  <c r="FO221" i="4" a="1"/>
  <c r="FO221" i="4" s="1"/>
  <c r="FO207" i="4" a="1"/>
  <c r="FO207" i="4" s="1"/>
  <c r="FO206" i="4" a="1"/>
  <c r="FO206" i="4" s="1"/>
  <c r="FO212" i="4" a="1"/>
  <c r="FO212" i="4" s="1"/>
  <c r="FO209" i="4" a="1"/>
  <c r="FO209" i="4" s="1"/>
  <c r="FO204" i="4" a="1"/>
  <c r="FO204" i="4" s="1"/>
  <c r="FO210" i="4" a="1"/>
  <c r="FO210" i="4" s="1"/>
  <c r="FO208" i="4" a="1"/>
  <c r="FO208" i="4" s="1"/>
  <c r="FO199" i="4" a="1"/>
  <c r="FO199" i="4" s="1"/>
  <c r="FO202" i="4" a="1"/>
  <c r="FO202" i="4" s="1"/>
  <c r="FO203" i="4" a="1"/>
  <c r="FO203" i="4" s="1"/>
  <c r="FO201" i="4" a="1"/>
  <c r="FO201" i="4" s="1"/>
  <c r="FO200" i="4" a="1"/>
  <c r="FO200" i="4" s="1"/>
  <c r="FO193" i="4" a="1"/>
  <c r="FO193" i="4" s="1"/>
  <c r="FO198" i="4" a="1"/>
  <c r="FO198" i="4" s="1"/>
  <c r="FO197" i="4" a="1"/>
  <c r="FO197" i="4" s="1"/>
  <c r="FO205" i="4" a="1"/>
  <c r="FO205" i="4" s="1"/>
  <c r="FO194" i="4" a="1"/>
  <c r="FO194" i="4" s="1"/>
  <c r="FO192" i="4" a="1"/>
  <c r="FO192" i="4" s="1"/>
  <c r="FO195" i="4" a="1"/>
  <c r="FO195" i="4" s="1"/>
  <c r="FO187" i="4" a="1"/>
  <c r="FO187" i="4" s="1"/>
  <c r="FO184" i="4" a="1"/>
  <c r="FO184" i="4" s="1"/>
  <c r="FO183" i="4" a="1"/>
  <c r="FO183" i="4" s="1"/>
  <c r="FO177" i="4" a="1"/>
  <c r="FO177" i="4" s="1"/>
  <c r="FO182" i="4" a="1"/>
  <c r="FO182" i="4" s="1"/>
  <c r="FO179" i="4" a="1"/>
  <c r="FO179" i="4" s="1"/>
  <c r="FO186" i="4" a="1"/>
  <c r="FO186" i="4" s="1"/>
  <c r="FO191" i="4" a="1"/>
  <c r="FO191" i="4" s="1"/>
  <c r="FO196" i="4" a="1"/>
  <c r="FO196" i="4" s="1"/>
  <c r="FO185" i="4" a="1"/>
  <c r="FO185" i="4" s="1"/>
  <c r="FO174" i="4" a="1"/>
  <c r="FO174" i="4" s="1"/>
  <c r="FO190" i="4" a="1"/>
  <c r="FO190" i="4" s="1"/>
  <c r="FO181" i="4" a="1"/>
  <c r="FO181" i="4" s="1"/>
  <c r="FO176" i="4" a="1"/>
  <c r="FO176" i="4" s="1"/>
  <c r="FO170" i="4" a="1"/>
  <c r="FO170" i="4" s="1"/>
  <c r="FO189" i="4" a="1"/>
  <c r="FO189" i="4" s="1"/>
  <c r="FO188" i="4" a="1"/>
  <c r="FO188" i="4" s="1"/>
  <c r="FO178" i="4" a="1"/>
  <c r="FO178" i="4" s="1"/>
  <c r="FO162" i="4" a="1"/>
  <c r="FO162" i="4" s="1"/>
  <c r="FO161" i="4" a="1"/>
  <c r="FO161" i="4" s="1"/>
  <c r="FO171" i="4" a="1"/>
  <c r="FO171" i="4" s="1"/>
  <c r="FO167" i="4" a="1"/>
  <c r="FO167" i="4" s="1"/>
  <c r="FO172" i="4" a="1"/>
  <c r="FO172" i="4" s="1"/>
  <c r="FO166" i="4" a="1"/>
  <c r="FO166" i="4" s="1"/>
  <c r="FO165" i="4" a="1"/>
  <c r="FO165" i="4" s="1"/>
  <c r="FO175" i="4" a="1"/>
  <c r="FO175" i="4" s="1"/>
  <c r="FO164" i="4" a="1"/>
  <c r="FO164" i="4" s="1"/>
  <c r="FO160" i="4" a="1"/>
  <c r="FO160" i="4" s="1"/>
  <c r="FO163" i="4" a="1"/>
  <c r="FO163" i="4" s="1"/>
  <c r="FO180" i="4" a="1"/>
  <c r="FO180" i="4" s="1"/>
  <c r="FO173" i="4" a="1"/>
  <c r="FO173" i="4" s="1"/>
  <c r="FO154" i="4" a="1"/>
  <c r="FO154" i="4" s="1"/>
  <c r="FO153" i="4" a="1"/>
  <c r="FO153" i="4" s="1"/>
  <c r="FO159" i="4" a="1"/>
  <c r="FO159" i="4" s="1"/>
  <c r="FO156" i="4" a="1"/>
  <c r="FO156" i="4" s="1"/>
  <c r="FO168" i="4" a="1"/>
  <c r="FO168" i="4" s="1"/>
  <c r="FO158" i="4" a="1"/>
  <c r="FO158" i="4" s="1"/>
  <c r="FO169" i="4" a="1"/>
  <c r="FO169" i="4" s="1"/>
  <c r="FO152" i="4" a="1"/>
  <c r="FO152" i="4" s="1"/>
  <c r="FO147" i="4" a="1"/>
  <c r="FO147" i="4" s="1"/>
  <c r="FO143" i="4" a="1"/>
  <c r="FO143" i="4" s="1"/>
  <c r="FO142" i="4" a="1"/>
  <c r="FO142" i="4" s="1"/>
  <c r="FO155" i="4" a="1"/>
  <c r="FO155" i="4" s="1"/>
  <c r="FO150" i="4" a="1"/>
  <c r="FO150" i="4" s="1"/>
  <c r="FO146" i="4" a="1"/>
  <c r="FO146" i="4" s="1"/>
  <c r="FO157" i="4" a="1"/>
  <c r="FO157" i="4" s="1"/>
  <c r="FO151" i="4" a="1"/>
  <c r="FO151" i="4" s="1"/>
  <c r="FO145" i="4" a="1"/>
  <c r="FO145" i="4" s="1"/>
  <c r="FO140" i="4" a="1"/>
  <c r="FO140" i="4" s="1"/>
  <c r="FO138" i="4" a="1"/>
  <c r="FO138" i="4" s="1"/>
  <c r="FO144" i="4" a="1"/>
  <c r="FO144" i="4" s="1"/>
  <c r="FO137" i="4" a="1"/>
  <c r="FO137" i="4" s="1"/>
  <c r="FO136" i="4" a="1"/>
  <c r="FO136" i="4" s="1"/>
  <c r="FO141" i="4" a="1"/>
  <c r="FO141" i="4" s="1"/>
  <c r="FO135" i="4" a="1"/>
  <c r="FO135" i="4" s="1"/>
  <c r="FO149" i="4" a="1"/>
  <c r="FO149" i="4" s="1"/>
  <c r="FO133" i="4" a="1"/>
  <c r="FO133" i="4" s="1"/>
  <c r="FO130" i="4" a="1"/>
  <c r="FO130" i="4" s="1"/>
  <c r="FO131" i="4" a="1"/>
  <c r="FO131" i="4" s="1"/>
  <c r="FO129" i="4" a="1"/>
  <c r="FO129" i="4" s="1"/>
  <c r="FO148" i="4" a="1"/>
  <c r="FO148" i="4" s="1"/>
  <c r="FO139" i="4" a="1"/>
  <c r="FO139" i="4" s="1"/>
  <c r="FO128" i="4" a="1"/>
  <c r="FO128" i="4" s="1"/>
  <c r="FO127" i="4" a="1"/>
  <c r="FO127" i="4" s="1"/>
  <c r="FO134" i="4" a="1"/>
  <c r="FO134" i="4" s="1"/>
  <c r="FO126" i="4" a="1"/>
  <c r="FO126" i="4" s="1"/>
  <c r="FO125" i="4" a="1"/>
  <c r="FO125" i="4" s="1"/>
  <c r="FO115" i="4" a="1"/>
  <c r="FO115" i="4" s="1"/>
  <c r="FO111" i="4" a="1"/>
  <c r="FO111" i="4" s="1"/>
  <c r="FO105" i="4" a="1"/>
  <c r="FO105" i="4" s="1"/>
  <c r="FO123" i="4" a="1"/>
  <c r="FO123" i="4" s="1"/>
  <c r="FO120" i="4" a="1"/>
  <c r="FO120" i="4" s="1"/>
  <c r="FO117" i="4" a="1"/>
  <c r="FO117" i="4" s="1"/>
  <c r="FO110" i="4" a="1"/>
  <c r="FO110" i="4" s="1"/>
  <c r="FO99" i="4" a="1"/>
  <c r="FO99" i="4" s="1"/>
  <c r="FO97" i="4" a="1"/>
  <c r="FO97" i="4" s="1"/>
  <c r="FO132" i="4" a="1"/>
  <c r="FO132" i="4" s="1"/>
  <c r="FO114" i="4" a="1"/>
  <c r="FO114" i="4" s="1"/>
  <c r="FO102" i="4" a="1"/>
  <c r="FO102" i="4" s="1"/>
  <c r="FO124" i="4" a="1"/>
  <c r="FO124" i="4" s="1"/>
  <c r="FO108" i="4" a="1"/>
  <c r="FO108" i="4" s="1"/>
  <c r="FO116" i="4" a="1"/>
  <c r="FO116" i="4" s="1"/>
  <c r="FO112" i="4" a="1"/>
  <c r="FO112" i="4" s="1"/>
  <c r="FO109" i="4" a="1"/>
  <c r="FO109" i="4" s="1"/>
  <c r="FO107" i="4" a="1"/>
  <c r="FO107" i="4" s="1"/>
  <c r="FO100" i="4" a="1"/>
  <c r="FO100" i="4" s="1"/>
  <c r="FO121" i="4" a="1"/>
  <c r="FO121" i="4" s="1"/>
  <c r="FO103" i="4" a="1"/>
  <c r="FO103" i="4" s="1"/>
  <c r="FO122" i="4" a="1"/>
  <c r="FO122" i="4" s="1"/>
  <c r="FO119" i="4" a="1"/>
  <c r="FO119" i="4" s="1"/>
  <c r="FO113" i="4" a="1"/>
  <c r="FO113" i="4" s="1"/>
  <c r="FO104" i="4" a="1"/>
  <c r="FO104" i="4" s="1"/>
  <c r="FO79" i="4" a="1"/>
  <c r="FO79" i="4" s="1"/>
  <c r="FO92" i="4" a="1"/>
  <c r="FO92" i="4" s="1"/>
  <c r="FO86" i="4" a="1"/>
  <c r="FO86" i="4" s="1"/>
  <c r="FO77" i="4" a="1"/>
  <c r="FO77" i="4" s="1"/>
  <c r="FO106" i="4" a="1"/>
  <c r="FO106" i="4" s="1"/>
  <c r="FO98" i="4" a="1"/>
  <c r="FO98" i="4" s="1"/>
  <c r="FO96" i="4" a="1"/>
  <c r="FO96" i="4" s="1"/>
  <c r="FO94" i="4" a="1"/>
  <c r="FO94" i="4" s="1"/>
  <c r="FO89" i="4" a="1"/>
  <c r="FO89" i="4" s="1"/>
  <c r="FO83" i="4" a="1"/>
  <c r="FO83" i="4" s="1"/>
  <c r="FO101" i="4" a="1"/>
  <c r="FO101" i="4" s="1"/>
  <c r="FO82" i="4" a="1"/>
  <c r="FO82" i="4" s="1"/>
  <c r="FO75" i="4" a="1"/>
  <c r="FO75" i="4" s="1"/>
  <c r="FO91" i="4" a="1"/>
  <c r="FO91" i="4" s="1"/>
  <c r="FO88" i="4" a="1"/>
  <c r="FO88" i="4" s="1"/>
  <c r="FO85" i="4" a="1"/>
  <c r="FO85" i="4" s="1"/>
  <c r="FO80" i="4" a="1"/>
  <c r="FO80" i="4" s="1"/>
  <c r="FO95" i="4" a="1"/>
  <c r="FO95" i="4" s="1"/>
  <c r="FO84" i="4" a="1"/>
  <c r="FO84" i="4" s="1"/>
  <c r="FO74" i="4" a="1"/>
  <c r="FO74" i="4" s="1"/>
  <c r="FO69" i="4" a="1"/>
  <c r="FO69" i="4" s="1"/>
  <c r="FO87" i="4" a="1"/>
  <c r="FO87" i="4" s="1"/>
  <c r="FO68" i="4" a="1"/>
  <c r="FO68" i="4" s="1"/>
  <c r="FO65" i="4" a="1"/>
  <c r="FO65" i="4" s="1"/>
  <c r="FO62" i="4" a="1"/>
  <c r="FO62" i="4" s="1"/>
  <c r="FO78" i="4" a="1"/>
  <c r="FO78" i="4" s="1"/>
  <c r="FO71" i="4" a="1"/>
  <c r="FO71" i="4" s="1"/>
  <c r="FO81" i="4" a="1"/>
  <c r="FO81" i="4" s="1"/>
  <c r="FO67" i="4" a="1"/>
  <c r="FO67" i="4" s="1"/>
  <c r="FO64" i="4" a="1"/>
  <c r="FO64" i="4" s="1"/>
  <c r="FO58" i="4" a="1"/>
  <c r="FO58" i="4" s="1"/>
  <c r="FO118" i="4" a="1"/>
  <c r="FO118" i="4" s="1"/>
  <c r="FO90" i="4" a="1"/>
  <c r="FO90" i="4" s="1"/>
  <c r="FO72" i="4" a="1"/>
  <c r="FO72" i="4" s="1"/>
  <c r="FO61" i="4" a="1"/>
  <c r="FO61" i="4" s="1"/>
  <c r="FO70" i="4" a="1"/>
  <c r="FO70" i="4" s="1"/>
  <c r="FO66" i="4" a="1"/>
  <c r="FO66" i="4" s="1"/>
  <c r="FO63" i="4" a="1"/>
  <c r="FO63" i="4" s="1"/>
  <c r="FO59" i="4" a="1"/>
  <c r="FO59" i="4" s="1"/>
  <c r="FO47" i="4" a="1"/>
  <c r="FO47" i="4" s="1"/>
  <c r="FO45" i="4" a="1"/>
  <c r="FO45" i="4" s="1"/>
  <c r="FO40" i="4" a="1"/>
  <c r="FO40" i="4" s="1"/>
  <c r="FO38" i="4" a="1"/>
  <c r="FO38" i="4" s="1"/>
  <c r="FO53" i="4" a="1"/>
  <c r="FO53" i="4" s="1"/>
  <c r="FO52" i="4" a="1"/>
  <c r="FO52" i="4" s="1"/>
  <c r="FO34" i="4" a="1"/>
  <c r="FO34" i="4" s="1"/>
  <c r="FO73" i="4" a="1"/>
  <c r="FO73" i="4" s="1"/>
  <c r="FO44" i="4" a="1"/>
  <c r="FO44" i="4" s="1"/>
  <c r="FO43" i="4" a="1"/>
  <c r="FO43" i="4" s="1"/>
  <c r="FO56" i="4" a="1"/>
  <c r="FO56" i="4" s="1"/>
  <c r="FO55" i="4" a="1"/>
  <c r="FO55" i="4" s="1"/>
  <c r="FO54" i="4" a="1"/>
  <c r="FO54" i="4" s="1"/>
  <c r="FO50" i="4" a="1"/>
  <c r="FO50" i="4" s="1"/>
  <c r="FO33" i="4" a="1"/>
  <c r="FO33" i="4" s="1"/>
  <c r="FO93" i="4" a="1"/>
  <c r="FO93" i="4" s="1"/>
  <c r="FO48" i="4" a="1"/>
  <c r="FO48" i="4" s="1"/>
  <c r="FO46" i="4" a="1"/>
  <c r="FO46" i="4" s="1"/>
  <c r="FO41" i="4" a="1"/>
  <c r="FO41" i="4" s="1"/>
  <c r="FO36" i="4" a="1"/>
  <c r="FO36" i="4" s="1"/>
  <c r="FO51" i="4" a="1"/>
  <c r="FO51" i="4" s="1"/>
  <c r="FO39" i="4" a="1"/>
  <c r="FO39" i="4" s="1"/>
  <c r="FO57" i="4" a="1"/>
  <c r="FO57" i="4" s="1"/>
  <c r="FO27" i="4" a="1"/>
  <c r="FO27" i="4" s="1"/>
  <c r="FO20" i="4" a="1"/>
  <c r="FO20" i="4" s="1"/>
  <c r="FO13" i="4" a="1"/>
  <c r="FO13" i="4" s="1"/>
  <c r="FO23" i="4" a="1"/>
  <c r="FO23" i="4" s="1"/>
  <c r="FO16" i="4" a="1"/>
  <c r="FO16" i="4" s="1"/>
  <c r="FO30" i="4" a="1"/>
  <c r="FO30" i="4" s="1"/>
  <c r="FO26" i="4" a="1"/>
  <c r="FO26" i="4" s="1"/>
  <c r="FO19" i="4" a="1"/>
  <c r="FO19" i="4" s="1"/>
  <c r="FO76" i="4" a="1"/>
  <c r="FO76" i="4" s="1"/>
  <c r="FO31" i="4" a="1"/>
  <c r="FO31" i="4" s="1"/>
  <c r="FO17" i="4" a="1"/>
  <c r="FO17" i="4" s="1"/>
  <c r="FO37" i="4" a="1"/>
  <c r="FO37" i="4" s="1"/>
  <c r="FO32" i="4" a="1"/>
  <c r="FO32" i="4" s="1"/>
  <c r="FO29" i="4" a="1"/>
  <c r="FO29" i="4" s="1"/>
  <c r="FO25" i="4" a="1"/>
  <c r="FO25" i="4" s="1"/>
  <c r="FO22" i="4" a="1"/>
  <c r="FO22" i="4" s="1"/>
  <c r="FO18" i="4" a="1"/>
  <c r="FO18" i="4" s="1"/>
  <c r="FO15" i="4" a="1"/>
  <c r="FO15" i="4" s="1"/>
  <c r="FO9" i="4" a="1"/>
  <c r="FO9" i="4" s="1"/>
  <c r="FO28" i="4" a="1"/>
  <c r="FO28" i="4" s="1"/>
  <c r="FO24" i="4" a="1"/>
  <c r="FO24" i="4" s="1"/>
  <c r="FO21" i="4" a="1"/>
  <c r="FO21" i="4" s="1"/>
  <c r="FO14" i="4" a="1"/>
  <c r="FO14" i="4" s="1"/>
  <c r="FO11" i="4" a="1"/>
  <c r="FO11" i="4" s="1"/>
  <c r="FO8" i="4" a="1"/>
  <c r="FO8" i="4" s="1"/>
  <c r="FO6" i="4" a="1"/>
  <c r="FO6" i="4" s="1"/>
  <c r="FO35" i="4" a="1"/>
  <c r="FO35" i="4" s="1"/>
  <c r="FO4" i="4" a="1"/>
  <c r="FO4" i="4" s="1"/>
  <c r="FO60" i="4" a="1"/>
  <c r="FO60" i="4" s="1"/>
  <c r="FO42" i="4" a="1"/>
  <c r="FO42" i="4" s="1"/>
  <c r="FO12" i="4" a="1"/>
  <c r="FO12" i="4" s="1"/>
  <c r="FO7" i="4" a="1"/>
  <c r="FO7" i="4" s="1"/>
  <c r="FO10" i="4" a="1"/>
  <c r="FO10" i="4" s="1"/>
  <c r="FO49" i="4" a="1"/>
  <c r="FO49" i="4" s="1"/>
  <c r="FO5" i="4" a="1"/>
  <c r="FO5" i="4" s="1"/>
  <c r="FP2" i="4" a="1"/>
  <c r="FP2" i="4" s="1"/>
  <c r="FO3" i="4" a="1"/>
  <c r="FO3" i="4" s="1"/>
  <c r="FP226" i="4" l="1" a="1"/>
  <c r="FP226" i="4" s="1"/>
  <c r="FP224" i="4" a="1"/>
  <c r="FP224" i="4" s="1"/>
  <c r="FP222" i="4" a="1"/>
  <c r="FP222" i="4" s="1"/>
  <c r="FP227" i="4" a="1"/>
  <c r="FP227" i="4" s="1"/>
  <c r="FP223" i="4" a="1"/>
  <c r="FP223" i="4" s="1"/>
  <c r="FP225" i="4" a="1"/>
  <c r="FP225" i="4" s="1"/>
  <c r="FP221" i="4" a="1"/>
  <c r="FP221" i="4" s="1"/>
  <c r="FP217" i="4" a="1"/>
  <c r="FP217" i="4" s="1"/>
  <c r="FP215" i="4" a="1"/>
  <c r="FP215" i="4" s="1"/>
  <c r="FP220" i="4" a="1"/>
  <c r="FP220" i="4" s="1"/>
  <c r="FP216" i="4" a="1"/>
  <c r="FP216" i="4" s="1"/>
  <c r="FP212" i="4" a="1"/>
  <c r="FP212" i="4" s="1"/>
  <c r="FP210" i="4" a="1"/>
  <c r="FP210" i="4" s="1"/>
  <c r="FP219" i="4" a="1"/>
  <c r="FP219" i="4" s="1"/>
  <c r="FP211" i="4" a="1"/>
  <c r="FP211" i="4" s="1"/>
  <c r="FP218" i="4" a="1"/>
  <c r="FP218" i="4" s="1"/>
  <c r="FP214" i="4" a="1"/>
  <c r="FP214" i="4" s="1"/>
  <c r="FP207" i="4" a="1"/>
  <c r="FP207" i="4" s="1"/>
  <c r="FP206" i="4" a="1"/>
  <c r="FP206" i="4" s="1"/>
  <c r="FP209" i="4" a="1"/>
  <c r="FP209" i="4" s="1"/>
  <c r="FP213" i="4" a="1"/>
  <c r="FP213" i="4" s="1"/>
  <c r="FP208" i="4" a="1"/>
  <c r="FP208" i="4" s="1"/>
  <c r="FP204" i="4" a="1"/>
  <c r="FP204" i="4" s="1"/>
  <c r="FP203" i="4" a="1"/>
  <c r="FP203" i="4" s="1"/>
  <c r="FP202" i="4" a="1"/>
  <c r="FP202" i="4" s="1"/>
  <c r="FP201" i="4" a="1"/>
  <c r="FP201" i="4" s="1"/>
  <c r="FP200" i="4" a="1"/>
  <c r="FP200" i="4" s="1"/>
  <c r="FP198" i="4" a="1"/>
  <c r="FP198" i="4" s="1"/>
  <c r="FP205" i="4" a="1"/>
  <c r="FP205" i="4" s="1"/>
  <c r="FP197" i="4" a="1"/>
  <c r="FP197" i="4" s="1"/>
  <c r="FP189" i="4" a="1"/>
  <c r="FP189" i="4" s="1"/>
  <c r="FP194" i="4" a="1"/>
  <c r="FP194" i="4" s="1"/>
  <c r="FP192" i="4" a="1"/>
  <c r="FP192" i="4" s="1"/>
  <c r="FP190" i="4" a="1"/>
  <c r="FP190" i="4" s="1"/>
  <c r="FP196" i="4" a="1"/>
  <c r="FP196" i="4" s="1"/>
  <c r="FP188" i="4" a="1"/>
  <c r="FP188" i="4" s="1"/>
  <c r="FP183" i="4" a="1"/>
  <c r="FP183" i="4" s="1"/>
  <c r="FP182" i="4" a="1"/>
  <c r="FP182" i="4" s="1"/>
  <c r="FP186" i="4" a="1"/>
  <c r="FP186" i="4" s="1"/>
  <c r="FP179" i="4" a="1"/>
  <c r="FP179" i="4" s="1"/>
  <c r="FP195" i="4" a="1"/>
  <c r="FP195" i="4" s="1"/>
  <c r="FP191" i="4" a="1"/>
  <c r="FP191" i="4" s="1"/>
  <c r="FP181" i="4" a="1"/>
  <c r="FP181" i="4" s="1"/>
  <c r="FP185" i="4" a="1"/>
  <c r="FP185" i="4" s="1"/>
  <c r="FP199" i="4" a="1"/>
  <c r="FP199" i="4" s="1"/>
  <c r="FP193" i="4" a="1"/>
  <c r="FP193" i="4" s="1"/>
  <c r="FP178" i="4" a="1"/>
  <c r="FP178" i="4" s="1"/>
  <c r="FP176" i="4" a="1"/>
  <c r="FP176" i="4" s="1"/>
  <c r="FP187" i="4" a="1"/>
  <c r="FP187" i="4" s="1"/>
  <c r="FP173" i="4" a="1"/>
  <c r="FP173" i="4" s="1"/>
  <c r="FP170" i="4" a="1"/>
  <c r="FP170" i="4" s="1"/>
  <c r="FP177" i="4" a="1"/>
  <c r="FP177" i="4" s="1"/>
  <c r="FP175" i="4" a="1"/>
  <c r="FP175" i="4" s="1"/>
  <c r="FP172" i="4" a="1"/>
  <c r="FP172" i="4" s="1"/>
  <c r="FP174" i="4" a="1"/>
  <c r="FP174" i="4" s="1"/>
  <c r="FP171" i="4" a="1"/>
  <c r="FP171" i="4" s="1"/>
  <c r="FP169" i="4" a="1"/>
  <c r="FP169" i="4" s="1"/>
  <c r="FP167" i="4" a="1"/>
  <c r="FP167" i="4" s="1"/>
  <c r="FP166" i="4" a="1"/>
  <c r="FP166" i="4" s="1"/>
  <c r="FP165" i="4" a="1"/>
  <c r="FP165" i="4" s="1"/>
  <c r="FP164" i="4" a="1"/>
  <c r="FP164" i="4" s="1"/>
  <c r="FP163" i="4" a="1"/>
  <c r="FP163" i="4" s="1"/>
  <c r="FP180" i="4" a="1"/>
  <c r="FP180" i="4" s="1"/>
  <c r="FP159" i="4" a="1"/>
  <c r="FP159" i="4" s="1"/>
  <c r="FP156" i="4" a="1"/>
  <c r="FP156" i="4" s="1"/>
  <c r="FP168" i="4" a="1"/>
  <c r="FP168" i="4" s="1"/>
  <c r="FP162" i="4" a="1"/>
  <c r="FP162" i="4" s="1"/>
  <c r="FP158" i="4" a="1"/>
  <c r="FP158" i="4" s="1"/>
  <c r="FP161" i="4" a="1"/>
  <c r="FP161" i="4" s="1"/>
  <c r="FP155" i="4" a="1"/>
  <c r="FP155" i="4" s="1"/>
  <c r="FP157" i="4" a="1"/>
  <c r="FP157" i="4" s="1"/>
  <c r="FP152" i="4" a="1"/>
  <c r="FP152" i="4" s="1"/>
  <c r="FP151" i="4" a="1"/>
  <c r="FP151" i="4" s="1"/>
  <c r="FP154" i="4" a="1"/>
  <c r="FP154" i="4" s="1"/>
  <c r="FP150" i="4" a="1"/>
  <c r="FP150" i="4" s="1"/>
  <c r="FP146" i="4" a="1"/>
  <c r="FP146" i="4" s="1"/>
  <c r="FP141" i="4" a="1"/>
  <c r="FP141" i="4" s="1"/>
  <c r="FP184" i="4" a="1"/>
  <c r="FP184" i="4" s="1"/>
  <c r="FP153" i="4" a="1"/>
  <c r="FP153" i="4" s="1"/>
  <c r="FP149" i="4" a="1"/>
  <c r="FP149" i="4" s="1"/>
  <c r="FP145" i="4" a="1"/>
  <c r="FP145" i="4" s="1"/>
  <c r="FP160" i="4" a="1"/>
  <c r="FP160" i="4" s="1"/>
  <c r="FP148" i="4" a="1"/>
  <c r="FP148" i="4" s="1"/>
  <c r="FP144" i="4" a="1"/>
  <c r="FP144" i="4" s="1"/>
  <c r="FP136" i="4" a="1"/>
  <c r="FP136" i="4" s="1"/>
  <c r="FP143" i="4" a="1"/>
  <c r="FP143" i="4" s="1"/>
  <c r="FP140" i="4" a="1"/>
  <c r="FP140" i="4" s="1"/>
  <c r="FP135" i="4" a="1"/>
  <c r="FP135" i="4" s="1"/>
  <c r="FP134" i="4" a="1"/>
  <c r="FP134" i="4" s="1"/>
  <c r="FP133" i="4" a="1"/>
  <c r="FP133" i="4" s="1"/>
  <c r="FP147" i="4" a="1"/>
  <c r="FP147" i="4" s="1"/>
  <c r="FP142" i="4" a="1"/>
  <c r="FP142" i="4" s="1"/>
  <c r="FP139" i="4" a="1"/>
  <c r="FP139" i="4" s="1"/>
  <c r="FP132" i="4" a="1"/>
  <c r="FP132" i="4" s="1"/>
  <c r="FP131" i="4" a="1"/>
  <c r="FP131" i="4" s="1"/>
  <c r="FP129" i="4" a="1"/>
  <c r="FP129" i="4" s="1"/>
  <c r="FP138" i="4" a="1"/>
  <c r="FP138" i="4" s="1"/>
  <c r="FP137" i="4" a="1"/>
  <c r="FP137" i="4" s="1"/>
  <c r="FP128" i="4" a="1"/>
  <c r="FP128" i="4" s="1"/>
  <c r="FP127" i="4" a="1"/>
  <c r="FP127" i="4" s="1"/>
  <c r="FP126" i="4" a="1"/>
  <c r="FP126" i="4" s="1"/>
  <c r="FP125" i="4" a="1"/>
  <c r="FP125" i="4" s="1"/>
  <c r="FP124" i="4" a="1"/>
  <c r="FP124" i="4" s="1"/>
  <c r="FP122" i="4" a="1"/>
  <c r="FP122" i="4" s="1"/>
  <c r="FP123" i="4" a="1"/>
  <c r="FP123" i="4" s="1"/>
  <c r="FP117" i="4" a="1"/>
  <c r="FP117" i="4" s="1"/>
  <c r="FP110" i="4" a="1"/>
  <c r="FP110" i="4" s="1"/>
  <c r="FP114" i="4" a="1"/>
  <c r="FP114" i="4" s="1"/>
  <c r="FP108" i="4" a="1"/>
  <c r="FP108" i="4" s="1"/>
  <c r="FP102" i="4" a="1"/>
  <c r="FP102" i="4" s="1"/>
  <c r="FP116" i="4" a="1"/>
  <c r="FP116" i="4" s="1"/>
  <c r="FP112" i="4" a="1"/>
  <c r="FP112" i="4" s="1"/>
  <c r="FP109" i="4" a="1"/>
  <c r="FP109" i="4" s="1"/>
  <c r="FP119" i="4" a="1"/>
  <c r="FP119" i="4" s="1"/>
  <c r="FP107" i="4" a="1"/>
  <c r="FP107" i="4" s="1"/>
  <c r="FP106" i="4" a="1"/>
  <c r="FP106" i="4" s="1"/>
  <c r="FP104" i="4" a="1"/>
  <c r="FP104" i="4" s="1"/>
  <c r="FP100" i="4" a="1"/>
  <c r="FP100" i="4" s="1"/>
  <c r="FP121" i="4" a="1"/>
  <c r="FP121" i="4" s="1"/>
  <c r="FP113" i="4" a="1"/>
  <c r="FP113" i="4" s="1"/>
  <c r="FP103" i="4" a="1"/>
  <c r="FP103" i="4" s="1"/>
  <c r="FP98" i="4" a="1"/>
  <c r="FP98" i="4" s="1"/>
  <c r="FP96" i="4" a="1"/>
  <c r="FP96" i="4" s="1"/>
  <c r="FP118" i="4" a="1"/>
  <c r="FP118" i="4" s="1"/>
  <c r="FP115" i="4" a="1"/>
  <c r="FP115" i="4" s="1"/>
  <c r="FP111" i="4" a="1"/>
  <c r="FP111" i="4" s="1"/>
  <c r="FP101" i="4" a="1"/>
  <c r="FP101" i="4" s="1"/>
  <c r="FP94" i="4" a="1"/>
  <c r="FP94" i="4" s="1"/>
  <c r="FP89" i="4" a="1"/>
  <c r="FP89" i="4" s="1"/>
  <c r="FP86" i="4" a="1"/>
  <c r="FP86" i="4" s="1"/>
  <c r="FP83" i="4" a="1"/>
  <c r="FP83" i="4" s="1"/>
  <c r="FP120" i="4" a="1"/>
  <c r="FP120" i="4" s="1"/>
  <c r="FP105" i="4" a="1"/>
  <c r="FP105" i="4" s="1"/>
  <c r="FP82" i="4" a="1"/>
  <c r="FP82" i="4" s="1"/>
  <c r="FP99" i="4" a="1"/>
  <c r="FP99" i="4" s="1"/>
  <c r="FP97" i="4" a="1"/>
  <c r="FP97" i="4" s="1"/>
  <c r="FP91" i="4" a="1"/>
  <c r="FP91" i="4" s="1"/>
  <c r="FP85" i="4" a="1"/>
  <c r="FP85" i="4" s="1"/>
  <c r="FP88" i="4" a="1"/>
  <c r="FP88" i="4" s="1"/>
  <c r="FP80" i="4" a="1"/>
  <c r="FP80" i="4" s="1"/>
  <c r="FP74" i="4" a="1"/>
  <c r="FP74" i="4" s="1"/>
  <c r="FP95" i="4" a="1"/>
  <c r="FP95" i="4" s="1"/>
  <c r="FP78" i="4" a="1"/>
  <c r="FP78" i="4" s="1"/>
  <c r="FP76" i="4" a="1"/>
  <c r="FP76" i="4" s="1"/>
  <c r="FP87" i="4" a="1"/>
  <c r="FP87" i="4" s="1"/>
  <c r="FP71" i="4" a="1"/>
  <c r="FP71" i="4" s="1"/>
  <c r="FP90" i="4" a="1"/>
  <c r="FP90" i="4" s="1"/>
  <c r="FP81" i="4" a="1"/>
  <c r="FP81" i="4" s="1"/>
  <c r="FP79" i="4" a="1"/>
  <c r="FP79" i="4" s="1"/>
  <c r="FP72" i="4" a="1"/>
  <c r="FP72" i="4" s="1"/>
  <c r="FP67" i="4" a="1"/>
  <c r="FP67" i="4" s="1"/>
  <c r="FP64" i="4" a="1"/>
  <c r="FP64" i="4" s="1"/>
  <c r="FP61" i="4" a="1"/>
  <c r="FP61" i="4" s="1"/>
  <c r="FP58" i="4" a="1"/>
  <c r="FP58" i="4" s="1"/>
  <c r="FP130" i="4" a="1"/>
  <c r="FP130" i="4" s="1"/>
  <c r="FP75" i="4" a="1"/>
  <c r="FP75" i="4" s="1"/>
  <c r="FP93" i="4" a="1"/>
  <c r="FP93" i="4" s="1"/>
  <c r="FP73" i="4" a="1"/>
  <c r="FP73" i="4" s="1"/>
  <c r="FP70" i="4" a="1"/>
  <c r="FP70" i="4" s="1"/>
  <c r="FP63" i="4" a="1"/>
  <c r="FP63" i="4" s="1"/>
  <c r="FP57" i="4" a="1"/>
  <c r="FP57" i="4" s="1"/>
  <c r="FP60" i="4" a="1"/>
  <c r="FP60" i="4" s="1"/>
  <c r="FP56" i="4" a="1"/>
  <c r="FP56" i="4" s="1"/>
  <c r="FP53" i="4" a="1"/>
  <c r="FP53" i="4" s="1"/>
  <c r="FP52" i="4" a="1"/>
  <c r="FP52" i="4" s="1"/>
  <c r="FP43" i="4" a="1"/>
  <c r="FP43" i="4" s="1"/>
  <c r="FP84" i="4" a="1"/>
  <c r="FP84" i="4" s="1"/>
  <c r="FP68" i="4" a="1"/>
  <c r="FP68" i="4" s="1"/>
  <c r="FP62" i="4" a="1"/>
  <c r="FP62" i="4" s="1"/>
  <c r="FP54" i="4" a="1"/>
  <c r="FP54" i="4" s="1"/>
  <c r="FP50" i="4" a="1"/>
  <c r="FP50" i="4" s="1"/>
  <c r="FP44" i="4" a="1"/>
  <c r="FP44" i="4" s="1"/>
  <c r="FP37" i="4" a="1"/>
  <c r="FP37" i="4" s="1"/>
  <c r="FP55" i="4" a="1"/>
  <c r="FP55" i="4" s="1"/>
  <c r="FP69" i="4" a="1"/>
  <c r="FP69" i="4" s="1"/>
  <c r="FP48" i="4" a="1"/>
  <c r="FP48" i="4" s="1"/>
  <c r="FP46" i="4" a="1"/>
  <c r="FP46" i="4" s="1"/>
  <c r="FP41" i="4" a="1"/>
  <c r="FP41" i="4" s="1"/>
  <c r="FP36" i="4" a="1"/>
  <c r="FP36" i="4" s="1"/>
  <c r="FP77" i="4" a="1"/>
  <c r="FP77" i="4" s="1"/>
  <c r="FP59" i="4" a="1"/>
  <c r="FP59" i="4" s="1"/>
  <c r="FP32" i="4" a="1"/>
  <c r="FP32" i="4" s="1"/>
  <c r="FP66" i="4" a="1"/>
  <c r="FP66" i="4" s="1"/>
  <c r="FP49" i="4" a="1"/>
  <c r="FP49" i="4" s="1"/>
  <c r="FP42" i="4" a="1"/>
  <c r="FP42" i="4" s="1"/>
  <c r="FP38" i="4" a="1"/>
  <c r="FP38" i="4" s="1"/>
  <c r="FP92" i="4" a="1"/>
  <c r="FP92" i="4" s="1"/>
  <c r="FP30" i="4" a="1"/>
  <c r="FP30" i="4" s="1"/>
  <c r="FP10" i="4" a="1"/>
  <c r="FP10" i="4" s="1"/>
  <c r="FP47" i="4" a="1"/>
  <c r="FP47" i="4" s="1"/>
  <c r="FP40" i="4" a="1"/>
  <c r="FP40" i="4" s="1"/>
  <c r="FP39" i="4" a="1"/>
  <c r="FP39" i="4" s="1"/>
  <c r="FP26" i="4" a="1"/>
  <c r="FP26" i="4" s="1"/>
  <c r="FP19" i="4" a="1"/>
  <c r="FP19" i="4" s="1"/>
  <c r="FP12" i="4" a="1"/>
  <c r="FP12" i="4" s="1"/>
  <c r="FP65" i="4" a="1"/>
  <c r="FP65" i="4" s="1"/>
  <c r="FP31" i="4" a="1"/>
  <c r="FP31" i="4" s="1"/>
  <c r="FP22" i="4" a="1"/>
  <c r="FP22" i="4" s="1"/>
  <c r="FP17" i="4" a="1"/>
  <c r="FP17" i="4" s="1"/>
  <c r="FP15" i="4" a="1"/>
  <c r="FP15" i="4" s="1"/>
  <c r="FP9" i="4" a="1"/>
  <c r="FP9" i="4" s="1"/>
  <c r="FP6" i="4" a="1"/>
  <c r="FP6" i="4" s="1"/>
  <c r="FP29" i="4" a="1"/>
  <c r="FP29" i="4" s="1"/>
  <c r="FP25" i="4" a="1"/>
  <c r="FP25" i="4" s="1"/>
  <c r="FP18" i="4" a="1"/>
  <c r="FP18" i="4" s="1"/>
  <c r="FP51" i="4" a="1"/>
  <c r="FP51" i="4" s="1"/>
  <c r="FP35" i="4" a="1"/>
  <c r="FP35" i="4" s="1"/>
  <c r="FP11" i="4" a="1"/>
  <c r="FP11" i="4" s="1"/>
  <c r="FP33" i="4" a="1"/>
  <c r="FP33" i="4" s="1"/>
  <c r="FP24" i="4" a="1"/>
  <c r="FP24" i="4" s="1"/>
  <c r="FP21" i="4" a="1"/>
  <c r="FP21" i="4" s="1"/>
  <c r="FP27" i="4" a="1"/>
  <c r="FP27" i="4" s="1"/>
  <c r="FP16" i="4" a="1"/>
  <c r="FP16" i="4" s="1"/>
  <c r="FP13" i="4" a="1"/>
  <c r="FP13" i="4" s="1"/>
  <c r="FP8" i="4" a="1"/>
  <c r="FP8" i="4" s="1"/>
  <c r="FP4" i="4" a="1"/>
  <c r="FP4" i="4" s="1"/>
  <c r="FP45" i="4" a="1"/>
  <c r="FP45" i="4" s="1"/>
  <c r="FP14" i="4" a="1"/>
  <c r="FP14" i="4" s="1"/>
  <c r="FP23" i="4" a="1"/>
  <c r="FP23" i="4" s="1"/>
  <c r="FP20" i="4" a="1"/>
  <c r="FP20" i="4" s="1"/>
  <c r="FP7" i="4" a="1"/>
  <c r="FP7" i="4" s="1"/>
  <c r="FP28" i="4" a="1"/>
  <c r="FP28" i="4" s="1"/>
  <c r="FP34" i="4" a="1"/>
  <c r="FP34" i="4" s="1"/>
  <c r="FP5" i="4" a="1"/>
  <c r="FP5" i="4" s="1"/>
  <c r="FQ2" i="4" a="1"/>
  <c r="FQ2" i="4" s="1"/>
  <c r="FP3" i="4" a="1"/>
  <c r="FP3" i="4" s="1"/>
  <c r="FQ224" i="4" l="1" a="1"/>
  <c r="FQ224" i="4" s="1"/>
  <c r="FQ227" i="4" a="1"/>
  <c r="FQ227" i="4" s="1"/>
  <c r="FQ225" i="4" a="1"/>
  <c r="FQ225" i="4" s="1"/>
  <c r="FQ221" i="4" a="1"/>
  <c r="FQ221" i="4" s="1"/>
  <c r="FQ217" i="4" a="1"/>
  <c r="FQ217" i="4" s="1"/>
  <c r="FQ226" i="4" a="1"/>
  <c r="FQ226" i="4" s="1"/>
  <c r="FQ223" i="4" a="1"/>
  <c r="FQ223" i="4" s="1"/>
  <c r="FQ222" i="4" a="1"/>
  <c r="FQ222" i="4" s="1"/>
  <c r="FQ218" i="4" a="1"/>
  <c r="FQ218" i="4" s="1"/>
  <c r="FQ219" i="4" a="1"/>
  <c r="FQ219" i="4" s="1"/>
  <c r="FQ216" i="4" a="1"/>
  <c r="FQ216" i="4" s="1"/>
  <c r="FQ220" i="4" a="1"/>
  <c r="FQ220" i="4" s="1"/>
  <c r="FQ214" i="4" a="1"/>
  <c r="FQ214" i="4" s="1"/>
  <c r="FQ215" i="4" a="1"/>
  <c r="FQ215" i="4" s="1"/>
  <c r="FQ213" i="4" a="1"/>
  <c r="FQ213" i="4" s="1"/>
  <c r="FQ211" i="4" a="1"/>
  <c r="FQ211" i="4" s="1"/>
  <c r="FQ212" i="4" a="1"/>
  <c r="FQ212" i="4" s="1"/>
  <c r="FQ209" i="4" a="1"/>
  <c r="FQ209" i="4" s="1"/>
  <c r="FQ210" i="4" a="1"/>
  <c r="FQ210" i="4" s="1"/>
  <c r="FQ208" i="4" a="1"/>
  <c r="FQ208" i="4" s="1"/>
  <c r="FQ207" i="4" a="1"/>
  <c r="FQ207" i="4" s="1"/>
  <c r="FQ203" i="4" a="1"/>
  <c r="FQ203" i="4" s="1"/>
  <c r="FQ205" i="4" a="1"/>
  <c r="FQ205" i="4" s="1"/>
  <c r="FQ202" i="4" a="1"/>
  <c r="FQ202" i="4" s="1"/>
  <c r="FQ200" i="4" a="1"/>
  <c r="FQ200" i="4" s="1"/>
  <c r="FQ201" i="4" a="1"/>
  <c r="FQ201" i="4" s="1"/>
  <c r="FQ194" i="4" a="1"/>
  <c r="FQ194" i="4" s="1"/>
  <c r="FQ206" i="4" a="1"/>
  <c r="FQ206" i="4" s="1"/>
  <c r="FQ192" i="4" a="1"/>
  <c r="FQ192" i="4" s="1"/>
  <c r="FQ195" i="4" a="1"/>
  <c r="FQ195" i="4" s="1"/>
  <c r="FQ196" i="4" a="1"/>
  <c r="FQ196" i="4" s="1"/>
  <c r="FQ199" i="4" a="1"/>
  <c r="FQ199" i="4" s="1"/>
  <c r="FQ193" i="4" a="1"/>
  <c r="FQ193" i="4" s="1"/>
  <c r="FQ191" i="4" a="1"/>
  <c r="FQ191" i="4" s="1"/>
  <c r="FQ204" i="4" a="1"/>
  <c r="FQ204" i="4" s="1"/>
  <c r="FQ186" i="4" a="1"/>
  <c r="FQ186" i="4" s="1"/>
  <c r="FQ197" i="4" a="1"/>
  <c r="FQ197" i="4" s="1"/>
  <c r="FQ181" i="4" a="1"/>
  <c r="FQ181" i="4" s="1"/>
  <c r="FQ185" i="4" a="1"/>
  <c r="FQ185" i="4" s="1"/>
  <c r="FQ189" i="4" a="1"/>
  <c r="FQ189" i="4" s="1"/>
  <c r="FQ188" i="4" a="1"/>
  <c r="FQ188" i="4" s="1"/>
  <c r="FQ198" i="4" a="1"/>
  <c r="FQ198" i="4" s="1"/>
  <c r="FQ190" i="4" a="1"/>
  <c r="FQ190" i="4" s="1"/>
  <c r="FQ187" i="4" a="1"/>
  <c r="FQ187" i="4" s="1"/>
  <c r="FQ184" i="4" a="1"/>
  <c r="FQ184" i="4" s="1"/>
  <c r="FQ177" i="4" a="1"/>
  <c r="FQ177" i="4" s="1"/>
  <c r="FQ173" i="4" a="1"/>
  <c r="FQ173" i="4" s="1"/>
  <c r="FQ182" i="4" a="1"/>
  <c r="FQ182" i="4" s="1"/>
  <c r="FQ179" i="4" a="1"/>
  <c r="FQ179" i="4" s="1"/>
  <c r="FQ168" i="4" a="1"/>
  <c r="FQ168" i="4" s="1"/>
  <c r="FQ175" i="4" a="1"/>
  <c r="FQ175" i="4" s="1"/>
  <c r="FQ183" i="4" a="1"/>
  <c r="FQ183" i="4" s="1"/>
  <c r="FQ180" i="4" a="1"/>
  <c r="FQ180" i="4" s="1"/>
  <c r="FQ178" i="4" a="1"/>
  <c r="FQ178" i="4" s="1"/>
  <c r="FQ174" i="4" a="1"/>
  <c r="FQ174" i="4" s="1"/>
  <c r="FQ171" i="4" a="1"/>
  <c r="FQ171" i="4" s="1"/>
  <c r="FQ166" i="4" a="1"/>
  <c r="FQ166" i="4" s="1"/>
  <c r="FQ165" i="4" a="1"/>
  <c r="FQ165" i="4" s="1"/>
  <c r="FQ164" i="4" a="1"/>
  <c r="FQ164" i="4" s="1"/>
  <c r="FQ176" i="4" a="1"/>
  <c r="FQ176" i="4" s="1"/>
  <c r="FQ172" i="4" a="1"/>
  <c r="FQ172" i="4" s="1"/>
  <c r="FQ163" i="4" a="1"/>
  <c r="FQ163" i="4" s="1"/>
  <c r="FQ169" i="4" a="1"/>
  <c r="FQ169" i="4" s="1"/>
  <c r="FQ162" i="4" a="1"/>
  <c r="FQ162" i="4" s="1"/>
  <c r="FQ170" i="4" a="1"/>
  <c r="FQ170" i="4" s="1"/>
  <c r="FQ158" i="4" a="1"/>
  <c r="FQ158" i="4" s="1"/>
  <c r="FQ155" i="4" a="1"/>
  <c r="FQ155" i="4" s="1"/>
  <c r="FQ167" i="4" a="1"/>
  <c r="FQ167" i="4" s="1"/>
  <c r="FQ161" i="4" a="1"/>
  <c r="FQ161" i="4" s="1"/>
  <c r="FQ157" i="4" a="1"/>
  <c r="FQ157" i="4" s="1"/>
  <c r="FQ160" i="4" a="1"/>
  <c r="FQ160" i="4" s="1"/>
  <c r="FQ154" i="4" a="1"/>
  <c r="FQ154" i="4" s="1"/>
  <c r="FQ150" i="4" a="1"/>
  <c r="FQ150" i="4" s="1"/>
  <c r="FQ146" i="4" a="1"/>
  <c r="FQ146" i="4" s="1"/>
  <c r="FQ153" i="4" a="1"/>
  <c r="FQ153" i="4" s="1"/>
  <c r="FQ149" i="4" a="1"/>
  <c r="FQ149" i="4" s="1"/>
  <c r="FQ145" i="4" a="1"/>
  <c r="FQ145" i="4" s="1"/>
  <c r="FQ156" i="4" a="1"/>
  <c r="FQ156" i="4" s="1"/>
  <c r="FQ151" i="4" a="1"/>
  <c r="FQ151" i="4" s="1"/>
  <c r="FQ144" i="4" a="1"/>
  <c r="FQ144" i="4" s="1"/>
  <c r="FQ148" i="4" a="1"/>
  <c r="FQ148" i="4" s="1"/>
  <c r="FQ147" i="4" a="1"/>
  <c r="FQ147" i="4" s="1"/>
  <c r="FQ143" i="4" a="1"/>
  <c r="FQ143" i="4" s="1"/>
  <c r="FQ135" i="4" a="1"/>
  <c r="FQ135" i="4" s="1"/>
  <c r="FQ141" i="4" a="1"/>
  <c r="FQ141" i="4" s="1"/>
  <c r="FQ140" i="4" a="1"/>
  <c r="FQ140" i="4" s="1"/>
  <c r="FQ134" i="4" a="1"/>
  <c r="FQ134" i="4" s="1"/>
  <c r="FQ132" i="4" a="1"/>
  <c r="FQ132" i="4" s="1"/>
  <c r="FQ142" i="4" a="1"/>
  <c r="FQ142" i="4" s="1"/>
  <c r="FQ139" i="4" a="1"/>
  <c r="FQ139" i="4" s="1"/>
  <c r="FQ152" i="4" a="1"/>
  <c r="FQ152" i="4" s="1"/>
  <c r="FQ138" i="4" a="1"/>
  <c r="FQ138" i="4" s="1"/>
  <c r="FQ137" i="4" a="1"/>
  <c r="FQ137" i="4" s="1"/>
  <c r="FQ133" i="4" a="1"/>
  <c r="FQ133" i="4" s="1"/>
  <c r="FQ127" i="4" a="1"/>
  <c r="FQ127" i="4" s="1"/>
  <c r="FQ136" i="4" a="1"/>
  <c r="FQ136" i="4" s="1"/>
  <c r="FQ126" i="4" a="1"/>
  <c r="FQ126" i="4" s="1"/>
  <c r="FQ125" i="4" a="1"/>
  <c r="FQ125" i="4" s="1"/>
  <c r="FQ123" i="4" a="1"/>
  <c r="FQ123" i="4" s="1"/>
  <c r="FQ159" i="4" a="1"/>
  <c r="FQ159" i="4" s="1"/>
  <c r="FQ114" i="4" a="1"/>
  <c r="FQ114" i="4" s="1"/>
  <c r="FQ108" i="4" a="1"/>
  <c r="FQ108" i="4" s="1"/>
  <c r="FQ102" i="4" a="1"/>
  <c r="FQ102" i="4" s="1"/>
  <c r="FQ124" i="4" a="1"/>
  <c r="FQ124" i="4" s="1"/>
  <c r="FQ119" i="4" a="1"/>
  <c r="FQ119" i="4" s="1"/>
  <c r="FQ116" i="4" a="1"/>
  <c r="FQ116" i="4" s="1"/>
  <c r="FQ112" i="4" a="1"/>
  <c r="FQ112" i="4" s="1"/>
  <c r="FQ109" i="4" a="1"/>
  <c r="FQ109" i="4" s="1"/>
  <c r="FQ107" i="4" a="1"/>
  <c r="FQ107" i="4" s="1"/>
  <c r="FQ106" i="4" a="1"/>
  <c r="FQ106" i="4" s="1"/>
  <c r="FQ104" i="4" a="1"/>
  <c r="FQ104" i="4" s="1"/>
  <c r="FQ100" i="4" a="1"/>
  <c r="FQ100" i="4" s="1"/>
  <c r="FQ131" i="4" a="1"/>
  <c r="FQ131" i="4" s="1"/>
  <c r="FQ121" i="4" a="1"/>
  <c r="FQ121" i="4" s="1"/>
  <c r="FQ113" i="4" a="1"/>
  <c r="FQ113" i="4" s="1"/>
  <c r="FQ103" i="4" a="1"/>
  <c r="FQ103" i="4" s="1"/>
  <c r="FQ98" i="4" a="1"/>
  <c r="FQ98" i="4" s="1"/>
  <c r="FQ96" i="4" a="1"/>
  <c r="FQ96" i="4" s="1"/>
  <c r="FQ122" i="4" a="1"/>
  <c r="FQ122" i="4" s="1"/>
  <c r="FQ115" i="4" a="1"/>
  <c r="FQ115" i="4" s="1"/>
  <c r="FQ111" i="4" a="1"/>
  <c r="FQ111" i="4" s="1"/>
  <c r="FQ101" i="4" a="1"/>
  <c r="FQ101" i="4" s="1"/>
  <c r="FQ130" i="4" a="1"/>
  <c r="FQ130" i="4" s="1"/>
  <c r="FQ129" i="4" a="1"/>
  <c r="FQ129" i="4" s="1"/>
  <c r="FQ120" i="4" a="1"/>
  <c r="FQ120" i="4" s="1"/>
  <c r="FQ105" i="4" a="1"/>
  <c r="FQ105" i="4" s="1"/>
  <c r="FQ82" i="4" a="1"/>
  <c r="FQ82" i="4" s="1"/>
  <c r="FQ99" i="4" a="1"/>
  <c r="FQ99" i="4" s="1"/>
  <c r="FQ97" i="4" a="1"/>
  <c r="FQ97" i="4" s="1"/>
  <c r="FQ91" i="4" a="1"/>
  <c r="FQ91" i="4" s="1"/>
  <c r="FQ85" i="4" a="1"/>
  <c r="FQ85" i="4" s="1"/>
  <c r="FQ80" i="4" a="1"/>
  <c r="FQ80" i="4" s="1"/>
  <c r="FQ88" i="4" a="1"/>
  <c r="FQ88" i="4" s="1"/>
  <c r="FQ78" i="4" a="1"/>
  <c r="FQ78" i="4" s="1"/>
  <c r="FQ74" i="4" a="1"/>
  <c r="FQ74" i="4" s="1"/>
  <c r="FQ128" i="4" a="1"/>
  <c r="FQ128" i="4" s="1"/>
  <c r="FQ110" i="4" a="1"/>
  <c r="FQ110" i="4" s="1"/>
  <c r="FQ95" i="4" a="1"/>
  <c r="FQ95" i="4" s="1"/>
  <c r="FQ76" i="4" a="1"/>
  <c r="FQ76" i="4" s="1"/>
  <c r="FQ93" i="4" a="1"/>
  <c r="FQ93" i="4" s="1"/>
  <c r="FQ90" i="4" a="1"/>
  <c r="FQ90" i="4" s="1"/>
  <c r="FQ87" i="4" a="1"/>
  <c r="FQ87" i="4" s="1"/>
  <c r="FQ84" i="4" a="1"/>
  <c r="FQ84" i="4" s="1"/>
  <c r="FQ71" i="4" a="1"/>
  <c r="FQ71" i="4" s="1"/>
  <c r="FQ83" i="4" a="1"/>
  <c r="FQ83" i="4" s="1"/>
  <c r="FQ81" i="4" a="1"/>
  <c r="FQ81" i="4" s="1"/>
  <c r="FQ79" i="4" a="1"/>
  <c r="FQ79" i="4" s="1"/>
  <c r="FQ72" i="4" a="1"/>
  <c r="FQ72" i="4" s="1"/>
  <c r="FQ67" i="4" a="1"/>
  <c r="FQ67" i="4" s="1"/>
  <c r="FQ64" i="4" a="1"/>
  <c r="FQ64" i="4" s="1"/>
  <c r="FQ61" i="4" a="1"/>
  <c r="FQ61" i="4" s="1"/>
  <c r="FQ58" i="4" a="1"/>
  <c r="FQ58" i="4" s="1"/>
  <c r="FQ94" i="4" a="1"/>
  <c r="FQ94" i="4" s="1"/>
  <c r="FQ86" i="4" a="1"/>
  <c r="FQ86" i="4" s="1"/>
  <c r="FQ75" i="4" a="1"/>
  <c r="FQ75" i="4" s="1"/>
  <c r="FQ70" i="4" a="1"/>
  <c r="FQ70" i="4" s="1"/>
  <c r="FQ118" i="4" a="1"/>
  <c r="FQ118" i="4" s="1"/>
  <c r="FQ117" i="4" a="1"/>
  <c r="FQ117" i="4" s="1"/>
  <c r="FQ73" i="4" a="1"/>
  <c r="FQ73" i="4" s="1"/>
  <c r="FQ66" i="4" a="1"/>
  <c r="FQ66" i="4" s="1"/>
  <c r="FQ63" i="4" a="1"/>
  <c r="FQ63" i="4" s="1"/>
  <c r="FQ57" i="4" a="1"/>
  <c r="FQ57" i="4" s="1"/>
  <c r="FQ77" i="4" a="1"/>
  <c r="FQ77" i="4" s="1"/>
  <c r="FQ60" i="4" a="1"/>
  <c r="FQ60" i="4" s="1"/>
  <c r="FQ59" i="4" a="1"/>
  <c r="FQ59" i="4" s="1"/>
  <c r="FQ92" i="4" a="1"/>
  <c r="FQ92" i="4" s="1"/>
  <c r="FQ69" i="4" a="1"/>
  <c r="FQ69" i="4" s="1"/>
  <c r="FQ68" i="4" a="1"/>
  <c r="FQ68" i="4" s="1"/>
  <c r="FQ65" i="4" a="1"/>
  <c r="FQ65" i="4" s="1"/>
  <c r="FQ62" i="4" a="1"/>
  <c r="FQ62" i="4" s="1"/>
  <c r="FQ55" i="4" a="1"/>
  <c r="FQ55" i="4" s="1"/>
  <c r="FQ54" i="4" a="1"/>
  <c r="FQ54" i="4" s="1"/>
  <c r="FQ50" i="4" a="1"/>
  <c r="FQ50" i="4" s="1"/>
  <c r="FQ44" i="4" a="1"/>
  <c r="FQ44" i="4" s="1"/>
  <c r="FQ37" i="4" a="1"/>
  <c r="FQ37" i="4" s="1"/>
  <c r="FQ56" i="4" a="1"/>
  <c r="FQ56" i="4" s="1"/>
  <c r="FQ48" i="4" a="1"/>
  <c r="FQ48" i="4" s="1"/>
  <c r="FQ41" i="4" a="1"/>
  <c r="FQ41" i="4" s="1"/>
  <c r="FQ33" i="4" a="1"/>
  <c r="FQ33" i="4" s="1"/>
  <c r="FQ46" i="4" a="1"/>
  <c r="FQ46" i="4" s="1"/>
  <c r="FQ51" i="4" a="1"/>
  <c r="FQ51" i="4" s="1"/>
  <c r="FQ32" i="4" a="1"/>
  <c r="FQ32" i="4" s="1"/>
  <c r="FQ42" i="4" a="1"/>
  <c r="FQ42" i="4" s="1"/>
  <c r="FQ39" i="4" a="1"/>
  <c r="FQ39" i="4" s="1"/>
  <c r="FQ35" i="4" a="1"/>
  <c r="FQ35" i="4" s="1"/>
  <c r="FQ89" i="4" a="1"/>
  <c r="FQ89" i="4" s="1"/>
  <c r="FQ47" i="4" a="1"/>
  <c r="FQ47" i="4" s="1"/>
  <c r="FQ45" i="4" a="1"/>
  <c r="FQ45" i="4" s="1"/>
  <c r="FQ40" i="4" a="1"/>
  <c r="FQ40" i="4" s="1"/>
  <c r="FQ26" i="4" a="1"/>
  <c r="FQ26" i="4" s="1"/>
  <c r="FQ19" i="4" a="1"/>
  <c r="FQ19" i="4" s="1"/>
  <c r="FQ12" i="4" a="1"/>
  <c r="FQ12" i="4" s="1"/>
  <c r="FQ43" i="4" a="1"/>
  <c r="FQ43" i="4" s="1"/>
  <c r="FQ31" i="4" a="1"/>
  <c r="FQ31" i="4" s="1"/>
  <c r="FQ22" i="4" a="1"/>
  <c r="FQ22" i="4" s="1"/>
  <c r="FQ17" i="4" a="1"/>
  <c r="FQ17" i="4" s="1"/>
  <c r="FQ15" i="4" a="1"/>
  <c r="FQ15" i="4" s="1"/>
  <c r="FQ29" i="4" a="1"/>
  <c r="FQ29" i="4" s="1"/>
  <c r="FQ25" i="4" a="1"/>
  <c r="FQ25" i="4" s="1"/>
  <c r="FQ18" i="4" a="1"/>
  <c r="FQ18" i="4" s="1"/>
  <c r="FQ53" i="4" a="1"/>
  <c r="FQ53" i="4" s="1"/>
  <c r="FQ28" i="4" a="1"/>
  <c r="FQ28" i="4" s="1"/>
  <c r="FQ24" i="4" a="1"/>
  <c r="FQ24" i="4" s="1"/>
  <c r="FQ21" i="4" a="1"/>
  <c r="FQ21" i="4" s="1"/>
  <c r="FQ14" i="4" a="1"/>
  <c r="FQ14" i="4" s="1"/>
  <c r="FQ8" i="4" a="1"/>
  <c r="FQ8" i="4" s="1"/>
  <c r="FQ49" i="4" a="1"/>
  <c r="FQ49" i="4" s="1"/>
  <c r="FQ34" i="4" a="1"/>
  <c r="FQ34" i="4" s="1"/>
  <c r="FQ27" i="4" a="1"/>
  <c r="FQ27" i="4" s="1"/>
  <c r="FQ23" i="4" a="1"/>
  <c r="FQ23" i="4" s="1"/>
  <c r="FQ20" i="4" a="1"/>
  <c r="FQ20" i="4" s="1"/>
  <c r="FQ13" i="4" a="1"/>
  <c r="FQ13" i="4" s="1"/>
  <c r="FQ10" i="4" a="1"/>
  <c r="FQ10" i="4" s="1"/>
  <c r="FQ7" i="4" a="1"/>
  <c r="FQ7" i="4" s="1"/>
  <c r="FQ16" i="4" a="1"/>
  <c r="FQ16" i="4" s="1"/>
  <c r="FQ30" i="4" a="1"/>
  <c r="FQ30" i="4" s="1"/>
  <c r="FQ4" i="4" a="1"/>
  <c r="FQ4" i="4" s="1"/>
  <c r="FQ36" i="4" a="1"/>
  <c r="FQ36" i="4" s="1"/>
  <c r="FQ9" i="4" a="1"/>
  <c r="FQ9" i="4" s="1"/>
  <c r="FQ11" i="4" a="1"/>
  <c r="FQ11" i="4" s="1"/>
  <c r="FQ5" i="4" a="1"/>
  <c r="FQ5" i="4" s="1"/>
  <c r="FQ52" i="4" a="1"/>
  <c r="FQ52" i="4" s="1"/>
  <c r="FQ38" i="4" a="1"/>
  <c r="FQ38" i="4" s="1"/>
  <c r="FQ6" i="4" a="1"/>
  <c r="FQ6" i="4" s="1"/>
  <c r="FR2" i="4" a="1"/>
  <c r="FR2" i="4" s="1"/>
  <c r="FQ3" i="4" a="1"/>
  <c r="FQ3" i="4" s="1"/>
  <c r="FR222" i="4" l="1" a="1"/>
  <c r="FR222" i="4" s="1"/>
  <c r="FR227" i="4" a="1"/>
  <c r="FR227" i="4" s="1"/>
  <c r="FR223" i="4" a="1"/>
  <c r="FR223" i="4" s="1"/>
  <c r="FR225" i="4" a="1"/>
  <c r="FR225" i="4" s="1"/>
  <c r="FR226" i="4" a="1"/>
  <c r="FR226" i="4" s="1"/>
  <c r="FR219" i="4" a="1"/>
  <c r="FR219" i="4" s="1"/>
  <c r="FR218" i="4" a="1"/>
  <c r="FR218" i="4" s="1"/>
  <c r="FR220" i="4" a="1"/>
  <c r="FR220" i="4" s="1"/>
  <c r="FR224" i="4" a="1"/>
  <c r="FR224" i="4" s="1"/>
  <c r="FR221" i="4" a="1"/>
  <c r="FR221" i="4" s="1"/>
  <c r="FR217" i="4" a="1"/>
  <c r="FR217" i="4" s="1"/>
  <c r="FR215" i="4" a="1"/>
  <c r="FR215" i="4" s="1"/>
  <c r="FR212" i="4" a="1"/>
  <c r="FR212" i="4" s="1"/>
  <c r="FR209" i="4" a="1"/>
  <c r="FR209" i="4" s="1"/>
  <c r="FR210" i="4" a="1"/>
  <c r="FR210" i="4" s="1"/>
  <c r="FR211" i="4" a="1"/>
  <c r="FR211" i="4" s="1"/>
  <c r="FR207" i="4" a="1"/>
  <c r="FR207" i="4" s="1"/>
  <c r="FR203" i="4" a="1"/>
  <c r="FR203" i="4" s="1"/>
  <c r="FR216" i="4" a="1"/>
  <c r="FR216" i="4" s="1"/>
  <c r="FR214" i="4" a="1"/>
  <c r="FR214" i="4" s="1"/>
  <c r="FR208" i="4" a="1"/>
  <c r="FR208" i="4" s="1"/>
  <c r="FR213" i="4" a="1"/>
  <c r="FR213" i="4" s="1"/>
  <c r="FR202" i="4" a="1"/>
  <c r="FR202" i="4" s="1"/>
  <c r="FR201" i="4" a="1"/>
  <c r="FR201" i="4" s="1"/>
  <c r="FR200" i="4" a="1"/>
  <c r="FR200" i="4" s="1"/>
  <c r="FR198" i="4" a="1"/>
  <c r="FR198" i="4" s="1"/>
  <c r="FR205" i="4" a="1"/>
  <c r="FR205" i="4" s="1"/>
  <c r="FR199" i="4" a="1"/>
  <c r="FR199" i="4" s="1"/>
  <c r="FR206" i="4" a="1"/>
  <c r="FR206" i="4" s="1"/>
  <c r="FR194" i="4" a="1"/>
  <c r="FR194" i="4" s="1"/>
  <c r="FR192" i="4" a="1"/>
  <c r="FR192" i="4" s="1"/>
  <c r="FR190" i="4" a="1"/>
  <c r="FR190" i="4" s="1"/>
  <c r="FR195" i="4" a="1"/>
  <c r="FR195" i="4" s="1"/>
  <c r="FR196" i="4" a="1"/>
  <c r="FR196" i="4" s="1"/>
  <c r="FR204" i="4" a="1"/>
  <c r="FR204" i="4" s="1"/>
  <c r="FR193" i="4" a="1"/>
  <c r="FR193" i="4" s="1"/>
  <c r="FR197" i="4" a="1"/>
  <c r="FR197" i="4" s="1"/>
  <c r="FR189" i="4" a="1"/>
  <c r="FR189" i="4" s="1"/>
  <c r="FR181" i="4" a="1"/>
  <c r="FR181" i="4" s="1"/>
  <c r="FR185" i="4" a="1"/>
  <c r="FR185" i="4" s="1"/>
  <c r="FR191" i="4" a="1"/>
  <c r="FR191" i="4" s="1"/>
  <c r="FR188" i="4" a="1"/>
  <c r="FR188" i="4" s="1"/>
  <c r="FR180" i="4" a="1"/>
  <c r="FR180" i="4" s="1"/>
  <c r="FR187" i="4" a="1"/>
  <c r="FR187" i="4" s="1"/>
  <c r="FR184" i="4" a="1"/>
  <c r="FR184" i="4" s="1"/>
  <c r="FR177" i="4" a="1"/>
  <c r="FR177" i="4" s="1"/>
  <c r="FR182" i="4" a="1"/>
  <c r="FR182" i="4" s="1"/>
  <c r="FR179" i="4" a="1"/>
  <c r="FR179" i="4" s="1"/>
  <c r="FR175" i="4" a="1"/>
  <c r="FR175" i="4" s="1"/>
  <c r="FR172" i="4" a="1"/>
  <c r="FR172" i="4" s="1"/>
  <c r="FR183" i="4" a="1"/>
  <c r="FR183" i="4" s="1"/>
  <c r="FR178" i="4" a="1"/>
  <c r="FR178" i="4" s="1"/>
  <c r="FR174" i="4" a="1"/>
  <c r="FR174" i="4" s="1"/>
  <c r="FR171" i="4" a="1"/>
  <c r="FR171" i="4" s="1"/>
  <c r="FR169" i="4" a="1"/>
  <c r="FR169" i="4" s="1"/>
  <c r="FR176" i="4" a="1"/>
  <c r="FR176" i="4" s="1"/>
  <c r="FR173" i="4" a="1"/>
  <c r="FR173" i="4" s="1"/>
  <c r="FR170" i="4" a="1"/>
  <c r="FR170" i="4" s="1"/>
  <c r="FR166" i="4" a="1"/>
  <c r="FR166" i="4" s="1"/>
  <c r="FR165" i="4" a="1"/>
  <c r="FR165" i="4" s="1"/>
  <c r="FR164" i="4" a="1"/>
  <c r="FR164" i="4" s="1"/>
  <c r="FR163" i="4" a="1"/>
  <c r="FR163" i="4" s="1"/>
  <c r="FR160" i="4" a="1"/>
  <c r="FR160" i="4" s="1"/>
  <c r="FR162" i="4" a="1"/>
  <c r="FR162" i="4" s="1"/>
  <c r="FR168" i="4" a="1"/>
  <c r="FR168" i="4" s="1"/>
  <c r="FR167" i="4" a="1"/>
  <c r="FR167" i="4" s="1"/>
  <c r="FR158" i="4" a="1"/>
  <c r="FR158" i="4" s="1"/>
  <c r="FR155" i="4" a="1"/>
  <c r="FR155" i="4" s="1"/>
  <c r="FR161" i="4" a="1"/>
  <c r="FR161" i="4" s="1"/>
  <c r="FR186" i="4" a="1"/>
  <c r="FR186" i="4" s="1"/>
  <c r="FR157" i="4" a="1"/>
  <c r="FR157" i="4" s="1"/>
  <c r="FR154" i="4" a="1"/>
  <c r="FR154" i="4" s="1"/>
  <c r="FR156" i="4" a="1"/>
  <c r="FR156" i="4" s="1"/>
  <c r="FR153" i="4" a="1"/>
  <c r="FR153" i="4" s="1"/>
  <c r="FR151" i="4" a="1"/>
  <c r="FR151" i="4" s="1"/>
  <c r="FR149" i="4" a="1"/>
  <c r="FR149" i="4" s="1"/>
  <c r="FR145" i="4" a="1"/>
  <c r="FR145" i="4" s="1"/>
  <c r="FR140" i="4" a="1"/>
  <c r="FR140" i="4" s="1"/>
  <c r="FR148" i="4" a="1"/>
  <c r="FR148" i="4" s="1"/>
  <c r="FR144" i="4" a="1"/>
  <c r="FR144" i="4" s="1"/>
  <c r="FR152" i="4" a="1"/>
  <c r="FR152" i="4" s="1"/>
  <c r="FR147" i="4" a="1"/>
  <c r="FR147" i="4" s="1"/>
  <c r="FR141" i="4" a="1"/>
  <c r="FR141" i="4" s="1"/>
  <c r="FR134" i="4" a="1"/>
  <c r="FR134" i="4" s="1"/>
  <c r="FR146" i="4" a="1"/>
  <c r="FR146" i="4" s="1"/>
  <c r="FR143" i="4" a="1"/>
  <c r="FR143" i="4" s="1"/>
  <c r="FR142" i="4" a="1"/>
  <c r="FR142" i="4" s="1"/>
  <c r="FR139" i="4" a="1"/>
  <c r="FR139" i="4" s="1"/>
  <c r="FR150" i="4" a="1"/>
  <c r="FR150" i="4" s="1"/>
  <c r="FR159" i="4" a="1"/>
  <c r="FR159" i="4" s="1"/>
  <c r="FR138" i="4" a="1"/>
  <c r="FR138" i="4" s="1"/>
  <c r="FR137" i="4" a="1"/>
  <c r="FR137" i="4" s="1"/>
  <c r="FR136" i="4" a="1"/>
  <c r="FR136" i="4" s="1"/>
  <c r="FR126" i="4" a="1"/>
  <c r="FR126" i="4" s="1"/>
  <c r="FR135" i="4" a="1"/>
  <c r="FR135" i="4" s="1"/>
  <c r="FR125" i="4" a="1"/>
  <c r="FR125" i="4" s="1"/>
  <c r="FR124" i="4" a="1"/>
  <c r="FR124" i="4" s="1"/>
  <c r="FR132" i="4" a="1"/>
  <c r="FR132" i="4" s="1"/>
  <c r="FR123" i="4" a="1"/>
  <c r="FR123" i="4" s="1"/>
  <c r="FR130" i="4" a="1"/>
  <c r="FR130" i="4" s="1"/>
  <c r="FR129" i="4" a="1"/>
  <c r="FR129" i="4" s="1"/>
  <c r="FR116" i="4" a="1"/>
  <c r="FR116" i="4" s="1"/>
  <c r="FR112" i="4" a="1"/>
  <c r="FR112" i="4" s="1"/>
  <c r="FR109" i="4" a="1"/>
  <c r="FR109" i="4" s="1"/>
  <c r="FR106" i="4" a="1"/>
  <c r="FR106" i="4" s="1"/>
  <c r="FR104" i="4" a="1"/>
  <c r="FR104" i="4" s="1"/>
  <c r="FR103" i="4" a="1"/>
  <c r="FR103" i="4" s="1"/>
  <c r="FR100" i="4" a="1"/>
  <c r="FR100" i="4" s="1"/>
  <c r="FR98" i="4" a="1"/>
  <c r="FR98" i="4" s="1"/>
  <c r="FR131" i="4" a="1"/>
  <c r="FR131" i="4" s="1"/>
  <c r="FR121" i="4" a="1"/>
  <c r="FR121" i="4" s="1"/>
  <c r="FR115" i="4" a="1"/>
  <c r="FR115" i="4" s="1"/>
  <c r="FR113" i="4" a="1"/>
  <c r="FR113" i="4" s="1"/>
  <c r="FR111" i="4" a="1"/>
  <c r="FR111" i="4" s="1"/>
  <c r="FR96" i="4" a="1"/>
  <c r="FR96" i="4" s="1"/>
  <c r="FR133" i="4" a="1"/>
  <c r="FR133" i="4" s="1"/>
  <c r="FR122" i="4" a="1"/>
  <c r="FR122" i="4" s="1"/>
  <c r="FR118" i="4" a="1"/>
  <c r="FR118" i="4" s="1"/>
  <c r="FR101" i="4" a="1"/>
  <c r="FR101" i="4" s="1"/>
  <c r="FR120" i="4" a="1"/>
  <c r="FR120" i="4" s="1"/>
  <c r="FR105" i="4" a="1"/>
  <c r="FR105" i="4" s="1"/>
  <c r="FR99" i="4" a="1"/>
  <c r="FR99" i="4" s="1"/>
  <c r="FR128" i="4" a="1"/>
  <c r="FR128" i="4" s="1"/>
  <c r="FR117" i="4" a="1"/>
  <c r="FR117" i="4" s="1"/>
  <c r="FR114" i="4" a="1"/>
  <c r="FR114" i="4" s="1"/>
  <c r="FR108" i="4" a="1"/>
  <c r="FR108" i="4" s="1"/>
  <c r="FR102" i="4" a="1"/>
  <c r="FR102" i="4" s="1"/>
  <c r="FR97" i="4" a="1"/>
  <c r="FR97" i="4" s="1"/>
  <c r="FR88" i="4" a="1"/>
  <c r="FR88" i="4" s="1"/>
  <c r="FR85" i="4" a="1"/>
  <c r="FR85" i="4" s="1"/>
  <c r="FR80" i="4" a="1"/>
  <c r="FR80" i="4" s="1"/>
  <c r="FR127" i="4" a="1"/>
  <c r="FR127" i="4" s="1"/>
  <c r="FR107" i="4" a="1"/>
  <c r="FR107" i="4" s="1"/>
  <c r="FR95" i="4" a="1"/>
  <c r="FR95" i="4" s="1"/>
  <c r="FR78" i="4" a="1"/>
  <c r="FR78" i="4" s="1"/>
  <c r="FR110" i="4" a="1"/>
  <c r="FR110" i="4" s="1"/>
  <c r="FR90" i="4" a="1"/>
  <c r="FR90" i="4" s="1"/>
  <c r="FR84" i="4" a="1"/>
  <c r="FR84" i="4" s="1"/>
  <c r="FR76" i="4" a="1"/>
  <c r="FR76" i="4" s="1"/>
  <c r="FR93" i="4" a="1"/>
  <c r="FR93" i="4" s="1"/>
  <c r="FR87" i="4" a="1"/>
  <c r="FR87" i="4" s="1"/>
  <c r="FR81" i="4" a="1"/>
  <c r="FR81" i="4" s="1"/>
  <c r="FR94" i="4" a="1"/>
  <c r="FR94" i="4" s="1"/>
  <c r="FR91" i="4" a="1"/>
  <c r="FR91" i="4" s="1"/>
  <c r="FR83" i="4" a="1"/>
  <c r="FR83" i="4" s="1"/>
  <c r="FR79" i="4" a="1"/>
  <c r="FR79" i="4" s="1"/>
  <c r="FR75" i="4" a="1"/>
  <c r="FR75" i="4" s="1"/>
  <c r="FR72" i="4" a="1"/>
  <c r="FR72" i="4" s="1"/>
  <c r="FR70" i="4" a="1"/>
  <c r="FR70" i="4" s="1"/>
  <c r="FR58" i="4" a="1"/>
  <c r="FR58" i="4" s="1"/>
  <c r="FR86" i="4" a="1"/>
  <c r="FR86" i="4" s="1"/>
  <c r="FR82" i="4" a="1"/>
  <c r="FR82" i="4" s="1"/>
  <c r="FR73" i="4" a="1"/>
  <c r="FR73" i="4" s="1"/>
  <c r="FR66" i="4" a="1"/>
  <c r="FR66" i="4" s="1"/>
  <c r="FR63" i="4" a="1"/>
  <c r="FR63" i="4" s="1"/>
  <c r="FR60" i="4" a="1"/>
  <c r="FR60" i="4" s="1"/>
  <c r="FR59" i="4" a="1"/>
  <c r="FR59" i="4" s="1"/>
  <c r="FR57" i="4" a="1"/>
  <c r="FR57" i="4" s="1"/>
  <c r="FR119" i="4" a="1"/>
  <c r="FR119" i="4" s="1"/>
  <c r="FR89" i="4" a="1"/>
  <c r="FR89" i="4" s="1"/>
  <c r="FR77" i="4" a="1"/>
  <c r="FR77" i="4" s="1"/>
  <c r="FR69" i="4" a="1"/>
  <c r="FR69" i="4" s="1"/>
  <c r="FR62" i="4" a="1"/>
  <c r="FR62" i="4" s="1"/>
  <c r="FR56" i="4" a="1"/>
  <c r="FR56" i="4" s="1"/>
  <c r="FR74" i="4" a="1"/>
  <c r="FR74" i="4" s="1"/>
  <c r="FR71" i="4" a="1"/>
  <c r="FR71" i="4" s="1"/>
  <c r="FR68" i="4" a="1"/>
  <c r="FR68" i="4" s="1"/>
  <c r="FR48" i="4" a="1"/>
  <c r="FR48" i="4" s="1"/>
  <c r="FR41" i="4" a="1"/>
  <c r="FR41" i="4" s="1"/>
  <c r="FR46" i="4" a="1"/>
  <c r="FR46" i="4" s="1"/>
  <c r="FR36" i="4" a="1"/>
  <c r="FR36" i="4" s="1"/>
  <c r="FR51" i="4" a="1"/>
  <c r="FR51" i="4" s="1"/>
  <c r="FR42" i="4" a="1"/>
  <c r="FR42" i="4" s="1"/>
  <c r="FR64" i="4" a="1"/>
  <c r="FR64" i="4" s="1"/>
  <c r="FR49" i="4" a="1"/>
  <c r="FR49" i="4" s="1"/>
  <c r="FR39" i="4" a="1"/>
  <c r="FR39" i="4" s="1"/>
  <c r="FR35" i="4" a="1"/>
  <c r="FR35" i="4" s="1"/>
  <c r="FR92" i="4" a="1"/>
  <c r="FR92" i="4" s="1"/>
  <c r="FR65" i="4" a="1"/>
  <c r="FR65" i="4" s="1"/>
  <c r="FR38" i="4" a="1"/>
  <c r="FR38" i="4" s="1"/>
  <c r="FR31" i="4" a="1"/>
  <c r="FR31" i="4" s="1"/>
  <c r="FR55" i="4" a="1"/>
  <c r="FR55" i="4" s="1"/>
  <c r="FR53" i="4" a="1"/>
  <c r="FR53" i="4" s="1"/>
  <c r="FR52" i="4" a="1"/>
  <c r="FR52" i="4" s="1"/>
  <c r="FR43" i="4" a="1"/>
  <c r="FR43" i="4" s="1"/>
  <c r="FR37" i="4" a="1"/>
  <c r="FR37" i="4" s="1"/>
  <c r="FR47" i="4" a="1"/>
  <c r="FR47" i="4" s="1"/>
  <c r="FR40" i="4" a="1"/>
  <c r="FR40" i="4" s="1"/>
  <c r="FR29" i="4" a="1"/>
  <c r="FR29" i="4" s="1"/>
  <c r="FR17" i="4" a="1"/>
  <c r="FR17" i="4" s="1"/>
  <c r="FR9" i="4" a="1"/>
  <c r="FR9" i="4" s="1"/>
  <c r="FR61" i="4" a="1"/>
  <c r="FR61" i="4" s="1"/>
  <c r="FR50" i="4" a="1"/>
  <c r="FR50" i="4" s="1"/>
  <c r="FR25" i="4" a="1"/>
  <c r="FR25" i="4" s="1"/>
  <c r="FR18" i="4" a="1"/>
  <c r="FR18" i="4" s="1"/>
  <c r="FR11" i="4" a="1"/>
  <c r="FR11" i="4" s="1"/>
  <c r="FR21" i="4" a="1"/>
  <c r="FR21" i="4" s="1"/>
  <c r="FR14" i="4" a="1"/>
  <c r="FR14" i="4" s="1"/>
  <c r="FR8" i="4" a="1"/>
  <c r="FR8" i="4" s="1"/>
  <c r="FR44" i="4" a="1"/>
  <c r="FR44" i="4" s="1"/>
  <c r="FR32" i="4" a="1"/>
  <c r="FR32" i="4" s="1"/>
  <c r="FR28" i="4" a="1"/>
  <c r="FR28" i="4" s="1"/>
  <c r="FR24" i="4" a="1"/>
  <c r="FR24" i="4" s="1"/>
  <c r="FR45" i="4" a="1"/>
  <c r="FR45" i="4" s="1"/>
  <c r="FR33" i="4" a="1"/>
  <c r="FR33" i="4" s="1"/>
  <c r="FR16" i="4" a="1"/>
  <c r="FR16" i="4" s="1"/>
  <c r="FR10" i="4" a="1"/>
  <c r="FR10" i="4" s="1"/>
  <c r="FR30" i="4" a="1"/>
  <c r="FR30" i="4" s="1"/>
  <c r="FR27" i="4" a="1"/>
  <c r="FR27" i="4" s="1"/>
  <c r="FR13" i="4" a="1"/>
  <c r="FR13" i="4" s="1"/>
  <c r="FR67" i="4" a="1"/>
  <c r="FR67" i="4" s="1"/>
  <c r="FR23" i="4" a="1"/>
  <c r="FR23" i="4" s="1"/>
  <c r="FR20" i="4" a="1"/>
  <c r="FR20" i="4" s="1"/>
  <c r="FR12" i="4" a="1"/>
  <c r="FR12" i="4" s="1"/>
  <c r="FR7" i="4" a="1"/>
  <c r="FR7" i="4" s="1"/>
  <c r="FR5" i="4" a="1"/>
  <c r="FR5" i="4" s="1"/>
  <c r="FR54" i="4" a="1"/>
  <c r="FR54" i="4" s="1"/>
  <c r="FR26" i="4" a="1"/>
  <c r="FR26" i="4" s="1"/>
  <c r="FR34" i="4" a="1"/>
  <c r="FR34" i="4" s="1"/>
  <c r="FR15" i="4" a="1"/>
  <c r="FR15" i="4" s="1"/>
  <c r="FR22" i="4" a="1"/>
  <c r="FR22" i="4" s="1"/>
  <c r="FR19" i="4" a="1"/>
  <c r="FR19" i="4" s="1"/>
  <c r="FR6" i="4" a="1"/>
  <c r="FR6" i="4" s="1"/>
  <c r="FR4" i="4" a="1"/>
  <c r="FR4" i="4" s="1"/>
  <c r="FR3" i="4" a="1"/>
  <c r="FR3" i="4" s="1"/>
  <c r="FS2" i="4" a="1"/>
  <c r="FS2" i="4" s="1"/>
  <c r="FS227" i="4" l="1" a="1"/>
  <c r="FS227" i="4" s="1"/>
  <c r="FS225" i="4" a="1"/>
  <c r="FS225" i="4" s="1"/>
  <c r="FS226" i="4" a="1"/>
  <c r="FS226" i="4" s="1"/>
  <c r="FS224" i="4" a="1"/>
  <c r="FS224" i="4" s="1"/>
  <c r="FS223" i="4" a="1"/>
  <c r="FS223" i="4" s="1"/>
  <c r="FS222" i="4" a="1"/>
  <c r="FS222" i="4" s="1"/>
  <c r="FS219" i="4" a="1"/>
  <c r="FS219" i="4" s="1"/>
  <c r="FS220" i="4" a="1"/>
  <c r="FS220" i="4" s="1"/>
  <c r="FS221" i="4" a="1"/>
  <c r="FS221" i="4" s="1"/>
  <c r="FS216" i="4" a="1"/>
  <c r="FS216" i="4" s="1"/>
  <c r="FS217" i="4" a="1"/>
  <c r="FS217" i="4" s="1"/>
  <c r="FS211" i="4" a="1"/>
  <c r="FS211" i="4" s="1"/>
  <c r="FS215" i="4" a="1"/>
  <c r="FS215" i="4" s="1"/>
  <c r="FS218" i="4" a="1"/>
  <c r="FS218" i="4" s="1"/>
  <c r="FS214" i="4" a="1"/>
  <c r="FS214" i="4" s="1"/>
  <c r="FS212" i="4" a="1"/>
  <c r="FS212" i="4" s="1"/>
  <c r="FS210" i="4" a="1"/>
  <c r="FS210" i="4" s="1"/>
  <c r="FS208" i="4" a="1"/>
  <c r="FS208" i="4" s="1"/>
  <c r="FS213" i="4" a="1"/>
  <c r="FS213" i="4" s="1"/>
  <c r="FS207" i="4" a="1"/>
  <c r="FS207" i="4" s="1"/>
  <c r="FS205" i="4" a="1"/>
  <c r="FS205" i="4" s="1"/>
  <c r="FS202" i="4" a="1"/>
  <c r="FS202" i="4" s="1"/>
  <c r="FS209" i="4" a="1"/>
  <c r="FS209" i="4" s="1"/>
  <c r="FS206" i="4" a="1"/>
  <c r="FS206" i="4" s="1"/>
  <c r="FS200" i="4" a="1"/>
  <c r="FS200" i="4" s="1"/>
  <c r="FS201" i="4" a="1"/>
  <c r="FS201" i="4" s="1"/>
  <c r="FS198" i="4" a="1"/>
  <c r="FS198" i="4" s="1"/>
  <c r="FS203" i="4" a="1"/>
  <c r="FS203" i="4" s="1"/>
  <c r="FS204" i="4" a="1"/>
  <c r="FS204" i="4" s="1"/>
  <c r="FS195" i="4" a="1"/>
  <c r="FS195" i="4" s="1"/>
  <c r="FS192" i="4" a="1"/>
  <c r="FS192" i="4" s="1"/>
  <c r="FS188" i="4" a="1"/>
  <c r="FS188" i="4" s="1"/>
  <c r="FS196" i="4" a="1"/>
  <c r="FS196" i="4" s="1"/>
  <c r="FS193" i="4" a="1"/>
  <c r="FS193" i="4" s="1"/>
  <c r="FS191" i="4" a="1"/>
  <c r="FS191" i="4" s="1"/>
  <c r="FS194" i="4" a="1"/>
  <c r="FS194" i="4" s="1"/>
  <c r="FS197" i="4" a="1"/>
  <c r="FS197" i="4" s="1"/>
  <c r="FS185" i="4" a="1"/>
  <c r="FS185" i="4" s="1"/>
  <c r="FS189" i="4" a="1"/>
  <c r="FS189" i="4" s="1"/>
  <c r="FS187" i="4" a="1"/>
  <c r="FS187" i="4" s="1"/>
  <c r="FS180" i="4" a="1"/>
  <c r="FS180" i="4" s="1"/>
  <c r="FS184" i="4" a="1"/>
  <c r="FS184" i="4" s="1"/>
  <c r="FS199" i="4" a="1"/>
  <c r="FS199" i="4" s="1"/>
  <c r="FS190" i="4" a="1"/>
  <c r="FS190" i="4" s="1"/>
  <c r="FS186" i="4" a="1"/>
  <c r="FS186" i="4" s="1"/>
  <c r="FS183" i="4" a="1"/>
  <c r="FS183" i="4" s="1"/>
  <c r="FS182" i="4" a="1"/>
  <c r="FS182" i="4" s="1"/>
  <c r="FS172" i="4" a="1"/>
  <c r="FS172" i="4" s="1"/>
  <c r="FS181" i="4" a="1"/>
  <c r="FS181" i="4" s="1"/>
  <c r="FS178" i="4" a="1"/>
  <c r="FS178" i="4" s="1"/>
  <c r="FS177" i="4" a="1"/>
  <c r="FS177" i="4" s="1"/>
  <c r="FS168" i="4" a="1"/>
  <c r="FS168" i="4" s="1"/>
  <c r="FS165" i="4" a="1"/>
  <c r="FS165" i="4" s="1"/>
  <c r="FS164" i="4" a="1"/>
  <c r="FS164" i="4" s="1"/>
  <c r="FS163" i="4" a="1"/>
  <c r="FS163" i="4" s="1"/>
  <c r="FS176" i="4" a="1"/>
  <c r="FS176" i="4" s="1"/>
  <c r="FS162" i="4" a="1"/>
  <c r="FS162" i="4" s="1"/>
  <c r="FS179" i="4" a="1"/>
  <c r="FS179" i="4" s="1"/>
  <c r="FS169" i="4" a="1"/>
  <c r="FS169" i="4" s="1"/>
  <c r="FS161" i="4" a="1"/>
  <c r="FS161" i="4" s="1"/>
  <c r="FS175" i="4" a="1"/>
  <c r="FS175" i="4" s="1"/>
  <c r="FS173" i="4" a="1"/>
  <c r="FS173" i="4" s="1"/>
  <c r="FS170" i="4" a="1"/>
  <c r="FS170" i="4" s="1"/>
  <c r="FS167" i="4" a="1"/>
  <c r="FS167" i="4" s="1"/>
  <c r="FS166" i="4" a="1"/>
  <c r="FS166" i="4" s="1"/>
  <c r="FS152" i="4" a="1"/>
  <c r="FS152" i="4" s="1"/>
  <c r="FS151" i="4" a="1"/>
  <c r="FS151" i="4" s="1"/>
  <c r="FS157" i="4" a="1"/>
  <c r="FS157" i="4" s="1"/>
  <c r="FS154" i="4" a="1"/>
  <c r="FS154" i="4" s="1"/>
  <c r="FS159" i="4" a="1"/>
  <c r="FS159" i="4" s="1"/>
  <c r="FS156" i="4" a="1"/>
  <c r="FS156" i="4" s="1"/>
  <c r="FS174" i="4" a="1"/>
  <c r="FS174" i="4" s="1"/>
  <c r="FS153" i="4" a="1"/>
  <c r="FS153" i="4" s="1"/>
  <c r="FS149" i="4" a="1"/>
  <c r="FS149" i="4" s="1"/>
  <c r="FS148" i="4" a="1"/>
  <c r="FS148" i="4" s="1"/>
  <c r="FS145" i="4" a="1"/>
  <c r="FS145" i="4" s="1"/>
  <c r="FS171" i="4" a="1"/>
  <c r="FS171" i="4" s="1"/>
  <c r="FS155" i="4" a="1"/>
  <c r="FS155" i="4" s="1"/>
  <c r="FS144" i="4" a="1"/>
  <c r="FS144" i="4" s="1"/>
  <c r="FS147" i="4" a="1"/>
  <c r="FS147" i="4" s="1"/>
  <c r="FS143" i="4" a="1"/>
  <c r="FS143" i="4" s="1"/>
  <c r="FS142" i="4" a="1"/>
  <c r="FS142" i="4" s="1"/>
  <c r="FS160" i="4" a="1"/>
  <c r="FS160" i="4" s="1"/>
  <c r="FS158" i="4" a="1"/>
  <c r="FS158" i="4" s="1"/>
  <c r="FS146" i="4" a="1"/>
  <c r="FS146" i="4" s="1"/>
  <c r="FS141" i="4" a="1"/>
  <c r="FS141" i="4" s="1"/>
  <c r="FS139" i="4" a="1"/>
  <c r="FS139" i="4" s="1"/>
  <c r="FS150" i="4" a="1"/>
  <c r="FS150" i="4" s="1"/>
  <c r="FS137" i="4" a="1"/>
  <c r="FS137" i="4" s="1"/>
  <c r="FS138" i="4" a="1"/>
  <c r="FS138" i="4" s="1"/>
  <c r="FS136" i="4" a="1"/>
  <c r="FS136" i="4" s="1"/>
  <c r="FS140" i="4" a="1"/>
  <c r="FS140" i="4" s="1"/>
  <c r="FS134" i="4" a="1"/>
  <c r="FS134" i="4" s="1"/>
  <c r="FS135" i="4" a="1"/>
  <c r="FS135" i="4" s="1"/>
  <c r="FS125" i="4" a="1"/>
  <c r="FS125" i="4" s="1"/>
  <c r="FS124" i="4" a="1"/>
  <c r="FS124" i="4" s="1"/>
  <c r="FS132" i="4" a="1"/>
  <c r="FS132" i="4" s="1"/>
  <c r="FS130" i="4" a="1"/>
  <c r="FS130" i="4" s="1"/>
  <c r="FS123" i="4" a="1"/>
  <c r="FS123" i="4" s="1"/>
  <c r="FS131" i="4" a="1"/>
  <c r="FS131" i="4" s="1"/>
  <c r="FS129" i="4" a="1"/>
  <c r="FS129" i="4" s="1"/>
  <c r="FS128" i="4" a="1"/>
  <c r="FS128" i="4" s="1"/>
  <c r="FS127" i="4" a="1"/>
  <c r="FS127" i="4" s="1"/>
  <c r="FS104" i="4" a="1"/>
  <c r="FS104" i="4" s="1"/>
  <c r="FS103" i="4" a="1"/>
  <c r="FS103" i="4" s="1"/>
  <c r="FS122" i="4" a="1"/>
  <c r="FS122" i="4" s="1"/>
  <c r="FS121" i="4" a="1"/>
  <c r="FS121" i="4" s="1"/>
  <c r="FS118" i="4" a="1"/>
  <c r="FS118" i="4" s="1"/>
  <c r="FS115" i="4" a="1"/>
  <c r="FS115" i="4" s="1"/>
  <c r="FS113" i="4" a="1"/>
  <c r="FS113" i="4" s="1"/>
  <c r="FS111" i="4" a="1"/>
  <c r="FS111" i="4" s="1"/>
  <c r="FS96" i="4" a="1"/>
  <c r="FS96" i="4" s="1"/>
  <c r="FS133" i="4" a="1"/>
  <c r="FS133" i="4" s="1"/>
  <c r="FS101" i="4" a="1"/>
  <c r="FS101" i="4" s="1"/>
  <c r="FS120" i="4" a="1"/>
  <c r="FS120" i="4" s="1"/>
  <c r="FS105" i="4" a="1"/>
  <c r="FS105" i="4" s="1"/>
  <c r="FS99" i="4" a="1"/>
  <c r="FS99" i="4" s="1"/>
  <c r="FS114" i="4" a="1"/>
  <c r="FS114" i="4" s="1"/>
  <c r="FS110" i="4" a="1"/>
  <c r="FS110" i="4" s="1"/>
  <c r="FS126" i="4" a="1"/>
  <c r="FS126" i="4" s="1"/>
  <c r="FS119" i="4" a="1"/>
  <c r="FS119" i="4" s="1"/>
  <c r="FS107" i="4" a="1"/>
  <c r="FS107" i="4" s="1"/>
  <c r="FS108" i="4" a="1"/>
  <c r="FS108" i="4" s="1"/>
  <c r="FS98" i="4" a="1"/>
  <c r="FS98" i="4" s="1"/>
  <c r="FS97" i="4" a="1"/>
  <c r="FS97" i="4" s="1"/>
  <c r="FS95" i="4" a="1"/>
  <c r="FS95" i="4" s="1"/>
  <c r="FS109" i="4" a="1"/>
  <c r="FS109" i="4" s="1"/>
  <c r="FS106" i="4" a="1"/>
  <c r="FS106" i="4" s="1"/>
  <c r="FS100" i="4" a="1"/>
  <c r="FS100" i="4" s="1"/>
  <c r="FS90" i="4" a="1"/>
  <c r="FS90" i="4" s="1"/>
  <c r="FS84" i="4" a="1"/>
  <c r="FS84" i="4" s="1"/>
  <c r="FS76" i="4" a="1"/>
  <c r="FS76" i="4" s="1"/>
  <c r="FS102" i="4" a="1"/>
  <c r="FS102" i="4" s="1"/>
  <c r="FS93" i="4" a="1"/>
  <c r="FS93" i="4" s="1"/>
  <c r="FS87" i="4" a="1"/>
  <c r="FS87" i="4" s="1"/>
  <c r="FS81" i="4" a="1"/>
  <c r="FS81" i="4" s="1"/>
  <c r="FS116" i="4" a="1"/>
  <c r="FS116" i="4" s="1"/>
  <c r="FS94" i="4" a="1"/>
  <c r="FS94" i="4" s="1"/>
  <c r="FS79" i="4" a="1"/>
  <c r="FS79" i="4" s="1"/>
  <c r="FS117" i="4" a="1"/>
  <c r="FS117" i="4" s="1"/>
  <c r="FS92" i="4" a="1"/>
  <c r="FS92" i="4" s="1"/>
  <c r="FS89" i="4" a="1"/>
  <c r="FS89" i="4" s="1"/>
  <c r="FS86" i="4" a="1"/>
  <c r="FS86" i="4" s="1"/>
  <c r="FS83" i="4" a="1"/>
  <c r="FS83" i="4" s="1"/>
  <c r="FS77" i="4" a="1"/>
  <c r="FS77" i="4" s="1"/>
  <c r="FS82" i="4" a="1"/>
  <c r="FS82" i="4" s="1"/>
  <c r="FS59" i="4" a="1"/>
  <c r="FS59" i="4" s="1"/>
  <c r="FS80" i="4" a="1"/>
  <c r="FS80" i="4" s="1"/>
  <c r="FS78" i="4" a="1"/>
  <c r="FS78" i="4" s="1"/>
  <c r="FS73" i="4" a="1"/>
  <c r="FS73" i="4" s="1"/>
  <c r="FS66" i="4" a="1"/>
  <c r="FS66" i="4" s="1"/>
  <c r="FS63" i="4" a="1"/>
  <c r="FS63" i="4" s="1"/>
  <c r="FS60" i="4" a="1"/>
  <c r="FS60" i="4" s="1"/>
  <c r="FS57" i="4" a="1"/>
  <c r="FS57" i="4" s="1"/>
  <c r="FS69" i="4" a="1"/>
  <c r="FS69" i="4" s="1"/>
  <c r="FS85" i="4" a="1"/>
  <c r="FS85" i="4" s="1"/>
  <c r="FS65" i="4" a="1"/>
  <c r="FS65" i="4" s="1"/>
  <c r="FS62" i="4" a="1"/>
  <c r="FS62" i="4" s="1"/>
  <c r="FS56" i="4" a="1"/>
  <c r="FS56" i="4" s="1"/>
  <c r="FS68" i="4" a="1"/>
  <c r="FS68" i="4" s="1"/>
  <c r="FS88" i="4" a="1"/>
  <c r="FS88" i="4" s="1"/>
  <c r="FS67" i="4" a="1"/>
  <c r="FS67" i="4" s="1"/>
  <c r="FS64" i="4" a="1"/>
  <c r="FS64" i="4" s="1"/>
  <c r="FS61" i="4" a="1"/>
  <c r="FS61" i="4" s="1"/>
  <c r="FS58" i="4" a="1"/>
  <c r="FS58" i="4" s="1"/>
  <c r="FS74" i="4" a="1"/>
  <c r="FS74" i="4" s="1"/>
  <c r="FS46" i="4" a="1"/>
  <c r="FS46" i="4" s="1"/>
  <c r="FS36" i="4" a="1"/>
  <c r="FS36" i="4" s="1"/>
  <c r="FS75" i="4" a="1"/>
  <c r="FS75" i="4" s="1"/>
  <c r="FS51" i="4" a="1"/>
  <c r="FS51" i="4" s="1"/>
  <c r="FS42" i="4" a="1"/>
  <c r="FS42" i="4" s="1"/>
  <c r="FS32" i="4" a="1"/>
  <c r="FS32" i="4" s="1"/>
  <c r="FS49" i="4" a="1"/>
  <c r="FS49" i="4" s="1"/>
  <c r="FS70" i="4" a="1"/>
  <c r="FS70" i="4" s="1"/>
  <c r="FS47" i="4" a="1"/>
  <c r="FS47" i="4" s="1"/>
  <c r="FS45" i="4" a="1"/>
  <c r="FS45" i="4" s="1"/>
  <c r="FS40" i="4" a="1"/>
  <c r="FS40" i="4" s="1"/>
  <c r="FS38" i="4" a="1"/>
  <c r="FS38" i="4" s="1"/>
  <c r="FS31" i="4" a="1"/>
  <c r="FS31" i="4" s="1"/>
  <c r="FS112" i="4" a="1"/>
  <c r="FS112" i="4" s="1"/>
  <c r="FS71" i="4" a="1"/>
  <c r="FS71" i="4" s="1"/>
  <c r="FS55" i="4" a="1"/>
  <c r="FS55" i="4" s="1"/>
  <c r="FS53" i="4" a="1"/>
  <c r="FS53" i="4" s="1"/>
  <c r="FS34" i="4" a="1"/>
  <c r="FS34" i="4" s="1"/>
  <c r="FS54" i="4" a="1"/>
  <c r="FS54" i="4" s="1"/>
  <c r="FS44" i="4" a="1"/>
  <c r="FS44" i="4" s="1"/>
  <c r="FS41" i="4" a="1"/>
  <c r="FS41" i="4" s="1"/>
  <c r="FS50" i="4" a="1"/>
  <c r="FS50" i="4" s="1"/>
  <c r="FS43" i="4" a="1"/>
  <c r="FS43" i="4" s="1"/>
  <c r="FS39" i="4" a="1"/>
  <c r="FS39" i="4" s="1"/>
  <c r="FS25" i="4" a="1"/>
  <c r="FS25" i="4" s="1"/>
  <c r="FS18" i="4" a="1"/>
  <c r="FS18" i="4" s="1"/>
  <c r="FS11" i="4" a="1"/>
  <c r="FS11" i="4" s="1"/>
  <c r="FS21" i="4" a="1"/>
  <c r="FS21" i="4" s="1"/>
  <c r="FS14" i="4" a="1"/>
  <c r="FS14" i="4" s="1"/>
  <c r="FS91" i="4" a="1"/>
  <c r="FS91" i="4" s="1"/>
  <c r="FS37" i="4" a="1"/>
  <c r="FS37" i="4" s="1"/>
  <c r="FS28" i="4" a="1"/>
  <c r="FS28" i="4" s="1"/>
  <c r="FS24" i="4" a="1"/>
  <c r="FS24" i="4" s="1"/>
  <c r="FS72" i="4" a="1"/>
  <c r="FS72" i="4" s="1"/>
  <c r="FS48" i="4" a="1"/>
  <c r="FS48" i="4" s="1"/>
  <c r="FS35" i="4" a="1"/>
  <c r="FS35" i="4" s="1"/>
  <c r="FS33" i="4" a="1"/>
  <c r="FS33" i="4" s="1"/>
  <c r="FS16" i="4" a="1"/>
  <c r="FS16" i="4" s="1"/>
  <c r="FS30" i="4" a="1"/>
  <c r="FS30" i="4" s="1"/>
  <c r="FS27" i="4" a="1"/>
  <c r="FS27" i="4" s="1"/>
  <c r="FS23" i="4" a="1"/>
  <c r="FS23" i="4" s="1"/>
  <c r="FS20" i="4" a="1"/>
  <c r="FS20" i="4" s="1"/>
  <c r="FS13" i="4" a="1"/>
  <c r="FS13" i="4" s="1"/>
  <c r="FS52" i="4" a="1"/>
  <c r="FS52" i="4" s="1"/>
  <c r="FS26" i="4" a="1"/>
  <c r="FS26" i="4" s="1"/>
  <c r="FS22" i="4" a="1"/>
  <c r="FS22" i="4" s="1"/>
  <c r="FS19" i="4" a="1"/>
  <c r="FS19" i="4" s="1"/>
  <c r="FS12" i="4" a="1"/>
  <c r="FS12" i="4" s="1"/>
  <c r="FS9" i="4" a="1"/>
  <c r="FS9" i="4" s="1"/>
  <c r="FS6" i="4" a="1"/>
  <c r="FS6" i="4" s="1"/>
  <c r="FS5" i="4" a="1"/>
  <c r="FS5" i="4" s="1"/>
  <c r="FS7" i="4" a="1"/>
  <c r="FS7" i="4" s="1"/>
  <c r="FS29" i="4" a="1"/>
  <c r="FS29" i="4" s="1"/>
  <c r="FS17" i="4" a="1"/>
  <c r="FS17" i="4" s="1"/>
  <c r="FS10" i="4" a="1"/>
  <c r="FS10" i="4" s="1"/>
  <c r="FS4" i="4" a="1"/>
  <c r="FS4" i="4" s="1"/>
  <c r="FS8" i="4" a="1"/>
  <c r="FS8" i="4" s="1"/>
  <c r="FS15" i="4" a="1"/>
  <c r="FS15" i="4" s="1"/>
  <c r="FS3" i="4" a="1"/>
  <c r="FS3" i="4" s="1"/>
  <c r="FT2" i="4" a="1"/>
  <c r="FT2" i="4" s="1"/>
  <c r="FT225" i="4" l="1" a="1"/>
  <c r="FT225" i="4" s="1"/>
  <c r="FT226" i="4" a="1"/>
  <c r="FT226" i="4" s="1"/>
  <c r="FT224" i="4" a="1"/>
  <c r="FT224" i="4" s="1"/>
  <c r="FT222" i="4" a="1"/>
  <c r="FT222" i="4" s="1"/>
  <c r="FT220" i="4" a="1"/>
  <c r="FT220" i="4" s="1"/>
  <c r="FT221" i="4" a="1"/>
  <c r="FT221" i="4" s="1"/>
  <c r="FT227" i="4" a="1"/>
  <c r="FT227" i="4" s="1"/>
  <c r="FT223" i="4" a="1"/>
  <c r="FT223" i="4" s="1"/>
  <c r="FT217" i="4" a="1"/>
  <c r="FT217" i="4" s="1"/>
  <c r="FT215" i="4" a="1"/>
  <c r="FT215" i="4" s="1"/>
  <c r="FT213" i="4" a="1"/>
  <c r="FT213" i="4" s="1"/>
  <c r="FT218" i="4" a="1"/>
  <c r="FT218" i="4" s="1"/>
  <c r="FT214" i="4" a="1"/>
  <c r="FT214" i="4" s="1"/>
  <c r="FT212" i="4" a="1"/>
  <c r="FT212" i="4" s="1"/>
  <c r="FT210" i="4" a="1"/>
  <c r="FT210" i="4" s="1"/>
  <c r="FT216" i="4" a="1"/>
  <c r="FT216" i="4" s="1"/>
  <c r="FT208" i="4" a="1"/>
  <c r="FT208" i="4" s="1"/>
  <c r="FT219" i="4" a="1"/>
  <c r="FT219" i="4" s="1"/>
  <c r="FT211" i="4" a="1"/>
  <c r="FT211" i="4" s="1"/>
  <c r="FT209" i="4" a="1"/>
  <c r="FT209" i="4" s="1"/>
  <c r="FT205" i="4" a="1"/>
  <c r="FT205" i="4" s="1"/>
  <c r="FT201" i="4" a="1"/>
  <c r="FT201" i="4" s="1"/>
  <c r="FT204" i="4" a="1"/>
  <c r="FT204" i="4" s="1"/>
  <c r="FT207" i="4" a="1"/>
  <c r="FT207" i="4" s="1"/>
  <c r="FT203" i="4" a="1"/>
  <c r="FT203" i="4" s="1"/>
  <c r="FT199" i="4" a="1"/>
  <c r="FT199" i="4" s="1"/>
  <c r="FT206" i="4" a="1"/>
  <c r="FT206" i="4" s="1"/>
  <c r="FT196" i="4" a="1"/>
  <c r="FT196" i="4" s="1"/>
  <c r="FT193" i="4" a="1"/>
  <c r="FT193" i="4" s="1"/>
  <c r="FT197" i="4" a="1"/>
  <c r="FT197" i="4" s="1"/>
  <c r="FT198" i="4" a="1"/>
  <c r="FT198" i="4" s="1"/>
  <c r="FT192" i="4" a="1"/>
  <c r="FT192" i="4" s="1"/>
  <c r="FT180" i="4" a="1"/>
  <c r="FT180" i="4" s="1"/>
  <c r="FT195" i="4" a="1"/>
  <c r="FT195" i="4" s="1"/>
  <c r="FT191" i="4" a="1"/>
  <c r="FT191" i="4" s="1"/>
  <c r="FT189" i="4" a="1"/>
  <c r="FT189" i="4" s="1"/>
  <c r="FT188" i="4" a="1"/>
  <c r="FT188" i="4" s="1"/>
  <c r="FT187" i="4" a="1"/>
  <c r="FT187" i="4" s="1"/>
  <c r="FT184" i="4" a="1"/>
  <c r="FT184" i="4" s="1"/>
  <c r="FT190" i="4" a="1"/>
  <c r="FT190" i="4" s="1"/>
  <c r="FT182" i="4" a="1"/>
  <c r="FT182" i="4" s="1"/>
  <c r="FT186" i="4" a="1"/>
  <c r="FT186" i="4" s="1"/>
  <c r="FT183" i="4" a="1"/>
  <c r="FT183" i="4" s="1"/>
  <c r="FT181" i="4" a="1"/>
  <c r="FT181" i="4" s="1"/>
  <c r="FT174" i="4" a="1"/>
  <c r="FT174" i="4" s="1"/>
  <c r="FT169" i="4" a="1"/>
  <c r="FT169" i="4" s="1"/>
  <c r="FT178" i="4" a="1"/>
  <c r="FT178" i="4" s="1"/>
  <c r="FT171" i="4" a="1"/>
  <c r="FT171" i="4" s="1"/>
  <c r="FT167" i="4" a="1"/>
  <c r="FT167" i="4" s="1"/>
  <c r="FT202" i="4" a="1"/>
  <c r="FT202" i="4" s="1"/>
  <c r="FT194" i="4" a="1"/>
  <c r="FT194" i="4" s="1"/>
  <c r="FT176" i="4" a="1"/>
  <c r="FT176" i="4" s="1"/>
  <c r="FT173" i="4" a="1"/>
  <c r="FT173" i="4" s="1"/>
  <c r="FT170" i="4" a="1"/>
  <c r="FT170" i="4" s="1"/>
  <c r="FT179" i="4" a="1"/>
  <c r="FT179" i="4" s="1"/>
  <c r="FT175" i="4" a="1"/>
  <c r="FT175" i="4" s="1"/>
  <c r="FT172" i="4" a="1"/>
  <c r="FT172" i="4" s="1"/>
  <c r="FT200" i="4" a="1"/>
  <c r="FT200" i="4" s="1"/>
  <c r="FT177" i="4" a="1"/>
  <c r="FT177" i="4" s="1"/>
  <c r="FT161" i="4" a="1"/>
  <c r="FT161" i="4" s="1"/>
  <c r="FT168" i="4" a="1"/>
  <c r="FT168" i="4" s="1"/>
  <c r="FT166" i="4" a="1"/>
  <c r="FT166" i="4" s="1"/>
  <c r="FT165" i="4" a="1"/>
  <c r="FT165" i="4" s="1"/>
  <c r="FT157" i="4" a="1"/>
  <c r="FT157" i="4" s="1"/>
  <c r="FT164" i="4" a="1"/>
  <c r="FT164" i="4" s="1"/>
  <c r="FT162" i="4" a="1"/>
  <c r="FT162" i="4" s="1"/>
  <c r="FT154" i="4" a="1"/>
  <c r="FT154" i="4" s="1"/>
  <c r="FT160" i="4" a="1"/>
  <c r="FT160" i="4" s="1"/>
  <c r="FT159" i="4" a="1"/>
  <c r="FT159" i="4" s="1"/>
  <c r="FT156" i="4" a="1"/>
  <c r="FT156" i="4" s="1"/>
  <c r="FT155" i="4" a="1"/>
  <c r="FT155" i="4" s="1"/>
  <c r="FT150" i="4" a="1"/>
  <c r="FT150" i="4" s="1"/>
  <c r="FT163" i="4" a="1"/>
  <c r="FT163" i="4" s="1"/>
  <c r="FT147" i="4" a="1"/>
  <c r="FT147" i="4" s="1"/>
  <c r="FT144" i="4" a="1"/>
  <c r="FT144" i="4" s="1"/>
  <c r="FT152" i="4" a="1"/>
  <c r="FT152" i="4" s="1"/>
  <c r="FT143" i="4" a="1"/>
  <c r="FT143" i="4" s="1"/>
  <c r="FT185" i="4" a="1"/>
  <c r="FT185" i="4" s="1"/>
  <c r="FT142" i="4" a="1"/>
  <c r="FT142" i="4" s="1"/>
  <c r="FT158" i="4" a="1"/>
  <c r="FT158" i="4" s="1"/>
  <c r="FT146" i="4" a="1"/>
  <c r="FT146" i="4" s="1"/>
  <c r="FT137" i="4" a="1"/>
  <c r="FT137" i="4" s="1"/>
  <c r="FT138" i="4" a="1"/>
  <c r="FT138" i="4" s="1"/>
  <c r="FT136" i="4" a="1"/>
  <c r="FT136" i="4" s="1"/>
  <c r="FT153" i="4" a="1"/>
  <c r="FT153" i="4" s="1"/>
  <c r="FT149" i="4" a="1"/>
  <c r="FT149" i="4" s="1"/>
  <c r="FT148" i="4" a="1"/>
  <c r="FT148" i="4" s="1"/>
  <c r="FT135" i="4" a="1"/>
  <c r="FT135" i="4" s="1"/>
  <c r="FT141" i="4" a="1"/>
  <c r="FT141" i="4" s="1"/>
  <c r="FT133" i="4" a="1"/>
  <c r="FT133" i="4" s="1"/>
  <c r="FT132" i="4" a="1"/>
  <c r="FT132" i="4" s="1"/>
  <c r="FT131" i="4" a="1"/>
  <c r="FT131" i="4" s="1"/>
  <c r="FT151" i="4" a="1"/>
  <c r="FT151" i="4" s="1"/>
  <c r="FT139" i="4" a="1"/>
  <c r="FT139" i="4" s="1"/>
  <c r="FT130" i="4" a="1"/>
  <c r="FT130" i="4" s="1"/>
  <c r="FT134" i="4" a="1"/>
  <c r="FT134" i="4" s="1"/>
  <c r="FT129" i="4" a="1"/>
  <c r="FT129" i="4" s="1"/>
  <c r="FT145" i="4" a="1"/>
  <c r="FT145" i="4" s="1"/>
  <c r="FT128" i="4" a="1"/>
  <c r="FT128" i="4" s="1"/>
  <c r="FT127" i="4" a="1"/>
  <c r="FT127" i="4" s="1"/>
  <c r="FT126" i="4" a="1"/>
  <c r="FT126" i="4" s="1"/>
  <c r="FT124" i="4" a="1"/>
  <c r="FT124" i="4" s="1"/>
  <c r="FT122" i="4" a="1"/>
  <c r="FT122" i="4" s="1"/>
  <c r="FT121" i="4" a="1"/>
  <c r="FT121" i="4" s="1"/>
  <c r="FT115" i="4" a="1"/>
  <c r="FT115" i="4" s="1"/>
  <c r="FT111" i="4" a="1"/>
  <c r="FT111" i="4" s="1"/>
  <c r="FT140" i="4" a="1"/>
  <c r="FT140" i="4" s="1"/>
  <c r="FT120" i="4" a="1"/>
  <c r="FT120" i="4" s="1"/>
  <c r="FT114" i="4" a="1"/>
  <c r="FT114" i="4" s="1"/>
  <c r="FT110" i="4" a="1"/>
  <c r="FT110" i="4" s="1"/>
  <c r="FT105" i="4" a="1"/>
  <c r="FT105" i="4" s="1"/>
  <c r="FT99" i="4" a="1"/>
  <c r="FT99" i="4" s="1"/>
  <c r="FT117" i="4" a="1"/>
  <c r="FT117" i="4" s="1"/>
  <c r="FT102" i="4" a="1"/>
  <c r="FT102" i="4" s="1"/>
  <c r="FT97" i="4" a="1"/>
  <c r="FT97" i="4" s="1"/>
  <c r="FT119" i="4" a="1"/>
  <c r="FT119" i="4" s="1"/>
  <c r="FT108" i="4" a="1"/>
  <c r="FT108" i="4" s="1"/>
  <c r="FT107" i="4" a="1"/>
  <c r="FT107" i="4" s="1"/>
  <c r="FT125" i="4" a="1"/>
  <c r="FT125" i="4" s="1"/>
  <c r="FT116" i="4" a="1"/>
  <c r="FT116" i="4" s="1"/>
  <c r="FT112" i="4" a="1"/>
  <c r="FT112" i="4" s="1"/>
  <c r="FT104" i="4" a="1"/>
  <c r="FT104" i="4" s="1"/>
  <c r="FT100" i="4" a="1"/>
  <c r="FT100" i="4" s="1"/>
  <c r="FT98" i="4" a="1"/>
  <c r="FT98" i="4" s="1"/>
  <c r="FT109" i="4" a="1"/>
  <c r="FT109" i="4" s="1"/>
  <c r="FT106" i="4" a="1"/>
  <c r="FT106" i="4" s="1"/>
  <c r="FT96" i="4" a="1"/>
  <c r="FT96" i="4" s="1"/>
  <c r="FT87" i="4" a="1"/>
  <c r="FT87" i="4" s="1"/>
  <c r="FT84" i="4" a="1"/>
  <c r="FT84" i="4" s="1"/>
  <c r="FT81" i="4" a="1"/>
  <c r="FT81" i="4" s="1"/>
  <c r="FT101" i="4" a="1"/>
  <c r="FT101" i="4" s="1"/>
  <c r="FT94" i="4" a="1"/>
  <c r="FT94" i="4" s="1"/>
  <c r="FT93" i="4" a="1"/>
  <c r="FT93" i="4" s="1"/>
  <c r="FT89" i="4" a="1"/>
  <c r="FT89" i="4" s="1"/>
  <c r="FT83" i="4" a="1"/>
  <c r="FT83" i="4" s="1"/>
  <c r="FT79" i="4" a="1"/>
  <c r="FT79" i="4" s="1"/>
  <c r="FT92" i="4" a="1"/>
  <c r="FT92" i="4" s="1"/>
  <c r="FT86" i="4" a="1"/>
  <c r="FT86" i="4" s="1"/>
  <c r="FT77" i="4" a="1"/>
  <c r="FT77" i="4" s="1"/>
  <c r="FT82" i="4" a="1"/>
  <c r="FT82" i="4" s="1"/>
  <c r="FT75" i="4" a="1"/>
  <c r="FT75" i="4" s="1"/>
  <c r="FT78" i="4" a="1"/>
  <c r="FT78" i="4" s="1"/>
  <c r="FT69" i="4" a="1"/>
  <c r="FT69" i="4" s="1"/>
  <c r="FT90" i="4" a="1"/>
  <c r="FT90" i="4" s="1"/>
  <c r="FT118" i="4" a="1"/>
  <c r="FT118" i="4" s="1"/>
  <c r="FT85" i="4" a="1"/>
  <c r="FT85" i="4" s="1"/>
  <c r="FT68" i="4" a="1"/>
  <c r="FT68" i="4" s="1"/>
  <c r="FT65" i="4" a="1"/>
  <c r="FT65" i="4" s="1"/>
  <c r="FT62" i="4" a="1"/>
  <c r="FT62" i="4" s="1"/>
  <c r="FT103" i="4" a="1"/>
  <c r="FT103" i="4" s="1"/>
  <c r="FT74" i="4" a="1"/>
  <c r="FT74" i="4" s="1"/>
  <c r="FT123" i="4" a="1"/>
  <c r="FT123" i="4" s="1"/>
  <c r="FT88" i="4" a="1"/>
  <c r="FT88" i="4" s="1"/>
  <c r="FT71" i="4" a="1"/>
  <c r="FT71" i="4" s="1"/>
  <c r="FT61" i="4" a="1"/>
  <c r="FT61" i="4" s="1"/>
  <c r="FT58" i="4" a="1"/>
  <c r="FT58" i="4" s="1"/>
  <c r="FT113" i="4" a="1"/>
  <c r="FT113" i="4" s="1"/>
  <c r="FT95" i="4" a="1"/>
  <c r="FT95" i="4" s="1"/>
  <c r="FT91" i="4" a="1"/>
  <c r="FT91" i="4" s="1"/>
  <c r="FT72" i="4" a="1"/>
  <c r="FT72" i="4" s="1"/>
  <c r="FT56" i="4" a="1"/>
  <c r="FT56" i="4" s="1"/>
  <c r="FT51" i="4" a="1"/>
  <c r="FT51" i="4" s="1"/>
  <c r="FT42" i="4" a="1"/>
  <c r="FT42" i="4" s="1"/>
  <c r="FT80" i="4" a="1"/>
  <c r="FT80" i="4" s="1"/>
  <c r="FT73" i="4" a="1"/>
  <c r="FT73" i="4" s="1"/>
  <c r="FT63" i="4" a="1"/>
  <c r="FT63" i="4" s="1"/>
  <c r="FT49" i="4" a="1"/>
  <c r="FT49" i="4" s="1"/>
  <c r="FT45" i="4" a="1"/>
  <c r="FT45" i="4" s="1"/>
  <c r="FT39" i="4" a="1"/>
  <c r="FT39" i="4" s="1"/>
  <c r="FT35" i="4" a="1"/>
  <c r="FT35" i="4" s="1"/>
  <c r="FT70" i="4" a="1"/>
  <c r="FT70" i="4" s="1"/>
  <c r="FT64" i="4" a="1"/>
  <c r="FT64" i="4" s="1"/>
  <c r="FT47" i="4" a="1"/>
  <c r="FT47" i="4" s="1"/>
  <c r="FT40" i="4" a="1"/>
  <c r="FT40" i="4" s="1"/>
  <c r="FT59" i="4" a="1"/>
  <c r="FT59" i="4" s="1"/>
  <c r="FT55" i="4" a="1"/>
  <c r="FT55" i="4" s="1"/>
  <c r="FT53" i="4" a="1"/>
  <c r="FT53" i="4" s="1"/>
  <c r="FT34" i="4" a="1"/>
  <c r="FT34" i="4" s="1"/>
  <c r="FT57" i="4" a="1"/>
  <c r="FT57" i="4" s="1"/>
  <c r="FT54" i="4" a="1"/>
  <c r="FT54" i="4" s="1"/>
  <c r="FT52" i="4" a="1"/>
  <c r="FT52" i="4" s="1"/>
  <c r="FT50" i="4" a="1"/>
  <c r="FT50" i="4" s="1"/>
  <c r="FT43" i="4" a="1"/>
  <c r="FT43" i="4" s="1"/>
  <c r="FT41" i="4" a="1"/>
  <c r="FT41" i="4" s="1"/>
  <c r="FT37" i="4" a="1"/>
  <c r="FT37" i="4" s="1"/>
  <c r="FT76" i="4" a="1"/>
  <c r="FT76" i="4" s="1"/>
  <c r="FT67" i="4" a="1"/>
  <c r="FT67" i="4" s="1"/>
  <c r="FT36" i="4" a="1"/>
  <c r="FT36" i="4" s="1"/>
  <c r="FT31" i="4" a="1"/>
  <c r="FT31" i="4" s="1"/>
  <c r="FT28" i="4" a="1"/>
  <c r="FT28" i="4" s="1"/>
  <c r="FT8" i="4" a="1"/>
  <c r="FT8" i="4" s="1"/>
  <c r="FT32" i="4" a="1"/>
  <c r="FT32" i="4" s="1"/>
  <c r="FT24" i="4" a="1"/>
  <c r="FT24" i="4" s="1"/>
  <c r="FT16" i="4" a="1"/>
  <c r="FT16" i="4" s="1"/>
  <c r="FT48" i="4" a="1"/>
  <c r="FT48" i="4" s="1"/>
  <c r="FT44" i="4" a="1"/>
  <c r="FT44" i="4" s="1"/>
  <c r="FT33" i="4" a="1"/>
  <c r="FT33" i="4" s="1"/>
  <c r="FT20" i="4" a="1"/>
  <c r="FT20" i="4" s="1"/>
  <c r="FT13" i="4" a="1"/>
  <c r="FT13" i="4" s="1"/>
  <c r="FT7" i="4" a="1"/>
  <c r="FT7" i="4" s="1"/>
  <c r="FT30" i="4" a="1"/>
  <c r="FT30" i="4" s="1"/>
  <c r="FT27" i="4" a="1"/>
  <c r="FT27" i="4" s="1"/>
  <c r="FT23" i="4" a="1"/>
  <c r="FT23" i="4" s="1"/>
  <c r="FT66" i="4" a="1"/>
  <c r="FT66" i="4" s="1"/>
  <c r="FT15" i="4" a="1"/>
  <c r="FT15" i="4" s="1"/>
  <c r="FT9" i="4" a="1"/>
  <c r="FT9" i="4" s="1"/>
  <c r="FT60" i="4" a="1"/>
  <c r="FT60" i="4" s="1"/>
  <c r="FT38" i="4" a="1"/>
  <c r="FT38" i="4" s="1"/>
  <c r="FT17" i="4" a="1"/>
  <c r="FT17" i="4" s="1"/>
  <c r="FT12" i="4" a="1"/>
  <c r="FT12" i="4" s="1"/>
  <c r="FT29" i="4" a="1"/>
  <c r="FT29" i="4" s="1"/>
  <c r="FT26" i="4" a="1"/>
  <c r="FT26" i="4" s="1"/>
  <c r="FT4" i="4" a="1"/>
  <c r="FT4" i="4" s="1"/>
  <c r="FT18" i="4" a="1"/>
  <c r="FT18" i="4" s="1"/>
  <c r="FT11" i="4" a="1"/>
  <c r="FT11" i="4" s="1"/>
  <c r="FT10" i="4" a="1"/>
  <c r="FT10" i="4" s="1"/>
  <c r="FT46" i="4" a="1"/>
  <c r="FT46" i="4" s="1"/>
  <c r="FT22" i="4" a="1"/>
  <c r="FT22" i="4" s="1"/>
  <c r="FT19" i="4" a="1"/>
  <c r="FT19" i="4" s="1"/>
  <c r="FT6" i="4" a="1"/>
  <c r="FT6" i="4" s="1"/>
  <c r="FT5" i="4" a="1"/>
  <c r="FT5" i="4" s="1"/>
  <c r="FT25" i="4" a="1"/>
  <c r="FT25" i="4" s="1"/>
  <c r="FT14" i="4" a="1"/>
  <c r="FT14" i="4" s="1"/>
  <c r="FT21" i="4" a="1"/>
  <c r="FT21" i="4" s="1"/>
  <c r="FT3" i="4" a="1"/>
  <c r="FT3" i="4" s="1"/>
  <c r="FU2" i="4" a="1"/>
  <c r="FU2" i="4" s="1"/>
  <c r="FU226" i="4" l="1" a="1"/>
  <c r="FU226" i="4" s="1"/>
  <c r="FU224" i="4" a="1"/>
  <c r="FU224" i="4" s="1"/>
  <c r="FU222" i="4" a="1"/>
  <c r="FU222" i="4" s="1"/>
  <c r="FU227" i="4" a="1"/>
  <c r="FU227" i="4" s="1"/>
  <c r="FU225" i="4" a="1"/>
  <c r="FU225" i="4" s="1"/>
  <c r="FU223" i="4" a="1"/>
  <c r="FU223" i="4" s="1"/>
  <c r="FU220" i="4" a="1"/>
  <c r="FU220" i="4" s="1"/>
  <c r="FU215" i="4" a="1"/>
  <c r="FU215" i="4" s="1"/>
  <c r="FU221" i="4" a="1"/>
  <c r="FU221" i="4" s="1"/>
  <c r="FU216" i="4" a="1"/>
  <c r="FU216" i="4" s="1"/>
  <c r="FU218" i="4" a="1"/>
  <c r="FU218" i="4" s="1"/>
  <c r="FU219" i="4" a="1"/>
  <c r="FU219" i="4" s="1"/>
  <c r="FU217" i="4" a="1"/>
  <c r="FU217" i="4" s="1"/>
  <c r="FU214" i="4" a="1"/>
  <c r="FU214" i="4" s="1"/>
  <c r="FU210" i="4" a="1"/>
  <c r="FU210" i="4" s="1"/>
  <c r="FU213" i="4" a="1"/>
  <c r="FU213" i="4" s="1"/>
  <c r="FU207" i="4" a="1"/>
  <c r="FU207" i="4" s="1"/>
  <c r="FU206" i="4" a="1"/>
  <c r="FU206" i="4" s="1"/>
  <c r="FU211" i="4" a="1"/>
  <c r="FU211" i="4" s="1"/>
  <c r="FU209" i="4" a="1"/>
  <c r="FU209" i="4" s="1"/>
  <c r="FU212" i="4" a="1"/>
  <c r="FU212" i="4" s="1"/>
  <c r="FU208" i="4" a="1"/>
  <c r="FU208" i="4" s="1"/>
  <c r="FU203" i="4" a="1"/>
  <c r="FU203" i="4" s="1"/>
  <c r="FU199" i="4" a="1"/>
  <c r="FU199" i="4" s="1"/>
  <c r="FU205" i="4" a="1"/>
  <c r="FU205" i="4" s="1"/>
  <c r="FU204" i="4" a="1"/>
  <c r="FU204" i="4" s="1"/>
  <c r="FU197" i="4" a="1"/>
  <c r="FU197" i="4" s="1"/>
  <c r="FU193" i="4" a="1"/>
  <c r="FU193" i="4" s="1"/>
  <c r="FU191" i="4" a="1"/>
  <c r="FU191" i="4" s="1"/>
  <c r="FU202" i="4" a="1"/>
  <c r="FU202" i="4" s="1"/>
  <c r="FU194" i="4" a="1"/>
  <c r="FU194" i="4" s="1"/>
  <c r="FU200" i="4" a="1"/>
  <c r="FU200" i="4" s="1"/>
  <c r="FU195" i="4" a="1"/>
  <c r="FU195" i="4" s="1"/>
  <c r="FU190" i="4" a="1"/>
  <c r="FU190" i="4" s="1"/>
  <c r="FU188" i="4" a="1"/>
  <c r="FU188" i="4" s="1"/>
  <c r="FU192" i="4" a="1"/>
  <c r="FU192" i="4" s="1"/>
  <c r="FU189" i="4" a="1"/>
  <c r="FU189" i="4" s="1"/>
  <c r="FU184" i="4" a="1"/>
  <c r="FU184" i="4" s="1"/>
  <c r="FU177" i="4" a="1"/>
  <c r="FU177" i="4" s="1"/>
  <c r="FU201" i="4" a="1"/>
  <c r="FU201" i="4" s="1"/>
  <c r="FU186" i="4" a="1"/>
  <c r="FU186" i="4" s="1"/>
  <c r="FU182" i="4" a="1"/>
  <c r="FU182" i="4" s="1"/>
  <c r="FU179" i="4" a="1"/>
  <c r="FU179" i="4" s="1"/>
  <c r="FU196" i="4" a="1"/>
  <c r="FU196" i="4" s="1"/>
  <c r="FU183" i="4" a="1"/>
  <c r="FU183" i="4" s="1"/>
  <c r="FU198" i="4" a="1"/>
  <c r="FU198" i="4" s="1"/>
  <c r="FU185" i="4" a="1"/>
  <c r="FU185" i="4" s="1"/>
  <c r="FU181" i="4" a="1"/>
  <c r="FU181" i="4" s="1"/>
  <c r="FU178" i="4" a="1"/>
  <c r="FU178" i="4" s="1"/>
  <c r="FU171" i="4" a="1"/>
  <c r="FU171" i="4" s="1"/>
  <c r="FU176" i="4" a="1"/>
  <c r="FU176" i="4" s="1"/>
  <c r="FU180" i="4" a="1"/>
  <c r="FU180" i="4" s="1"/>
  <c r="FU172" i="4" a="1"/>
  <c r="FU172" i="4" s="1"/>
  <c r="FU175" i="4" a="1"/>
  <c r="FU175" i="4" s="1"/>
  <c r="FU169" i="4" a="1"/>
  <c r="FU169" i="4" s="1"/>
  <c r="FU168" i="4" a="1"/>
  <c r="FU168" i="4" s="1"/>
  <c r="FU167" i="4" a="1"/>
  <c r="FU167" i="4" s="1"/>
  <c r="FU173" i="4" a="1"/>
  <c r="FU173" i="4" s="1"/>
  <c r="FU170" i="4" a="1"/>
  <c r="FU170" i="4" s="1"/>
  <c r="FU166" i="4" a="1"/>
  <c r="FU166" i="4" s="1"/>
  <c r="FU165" i="4" a="1"/>
  <c r="FU165" i="4" s="1"/>
  <c r="FU160" i="4" a="1"/>
  <c r="FU160" i="4" s="1"/>
  <c r="FU187" i="4" a="1"/>
  <c r="FU187" i="4" s="1"/>
  <c r="FU164" i="4" a="1"/>
  <c r="FU164" i="4" s="1"/>
  <c r="FU162" i="4" a="1"/>
  <c r="FU162" i="4" s="1"/>
  <c r="FU161" i="4" a="1"/>
  <c r="FU161" i="4" s="1"/>
  <c r="FU154" i="4" a="1"/>
  <c r="FU154" i="4" s="1"/>
  <c r="FU159" i="4" a="1"/>
  <c r="FU159" i="4" s="1"/>
  <c r="FU156" i="4" a="1"/>
  <c r="FU156" i="4" s="1"/>
  <c r="FU174" i="4" a="1"/>
  <c r="FU174" i="4" s="1"/>
  <c r="FU163" i="4" a="1"/>
  <c r="FU163" i="4" s="1"/>
  <c r="FU158" i="4" a="1"/>
  <c r="FU158" i="4" s="1"/>
  <c r="FU155" i="4" a="1"/>
  <c r="FU155" i="4" s="1"/>
  <c r="FU152" i="4" a="1"/>
  <c r="FU152" i="4" s="1"/>
  <c r="FU142" i="4" a="1"/>
  <c r="FU142" i="4" s="1"/>
  <c r="FU146" i="4" a="1"/>
  <c r="FU146" i="4" s="1"/>
  <c r="FU141" i="4" a="1"/>
  <c r="FU141" i="4" s="1"/>
  <c r="FU157" i="4" a="1"/>
  <c r="FU157" i="4" s="1"/>
  <c r="FU150" i="4" a="1"/>
  <c r="FU150" i="4" s="1"/>
  <c r="FU149" i="4" a="1"/>
  <c r="FU149" i="4" s="1"/>
  <c r="FU145" i="4" a="1"/>
  <c r="FU145" i="4" s="1"/>
  <c r="FU140" i="4" a="1"/>
  <c r="FU140" i="4" s="1"/>
  <c r="FU143" i="4" a="1"/>
  <c r="FU143" i="4" s="1"/>
  <c r="FU137" i="4" a="1"/>
  <c r="FU137" i="4" s="1"/>
  <c r="FU136" i="4" a="1"/>
  <c r="FU136" i="4" s="1"/>
  <c r="FU147" i="4" a="1"/>
  <c r="FU147" i="4" s="1"/>
  <c r="FU138" i="4" a="1"/>
  <c r="FU138" i="4" s="1"/>
  <c r="FU135" i="4" a="1"/>
  <c r="FU135" i="4" s="1"/>
  <c r="FU153" i="4" a="1"/>
  <c r="FU153" i="4" s="1"/>
  <c r="FU148" i="4" a="1"/>
  <c r="FU148" i="4" s="1"/>
  <c r="FU133" i="4" a="1"/>
  <c r="FU133" i="4" s="1"/>
  <c r="FU151" i="4" a="1"/>
  <c r="FU151" i="4" s="1"/>
  <c r="FU139" i="4" a="1"/>
  <c r="FU139" i="4" s="1"/>
  <c r="FU129" i="4" a="1"/>
  <c r="FU129" i="4" s="1"/>
  <c r="FU144" i="4" a="1"/>
  <c r="FU144" i="4" s="1"/>
  <c r="FU134" i="4" a="1"/>
  <c r="FU134" i="4" s="1"/>
  <c r="FU132" i="4" a="1"/>
  <c r="FU132" i="4" s="1"/>
  <c r="FU131" i="4" a="1"/>
  <c r="FU131" i="4" s="1"/>
  <c r="FU128" i="4" a="1"/>
  <c r="FU128" i="4" s="1"/>
  <c r="FU127" i="4" a="1"/>
  <c r="FU127" i="4" s="1"/>
  <c r="FU126" i="4" a="1"/>
  <c r="FU126" i="4" s="1"/>
  <c r="FU125" i="4" a="1"/>
  <c r="FU125" i="4" s="1"/>
  <c r="FU105" i="4" a="1"/>
  <c r="FU105" i="4" s="1"/>
  <c r="FU120" i="4" a="1"/>
  <c r="FU120" i="4" s="1"/>
  <c r="FU117" i="4" a="1"/>
  <c r="FU117" i="4" s="1"/>
  <c r="FU114" i="4" a="1"/>
  <c r="FU114" i="4" s="1"/>
  <c r="FU110" i="4" a="1"/>
  <c r="FU110" i="4" s="1"/>
  <c r="FU99" i="4" a="1"/>
  <c r="FU99" i="4" s="1"/>
  <c r="FU97" i="4" a="1"/>
  <c r="FU97" i="4" s="1"/>
  <c r="FU102" i="4" a="1"/>
  <c r="FU102" i="4" s="1"/>
  <c r="FU119" i="4" a="1"/>
  <c r="FU119" i="4" s="1"/>
  <c r="FU108" i="4" a="1"/>
  <c r="FU108" i="4" s="1"/>
  <c r="FU107" i="4" a="1"/>
  <c r="FU107" i="4" s="1"/>
  <c r="FU123" i="4" a="1"/>
  <c r="FU123" i="4" s="1"/>
  <c r="FU109" i="4" a="1"/>
  <c r="FU109" i="4" s="1"/>
  <c r="FU106" i="4" a="1"/>
  <c r="FU106" i="4" s="1"/>
  <c r="FU121" i="4" a="1"/>
  <c r="FU121" i="4" s="1"/>
  <c r="FU118" i="4" a="1"/>
  <c r="FU118" i="4" s="1"/>
  <c r="FU103" i="4" a="1"/>
  <c r="FU103" i="4" s="1"/>
  <c r="FU101" i="4" a="1"/>
  <c r="FU101" i="4" s="1"/>
  <c r="FU100" i="4" a="1"/>
  <c r="FU100" i="4" s="1"/>
  <c r="FU94" i="4" a="1"/>
  <c r="FU94" i="4" s="1"/>
  <c r="FU115" i="4" a="1"/>
  <c r="FU115" i="4" s="1"/>
  <c r="FU92" i="4" a="1"/>
  <c r="FU92" i="4" s="1"/>
  <c r="FU89" i="4" a="1"/>
  <c r="FU89" i="4" s="1"/>
  <c r="FU83" i="4" a="1"/>
  <c r="FU83" i="4" s="1"/>
  <c r="FU79" i="4" a="1"/>
  <c r="FU79" i="4" s="1"/>
  <c r="FU116" i="4" a="1"/>
  <c r="FU116" i="4" s="1"/>
  <c r="FU86" i="4" a="1"/>
  <c r="FU86" i="4" s="1"/>
  <c r="FU77" i="4" a="1"/>
  <c r="FU77" i="4" s="1"/>
  <c r="FU111" i="4" a="1"/>
  <c r="FU111" i="4" s="1"/>
  <c r="FU82" i="4" a="1"/>
  <c r="FU82" i="4" s="1"/>
  <c r="FU75" i="4" a="1"/>
  <c r="FU75" i="4" s="1"/>
  <c r="FU112" i="4" a="1"/>
  <c r="FU112" i="4" s="1"/>
  <c r="FU91" i="4" a="1"/>
  <c r="FU91" i="4" s="1"/>
  <c r="FU88" i="4" a="1"/>
  <c r="FU88" i="4" s="1"/>
  <c r="FU85" i="4" a="1"/>
  <c r="FU85" i="4" s="1"/>
  <c r="FU80" i="4" a="1"/>
  <c r="FU80" i="4" s="1"/>
  <c r="FU124" i="4" a="1"/>
  <c r="FU124" i="4" s="1"/>
  <c r="FU98" i="4" a="1"/>
  <c r="FU98" i="4" s="1"/>
  <c r="FU90" i="4" a="1"/>
  <c r="FU90" i="4" s="1"/>
  <c r="FU81" i="4" a="1"/>
  <c r="FU81" i="4" s="1"/>
  <c r="FU68" i="4" a="1"/>
  <c r="FU68" i="4" s="1"/>
  <c r="FU65" i="4" a="1"/>
  <c r="FU65" i="4" s="1"/>
  <c r="FU62" i="4" a="1"/>
  <c r="FU62" i="4" s="1"/>
  <c r="FU56" i="4" a="1"/>
  <c r="FU56" i="4" s="1"/>
  <c r="FU130" i="4" a="1"/>
  <c r="FU130" i="4" s="1"/>
  <c r="FU74" i="4" a="1"/>
  <c r="FU74" i="4" s="1"/>
  <c r="FU58" i="4" a="1"/>
  <c r="FU58" i="4" s="1"/>
  <c r="FU122" i="4" a="1"/>
  <c r="FU122" i="4" s="1"/>
  <c r="FU104" i="4" a="1"/>
  <c r="FU104" i="4" s="1"/>
  <c r="FU96" i="4" a="1"/>
  <c r="FU96" i="4" s="1"/>
  <c r="FU93" i="4" a="1"/>
  <c r="FU93" i="4" s="1"/>
  <c r="FU76" i="4" a="1"/>
  <c r="FU76" i="4" s="1"/>
  <c r="FU71" i="4" a="1"/>
  <c r="FU71" i="4" s="1"/>
  <c r="FU64" i="4" a="1"/>
  <c r="FU64" i="4" s="1"/>
  <c r="FU61" i="4" a="1"/>
  <c r="FU61" i="4" s="1"/>
  <c r="FU84" i="4" a="1"/>
  <c r="FU84" i="4" s="1"/>
  <c r="FU70" i="4" a="1"/>
  <c r="FU70" i="4" s="1"/>
  <c r="FU67" i="4" a="1"/>
  <c r="FU67" i="4" s="1"/>
  <c r="FU78" i="4" a="1"/>
  <c r="FU78" i="4" s="1"/>
  <c r="FU73" i="4" a="1"/>
  <c r="FU73" i="4" s="1"/>
  <c r="FU66" i="4" a="1"/>
  <c r="FU66" i="4" s="1"/>
  <c r="FU63" i="4" a="1"/>
  <c r="FU63" i="4" s="1"/>
  <c r="FU60" i="4" a="1"/>
  <c r="FU60" i="4" s="1"/>
  <c r="FU57" i="4" a="1"/>
  <c r="FU57" i="4" s="1"/>
  <c r="FU40" i="4" a="1"/>
  <c r="FU40" i="4" s="1"/>
  <c r="FU35" i="4" a="1"/>
  <c r="FU35" i="4" s="1"/>
  <c r="FU69" i="4" a="1"/>
  <c r="FU69" i="4" s="1"/>
  <c r="FU47" i="4" a="1"/>
  <c r="FU47" i="4" s="1"/>
  <c r="FU38" i="4" a="1"/>
  <c r="FU38" i="4" s="1"/>
  <c r="FU31" i="4" a="1"/>
  <c r="FU31" i="4" s="1"/>
  <c r="FU113" i="4" a="1"/>
  <c r="FU113" i="4" s="1"/>
  <c r="FU95" i="4" a="1"/>
  <c r="FU95" i="4" s="1"/>
  <c r="FU59" i="4" a="1"/>
  <c r="FU59" i="4" s="1"/>
  <c r="FU55" i="4" a="1"/>
  <c r="FU55" i="4" s="1"/>
  <c r="FU53" i="4" a="1"/>
  <c r="FU53" i="4" s="1"/>
  <c r="FU52" i="4" a="1"/>
  <c r="FU52" i="4" s="1"/>
  <c r="FU54" i="4" a="1"/>
  <c r="FU54" i="4" s="1"/>
  <c r="FU50" i="4" a="1"/>
  <c r="FU50" i="4" s="1"/>
  <c r="FU44" i="4" a="1"/>
  <c r="FU44" i="4" s="1"/>
  <c r="FU43" i="4" a="1"/>
  <c r="FU43" i="4" s="1"/>
  <c r="FU41" i="4" a="1"/>
  <c r="FU41" i="4" s="1"/>
  <c r="FU37" i="4" a="1"/>
  <c r="FU37" i="4" s="1"/>
  <c r="FU48" i="4" a="1"/>
  <c r="FU48" i="4" s="1"/>
  <c r="FU33" i="4" a="1"/>
  <c r="FU33" i="4" s="1"/>
  <c r="FU72" i="4" a="1"/>
  <c r="FU72" i="4" s="1"/>
  <c r="FU32" i="4" a="1"/>
  <c r="FU32" i="4" s="1"/>
  <c r="FU24" i="4" a="1"/>
  <c r="FU24" i="4" s="1"/>
  <c r="FU16" i="4" a="1"/>
  <c r="FU16" i="4" s="1"/>
  <c r="FU10" i="4" a="1"/>
  <c r="FU10" i="4" s="1"/>
  <c r="FU20" i="4" a="1"/>
  <c r="FU20" i="4" s="1"/>
  <c r="FU13" i="4" a="1"/>
  <c r="FU13" i="4" s="1"/>
  <c r="FU30" i="4" a="1"/>
  <c r="FU30" i="4" s="1"/>
  <c r="FU27" i="4" a="1"/>
  <c r="FU27" i="4" s="1"/>
  <c r="FU23" i="4" a="1"/>
  <c r="FU23" i="4" s="1"/>
  <c r="FU87" i="4" a="1"/>
  <c r="FU87" i="4" s="1"/>
  <c r="FU51" i="4" a="1"/>
  <c r="FU51" i="4" s="1"/>
  <c r="FU45" i="4" a="1"/>
  <c r="FU45" i="4" s="1"/>
  <c r="FU15" i="4" a="1"/>
  <c r="FU15" i="4" s="1"/>
  <c r="FU46" i="4" a="1"/>
  <c r="FU46" i="4" s="1"/>
  <c r="FU34" i="4" a="1"/>
  <c r="FU34" i="4" s="1"/>
  <c r="FU29" i="4" a="1"/>
  <c r="FU29" i="4" s="1"/>
  <c r="FU26" i="4" a="1"/>
  <c r="FU26" i="4" s="1"/>
  <c r="FU22" i="4" a="1"/>
  <c r="FU22" i="4" s="1"/>
  <c r="FU19" i="4" a="1"/>
  <c r="FU19" i="4" s="1"/>
  <c r="FU12" i="4" a="1"/>
  <c r="FU12" i="4" s="1"/>
  <c r="FU25" i="4" a="1"/>
  <c r="FU25" i="4" s="1"/>
  <c r="FU21" i="4" a="1"/>
  <c r="FU21" i="4" s="1"/>
  <c r="FU18" i="4" a="1"/>
  <c r="FU18" i="4" s="1"/>
  <c r="FU11" i="4" a="1"/>
  <c r="FU11" i="4" s="1"/>
  <c r="FU8" i="4" a="1"/>
  <c r="FU8" i="4" s="1"/>
  <c r="FU9" i="4" a="1"/>
  <c r="FU9" i="4" s="1"/>
  <c r="FU4" i="4" a="1"/>
  <c r="FU4" i="4" s="1"/>
  <c r="FU42" i="4" a="1"/>
  <c r="FU42" i="4" s="1"/>
  <c r="FU36" i="4" a="1"/>
  <c r="FU36" i="4" s="1"/>
  <c r="FU17" i="4" a="1"/>
  <c r="FU17" i="4" s="1"/>
  <c r="FU5" i="4" a="1"/>
  <c r="FU5" i="4" s="1"/>
  <c r="FU7" i="4" a="1"/>
  <c r="FU7" i="4" s="1"/>
  <c r="FU6" i="4" a="1"/>
  <c r="FU6" i="4" s="1"/>
  <c r="FU49" i="4" a="1"/>
  <c r="FU49" i="4" s="1"/>
  <c r="FU14" i="4" a="1"/>
  <c r="FU14" i="4" s="1"/>
  <c r="FU39" i="4" a="1"/>
  <c r="FU39" i="4" s="1"/>
  <c r="FU28" i="4" a="1"/>
  <c r="FU28" i="4" s="1"/>
  <c r="FU3" i="4" a="1"/>
  <c r="FU3" i="4" s="1"/>
  <c r="FV2" i="4" a="1"/>
  <c r="FV2" i="4" s="1"/>
  <c r="FV226" i="4" l="1" a="1"/>
  <c r="FV226" i="4" s="1"/>
  <c r="FV224" i="4" a="1"/>
  <c r="FV224" i="4" s="1"/>
  <c r="FV227" i="4" a="1"/>
  <c r="FV227" i="4" s="1"/>
  <c r="FV225" i="4" a="1"/>
  <c r="FV225" i="4" s="1"/>
  <c r="FV223" i="4" a="1"/>
  <c r="FV223" i="4" s="1"/>
  <c r="FV221" i="4" a="1"/>
  <c r="FV221" i="4" s="1"/>
  <c r="FV217" i="4" a="1"/>
  <c r="FV217" i="4" s="1"/>
  <c r="FV216" i="4" a="1"/>
  <c r="FV216" i="4" s="1"/>
  <c r="FV215" i="4" a="1"/>
  <c r="FV215" i="4" s="1"/>
  <c r="FV222" i="4" a="1"/>
  <c r="FV222" i="4" s="1"/>
  <c r="FV218" i="4" a="1"/>
  <c r="FV218" i="4" s="1"/>
  <c r="FV219" i="4" a="1"/>
  <c r="FV219" i="4" s="1"/>
  <c r="FV211" i="4" a="1"/>
  <c r="FV211" i="4" s="1"/>
  <c r="FV213" i="4" a="1"/>
  <c r="FV213" i="4" s="1"/>
  <c r="FV206" i="4" a="1"/>
  <c r="FV206" i="4" s="1"/>
  <c r="FV209" i="4" a="1"/>
  <c r="FV209" i="4" s="1"/>
  <c r="FV214" i="4" a="1"/>
  <c r="FV214" i="4" s="1"/>
  <c r="FV212" i="4" a="1"/>
  <c r="FV212" i="4" s="1"/>
  <c r="FV208" i="4" a="1"/>
  <c r="FV208" i="4" s="1"/>
  <c r="FV220" i="4" a="1"/>
  <c r="FV220" i="4" s="1"/>
  <c r="FV204" i="4" a="1"/>
  <c r="FV204" i="4" s="1"/>
  <c r="FV210" i="4" a="1"/>
  <c r="FV210" i="4" s="1"/>
  <c r="FV203" i="4" a="1"/>
  <c r="FV203" i="4" s="1"/>
  <c r="FV199" i="4" a="1"/>
  <c r="FV199" i="4" s="1"/>
  <c r="FV205" i="4" a="1"/>
  <c r="FV205" i="4" s="1"/>
  <c r="FV202" i="4" a="1"/>
  <c r="FV202" i="4" s="1"/>
  <c r="FV201" i="4" a="1"/>
  <c r="FV201" i="4" s="1"/>
  <c r="FV200" i="4" a="1"/>
  <c r="FV200" i="4" s="1"/>
  <c r="FV189" i="4" a="1"/>
  <c r="FV189" i="4" s="1"/>
  <c r="FV197" i="4" a="1"/>
  <c r="FV197" i="4" s="1"/>
  <c r="FV194" i="4" a="1"/>
  <c r="FV194" i="4" s="1"/>
  <c r="FV198" i="4" a="1"/>
  <c r="FV198" i="4" s="1"/>
  <c r="FV195" i="4" a="1"/>
  <c r="FV195" i="4" s="1"/>
  <c r="FV192" i="4" a="1"/>
  <c r="FV192" i="4" s="1"/>
  <c r="FV196" i="4" a="1"/>
  <c r="FV196" i="4" s="1"/>
  <c r="FV191" i="4" a="1"/>
  <c r="FV191" i="4" s="1"/>
  <c r="FV186" i="4" a="1"/>
  <c r="FV186" i="4" s="1"/>
  <c r="FV183" i="4" a="1"/>
  <c r="FV183" i="4" s="1"/>
  <c r="FV182" i="4" a="1"/>
  <c r="FV182" i="4" s="1"/>
  <c r="FV207" i="4" a="1"/>
  <c r="FV207" i="4" s="1"/>
  <c r="FV190" i="4" a="1"/>
  <c r="FV190" i="4" s="1"/>
  <c r="FV193" i="4" a="1"/>
  <c r="FV193" i="4" s="1"/>
  <c r="FV181" i="4" a="1"/>
  <c r="FV181" i="4" s="1"/>
  <c r="FV185" i="4" a="1"/>
  <c r="FV185" i="4" s="1"/>
  <c r="FV176" i="4" a="1"/>
  <c r="FV176" i="4" s="1"/>
  <c r="FV173" i="4" a="1"/>
  <c r="FV173" i="4" s="1"/>
  <c r="FV180" i="4" a="1"/>
  <c r="FV180" i="4" s="1"/>
  <c r="FV170" i="4" a="1"/>
  <c r="FV170" i="4" s="1"/>
  <c r="FV184" i="4" a="1"/>
  <c r="FV184" i="4" s="1"/>
  <c r="FV175" i="4" a="1"/>
  <c r="FV175" i="4" s="1"/>
  <c r="FV172" i="4" a="1"/>
  <c r="FV172" i="4" s="1"/>
  <c r="FV187" i="4" a="1"/>
  <c r="FV187" i="4" s="1"/>
  <c r="FV174" i="4" a="1"/>
  <c r="FV174" i="4" s="1"/>
  <c r="FV171" i="4" a="1"/>
  <c r="FV171" i="4" s="1"/>
  <c r="FV177" i="4" a="1"/>
  <c r="FV177" i="4" s="1"/>
  <c r="FV179" i="4" a="1"/>
  <c r="FV179" i="4" s="1"/>
  <c r="FV169" i="4" a="1"/>
  <c r="FV169" i="4" s="1"/>
  <c r="FV168" i="4" a="1"/>
  <c r="FV168" i="4" s="1"/>
  <c r="FV167" i="4" a="1"/>
  <c r="FV167" i="4" s="1"/>
  <c r="FV166" i="4" a="1"/>
  <c r="FV166" i="4" s="1"/>
  <c r="FV165" i="4" a="1"/>
  <c r="FV165" i="4" s="1"/>
  <c r="FV164" i="4" a="1"/>
  <c r="FV164" i="4" s="1"/>
  <c r="FV163" i="4" a="1"/>
  <c r="FV163" i="4" s="1"/>
  <c r="FV162" i="4" a="1"/>
  <c r="FV162" i="4" s="1"/>
  <c r="FV161" i="4" a="1"/>
  <c r="FV161" i="4" s="1"/>
  <c r="FV159" i="4" a="1"/>
  <c r="FV159" i="4" s="1"/>
  <c r="FV156" i="4" a="1"/>
  <c r="FV156" i="4" s="1"/>
  <c r="FV160" i="4" a="1"/>
  <c r="FV160" i="4" s="1"/>
  <c r="FV178" i="4" a="1"/>
  <c r="FV178" i="4" s="1"/>
  <c r="FV158" i="4" a="1"/>
  <c r="FV158" i="4" s="1"/>
  <c r="FV155" i="4" a="1"/>
  <c r="FV155" i="4" s="1"/>
  <c r="FV146" i="4" a="1"/>
  <c r="FV146" i="4" s="1"/>
  <c r="FV188" i="4" a="1"/>
  <c r="FV188" i="4" s="1"/>
  <c r="FV141" i="4" a="1"/>
  <c r="FV141" i="4" s="1"/>
  <c r="FV157" i="4" a="1"/>
  <c r="FV157" i="4" s="1"/>
  <c r="FV150" i="4" a="1"/>
  <c r="FV150" i="4" s="1"/>
  <c r="FV149" i="4" a="1"/>
  <c r="FV149" i="4" s="1"/>
  <c r="FV151" i="4" a="1"/>
  <c r="FV151" i="4" s="1"/>
  <c r="FV145" i="4" a="1"/>
  <c r="FV145" i="4" s="1"/>
  <c r="FV153" i="4" a="1"/>
  <c r="FV153" i="4" s="1"/>
  <c r="FV148" i="4" a="1"/>
  <c r="FV148" i="4" s="1"/>
  <c r="FV147" i="4" a="1"/>
  <c r="FV147" i="4" s="1"/>
  <c r="FV135" i="4" a="1"/>
  <c r="FV135" i="4" s="1"/>
  <c r="FV154" i="4" a="1"/>
  <c r="FV154" i="4" s="1"/>
  <c r="FV142" i="4" a="1"/>
  <c r="FV142" i="4" s="1"/>
  <c r="FV134" i="4" a="1"/>
  <c r="FV134" i="4" s="1"/>
  <c r="FV152" i="4" a="1"/>
  <c r="FV152" i="4" s="1"/>
  <c r="FV140" i="4" a="1"/>
  <c r="FV140" i="4" s="1"/>
  <c r="FV139" i="4" a="1"/>
  <c r="FV139" i="4" s="1"/>
  <c r="FV132" i="4" a="1"/>
  <c r="FV132" i="4" s="1"/>
  <c r="FV131" i="4" a="1"/>
  <c r="FV131" i="4" s="1"/>
  <c r="FV144" i="4" a="1"/>
  <c r="FV144" i="4" s="1"/>
  <c r="FV128" i="4" a="1"/>
  <c r="FV128" i="4" s="1"/>
  <c r="FV143" i="4" a="1"/>
  <c r="FV143" i="4" s="1"/>
  <c r="FV127" i="4" a="1"/>
  <c r="FV127" i="4" s="1"/>
  <c r="FV126" i="4" a="1"/>
  <c r="FV126" i="4" s="1"/>
  <c r="FV125" i="4" a="1"/>
  <c r="FV125" i="4" s="1"/>
  <c r="FV133" i="4" a="1"/>
  <c r="FV133" i="4" s="1"/>
  <c r="FV130" i="4" a="1"/>
  <c r="FV130" i="4" s="1"/>
  <c r="FV122" i="4" a="1"/>
  <c r="FV122" i="4" s="1"/>
  <c r="FV120" i="4" a="1"/>
  <c r="FV120" i="4" s="1"/>
  <c r="FV114" i="4" a="1"/>
  <c r="FV114" i="4" s="1"/>
  <c r="FV110" i="4" a="1"/>
  <c r="FV110" i="4" s="1"/>
  <c r="FV136" i="4" a="1"/>
  <c r="FV136" i="4" s="1"/>
  <c r="FV108" i="4" a="1"/>
  <c r="FV108" i="4" s="1"/>
  <c r="FV102" i="4" a="1"/>
  <c r="FV102" i="4" s="1"/>
  <c r="FV119" i="4" a="1"/>
  <c r="FV119" i="4" s="1"/>
  <c r="FV109" i="4" a="1"/>
  <c r="FV109" i="4" s="1"/>
  <c r="FV107" i="4" a="1"/>
  <c r="FV107" i="4" s="1"/>
  <c r="FV106" i="4" a="1"/>
  <c r="FV106" i="4" s="1"/>
  <c r="FV137" i="4" a="1"/>
  <c r="FV137" i="4" s="1"/>
  <c r="FV123" i="4" a="1"/>
  <c r="FV123" i="4" s="1"/>
  <c r="FV116" i="4" a="1"/>
  <c r="FV116" i="4" s="1"/>
  <c r="FV113" i="4" a="1"/>
  <c r="FV113" i="4" s="1"/>
  <c r="FV112" i="4" a="1"/>
  <c r="FV112" i="4" s="1"/>
  <c r="FV100" i="4" a="1"/>
  <c r="FV100" i="4" s="1"/>
  <c r="FV121" i="4" a="1"/>
  <c r="FV121" i="4" s="1"/>
  <c r="FV118" i="4" a="1"/>
  <c r="FV118" i="4" s="1"/>
  <c r="FV104" i="4" a="1"/>
  <c r="FV104" i="4" s="1"/>
  <c r="FV103" i="4" a="1"/>
  <c r="FV103" i="4" s="1"/>
  <c r="FV98" i="4" a="1"/>
  <c r="FV98" i="4" s="1"/>
  <c r="FV124" i="4" a="1"/>
  <c r="FV124" i="4" s="1"/>
  <c r="FV115" i="4" a="1"/>
  <c r="FV115" i="4" s="1"/>
  <c r="FV111" i="4" a="1"/>
  <c r="FV111" i="4" s="1"/>
  <c r="FV105" i="4" a="1"/>
  <c r="FV105" i="4" s="1"/>
  <c r="FV138" i="4" a="1"/>
  <c r="FV138" i="4" s="1"/>
  <c r="FV99" i="4" a="1"/>
  <c r="FV99" i="4" s="1"/>
  <c r="FV92" i="4" a="1"/>
  <c r="FV92" i="4" s="1"/>
  <c r="FV86" i="4" a="1"/>
  <c r="FV86" i="4" s="1"/>
  <c r="FV83" i="4" a="1"/>
  <c r="FV83" i="4" s="1"/>
  <c r="FV82" i="4" a="1"/>
  <c r="FV82" i="4" s="1"/>
  <c r="FV77" i="4" a="1"/>
  <c r="FV77" i="4" s="1"/>
  <c r="FV88" i="4" a="1"/>
  <c r="FV88" i="4" s="1"/>
  <c r="FV80" i="4" a="1"/>
  <c r="FV80" i="4" s="1"/>
  <c r="FV75" i="4" a="1"/>
  <c r="FV75" i="4" s="1"/>
  <c r="FV117" i="4" a="1"/>
  <c r="FV117" i="4" s="1"/>
  <c r="FV91" i="4" a="1"/>
  <c r="FV91" i="4" s="1"/>
  <c r="FV85" i="4" a="1"/>
  <c r="FV85" i="4" s="1"/>
  <c r="FV74" i="4" a="1"/>
  <c r="FV74" i="4" s="1"/>
  <c r="FV129" i="4" a="1"/>
  <c r="FV129" i="4" s="1"/>
  <c r="FV78" i="4" a="1"/>
  <c r="FV78" i="4" s="1"/>
  <c r="FV96" i="4" a="1"/>
  <c r="FV96" i="4" s="1"/>
  <c r="FV93" i="4" a="1"/>
  <c r="FV93" i="4" s="1"/>
  <c r="FV71" i="4" a="1"/>
  <c r="FV71" i="4" s="1"/>
  <c r="FV58" i="4" a="1"/>
  <c r="FV58" i="4" s="1"/>
  <c r="FV89" i="4" a="1"/>
  <c r="FV89" i="4" s="1"/>
  <c r="FV76" i="4" a="1"/>
  <c r="FV76" i="4" s="1"/>
  <c r="FV67" i="4" a="1"/>
  <c r="FV67" i="4" s="1"/>
  <c r="FV64" i="4" a="1"/>
  <c r="FV64" i="4" s="1"/>
  <c r="FV61" i="4" a="1"/>
  <c r="FV61" i="4" s="1"/>
  <c r="FV84" i="4" a="1"/>
  <c r="FV84" i="4" s="1"/>
  <c r="FV72" i="4" a="1"/>
  <c r="FV72" i="4" s="1"/>
  <c r="FV70" i="4" a="1"/>
  <c r="FV70" i="4" s="1"/>
  <c r="FV101" i="4" a="1"/>
  <c r="FV101" i="4" s="1"/>
  <c r="FV97" i="4" a="1"/>
  <c r="FV97" i="4" s="1"/>
  <c r="FV95" i="4" a="1"/>
  <c r="FV95" i="4" s="1"/>
  <c r="FV73" i="4" a="1"/>
  <c r="FV73" i="4" s="1"/>
  <c r="FV60" i="4" a="1"/>
  <c r="FV60" i="4" s="1"/>
  <c r="FV59" i="4" a="1"/>
  <c r="FV59" i="4" s="1"/>
  <c r="FV57" i="4" a="1"/>
  <c r="FV57" i="4" s="1"/>
  <c r="FV69" i="4" a="1"/>
  <c r="FV69" i="4" s="1"/>
  <c r="FV63" i="4" a="1"/>
  <c r="FV63" i="4" s="1"/>
  <c r="FV53" i="4" a="1"/>
  <c r="FV53" i="4" s="1"/>
  <c r="FV38" i="4" a="1"/>
  <c r="FV38" i="4" s="1"/>
  <c r="FV81" i="4" a="1"/>
  <c r="FV81" i="4" s="1"/>
  <c r="FV79" i="4" a="1"/>
  <c r="FV79" i="4" s="1"/>
  <c r="FV55" i="4" a="1"/>
  <c r="FV55" i="4" s="1"/>
  <c r="FV52" i="4" a="1"/>
  <c r="FV52" i="4" s="1"/>
  <c r="FV44" i="4" a="1"/>
  <c r="FV44" i="4" s="1"/>
  <c r="FV34" i="4" a="1"/>
  <c r="FV34" i="4" s="1"/>
  <c r="FV54" i="4" a="1"/>
  <c r="FV54" i="4" s="1"/>
  <c r="FV50" i="4" a="1"/>
  <c r="FV50" i="4" s="1"/>
  <c r="FV43" i="4" a="1"/>
  <c r="FV43" i="4" s="1"/>
  <c r="FV41" i="4" a="1"/>
  <c r="FV41" i="4" s="1"/>
  <c r="FV94" i="4" a="1"/>
  <c r="FV94" i="4" s="1"/>
  <c r="FV65" i="4" a="1"/>
  <c r="FV65" i="4" s="1"/>
  <c r="FV48" i="4" a="1"/>
  <c r="FV48" i="4" s="1"/>
  <c r="FV33" i="4" a="1"/>
  <c r="FV33" i="4" s="1"/>
  <c r="FV66" i="4" a="1"/>
  <c r="FV66" i="4" s="1"/>
  <c r="FV46" i="4" a="1"/>
  <c r="FV46" i="4" s="1"/>
  <c r="FV36" i="4" a="1"/>
  <c r="FV36" i="4" s="1"/>
  <c r="FV87" i="4" a="1"/>
  <c r="FV87" i="4" s="1"/>
  <c r="FV51" i="4" a="1"/>
  <c r="FV51" i="4" s="1"/>
  <c r="FV49" i="4" a="1"/>
  <c r="FV49" i="4" s="1"/>
  <c r="FV45" i="4" a="1"/>
  <c r="FV45" i="4" s="1"/>
  <c r="FV42" i="4" a="1"/>
  <c r="FV42" i="4" s="1"/>
  <c r="FV40" i="4" a="1"/>
  <c r="FV40" i="4" s="1"/>
  <c r="FV39" i="4" a="1"/>
  <c r="FV39" i="4" s="1"/>
  <c r="FV27" i="4" a="1"/>
  <c r="FV27" i="4" s="1"/>
  <c r="FV68" i="4" a="1"/>
  <c r="FV68" i="4" s="1"/>
  <c r="FV37" i="4" a="1"/>
  <c r="FV37" i="4" s="1"/>
  <c r="FV35" i="4" a="1"/>
  <c r="FV35" i="4" s="1"/>
  <c r="FV30" i="4" a="1"/>
  <c r="FV30" i="4" s="1"/>
  <c r="FV23" i="4" a="1"/>
  <c r="FV23" i="4" s="1"/>
  <c r="FV15" i="4" a="1"/>
  <c r="FV15" i="4" s="1"/>
  <c r="FV19" i="4" a="1"/>
  <c r="FV19" i="4" s="1"/>
  <c r="FV12" i="4" a="1"/>
  <c r="FV12" i="4" s="1"/>
  <c r="FV6" i="4" a="1"/>
  <c r="FV6" i="4" s="1"/>
  <c r="FV62" i="4" a="1"/>
  <c r="FV62" i="4" s="1"/>
  <c r="FV56" i="4" a="1"/>
  <c r="FV56" i="4" s="1"/>
  <c r="FV29" i="4" a="1"/>
  <c r="FV29" i="4" s="1"/>
  <c r="FV26" i="4" a="1"/>
  <c r="FV26" i="4" s="1"/>
  <c r="FV22" i="4" a="1"/>
  <c r="FV22" i="4" s="1"/>
  <c r="FV90" i="4" a="1"/>
  <c r="FV90" i="4" s="1"/>
  <c r="FV17" i="4" a="1"/>
  <c r="FV17" i="4" s="1"/>
  <c r="FV14" i="4" a="1"/>
  <c r="FV14" i="4" s="1"/>
  <c r="FV8" i="4" a="1"/>
  <c r="FV8" i="4" s="1"/>
  <c r="FV31" i="4" a="1"/>
  <c r="FV31" i="4" s="1"/>
  <c r="FV20" i="4" a="1"/>
  <c r="FV20" i="4" s="1"/>
  <c r="FV7" i="4" a="1"/>
  <c r="FV7" i="4" s="1"/>
  <c r="FV16" i="4" a="1"/>
  <c r="FV16" i="4" s="1"/>
  <c r="FV11" i="4" a="1"/>
  <c r="FV11" i="4" s="1"/>
  <c r="FV10" i="4" a="1"/>
  <c r="FV10" i="4" s="1"/>
  <c r="FV32" i="4" a="1"/>
  <c r="FV32" i="4" s="1"/>
  <c r="FV28" i="4" a="1"/>
  <c r="FV28" i="4" s="1"/>
  <c r="FV25" i="4" a="1"/>
  <c r="FV25" i="4" s="1"/>
  <c r="FV21" i="4" a="1"/>
  <c r="FV21" i="4" s="1"/>
  <c r="FV18" i="4" a="1"/>
  <c r="FV18" i="4" s="1"/>
  <c r="FV47" i="4" a="1"/>
  <c r="FV47" i="4" s="1"/>
  <c r="FV5" i="4" a="1"/>
  <c r="FV5" i="4" s="1"/>
  <c r="FV13" i="4" a="1"/>
  <c r="FV13" i="4" s="1"/>
  <c r="FV24" i="4" a="1"/>
  <c r="FV24" i="4" s="1"/>
  <c r="FV9" i="4" a="1"/>
  <c r="FV9" i="4" s="1"/>
  <c r="FV4" i="4" a="1"/>
  <c r="FV4" i="4" s="1"/>
  <c r="FV3" i="4" a="1"/>
  <c r="FV3" i="4" s="1"/>
  <c r="FW2" i="4" a="1"/>
  <c r="FW2" i="4" s="1"/>
  <c r="FW224" i="4" l="1" a="1"/>
  <c r="FW224" i="4" s="1"/>
  <c r="FW222" i="4" a="1"/>
  <c r="FW222" i="4" s="1"/>
  <c r="FW227" i="4" a="1"/>
  <c r="FW227" i="4" s="1"/>
  <c r="FW225" i="4" a="1"/>
  <c r="FW225" i="4" s="1"/>
  <c r="FW221" i="4" a="1"/>
  <c r="FW221" i="4" s="1"/>
  <c r="FW226" i="4" a="1"/>
  <c r="FW226" i="4" s="1"/>
  <c r="FW217" i="4" a="1"/>
  <c r="FW217" i="4" s="1"/>
  <c r="FW218" i="4" a="1"/>
  <c r="FW218" i="4" s="1"/>
  <c r="FW219" i="4" a="1"/>
  <c r="FW219" i="4" s="1"/>
  <c r="FW223" i="4" a="1"/>
  <c r="FW223" i="4" s="1"/>
  <c r="FW220" i="4" a="1"/>
  <c r="FW220" i="4" s="1"/>
  <c r="FW214" i="4" a="1"/>
  <c r="FW214" i="4" s="1"/>
  <c r="FW210" i="4" a="1"/>
  <c r="FW210" i="4" s="1"/>
  <c r="FW213" i="4" a="1"/>
  <c r="FW213" i="4" s="1"/>
  <c r="FW215" i="4" a="1"/>
  <c r="FW215" i="4" s="1"/>
  <c r="FW209" i="4" a="1"/>
  <c r="FW209" i="4" s="1"/>
  <c r="FW211" i="4" a="1"/>
  <c r="FW211" i="4" s="1"/>
  <c r="FW208" i="4" a="1"/>
  <c r="FW208" i="4" s="1"/>
  <c r="FW216" i="4" a="1"/>
  <c r="FW216" i="4" s="1"/>
  <c r="FW212" i="4" a="1"/>
  <c r="FW212" i="4" s="1"/>
  <c r="FW204" i="4" a="1"/>
  <c r="FW204" i="4" s="1"/>
  <c r="FW206" i="4" a="1"/>
  <c r="FW206" i="4" s="1"/>
  <c r="FW201" i="4" a="1"/>
  <c r="FW201" i="4" s="1"/>
  <c r="FW205" i="4" a="1"/>
  <c r="FW205" i="4" s="1"/>
  <c r="FW203" i="4" a="1"/>
  <c r="FW203" i="4" s="1"/>
  <c r="FW197" i="4" a="1"/>
  <c r="FW197" i="4" s="1"/>
  <c r="FW200" i="4" a="1"/>
  <c r="FW200" i="4" s="1"/>
  <c r="FW202" i="4" a="1"/>
  <c r="FW202" i="4" s="1"/>
  <c r="FW198" i="4" a="1"/>
  <c r="FW198" i="4" s="1"/>
  <c r="FW194" i="4" a="1"/>
  <c r="FW194" i="4" s="1"/>
  <c r="FW192" i="4" a="1"/>
  <c r="FW192" i="4" s="1"/>
  <c r="FW199" i="4" a="1"/>
  <c r="FW199" i="4" s="1"/>
  <c r="FW195" i="4" a="1"/>
  <c r="FW195" i="4" s="1"/>
  <c r="FW207" i="4" a="1"/>
  <c r="FW207" i="4" s="1"/>
  <c r="FW190" i="4" a="1"/>
  <c r="FW190" i="4" s="1"/>
  <c r="FW193" i="4" a="1"/>
  <c r="FW193" i="4" s="1"/>
  <c r="FW183" i="4" a="1"/>
  <c r="FW183" i="4" s="1"/>
  <c r="FW196" i="4" a="1"/>
  <c r="FW196" i="4" s="1"/>
  <c r="FW185" i="4" a="1"/>
  <c r="FW185" i="4" s="1"/>
  <c r="FW181" i="4" a="1"/>
  <c r="FW181" i="4" s="1"/>
  <c r="FW187" i="4" a="1"/>
  <c r="FW187" i="4" s="1"/>
  <c r="FW184" i="4" a="1"/>
  <c r="FW184" i="4" s="1"/>
  <c r="FW180" i="4" a="1"/>
  <c r="FW180" i="4" s="1"/>
  <c r="FW170" i="4" a="1"/>
  <c r="FW170" i="4" s="1"/>
  <c r="FW175" i="4" a="1"/>
  <c r="FW175" i="4" s="1"/>
  <c r="FW168" i="4" a="1"/>
  <c r="FW168" i="4" s="1"/>
  <c r="FW177" i="4" a="1"/>
  <c r="FW177" i="4" s="1"/>
  <c r="FW191" i="4" a="1"/>
  <c r="FW191" i="4" s="1"/>
  <c r="FW178" i="4" a="1"/>
  <c r="FW178" i="4" s="1"/>
  <c r="FW182" i="4" a="1"/>
  <c r="FW182" i="4" s="1"/>
  <c r="FW179" i="4" a="1"/>
  <c r="FW179" i="4" s="1"/>
  <c r="FW176" i="4" a="1"/>
  <c r="FW176" i="4" s="1"/>
  <c r="FW169" i="4" a="1"/>
  <c r="FW169" i="4" s="1"/>
  <c r="FW167" i="4" a="1"/>
  <c r="FW167" i="4" s="1"/>
  <c r="FW166" i="4" a="1"/>
  <c r="FW166" i="4" s="1"/>
  <c r="FW189" i="4" a="1"/>
  <c r="FW189" i="4" s="1"/>
  <c r="FW165" i="4" a="1"/>
  <c r="FW165" i="4" s="1"/>
  <c r="FW160" i="4" a="1"/>
  <c r="FW160" i="4" s="1"/>
  <c r="FW173" i="4" a="1"/>
  <c r="FW173" i="4" s="1"/>
  <c r="FW164" i="4" a="1"/>
  <c r="FW164" i="4" s="1"/>
  <c r="FW174" i="4" a="1"/>
  <c r="FW174" i="4" s="1"/>
  <c r="FW171" i="4" a="1"/>
  <c r="FW171" i="4" s="1"/>
  <c r="FW150" i="4" a="1"/>
  <c r="FW150" i="4" s="1"/>
  <c r="FW186" i="4" a="1"/>
  <c r="FW186" i="4" s="1"/>
  <c r="FW158" i="4" a="1"/>
  <c r="FW158" i="4" s="1"/>
  <c r="FW155" i="4" a="1"/>
  <c r="FW155" i="4" s="1"/>
  <c r="FW172" i="4" a="1"/>
  <c r="FW172" i="4" s="1"/>
  <c r="FW163" i="4" a="1"/>
  <c r="FW163" i="4" s="1"/>
  <c r="FW157" i="4" a="1"/>
  <c r="FW157" i="4" s="1"/>
  <c r="FW153" i="4" a="1"/>
  <c r="FW153" i="4" s="1"/>
  <c r="FW188" i="4" a="1"/>
  <c r="FW188" i="4" s="1"/>
  <c r="FW161" i="4" a="1"/>
  <c r="FW161" i="4" s="1"/>
  <c r="FW162" i="4" a="1"/>
  <c r="FW162" i="4" s="1"/>
  <c r="FW156" i="4" a="1"/>
  <c r="FW156" i="4" s="1"/>
  <c r="FW149" i="4" a="1"/>
  <c r="FW149" i="4" s="1"/>
  <c r="FW145" i="4" a="1"/>
  <c r="FW145" i="4" s="1"/>
  <c r="FW151" i="4" a="1"/>
  <c r="FW151" i="4" s="1"/>
  <c r="FW148" i="4" a="1"/>
  <c r="FW148" i="4" s="1"/>
  <c r="FW159" i="4" a="1"/>
  <c r="FW159" i="4" s="1"/>
  <c r="FW147" i="4" a="1"/>
  <c r="FW147" i="4" s="1"/>
  <c r="FW143" i="4" a="1"/>
  <c r="FW143" i="4" s="1"/>
  <c r="FW142" i="4" a="1"/>
  <c r="FW142" i="4" s="1"/>
  <c r="FW154" i="4" a="1"/>
  <c r="FW154" i="4" s="1"/>
  <c r="FW152" i="4" a="1"/>
  <c r="FW152" i="4" s="1"/>
  <c r="FW140" i="4" a="1"/>
  <c r="FW140" i="4" s="1"/>
  <c r="FW132" i="4" a="1"/>
  <c r="FW132" i="4" s="1"/>
  <c r="FW139" i="4" a="1"/>
  <c r="FW139" i="4" s="1"/>
  <c r="FW141" i="4" a="1"/>
  <c r="FW141" i="4" s="1"/>
  <c r="FW137" i="4" a="1"/>
  <c r="FW137" i="4" s="1"/>
  <c r="FW136" i="4" a="1"/>
  <c r="FW136" i="4" s="1"/>
  <c r="FW135" i="4" a="1"/>
  <c r="FW135" i="4" s="1"/>
  <c r="FW144" i="4" a="1"/>
  <c r="FW144" i="4" s="1"/>
  <c r="FW134" i="4" a="1"/>
  <c r="FW134" i="4" s="1"/>
  <c r="FW127" i="4" a="1"/>
  <c r="FW127" i="4" s="1"/>
  <c r="FW131" i="4" a="1"/>
  <c r="FW131" i="4" s="1"/>
  <c r="FW126" i="4" a="1"/>
  <c r="FW126" i="4" s="1"/>
  <c r="FW125" i="4" a="1"/>
  <c r="FW125" i="4" s="1"/>
  <c r="FW133" i="4" a="1"/>
  <c r="FW133" i="4" s="1"/>
  <c r="FW124" i="4" a="1"/>
  <c r="FW124" i="4" s="1"/>
  <c r="FW130" i="4" a="1"/>
  <c r="FW130" i="4" s="1"/>
  <c r="FW146" i="4" a="1"/>
  <c r="FW146" i="4" s="1"/>
  <c r="FW129" i="4" a="1"/>
  <c r="FW129" i="4" s="1"/>
  <c r="FW123" i="4" a="1"/>
  <c r="FW123" i="4" s="1"/>
  <c r="FW108" i="4" a="1"/>
  <c r="FW108" i="4" s="1"/>
  <c r="FW102" i="4" a="1"/>
  <c r="FW102" i="4" s="1"/>
  <c r="FW119" i="4" a="1"/>
  <c r="FW119" i="4" s="1"/>
  <c r="FW116" i="4" a="1"/>
  <c r="FW116" i="4" s="1"/>
  <c r="FW112" i="4" a="1"/>
  <c r="FW112" i="4" s="1"/>
  <c r="FW109" i="4" a="1"/>
  <c r="FW109" i="4" s="1"/>
  <c r="FW107" i="4" a="1"/>
  <c r="FW107" i="4" s="1"/>
  <c r="FW106" i="4" a="1"/>
  <c r="FW106" i="4" s="1"/>
  <c r="FW113" i="4" a="1"/>
  <c r="FW113" i="4" s="1"/>
  <c r="FW104" i="4" a="1"/>
  <c r="FW104" i="4" s="1"/>
  <c r="FW100" i="4" a="1"/>
  <c r="FW100" i="4" s="1"/>
  <c r="FW121" i="4" a="1"/>
  <c r="FW121" i="4" s="1"/>
  <c r="FW118" i="4" a="1"/>
  <c r="FW118" i="4" s="1"/>
  <c r="FW103" i="4" a="1"/>
  <c r="FW103" i="4" s="1"/>
  <c r="FW98" i="4" a="1"/>
  <c r="FW98" i="4" s="1"/>
  <c r="FW96" i="4" a="1"/>
  <c r="FW96" i="4" s="1"/>
  <c r="FW138" i="4" a="1"/>
  <c r="FW138" i="4" s="1"/>
  <c r="FW128" i="4" a="1"/>
  <c r="FW128" i="4" s="1"/>
  <c r="FW101" i="4" a="1"/>
  <c r="FW101" i="4" s="1"/>
  <c r="FW120" i="4" a="1"/>
  <c r="FW120" i="4" s="1"/>
  <c r="FW117" i="4" a="1"/>
  <c r="FW117" i="4" s="1"/>
  <c r="FW110" i="4" a="1"/>
  <c r="FW110" i="4" s="1"/>
  <c r="FW115" i="4" a="1"/>
  <c r="FW115" i="4" s="1"/>
  <c r="FW82" i="4" a="1"/>
  <c r="FW82" i="4" s="1"/>
  <c r="FW91" i="4" a="1"/>
  <c r="FW91" i="4" s="1"/>
  <c r="FW88" i="4" a="1"/>
  <c r="FW88" i="4" s="1"/>
  <c r="FW80" i="4" a="1"/>
  <c r="FW80" i="4" s="1"/>
  <c r="FW111" i="4" a="1"/>
  <c r="FW111" i="4" s="1"/>
  <c r="FW85" i="4" a="1"/>
  <c r="FW85" i="4" s="1"/>
  <c r="FW74" i="4" a="1"/>
  <c r="FW74" i="4" s="1"/>
  <c r="FW78" i="4" a="1"/>
  <c r="FW78" i="4" s="1"/>
  <c r="FW95" i="4" a="1"/>
  <c r="FW95" i="4" s="1"/>
  <c r="FW93" i="4" a="1"/>
  <c r="FW93" i="4" s="1"/>
  <c r="FW90" i="4" a="1"/>
  <c r="FW90" i="4" s="1"/>
  <c r="FW87" i="4" a="1"/>
  <c r="FW87" i="4" s="1"/>
  <c r="FW84" i="4" a="1"/>
  <c r="FW84" i="4" s="1"/>
  <c r="FW76" i="4" a="1"/>
  <c r="FW76" i="4" s="1"/>
  <c r="FW86" i="4" a="1"/>
  <c r="FW86" i="4" s="1"/>
  <c r="FW77" i="4" a="1"/>
  <c r="FW77" i="4" s="1"/>
  <c r="FW89" i="4" a="1"/>
  <c r="FW89" i="4" s="1"/>
  <c r="FW67" i="4" a="1"/>
  <c r="FW67" i="4" s="1"/>
  <c r="FW64" i="4" a="1"/>
  <c r="FW64" i="4" s="1"/>
  <c r="FW61" i="4" a="1"/>
  <c r="FW61" i="4" s="1"/>
  <c r="FW122" i="4" a="1"/>
  <c r="FW122" i="4" s="1"/>
  <c r="FW105" i="4" a="1"/>
  <c r="FW105" i="4" s="1"/>
  <c r="FW73" i="4" a="1"/>
  <c r="FW73" i="4" s="1"/>
  <c r="FW72" i="4" a="1"/>
  <c r="FW72" i="4" s="1"/>
  <c r="FW70" i="4" a="1"/>
  <c r="FW70" i="4" s="1"/>
  <c r="FW57" i="4" a="1"/>
  <c r="FW57" i="4" s="1"/>
  <c r="FW97" i="4" a="1"/>
  <c r="FW97" i="4" s="1"/>
  <c r="FW63" i="4" a="1"/>
  <c r="FW63" i="4" s="1"/>
  <c r="FW60" i="4" a="1"/>
  <c r="FW60" i="4" s="1"/>
  <c r="FW59" i="4" a="1"/>
  <c r="FW59" i="4" s="1"/>
  <c r="FW99" i="4" a="1"/>
  <c r="FW99" i="4" s="1"/>
  <c r="FW92" i="4" a="1"/>
  <c r="FW92" i="4" s="1"/>
  <c r="FW69" i="4" a="1"/>
  <c r="FW69" i="4" s="1"/>
  <c r="FW66" i="4" a="1"/>
  <c r="FW66" i="4" s="1"/>
  <c r="FW94" i="4" a="1"/>
  <c r="FW94" i="4" s="1"/>
  <c r="FW81" i="4" a="1"/>
  <c r="FW81" i="4" s="1"/>
  <c r="FW79" i="4" a="1"/>
  <c r="FW79" i="4" s="1"/>
  <c r="FW68" i="4" a="1"/>
  <c r="FW68" i="4" s="1"/>
  <c r="FW65" i="4" a="1"/>
  <c r="FW65" i="4" s="1"/>
  <c r="FW62" i="4" a="1"/>
  <c r="FW62" i="4" s="1"/>
  <c r="FW56" i="4" a="1"/>
  <c r="FW56" i="4" s="1"/>
  <c r="FW114" i="4" a="1"/>
  <c r="FW114" i="4" s="1"/>
  <c r="FW83" i="4" a="1"/>
  <c r="FW83" i="4" s="1"/>
  <c r="FW75" i="4" a="1"/>
  <c r="FW75" i="4" s="1"/>
  <c r="FW55" i="4" a="1"/>
  <c r="FW55" i="4" s="1"/>
  <c r="FW54" i="4" a="1"/>
  <c r="FW54" i="4" s="1"/>
  <c r="FW50" i="4" a="1"/>
  <c r="FW50" i="4" s="1"/>
  <c r="FW48" i="4" a="1"/>
  <c r="FW48" i="4" s="1"/>
  <c r="FW43" i="4" a="1"/>
  <c r="FW43" i="4" s="1"/>
  <c r="FW41" i="4" a="1"/>
  <c r="FW41" i="4" s="1"/>
  <c r="FW37" i="4" a="1"/>
  <c r="FW37" i="4" s="1"/>
  <c r="FW71" i="4" a="1"/>
  <c r="FW71" i="4" s="1"/>
  <c r="FW46" i="4" a="1"/>
  <c r="FW46" i="4" s="1"/>
  <c r="FW36" i="4" a="1"/>
  <c r="FW36" i="4" s="1"/>
  <c r="FW51" i="4" a="1"/>
  <c r="FW51" i="4" s="1"/>
  <c r="FW45" i="4" a="1"/>
  <c r="FW45" i="4" s="1"/>
  <c r="FW39" i="4" a="1"/>
  <c r="FW39" i="4" s="1"/>
  <c r="FW32" i="4" a="1"/>
  <c r="FW32" i="4" s="1"/>
  <c r="FW47" i="4" a="1"/>
  <c r="FW47" i="4" s="1"/>
  <c r="FW35" i="4" a="1"/>
  <c r="FW35" i="4" s="1"/>
  <c r="FW30" i="4" a="1"/>
  <c r="FW30" i="4" s="1"/>
  <c r="FW23" i="4" a="1"/>
  <c r="FW23" i="4" s="1"/>
  <c r="FW15" i="4" a="1"/>
  <c r="FW15" i="4" s="1"/>
  <c r="FW9" i="4" a="1"/>
  <c r="FW9" i="4" s="1"/>
  <c r="FW58" i="4" a="1"/>
  <c r="FW58" i="4" s="1"/>
  <c r="FW53" i="4" a="1"/>
  <c r="FW53" i="4" s="1"/>
  <c r="FW44" i="4" a="1"/>
  <c r="FW44" i="4" s="1"/>
  <c r="FW33" i="4" a="1"/>
  <c r="FW33" i="4" s="1"/>
  <c r="FW19" i="4" a="1"/>
  <c r="FW19" i="4" s="1"/>
  <c r="FW12" i="4" a="1"/>
  <c r="FW12" i="4" s="1"/>
  <c r="FW29" i="4" a="1"/>
  <c r="FW29" i="4" s="1"/>
  <c r="FW26" i="4" a="1"/>
  <c r="FW26" i="4" s="1"/>
  <c r="FW22" i="4" a="1"/>
  <c r="FW22" i="4" s="1"/>
  <c r="FW34" i="4" a="1"/>
  <c r="FW34" i="4" s="1"/>
  <c r="FW17" i="4" a="1"/>
  <c r="FW17" i="4" s="1"/>
  <c r="FW49" i="4" a="1"/>
  <c r="FW49" i="4" s="1"/>
  <c r="FW42" i="4" a="1"/>
  <c r="FW42" i="4" s="1"/>
  <c r="FW28" i="4" a="1"/>
  <c r="FW28" i="4" s="1"/>
  <c r="FW25" i="4" a="1"/>
  <c r="FW25" i="4" s="1"/>
  <c r="FW21" i="4" a="1"/>
  <c r="FW21" i="4" s="1"/>
  <c r="FW18" i="4" a="1"/>
  <c r="FW18" i="4" s="1"/>
  <c r="FW11" i="4" a="1"/>
  <c r="FW11" i="4" s="1"/>
  <c r="FW40" i="4" a="1"/>
  <c r="FW40" i="4" s="1"/>
  <c r="FW24" i="4" a="1"/>
  <c r="FW24" i="4" s="1"/>
  <c r="FW20" i="4" a="1"/>
  <c r="FW20" i="4" s="1"/>
  <c r="FW16" i="4" a="1"/>
  <c r="FW16" i="4" s="1"/>
  <c r="FW10" i="4" a="1"/>
  <c r="FW10" i="4" s="1"/>
  <c r="FW7" i="4" a="1"/>
  <c r="FW7" i="4" s="1"/>
  <c r="FW6" i="4" a="1"/>
  <c r="FW6" i="4" s="1"/>
  <c r="FW4" i="4" a="1"/>
  <c r="FW4" i="4" s="1"/>
  <c r="FW14" i="4" a="1"/>
  <c r="FW14" i="4" s="1"/>
  <c r="FW52" i="4" a="1"/>
  <c r="FW52" i="4" s="1"/>
  <c r="FW38" i="4" a="1"/>
  <c r="FW38" i="4" s="1"/>
  <c r="FW8" i="4" a="1"/>
  <c r="FW8" i="4" s="1"/>
  <c r="FW5" i="4" a="1"/>
  <c r="FW5" i="4" s="1"/>
  <c r="FW27" i="4" a="1"/>
  <c r="FW27" i="4" s="1"/>
  <c r="FW13" i="4" a="1"/>
  <c r="FW13" i="4" s="1"/>
  <c r="FW31" i="4" a="1"/>
  <c r="FW31" i="4" s="1"/>
  <c r="FW3" i="4" a="1"/>
  <c r="FW3" i="4" s="1"/>
  <c r="FX2" i="4" a="1"/>
  <c r="FX2" i="4" s="1"/>
  <c r="FX222" i="4" l="1" a="1"/>
  <c r="FX222" i="4" s="1"/>
  <c r="FX227" i="4" a="1"/>
  <c r="FX227" i="4" s="1"/>
  <c r="FX223" i="4" a="1"/>
  <c r="FX223" i="4" s="1"/>
  <c r="FX225" i="4" a="1"/>
  <c r="FX225" i="4" s="1"/>
  <c r="FX226" i="4" a="1"/>
  <c r="FX226" i="4" s="1"/>
  <c r="FX221" i="4" a="1"/>
  <c r="FX221" i="4" s="1"/>
  <c r="FX218" i="4" a="1"/>
  <c r="FX218" i="4" s="1"/>
  <c r="FX219" i="4" a="1"/>
  <c r="FX219" i="4" s="1"/>
  <c r="FX215" i="4" a="1"/>
  <c r="FX215" i="4" s="1"/>
  <c r="FX214" i="4" a="1"/>
  <c r="FX214" i="4" s="1"/>
  <c r="FX209" i="4" a="1"/>
  <c r="FX209" i="4" s="1"/>
  <c r="FX224" i="4" a="1"/>
  <c r="FX224" i="4" s="1"/>
  <c r="FX216" i="4" a="1"/>
  <c r="FX216" i="4" s="1"/>
  <c r="FX211" i="4" a="1"/>
  <c r="FX211" i="4" s="1"/>
  <c r="FX220" i="4" a="1"/>
  <c r="FX220" i="4" s="1"/>
  <c r="FX212" i="4" a="1"/>
  <c r="FX212" i="4" s="1"/>
  <c r="FX213" i="4" a="1"/>
  <c r="FX213" i="4" s="1"/>
  <c r="FX210" i="4" a="1"/>
  <c r="FX210" i="4" s="1"/>
  <c r="FX207" i="4" a="1"/>
  <c r="FX207" i="4" s="1"/>
  <c r="FX208" i="4" a="1"/>
  <c r="FX208" i="4" s="1"/>
  <c r="FX206" i="4" a="1"/>
  <c r="FX206" i="4" s="1"/>
  <c r="FX205" i="4" a="1"/>
  <c r="FX205" i="4" s="1"/>
  <c r="FX203" i="4" a="1"/>
  <c r="FX203" i="4" s="1"/>
  <c r="FX202" i="4" a="1"/>
  <c r="FX202" i="4" s="1"/>
  <c r="FX197" i="4" a="1"/>
  <c r="FX197" i="4" s="1"/>
  <c r="FX200" i="4" a="1"/>
  <c r="FX200" i="4" s="1"/>
  <c r="FX217" i="4" a="1"/>
  <c r="FX217" i="4" s="1"/>
  <c r="FX204" i="4" a="1"/>
  <c r="FX204" i="4" s="1"/>
  <c r="FX201" i="4" a="1"/>
  <c r="FX201" i="4" s="1"/>
  <c r="FX199" i="4" a="1"/>
  <c r="FX199" i="4" s="1"/>
  <c r="FX194" i="4" a="1"/>
  <c r="FX194" i="4" s="1"/>
  <c r="FX192" i="4" a="1"/>
  <c r="FX192" i="4" s="1"/>
  <c r="FX195" i="4" a="1"/>
  <c r="FX195" i="4" s="1"/>
  <c r="FX198" i="4" a="1"/>
  <c r="FX198" i="4" s="1"/>
  <c r="FX196" i="4" a="1"/>
  <c r="FX196" i="4" s="1"/>
  <c r="FX191" i="4" a="1"/>
  <c r="FX191" i="4" s="1"/>
  <c r="FX190" i="4" a="1"/>
  <c r="FX190" i="4" s="1"/>
  <c r="FX185" i="4" a="1"/>
  <c r="FX185" i="4" s="1"/>
  <c r="FX181" i="4" a="1"/>
  <c r="FX181" i="4" s="1"/>
  <c r="FX193" i="4" a="1"/>
  <c r="FX193" i="4" s="1"/>
  <c r="FX187" i="4" a="1"/>
  <c r="FX187" i="4" s="1"/>
  <c r="FX180" i="4" a="1"/>
  <c r="FX180" i="4" s="1"/>
  <c r="FX184" i="4" a="1"/>
  <c r="FX184" i="4" s="1"/>
  <c r="FX188" i="4" a="1"/>
  <c r="FX188" i="4" s="1"/>
  <c r="FX177" i="4" a="1"/>
  <c r="FX177" i="4" s="1"/>
  <c r="FX175" i="4" a="1"/>
  <c r="FX175" i="4" s="1"/>
  <c r="FX172" i="4" a="1"/>
  <c r="FX172" i="4" s="1"/>
  <c r="FX183" i="4" a="1"/>
  <c r="FX183" i="4" s="1"/>
  <c r="FX179" i="4" a="1"/>
  <c r="FX179" i="4" s="1"/>
  <c r="FX174" i="4" a="1"/>
  <c r="FX174" i="4" s="1"/>
  <c r="FX171" i="4" a="1"/>
  <c r="FX171" i="4" s="1"/>
  <c r="FX169" i="4" a="1"/>
  <c r="FX169" i="4" s="1"/>
  <c r="FX182" i="4" a="1"/>
  <c r="FX182" i="4" s="1"/>
  <c r="FX176" i="4" a="1"/>
  <c r="FX176" i="4" s="1"/>
  <c r="FX173" i="4" a="1"/>
  <c r="FX173" i="4" s="1"/>
  <c r="FX170" i="4" a="1"/>
  <c r="FX170" i="4" s="1"/>
  <c r="FX189" i="4" a="1"/>
  <c r="FX189" i="4" s="1"/>
  <c r="FX164" i="4" a="1"/>
  <c r="FX164" i="4" s="1"/>
  <c r="FX163" i="4" a="1"/>
  <c r="FX163" i="4" s="1"/>
  <c r="FX162" i="4" a="1"/>
  <c r="FX162" i="4" s="1"/>
  <c r="FX161" i="4" a="1"/>
  <c r="FX161" i="4" s="1"/>
  <c r="FX186" i="4" a="1"/>
  <c r="FX186" i="4" s="1"/>
  <c r="FX167" i="4" a="1"/>
  <c r="FX167" i="4" s="1"/>
  <c r="FX158" i="4" a="1"/>
  <c r="FX158" i="4" s="1"/>
  <c r="FX155" i="4" a="1"/>
  <c r="FX155" i="4" s="1"/>
  <c r="FX168" i="4" a="1"/>
  <c r="FX168" i="4" s="1"/>
  <c r="FX152" i="4" a="1"/>
  <c r="FX152" i="4" s="1"/>
  <c r="FX178" i="4" a="1"/>
  <c r="FX178" i="4" s="1"/>
  <c r="FX157" i="4" a="1"/>
  <c r="FX157" i="4" s="1"/>
  <c r="FX154" i="4" a="1"/>
  <c r="FX154" i="4" s="1"/>
  <c r="FX156" i="4" a="1"/>
  <c r="FX156" i="4" s="1"/>
  <c r="FX149" i="4" a="1"/>
  <c r="FX149" i="4" s="1"/>
  <c r="FX145" i="4" a="1"/>
  <c r="FX145" i="4" s="1"/>
  <c r="FX165" i="4" a="1"/>
  <c r="FX165" i="4" s="1"/>
  <c r="FX140" i="4" a="1"/>
  <c r="FX140" i="4" s="1"/>
  <c r="FX151" i="4" a="1"/>
  <c r="FX151" i="4" s="1"/>
  <c r="FX148" i="4" a="1"/>
  <c r="FX148" i="4" s="1"/>
  <c r="FX166" i="4" a="1"/>
  <c r="FX166" i="4" s="1"/>
  <c r="FX160" i="4" a="1"/>
  <c r="FX160" i="4" s="1"/>
  <c r="FX144" i="4" a="1"/>
  <c r="FX144" i="4" s="1"/>
  <c r="FX159" i="4" a="1"/>
  <c r="FX159" i="4" s="1"/>
  <c r="FX153" i="4" a="1"/>
  <c r="FX153" i="4" s="1"/>
  <c r="FX147" i="4" a="1"/>
  <c r="FX147" i="4" s="1"/>
  <c r="FX150" i="4" a="1"/>
  <c r="FX150" i="4" s="1"/>
  <c r="FX139" i="4" a="1"/>
  <c r="FX139" i="4" s="1"/>
  <c r="FX141" i="4" a="1"/>
  <c r="FX141" i="4" s="1"/>
  <c r="FX138" i="4" a="1"/>
  <c r="FX138" i="4" s="1"/>
  <c r="FX137" i="4" a="1"/>
  <c r="FX137" i="4" s="1"/>
  <c r="FX146" i="4" a="1"/>
  <c r="FX146" i="4" s="1"/>
  <c r="FX143" i="4" a="1"/>
  <c r="FX143" i="4" s="1"/>
  <c r="FX134" i="4" a="1"/>
  <c r="FX134" i="4" s="1"/>
  <c r="FX131" i="4" a="1"/>
  <c r="FX131" i="4" s="1"/>
  <c r="FX125" i="4" a="1"/>
  <c r="FX125" i="4" s="1"/>
  <c r="FX142" i="4" a="1"/>
  <c r="FX142" i="4" s="1"/>
  <c r="FX133" i="4" a="1"/>
  <c r="FX133" i="4" s="1"/>
  <c r="FX124" i="4" a="1"/>
  <c r="FX124" i="4" s="1"/>
  <c r="FX130" i="4" a="1"/>
  <c r="FX130" i="4" s="1"/>
  <c r="FX129" i="4" a="1"/>
  <c r="FX129" i="4" s="1"/>
  <c r="FX123" i="4" a="1"/>
  <c r="FX123" i="4" s="1"/>
  <c r="FX128" i="4" a="1"/>
  <c r="FX128" i="4" s="1"/>
  <c r="FX136" i="4" a="1"/>
  <c r="FX136" i="4" s="1"/>
  <c r="FX119" i="4" a="1"/>
  <c r="FX119" i="4" s="1"/>
  <c r="FX109" i="4" a="1"/>
  <c r="FX109" i="4" s="1"/>
  <c r="FX106" i="4" a="1"/>
  <c r="FX106" i="4" s="1"/>
  <c r="FX104" i="4" a="1"/>
  <c r="FX104" i="4" s="1"/>
  <c r="FX132" i="4" a="1"/>
  <c r="FX132" i="4" s="1"/>
  <c r="FX113" i="4" a="1"/>
  <c r="FX113" i="4" s="1"/>
  <c r="FX121" i="4" a="1"/>
  <c r="FX121" i="4" s="1"/>
  <c r="FX118" i="4" a="1"/>
  <c r="FX118" i="4" s="1"/>
  <c r="FX103" i="4" a="1"/>
  <c r="FX103" i="4" s="1"/>
  <c r="FX98" i="4" a="1"/>
  <c r="FX98" i="4" s="1"/>
  <c r="FX96" i="4" a="1"/>
  <c r="FX96" i="4" s="1"/>
  <c r="FX115" i="4" a="1"/>
  <c r="FX115" i="4" s="1"/>
  <c r="FX111" i="4" a="1"/>
  <c r="FX111" i="4" s="1"/>
  <c r="FX105" i="4" a="1"/>
  <c r="FX105" i="4" s="1"/>
  <c r="FX101" i="4" a="1"/>
  <c r="FX101" i="4" s="1"/>
  <c r="FX127" i="4" a="1"/>
  <c r="FX127" i="4" s="1"/>
  <c r="FX122" i="4" a="1"/>
  <c r="FX122" i="4" s="1"/>
  <c r="FX120" i="4" a="1"/>
  <c r="FX120" i="4" s="1"/>
  <c r="FX117" i="4" a="1"/>
  <c r="FX117" i="4" s="1"/>
  <c r="FX135" i="4" a="1"/>
  <c r="FX135" i="4" s="1"/>
  <c r="FX114" i="4" a="1"/>
  <c r="FX114" i="4" s="1"/>
  <c r="FX108" i="4" a="1"/>
  <c r="FX108" i="4" s="1"/>
  <c r="FX102" i="4" a="1"/>
  <c r="FX102" i="4" s="1"/>
  <c r="FX97" i="4" a="1"/>
  <c r="FX97" i="4" s="1"/>
  <c r="FX110" i="4" a="1"/>
  <c r="FX110" i="4" s="1"/>
  <c r="FX91" i="4" a="1"/>
  <c r="FX91" i="4" s="1"/>
  <c r="FX85" i="4" a="1"/>
  <c r="FX85" i="4" s="1"/>
  <c r="FX80" i="4" a="1"/>
  <c r="FX80" i="4" s="1"/>
  <c r="FX116" i="4" a="1"/>
  <c r="FX116" i="4" s="1"/>
  <c r="FX78" i="4" a="1"/>
  <c r="FX78" i="4" s="1"/>
  <c r="FX95" i="4" a="1"/>
  <c r="FX95" i="4" s="1"/>
  <c r="FX93" i="4" a="1"/>
  <c r="FX93" i="4" s="1"/>
  <c r="FX87" i="4" a="1"/>
  <c r="FX87" i="4" s="1"/>
  <c r="FX112" i="4" a="1"/>
  <c r="FX112" i="4" s="1"/>
  <c r="FX90" i="4" a="1"/>
  <c r="FX90" i="4" s="1"/>
  <c r="FX84" i="4" a="1"/>
  <c r="FX84" i="4" s="1"/>
  <c r="FX81" i="4" a="1"/>
  <c r="FX81" i="4" s="1"/>
  <c r="FX76" i="4" a="1"/>
  <c r="FX76" i="4" s="1"/>
  <c r="FX79" i="4" a="1"/>
  <c r="FX79" i="4" s="1"/>
  <c r="FX100" i="4" a="1"/>
  <c r="FX100" i="4" s="1"/>
  <c r="FX89" i="4" a="1"/>
  <c r="FX89" i="4" s="1"/>
  <c r="FX72" i="4" a="1"/>
  <c r="FX72" i="4" s="1"/>
  <c r="FX107" i="4" a="1"/>
  <c r="FX107" i="4" s="1"/>
  <c r="FX74" i="4" a="1"/>
  <c r="FX74" i="4" s="1"/>
  <c r="FX73" i="4" a="1"/>
  <c r="FX73" i="4" s="1"/>
  <c r="FX70" i="4" a="1"/>
  <c r="FX70" i="4" s="1"/>
  <c r="FX57" i="4" a="1"/>
  <c r="FX57" i="4" s="1"/>
  <c r="FX92" i="4" a="1"/>
  <c r="FX92" i="4" s="1"/>
  <c r="FX66" i="4" a="1"/>
  <c r="FX66" i="4" s="1"/>
  <c r="FX63" i="4" a="1"/>
  <c r="FX63" i="4" s="1"/>
  <c r="FX60" i="4" a="1"/>
  <c r="FX60" i="4" s="1"/>
  <c r="FX59" i="4" a="1"/>
  <c r="FX59" i="4" s="1"/>
  <c r="FX126" i="4" a="1"/>
  <c r="FX126" i="4" s="1"/>
  <c r="FX99" i="4" a="1"/>
  <c r="FX99" i="4" s="1"/>
  <c r="FX88" i="4" a="1"/>
  <c r="FX88" i="4" s="1"/>
  <c r="FX69" i="4" a="1"/>
  <c r="FX69" i="4" s="1"/>
  <c r="FX83" i="4" a="1"/>
  <c r="FX83" i="4" s="1"/>
  <c r="FX75" i="4" a="1"/>
  <c r="FX75" i="4" s="1"/>
  <c r="FX68" i="4" a="1"/>
  <c r="FX68" i="4" s="1"/>
  <c r="FX56" i="4" a="1"/>
  <c r="FX56" i="4" s="1"/>
  <c r="FX86" i="4" a="1"/>
  <c r="FX86" i="4" s="1"/>
  <c r="FX58" i="4" a="1"/>
  <c r="FX58" i="4" s="1"/>
  <c r="FX50" i="4" a="1"/>
  <c r="FX50" i="4" s="1"/>
  <c r="FX48" i="4" a="1"/>
  <c r="FX48" i="4" s="1"/>
  <c r="FX41" i="4" a="1"/>
  <c r="FX41" i="4" s="1"/>
  <c r="FX37" i="4" a="1"/>
  <c r="FX37" i="4" s="1"/>
  <c r="FX82" i="4" a="1"/>
  <c r="FX82" i="4" s="1"/>
  <c r="FX64" i="4" a="1"/>
  <c r="FX64" i="4" s="1"/>
  <c r="FX46" i="4" a="1"/>
  <c r="FX46" i="4" s="1"/>
  <c r="FX33" i="4" a="1"/>
  <c r="FX33" i="4" s="1"/>
  <c r="FX94" i="4" a="1"/>
  <c r="FX94" i="4" s="1"/>
  <c r="FX71" i="4" a="1"/>
  <c r="FX71" i="4" s="1"/>
  <c r="FX65" i="4" a="1"/>
  <c r="FX65" i="4" s="1"/>
  <c r="FX77" i="4" a="1"/>
  <c r="FX77" i="4" s="1"/>
  <c r="FX51" i="4" a="1"/>
  <c r="FX51" i="4" s="1"/>
  <c r="FX45" i="4" a="1"/>
  <c r="FX45" i="4" s="1"/>
  <c r="FX32" i="4" a="1"/>
  <c r="FX32" i="4" s="1"/>
  <c r="FX49" i="4" a="1"/>
  <c r="FX49" i="4" s="1"/>
  <c r="FX42" i="4" a="1"/>
  <c r="FX42" i="4" s="1"/>
  <c r="FX40" i="4" a="1"/>
  <c r="FX40" i="4" s="1"/>
  <c r="FX35" i="4" a="1"/>
  <c r="FX35" i="4" s="1"/>
  <c r="FX62" i="4" a="1"/>
  <c r="FX62" i="4" s="1"/>
  <c r="FX53" i="4" a="1"/>
  <c r="FX53" i="4" s="1"/>
  <c r="FX44" i="4" a="1"/>
  <c r="FX44" i="4" s="1"/>
  <c r="FX61" i="4" a="1"/>
  <c r="FX61" i="4" s="1"/>
  <c r="FX26" i="4" a="1"/>
  <c r="FX26" i="4" s="1"/>
  <c r="FX34" i="4" a="1"/>
  <c r="FX34" i="4" s="1"/>
  <c r="FX29" i="4" a="1"/>
  <c r="FX29" i="4" s="1"/>
  <c r="FX22" i="4" a="1"/>
  <c r="FX22" i="4" s="1"/>
  <c r="FX17" i="4" a="1"/>
  <c r="FX17" i="4" s="1"/>
  <c r="FX14" i="4" a="1"/>
  <c r="FX14" i="4" s="1"/>
  <c r="FX18" i="4" a="1"/>
  <c r="FX18" i="4" s="1"/>
  <c r="FX11" i="4" a="1"/>
  <c r="FX11" i="4" s="1"/>
  <c r="FX28" i="4" a="1"/>
  <c r="FX28" i="4" s="1"/>
  <c r="FX25" i="4" a="1"/>
  <c r="FX25" i="4" s="1"/>
  <c r="FX21" i="4" a="1"/>
  <c r="FX21" i="4" s="1"/>
  <c r="FX52" i="4" a="1"/>
  <c r="FX52" i="4" s="1"/>
  <c r="FX38" i="4" a="1"/>
  <c r="FX38" i="4" s="1"/>
  <c r="FX36" i="4" a="1"/>
  <c r="FX36" i="4" s="1"/>
  <c r="FX31" i="4" a="1"/>
  <c r="FX31" i="4" s="1"/>
  <c r="FX13" i="4" a="1"/>
  <c r="FX13" i="4" s="1"/>
  <c r="FX67" i="4" a="1"/>
  <c r="FX67" i="4" s="1"/>
  <c r="FX47" i="4" a="1"/>
  <c r="FX47" i="4" s="1"/>
  <c r="FX20" i="4" a="1"/>
  <c r="FX20" i="4" s="1"/>
  <c r="FX6" i="4" a="1"/>
  <c r="FX6" i="4" s="1"/>
  <c r="FX23" i="4" a="1"/>
  <c r="FX23" i="4" s="1"/>
  <c r="FX10" i="4" a="1"/>
  <c r="FX10" i="4" s="1"/>
  <c r="FX54" i="4" a="1"/>
  <c r="FX54" i="4" s="1"/>
  <c r="FX5" i="4" a="1"/>
  <c r="FX5" i="4" s="1"/>
  <c r="FX19" i="4" a="1"/>
  <c r="FX19" i="4" s="1"/>
  <c r="FX8" i="4" a="1"/>
  <c r="FX8" i="4" s="1"/>
  <c r="FX7" i="4" a="1"/>
  <c r="FX7" i="4" s="1"/>
  <c r="FX39" i="4" a="1"/>
  <c r="FX39" i="4" s="1"/>
  <c r="FX16" i="4" a="1"/>
  <c r="FX16" i="4" s="1"/>
  <c r="FX9" i="4" a="1"/>
  <c r="FX9" i="4" s="1"/>
  <c r="FX30" i="4" a="1"/>
  <c r="FX30" i="4" s="1"/>
  <c r="FX12" i="4" a="1"/>
  <c r="FX12" i="4" s="1"/>
  <c r="FX55" i="4" a="1"/>
  <c r="FX55" i="4" s="1"/>
  <c r="FX43" i="4" a="1"/>
  <c r="FX43" i="4" s="1"/>
  <c r="FX15" i="4" a="1"/>
  <c r="FX15" i="4" s="1"/>
  <c r="FX4" i="4" a="1"/>
  <c r="FX4" i="4" s="1"/>
  <c r="FX27" i="4" a="1"/>
  <c r="FX27" i="4" s="1"/>
  <c r="FX24" i="4" a="1"/>
  <c r="FX24" i="4" s="1"/>
  <c r="FX3" i="4" a="1"/>
  <c r="FX3" i="4" s="1"/>
  <c r="FY2" i="4" a="1"/>
  <c r="FY2" i="4" s="1"/>
  <c r="FY227" i="4" l="1" a="1"/>
  <c r="FY227" i="4" s="1"/>
  <c r="FY223" i="4" a="1"/>
  <c r="FY223" i="4" s="1"/>
  <c r="FY225" i="4" a="1"/>
  <c r="FY225" i="4" s="1"/>
  <c r="FY226" i="4" a="1"/>
  <c r="FY226" i="4" s="1"/>
  <c r="FY224" i="4" a="1"/>
  <c r="FY224" i="4" s="1"/>
  <c r="FY218" i="4" a="1"/>
  <c r="FY218" i="4" s="1"/>
  <c r="FY219" i="4" a="1"/>
  <c r="FY219" i="4" s="1"/>
  <c r="FY220" i="4" a="1"/>
  <c r="FY220" i="4" s="1"/>
  <c r="FY216" i="4" a="1"/>
  <c r="FY216" i="4" s="1"/>
  <c r="FY215" i="4" a="1"/>
  <c r="FY215" i="4" s="1"/>
  <c r="FY217" i="4" a="1"/>
  <c r="FY217" i="4" s="1"/>
  <c r="FY222" i="4" a="1"/>
  <c r="FY222" i="4" s="1"/>
  <c r="FY210" i="4" a="1"/>
  <c r="FY210" i="4" s="1"/>
  <c r="FY221" i="4" a="1"/>
  <c r="FY221" i="4" s="1"/>
  <c r="FY211" i="4" a="1"/>
  <c r="FY211" i="4" s="1"/>
  <c r="FY209" i="4" a="1"/>
  <c r="FY209" i="4" s="1"/>
  <c r="FY208" i="4" a="1"/>
  <c r="FY208" i="4" s="1"/>
  <c r="FY214" i="4" a="1"/>
  <c r="FY214" i="4" s="1"/>
  <c r="FY212" i="4" a="1"/>
  <c r="FY212" i="4" s="1"/>
  <c r="FY207" i="4" a="1"/>
  <c r="FY207" i="4" s="1"/>
  <c r="FY206" i="4" a="1"/>
  <c r="FY206" i="4" s="1"/>
  <c r="FY203" i="4" a="1"/>
  <c r="FY203" i="4" s="1"/>
  <c r="FY205" i="4" a="1"/>
  <c r="FY205" i="4" s="1"/>
  <c r="FY213" i="4" a="1"/>
  <c r="FY213" i="4" s="1"/>
  <c r="FY204" i="4" a="1"/>
  <c r="FY204" i="4" s="1"/>
  <c r="FY200" i="4" a="1"/>
  <c r="FY200" i="4" s="1"/>
  <c r="FY198" i="4" a="1"/>
  <c r="FY198" i="4" s="1"/>
  <c r="FY202" i="4" a="1"/>
  <c r="FY202" i="4" s="1"/>
  <c r="FY201" i="4" a="1"/>
  <c r="FY201" i="4" s="1"/>
  <c r="FY192" i="4" a="1"/>
  <c r="FY192" i="4" s="1"/>
  <c r="FY197" i="4" a="1"/>
  <c r="FY197" i="4" s="1"/>
  <c r="FY195" i="4" a="1"/>
  <c r="FY195" i="4" s="1"/>
  <c r="FY190" i="4" a="1"/>
  <c r="FY190" i="4" s="1"/>
  <c r="FY199" i="4" a="1"/>
  <c r="FY199" i="4" s="1"/>
  <c r="FY196" i="4" a="1"/>
  <c r="FY196" i="4" s="1"/>
  <c r="FY193" i="4" a="1"/>
  <c r="FY193" i="4" s="1"/>
  <c r="FY191" i="4" a="1"/>
  <c r="FY191" i="4" s="1"/>
  <c r="FY194" i="4" a="1"/>
  <c r="FY194" i="4" s="1"/>
  <c r="FY189" i="4" a="1"/>
  <c r="FY189" i="4" s="1"/>
  <c r="FY178" i="4" a="1"/>
  <c r="FY178" i="4" s="1"/>
  <c r="FY187" i="4" a="1"/>
  <c r="FY187" i="4" s="1"/>
  <c r="FY184" i="4" a="1"/>
  <c r="FY184" i="4" s="1"/>
  <c r="FY180" i="4" a="1"/>
  <c r="FY180" i="4" s="1"/>
  <c r="FY188" i="4" a="1"/>
  <c r="FY188" i="4" s="1"/>
  <c r="FY186" i="4" a="1"/>
  <c r="FY186" i="4" s="1"/>
  <c r="FY182" i="4" a="1"/>
  <c r="FY182" i="4" s="1"/>
  <c r="FY183" i="4" a="1"/>
  <c r="FY183" i="4" s="1"/>
  <c r="FY179" i="4" a="1"/>
  <c r="FY179" i="4" s="1"/>
  <c r="FY177" i="4" a="1"/>
  <c r="FY177" i="4" s="1"/>
  <c r="FY174" i="4" a="1"/>
  <c r="FY174" i="4" s="1"/>
  <c r="FY185" i="4" a="1"/>
  <c r="FY185" i="4" s="1"/>
  <c r="FY181" i="4" a="1"/>
  <c r="FY181" i="4" s="1"/>
  <c r="FY168" i="4" a="1"/>
  <c r="FY168" i="4" s="1"/>
  <c r="FY173" i="4" a="1"/>
  <c r="FY173" i="4" s="1"/>
  <c r="FY170" i="4" a="1"/>
  <c r="FY170" i="4" s="1"/>
  <c r="FY163" i="4" a="1"/>
  <c r="FY163" i="4" s="1"/>
  <c r="FY175" i="4" a="1"/>
  <c r="FY175" i="4" s="1"/>
  <c r="FY162" i="4" a="1"/>
  <c r="FY162" i="4" s="1"/>
  <c r="FY171" i="4" a="1"/>
  <c r="FY171" i="4" s="1"/>
  <c r="FY167" i="4" a="1"/>
  <c r="FY167" i="4" s="1"/>
  <c r="FY176" i="4" a="1"/>
  <c r="FY176" i="4" s="1"/>
  <c r="FY153" i="4" a="1"/>
  <c r="FY153" i="4" s="1"/>
  <c r="FY172" i="4" a="1"/>
  <c r="FY172" i="4" s="1"/>
  <c r="FY157" i="4" a="1"/>
  <c r="FY157" i="4" s="1"/>
  <c r="FY159" i="4" a="1"/>
  <c r="FY159" i="4" s="1"/>
  <c r="FY154" i="4" a="1"/>
  <c r="FY154" i="4" s="1"/>
  <c r="FY156" i="4" a="1"/>
  <c r="FY156" i="4" s="1"/>
  <c r="FY166" i="4" a="1"/>
  <c r="FY166" i="4" s="1"/>
  <c r="FY165" i="4" a="1"/>
  <c r="FY165" i="4" s="1"/>
  <c r="FY160" i="4" a="1"/>
  <c r="FY160" i="4" s="1"/>
  <c r="FY150" i="4" a="1"/>
  <c r="FY150" i="4" s="1"/>
  <c r="FY151" i="4" a="1"/>
  <c r="FY151" i="4" s="1"/>
  <c r="FY148" i="4" a="1"/>
  <c r="FY148" i="4" s="1"/>
  <c r="FY144" i="4" a="1"/>
  <c r="FY144" i="4" s="1"/>
  <c r="FY161" i="4" a="1"/>
  <c r="FY161" i="4" s="1"/>
  <c r="FY143" i="4" a="1"/>
  <c r="FY143" i="4" s="1"/>
  <c r="FY158" i="4" a="1"/>
  <c r="FY158" i="4" s="1"/>
  <c r="FY147" i="4" a="1"/>
  <c r="FY147" i="4" s="1"/>
  <c r="FY142" i="4" a="1"/>
  <c r="FY142" i="4" s="1"/>
  <c r="FY152" i="4" a="1"/>
  <c r="FY152" i="4" s="1"/>
  <c r="FY146" i="4" a="1"/>
  <c r="FY146" i="4" s="1"/>
  <c r="FY149" i="4" a="1"/>
  <c r="FY149" i="4" s="1"/>
  <c r="FY140" i="4" a="1"/>
  <c r="FY140" i="4" s="1"/>
  <c r="FY139" i="4" a="1"/>
  <c r="FY139" i="4" s="1"/>
  <c r="FY141" i="4" a="1"/>
  <c r="FY141" i="4" s="1"/>
  <c r="FY137" i="4" a="1"/>
  <c r="FY137" i="4" s="1"/>
  <c r="FY155" i="4" a="1"/>
  <c r="FY155" i="4" s="1"/>
  <c r="FY138" i="4" a="1"/>
  <c r="FY138" i="4" s="1"/>
  <c r="FY136" i="4" a="1"/>
  <c r="FY136" i="4" s="1"/>
  <c r="FY135" i="4" a="1"/>
  <c r="FY135" i="4" s="1"/>
  <c r="FY134" i="4" a="1"/>
  <c r="FY134" i="4" s="1"/>
  <c r="FY169" i="4" a="1"/>
  <c r="FY169" i="4" s="1"/>
  <c r="FY133" i="4" a="1"/>
  <c r="FY133" i="4" s="1"/>
  <c r="FY124" i="4" a="1"/>
  <c r="FY124" i="4" s="1"/>
  <c r="FY123" i="4" a="1"/>
  <c r="FY123" i="4" s="1"/>
  <c r="FY164" i="4" a="1"/>
  <c r="FY164" i="4" s="1"/>
  <c r="FY145" i="4" a="1"/>
  <c r="FY145" i="4" s="1"/>
  <c r="FY130" i="4" a="1"/>
  <c r="FY130" i="4" s="1"/>
  <c r="FY129" i="4" a="1"/>
  <c r="FY129" i="4" s="1"/>
  <c r="FY128" i="4" a="1"/>
  <c r="FY128" i="4" s="1"/>
  <c r="FY127" i="4" a="1"/>
  <c r="FY127" i="4" s="1"/>
  <c r="FY132" i="4" a="1"/>
  <c r="FY132" i="4" s="1"/>
  <c r="FY131" i="4" a="1"/>
  <c r="FY131" i="4" s="1"/>
  <c r="FY121" i="4" a="1"/>
  <c r="FY121" i="4" s="1"/>
  <c r="FY113" i="4" a="1"/>
  <c r="FY113" i="4" s="1"/>
  <c r="FY103" i="4" a="1"/>
  <c r="FY103" i="4" s="1"/>
  <c r="FY118" i="4" a="1"/>
  <c r="FY118" i="4" s="1"/>
  <c r="FY115" i="4" a="1"/>
  <c r="FY115" i="4" s="1"/>
  <c r="FY111" i="4" a="1"/>
  <c r="FY111" i="4" s="1"/>
  <c r="FY98" i="4" a="1"/>
  <c r="FY98" i="4" s="1"/>
  <c r="FY96" i="4" a="1"/>
  <c r="FY96" i="4" s="1"/>
  <c r="FY105" i="4" a="1"/>
  <c r="FY105" i="4" s="1"/>
  <c r="FY101" i="4" a="1"/>
  <c r="FY101" i="4" s="1"/>
  <c r="FY122" i="4" a="1"/>
  <c r="FY122" i="4" s="1"/>
  <c r="FY120" i="4" a="1"/>
  <c r="FY120" i="4" s="1"/>
  <c r="FY117" i="4" a="1"/>
  <c r="FY117" i="4" s="1"/>
  <c r="FY99" i="4" a="1"/>
  <c r="FY99" i="4" s="1"/>
  <c r="FY126" i="4" a="1"/>
  <c r="FY126" i="4" s="1"/>
  <c r="FY110" i="4" a="1"/>
  <c r="FY110" i="4" s="1"/>
  <c r="FY119" i="4" a="1"/>
  <c r="FY119" i="4" s="1"/>
  <c r="FY116" i="4" a="1"/>
  <c r="FY116" i="4" s="1"/>
  <c r="FY112" i="4" a="1"/>
  <c r="FY112" i="4" s="1"/>
  <c r="FY109" i="4" a="1"/>
  <c r="FY109" i="4" s="1"/>
  <c r="FY107" i="4" a="1"/>
  <c r="FY107" i="4" s="1"/>
  <c r="FY102" i="4" a="1"/>
  <c r="FY102" i="4" s="1"/>
  <c r="FY95" i="4" a="1"/>
  <c r="FY95" i="4" s="1"/>
  <c r="FY78" i="4" a="1"/>
  <c r="FY78" i="4" s="1"/>
  <c r="FY93" i="4" a="1"/>
  <c r="FY93" i="4" s="1"/>
  <c r="FY90" i="4" a="1"/>
  <c r="FY90" i="4" s="1"/>
  <c r="FY87" i="4" a="1"/>
  <c r="FY87" i="4" s="1"/>
  <c r="FY76" i="4" a="1"/>
  <c r="FY76" i="4" s="1"/>
  <c r="FY84" i="4" a="1"/>
  <c r="FY84" i="4" s="1"/>
  <c r="FY81" i="4" a="1"/>
  <c r="FY81" i="4" s="1"/>
  <c r="FY92" i="4" a="1"/>
  <c r="FY92" i="4" s="1"/>
  <c r="FY79" i="4" a="1"/>
  <c r="FY79" i="4" s="1"/>
  <c r="FY125" i="4" a="1"/>
  <c r="FY125" i="4" s="1"/>
  <c r="FY94" i="4" a="1"/>
  <c r="FY94" i="4" s="1"/>
  <c r="FY89" i="4" a="1"/>
  <c r="FY89" i="4" s="1"/>
  <c r="FY86" i="4" a="1"/>
  <c r="FY86" i="4" s="1"/>
  <c r="FY83" i="4" a="1"/>
  <c r="FY83" i="4" s="1"/>
  <c r="FY74" i="4" a="1"/>
  <c r="FY74" i="4" s="1"/>
  <c r="FY73" i="4" a="1"/>
  <c r="FY73" i="4" s="1"/>
  <c r="FY85" i="4" a="1"/>
  <c r="FY85" i="4" s="1"/>
  <c r="FY66" i="4" a="1"/>
  <c r="FY66" i="4" s="1"/>
  <c r="FY63" i="4" a="1"/>
  <c r="FY63" i="4" s="1"/>
  <c r="FY60" i="4" a="1"/>
  <c r="FY60" i="4" s="1"/>
  <c r="FY59" i="4" a="1"/>
  <c r="FY59" i="4" s="1"/>
  <c r="FY106" i="4" a="1"/>
  <c r="FY106" i="4" s="1"/>
  <c r="FY104" i="4" a="1"/>
  <c r="FY104" i="4" s="1"/>
  <c r="FY97" i="4" a="1"/>
  <c r="FY97" i="4" s="1"/>
  <c r="FY88" i="4" a="1"/>
  <c r="FY88" i="4" s="1"/>
  <c r="FY69" i="4" a="1"/>
  <c r="FY69" i="4" s="1"/>
  <c r="FY68" i="4" a="1"/>
  <c r="FY68" i="4" s="1"/>
  <c r="FY75" i="4" a="1"/>
  <c r="FY75" i="4" s="1"/>
  <c r="FY62" i="4" a="1"/>
  <c r="FY62" i="4" s="1"/>
  <c r="FY114" i="4" a="1"/>
  <c r="FY114" i="4" s="1"/>
  <c r="FY71" i="4" a="1"/>
  <c r="FY71" i="4" s="1"/>
  <c r="FY65" i="4" a="1"/>
  <c r="FY65" i="4" s="1"/>
  <c r="FY80" i="4" a="1"/>
  <c r="FY80" i="4" s="1"/>
  <c r="FY77" i="4" a="1"/>
  <c r="FY77" i="4" s="1"/>
  <c r="FY72" i="4" a="1"/>
  <c r="FY72" i="4" s="1"/>
  <c r="FY67" i="4" a="1"/>
  <c r="FY67" i="4" s="1"/>
  <c r="FY64" i="4" a="1"/>
  <c r="FY64" i="4" s="1"/>
  <c r="FY61" i="4" a="1"/>
  <c r="FY61" i="4" s="1"/>
  <c r="FY82" i="4" a="1"/>
  <c r="FY82" i="4" s="1"/>
  <c r="FY57" i="4" a="1"/>
  <c r="FY57" i="4" s="1"/>
  <c r="FY46" i="4" a="1"/>
  <c r="FY46" i="4" s="1"/>
  <c r="FY70" i="4" a="1"/>
  <c r="FY70" i="4" s="1"/>
  <c r="FY51" i="4" a="1"/>
  <c r="FY51" i="4" s="1"/>
  <c r="FY39" i="4" a="1"/>
  <c r="FY39" i="4" s="1"/>
  <c r="FY36" i="4" a="1"/>
  <c r="FY36" i="4" s="1"/>
  <c r="FY45" i="4" a="1"/>
  <c r="FY45" i="4" s="1"/>
  <c r="FY49" i="4" a="1"/>
  <c r="FY49" i="4" s="1"/>
  <c r="FY47" i="4" a="1"/>
  <c r="FY47" i="4" s="1"/>
  <c r="FY42" i="4" a="1"/>
  <c r="FY42" i="4" s="1"/>
  <c r="FY40" i="4" a="1"/>
  <c r="FY40" i="4" s="1"/>
  <c r="FY35" i="4" a="1"/>
  <c r="FY35" i="4" s="1"/>
  <c r="FY91" i="4" a="1"/>
  <c r="FY91" i="4" s="1"/>
  <c r="FY56" i="4" a="1"/>
  <c r="FY56" i="4" s="1"/>
  <c r="FY52" i="4" a="1"/>
  <c r="FY52" i="4" s="1"/>
  <c r="FY44" i="4" a="1"/>
  <c r="FY44" i="4" s="1"/>
  <c r="FY38" i="4" a="1"/>
  <c r="FY38" i="4" s="1"/>
  <c r="FY31" i="4" a="1"/>
  <c r="FY31" i="4" s="1"/>
  <c r="FY58" i="4" a="1"/>
  <c r="FY58" i="4" s="1"/>
  <c r="FY54" i="4" a="1"/>
  <c r="FY54" i="4" s="1"/>
  <c r="FY50" i="4" a="1"/>
  <c r="FY50" i="4" s="1"/>
  <c r="FY108" i="4" a="1"/>
  <c r="FY108" i="4" s="1"/>
  <c r="FY53" i="4" a="1"/>
  <c r="FY53" i="4" s="1"/>
  <c r="FY37" i="4" a="1"/>
  <c r="FY37" i="4" s="1"/>
  <c r="FY34" i="4" a="1"/>
  <c r="FY34" i="4" s="1"/>
  <c r="FY33" i="4" a="1"/>
  <c r="FY33" i="4" s="1"/>
  <c r="FY29" i="4" a="1"/>
  <c r="FY29" i="4" s="1"/>
  <c r="FY22" i="4" a="1"/>
  <c r="FY22" i="4" s="1"/>
  <c r="FY17" i="4" a="1"/>
  <c r="FY17" i="4" s="1"/>
  <c r="FY14" i="4" a="1"/>
  <c r="FY14" i="4" s="1"/>
  <c r="FY8" i="4" a="1"/>
  <c r="FY8" i="4" s="1"/>
  <c r="FY48" i="4" a="1"/>
  <c r="FY48" i="4" s="1"/>
  <c r="FY41" i="4" a="1"/>
  <c r="FY41" i="4" s="1"/>
  <c r="FY18" i="4" a="1"/>
  <c r="FY18" i="4" s="1"/>
  <c r="FY11" i="4" a="1"/>
  <c r="FY11" i="4" s="1"/>
  <c r="FY28" i="4" a="1"/>
  <c r="FY28" i="4" s="1"/>
  <c r="FY25" i="4" a="1"/>
  <c r="FY25" i="4" s="1"/>
  <c r="FY21" i="4" a="1"/>
  <c r="FY21" i="4" s="1"/>
  <c r="FY27" i="4" a="1"/>
  <c r="FY27" i="4" s="1"/>
  <c r="FY24" i="4" a="1"/>
  <c r="FY24" i="4" s="1"/>
  <c r="FY20" i="4" a="1"/>
  <c r="FY20" i="4" s="1"/>
  <c r="FY16" i="4" a="1"/>
  <c r="FY16" i="4" s="1"/>
  <c r="FY10" i="4" a="1"/>
  <c r="FY10" i="4" s="1"/>
  <c r="FY55" i="4" a="1"/>
  <c r="FY55" i="4" s="1"/>
  <c r="FY43" i="4" a="1"/>
  <c r="FY43" i="4" s="1"/>
  <c r="FY32" i="4" a="1"/>
  <c r="FY32" i="4" s="1"/>
  <c r="FY30" i="4" a="1"/>
  <c r="FY30" i="4" s="1"/>
  <c r="FY23" i="4" a="1"/>
  <c r="FY23" i="4" s="1"/>
  <c r="FY19" i="4" a="1"/>
  <c r="FY19" i="4" s="1"/>
  <c r="FY15" i="4" a="1"/>
  <c r="FY15" i="4" s="1"/>
  <c r="FY9" i="4" a="1"/>
  <c r="FY9" i="4" s="1"/>
  <c r="FY6" i="4" a="1"/>
  <c r="FY6" i="4" s="1"/>
  <c r="FY26" i="4" a="1"/>
  <c r="FY26" i="4" s="1"/>
  <c r="FY5" i="4" a="1"/>
  <c r="FY5" i="4" s="1"/>
  <c r="FY100" i="4" a="1"/>
  <c r="FY100" i="4" s="1"/>
  <c r="FY7" i="4" a="1"/>
  <c r="FY7" i="4" s="1"/>
  <c r="FY13" i="4" a="1"/>
  <c r="FY13" i="4" s="1"/>
  <c r="FY4" i="4" a="1"/>
  <c r="FY4" i="4" s="1"/>
  <c r="FY12" i="4" a="1"/>
  <c r="FY12" i="4" s="1"/>
  <c r="FY3" i="4" a="1"/>
  <c r="FY3" i="4" s="1"/>
  <c r="FZ2" i="4" a="1"/>
  <c r="FZ2" i="4" s="1"/>
  <c r="FZ225" i="4" l="1" a="1"/>
  <c r="FZ225" i="4" s="1"/>
  <c r="FZ226" i="4" a="1"/>
  <c r="FZ226" i="4" s="1"/>
  <c r="FZ224" i="4" a="1"/>
  <c r="FZ224" i="4" s="1"/>
  <c r="FZ222" i="4" a="1"/>
  <c r="FZ222" i="4" s="1"/>
  <c r="FZ219" i="4" a="1"/>
  <c r="FZ219" i="4" s="1"/>
  <c r="FZ220" i="4" a="1"/>
  <c r="FZ220" i="4" s="1"/>
  <c r="FZ223" i="4" a="1"/>
  <c r="FZ223" i="4" s="1"/>
  <c r="FZ218" i="4" a="1"/>
  <c r="FZ218" i="4" s="1"/>
  <c r="FZ213" i="4" a="1"/>
  <c r="FZ213" i="4" s="1"/>
  <c r="FZ227" i="4" a="1"/>
  <c r="FZ227" i="4" s="1"/>
  <c r="FZ216" i="4" a="1"/>
  <c r="FZ216" i="4" s="1"/>
  <c r="FZ221" i="4" a="1"/>
  <c r="FZ221" i="4" s="1"/>
  <c r="FZ215" i="4" a="1"/>
  <c r="FZ215" i="4" s="1"/>
  <c r="FZ212" i="4" a="1"/>
  <c r="FZ212" i="4" s="1"/>
  <c r="FZ217" i="4" a="1"/>
  <c r="FZ217" i="4" s="1"/>
  <c r="FZ214" i="4" a="1"/>
  <c r="FZ214" i="4" s="1"/>
  <c r="FZ208" i="4" a="1"/>
  <c r="FZ208" i="4" s="1"/>
  <c r="FZ210" i="4" a="1"/>
  <c r="FZ210" i="4" s="1"/>
  <c r="FZ205" i="4" a="1"/>
  <c r="FZ205" i="4" s="1"/>
  <c r="FZ209" i="4" a="1"/>
  <c r="FZ209" i="4" s="1"/>
  <c r="FZ201" i="4" a="1"/>
  <c r="FZ201" i="4" s="1"/>
  <c r="FZ202" i="4" a="1"/>
  <c r="FZ202" i="4" s="1"/>
  <c r="FZ207" i="4" a="1"/>
  <c r="FZ207" i="4" s="1"/>
  <c r="FZ204" i="4" a="1"/>
  <c r="FZ204" i="4" s="1"/>
  <c r="FZ198" i="4" a="1"/>
  <c r="FZ198" i="4" s="1"/>
  <c r="FZ211" i="4" a="1"/>
  <c r="FZ211" i="4" s="1"/>
  <c r="FZ199" i="4" a="1"/>
  <c r="FZ199" i="4" s="1"/>
  <c r="FZ206" i="4" a="1"/>
  <c r="FZ206" i="4" s="1"/>
  <c r="FZ197" i="4" a="1"/>
  <c r="FZ197" i="4" s="1"/>
  <c r="FZ196" i="4" a="1"/>
  <c r="FZ196" i="4" s="1"/>
  <c r="FZ188" i="4" a="1"/>
  <c r="FZ188" i="4" s="1"/>
  <c r="FZ193" i="4" a="1"/>
  <c r="FZ193" i="4" s="1"/>
  <c r="FZ203" i="4" a="1"/>
  <c r="FZ203" i="4" s="1"/>
  <c r="FZ187" i="4" a="1"/>
  <c r="FZ187" i="4" s="1"/>
  <c r="FZ184" i="4" a="1"/>
  <c r="FZ184" i="4" s="1"/>
  <c r="FZ180" i="4" a="1"/>
  <c r="FZ180" i="4" s="1"/>
  <c r="FZ177" i="4" a="1"/>
  <c r="FZ177" i="4" s="1"/>
  <c r="FZ186" i="4" a="1"/>
  <c r="FZ186" i="4" s="1"/>
  <c r="FZ182" i="4" a="1"/>
  <c r="FZ182" i="4" s="1"/>
  <c r="FZ194" i="4" a="1"/>
  <c r="FZ194" i="4" s="1"/>
  <c r="FZ189" i="4" a="1"/>
  <c r="FZ189" i="4" s="1"/>
  <c r="FZ183" i="4" a="1"/>
  <c r="FZ183" i="4" s="1"/>
  <c r="FZ191" i="4" a="1"/>
  <c r="FZ191" i="4" s="1"/>
  <c r="FZ174" i="4" a="1"/>
  <c r="FZ174" i="4" s="1"/>
  <c r="FZ171" i="4" a="1"/>
  <c r="FZ171" i="4" s="1"/>
  <c r="FZ169" i="4" a="1"/>
  <c r="FZ169" i="4" s="1"/>
  <c r="FZ179" i="4" a="1"/>
  <c r="FZ179" i="4" s="1"/>
  <c r="FZ185" i="4" a="1"/>
  <c r="FZ185" i="4" s="1"/>
  <c r="FZ176" i="4" a="1"/>
  <c r="FZ176" i="4" s="1"/>
  <c r="FZ173" i="4" a="1"/>
  <c r="FZ173" i="4" s="1"/>
  <c r="FZ170" i="4" a="1"/>
  <c r="FZ170" i="4" s="1"/>
  <c r="FZ175" i="4" a="1"/>
  <c r="FZ175" i="4" s="1"/>
  <c r="FZ172" i="4" a="1"/>
  <c r="FZ172" i="4" s="1"/>
  <c r="FZ200" i="4" a="1"/>
  <c r="FZ200" i="4" s="1"/>
  <c r="FZ181" i="4" a="1"/>
  <c r="FZ181" i="4" s="1"/>
  <c r="FZ162" i="4" a="1"/>
  <c r="FZ162" i="4" s="1"/>
  <c r="FZ161" i="4" a="1"/>
  <c r="FZ161" i="4" s="1"/>
  <c r="FZ190" i="4" a="1"/>
  <c r="FZ190" i="4" s="1"/>
  <c r="FZ167" i="4" a="1"/>
  <c r="FZ167" i="4" s="1"/>
  <c r="FZ166" i="4" a="1"/>
  <c r="FZ166" i="4" s="1"/>
  <c r="FZ192" i="4" a="1"/>
  <c r="FZ192" i="4" s="1"/>
  <c r="FZ178" i="4" a="1"/>
  <c r="FZ178" i="4" s="1"/>
  <c r="FZ165" i="4" a="1"/>
  <c r="FZ165" i="4" s="1"/>
  <c r="FZ164" i="4" a="1"/>
  <c r="FZ164" i="4" s="1"/>
  <c r="FZ168" i="4" a="1"/>
  <c r="FZ168" i="4" s="1"/>
  <c r="FZ157" i="4" a="1"/>
  <c r="FZ157" i="4" s="1"/>
  <c r="FZ195" i="4" a="1"/>
  <c r="FZ195" i="4" s="1"/>
  <c r="FZ163" i="4" a="1"/>
  <c r="FZ163" i="4" s="1"/>
  <c r="FZ154" i="4" a="1"/>
  <c r="FZ154" i="4" s="1"/>
  <c r="FZ159" i="4" a="1"/>
  <c r="FZ159" i="4" s="1"/>
  <c r="FZ156" i="4" a="1"/>
  <c r="FZ156" i="4" s="1"/>
  <c r="FZ151" i="4" a="1"/>
  <c r="FZ151" i="4" s="1"/>
  <c r="FZ153" i="4" a="1"/>
  <c r="FZ153" i="4" s="1"/>
  <c r="FZ147" i="4" a="1"/>
  <c r="FZ147" i="4" s="1"/>
  <c r="FZ143" i="4" a="1"/>
  <c r="FZ143" i="4" s="1"/>
  <c r="FZ160" i="4" a="1"/>
  <c r="FZ160" i="4" s="1"/>
  <c r="FZ158" i="4" a="1"/>
  <c r="FZ158" i="4" s="1"/>
  <c r="FZ142" i="4" a="1"/>
  <c r="FZ142" i="4" s="1"/>
  <c r="FZ152" i="4" a="1"/>
  <c r="FZ152" i="4" s="1"/>
  <c r="FZ149" i="4" a="1"/>
  <c r="FZ149" i="4" s="1"/>
  <c r="FZ146" i="4" a="1"/>
  <c r="FZ146" i="4" s="1"/>
  <c r="FZ150" i="4" a="1"/>
  <c r="FZ150" i="4" s="1"/>
  <c r="FZ148" i="4" a="1"/>
  <c r="FZ148" i="4" s="1"/>
  <c r="FZ141" i="4" a="1"/>
  <c r="FZ141" i="4" s="1"/>
  <c r="FZ138" i="4" a="1"/>
  <c r="FZ138" i="4" s="1"/>
  <c r="FZ137" i="4" a="1"/>
  <c r="FZ137" i="4" s="1"/>
  <c r="FZ155" i="4" a="1"/>
  <c r="FZ155" i="4" s="1"/>
  <c r="FZ136" i="4" a="1"/>
  <c r="FZ136" i="4" s="1"/>
  <c r="FZ135" i="4" a="1"/>
  <c r="FZ135" i="4" s="1"/>
  <c r="FZ145" i="4" a="1"/>
  <c r="FZ145" i="4" s="1"/>
  <c r="FZ144" i="4" a="1"/>
  <c r="FZ144" i="4" s="1"/>
  <c r="FZ133" i="4" a="1"/>
  <c r="FZ133" i="4" s="1"/>
  <c r="FZ130" i="4" a="1"/>
  <c r="FZ130" i="4" s="1"/>
  <c r="FZ129" i="4" a="1"/>
  <c r="FZ129" i="4" s="1"/>
  <c r="FZ128" i="4" a="1"/>
  <c r="FZ128" i="4" s="1"/>
  <c r="FZ127" i="4" a="1"/>
  <c r="FZ127" i="4" s="1"/>
  <c r="FZ132" i="4" a="1"/>
  <c r="FZ132" i="4" s="1"/>
  <c r="FZ126" i="4" a="1"/>
  <c r="FZ126" i="4" s="1"/>
  <c r="FZ140" i="4" a="1"/>
  <c r="FZ140" i="4" s="1"/>
  <c r="FZ131" i="4" a="1"/>
  <c r="FZ131" i="4" s="1"/>
  <c r="FZ125" i="4" a="1"/>
  <c r="FZ125" i="4" s="1"/>
  <c r="FZ118" i="4" a="1"/>
  <c r="FZ118" i="4" s="1"/>
  <c r="FZ123" i="4" a="1"/>
  <c r="FZ123" i="4" s="1"/>
  <c r="FZ105" i="4" a="1"/>
  <c r="FZ105" i="4" s="1"/>
  <c r="FZ99" i="4" a="1"/>
  <c r="FZ99" i="4" s="1"/>
  <c r="FZ122" i="4" a="1"/>
  <c r="FZ122" i="4" s="1"/>
  <c r="FZ120" i="4" a="1"/>
  <c r="FZ120" i="4" s="1"/>
  <c r="FZ117" i="4" a="1"/>
  <c r="FZ117" i="4" s="1"/>
  <c r="FZ110" i="4" a="1"/>
  <c r="FZ110" i="4" s="1"/>
  <c r="FZ114" i="4" a="1"/>
  <c r="FZ114" i="4" s="1"/>
  <c r="FZ108" i="4" a="1"/>
  <c r="FZ108" i="4" s="1"/>
  <c r="FZ134" i="4" a="1"/>
  <c r="FZ134" i="4" s="1"/>
  <c r="FZ119" i="4" a="1"/>
  <c r="FZ119" i="4" s="1"/>
  <c r="FZ107" i="4" a="1"/>
  <c r="FZ107" i="4" s="1"/>
  <c r="FZ102" i="4" a="1"/>
  <c r="FZ102" i="4" s="1"/>
  <c r="FZ97" i="4" a="1"/>
  <c r="FZ97" i="4" s="1"/>
  <c r="FZ104" i="4" a="1"/>
  <c r="FZ104" i="4" s="1"/>
  <c r="FZ100" i="4" a="1"/>
  <c r="FZ100" i="4" s="1"/>
  <c r="FZ116" i="4" a="1"/>
  <c r="FZ116" i="4" s="1"/>
  <c r="FZ93" i="4" a="1"/>
  <c r="FZ93" i="4" s="1"/>
  <c r="FZ90" i="4" a="1"/>
  <c r="FZ90" i="4" s="1"/>
  <c r="FZ84" i="4" a="1"/>
  <c r="FZ84" i="4" s="1"/>
  <c r="FZ111" i="4" a="1"/>
  <c r="FZ111" i="4" s="1"/>
  <c r="FZ81" i="4" a="1"/>
  <c r="FZ81" i="4" s="1"/>
  <c r="FZ112" i="4" a="1"/>
  <c r="FZ112" i="4" s="1"/>
  <c r="FZ92" i="4" a="1"/>
  <c r="FZ92" i="4" s="1"/>
  <c r="FZ86" i="4" a="1"/>
  <c r="FZ86" i="4" s="1"/>
  <c r="FZ79" i="4" a="1"/>
  <c r="FZ79" i="4" s="1"/>
  <c r="FZ103" i="4" a="1"/>
  <c r="FZ103" i="4" s="1"/>
  <c r="FZ94" i="4" a="1"/>
  <c r="FZ94" i="4" s="1"/>
  <c r="FZ89" i="4" a="1"/>
  <c r="FZ89" i="4" s="1"/>
  <c r="FZ83" i="4" a="1"/>
  <c r="FZ83" i="4" s="1"/>
  <c r="FZ77" i="4" a="1"/>
  <c r="FZ77" i="4" s="1"/>
  <c r="FZ124" i="4" a="1"/>
  <c r="FZ124" i="4" s="1"/>
  <c r="FZ96" i="4" a="1"/>
  <c r="FZ96" i="4" s="1"/>
  <c r="FZ82" i="4" a="1"/>
  <c r="FZ82" i="4" s="1"/>
  <c r="FZ59" i="4" a="1"/>
  <c r="FZ59" i="4" s="1"/>
  <c r="FZ121" i="4" a="1"/>
  <c r="FZ121" i="4" s="1"/>
  <c r="FZ106" i="4" a="1"/>
  <c r="FZ106" i="4" s="1"/>
  <c r="FZ88" i="4" a="1"/>
  <c r="FZ88" i="4" s="1"/>
  <c r="FZ76" i="4" a="1"/>
  <c r="FZ76" i="4" s="1"/>
  <c r="FZ69" i="4" a="1"/>
  <c r="FZ69" i="4" s="1"/>
  <c r="FZ68" i="4" a="1"/>
  <c r="FZ68" i="4" s="1"/>
  <c r="FZ56" i="4" a="1"/>
  <c r="FZ56" i="4" s="1"/>
  <c r="FZ139" i="4" a="1"/>
  <c r="FZ139" i="4" s="1"/>
  <c r="FZ75" i="4" a="1"/>
  <c r="FZ75" i="4" s="1"/>
  <c r="FZ71" i="4" a="1"/>
  <c r="FZ71" i="4" s="1"/>
  <c r="FZ65" i="4" a="1"/>
  <c r="FZ65" i="4" s="1"/>
  <c r="FZ62" i="4" a="1"/>
  <c r="FZ62" i="4" s="1"/>
  <c r="FZ101" i="4" a="1"/>
  <c r="FZ101" i="4" s="1"/>
  <c r="FZ95" i="4" a="1"/>
  <c r="FZ95" i="4" s="1"/>
  <c r="FZ91" i="4" a="1"/>
  <c r="FZ91" i="4" s="1"/>
  <c r="FZ55" i="4" a="1"/>
  <c r="FZ55" i="4" s="1"/>
  <c r="FZ115" i="4" a="1"/>
  <c r="FZ115" i="4" s="1"/>
  <c r="FZ113" i="4" a="1"/>
  <c r="FZ113" i="4" s="1"/>
  <c r="FZ87" i="4" a="1"/>
  <c r="FZ87" i="4" s="1"/>
  <c r="FZ80" i="4" a="1"/>
  <c r="FZ80" i="4" s="1"/>
  <c r="FZ78" i="4" a="1"/>
  <c r="FZ78" i="4" s="1"/>
  <c r="FZ67" i="4" a="1"/>
  <c r="FZ67" i="4" s="1"/>
  <c r="FZ58" i="4" a="1"/>
  <c r="FZ58" i="4" s="1"/>
  <c r="FZ109" i="4" a="1"/>
  <c r="FZ109" i="4" s="1"/>
  <c r="FZ98" i="4" a="1"/>
  <c r="FZ98" i="4" s="1"/>
  <c r="FZ57" i="4" a="1"/>
  <c r="FZ57" i="4" s="1"/>
  <c r="FZ70" i="4" a="1"/>
  <c r="FZ70" i="4" s="1"/>
  <c r="FZ64" i="4" a="1"/>
  <c r="FZ64" i="4" s="1"/>
  <c r="FZ39" i="4" a="1"/>
  <c r="FZ39" i="4" s="1"/>
  <c r="FZ36" i="4" a="1"/>
  <c r="FZ36" i="4" s="1"/>
  <c r="FZ45" i="4" a="1"/>
  <c r="FZ45" i="4" s="1"/>
  <c r="FZ42" i="4" a="1"/>
  <c r="FZ42" i="4" s="1"/>
  <c r="FZ32" i="4" a="1"/>
  <c r="FZ32" i="4" s="1"/>
  <c r="FZ49" i="4" a="1"/>
  <c r="FZ49" i="4" s="1"/>
  <c r="FZ47" i="4" a="1"/>
  <c r="FZ47" i="4" s="1"/>
  <c r="FZ40" i="4" a="1"/>
  <c r="FZ40" i="4" s="1"/>
  <c r="FZ66" i="4" a="1"/>
  <c r="FZ66" i="4" s="1"/>
  <c r="FZ60" i="4" a="1"/>
  <c r="FZ60" i="4" s="1"/>
  <c r="FZ52" i="4" a="1"/>
  <c r="FZ52" i="4" s="1"/>
  <c r="FZ44" i="4" a="1"/>
  <c r="FZ44" i="4" s="1"/>
  <c r="FZ38" i="4" a="1"/>
  <c r="FZ38" i="4" s="1"/>
  <c r="FZ31" i="4" a="1"/>
  <c r="FZ31" i="4" s="1"/>
  <c r="FZ72" i="4" a="1"/>
  <c r="FZ72" i="4" s="1"/>
  <c r="FZ61" i="4" a="1"/>
  <c r="FZ61" i="4" s="1"/>
  <c r="FZ53" i="4" a="1"/>
  <c r="FZ53" i="4" s="1"/>
  <c r="FZ43" i="4" a="1"/>
  <c r="FZ43" i="4" s="1"/>
  <c r="FZ34" i="4" a="1"/>
  <c r="FZ34" i="4" s="1"/>
  <c r="FZ48" i="4" a="1"/>
  <c r="FZ48" i="4" s="1"/>
  <c r="FZ41" i="4" a="1"/>
  <c r="FZ41" i="4" s="1"/>
  <c r="FZ25" i="4" a="1"/>
  <c r="FZ25" i="4" s="1"/>
  <c r="FZ74" i="4" a="1"/>
  <c r="FZ74" i="4" s="1"/>
  <c r="FZ51" i="4" a="1"/>
  <c r="FZ51" i="4" s="1"/>
  <c r="FZ28" i="4" a="1"/>
  <c r="FZ28" i="4" s="1"/>
  <c r="FZ21" i="4" a="1"/>
  <c r="FZ21" i="4" s="1"/>
  <c r="FZ13" i="4" a="1"/>
  <c r="FZ13" i="4" s="1"/>
  <c r="FZ16" i="4" a="1"/>
  <c r="FZ16" i="4" s="1"/>
  <c r="FZ10" i="4" a="1"/>
  <c r="FZ10" i="4" s="1"/>
  <c r="FZ46" i="4" a="1"/>
  <c r="FZ46" i="4" s="1"/>
  <c r="FZ27" i="4" a="1"/>
  <c r="FZ27" i="4" s="1"/>
  <c r="FZ24" i="4" a="1"/>
  <c r="FZ24" i="4" s="1"/>
  <c r="FZ20" i="4" a="1"/>
  <c r="FZ20" i="4" s="1"/>
  <c r="FZ54" i="4" a="1"/>
  <c r="FZ54" i="4" s="1"/>
  <c r="FZ12" i="4" a="1"/>
  <c r="FZ12" i="4" s="1"/>
  <c r="FZ50" i="4" a="1"/>
  <c r="FZ50" i="4" s="1"/>
  <c r="FZ33" i="4" a="1"/>
  <c r="FZ33" i="4" s="1"/>
  <c r="FZ17" i="4" a="1"/>
  <c r="FZ17" i="4" s="1"/>
  <c r="FZ73" i="4" a="1"/>
  <c r="FZ73" i="4" s="1"/>
  <c r="FZ26" i="4" a="1"/>
  <c r="FZ26" i="4" s="1"/>
  <c r="FZ23" i="4" a="1"/>
  <c r="FZ23" i="4" s="1"/>
  <c r="FZ11" i="4" a="1"/>
  <c r="FZ11" i="4" s="1"/>
  <c r="FZ5" i="4" a="1"/>
  <c r="FZ5" i="4" s="1"/>
  <c r="FZ85" i="4" a="1"/>
  <c r="FZ85" i="4" s="1"/>
  <c r="FZ35" i="4" a="1"/>
  <c r="FZ35" i="4" s="1"/>
  <c r="FZ29" i="4" a="1"/>
  <c r="FZ29" i="4" s="1"/>
  <c r="FZ7" i="4" a="1"/>
  <c r="FZ7" i="4" s="1"/>
  <c r="FZ19" i="4" a="1"/>
  <c r="FZ19" i="4" s="1"/>
  <c r="FZ14" i="4" a="1"/>
  <c r="FZ14" i="4" s="1"/>
  <c r="FZ8" i="4" a="1"/>
  <c r="FZ8" i="4" s="1"/>
  <c r="FZ4" i="4" a="1"/>
  <c r="FZ4" i="4" s="1"/>
  <c r="FZ37" i="4" a="1"/>
  <c r="FZ37" i="4" s="1"/>
  <c r="FZ22" i="4" a="1"/>
  <c r="FZ22" i="4" s="1"/>
  <c r="FZ15" i="4" a="1"/>
  <c r="FZ15" i="4" s="1"/>
  <c r="FZ63" i="4" a="1"/>
  <c r="FZ63" i="4" s="1"/>
  <c r="FZ18" i="4" a="1"/>
  <c r="FZ18" i="4" s="1"/>
  <c r="FZ9" i="4" a="1"/>
  <c r="FZ9" i="4" s="1"/>
  <c r="FZ6" i="4" a="1"/>
  <c r="FZ6" i="4" s="1"/>
  <c r="FZ30" i="4" a="1"/>
  <c r="FZ30" i="4" s="1"/>
  <c r="GA2" i="4" a="1"/>
  <c r="GA2" i="4" s="1"/>
  <c r="FZ3" i="4" a="1"/>
  <c r="FZ3" i="4" s="1"/>
  <c r="GA226" i="4" l="1" a="1"/>
  <c r="GA226" i="4" s="1"/>
  <c r="GA224" i="4" a="1"/>
  <c r="GA224" i="4" s="1"/>
  <c r="GA222" i="4" a="1"/>
  <c r="GA222" i="4" s="1"/>
  <c r="GA227" i="4" a="1"/>
  <c r="GA227" i="4" s="1"/>
  <c r="GA223" i="4" a="1"/>
  <c r="GA223" i="4" s="1"/>
  <c r="GA220" i="4" a="1"/>
  <c r="GA220" i="4" s="1"/>
  <c r="GA225" i="4" a="1"/>
  <c r="GA225" i="4" s="1"/>
  <c r="GA216" i="4" a="1"/>
  <c r="GA216" i="4" s="1"/>
  <c r="GA221" i="4" a="1"/>
  <c r="GA221" i="4" s="1"/>
  <c r="GA217" i="4" a="1"/>
  <c r="GA217" i="4" s="1"/>
  <c r="GA219" i="4" a="1"/>
  <c r="GA219" i="4" s="1"/>
  <c r="GA218" i="4" a="1"/>
  <c r="GA218" i="4" s="1"/>
  <c r="GA215" i="4" a="1"/>
  <c r="GA215" i="4" s="1"/>
  <c r="GA214" i="4" a="1"/>
  <c r="GA214" i="4" s="1"/>
  <c r="GA207" i="4" a="1"/>
  <c r="GA207" i="4" s="1"/>
  <c r="GA212" i="4" a="1"/>
  <c r="GA212" i="4" s="1"/>
  <c r="GA205" i="4" a="1"/>
  <c r="GA205" i="4" s="1"/>
  <c r="GA210" i="4" a="1"/>
  <c r="GA210" i="4" s="1"/>
  <c r="GA213" i="4" a="1"/>
  <c r="GA213" i="4" s="1"/>
  <c r="GA211" i="4" a="1"/>
  <c r="GA211" i="4" s="1"/>
  <c r="GA209" i="4" a="1"/>
  <c r="GA209" i="4" s="1"/>
  <c r="GA204" i="4" a="1"/>
  <c r="GA204" i="4" s="1"/>
  <c r="GA203" i="4" a="1"/>
  <c r="GA203" i="4" s="1"/>
  <c r="GA199" i="4" a="1"/>
  <c r="GA199" i="4" s="1"/>
  <c r="GA206" i="4" a="1"/>
  <c r="GA206" i="4" s="1"/>
  <c r="GA202" i="4" a="1"/>
  <c r="GA202" i="4" s="1"/>
  <c r="GA201" i="4" a="1"/>
  <c r="GA201" i="4" s="1"/>
  <c r="GA197" i="4" a="1"/>
  <c r="GA197" i="4" s="1"/>
  <c r="GA208" i="4" a="1"/>
  <c r="GA208" i="4" s="1"/>
  <c r="GA196" i="4" a="1"/>
  <c r="GA196" i="4" s="1"/>
  <c r="GA193" i="4" a="1"/>
  <c r="GA193" i="4" s="1"/>
  <c r="GA198" i="4" a="1"/>
  <c r="GA198" i="4" s="1"/>
  <c r="GA191" i="4" a="1"/>
  <c r="GA191" i="4" s="1"/>
  <c r="GA200" i="4" a="1"/>
  <c r="GA200" i="4" s="1"/>
  <c r="GA194" i="4" a="1"/>
  <c r="GA194" i="4" s="1"/>
  <c r="GA195" i="4" a="1"/>
  <c r="GA195" i="4" s="1"/>
  <c r="GA190" i="4" a="1"/>
  <c r="GA190" i="4" s="1"/>
  <c r="GA182" i="4" a="1"/>
  <c r="GA182" i="4" s="1"/>
  <c r="GA186" i="4" a="1"/>
  <c r="GA186" i="4" s="1"/>
  <c r="GA183" i="4" a="1"/>
  <c r="GA183" i="4" s="1"/>
  <c r="GA179" i="4" a="1"/>
  <c r="GA179" i="4" s="1"/>
  <c r="GA189" i="4" a="1"/>
  <c r="GA189" i="4" s="1"/>
  <c r="GA188" i="4" a="1"/>
  <c r="GA188" i="4" s="1"/>
  <c r="GA185" i="4" a="1"/>
  <c r="GA185" i="4" s="1"/>
  <c r="GA184" i="4" a="1"/>
  <c r="GA184" i="4" s="1"/>
  <c r="GA176" i="4" a="1"/>
  <c r="GA176" i="4" s="1"/>
  <c r="GA173" i="4" a="1"/>
  <c r="GA173" i="4" s="1"/>
  <c r="GA178" i="4" a="1"/>
  <c r="GA178" i="4" s="1"/>
  <c r="GA177" i="4" a="1"/>
  <c r="GA177" i="4" s="1"/>
  <c r="GA161" i="4" a="1"/>
  <c r="GA161" i="4" s="1"/>
  <c r="GA174" i="4" a="1"/>
  <c r="GA174" i="4" s="1"/>
  <c r="GA171" i="4" a="1"/>
  <c r="GA171" i="4" s="1"/>
  <c r="GA166" i="4" a="1"/>
  <c r="GA166" i="4" s="1"/>
  <c r="GA167" i="4" a="1"/>
  <c r="GA167" i="4" s="1"/>
  <c r="GA192" i="4" a="1"/>
  <c r="GA192" i="4" s="1"/>
  <c r="GA172" i="4" a="1"/>
  <c r="GA172" i="4" s="1"/>
  <c r="GA165" i="4" a="1"/>
  <c r="GA165" i="4" s="1"/>
  <c r="GA164" i="4" a="1"/>
  <c r="GA164" i="4" s="1"/>
  <c r="GA187" i="4" a="1"/>
  <c r="GA187" i="4" s="1"/>
  <c r="GA180" i="4" a="1"/>
  <c r="GA180" i="4" s="1"/>
  <c r="GA168" i="4" a="1"/>
  <c r="GA168" i="4" s="1"/>
  <c r="GA163" i="4" a="1"/>
  <c r="GA163" i="4" s="1"/>
  <c r="GA160" i="4" a="1"/>
  <c r="GA160" i="4" s="1"/>
  <c r="GA154" i="4" a="1"/>
  <c r="GA154" i="4" s="1"/>
  <c r="GA175" i="4" a="1"/>
  <c r="GA175" i="4" s="1"/>
  <c r="GA170" i="4" a="1"/>
  <c r="GA170" i="4" s="1"/>
  <c r="GA159" i="4" a="1"/>
  <c r="GA159" i="4" s="1"/>
  <c r="GA156" i="4" a="1"/>
  <c r="GA156" i="4" s="1"/>
  <c r="GA158" i="4" a="1"/>
  <c r="GA158" i="4" s="1"/>
  <c r="GA169" i="4" a="1"/>
  <c r="GA169" i="4" s="1"/>
  <c r="GA155" i="4" a="1"/>
  <c r="GA155" i="4" s="1"/>
  <c r="GA153" i="4" a="1"/>
  <c r="GA153" i="4" s="1"/>
  <c r="GA162" i="4" a="1"/>
  <c r="GA162" i="4" s="1"/>
  <c r="GA147" i="4" a="1"/>
  <c r="GA147" i="4" s="1"/>
  <c r="GA142" i="4" a="1"/>
  <c r="GA142" i="4" s="1"/>
  <c r="GA157" i="4" a="1"/>
  <c r="GA157" i="4" s="1"/>
  <c r="GA152" i="4" a="1"/>
  <c r="GA152" i="4" s="1"/>
  <c r="GA141" i="4" a="1"/>
  <c r="GA141" i="4" s="1"/>
  <c r="GA149" i="4" a="1"/>
  <c r="GA149" i="4" s="1"/>
  <c r="GA146" i="4" a="1"/>
  <c r="GA146" i="4" s="1"/>
  <c r="GA181" i="4" a="1"/>
  <c r="GA181" i="4" s="1"/>
  <c r="GA150" i="4" a="1"/>
  <c r="GA150" i="4" s="1"/>
  <c r="GA148" i="4" a="1"/>
  <c r="GA148" i="4" s="1"/>
  <c r="GA145" i="4" a="1"/>
  <c r="GA145" i="4" s="1"/>
  <c r="GA138" i="4" a="1"/>
  <c r="GA138" i="4" s="1"/>
  <c r="GA136" i="4" a="1"/>
  <c r="GA136" i="4" s="1"/>
  <c r="GA135" i="4" a="1"/>
  <c r="GA135" i="4" s="1"/>
  <c r="GA134" i="4" a="1"/>
  <c r="GA134" i="4" s="1"/>
  <c r="GA133" i="4" a="1"/>
  <c r="GA133" i="4" s="1"/>
  <c r="GA144" i="4" a="1"/>
  <c r="GA144" i="4" s="1"/>
  <c r="GA140" i="4" a="1"/>
  <c r="GA140" i="4" s="1"/>
  <c r="GA151" i="4" a="1"/>
  <c r="GA151" i="4" s="1"/>
  <c r="GA143" i="4" a="1"/>
  <c r="GA143" i="4" s="1"/>
  <c r="GA129" i="4" a="1"/>
  <c r="GA129" i="4" s="1"/>
  <c r="GA128" i="4" a="1"/>
  <c r="GA128" i="4" s="1"/>
  <c r="GA127" i="4" a="1"/>
  <c r="GA127" i="4" s="1"/>
  <c r="GA126" i="4" a="1"/>
  <c r="GA126" i="4" s="1"/>
  <c r="GA132" i="4" a="1"/>
  <c r="GA132" i="4" s="1"/>
  <c r="GA131" i="4" a="1"/>
  <c r="GA131" i="4" s="1"/>
  <c r="GA125" i="4" a="1"/>
  <c r="GA125" i="4" s="1"/>
  <c r="GA137" i="4" a="1"/>
  <c r="GA137" i="4" s="1"/>
  <c r="GA124" i="4" a="1"/>
  <c r="GA124" i="4" s="1"/>
  <c r="GA123" i="4" a="1"/>
  <c r="GA123" i="4" s="1"/>
  <c r="GA120" i="4" a="1"/>
  <c r="GA120" i="4" s="1"/>
  <c r="GA110" i="4" a="1"/>
  <c r="GA110" i="4" s="1"/>
  <c r="GA105" i="4" a="1"/>
  <c r="GA105" i="4" s="1"/>
  <c r="GA122" i="4" a="1"/>
  <c r="GA122" i="4" s="1"/>
  <c r="GA117" i="4" a="1"/>
  <c r="GA117" i="4" s="1"/>
  <c r="GA114" i="4" a="1"/>
  <c r="GA114" i="4" s="1"/>
  <c r="GA108" i="4" a="1"/>
  <c r="GA108" i="4" s="1"/>
  <c r="GA102" i="4" a="1"/>
  <c r="GA102" i="4" s="1"/>
  <c r="GA130" i="4" a="1"/>
  <c r="GA130" i="4" s="1"/>
  <c r="GA119" i="4" a="1"/>
  <c r="GA119" i="4" s="1"/>
  <c r="GA107" i="4" a="1"/>
  <c r="GA107" i="4" s="1"/>
  <c r="GA97" i="4" a="1"/>
  <c r="GA97" i="4" s="1"/>
  <c r="GA116" i="4" a="1"/>
  <c r="GA116" i="4" s="1"/>
  <c r="GA112" i="4" a="1"/>
  <c r="GA112" i="4" s="1"/>
  <c r="GA109" i="4" a="1"/>
  <c r="GA109" i="4" s="1"/>
  <c r="GA106" i="4" a="1"/>
  <c r="GA106" i="4" s="1"/>
  <c r="GA139" i="4" a="1"/>
  <c r="GA139" i="4" s="1"/>
  <c r="GA121" i="4" a="1"/>
  <c r="GA121" i="4" s="1"/>
  <c r="GA118" i="4" a="1"/>
  <c r="GA118" i="4" s="1"/>
  <c r="GA115" i="4" a="1"/>
  <c r="GA115" i="4" s="1"/>
  <c r="GA113" i="4" a="1"/>
  <c r="GA113" i="4" s="1"/>
  <c r="GA111" i="4" a="1"/>
  <c r="GA111" i="4" s="1"/>
  <c r="GA103" i="4" a="1"/>
  <c r="GA103" i="4" s="1"/>
  <c r="GA94" i="4" a="1"/>
  <c r="GA94" i="4" s="1"/>
  <c r="GA92" i="4" a="1"/>
  <c r="GA92" i="4" s="1"/>
  <c r="GA89" i="4" a="1"/>
  <c r="GA89" i="4" s="1"/>
  <c r="GA86" i="4" a="1"/>
  <c r="GA86" i="4" s="1"/>
  <c r="GA79" i="4" a="1"/>
  <c r="GA79" i="4" s="1"/>
  <c r="GA83" i="4" a="1"/>
  <c r="GA83" i="4" s="1"/>
  <c r="GA77" i="4" a="1"/>
  <c r="GA77" i="4" s="1"/>
  <c r="GA73" i="4" a="1"/>
  <c r="GA73" i="4" s="1"/>
  <c r="GA96" i="4" a="1"/>
  <c r="GA96" i="4" s="1"/>
  <c r="GA91" i="4" a="1"/>
  <c r="GA91" i="4" s="1"/>
  <c r="GA82" i="4" a="1"/>
  <c r="GA82" i="4" s="1"/>
  <c r="GA75" i="4" a="1"/>
  <c r="GA75" i="4" s="1"/>
  <c r="GA104" i="4" a="1"/>
  <c r="GA104" i="4" s="1"/>
  <c r="GA98" i="4" a="1"/>
  <c r="GA98" i="4" s="1"/>
  <c r="GA88" i="4" a="1"/>
  <c r="GA88" i="4" s="1"/>
  <c r="GA85" i="4" a="1"/>
  <c r="GA85" i="4" s="1"/>
  <c r="GA80" i="4" a="1"/>
  <c r="GA80" i="4" s="1"/>
  <c r="GA93" i="4" a="1"/>
  <c r="GA93" i="4" s="1"/>
  <c r="GA76" i="4" a="1"/>
  <c r="GA76" i="4" s="1"/>
  <c r="GA68" i="4" a="1"/>
  <c r="GA68" i="4" s="1"/>
  <c r="GA71" i="4" a="1"/>
  <c r="GA71" i="4" s="1"/>
  <c r="GA65" i="4" a="1"/>
  <c r="GA65" i="4" s="1"/>
  <c r="GA62" i="4" a="1"/>
  <c r="GA62" i="4" s="1"/>
  <c r="GA101" i="4" a="1"/>
  <c r="GA101" i="4" s="1"/>
  <c r="GA99" i="4" a="1"/>
  <c r="GA99" i="4" s="1"/>
  <c r="GA95" i="4" a="1"/>
  <c r="GA95" i="4" s="1"/>
  <c r="GA84" i="4" a="1"/>
  <c r="GA84" i="4" s="1"/>
  <c r="GA67" i="4" a="1"/>
  <c r="GA67" i="4" s="1"/>
  <c r="GA87" i="4" a="1"/>
  <c r="GA87" i="4" s="1"/>
  <c r="GA78" i="4" a="1"/>
  <c r="GA78" i="4" s="1"/>
  <c r="GA61" i="4" a="1"/>
  <c r="GA61" i="4" s="1"/>
  <c r="GA58" i="4" a="1"/>
  <c r="GA58" i="4" s="1"/>
  <c r="GA72" i="4" a="1"/>
  <c r="GA72" i="4" s="1"/>
  <c r="GA70" i="4" a="1"/>
  <c r="GA70" i="4" s="1"/>
  <c r="GA64" i="4" a="1"/>
  <c r="GA64" i="4" s="1"/>
  <c r="GA100" i="4" a="1"/>
  <c r="GA100" i="4" s="1"/>
  <c r="GA90" i="4" a="1"/>
  <c r="GA90" i="4" s="1"/>
  <c r="GA74" i="4" a="1"/>
  <c r="GA74" i="4" s="1"/>
  <c r="GA66" i="4" a="1"/>
  <c r="GA66" i="4" s="1"/>
  <c r="GA63" i="4" a="1"/>
  <c r="GA63" i="4" s="1"/>
  <c r="GA60" i="4" a="1"/>
  <c r="GA60" i="4" s="1"/>
  <c r="GA59" i="4" a="1"/>
  <c r="GA59" i="4" s="1"/>
  <c r="GA81" i="4" a="1"/>
  <c r="GA81" i="4" s="1"/>
  <c r="GA49" i="4" a="1"/>
  <c r="GA49" i="4" s="1"/>
  <c r="GA45" i="4" a="1"/>
  <c r="GA45" i="4" s="1"/>
  <c r="GA47" i="4" a="1"/>
  <c r="GA47" i="4" s="1"/>
  <c r="GA40" i="4" a="1"/>
  <c r="GA40" i="4" s="1"/>
  <c r="GA35" i="4" a="1"/>
  <c r="GA35" i="4" s="1"/>
  <c r="GA56" i="4" a="1"/>
  <c r="GA56" i="4" s="1"/>
  <c r="GA55" i="4" a="1"/>
  <c r="GA55" i="4" s="1"/>
  <c r="GA52" i="4" a="1"/>
  <c r="GA52" i="4" s="1"/>
  <c r="GA44" i="4" a="1"/>
  <c r="GA44" i="4" s="1"/>
  <c r="GA43" i="4" a="1"/>
  <c r="GA43" i="4" s="1"/>
  <c r="GA53" i="4" a="1"/>
  <c r="GA53" i="4" s="1"/>
  <c r="GA50" i="4" a="1"/>
  <c r="GA50" i="4" s="1"/>
  <c r="GA34" i="4" a="1"/>
  <c r="GA34" i="4" s="1"/>
  <c r="GA54" i="4" a="1"/>
  <c r="GA54" i="4" s="1"/>
  <c r="GA37" i="4" a="1"/>
  <c r="GA37" i="4" s="1"/>
  <c r="GA51" i="4" a="1"/>
  <c r="GA51" i="4" s="1"/>
  <c r="GA48" i="4" a="1"/>
  <c r="GA48" i="4" s="1"/>
  <c r="GA41" i="4" a="1"/>
  <c r="GA41" i="4" s="1"/>
  <c r="GA28" i="4" a="1"/>
  <c r="GA28" i="4" s="1"/>
  <c r="GA21" i="4" a="1"/>
  <c r="GA21" i="4" s="1"/>
  <c r="GA13" i="4" a="1"/>
  <c r="GA13" i="4" s="1"/>
  <c r="GA16" i="4" a="1"/>
  <c r="GA16" i="4" s="1"/>
  <c r="GA46" i="4" a="1"/>
  <c r="GA46" i="4" s="1"/>
  <c r="GA27" i="4" a="1"/>
  <c r="GA27" i="4" s="1"/>
  <c r="GA24" i="4" a="1"/>
  <c r="GA24" i="4" s="1"/>
  <c r="GA20" i="4" a="1"/>
  <c r="GA20" i="4" s="1"/>
  <c r="GA69" i="4" a="1"/>
  <c r="GA69" i="4" s="1"/>
  <c r="GA42" i="4" a="1"/>
  <c r="GA42" i="4" s="1"/>
  <c r="GA38" i="4" a="1"/>
  <c r="GA38" i="4" s="1"/>
  <c r="GA36" i="4" a="1"/>
  <c r="GA36" i="4" s="1"/>
  <c r="GA31" i="4" a="1"/>
  <c r="GA31" i="4" s="1"/>
  <c r="GA15" i="4" a="1"/>
  <c r="GA15" i="4" s="1"/>
  <c r="GA39" i="4" a="1"/>
  <c r="GA39" i="4" s="1"/>
  <c r="GA30" i="4" a="1"/>
  <c r="GA30" i="4" s="1"/>
  <c r="GA26" i="4" a="1"/>
  <c r="GA26" i="4" s="1"/>
  <c r="GA23" i="4" a="1"/>
  <c r="GA23" i="4" s="1"/>
  <c r="GA19" i="4" a="1"/>
  <c r="GA19" i="4" s="1"/>
  <c r="GA17" i="4" a="1"/>
  <c r="GA17" i="4" s="1"/>
  <c r="GA9" i="4" a="1"/>
  <c r="GA9" i="4" s="1"/>
  <c r="GA29" i="4" a="1"/>
  <c r="GA29" i="4" s="1"/>
  <c r="GA22" i="4" a="1"/>
  <c r="GA22" i="4" s="1"/>
  <c r="GA18" i="4" a="1"/>
  <c r="GA18" i="4" s="1"/>
  <c r="GA14" i="4" a="1"/>
  <c r="GA14" i="4" s="1"/>
  <c r="GA8" i="4" a="1"/>
  <c r="GA8" i="4" s="1"/>
  <c r="GA7" i="4" a="1"/>
  <c r="GA7" i="4" s="1"/>
  <c r="GA4" i="4" a="1"/>
  <c r="GA4" i="4" s="1"/>
  <c r="GA10" i="4" a="1"/>
  <c r="GA10" i="4" s="1"/>
  <c r="GA32" i="4" a="1"/>
  <c r="GA32" i="4" s="1"/>
  <c r="GA11" i="4" a="1"/>
  <c r="GA11" i="4" s="1"/>
  <c r="GA25" i="4" a="1"/>
  <c r="GA25" i="4" s="1"/>
  <c r="GA57" i="4" a="1"/>
  <c r="GA57" i="4" s="1"/>
  <c r="GA6" i="4" a="1"/>
  <c r="GA6" i="4" s="1"/>
  <c r="GA12" i="4" a="1"/>
  <c r="GA12" i="4" s="1"/>
  <c r="GA33" i="4" a="1"/>
  <c r="GA33" i="4" s="1"/>
  <c r="GA5" i="4" a="1"/>
  <c r="GA5" i="4" s="1"/>
  <c r="GB2" i="4" a="1"/>
  <c r="GB2" i="4" s="1"/>
  <c r="GA3" i="4" a="1"/>
  <c r="GA3" i="4" s="1"/>
  <c r="GB226" i="4" l="1" a="1"/>
  <c r="GB226" i="4" s="1"/>
  <c r="GB224" i="4" a="1"/>
  <c r="GB224" i="4" s="1"/>
  <c r="GB222" i="4" a="1"/>
  <c r="GB222" i="4" s="1"/>
  <c r="GB227" i="4" a="1"/>
  <c r="GB227" i="4" s="1"/>
  <c r="GB225" i="4" a="1"/>
  <c r="GB225" i="4" s="1"/>
  <c r="GB223" i="4" a="1"/>
  <c r="GB223" i="4" s="1"/>
  <c r="GB221" i="4" a="1"/>
  <c r="GB221" i="4" s="1"/>
  <c r="GB216" i="4" a="1"/>
  <c r="GB216" i="4" s="1"/>
  <c r="GB219" i="4" a="1"/>
  <c r="GB219" i="4" s="1"/>
  <c r="GB218" i="4" a="1"/>
  <c r="GB218" i="4" s="1"/>
  <c r="GB210" i="4" a="1"/>
  <c r="GB210" i="4" s="1"/>
  <c r="GB215" i="4" a="1"/>
  <c r="GB215" i="4" s="1"/>
  <c r="GB211" i="4" a="1"/>
  <c r="GB211" i="4" s="1"/>
  <c r="GB214" i="4" a="1"/>
  <c r="GB214" i="4" s="1"/>
  <c r="GB212" i="4" a="1"/>
  <c r="GB212" i="4" s="1"/>
  <c r="GB206" i="4" a="1"/>
  <c r="GB206" i="4" s="1"/>
  <c r="GB220" i="4" a="1"/>
  <c r="GB220" i="4" s="1"/>
  <c r="GB209" i="4" a="1"/>
  <c r="GB209" i="4" s="1"/>
  <c r="GB217" i="4" a="1"/>
  <c r="GB217" i="4" s="1"/>
  <c r="GB208" i="4" a="1"/>
  <c r="GB208" i="4" s="1"/>
  <c r="GB204" i="4" a="1"/>
  <c r="GB204" i="4" s="1"/>
  <c r="GB213" i="4" a="1"/>
  <c r="GB213" i="4" s="1"/>
  <c r="GB207" i="4" a="1"/>
  <c r="GB207" i="4" s="1"/>
  <c r="GB202" i="4" a="1"/>
  <c r="GB202" i="4" s="1"/>
  <c r="GB201" i="4" a="1"/>
  <c r="GB201" i="4" s="1"/>
  <c r="GB203" i="4" a="1"/>
  <c r="GB203" i="4" s="1"/>
  <c r="GB200" i="4" a="1"/>
  <c r="GB200" i="4" s="1"/>
  <c r="GB198" i="4" a="1"/>
  <c r="GB198" i="4" s="1"/>
  <c r="GB205" i="4" a="1"/>
  <c r="GB205" i="4" s="1"/>
  <c r="GB199" i="4" a="1"/>
  <c r="GB199" i="4" s="1"/>
  <c r="GB191" i="4" a="1"/>
  <c r="GB191" i="4" s="1"/>
  <c r="GB194" i="4" a="1"/>
  <c r="GB194" i="4" s="1"/>
  <c r="GB192" i="4" a="1"/>
  <c r="GB192" i="4" s="1"/>
  <c r="GB197" i="4" a="1"/>
  <c r="GB197" i="4" s="1"/>
  <c r="GB188" i="4" a="1"/>
  <c r="GB188" i="4" s="1"/>
  <c r="GB186" i="4" a="1"/>
  <c r="GB186" i="4" s="1"/>
  <c r="GB182" i="4" a="1"/>
  <c r="GB182" i="4" s="1"/>
  <c r="GB196" i="4" a="1"/>
  <c r="GB196" i="4" s="1"/>
  <c r="GB193" i="4" a="1"/>
  <c r="GB193" i="4" s="1"/>
  <c r="GB183" i="4" a="1"/>
  <c r="GB183" i="4" s="1"/>
  <c r="GB179" i="4" a="1"/>
  <c r="GB179" i="4" s="1"/>
  <c r="GB189" i="4" a="1"/>
  <c r="GB189" i="4" s="1"/>
  <c r="GB185" i="4" a="1"/>
  <c r="GB185" i="4" s="1"/>
  <c r="GB181" i="4" a="1"/>
  <c r="GB181" i="4" s="1"/>
  <c r="GB190" i="4" a="1"/>
  <c r="GB190" i="4" s="1"/>
  <c r="GB178" i="4" a="1"/>
  <c r="GB178" i="4" s="1"/>
  <c r="GB184" i="4" a="1"/>
  <c r="GB184" i="4" s="1"/>
  <c r="GB173" i="4" a="1"/>
  <c r="GB173" i="4" s="1"/>
  <c r="GB170" i="4" a="1"/>
  <c r="GB170" i="4" s="1"/>
  <c r="GB175" i="4" a="1"/>
  <c r="GB175" i="4" s="1"/>
  <c r="GB172" i="4" a="1"/>
  <c r="GB172" i="4" s="1"/>
  <c r="GB180" i="4" a="1"/>
  <c r="GB180" i="4" s="1"/>
  <c r="GB174" i="4" a="1"/>
  <c r="GB174" i="4" s="1"/>
  <c r="GB171" i="4" a="1"/>
  <c r="GB171" i="4" s="1"/>
  <c r="GB166" i="4" a="1"/>
  <c r="GB166" i="4" s="1"/>
  <c r="GB167" i="4" a="1"/>
  <c r="GB167" i="4" s="1"/>
  <c r="GB165" i="4" a="1"/>
  <c r="GB165" i="4" s="1"/>
  <c r="GB164" i="4" a="1"/>
  <c r="GB164" i="4" s="1"/>
  <c r="GB163" i="4" a="1"/>
  <c r="GB163" i="4" s="1"/>
  <c r="GB187" i="4" a="1"/>
  <c r="GB187" i="4" s="1"/>
  <c r="GB168" i="4" a="1"/>
  <c r="GB168" i="4" s="1"/>
  <c r="GB176" i="4" a="1"/>
  <c r="GB176" i="4" s="1"/>
  <c r="GB169" i="4" a="1"/>
  <c r="GB169" i="4" s="1"/>
  <c r="GB195" i="4" a="1"/>
  <c r="GB195" i="4" s="1"/>
  <c r="GB177" i="4" a="1"/>
  <c r="GB177" i="4" s="1"/>
  <c r="GB159" i="4" a="1"/>
  <c r="GB159" i="4" s="1"/>
  <c r="GB156" i="4" a="1"/>
  <c r="GB156" i="4" s="1"/>
  <c r="GB150" i="4" a="1"/>
  <c r="GB150" i="4" s="1"/>
  <c r="GB158" i="4" a="1"/>
  <c r="GB158" i="4" s="1"/>
  <c r="GB161" i="4" a="1"/>
  <c r="GB161" i="4" s="1"/>
  <c r="GB155" i="4" a="1"/>
  <c r="GB155" i="4" s="1"/>
  <c r="GB162" i="4" a="1"/>
  <c r="GB162" i="4" s="1"/>
  <c r="GB160" i="4" a="1"/>
  <c r="GB160" i="4" s="1"/>
  <c r="GB153" i="4" a="1"/>
  <c r="GB153" i="4" s="1"/>
  <c r="GB154" i="4" a="1"/>
  <c r="GB154" i="4" s="1"/>
  <c r="GB157" i="4" a="1"/>
  <c r="GB157" i="4" s="1"/>
  <c r="GB152" i="4" a="1"/>
  <c r="GB152" i="4" s="1"/>
  <c r="GB149" i="4" a="1"/>
  <c r="GB149" i="4" s="1"/>
  <c r="GB141" i="4" a="1"/>
  <c r="GB141" i="4" s="1"/>
  <c r="GB146" i="4" a="1"/>
  <c r="GB146" i="4" s="1"/>
  <c r="GB148" i="4" a="1"/>
  <c r="GB148" i="4" s="1"/>
  <c r="GB145" i="4" a="1"/>
  <c r="GB145" i="4" s="1"/>
  <c r="GB144" i="4" a="1"/>
  <c r="GB144" i="4" s="1"/>
  <c r="GB143" i="4" a="1"/>
  <c r="GB143" i="4" s="1"/>
  <c r="GB135" i="4" a="1"/>
  <c r="GB135" i="4" s="1"/>
  <c r="GB134" i="4" a="1"/>
  <c r="GB134" i="4" s="1"/>
  <c r="GB132" i="4" a="1"/>
  <c r="GB132" i="4" s="1"/>
  <c r="GB151" i="4" a="1"/>
  <c r="GB151" i="4" s="1"/>
  <c r="GB139" i="4" a="1"/>
  <c r="GB139" i="4" s="1"/>
  <c r="GB142" i="4" a="1"/>
  <c r="GB142" i="4" s="1"/>
  <c r="GB126" i="4" a="1"/>
  <c r="GB126" i="4" s="1"/>
  <c r="GB125" i="4" a="1"/>
  <c r="GB125" i="4" s="1"/>
  <c r="GB131" i="4" a="1"/>
  <c r="GB131" i="4" s="1"/>
  <c r="GB124" i="4" a="1"/>
  <c r="GB124" i="4" s="1"/>
  <c r="GB140" i="4" a="1"/>
  <c r="GB140" i="4" s="1"/>
  <c r="GB137" i="4" a="1"/>
  <c r="GB137" i="4" s="1"/>
  <c r="GB138" i="4" a="1"/>
  <c r="GB138" i="4" s="1"/>
  <c r="GB136" i="4" a="1"/>
  <c r="GB136" i="4" s="1"/>
  <c r="GB123" i="4" a="1"/>
  <c r="GB123" i="4" s="1"/>
  <c r="GB133" i="4" a="1"/>
  <c r="GB133" i="4" s="1"/>
  <c r="GB122" i="4" a="1"/>
  <c r="GB122" i="4" s="1"/>
  <c r="GB117" i="4" a="1"/>
  <c r="GB117" i="4" s="1"/>
  <c r="GB108" i="4" a="1"/>
  <c r="GB108" i="4" s="1"/>
  <c r="GB107" i="4" a="1"/>
  <c r="GB107" i="4" s="1"/>
  <c r="GB102" i="4" a="1"/>
  <c r="GB102" i="4" s="1"/>
  <c r="GB97" i="4" a="1"/>
  <c r="GB97" i="4" s="1"/>
  <c r="GB130" i="4" a="1"/>
  <c r="GB130" i="4" s="1"/>
  <c r="GB119" i="4" a="1"/>
  <c r="GB119" i="4" s="1"/>
  <c r="GB109" i="4" a="1"/>
  <c r="GB109" i="4" s="1"/>
  <c r="GB106" i="4" a="1"/>
  <c r="GB106" i="4" s="1"/>
  <c r="GB147" i="4" a="1"/>
  <c r="GB147" i="4" s="1"/>
  <c r="GB129" i="4" a="1"/>
  <c r="GB129" i="4" s="1"/>
  <c r="GB128" i="4" a="1"/>
  <c r="GB128" i="4" s="1"/>
  <c r="GB127" i="4" a="1"/>
  <c r="GB127" i="4" s="1"/>
  <c r="GB116" i="4" a="1"/>
  <c r="GB116" i="4" s="1"/>
  <c r="GB112" i="4" a="1"/>
  <c r="GB112" i="4" s="1"/>
  <c r="GB100" i="4" a="1"/>
  <c r="GB100" i="4" s="1"/>
  <c r="GB98" i="4" a="1"/>
  <c r="GB98" i="4" s="1"/>
  <c r="GB121" i="4" a="1"/>
  <c r="GB121" i="4" s="1"/>
  <c r="GB118" i="4" a="1"/>
  <c r="GB118" i="4" s="1"/>
  <c r="GB113" i="4" a="1"/>
  <c r="GB113" i="4" s="1"/>
  <c r="GB104" i="4" a="1"/>
  <c r="GB104" i="4" s="1"/>
  <c r="GB105" i="4" a="1"/>
  <c r="GB105" i="4" s="1"/>
  <c r="GB101" i="4" a="1"/>
  <c r="GB101" i="4" s="1"/>
  <c r="GB111" i="4" a="1"/>
  <c r="GB111" i="4" s="1"/>
  <c r="GB94" i="4" a="1"/>
  <c r="GB94" i="4" s="1"/>
  <c r="GB89" i="4" a="1"/>
  <c r="GB89" i="4" s="1"/>
  <c r="GB83" i="4" a="1"/>
  <c r="GB83" i="4" s="1"/>
  <c r="GB103" i="4" a="1"/>
  <c r="GB103" i="4" s="1"/>
  <c r="GB96" i="4" a="1"/>
  <c r="GB96" i="4" s="1"/>
  <c r="GB91" i="4" a="1"/>
  <c r="GB91" i="4" s="1"/>
  <c r="GB85" i="4" a="1"/>
  <c r="GB85" i="4" s="1"/>
  <c r="GB82" i="4" a="1"/>
  <c r="GB82" i="4" s="1"/>
  <c r="GB75" i="4" a="1"/>
  <c r="GB75" i="4" s="1"/>
  <c r="GB88" i="4" a="1"/>
  <c r="GB88" i="4" s="1"/>
  <c r="GB80" i="4" a="1"/>
  <c r="GB80" i="4" s="1"/>
  <c r="GB99" i="4" a="1"/>
  <c r="GB99" i="4" s="1"/>
  <c r="GB78" i="4" a="1"/>
  <c r="GB78" i="4" s="1"/>
  <c r="GB120" i="4" a="1"/>
  <c r="GB120" i="4" s="1"/>
  <c r="GB84" i="4" a="1"/>
  <c r="GB84" i="4" s="1"/>
  <c r="GB71" i="4" a="1"/>
  <c r="GB71" i="4" s="1"/>
  <c r="GB95" i="4" a="1"/>
  <c r="GB95" i="4" s="1"/>
  <c r="GB92" i="4" a="1"/>
  <c r="GB92" i="4" s="1"/>
  <c r="GB67" i="4" a="1"/>
  <c r="GB67" i="4" s="1"/>
  <c r="GB87" i="4" a="1"/>
  <c r="GB87" i="4" s="1"/>
  <c r="GB64" i="4" a="1"/>
  <c r="GB64" i="4" s="1"/>
  <c r="GB61" i="4" a="1"/>
  <c r="GB61" i="4" s="1"/>
  <c r="GB58" i="4" a="1"/>
  <c r="GB58" i="4" s="1"/>
  <c r="GB115" i="4" a="1"/>
  <c r="GB115" i="4" s="1"/>
  <c r="GB114" i="4" a="1"/>
  <c r="GB114" i="4" s="1"/>
  <c r="GB72" i="4" a="1"/>
  <c r="GB72" i="4" s="1"/>
  <c r="GB70" i="4" a="1"/>
  <c r="GB70" i="4" s="1"/>
  <c r="GB90" i="4" a="1"/>
  <c r="GB90" i="4" s="1"/>
  <c r="GB81" i="4" a="1"/>
  <c r="GB81" i="4" s="1"/>
  <c r="GB79" i="4" a="1"/>
  <c r="GB79" i="4" s="1"/>
  <c r="GB66" i="4" a="1"/>
  <c r="GB66" i="4" s="1"/>
  <c r="GB57" i="4" a="1"/>
  <c r="GB57" i="4" s="1"/>
  <c r="GB110" i="4" a="1"/>
  <c r="GB110" i="4" s="1"/>
  <c r="GB76" i="4" a="1"/>
  <c r="GB76" i="4" s="1"/>
  <c r="GB73" i="4" a="1"/>
  <c r="GB73" i="4" s="1"/>
  <c r="GB56" i="4" a="1"/>
  <c r="GB56" i="4" s="1"/>
  <c r="GB59" i="4" a="1"/>
  <c r="GB59" i="4" s="1"/>
  <c r="GB47" i="4" a="1"/>
  <c r="GB47" i="4" s="1"/>
  <c r="GB40" i="4" a="1"/>
  <c r="GB40" i="4" s="1"/>
  <c r="GB35" i="4" a="1"/>
  <c r="GB35" i="4" s="1"/>
  <c r="GB65" i="4" a="1"/>
  <c r="GB65" i="4" s="1"/>
  <c r="GB55" i="4" a="1"/>
  <c r="GB55" i="4" s="1"/>
  <c r="GB52" i="4" a="1"/>
  <c r="GB52" i="4" s="1"/>
  <c r="GB50" i="4" a="1"/>
  <c r="GB50" i="4" s="1"/>
  <c r="GB44" i="4" a="1"/>
  <c r="GB44" i="4" s="1"/>
  <c r="GB43" i="4" a="1"/>
  <c r="GB43" i="4" s="1"/>
  <c r="GB38" i="4" a="1"/>
  <c r="GB38" i="4" s="1"/>
  <c r="GB31" i="4" a="1"/>
  <c r="GB31" i="4" s="1"/>
  <c r="GB77" i="4" a="1"/>
  <c r="GB77" i="4" s="1"/>
  <c r="GB60" i="4" a="1"/>
  <c r="GB60" i="4" s="1"/>
  <c r="GB54" i="4" a="1"/>
  <c r="GB54" i="4" s="1"/>
  <c r="GB53" i="4" a="1"/>
  <c r="GB53" i="4" s="1"/>
  <c r="GB93" i="4" a="1"/>
  <c r="GB93" i="4" s="1"/>
  <c r="GB41" i="4" a="1"/>
  <c r="GB41" i="4" s="1"/>
  <c r="GB37" i="4" a="1"/>
  <c r="GB37" i="4" s="1"/>
  <c r="GB48" i="4" a="1"/>
  <c r="GB48" i="4" s="1"/>
  <c r="GB46" i="4" a="1"/>
  <c r="GB46" i="4" s="1"/>
  <c r="GB33" i="4" a="1"/>
  <c r="GB33" i="4" s="1"/>
  <c r="GB86" i="4" a="1"/>
  <c r="GB86" i="4" s="1"/>
  <c r="GB74" i="4" a="1"/>
  <c r="GB74" i="4" s="1"/>
  <c r="GB69" i="4" a="1"/>
  <c r="GB69" i="4" s="1"/>
  <c r="GB63" i="4" a="1"/>
  <c r="GB63" i="4" s="1"/>
  <c r="GB45" i="4" a="1"/>
  <c r="GB45" i="4" s="1"/>
  <c r="GB42" i="4" a="1"/>
  <c r="GB42" i="4" s="1"/>
  <c r="GB39" i="4" a="1"/>
  <c r="GB39" i="4" s="1"/>
  <c r="GB68" i="4" a="1"/>
  <c r="GB68" i="4" s="1"/>
  <c r="GB51" i="4" a="1"/>
  <c r="GB51" i="4" s="1"/>
  <c r="GB24" i="4" a="1"/>
  <c r="GB24" i="4" s="1"/>
  <c r="GB27" i="4" a="1"/>
  <c r="GB27" i="4" s="1"/>
  <c r="GB20" i="4" a="1"/>
  <c r="GB20" i="4" s="1"/>
  <c r="GB15" i="4" a="1"/>
  <c r="GB15" i="4" s="1"/>
  <c r="GB12" i="4" a="1"/>
  <c r="GB12" i="4" s="1"/>
  <c r="GB62" i="4" a="1"/>
  <c r="GB62" i="4" s="1"/>
  <c r="GB36" i="4" a="1"/>
  <c r="GB36" i="4" s="1"/>
  <c r="GB9" i="4" a="1"/>
  <c r="GB9" i="4" s="1"/>
  <c r="GB49" i="4" a="1"/>
  <c r="GB49" i="4" s="1"/>
  <c r="GB32" i="4" a="1"/>
  <c r="GB32" i="4" s="1"/>
  <c r="GB30" i="4" a="1"/>
  <c r="GB30" i="4" s="1"/>
  <c r="GB26" i="4" a="1"/>
  <c r="GB26" i="4" s="1"/>
  <c r="GB23" i="4" a="1"/>
  <c r="GB23" i="4" s="1"/>
  <c r="GB19" i="4" a="1"/>
  <c r="GB19" i="4" s="1"/>
  <c r="GB17" i="4" a="1"/>
  <c r="GB17" i="4" s="1"/>
  <c r="GB11" i="4" a="1"/>
  <c r="GB11" i="4" s="1"/>
  <c r="GB29" i="4" a="1"/>
  <c r="GB29" i="4" s="1"/>
  <c r="GB4" i="4" a="1"/>
  <c r="GB4" i="4" s="1"/>
  <c r="GB14" i="4" a="1"/>
  <c r="GB14" i="4" s="1"/>
  <c r="GB8" i="4" a="1"/>
  <c r="GB8" i="4" s="1"/>
  <c r="GB7" i="4" a="1"/>
  <c r="GB7" i="4" s="1"/>
  <c r="GB25" i="4" a="1"/>
  <c r="GB25" i="4" s="1"/>
  <c r="GB22" i="4" a="1"/>
  <c r="GB22" i="4" s="1"/>
  <c r="GB34" i="4" a="1"/>
  <c r="GB34" i="4" s="1"/>
  <c r="GB28" i="4" a="1"/>
  <c r="GB28" i="4" s="1"/>
  <c r="GB13" i="4" a="1"/>
  <c r="GB13" i="4" s="1"/>
  <c r="GB6" i="4" a="1"/>
  <c r="GB6" i="4" s="1"/>
  <c r="GB18" i="4" a="1"/>
  <c r="GB18" i="4" s="1"/>
  <c r="GB5" i="4" a="1"/>
  <c r="GB5" i="4" s="1"/>
  <c r="GB10" i="4" a="1"/>
  <c r="GB10" i="4" s="1"/>
  <c r="GB21" i="4" a="1"/>
  <c r="GB21" i="4" s="1"/>
  <c r="GB16" i="4" a="1"/>
  <c r="GB16" i="4" s="1"/>
  <c r="GC2" i="4" a="1"/>
  <c r="GC2" i="4" s="1"/>
  <c r="GB3" i="4" a="1"/>
  <c r="GB3" i="4" s="1"/>
  <c r="GC226" i="4" l="1" a="1"/>
  <c r="GC226" i="4" s="1"/>
  <c r="GC224" i="4" a="1"/>
  <c r="GC224" i="4" s="1"/>
  <c r="GC227" i="4" a="1"/>
  <c r="GC227" i="4" s="1"/>
  <c r="GC225" i="4" a="1"/>
  <c r="GC225" i="4" s="1"/>
  <c r="GC221" i="4" a="1"/>
  <c r="GC221" i="4" s="1"/>
  <c r="GC216" i="4" a="1"/>
  <c r="GC216" i="4" s="1"/>
  <c r="GC218" i="4" a="1"/>
  <c r="GC218" i="4" s="1"/>
  <c r="GC217" i="4" a="1"/>
  <c r="GC217" i="4" s="1"/>
  <c r="GC223" i="4" a="1"/>
  <c r="GC223" i="4" s="1"/>
  <c r="GC219" i="4" a="1"/>
  <c r="GC219" i="4" s="1"/>
  <c r="GC222" i="4" a="1"/>
  <c r="GC222" i="4" s="1"/>
  <c r="GC220" i="4" a="1"/>
  <c r="GC220" i="4" s="1"/>
  <c r="GC215" i="4" a="1"/>
  <c r="GC215" i="4" s="1"/>
  <c r="GC214" i="4" a="1"/>
  <c r="GC214" i="4" s="1"/>
  <c r="GC212" i="4" a="1"/>
  <c r="GC212" i="4" s="1"/>
  <c r="GC210" i="4" a="1"/>
  <c r="GC210" i="4" s="1"/>
  <c r="GC206" i="4" a="1"/>
  <c r="GC206" i="4" s="1"/>
  <c r="GC209" i="4" a="1"/>
  <c r="GC209" i="4" s="1"/>
  <c r="GC213" i="4" a="1"/>
  <c r="GC213" i="4" s="1"/>
  <c r="GC208" i="4" a="1"/>
  <c r="GC208" i="4" s="1"/>
  <c r="GC207" i="4" a="1"/>
  <c r="GC207" i="4" s="1"/>
  <c r="GC203" i="4" a="1"/>
  <c r="GC203" i="4" s="1"/>
  <c r="GC211" i="4" a="1"/>
  <c r="GC211" i="4" s="1"/>
  <c r="GC202" i="4" a="1"/>
  <c r="GC202" i="4" s="1"/>
  <c r="GC197" i="4" a="1"/>
  <c r="GC197" i="4" s="1"/>
  <c r="GC200" i="4" a="1"/>
  <c r="GC200" i="4" s="1"/>
  <c r="GC205" i="4" a="1"/>
  <c r="GC205" i="4" s="1"/>
  <c r="GC199" i="4" a="1"/>
  <c r="GC199" i="4" s="1"/>
  <c r="GC198" i="4" a="1"/>
  <c r="GC198" i="4" s="1"/>
  <c r="GC194" i="4" a="1"/>
  <c r="GC194" i="4" s="1"/>
  <c r="GC192" i="4" a="1"/>
  <c r="GC192" i="4" s="1"/>
  <c r="GC204" i="4" a="1"/>
  <c r="GC204" i="4" s="1"/>
  <c r="GC201" i="4" a="1"/>
  <c r="GC201" i="4" s="1"/>
  <c r="GC195" i="4" a="1"/>
  <c r="GC195" i="4" s="1"/>
  <c r="GC190" i="4" a="1"/>
  <c r="GC190" i="4" s="1"/>
  <c r="GC193" i="4" a="1"/>
  <c r="GC193" i="4" s="1"/>
  <c r="GC196" i="4" a="1"/>
  <c r="GC196" i="4" s="1"/>
  <c r="GC189" i="4" a="1"/>
  <c r="GC189" i="4" s="1"/>
  <c r="GC188" i="4" a="1"/>
  <c r="GC188" i="4" s="1"/>
  <c r="GC181" i="4" a="1"/>
  <c r="GC181" i="4" s="1"/>
  <c r="GC185" i="4" a="1"/>
  <c r="GC185" i="4" s="1"/>
  <c r="GC191" i="4" a="1"/>
  <c r="GC191" i="4" s="1"/>
  <c r="GC184" i="4" a="1"/>
  <c r="GC184" i="4" s="1"/>
  <c r="GC187" i="4" a="1"/>
  <c r="GC187" i="4" s="1"/>
  <c r="GC178" i="4" a="1"/>
  <c r="GC178" i="4" s="1"/>
  <c r="GC175" i="4" a="1"/>
  <c r="GC175" i="4" s="1"/>
  <c r="GC172" i="4" a="1"/>
  <c r="GC172" i="4" s="1"/>
  <c r="GC168" i="4" a="1"/>
  <c r="GC168" i="4" s="1"/>
  <c r="GC186" i="4" a="1"/>
  <c r="GC186" i="4" s="1"/>
  <c r="GC169" i="4" a="1"/>
  <c r="GC169" i="4" s="1"/>
  <c r="GC176" i="4" a="1"/>
  <c r="GC176" i="4" s="1"/>
  <c r="GC174" i="4" a="1"/>
  <c r="GC174" i="4" s="1"/>
  <c r="GC171" i="4" a="1"/>
  <c r="GC171" i="4" s="1"/>
  <c r="GC167" i="4" a="1"/>
  <c r="GC167" i="4" s="1"/>
  <c r="GC165" i="4" a="1"/>
  <c r="GC165" i="4" s="1"/>
  <c r="GC164" i="4" a="1"/>
  <c r="GC164" i="4" s="1"/>
  <c r="GC163" i="4" a="1"/>
  <c r="GC163" i="4" s="1"/>
  <c r="GC162" i="4" a="1"/>
  <c r="GC162" i="4" s="1"/>
  <c r="GC180" i="4" a="1"/>
  <c r="GC180" i="4" s="1"/>
  <c r="GC177" i="4" a="1"/>
  <c r="GC177" i="4" s="1"/>
  <c r="GC170" i="4" a="1"/>
  <c r="GC170" i="4" s="1"/>
  <c r="GC183" i="4" a="1"/>
  <c r="GC183" i="4" s="1"/>
  <c r="GC158" i="4" a="1"/>
  <c r="GC158" i="4" s="1"/>
  <c r="GC151" i="4" a="1"/>
  <c r="GC151" i="4" s="1"/>
  <c r="GC182" i="4" a="1"/>
  <c r="GC182" i="4" s="1"/>
  <c r="GC161" i="4" a="1"/>
  <c r="GC161" i="4" s="1"/>
  <c r="GC155" i="4" a="1"/>
  <c r="GC155" i="4" s="1"/>
  <c r="GC160" i="4" a="1"/>
  <c r="GC160" i="4" s="1"/>
  <c r="GC157" i="4" a="1"/>
  <c r="GC157" i="4" s="1"/>
  <c r="GC173" i="4" a="1"/>
  <c r="GC173" i="4" s="1"/>
  <c r="GC149" i="4" a="1"/>
  <c r="GC149" i="4" s="1"/>
  <c r="GC146" i="4" a="1"/>
  <c r="GC146" i="4" s="1"/>
  <c r="GC166" i="4" a="1"/>
  <c r="GC166" i="4" s="1"/>
  <c r="GC150" i="4" a="1"/>
  <c r="GC150" i="4" s="1"/>
  <c r="GC159" i="4" a="1"/>
  <c r="GC159" i="4" s="1"/>
  <c r="GC148" i="4" a="1"/>
  <c r="GC148" i="4" s="1"/>
  <c r="GC145" i="4" a="1"/>
  <c r="GC145" i="4" s="1"/>
  <c r="GC154" i="4" a="1"/>
  <c r="GC154" i="4" s="1"/>
  <c r="GC142" i="4" a="1"/>
  <c r="GC142" i="4" s="1"/>
  <c r="GC179" i="4" a="1"/>
  <c r="GC179" i="4" s="1"/>
  <c r="GC153" i="4" a="1"/>
  <c r="GC153" i="4" s="1"/>
  <c r="GC134" i="4" a="1"/>
  <c r="GC134" i="4" s="1"/>
  <c r="GC152" i="4" a="1"/>
  <c r="GC152" i="4" s="1"/>
  <c r="GC144" i="4" a="1"/>
  <c r="GC144" i="4" s="1"/>
  <c r="GC139" i="4" a="1"/>
  <c r="GC139" i="4" s="1"/>
  <c r="GC143" i="4" a="1"/>
  <c r="GC143" i="4" s="1"/>
  <c r="GC140" i="4" a="1"/>
  <c r="GC140" i="4" s="1"/>
  <c r="GC137" i="4" a="1"/>
  <c r="GC137" i="4" s="1"/>
  <c r="GC147" i="4" a="1"/>
  <c r="GC147" i="4" s="1"/>
  <c r="GC135" i="4" a="1"/>
  <c r="GC135" i="4" s="1"/>
  <c r="GC125" i="4" a="1"/>
  <c r="GC125" i="4" s="1"/>
  <c r="GC132" i="4" a="1"/>
  <c r="GC132" i="4" s="1"/>
  <c r="GC131" i="4" a="1"/>
  <c r="GC131" i="4" s="1"/>
  <c r="GC156" i="4" a="1"/>
  <c r="GC156" i="4" s="1"/>
  <c r="GC124" i="4" a="1"/>
  <c r="GC124" i="4" s="1"/>
  <c r="GC123" i="4" a="1"/>
  <c r="GC123" i="4" s="1"/>
  <c r="GC138" i="4" a="1"/>
  <c r="GC138" i="4" s="1"/>
  <c r="GC136" i="4" a="1"/>
  <c r="GC136" i="4" s="1"/>
  <c r="GC130" i="4" a="1"/>
  <c r="GC130" i="4" s="1"/>
  <c r="GC141" i="4" a="1"/>
  <c r="GC141" i="4" s="1"/>
  <c r="GC133" i="4" a="1"/>
  <c r="GC133" i="4" s="1"/>
  <c r="GC129" i="4" a="1"/>
  <c r="GC129" i="4" s="1"/>
  <c r="GC119" i="4" a="1"/>
  <c r="GC119" i="4" s="1"/>
  <c r="GC109" i="4" a="1"/>
  <c r="GC109" i="4" s="1"/>
  <c r="GC102" i="4" a="1"/>
  <c r="GC102" i="4" s="1"/>
  <c r="GC106" i="4" a="1"/>
  <c r="GC106" i="4" s="1"/>
  <c r="GC128" i="4" a="1"/>
  <c r="GC128" i="4" s="1"/>
  <c r="GC127" i="4" a="1"/>
  <c r="GC127" i="4" s="1"/>
  <c r="GC116" i="4" a="1"/>
  <c r="GC116" i="4" s="1"/>
  <c r="GC113" i="4" a="1"/>
  <c r="GC113" i="4" s="1"/>
  <c r="GC112" i="4" a="1"/>
  <c r="GC112" i="4" s="1"/>
  <c r="GC100" i="4" a="1"/>
  <c r="GC100" i="4" s="1"/>
  <c r="GC98" i="4" a="1"/>
  <c r="GC98" i="4" s="1"/>
  <c r="GC126" i="4" a="1"/>
  <c r="GC126" i="4" s="1"/>
  <c r="GC121" i="4" a="1"/>
  <c r="GC121" i="4" s="1"/>
  <c r="GC118" i="4" a="1"/>
  <c r="GC118" i="4" s="1"/>
  <c r="GC104" i="4" a="1"/>
  <c r="GC104" i="4" s="1"/>
  <c r="GC115" i="4" a="1"/>
  <c r="GC115" i="4" s="1"/>
  <c r="GC111" i="4" a="1"/>
  <c r="GC111" i="4" s="1"/>
  <c r="GC103" i="4" a="1"/>
  <c r="GC103" i="4" s="1"/>
  <c r="GC101" i="4" a="1"/>
  <c r="GC101" i="4" s="1"/>
  <c r="GC120" i="4" a="1"/>
  <c r="GC120" i="4" s="1"/>
  <c r="GC117" i="4" a="1"/>
  <c r="GC117" i="4" s="1"/>
  <c r="GC114" i="4" a="1"/>
  <c r="GC114" i="4" s="1"/>
  <c r="GC110" i="4" a="1"/>
  <c r="GC110" i="4" s="1"/>
  <c r="GC99" i="4" a="1"/>
  <c r="GC99" i="4" s="1"/>
  <c r="GC96" i="4" a="1"/>
  <c r="GC96" i="4" s="1"/>
  <c r="GC91" i="4" a="1"/>
  <c r="GC91" i="4" s="1"/>
  <c r="GC88" i="4" a="1"/>
  <c r="GC88" i="4" s="1"/>
  <c r="GC85" i="4" a="1"/>
  <c r="GC85" i="4" s="1"/>
  <c r="GC82" i="4" a="1"/>
  <c r="GC82" i="4" s="1"/>
  <c r="GC80" i="4" a="1"/>
  <c r="GC80" i="4" s="1"/>
  <c r="GC75" i="4" a="1"/>
  <c r="GC75" i="4" s="1"/>
  <c r="GC97" i="4" a="1"/>
  <c r="GC97" i="4" s="1"/>
  <c r="GC90" i="4" a="1"/>
  <c r="GC90" i="4" s="1"/>
  <c r="GC78" i="4" a="1"/>
  <c r="GC78" i="4" s="1"/>
  <c r="GC74" i="4" a="1"/>
  <c r="GC74" i="4" s="1"/>
  <c r="GC105" i="4" a="1"/>
  <c r="GC105" i="4" s="1"/>
  <c r="GC95" i="4" a="1"/>
  <c r="GC95" i="4" s="1"/>
  <c r="GC93" i="4" a="1"/>
  <c r="GC93" i="4" s="1"/>
  <c r="GC87" i="4" a="1"/>
  <c r="GC87" i="4" s="1"/>
  <c r="GC84" i="4" a="1"/>
  <c r="GC84" i="4" s="1"/>
  <c r="GC76" i="4" a="1"/>
  <c r="GC76" i="4" s="1"/>
  <c r="GC92" i="4" a="1"/>
  <c r="GC92" i="4" s="1"/>
  <c r="GC67" i="4" a="1"/>
  <c r="GC67" i="4" s="1"/>
  <c r="GC58" i="4" a="1"/>
  <c r="GC58" i="4" s="1"/>
  <c r="GC122" i="4" a="1"/>
  <c r="GC122" i="4" s="1"/>
  <c r="GC70" i="4" a="1"/>
  <c r="GC70" i="4" s="1"/>
  <c r="GC64" i="4" a="1"/>
  <c r="GC64" i="4" s="1"/>
  <c r="GC61" i="4" a="1"/>
  <c r="GC61" i="4" s="1"/>
  <c r="GC72" i="4" a="1"/>
  <c r="GC72" i="4" s="1"/>
  <c r="GC66" i="4" a="1"/>
  <c r="GC66" i="4" s="1"/>
  <c r="GC83" i="4" a="1"/>
  <c r="GC83" i="4" s="1"/>
  <c r="GC81" i="4" a="1"/>
  <c r="GC81" i="4" s="1"/>
  <c r="GC79" i="4" a="1"/>
  <c r="GC79" i="4" s="1"/>
  <c r="GC60" i="4" a="1"/>
  <c r="GC60" i="4" s="1"/>
  <c r="GC59" i="4" a="1"/>
  <c r="GC59" i="4" s="1"/>
  <c r="GC57" i="4" a="1"/>
  <c r="GC57" i="4" s="1"/>
  <c r="GC94" i="4" a="1"/>
  <c r="GC94" i="4" s="1"/>
  <c r="GC86" i="4" a="1"/>
  <c r="GC86" i="4" s="1"/>
  <c r="GC77" i="4" a="1"/>
  <c r="GC77" i="4" s="1"/>
  <c r="GC69" i="4" a="1"/>
  <c r="GC69" i="4" s="1"/>
  <c r="GC63" i="4" a="1"/>
  <c r="GC63" i="4" s="1"/>
  <c r="GC108" i="4" a="1"/>
  <c r="GC108" i="4" s="1"/>
  <c r="GC65" i="4" a="1"/>
  <c r="GC65" i="4" s="1"/>
  <c r="GC62" i="4" a="1"/>
  <c r="GC62" i="4" s="1"/>
  <c r="GC55" i="4" a="1"/>
  <c r="GC55" i="4" s="1"/>
  <c r="GC54" i="4" a="1"/>
  <c r="GC54" i="4" s="1"/>
  <c r="GC52" i="4" a="1"/>
  <c r="GC52" i="4" s="1"/>
  <c r="GC50" i="4" a="1"/>
  <c r="GC50" i="4" s="1"/>
  <c r="GC44" i="4" a="1"/>
  <c r="GC44" i="4" s="1"/>
  <c r="GC43" i="4" a="1"/>
  <c r="GC43" i="4" s="1"/>
  <c r="GC38" i="4" a="1"/>
  <c r="GC38" i="4" s="1"/>
  <c r="GC71" i="4" a="1"/>
  <c r="GC71" i="4" s="1"/>
  <c r="GC56" i="4" a="1"/>
  <c r="GC56" i="4" s="1"/>
  <c r="GC53" i="4" a="1"/>
  <c r="GC53" i="4" s="1"/>
  <c r="GC41" i="4" a="1"/>
  <c r="GC41" i="4" s="1"/>
  <c r="GC34" i="4" a="1"/>
  <c r="GC34" i="4" s="1"/>
  <c r="GC48" i="4" a="1"/>
  <c r="GC48" i="4" s="1"/>
  <c r="GC46" i="4" a="1"/>
  <c r="GC46" i="4" s="1"/>
  <c r="GC33" i="4" a="1"/>
  <c r="GC33" i="4" s="1"/>
  <c r="GC68" i="4" a="1"/>
  <c r="GC68" i="4" s="1"/>
  <c r="GC51" i="4" a="1"/>
  <c r="GC51" i="4" s="1"/>
  <c r="GC45" i="4" a="1"/>
  <c r="GC45" i="4" s="1"/>
  <c r="GC42" i="4" a="1"/>
  <c r="GC42" i="4" s="1"/>
  <c r="GC36" i="4" a="1"/>
  <c r="GC36" i="4" s="1"/>
  <c r="GC73" i="4" a="1"/>
  <c r="GC73" i="4" s="1"/>
  <c r="GC27" i="4" a="1"/>
  <c r="GC27" i="4" s="1"/>
  <c r="GC20" i="4" a="1"/>
  <c r="GC20" i="4" s="1"/>
  <c r="GC15" i="4" a="1"/>
  <c r="GC15" i="4" s="1"/>
  <c r="GC12" i="4" a="1"/>
  <c r="GC12" i="4" s="1"/>
  <c r="GC107" i="4" a="1"/>
  <c r="GC107" i="4" s="1"/>
  <c r="GC49" i="4" a="1"/>
  <c r="GC49" i="4" s="1"/>
  <c r="GC32" i="4" a="1"/>
  <c r="GC32" i="4" s="1"/>
  <c r="GC31" i="4" a="1"/>
  <c r="GC31" i="4" s="1"/>
  <c r="GC30" i="4" a="1"/>
  <c r="GC30" i="4" s="1"/>
  <c r="GC26" i="4" a="1"/>
  <c r="GC26" i="4" s="1"/>
  <c r="GC23" i="4" a="1"/>
  <c r="GC23" i="4" s="1"/>
  <c r="GC19" i="4" a="1"/>
  <c r="GC19" i="4" s="1"/>
  <c r="GC17" i="4" a="1"/>
  <c r="GC17" i="4" s="1"/>
  <c r="GC39" i="4" a="1"/>
  <c r="GC39" i="4" s="1"/>
  <c r="GC29" i="4" a="1"/>
  <c r="GC29" i="4" s="1"/>
  <c r="GC25" i="4" a="1"/>
  <c r="GC25" i="4" s="1"/>
  <c r="GC22" i="4" a="1"/>
  <c r="GC22" i="4" s="1"/>
  <c r="GC18" i="4" a="1"/>
  <c r="GC18" i="4" s="1"/>
  <c r="GC8" i="4" a="1"/>
  <c r="GC8" i="4" s="1"/>
  <c r="GC89" i="4" a="1"/>
  <c r="GC89" i="4" s="1"/>
  <c r="GC37" i="4" a="1"/>
  <c r="GC37" i="4" s="1"/>
  <c r="GC35" i="4" a="1"/>
  <c r="GC35" i="4" s="1"/>
  <c r="GC28" i="4" a="1"/>
  <c r="GC28" i="4" s="1"/>
  <c r="GC21" i="4" a="1"/>
  <c r="GC21" i="4" s="1"/>
  <c r="GC13" i="4" a="1"/>
  <c r="GC13" i="4" s="1"/>
  <c r="GC7" i="4" a="1"/>
  <c r="GC7" i="4" s="1"/>
  <c r="GC14" i="4" a="1"/>
  <c r="GC14" i="4" s="1"/>
  <c r="GC6" i="4" a="1"/>
  <c r="GC6" i="4" s="1"/>
  <c r="GC9" i="4" a="1"/>
  <c r="GC9" i="4" s="1"/>
  <c r="GC5" i="4" a="1"/>
  <c r="GC5" i="4" s="1"/>
  <c r="GC4" i="4" a="1"/>
  <c r="GC4" i="4" s="1"/>
  <c r="GC40" i="4" a="1"/>
  <c r="GC40" i="4" s="1"/>
  <c r="GC16" i="4" a="1"/>
  <c r="GC16" i="4" s="1"/>
  <c r="GC11" i="4" a="1"/>
  <c r="GC11" i="4" s="1"/>
  <c r="GC24" i="4" a="1"/>
  <c r="GC24" i="4" s="1"/>
  <c r="GC10" i="4" a="1"/>
  <c r="GC10" i="4" s="1"/>
  <c r="GC47" i="4" a="1"/>
  <c r="GC47" i="4" s="1"/>
  <c r="GD2" i="4" a="1"/>
  <c r="GD2" i="4" s="1"/>
  <c r="GC3" i="4" a="1"/>
  <c r="GC3" i="4" s="1"/>
  <c r="GD223" i="4" l="1" a="1"/>
  <c r="GD223" i="4" s="1"/>
  <c r="GD227" i="4" a="1"/>
  <c r="GD227" i="4" s="1"/>
  <c r="GD225" i="4" a="1"/>
  <c r="GD225" i="4" s="1"/>
  <c r="GD217" i="4" a="1"/>
  <c r="GD217" i="4" s="1"/>
  <c r="GD219" i="4" a="1"/>
  <c r="GD219" i="4" s="1"/>
  <c r="GD218" i="4" a="1"/>
  <c r="GD218" i="4" s="1"/>
  <c r="GD221" i="4" a="1"/>
  <c r="GD221" i="4" s="1"/>
  <c r="GD222" i="4" a="1"/>
  <c r="GD222" i="4" s="1"/>
  <c r="GD224" i="4" a="1"/>
  <c r="GD224" i="4" s="1"/>
  <c r="GD220" i="4" a="1"/>
  <c r="GD220" i="4" s="1"/>
  <c r="GD215" i="4" a="1"/>
  <c r="GD215" i="4" s="1"/>
  <c r="GD216" i="4" a="1"/>
  <c r="GD216" i="4" s="1"/>
  <c r="GD211" i="4" a="1"/>
  <c r="GD211" i="4" s="1"/>
  <c r="GD226" i="4" a="1"/>
  <c r="GD226" i="4" s="1"/>
  <c r="GD214" i="4" a="1"/>
  <c r="GD214" i="4" s="1"/>
  <c r="GD212" i="4" a="1"/>
  <c r="GD212" i="4" s="1"/>
  <c r="GD210" i="4" a="1"/>
  <c r="GD210" i="4" s="1"/>
  <c r="GD209" i="4" a="1"/>
  <c r="GD209" i="4" s="1"/>
  <c r="GD213" i="4" a="1"/>
  <c r="GD213" i="4" s="1"/>
  <c r="GD208" i="4" a="1"/>
  <c r="GD208" i="4" s="1"/>
  <c r="GD207" i="4" a="1"/>
  <c r="GD207" i="4" s="1"/>
  <c r="GD203" i="4" a="1"/>
  <c r="GD203" i="4" s="1"/>
  <c r="GD206" i="4" a="1"/>
  <c r="GD206" i="4" s="1"/>
  <c r="GD205" i="4" a="1"/>
  <c r="GD205" i="4" s="1"/>
  <c r="GD197" i="4" a="1"/>
  <c r="GD197" i="4" s="1"/>
  <c r="GD198" i="4" a="1"/>
  <c r="GD198" i="4" s="1"/>
  <c r="GD200" i="4" a="1"/>
  <c r="GD200" i="4" s="1"/>
  <c r="GD199" i="4" a="1"/>
  <c r="GD199" i="4" s="1"/>
  <c r="GD194" i="4" a="1"/>
  <c r="GD194" i="4" s="1"/>
  <c r="GD192" i="4" a="1"/>
  <c r="GD192" i="4" s="1"/>
  <c r="GD204" i="4" a="1"/>
  <c r="GD204" i="4" s="1"/>
  <c r="GD202" i="4" a="1"/>
  <c r="GD202" i="4" s="1"/>
  <c r="GD201" i="4" a="1"/>
  <c r="GD201" i="4" s="1"/>
  <c r="GD195" i="4" a="1"/>
  <c r="GD195" i="4" s="1"/>
  <c r="GD196" i="4" a="1"/>
  <c r="GD196" i="4" s="1"/>
  <c r="GD193" i="4" a="1"/>
  <c r="GD193" i="4" s="1"/>
  <c r="GD191" i="4" a="1"/>
  <c r="GD191" i="4" s="1"/>
  <c r="GD189" i="4" a="1"/>
  <c r="GD189" i="4" s="1"/>
  <c r="GD188" i="4" a="1"/>
  <c r="GD188" i="4" s="1"/>
  <c r="GD185" i="4" a="1"/>
  <c r="GD185" i="4" s="1"/>
  <c r="GD181" i="4" a="1"/>
  <c r="GD181" i="4" s="1"/>
  <c r="GD178" i="4" a="1"/>
  <c r="GD178" i="4" s="1"/>
  <c r="GD187" i="4" a="1"/>
  <c r="GD187" i="4" s="1"/>
  <c r="GD184" i="4" a="1"/>
  <c r="GD184" i="4" s="1"/>
  <c r="GD180" i="4" a="1"/>
  <c r="GD180" i="4" s="1"/>
  <c r="GD190" i="4" a="1"/>
  <c r="GD190" i="4" s="1"/>
  <c r="GD182" i="4" a="1"/>
  <c r="GD182" i="4" s="1"/>
  <c r="GD177" i="4" a="1"/>
  <c r="GD177" i="4" s="1"/>
  <c r="GD172" i="4" a="1"/>
  <c r="GD172" i="4" s="1"/>
  <c r="GD186" i="4" a="1"/>
  <c r="GD186" i="4" s="1"/>
  <c r="GD174" i="4" a="1"/>
  <c r="GD174" i="4" s="1"/>
  <c r="GD171" i="4" a="1"/>
  <c r="GD171" i="4" s="1"/>
  <c r="GD167" i="4" a="1"/>
  <c r="GD167" i="4" s="1"/>
  <c r="GD183" i="4" a="1"/>
  <c r="GD183" i="4" s="1"/>
  <c r="GD179" i="4" a="1"/>
  <c r="GD179" i="4" s="1"/>
  <c r="GD173" i="4" a="1"/>
  <c r="GD173" i="4" s="1"/>
  <c r="GD170" i="4" a="1"/>
  <c r="GD170" i="4" s="1"/>
  <c r="GD164" i="4" a="1"/>
  <c r="GD164" i="4" s="1"/>
  <c r="GD163" i="4" a="1"/>
  <c r="GD163" i="4" s="1"/>
  <c r="GD162" i="4" a="1"/>
  <c r="GD162" i="4" s="1"/>
  <c r="GD160" i="4" a="1"/>
  <c r="GD160" i="4" s="1"/>
  <c r="GD168" i="4" a="1"/>
  <c r="GD168" i="4" s="1"/>
  <c r="GD169" i="4" a="1"/>
  <c r="GD169" i="4" s="1"/>
  <c r="GD176" i="4" a="1"/>
  <c r="GD176" i="4" s="1"/>
  <c r="GD175" i="4" a="1"/>
  <c r="GD175" i="4" s="1"/>
  <c r="GD158" i="4" a="1"/>
  <c r="GD158" i="4" s="1"/>
  <c r="GD155" i="4" a="1"/>
  <c r="GD155" i="4" s="1"/>
  <c r="GD161" i="4" a="1"/>
  <c r="GD161" i="4" s="1"/>
  <c r="GD153" i="4" a="1"/>
  <c r="GD153" i="4" s="1"/>
  <c r="GD157" i="4" a="1"/>
  <c r="GD157" i="4" s="1"/>
  <c r="GD154" i="4" a="1"/>
  <c r="GD154" i="4" s="1"/>
  <c r="GD166" i="4" a="1"/>
  <c r="GD166" i="4" s="1"/>
  <c r="GD165" i="4" a="1"/>
  <c r="GD165" i="4" s="1"/>
  <c r="GD159" i="4" a="1"/>
  <c r="GD159" i="4" s="1"/>
  <c r="GD150" i="4" a="1"/>
  <c r="GD150" i="4" s="1"/>
  <c r="GD148" i="4" a="1"/>
  <c r="GD148" i="4" s="1"/>
  <c r="GD140" i="4" a="1"/>
  <c r="GD140" i="4" s="1"/>
  <c r="GD145" i="4" a="1"/>
  <c r="GD145" i="4" s="1"/>
  <c r="GD151" i="4" a="1"/>
  <c r="GD151" i="4" s="1"/>
  <c r="GD144" i="4" a="1"/>
  <c r="GD144" i="4" s="1"/>
  <c r="GD143" i="4" a="1"/>
  <c r="GD143" i="4" s="1"/>
  <c r="GD142" i="4" a="1"/>
  <c r="GD142" i="4" s="1"/>
  <c r="GD147" i="4" a="1"/>
  <c r="GD147" i="4" s="1"/>
  <c r="GD152" i="4" a="1"/>
  <c r="GD152" i="4" s="1"/>
  <c r="GD139" i="4" a="1"/>
  <c r="GD139" i="4" s="1"/>
  <c r="GD137" i="4" a="1"/>
  <c r="GD137" i="4" s="1"/>
  <c r="GD136" i="4" a="1"/>
  <c r="GD136" i="4" s="1"/>
  <c r="GD156" i="4" a="1"/>
  <c r="GD156" i="4" s="1"/>
  <c r="GD146" i="4" a="1"/>
  <c r="GD146" i="4" s="1"/>
  <c r="GD138" i="4" a="1"/>
  <c r="GD138" i="4" s="1"/>
  <c r="GD149" i="4" a="1"/>
  <c r="GD149" i="4" s="1"/>
  <c r="GD141" i="4" a="1"/>
  <c r="GD141" i="4" s="1"/>
  <c r="GD134" i="4" a="1"/>
  <c r="GD134" i="4" s="1"/>
  <c r="GD132" i="4" a="1"/>
  <c r="GD132" i="4" s="1"/>
  <c r="GD131" i="4" a="1"/>
  <c r="GD131" i="4" s="1"/>
  <c r="GD124" i="4" a="1"/>
  <c r="GD124" i="4" s="1"/>
  <c r="GD123" i="4" a="1"/>
  <c r="GD123" i="4" s="1"/>
  <c r="GD130" i="4" a="1"/>
  <c r="GD130" i="4" s="1"/>
  <c r="GD135" i="4" a="1"/>
  <c r="GD135" i="4" s="1"/>
  <c r="GD133" i="4" a="1"/>
  <c r="GD133" i="4" s="1"/>
  <c r="GD129" i="4" a="1"/>
  <c r="GD129" i="4" s="1"/>
  <c r="GD128" i="4" a="1"/>
  <c r="GD128" i="4" s="1"/>
  <c r="GD127" i="4" a="1"/>
  <c r="GD127" i="4" s="1"/>
  <c r="GD116" i="4" a="1"/>
  <c r="GD116" i="4" s="1"/>
  <c r="GD113" i="4" a="1"/>
  <c r="GD113" i="4" s="1"/>
  <c r="GD112" i="4" a="1"/>
  <c r="GD112" i="4" s="1"/>
  <c r="GD104" i="4" a="1"/>
  <c r="GD104" i="4" s="1"/>
  <c r="GD100" i="4" a="1"/>
  <c r="GD100" i="4" s="1"/>
  <c r="GD98" i="4" a="1"/>
  <c r="GD98" i="4" s="1"/>
  <c r="GD126" i="4" a="1"/>
  <c r="GD126" i="4" s="1"/>
  <c r="GD125" i="4" a="1"/>
  <c r="GD125" i="4" s="1"/>
  <c r="GD121" i="4" a="1"/>
  <c r="GD121" i="4" s="1"/>
  <c r="GD118" i="4" a="1"/>
  <c r="GD118" i="4" s="1"/>
  <c r="GD115" i="4" a="1"/>
  <c r="GD115" i="4" s="1"/>
  <c r="GD111" i="4" a="1"/>
  <c r="GD111" i="4" s="1"/>
  <c r="GD105" i="4" a="1"/>
  <c r="GD105" i="4" s="1"/>
  <c r="GD103" i="4" a="1"/>
  <c r="GD103" i="4" s="1"/>
  <c r="GD101" i="4" a="1"/>
  <c r="GD101" i="4" s="1"/>
  <c r="GD96" i="4" a="1"/>
  <c r="GD96" i="4" s="1"/>
  <c r="GD120" i="4" a="1"/>
  <c r="GD120" i="4" s="1"/>
  <c r="GD117" i="4" a="1"/>
  <c r="GD117" i="4" s="1"/>
  <c r="GD122" i="4" a="1"/>
  <c r="GD122" i="4" s="1"/>
  <c r="GD107" i="4" a="1"/>
  <c r="GD107" i="4" s="1"/>
  <c r="GD88" i="4" a="1"/>
  <c r="GD88" i="4" s="1"/>
  <c r="GD82" i="4" a="1"/>
  <c r="GD82" i="4" s="1"/>
  <c r="GD80" i="4" a="1"/>
  <c r="GD80" i="4" s="1"/>
  <c r="GD78" i="4" a="1"/>
  <c r="GD78" i="4" s="1"/>
  <c r="GD97" i="4" a="1"/>
  <c r="GD97" i="4" s="1"/>
  <c r="GD90" i="4" a="1"/>
  <c r="GD90" i="4" s="1"/>
  <c r="GD84" i="4" a="1"/>
  <c r="GD84" i="4" s="1"/>
  <c r="GD76" i="4" a="1"/>
  <c r="GD76" i="4" s="1"/>
  <c r="GD74" i="4" a="1"/>
  <c r="GD74" i="4" s="1"/>
  <c r="GD119" i="4" a="1"/>
  <c r="GD119" i="4" s="1"/>
  <c r="GD99" i="4" a="1"/>
  <c r="GD99" i="4" s="1"/>
  <c r="GD95" i="4" a="1"/>
  <c r="GD95" i="4" s="1"/>
  <c r="GD93" i="4" a="1"/>
  <c r="GD93" i="4" s="1"/>
  <c r="GD87" i="4" a="1"/>
  <c r="GD87" i="4" s="1"/>
  <c r="GD114" i="4" a="1"/>
  <c r="GD114" i="4" s="1"/>
  <c r="GD108" i="4" a="1"/>
  <c r="GD108" i="4" s="1"/>
  <c r="GD92" i="4" a="1"/>
  <c r="GD92" i="4" s="1"/>
  <c r="GD81" i="4" a="1"/>
  <c r="GD81" i="4" s="1"/>
  <c r="GD106" i="4" a="1"/>
  <c r="GD106" i="4" s="1"/>
  <c r="GD75" i="4" a="1"/>
  <c r="GD75" i="4" s="1"/>
  <c r="GD70" i="4" a="1"/>
  <c r="GD70" i="4" s="1"/>
  <c r="GD83" i="4" a="1"/>
  <c r="GD83" i="4" s="1"/>
  <c r="GD72" i="4" a="1"/>
  <c r="GD72" i="4" s="1"/>
  <c r="GD66" i="4" a="1"/>
  <c r="GD66" i="4" s="1"/>
  <c r="GD59" i="4" a="1"/>
  <c r="GD59" i="4" s="1"/>
  <c r="GD57" i="4" a="1"/>
  <c r="GD57" i="4" s="1"/>
  <c r="GD94" i="4" a="1"/>
  <c r="GD94" i="4" s="1"/>
  <c r="GD91" i="4" a="1"/>
  <c r="GD91" i="4" s="1"/>
  <c r="GD79" i="4" a="1"/>
  <c r="GD79" i="4" s="1"/>
  <c r="GD63" i="4" a="1"/>
  <c r="GD63" i="4" s="1"/>
  <c r="GD60" i="4" a="1"/>
  <c r="GD60" i="4" s="1"/>
  <c r="GD102" i="4" a="1"/>
  <c r="GD102" i="4" s="1"/>
  <c r="GD86" i="4" a="1"/>
  <c r="GD86" i="4" s="1"/>
  <c r="GD77" i="4" a="1"/>
  <c r="GD77" i="4" s="1"/>
  <c r="GD73" i="4" a="1"/>
  <c r="GD73" i="4" s="1"/>
  <c r="GD69" i="4" a="1"/>
  <c r="GD69" i="4" s="1"/>
  <c r="GD68" i="4" a="1"/>
  <c r="GD68" i="4" s="1"/>
  <c r="GD65" i="4" a="1"/>
  <c r="GD65" i="4" s="1"/>
  <c r="GD56" i="4" a="1"/>
  <c r="GD56" i="4" s="1"/>
  <c r="GD85" i="4" a="1"/>
  <c r="GD85" i="4" s="1"/>
  <c r="GD71" i="4" a="1"/>
  <c r="GD71" i="4" s="1"/>
  <c r="GD55" i="4" a="1"/>
  <c r="GD55" i="4" s="1"/>
  <c r="GD110" i="4" a="1"/>
  <c r="GD110" i="4" s="1"/>
  <c r="GD53" i="4" a="1"/>
  <c r="GD53" i="4" s="1"/>
  <c r="GD41" i="4" a="1"/>
  <c r="GD41" i="4" s="1"/>
  <c r="GD48" i="4" a="1"/>
  <c r="GD48" i="4" s="1"/>
  <c r="GD37" i="4" a="1"/>
  <c r="GD37" i="4" s="1"/>
  <c r="GD109" i="4" a="1"/>
  <c r="GD109" i="4" s="1"/>
  <c r="GD46" i="4" a="1"/>
  <c r="GD46" i="4" s="1"/>
  <c r="GD67" i="4" a="1"/>
  <c r="GD67" i="4" s="1"/>
  <c r="GD61" i="4" a="1"/>
  <c r="GD61" i="4" s="1"/>
  <c r="GD51" i="4" a="1"/>
  <c r="GD51" i="4" s="1"/>
  <c r="GD49" i="4" a="1"/>
  <c r="GD49" i="4" s="1"/>
  <c r="GD45" i="4" a="1"/>
  <c r="GD45" i="4" s="1"/>
  <c r="GD42" i="4" a="1"/>
  <c r="GD42" i="4" s="1"/>
  <c r="GD36" i="4" a="1"/>
  <c r="GD36" i="4" s="1"/>
  <c r="GD89" i="4" a="1"/>
  <c r="GD89" i="4" s="1"/>
  <c r="GD62" i="4" a="1"/>
  <c r="GD62" i="4" s="1"/>
  <c r="GD39" i="4" a="1"/>
  <c r="GD39" i="4" s="1"/>
  <c r="GD32" i="4" a="1"/>
  <c r="GD32" i="4" s="1"/>
  <c r="GD47" i="4" a="1"/>
  <c r="GD47" i="4" s="1"/>
  <c r="GD44" i="4" a="1"/>
  <c r="GD44" i="4" s="1"/>
  <c r="GD58" i="4" a="1"/>
  <c r="GD58" i="4" s="1"/>
  <c r="GD31" i="4" a="1"/>
  <c r="GD31" i="4" s="1"/>
  <c r="GD23" i="4" a="1"/>
  <c r="GD23" i="4" s="1"/>
  <c r="GD30" i="4" a="1"/>
  <c r="GD30" i="4" s="1"/>
  <c r="GD26" i="4" a="1"/>
  <c r="GD26" i="4" s="1"/>
  <c r="GD19" i="4" a="1"/>
  <c r="GD19" i="4" s="1"/>
  <c r="GD17" i="4" a="1"/>
  <c r="GD17" i="4" s="1"/>
  <c r="GD14" i="4" a="1"/>
  <c r="GD14" i="4" s="1"/>
  <c r="GD11" i="4" a="1"/>
  <c r="GD11" i="4" s="1"/>
  <c r="GD38" i="4" a="1"/>
  <c r="GD38" i="4" s="1"/>
  <c r="GD8" i="4" a="1"/>
  <c r="GD8" i="4" s="1"/>
  <c r="GD54" i="4" a="1"/>
  <c r="GD54" i="4" s="1"/>
  <c r="GD52" i="4" a="1"/>
  <c r="GD52" i="4" s="1"/>
  <c r="GD29" i="4" a="1"/>
  <c r="GD29" i="4" s="1"/>
  <c r="GD25" i="4" a="1"/>
  <c r="GD25" i="4" s="1"/>
  <c r="GD22" i="4" a="1"/>
  <c r="GD22" i="4" s="1"/>
  <c r="GD18" i="4" a="1"/>
  <c r="GD18" i="4" s="1"/>
  <c r="GD40" i="4" a="1"/>
  <c r="GD40" i="4" s="1"/>
  <c r="GD33" i="4" a="1"/>
  <c r="GD33" i="4" s="1"/>
  <c r="GD16" i="4" a="1"/>
  <c r="GD16" i="4" s="1"/>
  <c r="GD10" i="4" a="1"/>
  <c r="GD10" i="4" s="1"/>
  <c r="GD34" i="4" a="1"/>
  <c r="GD34" i="4" s="1"/>
  <c r="GD15" i="4" a="1"/>
  <c r="GD15" i="4" s="1"/>
  <c r="GD35" i="4" a="1"/>
  <c r="GD35" i="4" s="1"/>
  <c r="GD6" i="4" a="1"/>
  <c r="GD6" i="4" s="1"/>
  <c r="GD5" i="4" a="1"/>
  <c r="GD5" i="4" s="1"/>
  <c r="GD28" i="4" a="1"/>
  <c r="GD28" i="4" s="1"/>
  <c r="GD13" i="4" a="1"/>
  <c r="GD13" i="4" s="1"/>
  <c r="GD9" i="4" a="1"/>
  <c r="GD9" i="4" s="1"/>
  <c r="GD20" i="4" a="1"/>
  <c r="GD20" i="4" s="1"/>
  <c r="GD43" i="4" a="1"/>
  <c r="GD43" i="4" s="1"/>
  <c r="GD24" i="4" a="1"/>
  <c r="GD24" i="4" s="1"/>
  <c r="GD21" i="4" a="1"/>
  <c r="GD21" i="4" s="1"/>
  <c r="GD12" i="4" a="1"/>
  <c r="GD12" i="4" s="1"/>
  <c r="GD4" i="4" a="1"/>
  <c r="GD4" i="4" s="1"/>
  <c r="GD7" i="4" a="1"/>
  <c r="GD7" i="4" s="1"/>
  <c r="GD64" i="4" a="1"/>
  <c r="GD64" i="4" s="1"/>
  <c r="GD27" i="4" a="1"/>
  <c r="GD27" i="4" s="1"/>
  <c r="GD50" i="4" a="1"/>
  <c r="GD50" i="4" s="1"/>
  <c r="GE2" i="4" a="1"/>
  <c r="GE2" i="4" s="1"/>
  <c r="GD3" i="4" a="1"/>
  <c r="GD3" i="4" s="1"/>
  <c r="GE222" i="4" l="1" a="1"/>
  <c r="GE222" i="4" s="1"/>
  <c r="GE227" i="4" a="1"/>
  <c r="GE227" i="4" s="1"/>
  <c r="GE225" i="4" a="1"/>
  <c r="GE225" i="4" s="1"/>
  <c r="GE226" i="4" a="1"/>
  <c r="GE226" i="4" s="1"/>
  <c r="GE224" i="4" a="1"/>
  <c r="GE224" i="4" s="1"/>
  <c r="GE219" i="4" a="1"/>
  <c r="GE219" i="4" s="1"/>
  <c r="GE218" i="4" a="1"/>
  <c r="GE218" i="4" s="1"/>
  <c r="GE221" i="4" a="1"/>
  <c r="GE221" i="4" s="1"/>
  <c r="GE223" i="4" a="1"/>
  <c r="GE223" i="4" s="1"/>
  <c r="GE220" i="4" a="1"/>
  <c r="GE220" i="4" s="1"/>
  <c r="GE215" i="4" a="1"/>
  <c r="GE215" i="4" s="1"/>
  <c r="GE217" i="4" a="1"/>
  <c r="GE217" i="4" s="1"/>
  <c r="GE216" i="4" a="1"/>
  <c r="GE216" i="4" s="1"/>
  <c r="GE213" i="4" a="1"/>
  <c r="GE213" i="4" s="1"/>
  <c r="GE214" i="4" a="1"/>
  <c r="GE214" i="4" s="1"/>
  <c r="GE212" i="4" a="1"/>
  <c r="GE212" i="4" s="1"/>
  <c r="GE210" i="4" a="1"/>
  <c r="GE210" i="4" s="1"/>
  <c r="GE209" i="4" a="1"/>
  <c r="GE209" i="4" s="1"/>
  <c r="GE208" i="4" a="1"/>
  <c r="GE208" i="4" s="1"/>
  <c r="GE211" i="4" a="1"/>
  <c r="GE211" i="4" s="1"/>
  <c r="GE207" i="4" a="1"/>
  <c r="GE207" i="4" s="1"/>
  <c r="GE202" i="4" a="1"/>
  <c r="GE202" i="4" s="1"/>
  <c r="GE201" i="4" a="1"/>
  <c r="GE201" i="4" s="1"/>
  <c r="GE206" i="4" a="1"/>
  <c r="GE206" i="4" s="1"/>
  <c r="GE200" i="4" a="1"/>
  <c r="GE200" i="4" s="1"/>
  <c r="GE198" i="4" a="1"/>
  <c r="GE198" i="4" s="1"/>
  <c r="GE203" i="4" a="1"/>
  <c r="GE203" i="4" s="1"/>
  <c r="GE205" i="4" a="1"/>
  <c r="GE205" i="4" s="1"/>
  <c r="GE199" i="4" a="1"/>
  <c r="GE199" i="4" s="1"/>
  <c r="GE204" i="4" a="1"/>
  <c r="GE204" i="4" s="1"/>
  <c r="GE195" i="4" a="1"/>
  <c r="GE195" i="4" s="1"/>
  <c r="GE192" i="4" a="1"/>
  <c r="GE192" i="4" s="1"/>
  <c r="GE190" i="4" a="1"/>
  <c r="GE190" i="4" s="1"/>
  <c r="GE196" i="4" a="1"/>
  <c r="GE196" i="4" s="1"/>
  <c r="GE197" i="4" a="1"/>
  <c r="GE197" i="4" s="1"/>
  <c r="GE193" i="4" a="1"/>
  <c r="GE193" i="4" s="1"/>
  <c r="GE191" i="4" a="1"/>
  <c r="GE191" i="4" s="1"/>
  <c r="GE189" i="4" a="1"/>
  <c r="GE189" i="4" s="1"/>
  <c r="GE180" i="4" a="1"/>
  <c r="GE180" i="4" s="1"/>
  <c r="GE187" i="4" a="1"/>
  <c r="GE187" i="4" s="1"/>
  <c r="GE184" i="4" a="1"/>
  <c r="GE184" i="4" s="1"/>
  <c r="GE194" i="4" a="1"/>
  <c r="GE194" i="4" s="1"/>
  <c r="GE183" i="4" a="1"/>
  <c r="GE183" i="4" s="1"/>
  <c r="GE182" i="4" a="1"/>
  <c r="GE182" i="4" s="1"/>
  <c r="GE186" i="4" a="1"/>
  <c r="GE186" i="4" s="1"/>
  <c r="GE185" i="4" a="1"/>
  <c r="GE185" i="4" s="1"/>
  <c r="GE174" i="4" a="1"/>
  <c r="GE174" i="4" s="1"/>
  <c r="GE171" i="4" a="1"/>
  <c r="GE171" i="4" s="1"/>
  <c r="GE169" i="4" a="1"/>
  <c r="GE169" i="4" s="1"/>
  <c r="GE188" i="4" a="1"/>
  <c r="GE188" i="4" s="1"/>
  <c r="GE181" i="4" a="1"/>
  <c r="GE181" i="4" s="1"/>
  <c r="GE177" i="4" a="1"/>
  <c r="GE177" i="4" s="1"/>
  <c r="GE175" i="4" a="1"/>
  <c r="GE175" i="4" s="1"/>
  <c r="GE163" i="4" a="1"/>
  <c r="GE163" i="4" s="1"/>
  <c r="GE162" i="4" a="1"/>
  <c r="GE162" i="4" s="1"/>
  <c r="GE168" i="4" a="1"/>
  <c r="GE168" i="4" s="1"/>
  <c r="GE161" i="4" a="1"/>
  <c r="GE161" i="4" s="1"/>
  <c r="GE172" i="4" a="1"/>
  <c r="GE172" i="4" s="1"/>
  <c r="GE176" i="4" a="1"/>
  <c r="GE176" i="4" s="1"/>
  <c r="GE178" i="4" a="1"/>
  <c r="GE178" i="4" s="1"/>
  <c r="GE173" i="4" a="1"/>
  <c r="GE173" i="4" s="1"/>
  <c r="GE170" i="4" a="1"/>
  <c r="GE170" i="4" s="1"/>
  <c r="GE166" i="4" a="1"/>
  <c r="GE166" i="4" s="1"/>
  <c r="GE165" i="4" a="1"/>
  <c r="GE165" i="4" s="1"/>
  <c r="GE160" i="4" a="1"/>
  <c r="GE160" i="4" s="1"/>
  <c r="GE157" i="4" a="1"/>
  <c r="GE157" i="4" s="1"/>
  <c r="GE154" i="4" a="1"/>
  <c r="GE154" i="4" s="1"/>
  <c r="GE156" i="4" a="1"/>
  <c r="GE156" i="4" s="1"/>
  <c r="GE179" i="4" a="1"/>
  <c r="GE179" i="4" s="1"/>
  <c r="GE164" i="4" a="1"/>
  <c r="GE164" i="4" s="1"/>
  <c r="GE152" i="4" a="1"/>
  <c r="GE152" i="4" s="1"/>
  <c r="GE151" i="4" a="1"/>
  <c r="GE151" i="4" s="1"/>
  <c r="GE150" i="4" a="1"/>
  <c r="GE150" i="4" s="1"/>
  <c r="GE148" i="4" a="1"/>
  <c r="GE148" i="4" s="1"/>
  <c r="GE145" i="4" a="1"/>
  <c r="GE145" i="4" s="1"/>
  <c r="GE158" i="4" a="1"/>
  <c r="GE158" i="4" s="1"/>
  <c r="GE159" i="4" a="1"/>
  <c r="GE159" i="4" s="1"/>
  <c r="GE144" i="4" a="1"/>
  <c r="GE144" i="4" s="1"/>
  <c r="GE143" i="4" a="1"/>
  <c r="GE143" i="4" s="1"/>
  <c r="GE142" i="4" a="1"/>
  <c r="GE142" i="4" s="1"/>
  <c r="GE147" i="4" a="1"/>
  <c r="GE147" i="4" s="1"/>
  <c r="GE146" i="4" a="1"/>
  <c r="GE146" i="4" s="1"/>
  <c r="GE167" i="4" a="1"/>
  <c r="GE167" i="4" s="1"/>
  <c r="GE155" i="4" a="1"/>
  <c r="GE155" i="4" s="1"/>
  <c r="GE153" i="4" a="1"/>
  <c r="GE153" i="4" s="1"/>
  <c r="GE149" i="4" a="1"/>
  <c r="GE149" i="4" s="1"/>
  <c r="GE139" i="4" a="1"/>
  <c r="GE139" i="4" s="1"/>
  <c r="GE137" i="4" a="1"/>
  <c r="GE137" i="4" s="1"/>
  <c r="GE140" i="4" a="1"/>
  <c r="GE140" i="4" s="1"/>
  <c r="GE138" i="4" a="1"/>
  <c r="GE138" i="4" s="1"/>
  <c r="GE136" i="4" a="1"/>
  <c r="GE136" i="4" s="1"/>
  <c r="GE135" i="4" a="1"/>
  <c r="GE135" i="4" s="1"/>
  <c r="GE134" i="4" a="1"/>
  <c r="GE134" i="4" s="1"/>
  <c r="GE133" i="4" a="1"/>
  <c r="GE133" i="4" s="1"/>
  <c r="GE132" i="4" a="1"/>
  <c r="GE132" i="4" s="1"/>
  <c r="GE131" i="4" a="1"/>
  <c r="GE131" i="4" s="1"/>
  <c r="GE130" i="4" a="1"/>
  <c r="GE130" i="4" s="1"/>
  <c r="GE123" i="4" a="1"/>
  <c r="GE123" i="4" s="1"/>
  <c r="GE129" i="4" a="1"/>
  <c r="GE129" i="4" s="1"/>
  <c r="GE128" i="4" a="1"/>
  <c r="GE128" i="4" s="1"/>
  <c r="GE141" i="4" a="1"/>
  <c r="GE141" i="4" s="1"/>
  <c r="GE127" i="4" a="1"/>
  <c r="GE127" i="4" s="1"/>
  <c r="GE126" i="4" a="1"/>
  <c r="GE126" i="4" s="1"/>
  <c r="GE125" i="4" a="1"/>
  <c r="GE125" i="4" s="1"/>
  <c r="GE118" i="4" a="1"/>
  <c r="GE118" i="4" s="1"/>
  <c r="GE104" i="4" a="1"/>
  <c r="GE104" i="4" s="1"/>
  <c r="GE124" i="4" a="1"/>
  <c r="GE124" i="4" s="1"/>
  <c r="GE121" i="4" a="1"/>
  <c r="GE121" i="4" s="1"/>
  <c r="GE96" i="4" a="1"/>
  <c r="GE96" i="4" s="1"/>
  <c r="GE115" i="4" a="1"/>
  <c r="GE115" i="4" s="1"/>
  <c r="GE111" i="4" a="1"/>
  <c r="GE111" i="4" s="1"/>
  <c r="GE105" i="4" a="1"/>
  <c r="GE105" i="4" s="1"/>
  <c r="GE103" i="4" a="1"/>
  <c r="GE103" i="4" s="1"/>
  <c r="GE101" i="4" a="1"/>
  <c r="GE101" i="4" s="1"/>
  <c r="GE120" i="4" a="1"/>
  <c r="GE120" i="4" s="1"/>
  <c r="GE117" i="4" a="1"/>
  <c r="GE117" i="4" s="1"/>
  <c r="GE108" i="4" a="1"/>
  <c r="GE108" i="4" s="1"/>
  <c r="GE114" i="4" a="1"/>
  <c r="GE114" i="4" s="1"/>
  <c r="GE110" i="4" a="1"/>
  <c r="GE110" i="4" s="1"/>
  <c r="GE99" i="4" a="1"/>
  <c r="GE99" i="4" s="1"/>
  <c r="GE97" i="4" a="1"/>
  <c r="GE97" i="4" s="1"/>
  <c r="GE119" i="4" a="1"/>
  <c r="GE119" i="4" s="1"/>
  <c r="GE116" i="4" a="1"/>
  <c r="GE116" i="4" s="1"/>
  <c r="GE112" i="4" a="1"/>
  <c r="GE112" i="4" s="1"/>
  <c r="GE109" i="4" a="1"/>
  <c r="GE109" i="4" s="1"/>
  <c r="GE102" i="4" a="1"/>
  <c r="GE102" i="4" s="1"/>
  <c r="GE78" i="4" a="1"/>
  <c r="GE78" i="4" s="1"/>
  <c r="GE90" i="4" a="1"/>
  <c r="GE90" i="4" s="1"/>
  <c r="GE87" i="4" a="1"/>
  <c r="GE87" i="4" s="1"/>
  <c r="GE84" i="4" a="1"/>
  <c r="GE84" i="4" s="1"/>
  <c r="GE76" i="4" a="1"/>
  <c r="GE76" i="4" s="1"/>
  <c r="GE95" i="4" a="1"/>
  <c r="GE95" i="4" s="1"/>
  <c r="GE93" i="4" a="1"/>
  <c r="GE93" i="4" s="1"/>
  <c r="GE113" i="4" a="1"/>
  <c r="GE113" i="4" s="1"/>
  <c r="GE100" i="4" a="1"/>
  <c r="GE100" i="4" s="1"/>
  <c r="GE98" i="4" a="1"/>
  <c r="GE98" i="4" s="1"/>
  <c r="GE92" i="4" a="1"/>
  <c r="GE92" i="4" s="1"/>
  <c r="GE89" i="4" a="1"/>
  <c r="GE89" i="4" s="1"/>
  <c r="GE81" i="4" a="1"/>
  <c r="GE81" i="4" s="1"/>
  <c r="GE79" i="4" a="1"/>
  <c r="GE79" i="4" s="1"/>
  <c r="GE122" i="4" a="1"/>
  <c r="GE122" i="4" s="1"/>
  <c r="GE107" i="4" a="1"/>
  <c r="GE107" i="4" s="1"/>
  <c r="GE106" i="4" a="1"/>
  <c r="GE106" i="4" s="1"/>
  <c r="GE94" i="4" a="1"/>
  <c r="GE94" i="4" s="1"/>
  <c r="GE86" i="4" a="1"/>
  <c r="GE86" i="4" s="1"/>
  <c r="GE83" i="4" a="1"/>
  <c r="GE83" i="4" s="1"/>
  <c r="GE88" i="4" a="1"/>
  <c r="GE88" i="4" s="1"/>
  <c r="GE72" i="4" a="1"/>
  <c r="GE72" i="4" s="1"/>
  <c r="GE66" i="4" a="1"/>
  <c r="GE66" i="4" s="1"/>
  <c r="GE59" i="4" a="1"/>
  <c r="GE59" i="4" s="1"/>
  <c r="GE91" i="4" a="1"/>
  <c r="GE91" i="4" s="1"/>
  <c r="GE73" i="4" a="1"/>
  <c r="GE73" i="4" s="1"/>
  <c r="GE69" i="4" a="1"/>
  <c r="GE69" i="4" s="1"/>
  <c r="GE63" i="4" a="1"/>
  <c r="GE63" i="4" s="1"/>
  <c r="GE60" i="4" a="1"/>
  <c r="GE60" i="4" s="1"/>
  <c r="GE77" i="4" a="1"/>
  <c r="GE77" i="4" s="1"/>
  <c r="GE65" i="4" a="1"/>
  <c r="GE65" i="4" s="1"/>
  <c r="GE80" i="4" a="1"/>
  <c r="GE80" i="4" s="1"/>
  <c r="GE74" i="4" a="1"/>
  <c r="GE74" i="4" s="1"/>
  <c r="GE68" i="4" a="1"/>
  <c r="GE68" i="4" s="1"/>
  <c r="GE56" i="4" a="1"/>
  <c r="GE56" i="4" s="1"/>
  <c r="GE82" i="4" a="1"/>
  <c r="GE82" i="4" s="1"/>
  <c r="GE62" i="4" a="1"/>
  <c r="GE62" i="4" s="1"/>
  <c r="GE64" i="4" a="1"/>
  <c r="GE64" i="4" s="1"/>
  <c r="GE61" i="4" a="1"/>
  <c r="GE61" i="4" s="1"/>
  <c r="GE58" i="4" a="1"/>
  <c r="GE58" i="4" s="1"/>
  <c r="GE71" i="4" a="1"/>
  <c r="GE71" i="4" s="1"/>
  <c r="GE37" i="4" a="1"/>
  <c r="GE37" i="4" s="1"/>
  <c r="GE46" i="4" a="1"/>
  <c r="GE46" i="4" s="1"/>
  <c r="GE33" i="4" a="1"/>
  <c r="GE33" i="4" s="1"/>
  <c r="GE67" i="4" a="1"/>
  <c r="GE67" i="4" s="1"/>
  <c r="GE51" i="4" a="1"/>
  <c r="GE51" i="4" s="1"/>
  <c r="GE49" i="4" a="1"/>
  <c r="GE49" i="4" s="1"/>
  <c r="GE45" i="4" a="1"/>
  <c r="GE45" i="4" s="1"/>
  <c r="GE42" i="4" a="1"/>
  <c r="GE42" i="4" s="1"/>
  <c r="GE40" i="4" a="1"/>
  <c r="GE40" i="4" s="1"/>
  <c r="GE39" i="4" a="1"/>
  <c r="GE39" i="4" s="1"/>
  <c r="GE32" i="4" a="1"/>
  <c r="GE32" i="4" s="1"/>
  <c r="GE47" i="4" a="1"/>
  <c r="GE47" i="4" s="1"/>
  <c r="GE44" i="4" a="1"/>
  <c r="GE44" i="4" s="1"/>
  <c r="GE35" i="4" a="1"/>
  <c r="GE35" i="4" s="1"/>
  <c r="GE85" i="4" a="1"/>
  <c r="GE85" i="4" s="1"/>
  <c r="GE54" i="4" a="1"/>
  <c r="GE54" i="4" s="1"/>
  <c r="GE53" i="4" a="1"/>
  <c r="GE53" i="4" s="1"/>
  <c r="GE52" i="4" a="1"/>
  <c r="GE52" i="4" s="1"/>
  <c r="GE50" i="4" a="1"/>
  <c r="GE50" i="4" s="1"/>
  <c r="GE43" i="4" a="1"/>
  <c r="GE43" i="4" s="1"/>
  <c r="GE41" i="4" a="1"/>
  <c r="GE41" i="4" s="1"/>
  <c r="GE38" i="4" a="1"/>
  <c r="GE38" i="4" s="1"/>
  <c r="GE30" i="4" a="1"/>
  <c r="GE30" i="4" s="1"/>
  <c r="GE26" i="4" a="1"/>
  <c r="GE26" i="4" s="1"/>
  <c r="GE19" i="4" a="1"/>
  <c r="GE19" i="4" s="1"/>
  <c r="GE17" i="4" a="1"/>
  <c r="GE17" i="4" s="1"/>
  <c r="GE14" i="4" a="1"/>
  <c r="GE14" i="4" s="1"/>
  <c r="GE11" i="4" a="1"/>
  <c r="GE11" i="4" s="1"/>
  <c r="GE36" i="4" a="1"/>
  <c r="GE36" i="4" s="1"/>
  <c r="GE29" i="4" a="1"/>
  <c r="GE29" i="4" s="1"/>
  <c r="GE25" i="4" a="1"/>
  <c r="GE25" i="4" s="1"/>
  <c r="GE22" i="4" a="1"/>
  <c r="GE22" i="4" s="1"/>
  <c r="GE18" i="4" a="1"/>
  <c r="GE18" i="4" s="1"/>
  <c r="GE16" i="4" a="1"/>
  <c r="GE16" i="4" s="1"/>
  <c r="GE28" i="4" a="1"/>
  <c r="GE28" i="4" s="1"/>
  <c r="GE24" i="4" a="1"/>
  <c r="GE24" i="4" s="1"/>
  <c r="GE21" i="4" a="1"/>
  <c r="GE21" i="4" s="1"/>
  <c r="GE15" i="4" a="1"/>
  <c r="GE15" i="4" s="1"/>
  <c r="GE57" i="4" a="1"/>
  <c r="GE57" i="4" s="1"/>
  <c r="GE27" i="4" a="1"/>
  <c r="GE27" i="4" s="1"/>
  <c r="GE20" i="4" a="1"/>
  <c r="GE20" i="4" s="1"/>
  <c r="GE12" i="4" a="1"/>
  <c r="GE12" i="4" s="1"/>
  <c r="GE6" i="4" a="1"/>
  <c r="GE6" i="4" s="1"/>
  <c r="GE5" i="4" a="1"/>
  <c r="GE5" i="4" s="1"/>
  <c r="GE48" i="4" a="1"/>
  <c r="GE48" i="4" s="1"/>
  <c r="GE13" i="4" a="1"/>
  <c r="GE13" i="4" s="1"/>
  <c r="GE9" i="4" a="1"/>
  <c r="GE9" i="4" s="1"/>
  <c r="GE34" i="4" a="1"/>
  <c r="GE34" i="4" s="1"/>
  <c r="GE8" i="4" a="1"/>
  <c r="GE8" i="4" s="1"/>
  <c r="GE4" i="4" a="1"/>
  <c r="GE4" i="4" s="1"/>
  <c r="GE70" i="4" a="1"/>
  <c r="GE70" i="4" s="1"/>
  <c r="GE55" i="4" a="1"/>
  <c r="GE55" i="4" s="1"/>
  <c r="GE10" i="4" a="1"/>
  <c r="GE10" i="4" s="1"/>
  <c r="GE75" i="4" a="1"/>
  <c r="GE75" i="4" s="1"/>
  <c r="GE23" i="4" a="1"/>
  <c r="GE23" i="4" s="1"/>
  <c r="GE31" i="4" a="1"/>
  <c r="GE31" i="4" s="1"/>
  <c r="GE7" i="4" a="1"/>
  <c r="GE7" i="4" s="1"/>
  <c r="GF2" i="4" a="1"/>
  <c r="GF2" i="4" s="1"/>
  <c r="GE3" i="4" a="1"/>
  <c r="GE3" i="4" s="1"/>
  <c r="GF227" i="4" l="1" a="1"/>
  <c r="GF227" i="4" s="1"/>
  <c r="GF225" i="4" a="1"/>
  <c r="GF225" i="4" s="1"/>
  <c r="GF226" i="4" a="1"/>
  <c r="GF226" i="4" s="1"/>
  <c r="GF224" i="4" a="1"/>
  <c r="GF224" i="4" s="1"/>
  <c r="GF223" i="4" a="1"/>
  <c r="GF223" i="4" s="1"/>
  <c r="GF222" i="4" a="1"/>
  <c r="GF222" i="4" s="1"/>
  <c r="GF220" i="4" a="1"/>
  <c r="GF220" i="4" s="1"/>
  <c r="GF216" i="4" a="1"/>
  <c r="GF216" i="4" s="1"/>
  <c r="GF219" i="4" a="1"/>
  <c r="GF219" i="4" s="1"/>
  <c r="GF215" i="4" a="1"/>
  <c r="GF215" i="4" s="1"/>
  <c r="GF221" i="4" a="1"/>
  <c r="GF221" i="4" s="1"/>
  <c r="GF217" i="4" a="1"/>
  <c r="GF217" i="4" s="1"/>
  <c r="GF212" i="4" a="1"/>
  <c r="GF212" i="4" s="1"/>
  <c r="GF218" i="4" a="1"/>
  <c r="GF218" i="4" s="1"/>
  <c r="GF209" i="4" a="1"/>
  <c r="GF209" i="4" s="1"/>
  <c r="GF213" i="4" a="1"/>
  <c r="GF213" i="4" s="1"/>
  <c r="GF211" i="4" a="1"/>
  <c r="GF211" i="4" s="1"/>
  <c r="GF206" i="4" a="1"/>
  <c r="GF206" i="4" s="1"/>
  <c r="GF210" i="4" a="1"/>
  <c r="GF210" i="4" s="1"/>
  <c r="GF205" i="4" a="1"/>
  <c r="GF205" i="4" s="1"/>
  <c r="GF198" i="4" a="1"/>
  <c r="GF198" i="4" s="1"/>
  <c r="GF203" i="4" a="1"/>
  <c r="GF203" i="4" s="1"/>
  <c r="GF199" i="4" a="1"/>
  <c r="GF199" i="4" s="1"/>
  <c r="GF208" i="4" a="1"/>
  <c r="GF208" i="4" s="1"/>
  <c r="GF204" i="4" a="1"/>
  <c r="GF204" i="4" s="1"/>
  <c r="GF201" i="4" a="1"/>
  <c r="GF201" i="4" s="1"/>
  <c r="GF214" i="4" a="1"/>
  <c r="GF214" i="4" s="1"/>
  <c r="GF207" i="4" a="1"/>
  <c r="GF207" i="4" s="1"/>
  <c r="GF202" i="4" a="1"/>
  <c r="GF202" i="4" s="1"/>
  <c r="GF196" i="4" a="1"/>
  <c r="GF196" i="4" s="1"/>
  <c r="GF188" i="4" a="1"/>
  <c r="GF188" i="4" s="1"/>
  <c r="GF197" i="4" a="1"/>
  <c r="GF197" i="4" s="1"/>
  <c r="GF193" i="4" a="1"/>
  <c r="GF193" i="4" s="1"/>
  <c r="GF200" i="4" a="1"/>
  <c r="GF200" i="4" s="1"/>
  <c r="GF192" i="4" a="1"/>
  <c r="GF192" i="4" s="1"/>
  <c r="GF184" i="4" a="1"/>
  <c r="GF184" i="4" s="1"/>
  <c r="GF180" i="4" a="1"/>
  <c r="GF180" i="4" s="1"/>
  <c r="GF187" i="4" a="1"/>
  <c r="GF187" i="4" s="1"/>
  <c r="GF194" i="4" a="1"/>
  <c r="GF194" i="4" s="1"/>
  <c r="GF191" i="4" a="1"/>
  <c r="GF191" i="4" s="1"/>
  <c r="GF190" i="4" a="1"/>
  <c r="GF190" i="4" s="1"/>
  <c r="GF182" i="4" a="1"/>
  <c r="GF182" i="4" s="1"/>
  <c r="GF186" i="4" a="1"/>
  <c r="GF186" i="4" s="1"/>
  <c r="GF183" i="4" a="1"/>
  <c r="GF183" i="4" s="1"/>
  <c r="GF195" i="4" a="1"/>
  <c r="GF195" i="4" s="1"/>
  <c r="GF181" i="4" a="1"/>
  <c r="GF181" i="4" s="1"/>
  <c r="GF185" i="4" a="1"/>
  <c r="GF185" i="4" s="1"/>
  <c r="GF171" i="4" a="1"/>
  <c r="GF171" i="4" s="1"/>
  <c r="GF169" i="4" a="1"/>
  <c r="GF169" i="4" s="1"/>
  <c r="GF177" i="4" a="1"/>
  <c r="GF177" i="4" s="1"/>
  <c r="GF189" i="4" a="1"/>
  <c r="GF189" i="4" s="1"/>
  <c r="GF176" i="4" a="1"/>
  <c r="GF176" i="4" s="1"/>
  <c r="GF173" i="4" a="1"/>
  <c r="GF173" i="4" s="1"/>
  <c r="GF170" i="4" a="1"/>
  <c r="GF170" i="4" s="1"/>
  <c r="GF178" i="4" a="1"/>
  <c r="GF178" i="4" s="1"/>
  <c r="GF172" i="4" a="1"/>
  <c r="GF172" i="4" s="1"/>
  <c r="GF168" i="4" a="1"/>
  <c r="GF168" i="4" s="1"/>
  <c r="GF159" i="4" a="1"/>
  <c r="GF159" i="4" s="1"/>
  <c r="GF166" i="4" a="1"/>
  <c r="GF166" i="4" s="1"/>
  <c r="GF165" i="4" a="1"/>
  <c r="GF165" i="4" s="1"/>
  <c r="GF164" i="4" a="1"/>
  <c r="GF164" i="4" s="1"/>
  <c r="GF179" i="4" a="1"/>
  <c r="GF179" i="4" s="1"/>
  <c r="GF175" i="4" a="1"/>
  <c r="GF175" i="4" s="1"/>
  <c r="GF160" i="4" a="1"/>
  <c r="GF160" i="4" s="1"/>
  <c r="GF161" i="4" a="1"/>
  <c r="GF161" i="4" s="1"/>
  <c r="GF157" i="4" a="1"/>
  <c r="GF157" i="4" s="1"/>
  <c r="GF154" i="4" a="1"/>
  <c r="GF154" i="4" s="1"/>
  <c r="GF174" i="4" a="1"/>
  <c r="GF174" i="4" s="1"/>
  <c r="GF156" i="4" a="1"/>
  <c r="GF156" i="4" s="1"/>
  <c r="GF162" i="4" a="1"/>
  <c r="GF162" i="4" s="1"/>
  <c r="GF167" i="4" a="1"/>
  <c r="GF167" i="4" s="1"/>
  <c r="GF163" i="4" a="1"/>
  <c r="GF163" i="4" s="1"/>
  <c r="GF158" i="4" a="1"/>
  <c r="GF158" i="4" s="1"/>
  <c r="GF153" i="4" a="1"/>
  <c r="GF153" i="4" s="1"/>
  <c r="GF151" i="4" a="1"/>
  <c r="GF151" i="4" s="1"/>
  <c r="GF144" i="4" a="1"/>
  <c r="GF144" i="4" s="1"/>
  <c r="GF143" i="4" a="1"/>
  <c r="GF143" i="4" s="1"/>
  <c r="GF142" i="4" a="1"/>
  <c r="GF142" i="4" s="1"/>
  <c r="GF147" i="4" a="1"/>
  <c r="GF147" i="4" s="1"/>
  <c r="GF141" i="4" a="1"/>
  <c r="GF141" i="4" s="1"/>
  <c r="GF146" i="4" a="1"/>
  <c r="GF146" i="4" s="1"/>
  <c r="GF155" i="4" a="1"/>
  <c r="GF155" i="4" s="1"/>
  <c r="GF152" i="4" a="1"/>
  <c r="GF152" i="4" s="1"/>
  <c r="GF149" i="4" a="1"/>
  <c r="GF149" i="4" s="1"/>
  <c r="GF137" i="4" a="1"/>
  <c r="GF137" i="4" s="1"/>
  <c r="GF140" i="4" a="1"/>
  <c r="GF140" i="4" s="1"/>
  <c r="GF138" i="4" a="1"/>
  <c r="GF138" i="4" s="1"/>
  <c r="GF136" i="4" a="1"/>
  <c r="GF136" i="4" s="1"/>
  <c r="GF135" i="4" a="1"/>
  <c r="GF135" i="4" s="1"/>
  <c r="GF145" i="4" a="1"/>
  <c r="GF145" i="4" s="1"/>
  <c r="GF134" i="4" a="1"/>
  <c r="GF134" i="4" s="1"/>
  <c r="GF133" i="4" a="1"/>
  <c r="GF133" i="4" s="1"/>
  <c r="GF150" i="4" a="1"/>
  <c r="GF150" i="4" s="1"/>
  <c r="GF148" i="4" a="1"/>
  <c r="GF148" i="4" s="1"/>
  <c r="GF130" i="4" a="1"/>
  <c r="GF130" i="4" s="1"/>
  <c r="GF129" i="4" a="1"/>
  <c r="GF129" i="4" s="1"/>
  <c r="GF128" i="4" a="1"/>
  <c r="GF128" i="4" s="1"/>
  <c r="GF127" i="4" a="1"/>
  <c r="GF127" i="4" s="1"/>
  <c r="GF126" i="4" a="1"/>
  <c r="GF126" i="4" s="1"/>
  <c r="GF125" i="4" a="1"/>
  <c r="GF125" i="4" s="1"/>
  <c r="GF139" i="4" a="1"/>
  <c r="GF139" i="4" s="1"/>
  <c r="GF124" i="4" a="1"/>
  <c r="GF124" i="4" s="1"/>
  <c r="GF121" i="4" a="1"/>
  <c r="GF121" i="4" s="1"/>
  <c r="GF115" i="4" a="1"/>
  <c r="GF115" i="4" s="1"/>
  <c r="GF111" i="4" a="1"/>
  <c r="GF111" i="4" s="1"/>
  <c r="GF105" i="4" a="1"/>
  <c r="GF105" i="4" s="1"/>
  <c r="GF103" i="4" a="1"/>
  <c r="GF103" i="4" s="1"/>
  <c r="GF120" i="4" a="1"/>
  <c r="GF120" i="4" s="1"/>
  <c r="GF101" i="4" a="1"/>
  <c r="GF101" i="4" s="1"/>
  <c r="GF117" i="4" a="1"/>
  <c r="GF117" i="4" s="1"/>
  <c r="GF110" i="4" a="1"/>
  <c r="GF110" i="4" s="1"/>
  <c r="GF108" i="4" a="1"/>
  <c r="GF108" i="4" s="1"/>
  <c r="GF114" i="4" a="1"/>
  <c r="GF114" i="4" s="1"/>
  <c r="GF107" i="4" a="1"/>
  <c r="GF107" i="4" s="1"/>
  <c r="GF99" i="4" a="1"/>
  <c r="GF99" i="4" s="1"/>
  <c r="GF97" i="4" a="1"/>
  <c r="GF97" i="4" s="1"/>
  <c r="GF122" i="4" a="1"/>
  <c r="GF122" i="4" s="1"/>
  <c r="GF119" i="4" a="1"/>
  <c r="GF119" i="4" s="1"/>
  <c r="GF116" i="4" a="1"/>
  <c r="GF116" i="4" s="1"/>
  <c r="GF112" i="4" a="1"/>
  <c r="GF112" i="4" s="1"/>
  <c r="GF106" i="4" a="1"/>
  <c r="GF106" i="4" s="1"/>
  <c r="GF131" i="4" a="1"/>
  <c r="GF131" i="4" s="1"/>
  <c r="GF113" i="4" a="1"/>
  <c r="GF113" i="4" s="1"/>
  <c r="GF104" i="4" a="1"/>
  <c r="GF104" i="4" s="1"/>
  <c r="GF100" i="4" a="1"/>
  <c r="GF100" i="4" s="1"/>
  <c r="GF95" i="4" a="1"/>
  <c r="GF95" i="4" s="1"/>
  <c r="GF93" i="4" a="1"/>
  <c r="GF93" i="4" s="1"/>
  <c r="GF87" i="4" a="1"/>
  <c r="GF87" i="4" s="1"/>
  <c r="GF118" i="4" a="1"/>
  <c r="GF118" i="4" s="1"/>
  <c r="GF98" i="4" a="1"/>
  <c r="GF98" i="4" s="1"/>
  <c r="GF94" i="4" a="1"/>
  <c r="GF94" i="4" s="1"/>
  <c r="GF92" i="4" a="1"/>
  <c r="GF92" i="4" s="1"/>
  <c r="GF89" i="4" a="1"/>
  <c r="GF89" i="4" s="1"/>
  <c r="GF83" i="4" a="1"/>
  <c r="GF83" i="4" s="1"/>
  <c r="GF81" i="4" a="1"/>
  <c r="GF81" i="4" s="1"/>
  <c r="GF79" i="4" a="1"/>
  <c r="GF79" i="4" s="1"/>
  <c r="GF86" i="4" a="1"/>
  <c r="GF86" i="4" s="1"/>
  <c r="GF77" i="4" a="1"/>
  <c r="GF77" i="4" s="1"/>
  <c r="GF123" i="4" a="1"/>
  <c r="GF123" i="4" s="1"/>
  <c r="GF109" i="4" a="1"/>
  <c r="GF109" i="4" s="1"/>
  <c r="GF91" i="4" a="1"/>
  <c r="GF91" i="4" s="1"/>
  <c r="GF75" i="4" a="1"/>
  <c r="GF75" i="4" s="1"/>
  <c r="GF96" i="4" a="1"/>
  <c r="GF96" i="4" s="1"/>
  <c r="GF73" i="4" a="1"/>
  <c r="GF73" i="4" s="1"/>
  <c r="GF69" i="4" a="1"/>
  <c r="GF69" i="4" s="1"/>
  <c r="GF74" i="4" a="1"/>
  <c r="GF74" i="4" s="1"/>
  <c r="GF65" i="4" a="1"/>
  <c r="GF65" i="4" s="1"/>
  <c r="GF56" i="4" a="1"/>
  <c r="GF56" i="4" s="1"/>
  <c r="GF102" i="4" a="1"/>
  <c r="GF102" i="4" s="1"/>
  <c r="GF82" i="4" a="1"/>
  <c r="GF82" i="4" s="1"/>
  <c r="GF80" i="4" a="1"/>
  <c r="GF80" i="4" s="1"/>
  <c r="GF78" i="4" a="1"/>
  <c r="GF78" i="4" s="1"/>
  <c r="GF68" i="4" a="1"/>
  <c r="GF68" i="4" s="1"/>
  <c r="GF62" i="4" a="1"/>
  <c r="GF62" i="4" s="1"/>
  <c r="GF90" i="4" a="1"/>
  <c r="GF90" i="4" s="1"/>
  <c r="GF71" i="4" a="1"/>
  <c r="GF71" i="4" s="1"/>
  <c r="GF85" i="4" a="1"/>
  <c r="GF85" i="4" s="1"/>
  <c r="GF67" i="4" a="1"/>
  <c r="GF67" i="4" s="1"/>
  <c r="GF64" i="4" a="1"/>
  <c r="GF64" i="4" s="1"/>
  <c r="GF58" i="4" a="1"/>
  <c r="GF58" i="4" s="1"/>
  <c r="GF55" i="4" a="1"/>
  <c r="GF55" i="4" s="1"/>
  <c r="GF132" i="4" a="1"/>
  <c r="GF132" i="4" s="1"/>
  <c r="GF88" i="4" a="1"/>
  <c r="GF88" i="4" s="1"/>
  <c r="GF57" i="4" a="1"/>
  <c r="GF57" i="4" s="1"/>
  <c r="GF46" i="4" a="1"/>
  <c r="GF46" i="4" s="1"/>
  <c r="GF45" i="4" a="1"/>
  <c r="GF45" i="4" s="1"/>
  <c r="GF66" i="4" a="1"/>
  <c r="GF66" i="4" s="1"/>
  <c r="GF60" i="4" a="1"/>
  <c r="GF60" i="4" s="1"/>
  <c r="GF51" i="4" a="1"/>
  <c r="GF51" i="4" s="1"/>
  <c r="GF49" i="4" a="1"/>
  <c r="GF49" i="4" s="1"/>
  <c r="GF42" i="4" a="1"/>
  <c r="GF42" i="4" s="1"/>
  <c r="GF39" i="4" a="1"/>
  <c r="GF39" i="4" s="1"/>
  <c r="GF36" i="4" a="1"/>
  <c r="GF36" i="4" s="1"/>
  <c r="GF61" i="4" a="1"/>
  <c r="GF61" i="4" s="1"/>
  <c r="GF40" i="4" a="1"/>
  <c r="GF40" i="4" s="1"/>
  <c r="GF72" i="4" a="1"/>
  <c r="GF72" i="4" s="1"/>
  <c r="GF47" i="4" a="1"/>
  <c r="GF47" i="4" s="1"/>
  <c r="GF44" i="4" a="1"/>
  <c r="GF44" i="4" s="1"/>
  <c r="GF35" i="4" a="1"/>
  <c r="GF35" i="4" s="1"/>
  <c r="GF76" i="4" a="1"/>
  <c r="GF76" i="4" s="1"/>
  <c r="GF52" i="4" a="1"/>
  <c r="GF52" i="4" s="1"/>
  <c r="GF38" i="4" a="1"/>
  <c r="GF38" i="4" s="1"/>
  <c r="GF31" i="4" a="1"/>
  <c r="GF31" i="4" s="1"/>
  <c r="GF70" i="4" a="1"/>
  <c r="GF70" i="4" s="1"/>
  <c r="GF22" i="4" a="1"/>
  <c r="GF22" i="4" s="1"/>
  <c r="GF84" i="4" a="1"/>
  <c r="GF84" i="4" s="1"/>
  <c r="GF32" i="4" a="1"/>
  <c r="GF32" i="4" s="1"/>
  <c r="GF29" i="4" a="1"/>
  <c r="GF29" i="4" s="1"/>
  <c r="GF25" i="4" a="1"/>
  <c r="GF25" i="4" s="1"/>
  <c r="GF18" i="4" a="1"/>
  <c r="GF18" i="4" s="1"/>
  <c r="GF13" i="4" a="1"/>
  <c r="GF13" i="4" s="1"/>
  <c r="GF54" i="4" a="1"/>
  <c r="GF54" i="4" s="1"/>
  <c r="GF16" i="4" a="1"/>
  <c r="GF16" i="4" s="1"/>
  <c r="GF7" i="4" a="1"/>
  <c r="GF7" i="4" s="1"/>
  <c r="GF59" i="4" a="1"/>
  <c r="GF59" i="4" s="1"/>
  <c r="GF34" i="4" a="1"/>
  <c r="GF34" i="4" s="1"/>
  <c r="GF33" i="4" a="1"/>
  <c r="GF33" i="4" s="1"/>
  <c r="GF28" i="4" a="1"/>
  <c r="GF28" i="4" s="1"/>
  <c r="GF24" i="4" a="1"/>
  <c r="GF24" i="4" s="1"/>
  <c r="GF21" i="4" a="1"/>
  <c r="GF21" i="4" s="1"/>
  <c r="GF15" i="4" a="1"/>
  <c r="GF15" i="4" s="1"/>
  <c r="GF63" i="4" a="1"/>
  <c r="GF63" i="4" s="1"/>
  <c r="GF50" i="4" a="1"/>
  <c r="GF50" i="4" s="1"/>
  <c r="GF43" i="4" a="1"/>
  <c r="GF43" i="4" s="1"/>
  <c r="GF9" i="4" a="1"/>
  <c r="GF9" i="4" s="1"/>
  <c r="GF53" i="4" a="1"/>
  <c r="GF53" i="4" s="1"/>
  <c r="GF48" i="4" a="1"/>
  <c r="GF48" i="4" s="1"/>
  <c r="GF41" i="4" a="1"/>
  <c r="GF41" i="4" s="1"/>
  <c r="GF30" i="4" a="1"/>
  <c r="GF30" i="4" s="1"/>
  <c r="GF14" i="4" a="1"/>
  <c r="GF14" i="4" s="1"/>
  <c r="GF6" i="4" a="1"/>
  <c r="GF6" i="4" s="1"/>
  <c r="GF19" i="4" a="1"/>
  <c r="GF19" i="4" s="1"/>
  <c r="GF4" i="4" a="1"/>
  <c r="GF4" i="4" s="1"/>
  <c r="GF37" i="4" a="1"/>
  <c r="GF37" i="4" s="1"/>
  <c r="GF26" i="4" a="1"/>
  <c r="GF26" i="4" s="1"/>
  <c r="GF12" i="4" a="1"/>
  <c r="GF12" i="4" s="1"/>
  <c r="GF10" i="4" a="1"/>
  <c r="GF10" i="4" s="1"/>
  <c r="GF27" i="4" a="1"/>
  <c r="GF27" i="4" s="1"/>
  <c r="GF23" i="4" a="1"/>
  <c r="GF23" i="4" s="1"/>
  <c r="GF20" i="4" a="1"/>
  <c r="GF20" i="4" s="1"/>
  <c r="GF8" i="4" a="1"/>
  <c r="GF8" i="4" s="1"/>
  <c r="GF11" i="4" a="1"/>
  <c r="GF11" i="4" s="1"/>
  <c r="GF17" i="4" a="1"/>
  <c r="GF17" i="4" s="1"/>
  <c r="GF5" i="4" a="1"/>
  <c r="GF5" i="4" s="1"/>
  <c r="GG2" i="4" a="1"/>
  <c r="GG2" i="4" s="1"/>
  <c r="GF3" i="4" a="1"/>
  <c r="GF3" i="4" s="1"/>
  <c r="GG225" i="4" l="1" a="1"/>
  <c r="GG225" i="4" s="1"/>
  <c r="GG226" i="4" a="1"/>
  <c r="GG226" i="4" s="1"/>
  <c r="GG224" i="4" a="1"/>
  <c r="GG224" i="4" s="1"/>
  <c r="GG222" i="4" a="1"/>
  <c r="GG222" i="4" s="1"/>
  <c r="GG227" i="4" a="1"/>
  <c r="GG227" i="4" s="1"/>
  <c r="GG223" i="4" a="1"/>
  <c r="GG223" i="4" s="1"/>
  <c r="GG220" i="4" a="1"/>
  <c r="GG220" i="4" s="1"/>
  <c r="GG216" i="4" a="1"/>
  <c r="GG216" i="4" s="1"/>
  <c r="GG217" i="4" a="1"/>
  <c r="GG217" i="4" s="1"/>
  <c r="GG221" i="4" a="1"/>
  <c r="GG221" i="4" s="1"/>
  <c r="GG218" i="4" a="1"/>
  <c r="GG218" i="4" s="1"/>
  <c r="GG219" i="4" a="1"/>
  <c r="GG219" i="4" s="1"/>
  <c r="GG214" i="4" a="1"/>
  <c r="GG214" i="4" s="1"/>
  <c r="GG210" i="4" a="1"/>
  <c r="GG210" i="4" s="1"/>
  <c r="GG213" i="4" a="1"/>
  <c r="GG213" i="4" s="1"/>
  <c r="GG207" i="4" a="1"/>
  <c r="GG207" i="4" s="1"/>
  <c r="GG211" i="4" a="1"/>
  <c r="GG211" i="4" s="1"/>
  <c r="GG212" i="4" a="1"/>
  <c r="GG212" i="4" s="1"/>
  <c r="GG208" i="4" a="1"/>
  <c r="GG208" i="4" s="1"/>
  <c r="GG206" i="4" a="1"/>
  <c r="GG206" i="4" s="1"/>
  <c r="GG205" i="4" a="1"/>
  <c r="GG205" i="4" s="1"/>
  <c r="GG204" i="4" a="1"/>
  <c r="GG204" i="4" s="1"/>
  <c r="GG215" i="4" a="1"/>
  <c r="GG215" i="4" s="1"/>
  <c r="GG203" i="4" a="1"/>
  <c r="GG203" i="4" s="1"/>
  <c r="GG199" i="4" a="1"/>
  <c r="GG199" i="4" s="1"/>
  <c r="GG201" i="4" a="1"/>
  <c r="GG201" i="4" s="1"/>
  <c r="GG202" i="4" a="1"/>
  <c r="GG202" i="4" s="1"/>
  <c r="GG197" i="4" a="1"/>
  <c r="GG197" i="4" s="1"/>
  <c r="GG209" i="4" a="1"/>
  <c r="GG209" i="4" s="1"/>
  <c r="GG200" i="4" a="1"/>
  <c r="GG200" i="4" s="1"/>
  <c r="GG193" i="4" a="1"/>
  <c r="GG193" i="4" s="1"/>
  <c r="GG191" i="4" a="1"/>
  <c r="GG191" i="4" s="1"/>
  <c r="GG194" i="4" a="1"/>
  <c r="GG194" i="4" s="1"/>
  <c r="GG190" i="4" a="1"/>
  <c r="GG190" i="4" s="1"/>
  <c r="GG182" i="4" a="1"/>
  <c r="GG182" i="4" s="1"/>
  <c r="GG179" i="4" a="1"/>
  <c r="GG179" i="4" s="1"/>
  <c r="GG177" i="4" a="1"/>
  <c r="GG177" i="4" s="1"/>
  <c r="GG186" i="4" a="1"/>
  <c r="GG186" i="4" s="1"/>
  <c r="GG183" i="4" a="1"/>
  <c r="GG183" i="4" s="1"/>
  <c r="GG198" i="4" a="1"/>
  <c r="GG198" i="4" s="1"/>
  <c r="GG195" i="4" a="1"/>
  <c r="GG195" i="4" s="1"/>
  <c r="GG192" i="4" a="1"/>
  <c r="GG192" i="4" s="1"/>
  <c r="GG181" i="4" a="1"/>
  <c r="GG181" i="4" s="1"/>
  <c r="GG188" i="4" a="1"/>
  <c r="GG188" i="4" s="1"/>
  <c r="GG185" i="4" a="1"/>
  <c r="GG185" i="4" s="1"/>
  <c r="GG178" i="4" a="1"/>
  <c r="GG178" i="4" s="1"/>
  <c r="GG173" i="4" a="1"/>
  <c r="GG173" i="4" s="1"/>
  <c r="GG170" i="4" a="1"/>
  <c r="GG170" i="4" s="1"/>
  <c r="GG189" i="4" a="1"/>
  <c r="GG189" i="4" s="1"/>
  <c r="GG176" i="4" a="1"/>
  <c r="GG176" i="4" s="1"/>
  <c r="GG187" i="4" a="1"/>
  <c r="GG187" i="4" s="1"/>
  <c r="GG180" i="4" a="1"/>
  <c r="GG180" i="4" s="1"/>
  <c r="GG168" i="4" a="1"/>
  <c r="GG168" i="4" s="1"/>
  <c r="GG174" i="4" a="1"/>
  <c r="GG174" i="4" s="1"/>
  <c r="GG172" i="4" a="1"/>
  <c r="GG172" i="4" s="1"/>
  <c r="GG169" i="4" a="1"/>
  <c r="GG169" i="4" s="1"/>
  <c r="GG166" i="4" a="1"/>
  <c r="GG166" i="4" s="1"/>
  <c r="GG165" i="4" a="1"/>
  <c r="GG165" i="4" s="1"/>
  <c r="GG164" i="4" a="1"/>
  <c r="GG164" i="4" s="1"/>
  <c r="GG175" i="4" a="1"/>
  <c r="GG175" i="4" s="1"/>
  <c r="GG167" i="4" a="1"/>
  <c r="GG167" i="4" s="1"/>
  <c r="GG196" i="4" a="1"/>
  <c r="GG196" i="4" s="1"/>
  <c r="GG156" i="4" a="1"/>
  <c r="GG156" i="4" s="1"/>
  <c r="GG162" i="4" a="1"/>
  <c r="GG162" i="4" s="1"/>
  <c r="GG159" i="4" a="1"/>
  <c r="GG159" i="4" s="1"/>
  <c r="GG155" i="4" a="1"/>
  <c r="GG155" i="4" s="1"/>
  <c r="GG171" i="4" a="1"/>
  <c r="GG171" i="4" s="1"/>
  <c r="GG152" i="4" a="1"/>
  <c r="GG152" i="4" s="1"/>
  <c r="GG184" i="4" a="1"/>
  <c r="GG184" i="4" s="1"/>
  <c r="GG160" i="4" a="1"/>
  <c r="GG160" i="4" s="1"/>
  <c r="GG158" i="4" a="1"/>
  <c r="GG158" i="4" s="1"/>
  <c r="GG144" i="4" a="1"/>
  <c r="GG144" i="4" s="1"/>
  <c r="GG143" i="4" a="1"/>
  <c r="GG143" i="4" s="1"/>
  <c r="GG142" i="4" a="1"/>
  <c r="GG142" i="4" s="1"/>
  <c r="GG161" i="4" a="1"/>
  <c r="GG161" i="4" s="1"/>
  <c r="GG147" i="4" a="1"/>
  <c r="GG147" i="4" s="1"/>
  <c r="GG146" i="4" a="1"/>
  <c r="GG146" i="4" s="1"/>
  <c r="GG141" i="4" a="1"/>
  <c r="GG141" i="4" s="1"/>
  <c r="GG149" i="4" a="1"/>
  <c r="GG149" i="4" s="1"/>
  <c r="GG154" i="4" a="1"/>
  <c r="GG154" i="4" s="1"/>
  <c r="GG153" i="4" a="1"/>
  <c r="GG153" i="4" s="1"/>
  <c r="GG145" i="4" a="1"/>
  <c r="GG145" i="4" s="1"/>
  <c r="GG150" i="4" a="1"/>
  <c r="GG150" i="4" s="1"/>
  <c r="GG148" i="4" a="1"/>
  <c r="GG148" i="4" s="1"/>
  <c r="GG140" i="4" a="1"/>
  <c r="GG140" i="4" s="1"/>
  <c r="GG138" i="4" a="1"/>
  <c r="GG138" i="4" s="1"/>
  <c r="GG135" i="4" a="1"/>
  <c r="GG135" i="4" s="1"/>
  <c r="GG134" i="4" a="1"/>
  <c r="GG134" i="4" s="1"/>
  <c r="GG133" i="4" a="1"/>
  <c r="GG133" i="4" s="1"/>
  <c r="GG151" i="4" a="1"/>
  <c r="GG151" i="4" s="1"/>
  <c r="GG132" i="4" a="1"/>
  <c r="GG132" i="4" s="1"/>
  <c r="GG131" i="4" a="1"/>
  <c r="GG131" i="4" s="1"/>
  <c r="GG163" i="4" a="1"/>
  <c r="GG163" i="4" s="1"/>
  <c r="GG137" i="4" a="1"/>
  <c r="GG137" i="4" s="1"/>
  <c r="GG128" i="4" a="1"/>
  <c r="GG128" i="4" s="1"/>
  <c r="GG157" i="4" a="1"/>
  <c r="GG157" i="4" s="1"/>
  <c r="GG127" i="4" a="1"/>
  <c r="GG127" i="4" s="1"/>
  <c r="GG136" i="4" a="1"/>
  <c r="GG136" i="4" s="1"/>
  <c r="GG126" i="4" a="1"/>
  <c r="GG126" i="4" s="1"/>
  <c r="GG125" i="4" a="1"/>
  <c r="GG125" i="4" s="1"/>
  <c r="GG124" i="4" a="1"/>
  <c r="GG124" i="4" s="1"/>
  <c r="GG139" i="4" a="1"/>
  <c r="GG139" i="4" s="1"/>
  <c r="GG130" i="4" a="1"/>
  <c r="GG130" i="4" s="1"/>
  <c r="GG129" i="4" a="1"/>
  <c r="GG129" i="4" s="1"/>
  <c r="GG120" i="4" a="1"/>
  <c r="GG120" i="4" s="1"/>
  <c r="GG117" i="4" a="1"/>
  <c r="GG117" i="4" s="1"/>
  <c r="GG101" i="4" a="1"/>
  <c r="GG101" i="4" s="1"/>
  <c r="GG110" i="4" a="1"/>
  <c r="GG110" i="4" s="1"/>
  <c r="GG108" i="4" a="1"/>
  <c r="GG108" i="4" s="1"/>
  <c r="GG107" i="4" a="1"/>
  <c r="GG107" i="4" s="1"/>
  <c r="GG99" i="4" a="1"/>
  <c r="GG99" i="4" s="1"/>
  <c r="GG114" i="4" a="1"/>
  <c r="GG114" i="4" s="1"/>
  <c r="GG97" i="4" a="1"/>
  <c r="GG97" i="4" s="1"/>
  <c r="GG122" i="4" a="1"/>
  <c r="GG122" i="4" s="1"/>
  <c r="GG119" i="4" a="1"/>
  <c r="GG119" i="4" s="1"/>
  <c r="GG116" i="4" a="1"/>
  <c r="GG116" i="4" s="1"/>
  <c r="GG112" i="4" a="1"/>
  <c r="GG112" i="4" s="1"/>
  <c r="GG106" i="4" a="1"/>
  <c r="GG106" i="4" s="1"/>
  <c r="GG123" i="4" a="1"/>
  <c r="GG123" i="4" s="1"/>
  <c r="GG109" i="4" a="1"/>
  <c r="GG109" i="4" s="1"/>
  <c r="GG102" i="4" a="1"/>
  <c r="GG102" i="4" s="1"/>
  <c r="GG118" i="4" a="1"/>
  <c r="GG118" i="4" s="1"/>
  <c r="GG115" i="4" a="1"/>
  <c r="GG115" i="4" s="1"/>
  <c r="GG111" i="4" a="1"/>
  <c r="GG111" i="4" s="1"/>
  <c r="GG98" i="4" a="1"/>
  <c r="GG98" i="4" s="1"/>
  <c r="GG92" i="4" a="1"/>
  <c r="GG92" i="4" s="1"/>
  <c r="GG103" i="4" a="1"/>
  <c r="GG103" i="4" s="1"/>
  <c r="GG94" i="4" a="1"/>
  <c r="GG94" i="4" s="1"/>
  <c r="GG89" i="4" a="1"/>
  <c r="GG89" i="4" s="1"/>
  <c r="GG86" i="4" a="1"/>
  <c r="GG86" i="4" s="1"/>
  <c r="GG83" i="4" a="1"/>
  <c r="GG83" i="4" s="1"/>
  <c r="GG81" i="4" a="1"/>
  <c r="GG81" i="4" s="1"/>
  <c r="GG79" i="4" a="1"/>
  <c r="GG79" i="4" s="1"/>
  <c r="GG113" i="4" a="1"/>
  <c r="GG113" i="4" s="1"/>
  <c r="GG104" i="4" a="1"/>
  <c r="GG104" i="4" s="1"/>
  <c r="GG100" i="4" a="1"/>
  <c r="GG100" i="4" s="1"/>
  <c r="GG77" i="4" a="1"/>
  <c r="GG77" i="4" s="1"/>
  <c r="GG73" i="4" a="1"/>
  <c r="GG73" i="4" s="1"/>
  <c r="GG105" i="4" a="1"/>
  <c r="GG105" i="4" s="1"/>
  <c r="GG91" i="4" a="1"/>
  <c r="GG91" i="4" s="1"/>
  <c r="GG88" i="4" a="1"/>
  <c r="GG88" i="4" s="1"/>
  <c r="GG75" i="4" a="1"/>
  <c r="GG75" i="4" s="1"/>
  <c r="GG85" i="4" a="1"/>
  <c r="GG85" i="4" s="1"/>
  <c r="GG82" i="4" a="1"/>
  <c r="GG82" i="4" s="1"/>
  <c r="GG78" i="4" a="1"/>
  <c r="GG78" i="4" s="1"/>
  <c r="GG74" i="4" a="1"/>
  <c r="GG74" i="4" s="1"/>
  <c r="GG68" i="4" a="1"/>
  <c r="GG68" i="4" s="1"/>
  <c r="GG65" i="4" a="1"/>
  <c r="GG65" i="4" s="1"/>
  <c r="GG87" i="4" a="1"/>
  <c r="GG87" i="4" s="1"/>
  <c r="GG80" i="4" a="1"/>
  <c r="GG80" i="4" s="1"/>
  <c r="GG62" i="4" a="1"/>
  <c r="GG62" i="4" s="1"/>
  <c r="GG90" i="4" a="1"/>
  <c r="GG90" i="4" s="1"/>
  <c r="GG71" i="4" a="1"/>
  <c r="GG71" i="4" s="1"/>
  <c r="GG64" i="4" a="1"/>
  <c r="GG64" i="4" s="1"/>
  <c r="GG67" i="4" a="1"/>
  <c r="GG67" i="4" s="1"/>
  <c r="GG58" i="4" a="1"/>
  <c r="GG58" i="4" s="1"/>
  <c r="GG93" i="4" a="1"/>
  <c r="GG93" i="4" s="1"/>
  <c r="GG76" i="4" a="1"/>
  <c r="GG76" i="4" s="1"/>
  <c r="GG70" i="4" a="1"/>
  <c r="GG70" i="4" s="1"/>
  <c r="GG61" i="4" a="1"/>
  <c r="GG61" i="4" s="1"/>
  <c r="GG84" i="4" a="1"/>
  <c r="GG84" i="4" s="1"/>
  <c r="GG63" i="4" a="1"/>
  <c r="GG63" i="4" s="1"/>
  <c r="GG60" i="4" a="1"/>
  <c r="GG60" i="4" s="1"/>
  <c r="GG66" i="4" a="1"/>
  <c r="GG66" i="4" s="1"/>
  <c r="GG51" i="4" a="1"/>
  <c r="GG51" i="4" s="1"/>
  <c r="GG49" i="4" a="1"/>
  <c r="GG49" i="4" s="1"/>
  <c r="GG42" i="4" a="1"/>
  <c r="GG42" i="4" s="1"/>
  <c r="GG40" i="4" a="1"/>
  <c r="GG40" i="4" s="1"/>
  <c r="GG36" i="4" a="1"/>
  <c r="GG36" i="4" s="1"/>
  <c r="GG121" i="4" a="1"/>
  <c r="GG121" i="4" s="1"/>
  <c r="GG95" i="4" a="1"/>
  <c r="GG95" i="4" s="1"/>
  <c r="GG47" i="4" a="1"/>
  <c r="GG47" i="4" s="1"/>
  <c r="GG32" i="4" a="1"/>
  <c r="GG32" i="4" s="1"/>
  <c r="GG72" i="4" a="1"/>
  <c r="GG72" i="4" s="1"/>
  <c r="GG52" i="4" a="1"/>
  <c r="GG52" i="4" s="1"/>
  <c r="GG44" i="4" a="1"/>
  <c r="GG44" i="4" s="1"/>
  <c r="GG96" i="4" a="1"/>
  <c r="GG96" i="4" s="1"/>
  <c r="GG53" i="4" a="1"/>
  <c r="GG53" i="4" s="1"/>
  <c r="GG43" i="4" a="1"/>
  <c r="GG43" i="4" s="1"/>
  <c r="GG38" i="4" a="1"/>
  <c r="GG38" i="4" s="1"/>
  <c r="GG31" i="4" a="1"/>
  <c r="GG31" i="4" s="1"/>
  <c r="GG57" i="4" a="1"/>
  <c r="GG57" i="4" s="1"/>
  <c r="GG54" i="4" a="1"/>
  <c r="GG54" i="4" s="1"/>
  <c r="GG50" i="4" a="1"/>
  <c r="GG50" i="4" s="1"/>
  <c r="GG48" i="4" a="1"/>
  <c r="GG48" i="4" s="1"/>
  <c r="GG41" i="4" a="1"/>
  <c r="GG41" i="4" s="1"/>
  <c r="GG34" i="4" a="1"/>
  <c r="GG34" i="4" s="1"/>
  <c r="GG59" i="4" a="1"/>
  <c r="GG59" i="4" s="1"/>
  <c r="GG56" i="4" a="1"/>
  <c r="GG56" i="4" s="1"/>
  <c r="GG55" i="4" a="1"/>
  <c r="GG55" i="4" s="1"/>
  <c r="GG46" i="4" a="1"/>
  <c r="GG46" i="4" s="1"/>
  <c r="GG37" i="4" a="1"/>
  <c r="GG37" i="4" s="1"/>
  <c r="GG29" i="4" a="1"/>
  <c r="GG29" i="4" s="1"/>
  <c r="GG25" i="4" a="1"/>
  <c r="GG25" i="4" s="1"/>
  <c r="GG18" i="4" a="1"/>
  <c r="GG18" i="4" s="1"/>
  <c r="GG13" i="4" a="1"/>
  <c r="GG13" i="4" s="1"/>
  <c r="GG10" i="4" a="1"/>
  <c r="GG10" i="4" s="1"/>
  <c r="GG39" i="4" a="1"/>
  <c r="GG39" i="4" s="1"/>
  <c r="GG16" i="4" a="1"/>
  <c r="GG16" i="4" s="1"/>
  <c r="GG69" i="4" a="1"/>
  <c r="GG69" i="4" s="1"/>
  <c r="GG33" i="4" a="1"/>
  <c r="GG33" i="4" s="1"/>
  <c r="GG28" i="4" a="1"/>
  <c r="GG28" i="4" s="1"/>
  <c r="GG24" i="4" a="1"/>
  <c r="GG24" i="4" s="1"/>
  <c r="GG21" i="4" a="1"/>
  <c r="GG21" i="4" s="1"/>
  <c r="GG15" i="4" a="1"/>
  <c r="GG15" i="4" s="1"/>
  <c r="GG35" i="4" a="1"/>
  <c r="GG35" i="4" s="1"/>
  <c r="GG27" i="4" a="1"/>
  <c r="GG27" i="4" s="1"/>
  <c r="GG23" i="4" a="1"/>
  <c r="GG23" i="4" s="1"/>
  <c r="GG20" i="4" a="1"/>
  <c r="GG20" i="4" s="1"/>
  <c r="GG14" i="4" a="1"/>
  <c r="GG14" i="4" s="1"/>
  <c r="GG26" i="4" a="1"/>
  <c r="GG26" i="4" s="1"/>
  <c r="GG19" i="4" a="1"/>
  <c r="GG19" i="4" s="1"/>
  <c r="GG17" i="4" a="1"/>
  <c r="GG17" i="4" s="1"/>
  <c r="GG11" i="4" a="1"/>
  <c r="GG11" i="4" s="1"/>
  <c r="GG9" i="4" a="1"/>
  <c r="GG9" i="4" s="1"/>
  <c r="GG4" i="4" a="1"/>
  <c r="GG4" i="4" s="1"/>
  <c r="GG45" i="4" a="1"/>
  <c r="GG45" i="4" s="1"/>
  <c r="GG22" i="4" a="1"/>
  <c r="GG22" i="4" s="1"/>
  <c r="GG12" i="4" a="1"/>
  <c r="GG12" i="4" s="1"/>
  <c r="GG7" i="4" a="1"/>
  <c r="GG7" i="4" s="1"/>
  <c r="GG30" i="4" a="1"/>
  <c r="GG30" i="4" s="1"/>
  <c r="GG5" i="4" a="1"/>
  <c r="GG5" i="4" s="1"/>
  <c r="GG6" i="4" a="1"/>
  <c r="GG6" i="4" s="1"/>
  <c r="GG8" i="4" a="1"/>
  <c r="GG8" i="4" s="1"/>
  <c r="GH2" i="4" a="1"/>
  <c r="GH2" i="4" s="1"/>
  <c r="GG3" i="4" a="1"/>
  <c r="GG3" i="4" s="1"/>
  <c r="GH226" i="4" l="1" a="1"/>
  <c r="GH226" i="4" s="1"/>
  <c r="GH224" i="4" a="1"/>
  <c r="GH224" i="4" s="1"/>
  <c r="GH227" i="4" a="1"/>
  <c r="GH227" i="4" s="1"/>
  <c r="GH223" i="4" a="1"/>
  <c r="GH223" i="4" s="1"/>
  <c r="GH225" i="4" a="1"/>
  <c r="GH225" i="4" s="1"/>
  <c r="GH222" i="4" a="1"/>
  <c r="GH222" i="4" s="1"/>
  <c r="GH216" i="4" a="1"/>
  <c r="GH216" i="4" s="1"/>
  <c r="GH219" i="4" a="1"/>
  <c r="GH219" i="4" s="1"/>
  <c r="GH212" i="4" a="1"/>
  <c r="GH212" i="4" s="1"/>
  <c r="GH221" i="4" a="1"/>
  <c r="GH221" i="4" s="1"/>
  <c r="GH217" i="4" a="1"/>
  <c r="GH217" i="4" s="1"/>
  <c r="GH220" i="4" a="1"/>
  <c r="GH220" i="4" s="1"/>
  <c r="GH214" i="4" a="1"/>
  <c r="GH214" i="4" s="1"/>
  <c r="GH215" i="4" a="1"/>
  <c r="GH215" i="4" s="1"/>
  <c r="GH213" i="4" a="1"/>
  <c r="GH213" i="4" s="1"/>
  <c r="GH211" i="4" a="1"/>
  <c r="GH211" i="4" s="1"/>
  <c r="GH205" i="4" a="1"/>
  <c r="GH205" i="4" s="1"/>
  <c r="GH218" i="4" a="1"/>
  <c r="GH218" i="4" s="1"/>
  <c r="GH210" i="4" a="1"/>
  <c r="GH210" i="4" s="1"/>
  <c r="GH209" i="4" a="1"/>
  <c r="GH209" i="4" s="1"/>
  <c r="GH206" i="4" a="1"/>
  <c r="GH206" i="4" s="1"/>
  <c r="GH204" i="4" a="1"/>
  <c r="GH204" i="4" s="1"/>
  <c r="GH208" i="4" a="1"/>
  <c r="GH208" i="4" s="1"/>
  <c r="GH203" i="4" a="1"/>
  <c r="GH203" i="4" s="1"/>
  <c r="GH199" i="4" a="1"/>
  <c r="GH199" i="4" s="1"/>
  <c r="GH201" i="4" a="1"/>
  <c r="GH201" i="4" s="1"/>
  <c r="GH207" i="4" a="1"/>
  <c r="GH207" i="4" s="1"/>
  <c r="GH202" i="4" a="1"/>
  <c r="GH202" i="4" s="1"/>
  <c r="GH200" i="4" a="1"/>
  <c r="GH200" i="4" s="1"/>
  <c r="GH191" i="4" a="1"/>
  <c r="GH191" i="4" s="1"/>
  <c r="GH197" i="4" a="1"/>
  <c r="GH197" i="4" s="1"/>
  <c r="GH194" i="4" a="1"/>
  <c r="GH194" i="4" s="1"/>
  <c r="GH195" i="4" a="1"/>
  <c r="GH195" i="4" s="1"/>
  <c r="GH192" i="4" a="1"/>
  <c r="GH192" i="4" s="1"/>
  <c r="GH198" i="4" a="1"/>
  <c r="GH198" i="4" s="1"/>
  <c r="GH196" i="4" a="1"/>
  <c r="GH196" i="4" s="1"/>
  <c r="GH190" i="4" a="1"/>
  <c r="GH190" i="4" s="1"/>
  <c r="GH183" i="4" a="1"/>
  <c r="GH183" i="4" s="1"/>
  <c r="GH182" i="4" a="1"/>
  <c r="GH182" i="4" s="1"/>
  <c r="GH186" i="4" a="1"/>
  <c r="GH186" i="4" s="1"/>
  <c r="GH181" i="4" a="1"/>
  <c r="GH181" i="4" s="1"/>
  <c r="GH185" i="4" a="1"/>
  <c r="GH185" i="4" s="1"/>
  <c r="GH188" i="4" a="1"/>
  <c r="GH188" i="4" s="1"/>
  <c r="GH189" i="4" a="1"/>
  <c r="GH189" i="4" s="1"/>
  <c r="GH180" i="4" a="1"/>
  <c r="GH180" i="4" s="1"/>
  <c r="GH170" i="4" a="1"/>
  <c r="GH170" i="4" s="1"/>
  <c r="GH176" i="4" a="1"/>
  <c r="GH176" i="4" s="1"/>
  <c r="GH187" i="4" a="1"/>
  <c r="GH187" i="4" s="1"/>
  <c r="GH179" i="4" a="1"/>
  <c r="GH179" i="4" s="1"/>
  <c r="GH175" i="4" a="1"/>
  <c r="GH175" i="4" s="1"/>
  <c r="GH172" i="4" a="1"/>
  <c r="GH172" i="4" s="1"/>
  <c r="GH184" i="4" a="1"/>
  <c r="GH184" i="4" s="1"/>
  <c r="GH171" i="4" a="1"/>
  <c r="GH171" i="4" s="1"/>
  <c r="GH169" i="4" a="1"/>
  <c r="GH169" i="4" s="1"/>
  <c r="GH166" i="4" a="1"/>
  <c r="GH166" i="4" s="1"/>
  <c r="GH165" i="4" a="1"/>
  <c r="GH165" i="4" s="1"/>
  <c r="GH178" i="4" a="1"/>
  <c r="GH178" i="4" s="1"/>
  <c r="GH173" i="4" a="1"/>
  <c r="GH173" i="4" s="1"/>
  <c r="GH167" i="4" a="1"/>
  <c r="GH167" i="4" s="1"/>
  <c r="GH164" i="4" a="1"/>
  <c r="GH164" i="4" s="1"/>
  <c r="GH163" i="4" a="1"/>
  <c r="GH163" i="4" s="1"/>
  <c r="GH193" i="4" a="1"/>
  <c r="GH193" i="4" s="1"/>
  <c r="GH177" i="4" a="1"/>
  <c r="GH177" i="4" s="1"/>
  <c r="GH174" i="4" a="1"/>
  <c r="GH174" i="4" s="1"/>
  <c r="GH161" i="4" a="1"/>
  <c r="GH161" i="4" s="1"/>
  <c r="GH159" i="4" a="1"/>
  <c r="GH159" i="4" s="1"/>
  <c r="GH156" i="4" a="1"/>
  <c r="GH156" i="4" s="1"/>
  <c r="GH162" i="4" a="1"/>
  <c r="GH162" i="4" s="1"/>
  <c r="GH151" i="4" a="1"/>
  <c r="GH151" i="4" s="1"/>
  <c r="GH155" i="4" a="1"/>
  <c r="GH155" i="4" s="1"/>
  <c r="GH158" i="4" a="1"/>
  <c r="GH158" i="4" s="1"/>
  <c r="GH160" i="4" a="1"/>
  <c r="GH160" i="4" s="1"/>
  <c r="GH157" i="4" a="1"/>
  <c r="GH157" i="4" s="1"/>
  <c r="GH149" i="4" a="1"/>
  <c r="GH149" i="4" s="1"/>
  <c r="GH146" i="4" a="1"/>
  <c r="GH146" i="4" s="1"/>
  <c r="GH168" i="4" a="1"/>
  <c r="GH168" i="4" s="1"/>
  <c r="GH154" i="4" a="1"/>
  <c r="GH154" i="4" s="1"/>
  <c r="GH153" i="4" a="1"/>
  <c r="GH153" i="4" s="1"/>
  <c r="GH152" i="4" a="1"/>
  <c r="GH152" i="4" s="1"/>
  <c r="GH145" i="4" a="1"/>
  <c r="GH145" i="4" s="1"/>
  <c r="GH150" i="4" a="1"/>
  <c r="GH150" i="4" s="1"/>
  <c r="GH148" i="4" a="1"/>
  <c r="GH148" i="4" s="1"/>
  <c r="GH144" i="4" a="1"/>
  <c r="GH144" i="4" s="1"/>
  <c r="GH143" i="4" a="1"/>
  <c r="GH143" i="4" s="1"/>
  <c r="GH132" i="4" a="1"/>
  <c r="GH132" i="4" s="1"/>
  <c r="GH142" i="4" a="1"/>
  <c r="GH142" i="4" s="1"/>
  <c r="GH141" i="4" a="1"/>
  <c r="GH141" i="4" s="1"/>
  <c r="GH139" i="4" a="1"/>
  <c r="GH139" i="4" s="1"/>
  <c r="GH140" i="4" a="1"/>
  <c r="GH140" i="4" s="1"/>
  <c r="GH136" i="4" a="1"/>
  <c r="GH136" i="4" s="1"/>
  <c r="GH127" i="4" a="1"/>
  <c r="GH127" i="4" s="1"/>
  <c r="GH133" i="4" a="1"/>
  <c r="GH133" i="4" s="1"/>
  <c r="GH126" i="4" a="1"/>
  <c r="GH126" i="4" s="1"/>
  <c r="GH137" i="4" a="1"/>
  <c r="GH137" i="4" s="1"/>
  <c r="GH125" i="4" a="1"/>
  <c r="GH125" i="4" s="1"/>
  <c r="GH124" i="4" a="1"/>
  <c r="GH124" i="4" s="1"/>
  <c r="GH138" i="4" a="1"/>
  <c r="GH138" i="4" s="1"/>
  <c r="GH135" i="4" a="1"/>
  <c r="GH135" i="4" s="1"/>
  <c r="GH134" i="4" a="1"/>
  <c r="GH134" i="4" s="1"/>
  <c r="GH123" i="4" a="1"/>
  <c r="GH123" i="4" s="1"/>
  <c r="GH131" i="4" a="1"/>
  <c r="GH131" i="4" s="1"/>
  <c r="GH130" i="4" a="1"/>
  <c r="GH130" i="4" s="1"/>
  <c r="GH129" i="4" a="1"/>
  <c r="GH129" i="4" s="1"/>
  <c r="GH128" i="4" a="1"/>
  <c r="GH128" i="4" s="1"/>
  <c r="GH114" i="4" a="1"/>
  <c r="GH114" i="4" s="1"/>
  <c r="GH108" i="4" a="1"/>
  <c r="GH108" i="4" s="1"/>
  <c r="GH107" i="4" a="1"/>
  <c r="GH107" i="4" s="1"/>
  <c r="GH119" i="4" a="1"/>
  <c r="GH119" i="4" s="1"/>
  <c r="GH106" i="4" a="1"/>
  <c r="GH106" i="4" s="1"/>
  <c r="GH97" i="4" a="1"/>
  <c r="GH97" i="4" s="1"/>
  <c r="GH147" i="4" a="1"/>
  <c r="GH147" i="4" s="1"/>
  <c r="GH122" i="4" a="1"/>
  <c r="GH122" i="4" s="1"/>
  <c r="GH116" i="4" a="1"/>
  <c r="GH116" i="4" s="1"/>
  <c r="GH112" i="4" a="1"/>
  <c r="GH112" i="4" s="1"/>
  <c r="GH109" i="4" a="1"/>
  <c r="GH109" i="4" s="1"/>
  <c r="GH102" i="4" a="1"/>
  <c r="GH102" i="4" s="1"/>
  <c r="GH104" i="4" a="1"/>
  <c r="GH104" i="4" s="1"/>
  <c r="GH118" i="4" a="1"/>
  <c r="GH118" i="4" s="1"/>
  <c r="GH115" i="4" a="1"/>
  <c r="GH115" i="4" s="1"/>
  <c r="GH113" i="4" a="1"/>
  <c r="GH113" i="4" s="1"/>
  <c r="GH111" i="4" a="1"/>
  <c r="GH111" i="4" s="1"/>
  <c r="GH100" i="4" a="1"/>
  <c r="GH100" i="4" s="1"/>
  <c r="GH121" i="4" a="1"/>
  <c r="GH121" i="4" s="1"/>
  <c r="GH105" i="4" a="1"/>
  <c r="GH105" i="4" s="1"/>
  <c r="GH103" i="4" a="1"/>
  <c r="GH103" i="4" s="1"/>
  <c r="GH86" i="4" a="1"/>
  <c r="GH86" i="4" s="1"/>
  <c r="GH79" i="4" a="1"/>
  <c r="GH79" i="4" s="1"/>
  <c r="GH99" i="4" a="1"/>
  <c r="GH99" i="4" s="1"/>
  <c r="GH98" i="4" a="1"/>
  <c r="GH98" i="4" s="1"/>
  <c r="GH77" i="4" a="1"/>
  <c r="GH77" i="4" s="1"/>
  <c r="GH91" i="4" a="1"/>
  <c r="GH91" i="4" s="1"/>
  <c r="GH88" i="4" a="1"/>
  <c r="GH88" i="4" s="1"/>
  <c r="GH82" i="4" a="1"/>
  <c r="GH82" i="4" s="1"/>
  <c r="GH75" i="4" a="1"/>
  <c r="GH75" i="4" s="1"/>
  <c r="GH120" i="4" a="1"/>
  <c r="GH120" i="4" s="1"/>
  <c r="GH101" i="4" a="1"/>
  <c r="GH101" i="4" s="1"/>
  <c r="GH85" i="4" a="1"/>
  <c r="GH85" i="4" s="1"/>
  <c r="GH95" i="4" a="1"/>
  <c r="GH95" i="4" s="1"/>
  <c r="GH90" i="4" a="1"/>
  <c r="GH90" i="4" s="1"/>
  <c r="GH80" i="4" a="1"/>
  <c r="GH80" i="4" s="1"/>
  <c r="GH78" i="4" a="1"/>
  <c r="GH78" i="4" s="1"/>
  <c r="GH83" i="4" a="1"/>
  <c r="GH83" i="4" s="1"/>
  <c r="GH94" i="4" a="1"/>
  <c r="GH94" i="4" s="1"/>
  <c r="GH71" i="4" a="1"/>
  <c r="GH71" i="4" s="1"/>
  <c r="GH64" i="4" a="1"/>
  <c r="GH64" i="4" s="1"/>
  <c r="GH117" i="4" a="1"/>
  <c r="GH117" i="4" s="1"/>
  <c r="GH81" i="4" a="1"/>
  <c r="GH81" i="4" s="1"/>
  <c r="GH76" i="4" a="1"/>
  <c r="GH76" i="4" s="1"/>
  <c r="GH70" i="4" a="1"/>
  <c r="GH70" i="4" s="1"/>
  <c r="GH67" i="4" a="1"/>
  <c r="GH67" i="4" s="1"/>
  <c r="GH61" i="4" a="1"/>
  <c r="GH61" i="4" s="1"/>
  <c r="GH58" i="4" a="1"/>
  <c r="GH58" i="4" s="1"/>
  <c r="GH93" i="4" a="1"/>
  <c r="GH93" i="4" s="1"/>
  <c r="GH57" i="4" a="1"/>
  <c r="GH57" i="4" s="1"/>
  <c r="GH110" i="4" a="1"/>
  <c r="GH110" i="4" s="1"/>
  <c r="GH89" i="4" a="1"/>
  <c r="GH89" i="4" s="1"/>
  <c r="GH72" i="4" a="1"/>
  <c r="GH72" i="4" s="1"/>
  <c r="GH66" i="4" a="1"/>
  <c r="GH66" i="4" s="1"/>
  <c r="GH63" i="4" a="1"/>
  <c r="GH63" i="4" s="1"/>
  <c r="GH59" i="4" a="1"/>
  <c r="GH59" i="4" s="1"/>
  <c r="GH96" i="4" a="1"/>
  <c r="GH96" i="4" s="1"/>
  <c r="GH74" i="4" a="1"/>
  <c r="GH74" i="4" s="1"/>
  <c r="GH73" i="4" a="1"/>
  <c r="GH73" i="4" s="1"/>
  <c r="GH68" i="4" a="1"/>
  <c r="GH68" i="4" s="1"/>
  <c r="GH56" i="4" a="1"/>
  <c r="GH56" i="4" s="1"/>
  <c r="GH60" i="4" a="1"/>
  <c r="GH60" i="4" s="1"/>
  <c r="GH44" i="4" a="1"/>
  <c r="GH44" i="4" s="1"/>
  <c r="GH52" i="4" a="1"/>
  <c r="GH52" i="4" s="1"/>
  <c r="GH35" i="4" a="1"/>
  <c r="GH35" i="4" s="1"/>
  <c r="GH92" i="4" a="1"/>
  <c r="GH92" i="4" s="1"/>
  <c r="GH53" i="4" a="1"/>
  <c r="GH53" i="4" s="1"/>
  <c r="GH43" i="4" a="1"/>
  <c r="GH43" i="4" s="1"/>
  <c r="GH62" i="4" a="1"/>
  <c r="GH62" i="4" s="1"/>
  <c r="GH54" i="4" a="1"/>
  <c r="GH54" i="4" s="1"/>
  <c r="GH50" i="4" a="1"/>
  <c r="GH50" i="4" s="1"/>
  <c r="GH48" i="4" a="1"/>
  <c r="GH48" i="4" s="1"/>
  <c r="GH41" i="4" a="1"/>
  <c r="GH41" i="4" s="1"/>
  <c r="GH34" i="4" a="1"/>
  <c r="GH34" i="4" s="1"/>
  <c r="GH69" i="4" a="1"/>
  <c r="GH69" i="4" s="1"/>
  <c r="GH55" i="4" a="1"/>
  <c r="GH55" i="4" s="1"/>
  <c r="GH37" i="4" a="1"/>
  <c r="GH37" i="4" s="1"/>
  <c r="GH84" i="4" a="1"/>
  <c r="GH84" i="4" s="1"/>
  <c r="GH51" i="4" a="1"/>
  <c r="GH51" i="4" s="1"/>
  <c r="GH45" i="4" a="1"/>
  <c r="GH45" i="4" s="1"/>
  <c r="GH39" i="4" a="1"/>
  <c r="GH39" i="4" s="1"/>
  <c r="GH46" i="4" a="1"/>
  <c r="GH46" i="4" s="1"/>
  <c r="GH38" i="4" a="1"/>
  <c r="GH38" i="4" s="1"/>
  <c r="GH36" i="4" a="1"/>
  <c r="GH36" i="4" s="1"/>
  <c r="GH33" i="4" a="1"/>
  <c r="GH33" i="4" s="1"/>
  <c r="GH32" i="4" a="1"/>
  <c r="GH32" i="4" s="1"/>
  <c r="GH21" i="4" a="1"/>
  <c r="GH21" i="4" s="1"/>
  <c r="GH16" i="4" a="1"/>
  <c r="GH16" i="4" s="1"/>
  <c r="GH65" i="4" a="1"/>
  <c r="GH65" i="4" s="1"/>
  <c r="GH49" i="4" a="1"/>
  <c r="GH49" i="4" s="1"/>
  <c r="GH42" i="4" a="1"/>
  <c r="GH42" i="4" s="1"/>
  <c r="GH28" i="4" a="1"/>
  <c r="GH28" i="4" s="1"/>
  <c r="GH24" i="4" a="1"/>
  <c r="GH24" i="4" s="1"/>
  <c r="GH15" i="4" a="1"/>
  <c r="GH15" i="4" s="1"/>
  <c r="GH12" i="4" a="1"/>
  <c r="GH12" i="4" s="1"/>
  <c r="GH87" i="4" a="1"/>
  <c r="GH87" i="4" s="1"/>
  <c r="GH6" i="4" a="1"/>
  <c r="GH6" i="4" s="1"/>
  <c r="GH47" i="4" a="1"/>
  <c r="GH47" i="4" s="1"/>
  <c r="GH40" i="4" a="1"/>
  <c r="GH40" i="4" s="1"/>
  <c r="GH30" i="4" a="1"/>
  <c r="GH30" i="4" s="1"/>
  <c r="GH27" i="4" a="1"/>
  <c r="GH27" i="4" s="1"/>
  <c r="GH23" i="4" a="1"/>
  <c r="GH23" i="4" s="1"/>
  <c r="GH20" i="4" a="1"/>
  <c r="GH20" i="4" s="1"/>
  <c r="GH8" i="4" a="1"/>
  <c r="GH8" i="4" s="1"/>
  <c r="GH31" i="4" a="1"/>
  <c r="GH31" i="4" s="1"/>
  <c r="GH29" i="4" a="1"/>
  <c r="GH29" i="4" s="1"/>
  <c r="GH13" i="4" a="1"/>
  <c r="GH13" i="4" s="1"/>
  <c r="GH22" i="4" a="1"/>
  <c r="GH22" i="4" s="1"/>
  <c r="GH19" i="4" a="1"/>
  <c r="GH19" i="4" s="1"/>
  <c r="GH25" i="4" a="1"/>
  <c r="GH25" i="4" s="1"/>
  <c r="GH7" i="4" a="1"/>
  <c r="GH7" i="4" s="1"/>
  <c r="GH4" i="4" a="1"/>
  <c r="GH4" i="4" s="1"/>
  <c r="GH10" i="4" a="1"/>
  <c r="GH10" i="4" s="1"/>
  <c r="GH18" i="4" a="1"/>
  <c r="GH18" i="4" s="1"/>
  <c r="GH11" i="4" a="1"/>
  <c r="GH11" i="4" s="1"/>
  <c r="GH17" i="4" a="1"/>
  <c r="GH17" i="4" s="1"/>
  <c r="GH9" i="4" a="1"/>
  <c r="GH9" i="4" s="1"/>
  <c r="GH14" i="4" a="1"/>
  <c r="GH14" i="4" s="1"/>
  <c r="GH5" i="4" a="1"/>
  <c r="GH5" i="4" s="1"/>
  <c r="GH26" i="4" a="1"/>
  <c r="GH26" i="4" s="1"/>
  <c r="GI2" i="4" a="1"/>
  <c r="GI2" i="4" s="1"/>
  <c r="GH3" i="4" a="1"/>
  <c r="GH3" i="4" s="1"/>
  <c r="GI226" i="4" l="1" a="1"/>
  <c r="GI226" i="4" s="1"/>
  <c r="GI224" i="4" a="1"/>
  <c r="GI224" i="4" s="1"/>
  <c r="GI222" i="4" a="1"/>
  <c r="GI222" i="4" s="1"/>
  <c r="GI227" i="4" a="1"/>
  <c r="GI227" i="4" s="1"/>
  <c r="GI223" i="4" a="1"/>
  <c r="GI223" i="4" s="1"/>
  <c r="GI225" i="4" a="1"/>
  <c r="GI225" i="4" s="1"/>
  <c r="GI221" i="4" a="1"/>
  <c r="GI221" i="4" s="1"/>
  <c r="GI216" i="4" a="1"/>
  <c r="GI216" i="4" s="1"/>
  <c r="GI217" i="4" a="1"/>
  <c r="GI217" i="4" s="1"/>
  <c r="GI219" i="4" a="1"/>
  <c r="GI219" i="4" s="1"/>
  <c r="GI218" i="4" a="1"/>
  <c r="GI218" i="4" s="1"/>
  <c r="GI220" i="4" a="1"/>
  <c r="GI220" i="4" s="1"/>
  <c r="GI215" i="4" a="1"/>
  <c r="GI215" i="4" s="1"/>
  <c r="GI211" i="4" a="1"/>
  <c r="GI211" i="4" s="1"/>
  <c r="GI206" i="4" a="1"/>
  <c r="GI206" i="4" s="1"/>
  <c r="GI212" i="4" a="1"/>
  <c r="GI212" i="4" s="1"/>
  <c r="GI208" i="4" a="1"/>
  <c r="GI208" i="4" s="1"/>
  <c r="GI214" i="4" a="1"/>
  <c r="GI214" i="4" s="1"/>
  <c r="GI207" i="4" a="1"/>
  <c r="GI207" i="4" s="1"/>
  <c r="GI210" i="4" a="1"/>
  <c r="GI210" i="4" s="1"/>
  <c r="GI205" i="4" a="1"/>
  <c r="GI205" i="4" s="1"/>
  <c r="GI213" i="4" a="1"/>
  <c r="GI213" i="4" s="1"/>
  <c r="GI203" i="4" a="1"/>
  <c r="GI203" i="4" s="1"/>
  <c r="GI201" i="4" a="1"/>
  <c r="GI201" i="4" s="1"/>
  <c r="GI202" i="4" a="1"/>
  <c r="GI202" i="4" s="1"/>
  <c r="GI204" i="4" a="1"/>
  <c r="GI204" i="4" s="1"/>
  <c r="GI200" i="4" a="1"/>
  <c r="GI200" i="4" s="1"/>
  <c r="GI209" i="4" a="1"/>
  <c r="GI209" i="4" s="1"/>
  <c r="GI198" i="4" a="1"/>
  <c r="GI198" i="4" s="1"/>
  <c r="GI197" i="4" a="1"/>
  <c r="GI197" i="4" s="1"/>
  <c r="GI195" i="4" a="1"/>
  <c r="GI195" i="4" s="1"/>
  <c r="GI194" i="4" a="1"/>
  <c r="GI194" i="4" s="1"/>
  <c r="GI192" i="4" a="1"/>
  <c r="GI192" i="4" s="1"/>
  <c r="GI190" i="4" a="1"/>
  <c r="GI190" i="4" s="1"/>
  <c r="GI193" i="4" a="1"/>
  <c r="GI193" i="4" s="1"/>
  <c r="GI191" i="4" a="1"/>
  <c r="GI191" i="4" s="1"/>
  <c r="GI181" i="4" a="1"/>
  <c r="GI181" i="4" s="1"/>
  <c r="GI185" i="4" a="1"/>
  <c r="GI185" i="4" s="1"/>
  <c r="GI178" i="4" a="1"/>
  <c r="GI178" i="4" s="1"/>
  <c r="GI199" i="4" a="1"/>
  <c r="GI199" i="4" s="1"/>
  <c r="GI188" i="4" a="1"/>
  <c r="GI188" i="4" s="1"/>
  <c r="GI189" i="4" a="1"/>
  <c r="GI189" i="4" s="1"/>
  <c r="GI187" i="4" a="1"/>
  <c r="GI187" i="4" s="1"/>
  <c r="GI184" i="4" a="1"/>
  <c r="GI184" i="4" s="1"/>
  <c r="GI177" i="4" a="1"/>
  <c r="GI177" i="4" s="1"/>
  <c r="GI186" i="4" a="1"/>
  <c r="GI186" i="4" s="1"/>
  <c r="GI179" i="4" a="1"/>
  <c r="GI179" i="4" s="1"/>
  <c r="GI172" i="4" a="1"/>
  <c r="GI172" i="4" s="1"/>
  <c r="GI168" i="4" a="1"/>
  <c r="GI168" i="4" s="1"/>
  <c r="GI180" i="4" a="1"/>
  <c r="GI180" i="4" s="1"/>
  <c r="GI175" i="4" a="1"/>
  <c r="GI175" i="4" s="1"/>
  <c r="GI182" i="4" a="1"/>
  <c r="GI182" i="4" s="1"/>
  <c r="GI167" i="4" a="1"/>
  <c r="GI167" i="4" s="1"/>
  <c r="GI196" i="4" a="1"/>
  <c r="GI196" i="4" s="1"/>
  <c r="GI173" i="4" a="1"/>
  <c r="GI173" i="4" s="1"/>
  <c r="GI165" i="4" a="1"/>
  <c r="GI165" i="4" s="1"/>
  <c r="GI164" i="4" a="1"/>
  <c r="GI164" i="4" s="1"/>
  <c r="GI169" i="4" a="1"/>
  <c r="GI169" i="4" s="1"/>
  <c r="GI163" i="4" a="1"/>
  <c r="GI163" i="4" s="1"/>
  <c r="GI160" i="4" a="1"/>
  <c r="GI160" i="4" s="1"/>
  <c r="GI176" i="4" a="1"/>
  <c r="GI176" i="4" s="1"/>
  <c r="GI170" i="4" a="1"/>
  <c r="GI170" i="4" s="1"/>
  <c r="GI162" i="4" a="1"/>
  <c r="GI162" i="4" s="1"/>
  <c r="GI174" i="4" a="1"/>
  <c r="GI174" i="4" s="1"/>
  <c r="GI171" i="4" a="1"/>
  <c r="GI171" i="4" s="1"/>
  <c r="GI183" i="4" a="1"/>
  <c r="GI183" i="4" s="1"/>
  <c r="GI159" i="4" a="1"/>
  <c r="GI159" i="4" s="1"/>
  <c r="GI158" i="4" a="1"/>
  <c r="GI158" i="4" s="1"/>
  <c r="GI155" i="4" a="1"/>
  <c r="GI155" i="4" s="1"/>
  <c r="GI152" i="4" a="1"/>
  <c r="GI152" i="4" s="1"/>
  <c r="GI166" i="4" a="1"/>
  <c r="GI166" i="4" s="1"/>
  <c r="GI154" i="4" a="1"/>
  <c r="GI154" i="4" s="1"/>
  <c r="GI161" i="4" a="1"/>
  <c r="GI161" i="4" s="1"/>
  <c r="GI150" i="4" a="1"/>
  <c r="GI150" i="4" s="1"/>
  <c r="GI153" i="4" a="1"/>
  <c r="GI153" i="4" s="1"/>
  <c r="GI145" i="4" a="1"/>
  <c r="GI145" i="4" s="1"/>
  <c r="GI140" i="4" a="1"/>
  <c r="GI140" i="4" s="1"/>
  <c r="GI148" i="4" a="1"/>
  <c r="GI148" i="4" s="1"/>
  <c r="GI144" i="4" a="1"/>
  <c r="GI144" i="4" s="1"/>
  <c r="GI156" i="4" a="1"/>
  <c r="GI156" i="4" s="1"/>
  <c r="GI143" i="4" a="1"/>
  <c r="GI143" i="4" s="1"/>
  <c r="GI151" i="4" a="1"/>
  <c r="GI151" i="4" s="1"/>
  <c r="GI142" i="4" a="1"/>
  <c r="GI142" i="4" s="1"/>
  <c r="GI141" i="4" a="1"/>
  <c r="GI141" i="4" s="1"/>
  <c r="GI139" i="4" a="1"/>
  <c r="GI139" i="4" s="1"/>
  <c r="GI146" i="4" a="1"/>
  <c r="GI146" i="4" s="1"/>
  <c r="GI147" i="4" a="1"/>
  <c r="GI147" i="4" s="1"/>
  <c r="GI137" i="4" a="1"/>
  <c r="GI137" i="4" s="1"/>
  <c r="GI136" i="4" a="1"/>
  <c r="GI136" i="4" s="1"/>
  <c r="GI157" i="4" a="1"/>
  <c r="GI157" i="4" s="1"/>
  <c r="GI134" i="4" a="1"/>
  <c r="GI134" i="4" s="1"/>
  <c r="GI125" i="4" a="1"/>
  <c r="GI125" i="4" s="1"/>
  <c r="GI124" i="4" a="1"/>
  <c r="GI124" i="4" s="1"/>
  <c r="GI149" i="4" a="1"/>
  <c r="GI149" i="4" s="1"/>
  <c r="GI138" i="4" a="1"/>
  <c r="GI138" i="4" s="1"/>
  <c r="GI135" i="4" a="1"/>
  <c r="GI135" i="4" s="1"/>
  <c r="GI123" i="4" a="1"/>
  <c r="GI123" i="4" s="1"/>
  <c r="GI129" i="4" a="1"/>
  <c r="GI129" i="4" s="1"/>
  <c r="GI132" i="4" a="1"/>
  <c r="GI132" i="4" s="1"/>
  <c r="GI131" i="4" a="1"/>
  <c r="GI131" i="4" s="1"/>
  <c r="GI130" i="4" a="1"/>
  <c r="GI130" i="4" s="1"/>
  <c r="GI128" i="4" a="1"/>
  <c r="GI128" i="4" s="1"/>
  <c r="GI127" i="4" a="1"/>
  <c r="GI127" i="4" s="1"/>
  <c r="GI122" i="4" a="1"/>
  <c r="GI122" i="4" s="1"/>
  <c r="GI119" i="4" a="1"/>
  <c r="GI119" i="4" s="1"/>
  <c r="GI126" i="4" a="1"/>
  <c r="GI126" i="4" s="1"/>
  <c r="GI116" i="4" a="1"/>
  <c r="GI116" i="4" s="1"/>
  <c r="GI112" i="4" a="1"/>
  <c r="GI112" i="4" s="1"/>
  <c r="GI109" i="4" a="1"/>
  <c r="GI109" i="4" s="1"/>
  <c r="GI102" i="4" a="1"/>
  <c r="GI102" i="4" s="1"/>
  <c r="GI104" i="4" a="1"/>
  <c r="GI104" i="4" s="1"/>
  <c r="GI118" i="4" a="1"/>
  <c r="GI118" i="4" s="1"/>
  <c r="GI115" i="4" a="1"/>
  <c r="GI115" i="4" s="1"/>
  <c r="GI113" i="4" a="1"/>
  <c r="GI113" i="4" s="1"/>
  <c r="GI111" i="4" a="1"/>
  <c r="GI111" i="4" s="1"/>
  <c r="GI100" i="4" a="1"/>
  <c r="GI100" i="4" s="1"/>
  <c r="GI98" i="4" a="1"/>
  <c r="GI98" i="4" s="1"/>
  <c r="GI103" i="4" a="1"/>
  <c r="GI103" i="4" s="1"/>
  <c r="GI96" i="4" a="1"/>
  <c r="GI96" i="4" s="1"/>
  <c r="GI120" i="4" a="1"/>
  <c r="GI120" i="4" s="1"/>
  <c r="GI117" i="4" a="1"/>
  <c r="GI117" i="4" s="1"/>
  <c r="GI114" i="4" a="1"/>
  <c r="GI114" i="4" s="1"/>
  <c r="GI108" i="4" a="1"/>
  <c r="GI108" i="4" s="1"/>
  <c r="GI101" i="4" a="1"/>
  <c r="GI101" i="4" s="1"/>
  <c r="GI99" i="4" a="1"/>
  <c r="GI99" i="4" s="1"/>
  <c r="GI91" i="4" a="1"/>
  <c r="GI91" i="4" s="1"/>
  <c r="GI133" i="4" a="1"/>
  <c r="GI133" i="4" s="1"/>
  <c r="GI97" i="4" a="1"/>
  <c r="GI97" i="4" s="1"/>
  <c r="GI88" i="4" a="1"/>
  <c r="GI88" i="4" s="1"/>
  <c r="GI85" i="4" a="1"/>
  <c r="GI85" i="4" s="1"/>
  <c r="GI82" i="4" a="1"/>
  <c r="GI82" i="4" s="1"/>
  <c r="GI75" i="4" a="1"/>
  <c r="GI75" i="4" s="1"/>
  <c r="GI105" i="4" a="1"/>
  <c r="GI105" i="4" s="1"/>
  <c r="GI107" i="4" a="1"/>
  <c r="GI107" i="4" s="1"/>
  <c r="GI106" i="4" a="1"/>
  <c r="GI106" i="4" s="1"/>
  <c r="GI95" i="4" a="1"/>
  <c r="GI95" i="4" s="1"/>
  <c r="GI90" i="4" a="1"/>
  <c r="GI90" i="4" s="1"/>
  <c r="GI87" i="4" a="1"/>
  <c r="GI87" i="4" s="1"/>
  <c r="GI80" i="4" a="1"/>
  <c r="GI80" i="4" s="1"/>
  <c r="GI78" i="4" a="1"/>
  <c r="GI78" i="4" s="1"/>
  <c r="GI74" i="4" a="1"/>
  <c r="GI74" i="4" s="1"/>
  <c r="GI121" i="4" a="1"/>
  <c r="GI121" i="4" s="1"/>
  <c r="GI110" i="4" a="1"/>
  <c r="GI110" i="4" s="1"/>
  <c r="GI93" i="4" a="1"/>
  <c r="GI93" i="4" s="1"/>
  <c r="GI84" i="4" a="1"/>
  <c r="GI84" i="4" s="1"/>
  <c r="GI76" i="4" a="1"/>
  <c r="GI76" i="4" s="1"/>
  <c r="GI77" i="4" a="1"/>
  <c r="GI77" i="4" s="1"/>
  <c r="GI67" i="4" a="1"/>
  <c r="GI67" i="4" s="1"/>
  <c r="GI64" i="4" a="1"/>
  <c r="GI64" i="4" s="1"/>
  <c r="GI58" i="4" a="1"/>
  <c r="GI58" i="4" s="1"/>
  <c r="GI81" i="4" a="1"/>
  <c r="GI81" i="4" s="1"/>
  <c r="GI79" i="4" a="1"/>
  <c r="GI79" i="4" s="1"/>
  <c r="GI70" i="4" a="1"/>
  <c r="GI70" i="4" s="1"/>
  <c r="GI61" i="4" a="1"/>
  <c r="GI61" i="4" s="1"/>
  <c r="GI86" i="4" a="1"/>
  <c r="GI86" i="4" s="1"/>
  <c r="GI63" i="4" a="1"/>
  <c r="GI63" i="4" s="1"/>
  <c r="GI57" i="4" a="1"/>
  <c r="GI57" i="4" s="1"/>
  <c r="GI89" i="4" a="1"/>
  <c r="GI89" i="4" s="1"/>
  <c r="GI72" i="4" a="1"/>
  <c r="GI72" i="4" s="1"/>
  <c r="GI66" i="4" a="1"/>
  <c r="GI66" i="4" s="1"/>
  <c r="GI59" i="4" a="1"/>
  <c r="GI59" i="4" s="1"/>
  <c r="GI92" i="4" a="1"/>
  <c r="GI92" i="4" s="1"/>
  <c r="GI69" i="4" a="1"/>
  <c r="GI69" i="4" s="1"/>
  <c r="GI60" i="4" a="1"/>
  <c r="GI60" i="4" s="1"/>
  <c r="GI62" i="4" a="1"/>
  <c r="GI62" i="4" s="1"/>
  <c r="GI55" i="4" a="1"/>
  <c r="GI55" i="4" s="1"/>
  <c r="GI35" i="4" a="1"/>
  <c r="GI35" i="4" s="1"/>
  <c r="GI94" i="4" a="1"/>
  <c r="GI94" i="4" s="1"/>
  <c r="GI54" i="4" a="1"/>
  <c r="GI54" i="4" s="1"/>
  <c r="GI53" i="4" a="1"/>
  <c r="GI53" i="4" s="1"/>
  <c r="GI43" i="4" a="1"/>
  <c r="GI43" i="4" s="1"/>
  <c r="GI38" i="4" a="1"/>
  <c r="GI38" i="4" s="1"/>
  <c r="GI31" i="4" a="1"/>
  <c r="GI31" i="4" s="1"/>
  <c r="GI68" i="4" a="1"/>
  <c r="GI68" i="4" s="1"/>
  <c r="GI50" i="4" a="1"/>
  <c r="GI50" i="4" s="1"/>
  <c r="GI48" i="4" a="1"/>
  <c r="GI48" i="4" s="1"/>
  <c r="GI41" i="4" a="1"/>
  <c r="GI41" i="4" s="1"/>
  <c r="GI46" i="4" a="1"/>
  <c r="GI46" i="4" s="1"/>
  <c r="GI37" i="4" a="1"/>
  <c r="GI37" i="4" s="1"/>
  <c r="GI73" i="4" a="1"/>
  <c r="GI73" i="4" s="1"/>
  <c r="GI51" i="4" a="1"/>
  <c r="GI51" i="4" s="1"/>
  <c r="GI45" i="4" a="1"/>
  <c r="GI45" i="4" s="1"/>
  <c r="GI39" i="4" a="1"/>
  <c r="GI39" i="4" s="1"/>
  <c r="GI33" i="4" a="1"/>
  <c r="GI33" i="4" s="1"/>
  <c r="GI65" i="4" a="1"/>
  <c r="GI65" i="4" s="1"/>
  <c r="GI49" i="4" a="1"/>
  <c r="GI49" i="4" s="1"/>
  <c r="GI47" i="4" a="1"/>
  <c r="GI47" i="4" s="1"/>
  <c r="GI40" i="4" a="1"/>
  <c r="GI40" i="4" s="1"/>
  <c r="GI36" i="4" a="1"/>
  <c r="GI36" i="4" s="1"/>
  <c r="GI56" i="4" a="1"/>
  <c r="GI56" i="4" s="1"/>
  <c r="GI42" i="4" a="1"/>
  <c r="GI42" i="4" s="1"/>
  <c r="GI28" i="4" a="1"/>
  <c r="GI28" i="4" s="1"/>
  <c r="GI24" i="4" a="1"/>
  <c r="GI24" i="4" s="1"/>
  <c r="GI15" i="4" a="1"/>
  <c r="GI15" i="4" s="1"/>
  <c r="GI12" i="4" a="1"/>
  <c r="GI12" i="4" s="1"/>
  <c r="GI9" i="4" a="1"/>
  <c r="GI9" i="4" s="1"/>
  <c r="GI52" i="4" a="1"/>
  <c r="GI52" i="4" s="1"/>
  <c r="GI34" i="4" a="1"/>
  <c r="GI34" i="4" s="1"/>
  <c r="GI30" i="4" a="1"/>
  <c r="GI30" i="4" s="1"/>
  <c r="GI27" i="4" a="1"/>
  <c r="GI27" i="4" s="1"/>
  <c r="GI23" i="4" a="1"/>
  <c r="GI23" i="4" s="1"/>
  <c r="GI20" i="4" a="1"/>
  <c r="GI20" i="4" s="1"/>
  <c r="GI14" i="4" a="1"/>
  <c r="GI14" i="4" s="1"/>
  <c r="GI83" i="4" a="1"/>
  <c r="GI83" i="4" s="1"/>
  <c r="GI17" i="4" a="1"/>
  <c r="GI17" i="4" s="1"/>
  <c r="GI26" i="4" a="1"/>
  <c r="GI26" i="4" s="1"/>
  <c r="GI22" i="4" a="1"/>
  <c r="GI22" i="4" s="1"/>
  <c r="GI19" i="4" a="1"/>
  <c r="GI19" i="4" s="1"/>
  <c r="GI13" i="4" a="1"/>
  <c r="GI13" i="4" s="1"/>
  <c r="GI25" i="4" a="1"/>
  <c r="GI25" i="4" s="1"/>
  <c r="GI18" i="4" a="1"/>
  <c r="GI18" i="4" s="1"/>
  <c r="GI10" i="4" a="1"/>
  <c r="GI10" i="4" s="1"/>
  <c r="GI7" i="4" a="1"/>
  <c r="GI7" i="4" s="1"/>
  <c r="GI32" i="4" a="1"/>
  <c r="GI32" i="4" s="1"/>
  <c r="GI71" i="4" a="1"/>
  <c r="GI71" i="4" s="1"/>
  <c r="GI21" i="4" a="1"/>
  <c r="GI21" i="4" s="1"/>
  <c r="GI16" i="4" a="1"/>
  <c r="GI16" i="4" s="1"/>
  <c r="GI11" i="4" a="1"/>
  <c r="GI11" i="4" s="1"/>
  <c r="GI8" i="4" a="1"/>
  <c r="GI8" i="4" s="1"/>
  <c r="GI5" i="4" a="1"/>
  <c r="GI5" i="4" s="1"/>
  <c r="GI4" i="4" a="1"/>
  <c r="GI4" i="4" s="1"/>
  <c r="GI6" i="4" a="1"/>
  <c r="GI6" i="4" s="1"/>
  <c r="GI44" i="4" a="1"/>
  <c r="GI44" i="4" s="1"/>
  <c r="GI29" i="4" a="1"/>
  <c r="GI29" i="4" s="1"/>
  <c r="GJ2" i="4" a="1"/>
  <c r="GJ2" i="4" s="1"/>
  <c r="GI3" i="4" a="1"/>
  <c r="GI3" i="4" s="1"/>
  <c r="GJ224" i="4" l="1" a="1"/>
  <c r="GJ224" i="4" s="1"/>
  <c r="GJ227" i="4" a="1"/>
  <c r="GJ227" i="4" s="1"/>
  <c r="GJ225" i="4" a="1"/>
  <c r="GJ225" i="4" s="1"/>
  <c r="GJ223" i="4" a="1"/>
  <c r="GJ223" i="4" s="1"/>
  <c r="GJ222" i="4" a="1"/>
  <c r="GJ222" i="4" s="1"/>
  <c r="GJ219" i="4" a="1"/>
  <c r="GJ219" i="4" s="1"/>
  <c r="GJ217" i="4" a="1"/>
  <c r="GJ217" i="4" s="1"/>
  <c r="GJ221" i="4" a="1"/>
  <c r="GJ221" i="4" s="1"/>
  <c r="GJ226" i="4" a="1"/>
  <c r="GJ226" i="4" s="1"/>
  <c r="GJ214" i="4" a="1"/>
  <c r="GJ214" i="4" s="1"/>
  <c r="GJ220" i="4" a="1"/>
  <c r="GJ220" i="4" s="1"/>
  <c r="GJ218" i="4" a="1"/>
  <c r="GJ218" i="4" s="1"/>
  <c r="GJ215" i="4" a="1"/>
  <c r="GJ215" i="4" s="1"/>
  <c r="GJ213" i="4" a="1"/>
  <c r="GJ213" i="4" s="1"/>
  <c r="GJ212" i="4" a="1"/>
  <c r="GJ212" i="4" s="1"/>
  <c r="GJ208" i="4" a="1"/>
  <c r="GJ208" i="4" s="1"/>
  <c r="GJ210" i="4" a="1"/>
  <c r="GJ210" i="4" s="1"/>
  <c r="GJ209" i="4" a="1"/>
  <c r="GJ209" i="4" s="1"/>
  <c r="GJ216" i="4" a="1"/>
  <c r="GJ216" i="4" s="1"/>
  <c r="GJ203" i="4" a="1"/>
  <c r="GJ203" i="4" s="1"/>
  <c r="GJ211" i="4" a="1"/>
  <c r="GJ211" i="4" s="1"/>
  <c r="GJ207" i="4" a="1"/>
  <c r="GJ207" i="4" s="1"/>
  <c r="GJ201" i="4" a="1"/>
  <c r="GJ201" i="4" s="1"/>
  <c r="GJ204" i="4" a="1"/>
  <c r="GJ204" i="4" s="1"/>
  <c r="GJ202" i="4" a="1"/>
  <c r="GJ202" i="4" s="1"/>
  <c r="GJ197" i="4" a="1"/>
  <c r="GJ197" i="4" s="1"/>
  <c r="GJ200" i="4" a="1"/>
  <c r="GJ200" i="4" s="1"/>
  <c r="GJ205" i="4" a="1"/>
  <c r="GJ205" i="4" s="1"/>
  <c r="GJ206" i="4" a="1"/>
  <c r="GJ206" i="4" s="1"/>
  <c r="GJ195" i="4" a="1"/>
  <c r="GJ195" i="4" s="1"/>
  <c r="GJ194" i="4" a="1"/>
  <c r="GJ194" i="4" s="1"/>
  <c r="GJ192" i="4" a="1"/>
  <c r="GJ192" i="4" s="1"/>
  <c r="GJ196" i="4" a="1"/>
  <c r="GJ196" i="4" s="1"/>
  <c r="GJ199" i="4" a="1"/>
  <c r="GJ199" i="4" s="1"/>
  <c r="GJ191" i="4" a="1"/>
  <c r="GJ191" i="4" s="1"/>
  <c r="GJ181" i="4" a="1"/>
  <c r="GJ181" i="4" s="1"/>
  <c r="GJ185" i="4" a="1"/>
  <c r="GJ185" i="4" s="1"/>
  <c r="GJ178" i="4" a="1"/>
  <c r="GJ178" i="4" s="1"/>
  <c r="GJ198" i="4" a="1"/>
  <c r="GJ198" i="4" s="1"/>
  <c r="GJ188" i="4" a="1"/>
  <c r="GJ188" i="4" s="1"/>
  <c r="GJ180" i="4" a="1"/>
  <c r="GJ180" i="4" s="1"/>
  <c r="GJ189" i="4" a="1"/>
  <c r="GJ189" i="4" s="1"/>
  <c r="GJ187" i="4" a="1"/>
  <c r="GJ187" i="4" s="1"/>
  <c r="GJ184" i="4" a="1"/>
  <c r="GJ184" i="4" s="1"/>
  <c r="GJ182" i="4" a="1"/>
  <c r="GJ182" i="4" s="1"/>
  <c r="GJ179" i="4" a="1"/>
  <c r="GJ179" i="4" s="1"/>
  <c r="GJ186" i="4" a="1"/>
  <c r="GJ186" i="4" s="1"/>
  <c r="GJ168" i="4" a="1"/>
  <c r="GJ168" i="4" s="1"/>
  <c r="GJ175" i="4" a="1"/>
  <c r="GJ175" i="4" s="1"/>
  <c r="GJ174" i="4" a="1"/>
  <c r="GJ174" i="4" s="1"/>
  <c r="GJ171" i="4" a="1"/>
  <c r="GJ171" i="4" s="1"/>
  <c r="GJ169" i="4" a="1"/>
  <c r="GJ169" i="4" s="1"/>
  <c r="GJ193" i="4" a="1"/>
  <c r="GJ193" i="4" s="1"/>
  <c r="GJ170" i="4" a="1"/>
  <c r="GJ170" i="4" s="1"/>
  <c r="GJ163" i="4" a="1"/>
  <c r="GJ163" i="4" s="1"/>
  <c r="GJ162" i="4" a="1"/>
  <c r="GJ162" i="4" s="1"/>
  <c r="GJ176" i="4" a="1"/>
  <c r="GJ176" i="4" s="1"/>
  <c r="GJ173" i="4" a="1"/>
  <c r="GJ173" i="4" s="1"/>
  <c r="GJ167" i="4" a="1"/>
  <c r="GJ167" i="4" s="1"/>
  <c r="GJ190" i="4" a="1"/>
  <c r="GJ190" i="4" s="1"/>
  <c r="GJ177" i="4" a="1"/>
  <c r="GJ177" i="4" s="1"/>
  <c r="GJ166" i="4" a="1"/>
  <c r="GJ166" i="4" s="1"/>
  <c r="GJ183" i="4" a="1"/>
  <c r="GJ183" i="4" s="1"/>
  <c r="GJ172" i="4" a="1"/>
  <c r="GJ172" i="4" s="1"/>
  <c r="GJ155" i="4" a="1"/>
  <c r="GJ155" i="4" s="1"/>
  <c r="GJ153" i="4" a="1"/>
  <c r="GJ153" i="4" s="1"/>
  <c r="GJ165" i="4" a="1"/>
  <c r="GJ165" i="4" s="1"/>
  <c r="GJ154" i="4" a="1"/>
  <c r="GJ154" i="4" s="1"/>
  <c r="GJ164" i="4" a="1"/>
  <c r="GJ164" i="4" s="1"/>
  <c r="GJ160" i="4" a="1"/>
  <c r="GJ160" i="4" s="1"/>
  <c r="GJ157" i="4" a="1"/>
  <c r="GJ157" i="4" s="1"/>
  <c r="GJ159" i="4" a="1"/>
  <c r="GJ159" i="4" s="1"/>
  <c r="GJ156" i="4" a="1"/>
  <c r="GJ156" i="4" s="1"/>
  <c r="GJ151" i="4" a="1"/>
  <c r="GJ151" i="4" s="1"/>
  <c r="GJ161" i="4" a="1"/>
  <c r="GJ161" i="4" s="1"/>
  <c r="GJ152" i="4" a="1"/>
  <c r="GJ152" i="4" s="1"/>
  <c r="GJ148" i="4" a="1"/>
  <c r="GJ148" i="4" s="1"/>
  <c r="GJ145" i="4" a="1"/>
  <c r="GJ145" i="4" s="1"/>
  <c r="GJ150" i="4" a="1"/>
  <c r="GJ150" i="4" s="1"/>
  <c r="GJ144" i="4" a="1"/>
  <c r="GJ144" i="4" s="1"/>
  <c r="GJ143" i="4" a="1"/>
  <c r="GJ143" i="4" s="1"/>
  <c r="GJ149" i="4" a="1"/>
  <c r="GJ149" i="4" s="1"/>
  <c r="GJ147" i="4" a="1"/>
  <c r="GJ147" i="4" s="1"/>
  <c r="GJ142" i="4" a="1"/>
  <c r="GJ142" i="4" s="1"/>
  <c r="GJ139" i="4" a="1"/>
  <c r="GJ139" i="4" s="1"/>
  <c r="GJ158" i="4" a="1"/>
  <c r="GJ158" i="4" s="1"/>
  <c r="GJ141" i="4" a="1"/>
  <c r="GJ141" i="4" s="1"/>
  <c r="GJ146" i="4" a="1"/>
  <c r="GJ146" i="4" s="1"/>
  <c r="GJ137" i="4" a="1"/>
  <c r="GJ137" i="4" s="1"/>
  <c r="GJ136" i="4" a="1"/>
  <c r="GJ136" i="4" s="1"/>
  <c r="GJ138" i="4" a="1"/>
  <c r="GJ138" i="4" s="1"/>
  <c r="GJ135" i="4" a="1"/>
  <c r="GJ135" i="4" s="1"/>
  <c r="GJ124" i="4" a="1"/>
  <c r="GJ124" i="4" s="1"/>
  <c r="GJ123" i="4" a="1"/>
  <c r="GJ123" i="4" s="1"/>
  <c r="GJ140" i="4" a="1"/>
  <c r="GJ140" i="4" s="1"/>
  <c r="GJ134" i="4" a="1"/>
  <c r="GJ134" i="4" s="1"/>
  <c r="GJ131" i="4" a="1"/>
  <c r="GJ131" i="4" s="1"/>
  <c r="GJ129" i="4" a="1"/>
  <c r="GJ129" i="4" s="1"/>
  <c r="GJ132" i="4" a="1"/>
  <c r="GJ132" i="4" s="1"/>
  <c r="GJ130" i="4" a="1"/>
  <c r="GJ130" i="4" s="1"/>
  <c r="GJ128" i="4" a="1"/>
  <c r="GJ128" i="4" s="1"/>
  <c r="GJ127" i="4" a="1"/>
  <c r="GJ127" i="4" s="1"/>
  <c r="GJ126" i="4" a="1"/>
  <c r="GJ126" i="4" s="1"/>
  <c r="GJ116" i="4" a="1"/>
  <c r="GJ116" i="4" s="1"/>
  <c r="GJ112" i="4" a="1"/>
  <c r="GJ112" i="4" s="1"/>
  <c r="GJ125" i="4" a="1"/>
  <c r="GJ125" i="4" s="1"/>
  <c r="GJ118" i="4" a="1"/>
  <c r="GJ118" i="4" s="1"/>
  <c r="GJ113" i="4" a="1"/>
  <c r="GJ113" i="4" s="1"/>
  <c r="GJ104" i="4" a="1"/>
  <c r="GJ104" i="4" s="1"/>
  <c r="GJ98" i="4" a="1"/>
  <c r="GJ98" i="4" s="1"/>
  <c r="GJ115" i="4" a="1"/>
  <c r="GJ115" i="4" s="1"/>
  <c r="GJ111" i="4" a="1"/>
  <c r="GJ111" i="4" s="1"/>
  <c r="GJ103" i="4" a="1"/>
  <c r="GJ103" i="4" s="1"/>
  <c r="GJ100" i="4" a="1"/>
  <c r="GJ100" i="4" s="1"/>
  <c r="GJ110" i="4" a="1"/>
  <c r="GJ110" i="4" s="1"/>
  <c r="GJ105" i="4" a="1"/>
  <c r="GJ105" i="4" s="1"/>
  <c r="GJ96" i="4" a="1"/>
  <c r="GJ96" i="4" s="1"/>
  <c r="GJ121" i="4" a="1"/>
  <c r="GJ121" i="4" s="1"/>
  <c r="GJ120" i="4" a="1"/>
  <c r="GJ120" i="4" s="1"/>
  <c r="GJ117" i="4" a="1"/>
  <c r="GJ117" i="4" s="1"/>
  <c r="GJ114" i="4" a="1"/>
  <c r="GJ114" i="4" s="1"/>
  <c r="GJ108" i="4" a="1"/>
  <c r="GJ108" i="4" s="1"/>
  <c r="GJ101" i="4" a="1"/>
  <c r="GJ101" i="4" s="1"/>
  <c r="GJ133" i="4" a="1"/>
  <c r="GJ133" i="4" s="1"/>
  <c r="GJ107" i="4" a="1"/>
  <c r="GJ107" i="4" s="1"/>
  <c r="GJ106" i="4" a="1"/>
  <c r="GJ106" i="4" s="1"/>
  <c r="GJ99" i="4" a="1"/>
  <c r="GJ99" i="4" s="1"/>
  <c r="GJ97" i="4" a="1"/>
  <c r="GJ97" i="4" s="1"/>
  <c r="GJ85" i="4" a="1"/>
  <c r="GJ85" i="4" s="1"/>
  <c r="GJ119" i="4" a="1"/>
  <c r="GJ119" i="4" s="1"/>
  <c r="GJ80" i="4" a="1"/>
  <c r="GJ80" i="4" s="1"/>
  <c r="GJ95" i="4" a="1"/>
  <c r="GJ95" i="4" s="1"/>
  <c r="GJ93" i="4" a="1"/>
  <c r="GJ93" i="4" s="1"/>
  <c r="GJ90" i="4" a="1"/>
  <c r="GJ90" i="4" s="1"/>
  <c r="GJ87" i="4" a="1"/>
  <c r="GJ87" i="4" s="1"/>
  <c r="GJ78" i="4" a="1"/>
  <c r="GJ78" i="4" s="1"/>
  <c r="GJ74" i="4" a="1"/>
  <c r="GJ74" i="4" s="1"/>
  <c r="GJ122" i="4" a="1"/>
  <c r="GJ122" i="4" s="1"/>
  <c r="GJ109" i="4" a="1"/>
  <c r="GJ109" i="4" s="1"/>
  <c r="GJ94" i="4" a="1"/>
  <c r="GJ94" i="4" s="1"/>
  <c r="GJ84" i="4" a="1"/>
  <c r="GJ84" i="4" s="1"/>
  <c r="GJ76" i="4" a="1"/>
  <c r="GJ76" i="4" s="1"/>
  <c r="GJ92" i="4" a="1"/>
  <c r="GJ92" i="4" s="1"/>
  <c r="GJ89" i="4" a="1"/>
  <c r="GJ89" i="4" s="1"/>
  <c r="GJ81" i="4" a="1"/>
  <c r="GJ81" i="4" s="1"/>
  <c r="GJ86" i="4" a="1"/>
  <c r="GJ86" i="4" s="1"/>
  <c r="GJ79" i="4" a="1"/>
  <c r="GJ79" i="4" s="1"/>
  <c r="GJ70" i="4" a="1"/>
  <c r="GJ70" i="4" s="1"/>
  <c r="GJ102" i="4" a="1"/>
  <c r="GJ102" i="4" s="1"/>
  <c r="GJ82" i="4" a="1"/>
  <c r="GJ82" i="4" s="1"/>
  <c r="GJ72" i="4" a="1"/>
  <c r="GJ72" i="4" s="1"/>
  <c r="GJ63" i="4" a="1"/>
  <c r="GJ63" i="4" s="1"/>
  <c r="GJ57" i="4" a="1"/>
  <c r="GJ57" i="4" s="1"/>
  <c r="GJ69" i="4" a="1"/>
  <c r="GJ69" i="4" s="1"/>
  <c r="GJ66" i="4" a="1"/>
  <c r="GJ66" i="4" s="1"/>
  <c r="GJ60" i="4" a="1"/>
  <c r="GJ60" i="4" s="1"/>
  <c r="GJ59" i="4" a="1"/>
  <c r="GJ59" i="4" s="1"/>
  <c r="GJ68" i="4" a="1"/>
  <c r="GJ68" i="4" s="1"/>
  <c r="GJ56" i="4" a="1"/>
  <c r="GJ56" i="4" s="1"/>
  <c r="GJ75" i="4" a="1"/>
  <c r="GJ75" i="4" s="1"/>
  <c r="GJ73" i="4" a="1"/>
  <c r="GJ73" i="4" s="1"/>
  <c r="GJ65" i="4" a="1"/>
  <c r="GJ65" i="4" s="1"/>
  <c r="GJ62" i="4" a="1"/>
  <c r="GJ62" i="4" s="1"/>
  <c r="GJ91" i="4" a="1"/>
  <c r="GJ91" i="4" s="1"/>
  <c r="GJ83" i="4" a="1"/>
  <c r="GJ83" i="4" s="1"/>
  <c r="GJ67" i="4" a="1"/>
  <c r="GJ67" i="4" s="1"/>
  <c r="GJ54" i="4" a="1"/>
  <c r="GJ54" i="4" s="1"/>
  <c r="GJ53" i="4" a="1"/>
  <c r="GJ53" i="4" s="1"/>
  <c r="GJ50" i="4" a="1"/>
  <c r="GJ50" i="4" s="1"/>
  <c r="GJ38" i="4" a="1"/>
  <c r="GJ38" i="4" s="1"/>
  <c r="GJ77" i="4" a="1"/>
  <c r="GJ77" i="4" s="1"/>
  <c r="GJ61" i="4" a="1"/>
  <c r="GJ61" i="4" s="1"/>
  <c r="GJ48" i="4" a="1"/>
  <c r="GJ48" i="4" s="1"/>
  <c r="GJ46" i="4" a="1"/>
  <c r="GJ46" i="4" s="1"/>
  <c r="GJ41" i="4" a="1"/>
  <c r="GJ41" i="4" s="1"/>
  <c r="GJ34" i="4" a="1"/>
  <c r="GJ34" i="4" s="1"/>
  <c r="GJ55" i="4" a="1"/>
  <c r="GJ55" i="4" s="1"/>
  <c r="GJ58" i="4" a="1"/>
  <c r="GJ58" i="4" s="1"/>
  <c r="GJ51" i="4" a="1"/>
  <c r="GJ51" i="4" s="1"/>
  <c r="GJ45" i="4" a="1"/>
  <c r="GJ45" i="4" s="1"/>
  <c r="GJ39" i="4" a="1"/>
  <c r="GJ39" i="4" s="1"/>
  <c r="GJ33" i="4" a="1"/>
  <c r="GJ33" i="4" s="1"/>
  <c r="GJ88" i="4" a="1"/>
  <c r="GJ88" i="4" s="1"/>
  <c r="GJ42" i="4" a="1"/>
  <c r="GJ42" i="4" s="1"/>
  <c r="GJ36" i="4" a="1"/>
  <c r="GJ36" i="4" s="1"/>
  <c r="GJ71" i="4" a="1"/>
  <c r="GJ71" i="4" s="1"/>
  <c r="GJ52" i="4" a="1"/>
  <c r="GJ52" i="4" s="1"/>
  <c r="GJ44" i="4" a="1"/>
  <c r="GJ44" i="4" s="1"/>
  <c r="GJ49" i="4" a="1"/>
  <c r="GJ49" i="4" s="1"/>
  <c r="GJ20" i="4" a="1"/>
  <c r="GJ20" i="4" s="1"/>
  <c r="GJ30" i="4" a="1"/>
  <c r="GJ30" i="4" s="1"/>
  <c r="GJ27" i="4" a="1"/>
  <c r="GJ27" i="4" s="1"/>
  <c r="GJ23" i="4" a="1"/>
  <c r="GJ23" i="4" s="1"/>
  <c r="GJ17" i="4" a="1"/>
  <c r="GJ17" i="4" s="1"/>
  <c r="GJ14" i="4" a="1"/>
  <c r="GJ14" i="4" s="1"/>
  <c r="GJ11" i="4" a="1"/>
  <c r="GJ11" i="4" s="1"/>
  <c r="GJ47" i="4" a="1"/>
  <c r="GJ47" i="4" s="1"/>
  <c r="GJ40" i="4" a="1"/>
  <c r="GJ40" i="4" s="1"/>
  <c r="GJ43" i="4" a="1"/>
  <c r="GJ43" i="4" s="1"/>
  <c r="GJ37" i="4" a="1"/>
  <c r="GJ37" i="4" s="1"/>
  <c r="GJ35" i="4" a="1"/>
  <c r="GJ35" i="4" s="1"/>
  <c r="GJ29" i="4" a="1"/>
  <c r="GJ29" i="4" s="1"/>
  <c r="GJ26" i="4" a="1"/>
  <c r="GJ26" i="4" s="1"/>
  <c r="GJ22" i="4" a="1"/>
  <c r="GJ22" i="4" s="1"/>
  <c r="GJ19" i="4" a="1"/>
  <c r="GJ19" i="4" s="1"/>
  <c r="GJ64" i="4" a="1"/>
  <c r="GJ64" i="4" s="1"/>
  <c r="GJ28" i="4" a="1"/>
  <c r="GJ28" i="4" s="1"/>
  <c r="GJ16" i="4" a="1"/>
  <c r="GJ16" i="4" s="1"/>
  <c r="GJ15" i="4" a="1"/>
  <c r="GJ15" i="4" s="1"/>
  <c r="GJ12" i="4" a="1"/>
  <c r="GJ12" i="4" s="1"/>
  <c r="GJ32" i="4" a="1"/>
  <c r="GJ32" i="4" s="1"/>
  <c r="GJ25" i="4" a="1"/>
  <c r="GJ25" i="4" s="1"/>
  <c r="GJ10" i="4" a="1"/>
  <c r="GJ10" i="4" s="1"/>
  <c r="GJ21" i="4" a="1"/>
  <c r="GJ21" i="4" s="1"/>
  <c r="GJ18" i="4" a="1"/>
  <c r="GJ18" i="4" s="1"/>
  <c r="GJ5" i="4" a="1"/>
  <c r="GJ5" i="4" s="1"/>
  <c r="GJ24" i="4" a="1"/>
  <c r="GJ24" i="4" s="1"/>
  <c r="GJ8" i="4" a="1"/>
  <c r="GJ8" i="4" s="1"/>
  <c r="GJ6" i="4" a="1"/>
  <c r="GJ6" i="4" s="1"/>
  <c r="GJ31" i="4" a="1"/>
  <c r="GJ31" i="4" s="1"/>
  <c r="GJ13" i="4" a="1"/>
  <c r="GJ13" i="4" s="1"/>
  <c r="GJ4" i="4" a="1"/>
  <c r="GJ4" i="4" s="1"/>
  <c r="GJ9" i="4" a="1"/>
  <c r="GJ9" i="4" s="1"/>
  <c r="GJ7" i="4" a="1"/>
  <c r="GJ7" i="4" s="1"/>
  <c r="GK2" i="4" a="1"/>
  <c r="GK2" i="4" s="1"/>
  <c r="GJ3" i="4" a="1"/>
  <c r="GJ3" i="4" s="1"/>
  <c r="GK227" i="4" l="1" a="1"/>
  <c r="GK227" i="4" s="1"/>
  <c r="GK225" i="4" a="1"/>
  <c r="GK225" i="4" s="1"/>
  <c r="GK223" i="4" a="1"/>
  <c r="GK223" i="4" s="1"/>
  <c r="GK226" i="4" a="1"/>
  <c r="GK226" i="4" s="1"/>
  <c r="GK219" i="4" a="1"/>
  <c r="GK219" i="4" s="1"/>
  <c r="GK217" i="4" a="1"/>
  <c r="GK217" i="4" s="1"/>
  <c r="GK218" i="4" a="1"/>
  <c r="GK218" i="4" s="1"/>
  <c r="GK224" i="4" a="1"/>
  <c r="GK224" i="4" s="1"/>
  <c r="GK221" i="4" a="1"/>
  <c r="GK221" i="4" s="1"/>
  <c r="GK220" i="4" a="1"/>
  <c r="GK220" i="4" s="1"/>
  <c r="GK215" i="4" a="1"/>
  <c r="GK215" i="4" s="1"/>
  <c r="GK216" i="4" a="1"/>
  <c r="GK216" i="4" s="1"/>
  <c r="GK214" i="4" a="1"/>
  <c r="GK214" i="4" s="1"/>
  <c r="GK212" i="4" a="1"/>
  <c r="GK212" i="4" s="1"/>
  <c r="GK210" i="4" a="1"/>
  <c r="GK210" i="4" s="1"/>
  <c r="GK208" i="4" a="1"/>
  <c r="GK208" i="4" s="1"/>
  <c r="GK209" i="4" a="1"/>
  <c r="GK209" i="4" s="1"/>
  <c r="GK207" i="4" a="1"/>
  <c r="GK207" i="4" s="1"/>
  <c r="GK213" i="4" a="1"/>
  <c r="GK213" i="4" s="1"/>
  <c r="GK211" i="4" a="1"/>
  <c r="GK211" i="4" s="1"/>
  <c r="GK222" i="4" a="1"/>
  <c r="GK222" i="4" s="1"/>
  <c r="GK202" i="4" a="1"/>
  <c r="GK202" i="4" s="1"/>
  <c r="GK204" i="4" a="1"/>
  <c r="GK204" i="4" s="1"/>
  <c r="GK201" i="4" a="1"/>
  <c r="GK201" i="4" s="1"/>
  <c r="GK197" i="4" a="1"/>
  <c r="GK197" i="4" s="1"/>
  <c r="GK205" i="4" a="1"/>
  <c r="GK205" i="4" s="1"/>
  <c r="GK200" i="4" a="1"/>
  <c r="GK200" i="4" s="1"/>
  <c r="GK198" i="4" a="1"/>
  <c r="GK198" i="4" s="1"/>
  <c r="GK199" i="4" a="1"/>
  <c r="GK199" i="4" s="1"/>
  <c r="GK206" i="4" a="1"/>
  <c r="GK206" i="4" s="1"/>
  <c r="GK195" i="4" a="1"/>
  <c r="GK195" i="4" s="1"/>
  <c r="GK192" i="4" a="1"/>
  <c r="GK192" i="4" s="1"/>
  <c r="GK190" i="4" a="1"/>
  <c r="GK190" i="4" s="1"/>
  <c r="GK196" i="4" a="1"/>
  <c r="GK196" i="4" s="1"/>
  <c r="GK193" i="4" a="1"/>
  <c r="GK193" i="4" s="1"/>
  <c r="GK189" i="4" a="1"/>
  <c r="GK189" i="4" s="1"/>
  <c r="GK191" i="4" a="1"/>
  <c r="GK191" i="4" s="1"/>
  <c r="GK188" i="4" a="1"/>
  <c r="GK188" i="4" s="1"/>
  <c r="GK194" i="4" a="1"/>
  <c r="GK194" i="4" s="1"/>
  <c r="GK187" i="4" a="1"/>
  <c r="GK187" i="4" s="1"/>
  <c r="GK180" i="4" a="1"/>
  <c r="GK180" i="4" s="1"/>
  <c r="GK203" i="4" a="1"/>
  <c r="GK203" i="4" s="1"/>
  <c r="GK184" i="4" a="1"/>
  <c r="GK184" i="4" s="1"/>
  <c r="GK186" i="4" a="1"/>
  <c r="GK186" i="4" s="1"/>
  <c r="GK182" i="4" a="1"/>
  <c r="GK182" i="4" s="1"/>
  <c r="GK183" i="4" a="1"/>
  <c r="GK183" i="4" s="1"/>
  <c r="GK179" i="4" a="1"/>
  <c r="GK179" i="4" s="1"/>
  <c r="GK181" i="4" a="1"/>
  <c r="GK181" i="4" s="1"/>
  <c r="GK178" i="4" a="1"/>
  <c r="GK178" i="4" s="1"/>
  <c r="GK171" i="4" a="1"/>
  <c r="GK171" i="4" s="1"/>
  <c r="GK169" i="4" a="1"/>
  <c r="GK169" i="4" s="1"/>
  <c r="GK177" i="4" a="1"/>
  <c r="GK177" i="4" s="1"/>
  <c r="GK176" i="4" a="1"/>
  <c r="GK176" i="4" s="1"/>
  <c r="GK172" i="4" a="1"/>
  <c r="GK172" i="4" s="1"/>
  <c r="GK173" i="4" a="1"/>
  <c r="GK173" i="4" s="1"/>
  <c r="GK170" i="4" a="1"/>
  <c r="GK170" i="4" s="1"/>
  <c r="GK167" i="4" a="1"/>
  <c r="GK167" i="4" s="1"/>
  <c r="GK161" i="4" a="1"/>
  <c r="GK161" i="4" s="1"/>
  <c r="GK159" i="4" a="1"/>
  <c r="GK159" i="4" s="1"/>
  <c r="GK175" i="4" a="1"/>
  <c r="GK175" i="4" s="1"/>
  <c r="GK174" i="4" a="1"/>
  <c r="GK174" i="4" s="1"/>
  <c r="GK166" i="4" a="1"/>
  <c r="GK166" i="4" s="1"/>
  <c r="GK165" i="4" a="1"/>
  <c r="GK165" i="4" s="1"/>
  <c r="GK185" i="4" a="1"/>
  <c r="GK185" i="4" s="1"/>
  <c r="GK162" i="4" a="1"/>
  <c r="GK162" i="4" s="1"/>
  <c r="GK157" i="4" a="1"/>
  <c r="GK157" i="4" s="1"/>
  <c r="GK154" i="4" a="1"/>
  <c r="GK154" i="4" s="1"/>
  <c r="GK164" i="4" a="1"/>
  <c r="GK164" i="4" s="1"/>
  <c r="GK160" i="4" a="1"/>
  <c r="GK160" i="4" s="1"/>
  <c r="GK163" i="4" a="1"/>
  <c r="GK163" i="4" s="1"/>
  <c r="GK168" i="4" a="1"/>
  <c r="GK168" i="4" s="1"/>
  <c r="GK158" i="4" a="1"/>
  <c r="GK158" i="4" s="1"/>
  <c r="GK153" i="4" a="1"/>
  <c r="GK153" i="4" s="1"/>
  <c r="GK152" i="4" a="1"/>
  <c r="GK152" i="4" s="1"/>
  <c r="GK150" i="4" a="1"/>
  <c r="GK150" i="4" s="1"/>
  <c r="GK144" i="4" a="1"/>
  <c r="GK144" i="4" s="1"/>
  <c r="GK143" i="4" a="1"/>
  <c r="GK143" i="4" s="1"/>
  <c r="GK139" i="4" a="1"/>
  <c r="GK139" i="4" s="1"/>
  <c r="GK155" i="4" a="1"/>
  <c r="GK155" i="4" s="1"/>
  <c r="GK149" i="4" a="1"/>
  <c r="GK149" i="4" s="1"/>
  <c r="GK142" i="4" a="1"/>
  <c r="GK142" i="4" s="1"/>
  <c r="GK156" i="4" a="1"/>
  <c r="GK156" i="4" s="1"/>
  <c r="GK151" i="4" a="1"/>
  <c r="GK151" i="4" s="1"/>
  <c r="GK147" i="4" a="1"/>
  <c r="GK147" i="4" s="1"/>
  <c r="GK146" i="4" a="1"/>
  <c r="GK146" i="4" s="1"/>
  <c r="GK141" i="4" a="1"/>
  <c r="GK141" i="4" s="1"/>
  <c r="GK137" i="4" a="1"/>
  <c r="GK137" i="4" s="1"/>
  <c r="GK145" i="4" a="1"/>
  <c r="GK145" i="4" s="1"/>
  <c r="GK138" i="4" a="1"/>
  <c r="GK138" i="4" s="1"/>
  <c r="GK136" i="4" a="1"/>
  <c r="GK136" i="4" s="1"/>
  <c r="GK135" i="4" a="1"/>
  <c r="GK135" i="4" s="1"/>
  <c r="GK134" i="4" a="1"/>
  <c r="GK134" i="4" s="1"/>
  <c r="GK140" i="4" a="1"/>
  <c r="GK140" i="4" s="1"/>
  <c r="GK133" i="4" a="1"/>
  <c r="GK133" i="4" s="1"/>
  <c r="GK131" i="4" a="1"/>
  <c r="GK131" i="4" s="1"/>
  <c r="GK148" i="4" a="1"/>
  <c r="GK148" i="4" s="1"/>
  <c r="GK123" i="4" a="1"/>
  <c r="GK123" i="4" s="1"/>
  <c r="GK122" i="4" a="1"/>
  <c r="GK122" i="4" s="1"/>
  <c r="GK129" i="4" a="1"/>
  <c r="GK129" i="4" s="1"/>
  <c r="GK128" i="4" a="1"/>
  <c r="GK128" i="4" s="1"/>
  <c r="GK132" i="4" a="1"/>
  <c r="GK132" i="4" s="1"/>
  <c r="GK130" i="4" a="1"/>
  <c r="GK130" i="4" s="1"/>
  <c r="GK127" i="4" a="1"/>
  <c r="GK127" i="4" s="1"/>
  <c r="GK126" i="4" a="1"/>
  <c r="GK126" i="4" s="1"/>
  <c r="GK125" i="4" a="1"/>
  <c r="GK125" i="4" s="1"/>
  <c r="GK118" i="4" a="1"/>
  <c r="GK118" i="4" s="1"/>
  <c r="GK104" i="4" a="1"/>
  <c r="GK104" i="4" s="1"/>
  <c r="GK103" i="4" a="1"/>
  <c r="GK103" i="4" s="1"/>
  <c r="GK115" i="4" a="1"/>
  <c r="GK115" i="4" s="1"/>
  <c r="GK111" i="4" a="1"/>
  <c r="GK111" i="4" s="1"/>
  <c r="GK105" i="4" a="1"/>
  <c r="GK105" i="4" s="1"/>
  <c r="GK100" i="4" a="1"/>
  <c r="GK100" i="4" s="1"/>
  <c r="GK121" i="4" a="1"/>
  <c r="GK121" i="4" s="1"/>
  <c r="GK110" i="4" a="1"/>
  <c r="GK110" i="4" s="1"/>
  <c r="GK96" i="4" a="1"/>
  <c r="GK96" i="4" s="1"/>
  <c r="GK120" i="4" a="1"/>
  <c r="GK120" i="4" s="1"/>
  <c r="GK117" i="4" a="1"/>
  <c r="GK117" i="4" s="1"/>
  <c r="GK114" i="4" a="1"/>
  <c r="GK114" i="4" s="1"/>
  <c r="GK108" i="4" a="1"/>
  <c r="GK108" i="4" s="1"/>
  <c r="GK101" i="4" a="1"/>
  <c r="GK101" i="4" s="1"/>
  <c r="GK107" i="4" a="1"/>
  <c r="GK107" i="4" s="1"/>
  <c r="GK99" i="4" a="1"/>
  <c r="GK99" i="4" s="1"/>
  <c r="GK119" i="4" a="1"/>
  <c r="GK119" i="4" s="1"/>
  <c r="GK102" i="4" a="1"/>
  <c r="GK102" i="4" s="1"/>
  <c r="GK98" i="4" a="1"/>
  <c r="GK98" i="4" s="1"/>
  <c r="GK90" i="4" a="1"/>
  <c r="GK90" i="4" s="1"/>
  <c r="GK80" i="4" a="1"/>
  <c r="GK80" i="4" s="1"/>
  <c r="GK113" i="4" a="1"/>
  <c r="GK113" i="4" s="1"/>
  <c r="GK95" i="4" a="1"/>
  <c r="GK95" i="4" s="1"/>
  <c r="GK93" i="4" a="1"/>
  <c r="GK93" i="4" s="1"/>
  <c r="GK87" i="4" a="1"/>
  <c r="GK87" i="4" s="1"/>
  <c r="GK84" i="4" a="1"/>
  <c r="GK84" i="4" s="1"/>
  <c r="GK78" i="4" a="1"/>
  <c r="GK78" i="4" s="1"/>
  <c r="GK76" i="4" a="1"/>
  <c r="GK76" i="4" s="1"/>
  <c r="GK109" i="4" a="1"/>
  <c r="GK109" i="4" s="1"/>
  <c r="GK106" i="4" a="1"/>
  <c r="GK106" i="4" s="1"/>
  <c r="GK94" i="4" a="1"/>
  <c r="GK94" i="4" s="1"/>
  <c r="GK92" i="4" a="1"/>
  <c r="GK92" i="4" s="1"/>
  <c r="GK124" i="4" a="1"/>
  <c r="GK124" i="4" s="1"/>
  <c r="GK89" i="4" a="1"/>
  <c r="GK89" i="4" s="1"/>
  <c r="GK86" i="4" a="1"/>
  <c r="GK86" i="4" s="1"/>
  <c r="GK81" i="4" a="1"/>
  <c r="GK81" i="4" s="1"/>
  <c r="GK83" i="4" a="1"/>
  <c r="GK83" i="4" s="1"/>
  <c r="GK82" i="4" a="1"/>
  <c r="GK82" i="4" s="1"/>
  <c r="GK72" i="4" a="1"/>
  <c r="GK72" i="4" s="1"/>
  <c r="GK66" i="4" a="1"/>
  <c r="GK66" i="4" s="1"/>
  <c r="GK63" i="4" a="1"/>
  <c r="GK63" i="4" s="1"/>
  <c r="GK116" i="4" a="1"/>
  <c r="GK116" i="4" s="1"/>
  <c r="GK97" i="4" a="1"/>
  <c r="GK97" i="4" s="1"/>
  <c r="GK69" i="4" a="1"/>
  <c r="GK69" i="4" s="1"/>
  <c r="GK60" i="4" a="1"/>
  <c r="GK60" i="4" s="1"/>
  <c r="GK59" i="4" a="1"/>
  <c r="GK59" i="4" s="1"/>
  <c r="GK68" i="4" a="1"/>
  <c r="GK68" i="4" s="1"/>
  <c r="GK62" i="4" a="1"/>
  <c r="GK62" i="4" s="1"/>
  <c r="GK85" i="4" a="1"/>
  <c r="GK85" i="4" s="1"/>
  <c r="GK75" i="4" a="1"/>
  <c r="GK75" i="4" s="1"/>
  <c r="GK73" i="4" a="1"/>
  <c r="GK73" i="4" s="1"/>
  <c r="GK65" i="4" a="1"/>
  <c r="GK65" i="4" s="1"/>
  <c r="GK112" i="4" a="1"/>
  <c r="GK112" i="4" s="1"/>
  <c r="GK88" i="4" a="1"/>
  <c r="GK88" i="4" s="1"/>
  <c r="GK71" i="4" a="1"/>
  <c r="GK71" i="4" s="1"/>
  <c r="GK55" i="4" a="1"/>
  <c r="GK55" i="4" s="1"/>
  <c r="GK77" i="4" a="1"/>
  <c r="GK77" i="4" s="1"/>
  <c r="GK61" i="4" a="1"/>
  <c r="GK61" i="4" s="1"/>
  <c r="GK58" i="4" a="1"/>
  <c r="GK58" i="4" s="1"/>
  <c r="GK67" i="4" a="1"/>
  <c r="GK67" i="4" s="1"/>
  <c r="GK48" i="4" a="1"/>
  <c r="GK48" i="4" s="1"/>
  <c r="GK46" i="4" a="1"/>
  <c r="GK46" i="4" s="1"/>
  <c r="GK51" i="4" a="1"/>
  <c r="GK51" i="4" s="1"/>
  <c r="GK45" i="4" a="1"/>
  <c r="GK45" i="4" s="1"/>
  <c r="GK37" i="4" a="1"/>
  <c r="GK37" i="4" s="1"/>
  <c r="GK91" i="4" a="1"/>
  <c r="GK91" i="4" s="1"/>
  <c r="GK57" i="4" a="1"/>
  <c r="GK57" i="4" s="1"/>
  <c r="GK42" i="4" a="1"/>
  <c r="GK42" i="4" s="1"/>
  <c r="GK36" i="4" a="1"/>
  <c r="GK36" i="4" s="1"/>
  <c r="GK74" i="4" a="1"/>
  <c r="GK74" i="4" s="1"/>
  <c r="GK64" i="4" a="1"/>
  <c r="GK64" i="4" s="1"/>
  <c r="GK56" i="4" a="1"/>
  <c r="GK56" i="4" s="1"/>
  <c r="GK49" i="4" a="1"/>
  <c r="GK49" i="4" s="1"/>
  <c r="GK47" i="4" a="1"/>
  <c r="GK47" i="4" s="1"/>
  <c r="GK44" i="4" a="1"/>
  <c r="GK44" i="4" s="1"/>
  <c r="GK40" i="4" a="1"/>
  <c r="GK40" i="4" s="1"/>
  <c r="GK32" i="4" a="1"/>
  <c r="GK32" i="4" s="1"/>
  <c r="GK54" i="4" a="1"/>
  <c r="GK54" i="4" s="1"/>
  <c r="GK50" i="4" a="1"/>
  <c r="GK50" i="4" s="1"/>
  <c r="GK43" i="4" a="1"/>
  <c r="GK43" i="4" s="1"/>
  <c r="GK35" i="4" a="1"/>
  <c r="GK35" i="4" s="1"/>
  <c r="GK52" i="4" a="1"/>
  <c r="GK52" i="4" s="1"/>
  <c r="GK30" i="4" a="1"/>
  <c r="GK30" i="4" s="1"/>
  <c r="GK27" i="4" a="1"/>
  <c r="GK27" i="4" s="1"/>
  <c r="GK23" i="4" a="1"/>
  <c r="GK23" i="4" s="1"/>
  <c r="GK17" i="4" a="1"/>
  <c r="GK17" i="4" s="1"/>
  <c r="GK14" i="4" a="1"/>
  <c r="GK14" i="4" s="1"/>
  <c r="GK11" i="4" a="1"/>
  <c r="GK11" i="4" s="1"/>
  <c r="GK8" i="4" a="1"/>
  <c r="GK8" i="4" s="1"/>
  <c r="GK34" i="4" a="1"/>
  <c r="GK34" i="4" s="1"/>
  <c r="GK29" i="4" a="1"/>
  <c r="GK29" i="4" s="1"/>
  <c r="GK26" i="4" a="1"/>
  <c r="GK26" i="4" s="1"/>
  <c r="GK22" i="4" a="1"/>
  <c r="GK22" i="4" s="1"/>
  <c r="GK19" i="4" a="1"/>
  <c r="GK19" i="4" s="1"/>
  <c r="GK13" i="4" a="1"/>
  <c r="GK13" i="4" s="1"/>
  <c r="GK79" i="4" a="1"/>
  <c r="GK79" i="4" s="1"/>
  <c r="GK70" i="4" a="1"/>
  <c r="GK70" i="4" s="1"/>
  <c r="GK31" i="4" a="1"/>
  <c r="GK31" i="4" s="1"/>
  <c r="GK25" i="4" a="1"/>
  <c r="GK25" i="4" s="1"/>
  <c r="GK21" i="4" a="1"/>
  <c r="GK21" i="4" s="1"/>
  <c r="GK18" i="4" a="1"/>
  <c r="GK18" i="4" s="1"/>
  <c r="GK16" i="4" a="1"/>
  <c r="GK16" i="4" s="1"/>
  <c r="GK12" i="4" a="1"/>
  <c r="GK12" i="4" s="1"/>
  <c r="GK24" i="4" a="1"/>
  <c r="GK24" i="4" s="1"/>
  <c r="GK9" i="4" a="1"/>
  <c r="GK9" i="4" s="1"/>
  <c r="GK28" i="4" a="1"/>
  <c r="GK28" i="4" s="1"/>
  <c r="GK15" i="4" a="1"/>
  <c r="GK15" i="4" s="1"/>
  <c r="GK10" i="4" a="1"/>
  <c r="GK10" i="4" s="1"/>
  <c r="GK5" i="4" a="1"/>
  <c r="GK5" i="4" s="1"/>
  <c r="GK6" i="4" a="1"/>
  <c r="GK6" i="4" s="1"/>
  <c r="GK39" i="4" a="1"/>
  <c r="GK39" i="4" s="1"/>
  <c r="GK38" i="4" a="1"/>
  <c r="GK38" i="4" s="1"/>
  <c r="GK4" i="4" a="1"/>
  <c r="GK4" i="4" s="1"/>
  <c r="GK33" i="4" a="1"/>
  <c r="GK33" i="4" s="1"/>
  <c r="GK20" i="4" a="1"/>
  <c r="GK20" i="4" s="1"/>
  <c r="GK53" i="4" a="1"/>
  <c r="GK53" i="4" s="1"/>
  <c r="GK41" i="4" a="1"/>
  <c r="GK41" i="4" s="1"/>
  <c r="GK7" i="4" a="1"/>
  <c r="GK7" i="4" s="1"/>
  <c r="GL2" i="4" a="1"/>
  <c r="GL2" i="4" s="1"/>
  <c r="GK3" i="4" a="1"/>
  <c r="GK3" i="4" s="1"/>
  <c r="GL227" i="4" l="1" a="1"/>
  <c r="GL227" i="4" s="1"/>
  <c r="GL225" i="4" a="1"/>
  <c r="GL225" i="4" s="1"/>
  <c r="GL226" i="4" a="1"/>
  <c r="GL226" i="4" s="1"/>
  <c r="GL224" i="4" a="1"/>
  <c r="GL224" i="4" s="1"/>
  <c r="GL222" i="4" a="1"/>
  <c r="GL222" i="4" s="1"/>
  <c r="GL218" i="4" a="1"/>
  <c r="GL218" i="4" s="1"/>
  <c r="GL221" i="4" a="1"/>
  <c r="GL221" i="4" s="1"/>
  <c r="GL220" i="4" a="1"/>
  <c r="GL220" i="4" s="1"/>
  <c r="GL217" i="4" a="1"/>
  <c r="GL217" i="4" s="1"/>
  <c r="GL213" i="4" a="1"/>
  <c r="GL213" i="4" s="1"/>
  <c r="GL211" i="4" a="1"/>
  <c r="GL211" i="4" s="1"/>
  <c r="GL215" i="4" a="1"/>
  <c r="GL215" i="4" s="1"/>
  <c r="GL216" i="4" a="1"/>
  <c r="GL216" i="4" s="1"/>
  <c r="GL209" i="4" a="1"/>
  <c r="GL209" i="4" s="1"/>
  <c r="GL219" i="4" a="1"/>
  <c r="GL219" i="4" s="1"/>
  <c r="GL212" i="4" a="1"/>
  <c r="GL212" i="4" s="1"/>
  <c r="GL208" i="4" a="1"/>
  <c r="GL208" i="4" s="1"/>
  <c r="GL210" i="4" a="1"/>
  <c r="GL210" i="4" s="1"/>
  <c r="GL223" i="4" a="1"/>
  <c r="GL223" i="4" s="1"/>
  <c r="GL214" i="4" a="1"/>
  <c r="GL214" i="4" s="1"/>
  <c r="GL206" i="4" a="1"/>
  <c r="GL206" i="4" s="1"/>
  <c r="GL201" i="4" a="1"/>
  <c r="GL201" i="4" s="1"/>
  <c r="GL200" i="4" a="1"/>
  <c r="GL200" i="4" s="1"/>
  <c r="GL207" i="4" a="1"/>
  <c r="GL207" i="4" s="1"/>
  <c r="GL205" i="4" a="1"/>
  <c r="GL205" i="4" s="1"/>
  <c r="GL204" i="4" a="1"/>
  <c r="GL204" i="4" s="1"/>
  <c r="GL202" i="4" a="1"/>
  <c r="GL202" i="4" s="1"/>
  <c r="GL198" i="4" a="1"/>
  <c r="GL198" i="4" s="1"/>
  <c r="GL199" i="4" a="1"/>
  <c r="GL199" i="4" s="1"/>
  <c r="GL203" i="4" a="1"/>
  <c r="GL203" i="4" s="1"/>
  <c r="GL188" i="4" a="1"/>
  <c r="GL188" i="4" s="1"/>
  <c r="GL196" i="4" a="1"/>
  <c r="GL196" i="4" s="1"/>
  <c r="GL193" i="4" a="1"/>
  <c r="GL193" i="4" s="1"/>
  <c r="GL191" i="4" a="1"/>
  <c r="GL191" i="4" s="1"/>
  <c r="GL189" i="4" a="1"/>
  <c r="GL189" i="4" s="1"/>
  <c r="GL197" i="4" a="1"/>
  <c r="GL197" i="4" s="1"/>
  <c r="GL194" i="4" a="1"/>
  <c r="GL194" i="4" s="1"/>
  <c r="GL187" i="4" a="1"/>
  <c r="GL187" i="4" s="1"/>
  <c r="GL180" i="4" a="1"/>
  <c r="GL180" i="4" s="1"/>
  <c r="GL184" i="4" a="1"/>
  <c r="GL184" i="4" s="1"/>
  <c r="GL177" i="4" a="1"/>
  <c r="GL177" i="4" s="1"/>
  <c r="GL179" i="4" a="1"/>
  <c r="GL179" i="4" s="1"/>
  <c r="GL195" i="4" a="1"/>
  <c r="GL195" i="4" s="1"/>
  <c r="GL192" i="4" a="1"/>
  <c r="GL192" i="4" s="1"/>
  <c r="GL186" i="4" a="1"/>
  <c r="GL186" i="4" s="1"/>
  <c r="GL183" i="4" a="1"/>
  <c r="GL183" i="4" s="1"/>
  <c r="GL182" i="4" a="1"/>
  <c r="GL182" i="4" s="1"/>
  <c r="GL190" i="4" a="1"/>
  <c r="GL190" i="4" s="1"/>
  <c r="GL181" i="4" a="1"/>
  <c r="GL181" i="4" s="1"/>
  <c r="GL178" i="4" a="1"/>
  <c r="GL178" i="4" s="1"/>
  <c r="GL174" i="4" a="1"/>
  <c r="GL174" i="4" s="1"/>
  <c r="GL176" i="4" a="1"/>
  <c r="GL176" i="4" s="1"/>
  <c r="GL173" i="4" a="1"/>
  <c r="GL173" i="4" s="1"/>
  <c r="GL170" i="4" a="1"/>
  <c r="GL170" i="4" s="1"/>
  <c r="GL185" i="4" a="1"/>
  <c r="GL185" i="4" s="1"/>
  <c r="GL175" i="4" a="1"/>
  <c r="GL175" i="4" s="1"/>
  <c r="GL171" i="4" a="1"/>
  <c r="GL171" i="4" s="1"/>
  <c r="GL166" i="4" a="1"/>
  <c r="GL166" i="4" s="1"/>
  <c r="GL165" i="4" a="1"/>
  <c r="GL165" i="4" s="1"/>
  <c r="GL164" i="4" a="1"/>
  <c r="GL164" i="4" s="1"/>
  <c r="GL172" i="4" a="1"/>
  <c r="GL172" i="4" s="1"/>
  <c r="GL168" i="4" a="1"/>
  <c r="GL168" i="4" s="1"/>
  <c r="GL163" i="4" a="1"/>
  <c r="GL163" i="4" s="1"/>
  <c r="GL154" i="4" a="1"/>
  <c r="GL154" i="4" s="1"/>
  <c r="GL160" i="4" a="1"/>
  <c r="GL160" i="4" s="1"/>
  <c r="GL169" i="4" a="1"/>
  <c r="GL169" i="4" s="1"/>
  <c r="GL161" i="4" a="1"/>
  <c r="GL161" i="4" s="1"/>
  <c r="GL156" i="4" a="1"/>
  <c r="GL156" i="4" s="1"/>
  <c r="GL167" i="4" a="1"/>
  <c r="GL167" i="4" s="1"/>
  <c r="GL158" i="4" a="1"/>
  <c r="GL158" i="4" s="1"/>
  <c r="GL153" i="4" a="1"/>
  <c r="GL153" i="4" s="1"/>
  <c r="GL152" i="4" a="1"/>
  <c r="GL152" i="4" s="1"/>
  <c r="GL155" i="4" a="1"/>
  <c r="GL155" i="4" s="1"/>
  <c r="GL159" i="4" a="1"/>
  <c r="GL159" i="4" s="1"/>
  <c r="GL144" i="4" a="1"/>
  <c r="GL144" i="4" s="1"/>
  <c r="GL143" i="4" a="1"/>
  <c r="GL143" i="4" s="1"/>
  <c r="GL142" i="4" a="1"/>
  <c r="GL142" i="4" s="1"/>
  <c r="GL151" i="4" a="1"/>
  <c r="GL151" i="4" s="1"/>
  <c r="GL149" i="4" a="1"/>
  <c r="GL149" i="4" s="1"/>
  <c r="GL147" i="4" a="1"/>
  <c r="GL147" i="4" s="1"/>
  <c r="GL146" i="4" a="1"/>
  <c r="GL146" i="4" s="1"/>
  <c r="GL157" i="4" a="1"/>
  <c r="GL157" i="4" s="1"/>
  <c r="GL148" i="4" a="1"/>
  <c r="GL148" i="4" s="1"/>
  <c r="GL145" i="4" a="1"/>
  <c r="GL145" i="4" s="1"/>
  <c r="GL141" i="4" a="1"/>
  <c r="GL141" i="4" s="1"/>
  <c r="GL138" i="4" a="1"/>
  <c r="GL138" i="4" s="1"/>
  <c r="GL136" i="4" a="1"/>
  <c r="GL136" i="4" s="1"/>
  <c r="GL162" i="4" a="1"/>
  <c r="GL162" i="4" s="1"/>
  <c r="GL135" i="4" a="1"/>
  <c r="GL135" i="4" s="1"/>
  <c r="GL134" i="4" a="1"/>
  <c r="GL134" i="4" s="1"/>
  <c r="GL140" i="4" a="1"/>
  <c r="GL140" i="4" s="1"/>
  <c r="GL130" i="4" a="1"/>
  <c r="GL130" i="4" s="1"/>
  <c r="GL131" i="4" a="1"/>
  <c r="GL131" i="4" s="1"/>
  <c r="GL129" i="4" a="1"/>
  <c r="GL129" i="4" s="1"/>
  <c r="GL128" i="4" a="1"/>
  <c r="GL128" i="4" s="1"/>
  <c r="GL137" i="4" a="1"/>
  <c r="GL137" i="4" s="1"/>
  <c r="GL132" i="4" a="1"/>
  <c r="GL132" i="4" s="1"/>
  <c r="GL127" i="4" a="1"/>
  <c r="GL127" i="4" s="1"/>
  <c r="GL126" i="4" a="1"/>
  <c r="GL126" i="4" s="1"/>
  <c r="GL139" i="4" a="1"/>
  <c r="GL139" i="4" s="1"/>
  <c r="GL125" i="4" a="1"/>
  <c r="GL125" i="4" s="1"/>
  <c r="GL150" i="4" a="1"/>
  <c r="GL150" i="4" s="1"/>
  <c r="GL133" i="4" a="1"/>
  <c r="GL133" i="4" s="1"/>
  <c r="GL124" i="4" a="1"/>
  <c r="GL124" i="4" s="1"/>
  <c r="GL115" i="4" a="1"/>
  <c r="GL115" i="4" s="1"/>
  <c r="GL111" i="4" a="1"/>
  <c r="GL111" i="4" s="1"/>
  <c r="GL105" i="4" a="1"/>
  <c r="GL105" i="4" s="1"/>
  <c r="GL121" i="4" a="1"/>
  <c r="GL121" i="4" s="1"/>
  <c r="GL120" i="4" a="1"/>
  <c r="GL120" i="4" s="1"/>
  <c r="GL117" i="4" a="1"/>
  <c r="GL117" i="4" s="1"/>
  <c r="GL110" i="4" a="1"/>
  <c r="GL110" i="4" s="1"/>
  <c r="GL108" i="4" a="1"/>
  <c r="GL108" i="4" s="1"/>
  <c r="GL101" i="4" a="1"/>
  <c r="GL101" i="4" s="1"/>
  <c r="GL96" i="4" a="1"/>
  <c r="GL96" i="4" s="1"/>
  <c r="GL114" i="4" a="1"/>
  <c r="GL114" i="4" s="1"/>
  <c r="GL107" i="4" a="1"/>
  <c r="GL107" i="4" s="1"/>
  <c r="GL123" i="4" a="1"/>
  <c r="GL123" i="4" s="1"/>
  <c r="GL109" i="4" a="1"/>
  <c r="GL109" i="4" s="1"/>
  <c r="GL99" i="4" a="1"/>
  <c r="GL99" i="4" s="1"/>
  <c r="GL97" i="4" a="1"/>
  <c r="GL97" i="4" s="1"/>
  <c r="GL119" i="4" a="1"/>
  <c r="GL119" i="4" s="1"/>
  <c r="GL106" i="4" a="1"/>
  <c r="GL106" i="4" s="1"/>
  <c r="GL102" i="4" a="1"/>
  <c r="GL102" i="4" s="1"/>
  <c r="GL122" i="4" a="1"/>
  <c r="GL122" i="4" s="1"/>
  <c r="GL112" i="4" a="1"/>
  <c r="GL112" i="4" s="1"/>
  <c r="GL104" i="4" a="1"/>
  <c r="GL104" i="4" s="1"/>
  <c r="GL113" i="4" a="1"/>
  <c r="GL113" i="4" s="1"/>
  <c r="GL100" i="4" a="1"/>
  <c r="GL100" i="4" s="1"/>
  <c r="GL95" i="4" a="1"/>
  <c r="GL95" i="4" s="1"/>
  <c r="GL84" i="4" a="1"/>
  <c r="GL84" i="4" s="1"/>
  <c r="GL78" i="4" a="1"/>
  <c r="GL78" i="4" s="1"/>
  <c r="GL94" i="4" a="1"/>
  <c r="GL94" i="4" s="1"/>
  <c r="GL92" i="4" a="1"/>
  <c r="GL92" i="4" s="1"/>
  <c r="GL81" i="4" a="1"/>
  <c r="GL81" i="4" s="1"/>
  <c r="GL89" i="4" a="1"/>
  <c r="GL89" i="4" s="1"/>
  <c r="GL86" i="4" a="1"/>
  <c r="GL86" i="4" s="1"/>
  <c r="GL83" i="4" a="1"/>
  <c r="GL83" i="4" s="1"/>
  <c r="GL79" i="4" a="1"/>
  <c r="GL79" i="4" s="1"/>
  <c r="GL116" i="4" a="1"/>
  <c r="GL116" i="4" s="1"/>
  <c r="GL91" i="4" a="1"/>
  <c r="GL91" i="4" s="1"/>
  <c r="GL88" i="4" a="1"/>
  <c r="GL88" i="4" s="1"/>
  <c r="GL77" i="4" a="1"/>
  <c r="GL77" i="4" s="1"/>
  <c r="GL69" i="4" a="1"/>
  <c r="GL69" i="4" s="1"/>
  <c r="GL68" i="4" a="1"/>
  <c r="GL68" i="4" s="1"/>
  <c r="GL118" i="4" a="1"/>
  <c r="GL118" i="4" s="1"/>
  <c r="GL85" i="4" a="1"/>
  <c r="GL85" i="4" s="1"/>
  <c r="GL76" i="4" a="1"/>
  <c r="GL76" i="4" s="1"/>
  <c r="GL62" i="4" a="1"/>
  <c r="GL62" i="4" s="1"/>
  <c r="GL56" i="4" a="1"/>
  <c r="GL56" i="4" s="1"/>
  <c r="GL103" i="4" a="1"/>
  <c r="GL103" i="4" s="1"/>
  <c r="GL93" i="4" a="1"/>
  <c r="GL93" i="4" s="1"/>
  <c r="GL75" i="4" a="1"/>
  <c r="GL75" i="4" s="1"/>
  <c r="GL73" i="4" a="1"/>
  <c r="GL73" i="4" s="1"/>
  <c r="GL71" i="4" a="1"/>
  <c r="GL71" i="4" s="1"/>
  <c r="GL65" i="4" a="1"/>
  <c r="GL65" i="4" s="1"/>
  <c r="GL74" i="4" a="1"/>
  <c r="GL74" i="4" s="1"/>
  <c r="GL67" i="4" a="1"/>
  <c r="GL67" i="4" s="1"/>
  <c r="GL55" i="4" a="1"/>
  <c r="GL55" i="4" s="1"/>
  <c r="GL64" i="4" a="1"/>
  <c r="GL64" i="4" s="1"/>
  <c r="GL61" i="4" a="1"/>
  <c r="GL61" i="4" s="1"/>
  <c r="GL87" i="4" a="1"/>
  <c r="GL87" i="4" s="1"/>
  <c r="GL66" i="4" a="1"/>
  <c r="GL66" i="4" s="1"/>
  <c r="GL57" i="4" a="1"/>
  <c r="GL57" i="4" s="1"/>
  <c r="GL51" i="4" a="1"/>
  <c r="GL51" i="4" s="1"/>
  <c r="GL45" i="4" a="1"/>
  <c r="GL45" i="4" s="1"/>
  <c r="GL37" i="4" a="1"/>
  <c r="GL37" i="4" s="1"/>
  <c r="GL72" i="4" a="1"/>
  <c r="GL72" i="4" s="1"/>
  <c r="GL42" i="4" a="1"/>
  <c r="GL42" i="4" s="1"/>
  <c r="GL39" i="4" a="1"/>
  <c r="GL39" i="4" s="1"/>
  <c r="GL33" i="4" a="1"/>
  <c r="GL33" i="4" s="1"/>
  <c r="GL58" i="4" a="1"/>
  <c r="GL58" i="4" s="1"/>
  <c r="GL49" i="4" a="1"/>
  <c r="GL49" i="4" s="1"/>
  <c r="GL90" i="4" a="1"/>
  <c r="GL90" i="4" s="1"/>
  <c r="GL63" i="4" a="1"/>
  <c r="GL63" i="4" s="1"/>
  <c r="GL47" i="4" a="1"/>
  <c r="GL47" i="4" s="1"/>
  <c r="GL44" i="4" a="1"/>
  <c r="GL44" i="4" s="1"/>
  <c r="GL40" i="4" a="1"/>
  <c r="GL40" i="4" s="1"/>
  <c r="GL32" i="4" a="1"/>
  <c r="GL32" i="4" s="1"/>
  <c r="GL98" i="4" a="1"/>
  <c r="GL98" i="4" s="1"/>
  <c r="GL70" i="4" a="1"/>
  <c r="GL70" i="4" s="1"/>
  <c r="GL52" i="4" a="1"/>
  <c r="GL52" i="4" s="1"/>
  <c r="GL35" i="4" a="1"/>
  <c r="GL35" i="4" s="1"/>
  <c r="GL53" i="4" a="1"/>
  <c r="GL53" i="4" s="1"/>
  <c r="GL41" i="4" a="1"/>
  <c r="GL41" i="4" s="1"/>
  <c r="GL38" i="4" a="1"/>
  <c r="GL38" i="4" s="1"/>
  <c r="GL54" i="4" a="1"/>
  <c r="GL54" i="4" s="1"/>
  <c r="GL34" i="4" a="1"/>
  <c r="GL34" i="4" s="1"/>
  <c r="GL19" i="4" a="1"/>
  <c r="GL19" i="4" s="1"/>
  <c r="GL80" i="4" a="1"/>
  <c r="GL80" i="4" s="1"/>
  <c r="GL29" i="4" a="1"/>
  <c r="GL29" i="4" s="1"/>
  <c r="GL26" i="4" a="1"/>
  <c r="GL26" i="4" s="1"/>
  <c r="GL22" i="4" a="1"/>
  <c r="GL22" i="4" s="1"/>
  <c r="GL13" i="4" a="1"/>
  <c r="GL13" i="4" s="1"/>
  <c r="GL59" i="4" a="1"/>
  <c r="GL59" i="4" s="1"/>
  <c r="GL50" i="4" a="1"/>
  <c r="GL50" i="4" s="1"/>
  <c r="GL43" i="4" a="1"/>
  <c r="GL43" i="4" s="1"/>
  <c r="GL31" i="4" a="1"/>
  <c r="GL31" i="4" s="1"/>
  <c r="GL16" i="4" a="1"/>
  <c r="GL16" i="4" s="1"/>
  <c r="GL28" i="4" a="1"/>
  <c r="GL28" i="4" s="1"/>
  <c r="GL25" i="4" a="1"/>
  <c r="GL25" i="4" s="1"/>
  <c r="GL21" i="4" a="1"/>
  <c r="GL21" i="4" s="1"/>
  <c r="GL18" i="4" a="1"/>
  <c r="GL18" i="4" s="1"/>
  <c r="GL15" i="4" a="1"/>
  <c r="GL15" i="4" s="1"/>
  <c r="GL36" i="4" a="1"/>
  <c r="GL36" i="4" s="1"/>
  <c r="GL27" i="4" a="1"/>
  <c r="GL27" i="4" s="1"/>
  <c r="GL17" i="4" a="1"/>
  <c r="GL17" i="4" s="1"/>
  <c r="GL14" i="4" a="1"/>
  <c r="GL14" i="4" s="1"/>
  <c r="GL11" i="4" a="1"/>
  <c r="GL11" i="4" s="1"/>
  <c r="GL48" i="4" a="1"/>
  <c r="GL48" i="4" s="1"/>
  <c r="GL6" i="4" a="1"/>
  <c r="GL6" i="4" s="1"/>
  <c r="GL12" i="4" a="1"/>
  <c r="GL12" i="4" s="1"/>
  <c r="GL82" i="4" a="1"/>
  <c r="GL82" i="4" s="1"/>
  <c r="GL60" i="4" a="1"/>
  <c r="GL60" i="4" s="1"/>
  <c r="GL24" i="4" a="1"/>
  <c r="GL24" i="4" s="1"/>
  <c r="GL8" i="4" a="1"/>
  <c r="GL8" i="4" s="1"/>
  <c r="GL4" i="4" a="1"/>
  <c r="GL4" i="4" s="1"/>
  <c r="GL46" i="4" a="1"/>
  <c r="GL46" i="4" s="1"/>
  <c r="GL30" i="4" a="1"/>
  <c r="GL30" i="4" s="1"/>
  <c r="GL20" i="4" a="1"/>
  <c r="GL20" i="4" s="1"/>
  <c r="GL5" i="4" a="1"/>
  <c r="GL5" i="4" s="1"/>
  <c r="GL23" i="4" a="1"/>
  <c r="GL23" i="4" s="1"/>
  <c r="GL9" i="4" a="1"/>
  <c r="GL9" i="4" s="1"/>
  <c r="GL7" i="4" a="1"/>
  <c r="GL7" i="4" s="1"/>
  <c r="GL10" i="4" a="1"/>
  <c r="GL10" i="4" s="1"/>
  <c r="GM2" i="4" a="1"/>
  <c r="GM2" i="4" s="1"/>
  <c r="GL3" i="4" a="1"/>
  <c r="GL3" i="4" s="1"/>
  <c r="GM223" i="4" l="1" a="1"/>
  <c r="GM223" i="4" s="1"/>
  <c r="GM226" i="4" a="1"/>
  <c r="GM226" i="4" s="1"/>
  <c r="GM224" i="4" a="1"/>
  <c r="GM224" i="4" s="1"/>
  <c r="GM222" i="4" a="1"/>
  <c r="GM222" i="4" s="1"/>
  <c r="GM225" i="4" a="1"/>
  <c r="GM225" i="4" s="1"/>
  <c r="GM221" i="4" a="1"/>
  <c r="GM221" i="4" s="1"/>
  <c r="GM220" i="4" a="1"/>
  <c r="GM220" i="4" s="1"/>
  <c r="GM227" i="4" a="1"/>
  <c r="GM227" i="4" s="1"/>
  <c r="GM216" i="4" a="1"/>
  <c r="GM216" i="4" s="1"/>
  <c r="GM217" i="4" a="1"/>
  <c r="GM217" i="4" s="1"/>
  <c r="GM215" i="4" a="1"/>
  <c r="GM215" i="4" s="1"/>
  <c r="GM218" i="4" a="1"/>
  <c r="GM218" i="4" s="1"/>
  <c r="GM214" i="4" a="1"/>
  <c r="GM214" i="4" s="1"/>
  <c r="GM212" i="4" a="1"/>
  <c r="GM212" i="4" s="1"/>
  <c r="GM209" i="4" a="1"/>
  <c r="GM209" i="4" s="1"/>
  <c r="GM219" i="4" a="1"/>
  <c r="GM219" i="4" s="1"/>
  <c r="GM210" i="4" a="1"/>
  <c r="GM210" i="4" s="1"/>
  <c r="GM207" i="4" a="1"/>
  <c r="GM207" i="4" s="1"/>
  <c r="GM213" i="4" a="1"/>
  <c r="GM213" i="4" s="1"/>
  <c r="GM204" i="4" a="1"/>
  <c r="GM204" i="4" s="1"/>
  <c r="GM211" i="4" a="1"/>
  <c r="GM211" i="4" s="1"/>
  <c r="GM205" i="4" a="1"/>
  <c r="GM205" i="4" s="1"/>
  <c r="GM208" i="4" a="1"/>
  <c r="GM208" i="4" s="1"/>
  <c r="GM203" i="4" a="1"/>
  <c r="GM203" i="4" s="1"/>
  <c r="GM200" i="4" a="1"/>
  <c r="GM200" i="4" s="1"/>
  <c r="GM199" i="4" a="1"/>
  <c r="GM199" i="4" s="1"/>
  <c r="GM206" i="4" a="1"/>
  <c r="GM206" i="4" s="1"/>
  <c r="GM201" i="4" a="1"/>
  <c r="GM201" i="4" s="1"/>
  <c r="GM202" i="4" a="1"/>
  <c r="GM202" i="4" s="1"/>
  <c r="GM196" i="4" a="1"/>
  <c r="GM196" i="4" s="1"/>
  <c r="GM193" i="4" a="1"/>
  <c r="GM193" i="4" s="1"/>
  <c r="GM191" i="4" a="1"/>
  <c r="GM191" i="4" s="1"/>
  <c r="GM198" i="4" a="1"/>
  <c r="GM198" i="4" s="1"/>
  <c r="GM194" i="4" a="1"/>
  <c r="GM194" i="4" s="1"/>
  <c r="GM195" i="4" a="1"/>
  <c r="GM195" i="4" s="1"/>
  <c r="GM192" i="4" a="1"/>
  <c r="GM192" i="4" s="1"/>
  <c r="GM189" i="4" a="1"/>
  <c r="GM189" i="4" s="1"/>
  <c r="GM186" i="4" a="1"/>
  <c r="GM186" i="4" s="1"/>
  <c r="GM182" i="4" a="1"/>
  <c r="GM182" i="4" s="1"/>
  <c r="GM179" i="4" a="1"/>
  <c r="GM179" i="4" s="1"/>
  <c r="GM183" i="4" a="1"/>
  <c r="GM183" i="4" s="1"/>
  <c r="GM197" i="4" a="1"/>
  <c r="GM197" i="4" s="1"/>
  <c r="GM190" i="4" a="1"/>
  <c r="GM190" i="4" s="1"/>
  <c r="GM185" i="4" a="1"/>
  <c r="GM185" i="4" s="1"/>
  <c r="GM181" i="4" a="1"/>
  <c r="GM181" i="4" s="1"/>
  <c r="GM178" i="4" a="1"/>
  <c r="GM178" i="4" s="1"/>
  <c r="GM176" i="4" a="1"/>
  <c r="GM176" i="4" s="1"/>
  <c r="GM188" i="4" a="1"/>
  <c r="GM188" i="4" s="1"/>
  <c r="GM187" i="4" a="1"/>
  <c r="GM187" i="4" s="1"/>
  <c r="GM180" i="4" a="1"/>
  <c r="GM180" i="4" s="1"/>
  <c r="GM170" i="4" a="1"/>
  <c r="GM170" i="4" s="1"/>
  <c r="GM177" i="4" a="1"/>
  <c r="GM177" i="4" s="1"/>
  <c r="GM175" i="4" a="1"/>
  <c r="GM175" i="4" s="1"/>
  <c r="GM168" i="4" a="1"/>
  <c r="GM168" i="4" s="1"/>
  <c r="GM171" i="4" a="1"/>
  <c r="GM171" i="4" s="1"/>
  <c r="GM169" i="4" a="1"/>
  <c r="GM169" i="4" s="1"/>
  <c r="GM166" i="4" a="1"/>
  <c r="GM166" i="4" s="1"/>
  <c r="GM165" i="4" a="1"/>
  <c r="GM165" i="4" s="1"/>
  <c r="GM174" i="4" a="1"/>
  <c r="GM174" i="4" s="1"/>
  <c r="GM164" i="4" a="1"/>
  <c r="GM164" i="4" s="1"/>
  <c r="GM172" i="4" a="1"/>
  <c r="GM172" i="4" s="1"/>
  <c r="GM184" i="4" a="1"/>
  <c r="GM184" i="4" s="1"/>
  <c r="GM167" i="4" a="1"/>
  <c r="GM167" i="4" s="1"/>
  <c r="GM161" i="4" a="1"/>
  <c r="GM161" i="4" s="1"/>
  <c r="GM160" i="4" a="1"/>
  <c r="GM160" i="4" s="1"/>
  <c r="GM156" i="4" a="1"/>
  <c r="GM156" i="4" s="1"/>
  <c r="GM150" i="4" a="1"/>
  <c r="GM150" i="4" s="1"/>
  <c r="GM163" i="4" a="1"/>
  <c r="GM163" i="4" s="1"/>
  <c r="GM158" i="4" a="1"/>
  <c r="GM158" i="4" s="1"/>
  <c r="GM159" i="4" a="1"/>
  <c r="GM159" i="4" s="1"/>
  <c r="GM162" i="4" a="1"/>
  <c r="GM162" i="4" s="1"/>
  <c r="GM157" i="4" a="1"/>
  <c r="GM157" i="4" s="1"/>
  <c r="GM154" i="4" a="1"/>
  <c r="GM154" i="4" s="1"/>
  <c r="GM151" i="4" a="1"/>
  <c r="GM151" i="4" s="1"/>
  <c r="GM149" i="4" a="1"/>
  <c r="GM149" i="4" s="1"/>
  <c r="GM147" i="4" a="1"/>
  <c r="GM147" i="4" s="1"/>
  <c r="GM146" i="4" a="1"/>
  <c r="GM146" i="4" s="1"/>
  <c r="GM173" i="4" a="1"/>
  <c r="GM173" i="4" s="1"/>
  <c r="GM155" i="4" a="1"/>
  <c r="GM155" i="4" s="1"/>
  <c r="GM141" i="4" a="1"/>
  <c r="GM141" i="4" s="1"/>
  <c r="GM148" i="4" a="1"/>
  <c r="GM148" i="4" s="1"/>
  <c r="GM152" i="4" a="1"/>
  <c r="GM152" i="4" s="1"/>
  <c r="GM145" i="4" a="1"/>
  <c r="GM145" i="4" s="1"/>
  <c r="GM140" i="4" a="1"/>
  <c r="GM140" i="4" s="1"/>
  <c r="GM142" i="4" a="1"/>
  <c r="GM142" i="4" s="1"/>
  <c r="GM135" i="4" a="1"/>
  <c r="GM135" i="4" s="1"/>
  <c r="GM134" i="4" a="1"/>
  <c r="GM134" i="4" s="1"/>
  <c r="GM132" i="4" a="1"/>
  <c r="GM132" i="4" s="1"/>
  <c r="GM130" i="4" a="1"/>
  <c r="GM130" i="4" s="1"/>
  <c r="GM153" i="4" a="1"/>
  <c r="GM153" i="4" s="1"/>
  <c r="GM143" i="4" a="1"/>
  <c r="GM143" i="4" s="1"/>
  <c r="GM139" i="4" a="1"/>
  <c r="GM139" i="4" s="1"/>
  <c r="GM136" i="4" a="1"/>
  <c r="GM136" i="4" s="1"/>
  <c r="GM137" i="4" a="1"/>
  <c r="GM137" i="4" s="1"/>
  <c r="GM126" i="4" a="1"/>
  <c r="GM126" i="4" s="1"/>
  <c r="GM121" i="4" a="1"/>
  <c r="GM121" i="4" s="1"/>
  <c r="GM138" i="4" a="1"/>
  <c r="GM138" i="4" s="1"/>
  <c r="GM125" i="4" a="1"/>
  <c r="GM125" i="4" s="1"/>
  <c r="GM124" i="4" a="1"/>
  <c r="GM124" i="4" s="1"/>
  <c r="GM133" i="4" a="1"/>
  <c r="GM133" i="4" s="1"/>
  <c r="GM117" i="4" a="1"/>
  <c r="GM117" i="4" s="1"/>
  <c r="GM110" i="4" a="1"/>
  <c r="GM110" i="4" s="1"/>
  <c r="GM101" i="4" a="1"/>
  <c r="GM101" i="4" s="1"/>
  <c r="GM114" i="4" a="1"/>
  <c r="GM114" i="4" s="1"/>
  <c r="GM107" i="4" a="1"/>
  <c r="GM107" i="4" s="1"/>
  <c r="GM123" i="4" a="1"/>
  <c r="GM123" i="4" s="1"/>
  <c r="GM109" i="4" a="1"/>
  <c r="GM109" i="4" s="1"/>
  <c r="GM106" i="4" a="1"/>
  <c r="GM106" i="4" s="1"/>
  <c r="GM99" i="4" a="1"/>
  <c r="GM99" i="4" s="1"/>
  <c r="GM97" i="4" a="1"/>
  <c r="GM97" i="4" s="1"/>
  <c r="GM119" i="4" a="1"/>
  <c r="GM119" i="4" s="1"/>
  <c r="GM116" i="4" a="1"/>
  <c r="GM116" i="4" s="1"/>
  <c r="GM102" i="4" a="1"/>
  <c r="GM102" i="4" s="1"/>
  <c r="GM113" i="4" a="1"/>
  <c r="GM113" i="4" s="1"/>
  <c r="GM104" i="4" a="1"/>
  <c r="GM104" i="4" s="1"/>
  <c r="GM118" i="4" a="1"/>
  <c r="GM118" i="4" s="1"/>
  <c r="GM103" i="4" a="1"/>
  <c r="GM103" i="4" s="1"/>
  <c r="GM100" i="4" a="1"/>
  <c r="GM100" i="4" s="1"/>
  <c r="GM98" i="4" a="1"/>
  <c r="GM98" i="4" s="1"/>
  <c r="GM131" i="4" a="1"/>
  <c r="GM131" i="4" s="1"/>
  <c r="GM94" i="4" a="1"/>
  <c r="GM94" i="4" s="1"/>
  <c r="GM92" i="4" a="1"/>
  <c r="GM92" i="4" s="1"/>
  <c r="GM89" i="4" a="1"/>
  <c r="GM89" i="4" s="1"/>
  <c r="GM81" i="4" a="1"/>
  <c r="GM81" i="4" s="1"/>
  <c r="GM128" i="4" a="1"/>
  <c r="GM128" i="4" s="1"/>
  <c r="GM120" i="4" a="1"/>
  <c r="GM120" i="4" s="1"/>
  <c r="GM108" i="4" a="1"/>
  <c r="GM108" i="4" s="1"/>
  <c r="GM105" i="4" a="1"/>
  <c r="GM105" i="4" s="1"/>
  <c r="GM86" i="4" a="1"/>
  <c r="GM86" i="4" s="1"/>
  <c r="GM83" i="4" a="1"/>
  <c r="GM83" i="4" s="1"/>
  <c r="GM122" i="4" a="1"/>
  <c r="GM122" i="4" s="1"/>
  <c r="GM91" i="4" a="1"/>
  <c r="GM91" i="4" s="1"/>
  <c r="GM79" i="4" a="1"/>
  <c r="GM79" i="4" s="1"/>
  <c r="GM144" i="4" a="1"/>
  <c r="GM144" i="4" s="1"/>
  <c r="GM129" i="4" a="1"/>
  <c r="GM129" i="4" s="1"/>
  <c r="GM115" i="4" a="1"/>
  <c r="GM115" i="4" s="1"/>
  <c r="GM96" i="4" a="1"/>
  <c r="GM96" i="4" s="1"/>
  <c r="GM88" i="4" a="1"/>
  <c r="GM88" i="4" s="1"/>
  <c r="GM85" i="4" a="1"/>
  <c r="GM85" i="4" s="1"/>
  <c r="GM77" i="4" a="1"/>
  <c r="GM77" i="4" s="1"/>
  <c r="GM75" i="4" a="1"/>
  <c r="GM75" i="4" s="1"/>
  <c r="GM73" i="4" a="1"/>
  <c r="GM73" i="4" s="1"/>
  <c r="GM82" i="4" a="1"/>
  <c r="GM82" i="4" s="1"/>
  <c r="GM76" i="4" a="1"/>
  <c r="GM76" i="4" s="1"/>
  <c r="GM65" i="4" a="1"/>
  <c r="GM65" i="4" s="1"/>
  <c r="GM62" i="4" a="1"/>
  <c r="GM62" i="4" s="1"/>
  <c r="GM127" i="4" a="1"/>
  <c r="GM127" i="4" s="1"/>
  <c r="GM93" i="4" a="1"/>
  <c r="GM93" i="4" s="1"/>
  <c r="GM71" i="4" a="1"/>
  <c r="GM71" i="4" s="1"/>
  <c r="GM74" i="4" a="1"/>
  <c r="GM74" i="4" s="1"/>
  <c r="GM67" i="4" a="1"/>
  <c r="GM67" i="4" s="1"/>
  <c r="GM61" i="4" a="1"/>
  <c r="GM61" i="4" s="1"/>
  <c r="GM112" i="4" a="1"/>
  <c r="GM112" i="4" s="1"/>
  <c r="GM111" i="4" a="1"/>
  <c r="GM111" i="4" s="1"/>
  <c r="GM64" i="4" a="1"/>
  <c r="GM64" i="4" s="1"/>
  <c r="GM84" i="4" a="1"/>
  <c r="GM84" i="4" s="1"/>
  <c r="GM70" i="4" a="1"/>
  <c r="GM70" i="4" s="1"/>
  <c r="GM58" i="4" a="1"/>
  <c r="GM58" i="4" s="1"/>
  <c r="GM57" i="4" a="1"/>
  <c r="GM57" i="4" s="1"/>
  <c r="GM90" i="4" a="1"/>
  <c r="GM90" i="4" s="1"/>
  <c r="GM80" i="4" a="1"/>
  <c r="GM80" i="4" s="1"/>
  <c r="GM72" i="4" a="1"/>
  <c r="GM72" i="4" s="1"/>
  <c r="GM60" i="4" a="1"/>
  <c r="GM60" i="4" s="1"/>
  <c r="GM59" i="4" a="1"/>
  <c r="GM59" i="4" s="1"/>
  <c r="GM95" i="4" a="1"/>
  <c r="GM95" i="4" s="1"/>
  <c r="GM49" i="4" a="1"/>
  <c r="GM49" i="4" s="1"/>
  <c r="GM42" i="4" a="1"/>
  <c r="GM42" i="4" s="1"/>
  <c r="GM39" i="4" a="1"/>
  <c r="GM39" i="4" s="1"/>
  <c r="GM68" i="4" a="1"/>
  <c r="GM68" i="4" s="1"/>
  <c r="GM55" i="4" a="1"/>
  <c r="GM55" i="4" s="1"/>
  <c r="GM44" i="4" a="1"/>
  <c r="GM44" i="4" s="1"/>
  <c r="GM40" i="4" a="1"/>
  <c r="GM40" i="4" s="1"/>
  <c r="GM36" i="4" a="1"/>
  <c r="GM36" i="4" s="1"/>
  <c r="GM63" i="4" a="1"/>
  <c r="GM63" i="4" s="1"/>
  <c r="GM56" i="4" a="1"/>
  <c r="GM56" i="4" s="1"/>
  <c r="GM47" i="4" a="1"/>
  <c r="GM47" i="4" s="1"/>
  <c r="GM69" i="4" a="1"/>
  <c r="GM69" i="4" s="1"/>
  <c r="GM52" i="4" a="1"/>
  <c r="GM52" i="4" s="1"/>
  <c r="GM50" i="4" a="1"/>
  <c r="GM50" i="4" s="1"/>
  <c r="GM43" i="4" a="1"/>
  <c r="GM43" i="4" s="1"/>
  <c r="GM35" i="4" a="1"/>
  <c r="GM35" i="4" s="1"/>
  <c r="GM87" i="4" a="1"/>
  <c r="GM87" i="4" s="1"/>
  <c r="GM54" i="4" a="1"/>
  <c r="GM54" i="4" s="1"/>
  <c r="GM31" i="4" a="1"/>
  <c r="GM31" i="4" s="1"/>
  <c r="GM66" i="4" a="1"/>
  <c r="GM66" i="4" s="1"/>
  <c r="GM48" i="4" a="1"/>
  <c r="GM48" i="4" s="1"/>
  <c r="GM46" i="4" a="1"/>
  <c r="GM46" i="4" s="1"/>
  <c r="GM29" i="4" a="1"/>
  <c r="GM29" i="4" s="1"/>
  <c r="GM26" i="4" a="1"/>
  <c r="GM26" i="4" s="1"/>
  <c r="GM22" i="4" a="1"/>
  <c r="GM22" i="4" s="1"/>
  <c r="GM13" i="4" a="1"/>
  <c r="GM13" i="4" s="1"/>
  <c r="GM10" i="4" a="1"/>
  <c r="GM10" i="4" s="1"/>
  <c r="GM16" i="4" a="1"/>
  <c r="GM16" i="4" s="1"/>
  <c r="GM37" i="4" a="1"/>
  <c r="GM37" i="4" s="1"/>
  <c r="GM28" i="4" a="1"/>
  <c r="GM28" i="4" s="1"/>
  <c r="GM25" i="4" a="1"/>
  <c r="GM25" i="4" s="1"/>
  <c r="GM21" i="4" a="1"/>
  <c r="GM21" i="4" s="1"/>
  <c r="GM18" i="4" a="1"/>
  <c r="GM18" i="4" s="1"/>
  <c r="GM15" i="4" a="1"/>
  <c r="GM15" i="4" s="1"/>
  <c r="GM12" i="4" a="1"/>
  <c r="GM12" i="4" s="1"/>
  <c r="GM53" i="4" a="1"/>
  <c r="GM53" i="4" s="1"/>
  <c r="GM41" i="4" a="1"/>
  <c r="GM41" i="4" s="1"/>
  <c r="GM32" i="4" a="1"/>
  <c r="GM32" i="4" s="1"/>
  <c r="GM24" i="4" a="1"/>
  <c r="GM24" i="4" s="1"/>
  <c r="GM20" i="4" a="1"/>
  <c r="GM20" i="4" s="1"/>
  <c r="GM11" i="4" a="1"/>
  <c r="GM11" i="4" s="1"/>
  <c r="GM38" i="4" a="1"/>
  <c r="GM38" i="4" s="1"/>
  <c r="GM33" i="4" a="1"/>
  <c r="GM33" i="4" s="1"/>
  <c r="GM30" i="4" a="1"/>
  <c r="GM30" i="4" s="1"/>
  <c r="GM23" i="4" a="1"/>
  <c r="GM23" i="4" s="1"/>
  <c r="GM8" i="4" a="1"/>
  <c r="GM8" i="4" s="1"/>
  <c r="GM51" i="4" a="1"/>
  <c r="GM51" i="4" s="1"/>
  <c r="GM45" i="4" a="1"/>
  <c r="GM45" i="4" s="1"/>
  <c r="GM6" i="4" a="1"/>
  <c r="GM6" i="4" s="1"/>
  <c r="GM34" i="4" a="1"/>
  <c r="GM34" i="4" s="1"/>
  <c r="GM4" i="4" a="1"/>
  <c r="GM4" i="4" s="1"/>
  <c r="GM27" i="4" a="1"/>
  <c r="GM27" i="4" s="1"/>
  <c r="GM14" i="4" a="1"/>
  <c r="GM14" i="4" s="1"/>
  <c r="GM78" i="4" a="1"/>
  <c r="GM78" i="4" s="1"/>
  <c r="GM17" i="4" a="1"/>
  <c r="GM17" i="4" s="1"/>
  <c r="GM9" i="4" a="1"/>
  <c r="GM9" i="4" s="1"/>
  <c r="GM7" i="4" a="1"/>
  <c r="GM7" i="4" s="1"/>
  <c r="GM19" i="4" a="1"/>
  <c r="GM19" i="4" s="1"/>
  <c r="GM5" i="4" a="1"/>
  <c r="GM5" i="4" s="1"/>
  <c r="GN2" i="4" a="1"/>
  <c r="GN2" i="4" s="1"/>
  <c r="GM3" i="4" a="1"/>
  <c r="GM3" i="4" s="1"/>
  <c r="GN226" i="4" l="1" a="1"/>
  <c r="GN226" i="4" s="1"/>
  <c r="GN224" i="4" a="1"/>
  <c r="GN224" i="4" s="1"/>
  <c r="GN227" i="4" a="1"/>
  <c r="GN227" i="4" s="1"/>
  <c r="GN225" i="4" a="1"/>
  <c r="GN225" i="4" s="1"/>
  <c r="GN221" i="4" a="1"/>
  <c r="GN221" i="4" s="1"/>
  <c r="GN220" i="4" a="1"/>
  <c r="GN220" i="4" s="1"/>
  <c r="GN215" i="4" a="1"/>
  <c r="GN215" i="4" s="1"/>
  <c r="GN219" i="4" a="1"/>
  <c r="GN219" i="4" s="1"/>
  <c r="GN217" i="4" a="1"/>
  <c r="GN217" i="4" s="1"/>
  <c r="GN223" i="4" a="1"/>
  <c r="GN223" i="4" s="1"/>
  <c r="GN222" i="4" a="1"/>
  <c r="GN222" i="4" s="1"/>
  <c r="GN218" i="4" a="1"/>
  <c r="GN218" i="4" s="1"/>
  <c r="GN214" i="4" a="1"/>
  <c r="GN214" i="4" s="1"/>
  <c r="GN213" i="4" a="1"/>
  <c r="GN213" i="4" s="1"/>
  <c r="GN210" i="4" a="1"/>
  <c r="GN210" i="4" s="1"/>
  <c r="GN209" i="4" a="1"/>
  <c r="GN209" i="4" s="1"/>
  <c r="GN207" i="4" a="1"/>
  <c r="GN207" i="4" s="1"/>
  <c r="GN205" i="4" a="1"/>
  <c r="GN205" i="4" s="1"/>
  <c r="GN216" i="4" a="1"/>
  <c r="GN216" i="4" s="1"/>
  <c r="GN211" i="4" a="1"/>
  <c r="GN211" i="4" s="1"/>
  <c r="GN204" i="4" a="1"/>
  <c r="GN204" i="4" s="1"/>
  <c r="GN208" i="4" a="1"/>
  <c r="GN208" i="4" s="1"/>
  <c r="GN206" i="4" a="1"/>
  <c r="GN206" i="4" s="1"/>
  <c r="GN199" i="4" a="1"/>
  <c r="GN199" i="4" s="1"/>
  <c r="GN212" i="4" a="1"/>
  <c r="GN212" i="4" s="1"/>
  <c r="GN203" i="4" a="1"/>
  <c r="GN203" i="4" s="1"/>
  <c r="GN201" i="4" a="1"/>
  <c r="GN201" i="4" s="1"/>
  <c r="GN197" i="4" a="1"/>
  <c r="GN197" i="4" s="1"/>
  <c r="GN202" i="4" a="1"/>
  <c r="GN202" i="4" s="1"/>
  <c r="GN200" i="4" a="1"/>
  <c r="GN200" i="4" s="1"/>
  <c r="GN193" i="4" a="1"/>
  <c r="GN193" i="4" s="1"/>
  <c r="GN191" i="4" a="1"/>
  <c r="GN191" i="4" s="1"/>
  <c r="GN198" i="4" a="1"/>
  <c r="GN198" i="4" s="1"/>
  <c r="GN194" i="4" a="1"/>
  <c r="GN194" i="4" s="1"/>
  <c r="GN188" i="4" a="1"/>
  <c r="GN188" i="4" s="1"/>
  <c r="GN189" i="4" a="1"/>
  <c r="GN189" i="4" s="1"/>
  <c r="GN186" i="4" a="1"/>
  <c r="GN186" i="4" s="1"/>
  <c r="GN182" i="4" a="1"/>
  <c r="GN182" i="4" s="1"/>
  <c r="GN183" i="4" a="1"/>
  <c r="GN183" i="4" s="1"/>
  <c r="GN195" i="4" a="1"/>
  <c r="GN195" i="4" s="1"/>
  <c r="GN192" i="4" a="1"/>
  <c r="GN192" i="4" s="1"/>
  <c r="GN190" i="4" a="1"/>
  <c r="GN190" i="4" s="1"/>
  <c r="GN185" i="4" a="1"/>
  <c r="GN185" i="4" s="1"/>
  <c r="GN181" i="4" a="1"/>
  <c r="GN181" i="4" s="1"/>
  <c r="GN196" i="4" a="1"/>
  <c r="GN196" i="4" s="1"/>
  <c r="GN180" i="4" a="1"/>
  <c r="GN180" i="4" s="1"/>
  <c r="GN187" i="4" a="1"/>
  <c r="GN187" i="4" s="1"/>
  <c r="GN177" i="4" a="1"/>
  <c r="GN177" i="4" s="1"/>
  <c r="GN173" i="4" a="1"/>
  <c r="GN173" i="4" s="1"/>
  <c r="GN168" i="4" a="1"/>
  <c r="GN168" i="4" s="1"/>
  <c r="GN175" i="4" a="1"/>
  <c r="GN175" i="4" s="1"/>
  <c r="GN172" i="4" a="1"/>
  <c r="GN172" i="4" s="1"/>
  <c r="GN167" i="4" a="1"/>
  <c r="GN167" i="4" s="1"/>
  <c r="GN179" i="4" a="1"/>
  <c r="GN179" i="4" s="1"/>
  <c r="GN178" i="4" a="1"/>
  <c r="GN178" i="4" s="1"/>
  <c r="GN165" i="4" a="1"/>
  <c r="GN165" i="4" s="1"/>
  <c r="GN164" i="4" a="1"/>
  <c r="GN164" i="4" s="1"/>
  <c r="GN174" i="4" a="1"/>
  <c r="GN174" i="4" s="1"/>
  <c r="GN171" i="4" a="1"/>
  <c r="GN171" i="4" s="1"/>
  <c r="GN163" i="4" a="1"/>
  <c r="GN163" i="4" s="1"/>
  <c r="GN162" i="4" a="1"/>
  <c r="GN162" i="4" s="1"/>
  <c r="GN184" i="4" a="1"/>
  <c r="GN184" i="4" s="1"/>
  <c r="GN169" i="4" a="1"/>
  <c r="GN169" i="4" s="1"/>
  <c r="GN166" i="4" a="1"/>
  <c r="GN166" i="4" s="1"/>
  <c r="GN153" i="4" a="1"/>
  <c r="GN153" i="4" s="1"/>
  <c r="GN161" i="4" a="1"/>
  <c r="GN161" i="4" s="1"/>
  <c r="GN158" i="4" a="1"/>
  <c r="GN158" i="4" s="1"/>
  <c r="GN159" i="4" a="1"/>
  <c r="GN159" i="4" s="1"/>
  <c r="GN155" i="4" a="1"/>
  <c r="GN155" i="4" s="1"/>
  <c r="GN157" i="4" a="1"/>
  <c r="GN157" i="4" s="1"/>
  <c r="GN170" i="4" a="1"/>
  <c r="GN170" i="4" s="1"/>
  <c r="GN160" i="4" a="1"/>
  <c r="GN160" i="4" s="1"/>
  <c r="GN154" i="4" a="1"/>
  <c r="GN154" i="4" s="1"/>
  <c r="GN151" i="4" a="1"/>
  <c r="GN151" i="4" s="1"/>
  <c r="GN146" i="4" a="1"/>
  <c r="GN146" i="4" s="1"/>
  <c r="GN148" i="4" a="1"/>
  <c r="GN148" i="4" s="1"/>
  <c r="GN176" i="4" a="1"/>
  <c r="GN176" i="4" s="1"/>
  <c r="GN156" i="4" a="1"/>
  <c r="GN156" i="4" s="1"/>
  <c r="GN145" i="4" a="1"/>
  <c r="GN145" i="4" s="1"/>
  <c r="GN152" i="4" a="1"/>
  <c r="GN152" i="4" s="1"/>
  <c r="GN150" i="4" a="1"/>
  <c r="GN150" i="4" s="1"/>
  <c r="GN143" i="4" a="1"/>
  <c r="GN143" i="4" s="1"/>
  <c r="GN140" i="4" a="1"/>
  <c r="GN140" i="4" s="1"/>
  <c r="GN149" i="4" a="1"/>
  <c r="GN149" i="4" s="1"/>
  <c r="GN147" i="4" a="1"/>
  <c r="GN147" i="4" s="1"/>
  <c r="GN137" i="4" a="1"/>
  <c r="GN137" i="4" s="1"/>
  <c r="GN144" i="4" a="1"/>
  <c r="GN144" i="4" s="1"/>
  <c r="GN141" i="4" a="1"/>
  <c r="GN141" i="4" s="1"/>
  <c r="GN138" i="4" a="1"/>
  <c r="GN138" i="4" s="1"/>
  <c r="GN135" i="4" a="1"/>
  <c r="GN135" i="4" s="1"/>
  <c r="GN136" i="4" a="1"/>
  <c r="GN136" i="4" s="1"/>
  <c r="GN132" i="4" a="1"/>
  <c r="GN132" i="4" s="1"/>
  <c r="GN125" i="4" a="1"/>
  <c r="GN125" i="4" s="1"/>
  <c r="GN134" i="4" a="1"/>
  <c r="GN134" i="4" s="1"/>
  <c r="GN124" i="4" a="1"/>
  <c r="GN124" i="4" s="1"/>
  <c r="GN139" i="4" a="1"/>
  <c r="GN139" i="4" s="1"/>
  <c r="GN133" i="4" a="1"/>
  <c r="GN133" i="4" s="1"/>
  <c r="GN131" i="4" a="1"/>
  <c r="GN131" i="4" s="1"/>
  <c r="GN129" i="4" a="1"/>
  <c r="GN129" i="4" s="1"/>
  <c r="GN122" i="4" a="1"/>
  <c r="GN122" i="4" s="1"/>
  <c r="GN121" i="4" a="1"/>
  <c r="GN121" i="4" s="1"/>
  <c r="GN114" i="4" a="1"/>
  <c r="GN114" i="4" s="1"/>
  <c r="GN106" i="4" a="1"/>
  <c r="GN106" i="4" s="1"/>
  <c r="GN123" i="4" a="1"/>
  <c r="GN123" i="4" s="1"/>
  <c r="GN119" i="4" a="1"/>
  <c r="GN119" i="4" s="1"/>
  <c r="GN116" i="4" a="1"/>
  <c r="GN116" i="4" s="1"/>
  <c r="GN109" i="4" a="1"/>
  <c r="GN109" i="4" s="1"/>
  <c r="GN97" i="4" a="1"/>
  <c r="GN97" i="4" s="1"/>
  <c r="GN102" i="4" a="1"/>
  <c r="GN102" i="4" s="1"/>
  <c r="GN142" i="4" a="1"/>
  <c r="GN142" i="4" s="1"/>
  <c r="GN113" i="4" a="1"/>
  <c r="GN113" i="4" s="1"/>
  <c r="GN104" i="4" a="1"/>
  <c r="GN104" i="4" s="1"/>
  <c r="GN118" i="4" a="1"/>
  <c r="GN118" i="4" s="1"/>
  <c r="GN112" i="4" a="1"/>
  <c r="GN112" i="4" s="1"/>
  <c r="GN100" i="4" a="1"/>
  <c r="GN100" i="4" s="1"/>
  <c r="GN128" i="4" a="1"/>
  <c r="GN128" i="4" s="1"/>
  <c r="GN127" i="4" a="1"/>
  <c r="GN127" i="4" s="1"/>
  <c r="GN120" i="4" a="1"/>
  <c r="GN120" i="4" s="1"/>
  <c r="GN105" i="4" a="1"/>
  <c r="GN105" i="4" s="1"/>
  <c r="GN101" i="4" a="1"/>
  <c r="GN101" i="4" s="1"/>
  <c r="GN108" i="4" a="1"/>
  <c r="GN108" i="4" s="1"/>
  <c r="GN83" i="4" a="1"/>
  <c r="GN83" i="4" s="1"/>
  <c r="GN79" i="4" a="1"/>
  <c r="GN79" i="4" s="1"/>
  <c r="GN107" i="4" a="1"/>
  <c r="GN107" i="4" s="1"/>
  <c r="GN96" i="4" a="1"/>
  <c r="GN96" i="4" s="1"/>
  <c r="GN91" i="4" a="1"/>
  <c r="GN91" i="4" s="1"/>
  <c r="GN115" i="4" a="1"/>
  <c r="GN115" i="4" s="1"/>
  <c r="GN88" i="4" a="1"/>
  <c r="GN88" i="4" s="1"/>
  <c r="GN85" i="4" a="1"/>
  <c r="GN85" i="4" s="1"/>
  <c r="GN77" i="4" a="1"/>
  <c r="GN77" i="4" s="1"/>
  <c r="GN75" i="4" a="1"/>
  <c r="GN75" i="4" s="1"/>
  <c r="GN110" i="4" a="1"/>
  <c r="GN110" i="4" s="1"/>
  <c r="GN82" i="4" a="1"/>
  <c r="GN82" i="4" s="1"/>
  <c r="GN80" i="4" a="1"/>
  <c r="GN80" i="4" s="1"/>
  <c r="GN111" i="4" a="1"/>
  <c r="GN111" i="4" s="1"/>
  <c r="GN90" i="4" a="1"/>
  <c r="GN90" i="4" s="1"/>
  <c r="GN87" i="4" a="1"/>
  <c r="GN87" i="4" s="1"/>
  <c r="GN117" i="4" a="1"/>
  <c r="GN117" i="4" s="1"/>
  <c r="GN93" i="4" a="1"/>
  <c r="GN93" i="4" s="1"/>
  <c r="GN89" i="4" a="1"/>
  <c r="GN89" i="4" s="1"/>
  <c r="GN71" i="4" a="1"/>
  <c r="GN71" i="4" s="1"/>
  <c r="GN67" i="4" a="1"/>
  <c r="GN67" i="4" s="1"/>
  <c r="GN130" i="4" a="1"/>
  <c r="GN130" i="4" s="1"/>
  <c r="GN103" i="4" a="1"/>
  <c r="GN103" i="4" s="1"/>
  <c r="GN99" i="4" a="1"/>
  <c r="GN99" i="4" s="1"/>
  <c r="GN74" i="4" a="1"/>
  <c r="GN74" i="4" s="1"/>
  <c r="GN73" i="4" a="1"/>
  <c r="GN73" i="4" s="1"/>
  <c r="GN61" i="4" a="1"/>
  <c r="GN61" i="4" s="1"/>
  <c r="GN126" i="4" a="1"/>
  <c r="GN126" i="4" s="1"/>
  <c r="GN84" i="4" a="1"/>
  <c r="GN84" i="4" s="1"/>
  <c r="GN70" i="4" a="1"/>
  <c r="GN70" i="4" s="1"/>
  <c r="GN64" i="4" a="1"/>
  <c r="GN64" i="4" s="1"/>
  <c r="GN92" i="4" a="1"/>
  <c r="GN92" i="4" s="1"/>
  <c r="GN66" i="4" a="1"/>
  <c r="GN66" i="4" s="1"/>
  <c r="GN58" i="4" a="1"/>
  <c r="GN58" i="4" s="1"/>
  <c r="GN57" i="4" a="1"/>
  <c r="GN57" i="4" s="1"/>
  <c r="GN98" i="4" a="1"/>
  <c r="GN98" i="4" s="1"/>
  <c r="GN95" i="4" a="1"/>
  <c r="GN95" i="4" s="1"/>
  <c r="GN63" i="4" a="1"/>
  <c r="GN63" i="4" s="1"/>
  <c r="GN60" i="4" a="1"/>
  <c r="GN60" i="4" s="1"/>
  <c r="GN59" i="4" a="1"/>
  <c r="GN59" i="4" s="1"/>
  <c r="GN94" i="4" a="1"/>
  <c r="GN94" i="4" s="1"/>
  <c r="GN68" i="4" a="1"/>
  <c r="GN68" i="4" s="1"/>
  <c r="GN65" i="4" a="1"/>
  <c r="GN65" i="4" s="1"/>
  <c r="GN56" i="4" a="1"/>
  <c r="GN56" i="4" s="1"/>
  <c r="GN72" i="4" a="1"/>
  <c r="GN72" i="4" s="1"/>
  <c r="GN55" i="4" a="1"/>
  <c r="GN55" i="4" s="1"/>
  <c r="GN44" i="4" a="1"/>
  <c r="GN44" i="4" s="1"/>
  <c r="GN40" i="4" a="1"/>
  <c r="GN40" i="4" s="1"/>
  <c r="GN36" i="4" a="1"/>
  <c r="GN36" i="4" s="1"/>
  <c r="GN62" i="4" a="1"/>
  <c r="GN62" i="4" s="1"/>
  <c r="GN47" i="4" a="1"/>
  <c r="GN47" i="4" s="1"/>
  <c r="GN32" i="4" a="1"/>
  <c r="GN32" i="4" s="1"/>
  <c r="GN69" i="4" a="1"/>
  <c r="GN69" i="4" s="1"/>
  <c r="GN52" i="4" a="1"/>
  <c r="GN52" i="4" s="1"/>
  <c r="GN50" i="4" a="1"/>
  <c r="GN50" i="4" s="1"/>
  <c r="GN43" i="4" a="1"/>
  <c r="GN43" i="4" s="1"/>
  <c r="GN76" i="4" a="1"/>
  <c r="GN76" i="4" s="1"/>
  <c r="GN54" i="4" a="1"/>
  <c r="GN54" i="4" s="1"/>
  <c r="GN41" i="4" a="1"/>
  <c r="GN41" i="4" s="1"/>
  <c r="GN38" i="4" a="1"/>
  <c r="GN38" i="4" s="1"/>
  <c r="GN31" i="4" a="1"/>
  <c r="GN31" i="4" s="1"/>
  <c r="GN53" i="4" a="1"/>
  <c r="GN53" i="4" s="1"/>
  <c r="GN48" i="4" a="1"/>
  <c r="GN48" i="4" s="1"/>
  <c r="GN34" i="4" a="1"/>
  <c r="GN34" i="4" s="1"/>
  <c r="GN78" i="4" a="1"/>
  <c r="GN78" i="4" s="1"/>
  <c r="GN51" i="4" a="1"/>
  <c r="GN51" i="4" s="1"/>
  <c r="GN45" i="4" a="1"/>
  <c r="GN45" i="4" s="1"/>
  <c r="GN37" i="4" a="1"/>
  <c r="GN37" i="4" s="1"/>
  <c r="GN18" i="4" a="1"/>
  <c r="GN18" i="4" s="1"/>
  <c r="GN15" i="4" a="1"/>
  <c r="GN15" i="4" s="1"/>
  <c r="GN35" i="4" a="1"/>
  <c r="GN35" i="4" s="1"/>
  <c r="GN28" i="4" a="1"/>
  <c r="GN28" i="4" s="1"/>
  <c r="GN25" i="4" a="1"/>
  <c r="GN25" i="4" s="1"/>
  <c r="GN21" i="4" a="1"/>
  <c r="GN21" i="4" s="1"/>
  <c r="GN12" i="4" a="1"/>
  <c r="GN12" i="4" s="1"/>
  <c r="GN27" i="4" a="1"/>
  <c r="GN27" i="4" s="1"/>
  <c r="GN24" i="4" a="1"/>
  <c r="GN24" i="4" s="1"/>
  <c r="GN20" i="4" a="1"/>
  <c r="GN20" i="4" s="1"/>
  <c r="GN86" i="4" a="1"/>
  <c r="GN86" i="4" s="1"/>
  <c r="GN17" i="4" a="1"/>
  <c r="GN17" i="4" s="1"/>
  <c r="GN14" i="4" a="1"/>
  <c r="GN14" i="4" s="1"/>
  <c r="GN46" i="4" a="1"/>
  <c r="GN46" i="4" s="1"/>
  <c r="GN39" i="4" a="1"/>
  <c r="GN39" i="4" s="1"/>
  <c r="GN26" i="4" a="1"/>
  <c r="GN26" i="4" s="1"/>
  <c r="GN13" i="4" a="1"/>
  <c r="GN13" i="4" s="1"/>
  <c r="GN10" i="4" a="1"/>
  <c r="GN10" i="4" s="1"/>
  <c r="GN11" i="4" a="1"/>
  <c r="GN11" i="4" s="1"/>
  <c r="GN42" i="4" a="1"/>
  <c r="GN42" i="4" s="1"/>
  <c r="GN16" i="4" a="1"/>
  <c r="GN16" i="4" s="1"/>
  <c r="GN8" i="4" a="1"/>
  <c r="GN8" i="4" s="1"/>
  <c r="GN30" i="4" a="1"/>
  <c r="GN30" i="4" s="1"/>
  <c r="GN22" i="4" a="1"/>
  <c r="GN22" i="4" s="1"/>
  <c r="GN81" i="4" a="1"/>
  <c r="GN81" i="4" s="1"/>
  <c r="GN49" i="4" a="1"/>
  <c r="GN49" i="4" s="1"/>
  <c r="GN9" i="4" a="1"/>
  <c r="GN9" i="4" s="1"/>
  <c r="GN7" i="4" a="1"/>
  <c r="GN7" i="4" s="1"/>
  <c r="GN33" i="4" a="1"/>
  <c r="GN33" i="4" s="1"/>
  <c r="GN23" i="4" a="1"/>
  <c r="GN23" i="4" s="1"/>
  <c r="GN5" i="4" a="1"/>
  <c r="GN5" i="4" s="1"/>
  <c r="GN4" i="4" a="1"/>
  <c r="GN4" i="4" s="1"/>
  <c r="GN29" i="4" a="1"/>
  <c r="GN29" i="4" s="1"/>
  <c r="GN19" i="4" a="1"/>
  <c r="GN19" i="4" s="1"/>
  <c r="GN6" i="4" a="1"/>
  <c r="GN6" i="4" s="1"/>
  <c r="GO2" i="4" a="1"/>
  <c r="GO2" i="4" s="1"/>
  <c r="GN3" i="4" a="1"/>
  <c r="GN3" i="4" s="1"/>
  <c r="GO226" i="4" l="1" a="1"/>
  <c r="GO226" i="4" s="1"/>
  <c r="GO224" i="4" a="1"/>
  <c r="GO224" i="4" s="1"/>
  <c r="GO227" i="4" a="1"/>
  <c r="GO227" i="4" s="1"/>
  <c r="GO225" i="4" a="1"/>
  <c r="GO225" i="4" s="1"/>
  <c r="GO223" i="4" a="1"/>
  <c r="GO223" i="4" s="1"/>
  <c r="GO216" i="4" a="1"/>
  <c r="GO216" i="4" s="1"/>
  <c r="GO219" i="4" a="1"/>
  <c r="GO219" i="4" s="1"/>
  <c r="GO221" i="4" a="1"/>
  <c r="GO221" i="4" s="1"/>
  <c r="GO220" i="4" a="1"/>
  <c r="GO220" i="4" s="1"/>
  <c r="GO215" i="4" a="1"/>
  <c r="GO215" i="4" s="1"/>
  <c r="GO210" i="4" a="1"/>
  <c r="GO210" i="4" s="1"/>
  <c r="GO209" i="4" a="1"/>
  <c r="GO209" i="4" s="1"/>
  <c r="GO218" i="4" a="1"/>
  <c r="GO218" i="4" s="1"/>
  <c r="GO214" i="4" a="1"/>
  <c r="GO214" i="4" s="1"/>
  <c r="GO222" i="4" a="1"/>
  <c r="GO222" i="4" s="1"/>
  <c r="GO211" i="4" a="1"/>
  <c r="GO211" i="4" s="1"/>
  <c r="GO213" i="4" a="1"/>
  <c r="GO213" i="4" s="1"/>
  <c r="GO206" i="4" a="1"/>
  <c r="GO206" i="4" s="1"/>
  <c r="GO208" i="4" a="1"/>
  <c r="GO208" i="4" s="1"/>
  <c r="GO212" i="4" a="1"/>
  <c r="GO212" i="4" s="1"/>
  <c r="GO207" i="4" a="1"/>
  <c r="GO207" i="4" s="1"/>
  <c r="GO205" i="4" a="1"/>
  <c r="GO205" i="4" s="1"/>
  <c r="GO203" i="4" a="1"/>
  <c r="GO203" i="4" s="1"/>
  <c r="GO202" i="4" a="1"/>
  <c r="GO202" i="4" s="1"/>
  <c r="GO200" i="4" a="1"/>
  <c r="GO200" i="4" s="1"/>
  <c r="GO217" i="4" a="1"/>
  <c r="GO217" i="4" s="1"/>
  <c r="GO201" i="4" a="1"/>
  <c r="GO201" i="4" s="1"/>
  <c r="GO198" i="4" a="1"/>
  <c r="GO198" i="4" s="1"/>
  <c r="GO204" i="4" a="1"/>
  <c r="GO204" i="4" s="1"/>
  <c r="GO191" i="4" a="1"/>
  <c r="GO191" i="4" s="1"/>
  <c r="GO194" i="4" a="1"/>
  <c r="GO194" i="4" s="1"/>
  <c r="GO189" i="4" a="1"/>
  <c r="GO189" i="4" s="1"/>
  <c r="GO197" i="4" a="1"/>
  <c r="GO197" i="4" s="1"/>
  <c r="GO192" i="4" a="1"/>
  <c r="GO192" i="4" s="1"/>
  <c r="GO195" i="4" a="1"/>
  <c r="GO195" i="4" s="1"/>
  <c r="GO190" i="4" a="1"/>
  <c r="GO190" i="4" s="1"/>
  <c r="GO196" i="4" a="1"/>
  <c r="GO196" i="4" s="1"/>
  <c r="GO193" i="4" a="1"/>
  <c r="GO193" i="4" s="1"/>
  <c r="GO185" i="4" a="1"/>
  <c r="GO185" i="4" s="1"/>
  <c r="GO181" i="4" a="1"/>
  <c r="GO181" i="4" s="1"/>
  <c r="GO199" i="4" a="1"/>
  <c r="GO199" i="4" s="1"/>
  <c r="GO178" i="4" a="1"/>
  <c r="GO178" i="4" s="1"/>
  <c r="GO184" i="4" a="1"/>
  <c r="GO184" i="4" s="1"/>
  <c r="GO188" i="4" a="1"/>
  <c r="GO188" i="4" s="1"/>
  <c r="GO187" i="4" a="1"/>
  <c r="GO187" i="4" s="1"/>
  <c r="GO182" i="4" a="1"/>
  <c r="GO182" i="4" s="1"/>
  <c r="GO177" i="4" a="1"/>
  <c r="GO177" i="4" s="1"/>
  <c r="GO175" i="4" a="1"/>
  <c r="GO175" i="4" s="1"/>
  <c r="GO168" i="4" a="1"/>
  <c r="GO168" i="4" s="1"/>
  <c r="GO167" i="4" a="1"/>
  <c r="GO167" i="4" s="1"/>
  <c r="GO183" i="4" a="1"/>
  <c r="GO183" i="4" s="1"/>
  <c r="GO174" i="4" a="1"/>
  <c r="GO174" i="4" s="1"/>
  <c r="GO186" i="4" a="1"/>
  <c r="GO186" i="4" s="1"/>
  <c r="GO176" i="4" a="1"/>
  <c r="GO176" i="4" s="1"/>
  <c r="GO170" i="4" a="1"/>
  <c r="GO170" i="4" s="1"/>
  <c r="GO171" i="4" a="1"/>
  <c r="GO171" i="4" s="1"/>
  <c r="GO163" i="4" a="1"/>
  <c r="GO163" i="4" s="1"/>
  <c r="GO160" i="4" a="1"/>
  <c r="GO160" i="4" s="1"/>
  <c r="GO180" i="4" a="1"/>
  <c r="GO180" i="4" s="1"/>
  <c r="GO162" i="4" a="1"/>
  <c r="GO162" i="4" s="1"/>
  <c r="GO161" i="4" a="1"/>
  <c r="GO161" i="4" s="1"/>
  <c r="GO179" i="4" a="1"/>
  <c r="GO179" i="4" s="1"/>
  <c r="GO172" i="4" a="1"/>
  <c r="GO172" i="4" s="1"/>
  <c r="GO169" i="4" a="1"/>
  <c r="GO169" i="4" s="1"/>
  <c r="GO166" i="4" a="1"/>
  <c r="GO166" i="4" s="1"/>
  <c r="GO165" i="4" a="1"/>
  <c r="GO165" i="4" s="1"/>
  <c r="GO164" i="4" a="1"/>
  <c r="GO164" i="4" s="1"/>
  <c r="GO158" i="4" a="1"/>
  <c r="GO158" i="4" s="1"/>
  <c r="GO155" i="4" a="1"/>
  <c r="GO155" i="4" s="1"/>
  <c r="GO159" i="4" a="1"/>
  <c r="GO159" i="4" s="1"/>
  <c r="GO157" i="4" a="1"/>
  <c r="GO157" i="4" s="1"/>
  <c r="GO173" i="4" a="1"/>
  <c r="GO173" i="4" s="1"/>
  <c r="GO154" i="4" a="1"/>
  <c r="GO154" i="4" s="1"/>
  <c r="GO156" i="4" a="1"/>
  <c r="GO156" i="4" s="1"/>
  <c r="GO151" i="4" a="1"/>
  <c r="GO151" i="4" s="1"/>
  <c r="GO150" i="4" a="1"/>
  <c r="GO150" i="4" s="1"/>
  <c r="GO148" i="4" a="1"/>
  <c r="GO148" i="4" s="1"/>
  <c r="GO145" i="4" a="1"/>
  <c r="GO145" i="4" s="1"/>
  <c r="GO152" i="4" a="1"/>
  <c r="GO152" i="4" s="1"/>
  <c r="GO153" i="4" a="1"/>
  <c r="GO153" i="4" s="1"/>
  <c r="GO147" i="4" a="1"/>
  <c r="GO147" i="4" s="1"/>
  <c r="GO144" i="4" a="1"/>
  <c r="GO144" i="4" s="1"/>
  <c r="GO139" i="4" a="1"/>
  <c r="GO139" i="4" s="1"/>
  <c r="GO140" i="4" a="1"/>
  <c r="GO140" i="4" s="1"/>
  <c r="GO146" i="4" a="1"/>
  <c r="GO146" i="4" s="1"/>
  <c r="GO149" i="4" a="1"/>
  <c r="GO149" i="4" s="1"/>
  <c r="GO137" i="4" a="1"/>
  <c r="GO137" i="4" s="1"/>
  <c r="GO136" i="4" a="1"/>
  <c r="GO136" i="4" s="1"/>
  <c r="GO141" i="4" a="1"/>
  <c r="GO141" i="4" s="1"/>
  <c r="GO135" i="4" a="1"/>
  <c r="GO135" i="4" s="1"/>
  <c r="GO142" i="4" a="1"/>
  <c r="GO142" i="4" s="1"/>
  <c r="GO134" i="4" a="1"/>
  <c r="GO134" i="4" s="1"/>
  <c r="GO133" i="4" a="1"/>
  <c r="GO133" i="4" s="1"/>
  <c r="GO138" i="4" a="1"/>
  <c r="GO138" i="4" s="1"/>
  <c r="GO124" i="4" a="1"/>
  <c r="GO124" i="4" s="1"/>
  <c r="GO123" i="4" a="1"/>
  <c r="GO123" i="4" s="1"/>
  <c r="GO129" i="4" a="1"/>
  <c r="GO129" i="4" s="1"/>
  <c r="GO131" i="4" a="1"/>
  <c r="GO131" i="4" s="1"/>
  <c r="GO130" i="4" a="1"/>
  <c r="GO130" i="4" s="1"/>
  <c r="GO128" i="4" a="1"/>
  <c r="GO128" i="4" s="1"/>
  <c r="GO127" i="4" a="1"/>
  <c r="GO127" i="4" s="1"/>
  <c r="GO143" i="4" a="1"/>
  <c r="GO143" i="4" s="1"/>
  <c r="GO116" i="4" a="1"/>
  <c r="GO116" i="4" s="1"/>
  <c r="GO109" i="4" a="1"/>
  <c r="GO109" i="4" s="1"/>
  <c r="GO113" i="4" a="1"/>
  <c r="GO113" i="4" s="1"/>
  <c r="GO102" i="4" a="1"/>
  <c r="GO102" i="4" s="1"/>
  <c r="GO104" i="4" a="1"/>
  <c r="GO104" i="4" s="1"/>
  <c r="GO118" i="4" a="1"/>
  <c r="GO118" i="4" s="1"/>
  <c r="GO115" i="4" a="1"/>
  <c r="GO115" i="4" s="1"/>
  <c r="GO112" i="4" a="1"/>
  <c r="GO112" i="4" s="1"/>
  <c r="GO111" i="4" a="1"/>
  <c r="GO111" i="4" s="1"/>
  <c r="GO103" i="4" a="1"/>
  <c r="GO103" i="4" s="1"/>
  <c r="GO100" i="4" a="1"/>
  <c r="GO100" i="4" s="1"/>
  <c r="GO132" i="4" a="1"/>
  <c r="GO132" i="4" s="1"/>
  <c r="GO122" i="4" a="1"/>
  <c r="GO122" i="4" s="1"/>
  <c r="GO108" i="4" a="1"/>
  <c r="GO108" i="4" s="1"/>
  <c r="GO105" i="4" a="1"/>
  <c r="GO105" i="4" s="1"/>
  <c r="GO98" i="4" a="1"/>
  <c r="GO98" i="4" s="1"/>
  <c r="GO96" i="4" a="1"/>
  <c r="GO96" i="4" s="1"/>
  <c r="GO126" i="4" a="1"/>
  <c r="GO126" i="4" s="1"/>
  <c r="GO117" i="4" a="1"/>
  <c r="GO117" i="4" s="1"/>
  <c r="GO110" i="4" a="1"/>
  <c r="GO110" i="4" s="1"/>
  <c r="GO120" i="4" a="1"/>
  <c r="GO120" i="4" s="1"/>
  <c r="GO107" i="4" a="1"/>
  <c r="GO107" i="4" s="1"/>
  <c r="GO101" i="4" a="1"/>
  <c r="GO101" i="4" s="1"/>
  <c r="GO91" i="4" a="1"/>
  <c r="GO91" i="4" s="1"/>
  <c r="GO88" i="4" a="1"/>
  <c r="GO88" i="4" s="1"/>
  <c r="GO114" i="4" a="1"/>
  <c r="GO114" i="4" s="1"/>
  <c r="GO106" i="4" a="1"/>
  <c r="GO106" i="4" s="1"/>
  <c r="GO85" i="4" a="1"/>
  <c r="GO85" i="4" s="1"/>
  <c r="GO82" i="4" a="1"/>
  <c r="GO82" i="4" s="1"/>
  <c r="GO77" i="4" a="1"/>
  <c r="GO77" i="4" s="1"/>
  <c r="GO75" i="4" a="1"/>
  <c r="GO75" i="4" s="1"/>
  <c r="GO90" i="4" a="1"/>
  <c r="GO90" i="4" s="1"/>
  <c r="GO80" i="4" a="1"/>
  <c r="GO80" i="4" s="1"/>
  <c r="GO125" i="4" a="1"/>
  <c r="GO125" i="4" s="1"/>
  <c r="GO121" i="4" a="1"/>
  <c r="GO121" i="4" s="1"/>
  <c r="GO93" i="4" a="1"/>
  <c r="GO93" i="4" s="1"/>
  <c r="GO87" i="4" a="1"/>
  <c r="GO87" i="4" s="1"/>
  <c r="GO84" i="4" a="1"/>
  <c r="GO84" i="4" s="1"/>
  <c r="GO74" i="4" a="1"/>
  <c r="GO74" i="4" s="1"/>
  <c r="GO95" i="4" a="1"/>
  <c r="GO95" i="4" s="1"/>
  <c r="GO78" i="4" a="1"/>
  <c r="GO78" i="4" s="1"/>
  <c r="GO119" i="4" a="1"/>
  <c r="GO119" i="4" s="1"/>
  <c r="GO99" i="4" a="1"/>
  <c r="GO99" i="4" s="1"/>
  <c r="GO97" i="4" a="1"/>
  <c r="GO97" i="4" s="1"/>
  <c r="GO73" i="4" a="1"/>
  <c r="GO73" i="4" s="1"/>
  <c r="GO70" i="4" a="1"/>
  <c r="GO70" i="4" s="1"/>
  <c r="GO64" i="4" a="1"/>
  <c r="GO64" i="4" s="1"/>
  <c r="GO61" i="4" a="1"/>
  <c r="GO61" i="4" s="1"/>
  <c r="GO58" i="4" a="1"/>
  <c r="GO58" i="4" s="1"/>
  <c r="GO92" i="4" a="1"/>
  <c r="GO92" i="4" s="1"/>
  <c r="GO66" i="4" a="1"/>
  <c r="GO66" i="4" s="1"/>
  <c r="GO60" i="4" a="1"/>
  <c r="GO60" i="4" s="1"/>
  <c r="GO57" i="4" a="1"/>
  <c r="GO57" i="4" s="1"/>
  <c r="GO72" i="4" a="1"/>
  <c r="GO72" i="4" s="1"/>
  <c r="GO63" i="4" a="1"/>
  <c r="GO63" i="4" s="1"/>
  <c r="GO59" i="4" a="1"/>
  <c r="GO59" i="4" s="1"/>
  <c r="GO69" i="4" a="1"/>
  <c r="GO69" i="4" s="1"/>
  <c r="GO56" i="4" a="1"/>
  <c r="GO56" i="4" s="1"/>
  <c r="GO86" i="4" a="1"/>
  <c r="GO86" i="4" s="1"/>
  <c r="GO81" i="4" a="1"/>
  <c r="GO81" i="4" s="1"/>
  <c r="GO79" i="4" a="1"/>
  <c r="GO79" i="4" s="1"/>
  <c r="GO76" i="4" a="1"/>
  <c r="GO76" i="4" s="1"/>
  <c r="GO94" i="4" a="1"/>
  <c r="GO94" i="4" s="1"/>
  <c r="GO68" i="4" a="1"/>
  <c r="GO68" i="4" s="1"/>
  <c r="GO62" i="4" a="1"/>
  <c r="GO62" i="4" s="1"/>
  <c r="GO47" i="4" a="1"/>
  <c r="GO47" i="4" s="1"/>
  <c r="GO52" i="4" a="1"/>
  <c r="GO52" i="4" s="1"/>
  <c r="GO50" i="4" a="1"/>
  <c r="GO50" i="4" s="1"/>
  <c r="GO43" i="4" a="1"/>
  <c r="GO43" i="4" s="1"/>
  <c r="GO35" i="4" a="1"/>
  <c r="GO35" i="4" s="1"/>
  <c r="GO54" i="4" a="1"/>
  <c r="GO54" i="4" s="1"/>
  <c r="GO48" i="4" a="1"/>
  <c r="GO48" i="4" s="1"/>
  <c r="GO41" i="4" a="1"/>
  <c r="GO41" i="4" s="1"/>
  <c r="GO89" i="4" a="1"/>
  <c r="GO89" i="4" s="1"/>
  <c r="GO53" i="4" a="1"/>
  <c r="GO53" i="4" s="1"/>
  <c r="GO34" i="4" a="1"/>
  <c r="GO34" i="4" s="1"/>
  <c r="GO65" i="4" a="1"/>
  <c r="GO65" i="4" s="1"/>
  <c r="GO46" i="4" a="1"/>
  <c r="GO46" i="4" s="1"/>
  <c r="GO45" i="4" a="1"/>
  <c r="GO45" i="4" s="1"/>
  <c r="GO83" i="4" a="1"/>
  <c r="GO83" i="4" s="1"/>
  <c r="GO55" i="4" a="1"/>
  <c r="GO55" i="4" s="1"/>
  <c r="GO28" i="4" a="1"/>
  <c r="GO28" i="4" s="1"/>
  <c r="GO25" i="4" a="1"/>
  <c r="GO25" i="4" s="1"/>
  <c r="GO21" i="4" a="1"/>
  <c r="GO21" i="4" s="1"/>
  <c r="GO12" i="4" a="1"/>
  <c r="GO12" i="4" s="1"/>
  <c r="GO9" i="4" a="1"/>
  <c r="GO9" i="4" s="1"/>
  <c r="GO40" i="4" a="1"/>
  <c r="GO40" i="4" s="1"/>
  <c r="GO37" i="4" a="1"/>
  <c r="GO37" i="4" s="1"/>
  <c r="GO31" i="4" a="1"/>
  <c r="GO31" i="4" s="1"/>
  <c r="GO27" i="4" a="1"/>
  <c r="GO27" i="4" s="1"/>
  <c r="GO24" i="4" a="1"/>
  <c r="GO24" i="4" s="1"/>
  <c r="GO20" i="4" a="1"/>
  <c r="GO20" i="4" s="1"/>
  <c r="GO14" i="4" a="1"/>
  <c r="GO14" i="4" s="1"/>
  <c r="GO11" i="4" a="1"/>
  <c r="GO11" i="4" s="1"/>
  <c r="GO44" i="4" a="1"/>
  <c r="GO44" i="4" s="1"/>
  <c r="GO32" i="4" a="1"/>
  <c r="GO32" i="4" s="1"/>
  <c r="GO17" i="4" a="1"/>
  <c r="GO17" i="4" s="1"/>
  <c r="GO51" i="4" a="1"/>
  <c r="GO51" i="4" s="1"/>
  <c r="GO33" i="4" a="1"/>
  <c r="GO33" i="4" s="1"/>
  <c r="GO30" i="4" a="1"/>
  <c r="GO30" i="4" s="1"/>
  <c r="GO23" i="4" a="1"/>
  <c r="GO23" i="4" s="1"/>
  <c r="GO19" i="4" a="1"/>
  <c r="GO19" i="4" s="1"/>
  <c r="GO10" i="4" a="1"/>
  <c r="GO10" i="4" s="1"/>
  <c r="GO71" i="4" a="1"/>
  <c r="GO71" i="4" s="1"/>
  <c r="GO49" i="4" a="1"/>
  <c r="GO49" i="4" s="1"/>
  <c r="GO42" i="4" a="1"/>
  <c r="GO42" i="4" s="1"/>
  <c r="GO29" i="4" a="1"/>
  <c r="GO29" i="4" s="1"/>
  <c r="GO22" i="4" a="1"/>
  <c r="GO22" i="4" s="1"/>
  <c r="GO16" i="4" a="1"/>
  <c r="GO16" i="4" s="1"/>
  <c r="GO7" i="4" a="1"/>
  <c r="GO7" i="4" s="1"/>
  <c r="GO67" i="4" a="1"/>
  <c r="GO67" i="4" s="1"/>
  <c r="GO36" i="4" a="1"/>
  <c r="GO36" i="4" s="1"/>
  <c r="GO8" i="4" a="1"/>
  <c r="GO8" i="4" s="1"/>
  <c r="GO18" i="4" a="1"/>
  <c r="GO18" i="4" s="1"/>
  <c r="GO39" i="4" a="1"/>
  <c r="GO39" i="4" s="1"/>
  <c r="GO38" i="4" a="1"/>
  <c r="GO38" i="4" s="1"/>
  <c r="GO5" i="4" a="1"/>
  <c r="GO5" i="4" s="1"/>
  <c r="GO26" i="4" a="1"/>
  <c r="GO26" i="4" s="1"/>
  <c r="GO13" i="4" a="1"/>
  <c r="GO13" i="4" s="1"/>
  <c r="GO6" i="4" a="1"/>
  <c r="GO6" i="4" s="1"/>
  <c r="GO4" i="4" a="1"/>
  <c r="GO4" i="4" s="1"/>
  <c r="GO15" i="4" a="1"/>
  <c r="GO15" i="4" s="1"/>
  <c r="GO3" i="4" a="1"/>
  <c r="GO3" i="4" s="1"/>
  <c r="GP2" i="4" a="1"/>
  <c r="GP2" i="4" s="1"/>
  <c r="GP224" i="4" l="1" a="1"/>
  <c r="GP224" i="4" s="1"/>
  <c r="GP222" i="4" a="1"/>
  <c r="GP222" i="4" s="1"/>
  <c r="GP227" i="4" a="1"/>
  <c r="GP227" i="4" s="1"/>
  <c r="GP225" i="4" a="1"/>
  <c r="GP225" i="4" s="1"/>
  <c r="GP223" i="4" a="1"/>
  <c r="GP223" i="4" s="1"/>
  <c r="GP221" i="4" a="1"/>
  <c r="GP221" i="4" s="1"/>
  <c r="GP216" i="4" a="1"/>
  <c r="GP216" i="4" s="1"/>
  <c r="GP219" i="4" a="1"/>
  <c r="GP219" i="4" s="1"/>
  <c r="GP217" i="4" a="1"/>
  <c r="GP217" i="4" s="1"/>
  <c r="GP218" i="4" a="1"/>
  <c r="GP218" i="4" s="1"/>
  <c r="GP220" i="4" a="1"/>
  <c r="GP220" i="4" s="1"/>
  <c r="GP215" i="4" a="1"/>
  <c r="GP215" i="4" s="1"/>
  <c r="GP214" i="4" a="1"/>
  <c r="GP214" i="4" s="1"/>
  <c r="GP226" i="4" a="1"/>
  <c r="GP226" i="4" s="1"/>
  <c r="GP213" i="4" a="1"/>
  <c r="GP213" i="4" s="1"/>
  <c r="GP211" i="4" a="1"/>
  <c r="GP211" i="4" s="1"/>
  <c r="GP206" i="4" a="1"/>
  <c r="GP206" i="4" s="1"/>
  <c r="GP208" i="4" a="1"/>
  <c r="GP208" i="4" s="1"/>
  <c r="GP209" i="4" a="1"/>
  <c r="GP209" i="4" s="1"/>
  <c r="GP207" i="4" a="1"/>
  <c r="GP207" i="4" s="1"/>
  <c r="GP205" i="4" a="1"/>
  <c r="GP205" i="4" s="1"/>
  <c r="GP203" i="4" a="1"/>
  <c r="GP203" i="4" s="1"/>
  <c r="GP212" i="4" a="1"/>
  <c r="GP212" i="4" s="1"/>
  <c r="GP197" i="4" a="1"/>
  <c r="GP197" i="4" s="1"/>
  <c r="GP201" i="4" a="1"/>
  <c r="GP201" i="4" s="1"/>
  <c r="GP202" i="4" a="1"/>
  <c r="GP202" i="4" s="1"/>
  <c r="GP200" i="4" a="1"/>
  <c r="GP200" i="4" s="1"/>
  <c r="GP198" i="4" a="1"/>
  <c r="GP198" i="4" s="1"/>
  <c r="GP204" i="4" a="1"/>
  <c r="GP204" i="4" s="1"/>
  <c r="GP194" i="4" a="1"/>
  <c r="GP194" i="4" s="1"/>
  <c r="GP195" i="4" a="1"/>
  <c r="GP195" i="4" s="1"/>
  <c r="GP192" i="4" a="1"/>
  <c r="GP192" i="4" s="1"/>
  <c r="GP199" i="4" a="1"/>
  <c r="GP199" i="4" s="1"/>
  <c r="GP210" i="4" a="1"/>
  <c r="GP210" i="4" s="1"/>
  <c r="GP185" i="4" a="1"/>
  <c r="GP185" i="4" s="1"/>
  <c r="GP181" i="4" a="1"/>
  <c r="GP181" i="4" s="1"/>
  <c r="GP178" i="4" a="1"/>
  <c r="GP178" i="4" s="1"/>
  <c r="GP190" i="4" a="1"/>
  <c r="GP190" i="4" s="1"/>
  <c r="GP187" i="4" a="1"/>
  <c r="GP187" i="4" s="1"/>
  <c r="GP184" i="4" a="1"/>
  <c r="GP184" i="4" s="1"/>
  <c r="GP180" i="4" a="1"/>
  <c r="GP180" i="4" s="1"/>
  <c r="GP196" i="4" a="1"/>
  <c r="GP196" i="4" s="1"/>
  <c r="GP193" i="4" a="1"/>
  <c r="GP193" i="4" s="1"/>
  <c r="GP188" i="4" a="1"/>
  <c r="GP188" i="4" s="1"/>
  <c r="GP186" i="4" a="1"/>
  <c r="GP186" i="4" s="1"/>
  <c r="GP182" i="4" a="1"/>
  <c r="GP182" i="4" s="1"/>
  <c r="GP179" i="4" a="1"/>
  <c r="GP179" i="4" s="1"/>
  <c r="GP189" i="4" a="1"/>
  <c r="GP189" i="4" s="1"/>
  <c r="GP169" i="4" a="1"/>
  <c r="GP169" i="4" s="1"/>
  <c r="GP191" i="4" a="1"/>
  <c r="GP191" i="4" s="1"/>
  <c r="GP172" i="4" a="1"/>
  <c r="GP172" i="4" s="1"/>
  <c r="GP183" i="4" a="1"/>
  <c r="GP183" i="4" s="1"/>
  <c r="GP171" i="4" a="1"/>
  <c r="GP171" i="4" s="1"/>
  <c r="GP168" i="4" a="1"/>
  <c r="GP168" i="4" s="1"/>
  <c r="GP175" i="4" a="1"/>
  <c r="GP175" i="4" s="1"/>
  <c r="GP162" i="4" a="1"/>
  <c r="GP162" i="4" s="1"/>
  <c r="GP177" i="4" a="1"/>
  <c r="GP177" i="4" s="1"/>
  <c r="GP167" i="4" a="1"/>
  <c r="GP167" i="4" s="1"/>
  <c r="GP161" i="4" a="1"/>
  <c r="GP161" i="4" s="1"/>
  <c r="GP166" i="4" a="1"/>
  <c r="GP166" i="4" s="1"/>
  <c r="GP173" i="4" a="1"/>
  <c r="GP173" i="4" s="1"/>
  <c r="GP170" i="4" a="1"/>
  <c r="GP170" i="4" s="1"/>
  <c r="GP165" i="4" a="1"/>
  <c r="GP165" i="4" s="1"/>
  <c r="GP164" i="4" a="1"/>
  <c r="GP164" i="4" s="1"/>
  <c r="GP163" i="4" a="1"/>
  <c r="GP163" i="4" s="1"/>
  <c r="GP159" i="4" a="1"/>
  <c r="GP159" i="4" s="1"/>
  <c r="GP158" i="4" a="1"/>
  <c r="GP158" i="4" s="1"/>
  <c r="GP174" i="4" a="1"/>
  <c r="GP174" i="4" s="1"/>
  <c r="GP157" i="4" a="1"/>
  <c r="GP157" i="4" s="1"/>
  <c r="GP154" i="4" a="1"/>
  <c r="GP154" i="4" s="1"/>
  <c r="GP156" i="4" a="1"/>
  <c r="GP156" i="4" s="1"/>
  <c r="GP176" i="4" a="1"/>
  <c r="GP176" i="4" s="1"/>
  <c r="GP153" i="4" a="1"/>
  <c r="GP153" i="4" s="1"/>
  <c r="GP148" i="4" a="1"/>
  <c r="GP148" i="4" s="1"/>
  <c r="GP145" i="4" a="1"/>
  <c r="GP145" i="4" s="1"/>
  <c r="GP155" i="4" a="1"/>
  <c r="GP155" i="4" s="1"/>
  <c r="GP152" i="4" a="1"/>
  <c r="GP152" i="4" s="1"/>
  <c r="GP150" i="4" a="1"/>
  <c r="GP150" i="4" s="1"/>
  <c r="GP144" i="4" a="1"/>
  <c r="GP144" i="4" s="1"/>
  <c r="GP143" i="4" a="1"/>
  <c r="GP143" i="4" s="1"/>
  <c r="GP142" i="4" a="1"/>
  <c r="GP142" i="4" s="1"/>
  <c r="GP149" i="4" a="1"/>
  <c r="GP149" i="4" s="1"/>
  <c r="GP147" i="4" a="1"/>
  <c r="GP147" i="4" s="1"/>
  <c r="GP151" i="4" a="1"/>
  <c r="GP151" i="4" s="1"/>
  <c r="GP146" i="4" a="1"/>
  <c r="GP146" i="4" s="1"/>
  <c r="GP141" i="4" a="1"/>
  <c r="GP141" i="4" s="1"/>
  <c r="GP137" i="4" a="1"/>
  <c r="GP137" i="4" s="1"/>
  <c r="GP136" i="4" a="1"/>
  <c r="GP136" i="4" s="1"/>
  <c r="GP135" i="4" a="1"/>
  <c r="GP135" i="4" s="1"/>
  <c r="GP139" i="4" a="1"/>
  <c r="GP139" i="4" s="1"/>
  <c r="GP138" i="4" a="1"/>
  <c r="GP138" i="4" s="1"/>
  <c r="GP134" i="4" a="1"/>
  <c r="GP134" i="4" s="1"/>
  <c r="GP160" i="4" a="1"/>
  <c r="GP160" i="4" s="1"/>
  <c r="GP132" i="4" a="1"/>
  <c r="GP132" i="4" s="1"/>
  <c r="GP123" i="4" a="1"/>
  <c r="GP123" i="4" s="1"/>
  <c r="GP140" i="4" a="1"/>
  <c r="GP140" i="4" s="1"/>
  <c r="GP133" i="4" a="1"/>
  <c r="GP133" i="4" s="1"/>
  <c r="GP129" i="4" a="1"/>
  <c r="GP129" i="4" s="1"/>
  <c r="GP131" i="4" a="1"/>
  <c r="GP131" i="4" s="1"/>
  <c r="GP130" i="4" a="1"/>
  <c r="GP130" i="4" s="1"/>
  <c r="GP128" i="4" a="1"/>
  <c r="GP128" i="4" s="1"/>
  <c r="GP127" i="4" a="1"/>
  <c r="GP127" i="4" s="1"/>
  <c r="GP126" i="4" a="1"/>
  <c r="GP126" i="4" s="1"/>
  <c r="GP121" i="4" a="1"/>
  <c r="GP121" i="4" s="1"/>
  <c r="GP113" i="4" a="1"/>
  <c r="GP113" i="4" s="1"/>
  <c r="GP102" i="4" a="1"/>
  <c r="GP102" i="4" s="1"/>
  <c r="GP118" i="4" a="1"/>
  <c r="GP118" i="4" s="1"/>
  <c r="GP115" i="4" a="1"/>
  <c r="GP115" i="4" s="1"/>
  <c r="GP112" i="4" a="1"/>
  <c r="GP112" i="4" s="1"/>
  <c r="GP111" i="4" a="1"/>
  <c r="GP111" i="4" s="1"/>
  <c r="GP104" i="4" a="1"/>
  <c r="GP104" i="4" s="1"/>
  <c r="GP100" i="4" a="1"/>
  <c r="GP100" i="4" s="1"/>
  <c r="GP122" i="4" a="1"/>
  <c r="GP122" i="4" s="1"/>
  <c r="GP103" i="4" a="1"/>
  <c r="GP103" i="4" s="1"/>
  <c r="GP98" i="4" a="1"/>
  <c r="GP98" i="4" s="1"/>
  <c r="GP124" i="4" a="1"/>
  <c r="GP124" i="4" s="1"/>
  <c r="GP108" i="4" a="1"/>
  <c r="GP108" i="4" s="1"/>
  <c r="GP107" i="4" a="1"/>
  <c r="GP107" i="4" s="1"/>
  <c r="GP105" i="4" a="1"/>
  <c r="GP105" i="4" s="1"/>
  <c r="GP96" i="4" a="1"/>
  <c r="GP96" i="4" s="1"/>
  <c r="GP120" i="4" a="1"/>
  <c r="GP120" i="4" s="1"/>
  <c r="GP117" i="4" a="1"/>
  <c r="GP117" i="4" s="1"/>
  <c r="GP101" i="4" a="1"/>
  <c r="GP101" i="4" s="1"/>
  <c r="GP125" i="4" a="1"/>
  <c r="GP125" i="4" s="1"/>
  <c r="GP119" i="4" a="1"/>
  <c r="GP119" i="4" s="1"/>
  <c r="GP114" i="4" a="1"/>
  <c r="GP114" i="4" s="1"/>
  <c r="GP106" i="4" a="1"/>
  <c r="GP106" i="4" s="1"/>
  <c r="GP82" i="4" a="1"/>
  <c r="GP82" i="4" s="1"/>
  <c r="GP109" i="4" a="1"/>
  <c r="GP109" i="4" s="1"/>
  <c r="GP90" i="4" a="1"/>
  <c r="GP90" i="4" s="1"/>
  <c r="GP80" i="4" a="1"/>
  <c r="GP80" i="4" s="1"/>
  <c r="GP110" i="4" a="1"/>
  <c r="GP110" i="4" s="1"/>
  <c r="GP95" i="4" a="1"/>
  <c r="GP95" i="4" s="1"/>
  <c r="GP93" i="4" a="1"/>
  <c r="GP93" i="4" s="1"/>
  <c r="GP87" i="4" a="1"/>
  <c r="GP87" i="4" s="1"/>
  <c r="GP84" i="4" a="1"/>
  <c r="GP84" i="4" s="1"/>
  <c r="GP78" i="4" a="1"/>
  <c r="GP78" i="4" s="1"/>
  <c r="GP74" i="4" a="1"/>
  <c r="GP74" i="4" s="1"/>
  <c r="GP116" i="4" a="1"/>
  <c r="GP116" i="4" s="1"/>
  <c r="GP92" i="4" a="1"/>
  <c r="GP92" i="4" s="1"/>
  <c r="GP89" i="4" a="1"/>
  <c r="GP89" i="4" s="1"/>
  <c r="GP86" i="4" a="1"/>
  <c r="GP86" i="4" s="1"/>
  <c r="GP76" i="4" a="1"/>
  <c r="GP76" i="4" s="1"/>
  <c r="GP85" i="4" a="1"/>
  <c r="GP85" i="4" s="1"/>
  <c r="GP66" i="4" a="1"/>
  <c r="GP66" i="4" s="1"/>
  <c r="GP58" i="4" a="1"/>
  <c r="GP58" i="4" s="1"/>
  <c r="GP88" i="4" a="1"/>
  <c r="GP88" i="4" s="1"/>
  <c r="GP75" i="4" a="1"/>
  <c r="GP75" i="4" s="1"/>
  <c r="GP72" i="4" a="1"/>
  <c r="GP72" i="4" s="1"/>
  <c r="GP60" i="4" a="1"/>
  <c r="GP60" i="4" s="1"/>
  <c r="GP59" i="4" a="1"/>
  <c r="GP59" i="4" s="1"/>
  <c r="GP57" i="4" a="1"/>
  <c r="GP57" i="4" s="1"/>
  <c r="GP69" i="4" a="1"/>
  <c r="GP69" i="4" s="1"/>
  <c r="GP63" i="4" a="1"/>
  <c r="GP63" i="4" s="1"/>
  <c r="GP83" i="4" a="1"/>
  <c r="GP83" i="4" s="1"/>
  <c r="GP68" i="4" a="1"/>
  <c r="GP68" i="4" s="1"/>
  <c r="GP65" i="4" a="1"/>
  <c r="GP65" i="4" s="1"/>
  <c r="GP56" i="4" a="1"/>
  <c r="GP56" i="4" s="1"/>
  <c r="GP94" i="4" a="1"/>
  <c r="GP94" i="4" s="1"/>
  <c r="GP91" i="4" a="1"/>
  <c r="GP91" i="4" s="1"/>
  <c r="GP79" i="4" a="1"/>
  <c r="GP79" i="4" s="1"/>
  <c r="GP77" i="4" a="1"/>
  <c r="GP77" i="4" s="1"/>
  <c r="GP62" i="4" a="1"/>
  <c r="GP62" i="4" s="1"/>
  <c r="GP71" i="4" a="1"/>
  <c r="GP71" i="4" s="1"/>
  <c r="GP67" i="4" a="1"/>
  <c r="GP67" i="4" s="1"/>
  <c r="GP64" i="4" a="1"/>
  <c r="GP64" i="4" s="1"/>
  <c r="GP52" i="4" a="1"/>
  <c r="GP52" i="4" s="1"/>
  <c r="GP50" i="4" a="1"/>
  <c r="GP50" i="4" s="1"/>
  <c r="GP43" i="4" a="1"/>
  <c r="GP43" i="4" s="1"/>
  <c r="GP35" i="4" a="1"/>
  <c r="GP35" i="4" s="1"/>
  <c r="GP99" i="4" a="1"/>
  <c r="GP99" i="4" s="1"/>
  <c r="GP54" i="4" a="1"/>
  <c r="GP54" i="4" s="1"/>
  <c r="GP53" i="4" a="1"/>
  <c r="GP53" i="4" s="1"/>
  <c r="GP48" i="4" a="1"/>
  <c r="GP48" i="4" s="1"/>
  <c r="GP41" i="4" a="1"/>
  <c r="GP41" i="4" s="1"/>
  <c r="GP38" i="4" a="1"/>
  <c r="GP38" i="4" s="1"/>
  <c r="GP31" i="4" a="1"/>
  <c r="GP31" i="4" s="1"/>
  <c r="GP73" i="4" a="1"/>
  <c r="GP73" i="4" s="1"/>
  <c r="GP70" i="4" a="1"/>
  <c r="GP70" i="4" s="1"/>
  <c r="GP46" i="4" a="1"/>
  <c r="GP46" i="4" s="1"/>
  <c r="GP45" i="4" a="1"/>
  <c r="GP45" i="4" s="1"/>
  <c r="GP37" i="4" a="1"/>
  <c r="GP37" i="4" s="1"/>
  <c r="GP51" i="4" a="1"/>
  <c r="GP51" i="4" s="1"/>
  <c r="GP49" i="4" a="1"/>
  <c r="GP49" i="4" s="1"/>
  <c r="GP42" i="4" a="1"/>
  <c r="GP42" i="4" s="1"/>
  <c r="GP39" i="4" a="1"/>
  <c r="GP39" i="4" s="1"/>
  <c r="GP33" i="4" a="1"/>
  <c r="GP33" i="4" s="1"/>
  <c r="GP81" i="4" a="1"/>
  <c r="GP81" i="4" s="1"/>
  <c r="GP47" i="4" a="1"/>
  <c r="GP47" i="4" s="1"/>
  <c r="GP44" i="4" a="1"/>
  <c r="GP44" i="4" s="1"/>
  <c r="GP36" i="4" a="1"/>
  <c r="GP36" i="4" s="1"/>
  <c r="GP40" i="4" a="1"/>
  <c r="GP40" i="4" s="1"/>
  <c r="GP14" i="4" a="1"/>
  <c r="GP14" i="4" s="1"/>
  <c r="GP27" i="4" a="1"/>
  <c r="GP27" i="4" s="1"/>
  <c r="GP24" i="4" a="1"/>
  <c r="GP24" i="4" s="1"/>
  <c r="GP20" i="4" a="1"/>
  <c r="GP20" i="4" s="1"/>
  <c r="GP11" i="4" a="1"/>
  <c r="GP11" i="4" s="1"/>
  <c r="GP55" i="4" a="1"/>
  <c r="GP55" i="4" s="1"/>
  <c r="GP32" i="4" a="1"/>
  <c r="GP32" i="4" s="1"/>
  <c r="GP17" i="4" a="1"/>
  <c r="GP17" i="4" s="1"/>
  <c r="GP30" i="4" a="1"/>
  <c r="GP30" i="4" s="1"/>
  <c r="GP26" i="4" a="1"/>
  <c r="GP26" i="4" s="1"/>
  <c r="GP23" i="4" a="1"/>
  <c r="GP23" i="4" s="1"/>
  <c r="GP19" i="4" a="1"/>
  <c r="GP19" i="4" s="1"/>
  <c r="GP13" i="4" a="1"/>
  <c r="GP13" i="4" s="1"/>
  <c r="GP25" i="4" a="1"/>
  <c r="GP25" i="4" s="1"/>
  <c r="GP12" i="4" a="1"/>
  <c r="GP12" i="4" s="1"/>
  <c r="GP9" i="4" a="1"/>
  <c r="GP9" i="4" s="1"/>
  <c r="GP34" i="4" a="1"/>
  <c r="GP34" i="4" s="1"/>
  <c r="GP18" i="4" a="1"/>
  <c r="GP18" i="4" s="1"/>
  <c r="GP16" i="4" a="1"/>
  <c r="GP16" i="4" s="1"/>
  <c r="GP61" i="4" a="1"/>
  <c r="GP61" i="4" s="1"/>
  <c r="GP21" i="4" a="1"/>
  <c r="GP21" i="4" s="1"/>
  <c r="GP5" i="4" a="1"/>
  <c r="GP5" i="4" s="1"/>
  <c r="GP7" i="4" a="1"/>
  <c r="GP7" i="4" s="1"/>
  <c r="GP97" i="4" a="1"/>
  <c r="GP97" i="4" s="1"/>
  <c r="GP29" i="4" a="1"/>
  <c r="GP29" i="4" s="1"/>
  <c r="GP10" i="4" a="1"/>
  <c r="GP10" i="4" s="1"/>
  <c r="GP4" i="4" a="1"/>
  <c r="GP4" i="4" s="1"/>
  <c r="GP22" i="4" a="1"/>
  <c r="GP22" i="4" s="1"/>
  <c r="GP15" i="4" a="1"/>
  <c r="GP15" i="4" s="1"/>
  <c r="GP3" i="4" a="1"/>
  <c r="GP3" i="4" s="1"/>
  <c r="GP6" i="4" a="1"/>
  <c r="GP6" i="4" s="1"/>
  <c r="GP28" i="4" a="1"/>
  <c r="GP28" i="4" s="1"/>
  <c r="GP8" i="4" a="1"/>
  <c r="GP8" i="4" s="1"/>
  <c r="GQ2" i="4" a="1"/>
  <c r="GQ2" i="4" s="1"/>
  <c r="GR2" i="4" l="1" a="1"/>
  <c r="GR2" i="4" s="1"/>
  <c r="GQ227" i="4" a="1"/>
  <c r="GQ227" i="4" s="1"/>
  <c r="GQ223" i="4" a="1"/>
  <c r="GQ223" i="4" s="1"/>
  <c r="GQ225" i="4" a="1"/>
  <c r="GQ225" i="4" s="1"/>
  <c r="GQ226" i="4" a="1"/>
  <c r="GQ226" i="4" s="1"/>
  <c r="GQ222" i="4" a="1"/>
  <c r="GQ222" i="4" s="1"/>
  <c r="GQ219" i="4" a="1"/>
  <c r="GQ219" i="4" s="1"/>
  <c r="GQ217" i="4" a="1"/>
  <c r="GQ217" i="4" s="1"/>
  <c r="GQ224" i="4" a="1"/>
  <c r="GQ224" i="4" s="1"/>
  <c r="GQ218" i="4" a="1"/>
  <c r="GQ218" i="4" s="1"/>
  <c r="GQ221" i="4" a="1"/>
  <c r="GQ221" i="4" s="1"/>
  <c r="GQ220" i="4" a="1"/>
  <c r="GQ220" i="4" s="1"/>
  <c r="GQ216" i="4" a="1"/>
  <c r="GQ216" i="4" s="1"/>
  <c r="GQ212" i="4" a="1"/>
  <c r="GQ212" i="4" s="1"/>
  <c r="GQ208" i="4" a="1"/>
  <c r="GQ208" i="4" s="1"/>
  <c r="GQ213" i="4" a="1"/>
  <c r="GQ213" i="4" s="1"/>
  <c r="GQ211" i="4" a="1"/>
  <c r="GQ211" i="4" s="1"/>
  <c r="GQ214" i="4" a="1"/>
  <c r="GQ214" i="4" s="1"/>
  <c r="GQ210" i="4" a="1"/>
  <c r="GQ210" i="4" s="1"/>
  <c r="GQ206" i="4" a="1"/>
  <c r="GQ206" i="4" s="1"/>
  <c r="GQ202" i="4" a="1"/>
  <c r="GQ202" i="4" s="1"/>
  <c r="GQ215" i="4" a="1"/>
  <c r="GQ215" i="4" s="1"/>
  <c r="GQ209" i="4" a="1"/>
  <c r="GQ209" i="4" s="1"/>
  <c r="GQ204" i="4" a="1"/>
  <c r="GQ204" i="4" s="1"/>
  <c r="GQ197" i="4" a="1"/>
  <c r="GQ197" i="4" s="1"/>
  <c r="GQ201" i="4" a="1"/>
  <c r="GQ201" i="4" s="1"/>
  <c r="GQ207" i="4" a="1"/>
  <c r="GQ207" i="4" s="1"/>
  <c r="GQ203" i="4" a="1"/>
  <c r="GQ203" i="4" s="1"/>
  <c r="GQ198" i="4" a="1"/>
  <c r="GQ198" i="4" s="1"/>
  <c r="GQ200" i="4" a="1"/>
  <c r="GQ200" i="4" s="1"/>
  <c r="GQ199" i="4" a="1"/>
  <c r="GQ199" i="4" s="1"/>
  <c r="GQ192" i="4" a="1"/>
  <c r="GQ192" i="4" s="1"/>
  <c r="GQ195" i="4" a="1"/>
  <c r="GQ195" i="4" s="1"/>
  <c r="GQ196" i="4" a="1"/>
  <c r="GQ196" i="4" s="1"/>
  <c r="GQ193" i="4" a="1"/>
  <c r="GQ193" i="4" s="1"/>
  <c r="GQ189" i="4" a="1"/>
  <c r="GQ189" i="4" s="1"/>
  <c r="GQ190" i="4" a="1"/>
  <c r="GQ190" i="4" s="1"/>
  <c r="GQ184" i="4" a="1"/>
  <c r="GQ184" i="4" s="1"/>
  <c r="GQ180" i="4" a="1"/>
  <c r="GQ180" i="4" s="1"/>
  <c r="GQ187" i="4" a="1"/>
  <c r="GQ187" i="4" s="1"/>
  <c r="GQ188" i="4" a="1"/>
  <c r="GQ188" i="4" s="1"/>
  <c r="GQ182" i="4" a="1"/>
  <c r="GQ182" i="4" s="1"/>
  <c r="GQ186" i="4" a="1"/>
  <c r="GQ186" i="4" s="1"/>
  <c r="GQ183" i="4" a="1"/>
  <c r="GQ183" i="4" s="1"/>
  <c r="GQ205" i="4" a="1"/>
  <c r="GQ205" i="4" s="1"/>
  <c r="GQ191" i="4" a="1"/>
  <c r="GQ191" i="4" s="1"/>
  <c r="GQ174" i="4" a="1"/>
  <c r="GQ174" i="4" s="1"/>
  <c r="GQ194" i="4" a="1"/>
  <c r="GQ194" i="4" s="1"/>
  <c r="GQ179" i="4" a="1"/>
  <c r="GQ179" i="4" s="1"/>
  <c r="GQ173" i="4" a="1"/>
  <c r="GQ173" i="4" s="1"/>
  <c r="GQ181" i="4" a="1"/>
  <c r="GQ181" i="4" s="1"/>
  <c r="GQ175" i="4" a="1"/>
  <c r="GQ175" i="4" s="1"/>
  <c r="GQ177" i="4" a="1"/>
  <c r="GQ177" i="4" s="1"/>
  <c r="GQ167" i="4" a="1"/>
  <c r="GQ167" i="4" s="1"/>
  <c r="GQ161" i="4" a="1"/>
  <c r="GQ161" i="4" s="1"/>
  <c r="GQ168" i="4" a="1"/>
  <c r="GQ168" i="4" s="1"/>
  <c r="GQ159" i="4" a="1"/>
  <c r="GQ159" i="4" s="1"/>
  <c r="GQ172" i="4" a="1"/>
  <c r="GQ172" i="4" s="1"/>
  <c r="GQ169" i="4" a="1"/>
  <c r="GQ169" i="4" s="1"/>
  <c r="GQ166" i="4" a="1"/>
  <c r="GQ166" i="4" s="1"/>
  <c r="GQ185" i="4" a="1"/>
  <c r="GQ185" i="4" s="1"/>
  <c r="GQ170" i="4" a="1"/>
  <c r="GQ170" i="4" s="1"/>
  <c r="GQ165" i="4" a="1"/>
  <c r="GQ165" i="4" s="1"/>
  <c r="GQ176" i="4" a="1"/>
  <c r="GQ176" i="4" s="1"/>
  <c r="GQ164" i="4" a="1"/>
  <c r="GQ164" i="4" s="1"/>
  <c r="GQ163" i="4" a="1"/>
  <c r="GQ163" i="4" s="1"/>
  <c r="GQ154" i="4" a="1"/>
  <c r="GQ154" i="4" s="1"/>
  <c r="GQ178" i="4" a="1"/>
  <c r="GQ178" i="4" s="1"/>
  <c r="GQ157" i="4" a="1"/>
  <c r="GQ157" i="4" s="1"/>
  <c r="GQ171" i="4" a="1"/>
  <c r="GQ171" i="4" s="1"/>
  <c r="GQ160" i="4" a="1"/>
  <c r="GQ160" i="4" s="1"/>
  <c r="GQ156" i="4" a="1"/>
  <c r="GQ156" i="4" s="1"/>
  <c r="GQ162" i="4" a="1"/>
  <c r="GQ162" i="4" s="1"/>
  <c r="GQ158" i="4" a="1"/>
  <c r="GQ158" i="4" s="1"/>
  <c r="GQ155" i="4" a="1"/>
  <c r="GQ155" i="4" s="1"/>
  <c r="GQ152" i="4" a="1"/>
  <c r="GQ152" i="4" s="1"/>
  <c r="GQ150" i="4" a="1"/>
  <c r="GQ150" i="4" s="1"/>
  <c r="GQ144" i="4" a="1"/>
  <c r="GQ144" i="4" s="1"/>
  <c r="GQ143" i="4" a="1"/>
  <c r="GQ143" i="4" s="1"/>
  <c r="GQ142" i="4" a="1"/>
  <c r="GQ142" i="4" s="1"/>
  <c r="GQ153" i="4" a="1"/>
  <c r="GQ153" i="4" s="1"/>
  <c r="GQ149" i="4" a="1"/>
  <c r="GQ149" i="4" s="1"/>
  <c r="GQ147" i="4" a="1"/>
  <c r="GQ147" i="4" s="1"/>
  <c r="GQ151" i="4" a="1"/>
  <c r="GQ151" i="4" s="1"/>
  <c r="GQ146" i="4" a="1"/>
  <c r="GQ146" i="4" s="1"/>
  <c r="GQ137" i="4" a="1"/>
  <c r="GQ137" i="4" s="1"/>
  <c r="GQ136" i="4" a="1"/>
  <c r="GQ136" i="4" s="1"/>
  <c r="GQ135" i="4" a="1"/>
  <c r="GQ135" i="4" s="1"/>
  <c r="GQ141" i="4" a="1"/>
  <c r="GQ141" i="4" s="1"/>
  <c r="GQ139" i="4" a="1"/>
  <c r="GQ139" i="4" s="1"/>
  <c r="GQ134" i="4" a="1"/>
  <c r="GQ134" i="4" s="1"/>
  <c r="GQ148" i="4" a="1"/>
  <c r="GQ148" i="4" s="1"/>
  <c r="GQ138" i="4" a="1"/>
  <c r="GQ138" i="4" s="1"/>
  <c r="GQ133" i="4" a="1"/>
  <c r="GQ133" i="4" s="1"/>
  <c r="GQ132" i="4" a="1"/>
  <c r="GQ132" i="4" s="1"/>
  <c r="GQ130" i="4" a="1"/>
  <c r="GQ130" i="4" s="1"/>
  <c r="GQ140" i="4" a="1"/>
  <c r="GQ140" i="4" s="1"/>
  <c r="GQ129" i="4" a="1"/>
  <c r="GQ129" i="4" s="1"/>
  <c r="GQ122" i="4" a="1"/>
  <c r="GQ122" i="4" s="1"/>
  <c r="GQ145" i="4" a="1"/>
  <c r="GQ145" i="4" s="1"/>
  <c r="GQ128" i="4" a="1"/>
  <c r="GQ128" i="4" s="1"/>
  <c r="GQ131" i="4" a="1"/>
  <c r="GQ131" i="4" s="1"/>
  <c r="GQ126" i="4" a="1"/>
  <c r="GQ126" i="4" s="1"/>
  <c r="GQ127" i="4" a="1"/>
  <c r="GQ127" i="4" s="1"/>
  <c r="GQ125" i="4" a="1"/>
  <c r="GQ125" i="4" s="1"/>
  <c r="GQ124" i="4" a="1"/>
  <c r="GQ124" i="4" s="1"/>
  <c r="GQ123" i="4" a="1"/>
  <c r="GQ123" i="4" s="1"/>
  <c r="GQ115" i="4" a="1"/>
  <c r="GQ115" i="4" s="1"/>
  <c r="GQ111" i="4" a="1"/>
  <c r="GQ111" i="4" s="1"/>
  <c r="GQ103" i="4" a="1"/>
  <c r="GQ103" i="4" s="1"/>
  <c r="GQ98" i="4" a="1"/>
  <c r="GQ98" i="4" s="1"/>
  <c r="GQ108" i="4" a="1"/>
  <c r="GQ108" i="4" s="1"/>
  <c r="GQ107" i="4" a="1"/>
  <c r="GQ107" i="4" s="1"/>
  <c r="GQ105" i="4" a="1"/>
  <c r="GQ105" i="4" s="1"/>
  <c r="GQ96" i="4" a="1"/>
  <c r="GQ96" i="4" s="1"/>
  <c r="GQ120" i="4" a="1"/>
  <c r="GQ120" i="4" s="1"/>
  <c r="GQ117" i="4" a="1"/>
  <c r="GQ117" i="4" s="1"/>
  <c r="GQ114" i="4" a="1"/>
  <c r="GQ114" i="4" s="1"/>
  <c r="GQ110" i="4" a="1"/>
  <c r="GQ110" i="4" s="1"/>
  <c r="GQ106" i="4" a="1"/>
  <c r="GQ106" i="4" s="1"/>
  <c r="GQ101" i="4" a="1"/>
  <c r="GQ101" i="4" s="1"/>
  <c r="GQ99" i="4" a="1"/>
  <c r="GQ99" i="4" s="1"/>
  <c r="GQ121" i="4" a="1"/>
  <c r="GQ121" i="4" s="1"/>
  <c r="GQ116" i="4" a="1"/>
  <c r="GQ116" i="4" s="1"/>
  <c r="GQ109" i="4" a="1"/>
  <c r="GQ109" i="4" s="1"/>
  <c r="GQ102" i="4" a="1"/>
  <c r="GQ102" i="4" s="1"/>
  <c r="GQ97" i="4" a="1"/>
  <c r="GQ97" i="4" s="1"/>
  <c r="GQ90" i="4" a="1"/>
  <c r="GQ90" i="4" s="1"/>
  <c r="GQ87" i="4" a="1"/>
  <c r="GQ87" i="4" s="1"/>
  <c r="GQ80" i="4" a="1"/>
  <c r="GQ80" i="4" s="1"/>
  <c r="GQ95" i="4" a="1"/>
  <c r="GQ95" i="4" s="1"/>
  <c r="GQ93" i="4" a="1"/>
  <c r="GQ93" i="4" s="1"/>
  <c r="GQ84" i="4" a="1"/>
  <c r="GQ84" i="4" s="1"/>
  <c r="GQ78" i="4" a="1"/>
  <c r="GQ78" i="4" s="1"/>
  <c r="GQ89" i="4" a="1"/>
  <c r="GQ89" i="4" s="1"/>
  <c r="GQ94" i="4" a="1"/>
  <c r="GQ94" i="4" s="1"/>
  <c r="GQ92" i="4" a="1"/>
  <c r="GQ92" i="4" s="1"/>
  <c r="GQ86" i="4" a="1"/>
  <c r="GQ86" i="4" s="1"/>
  <c r="GQ83" i="4" a="1"/>
  <c r="GQ83" i="4" s="1"/>
  <c r="GQ81" i="4" a="1"/>
  <c r="GQ81" i="4" s="1"/>
  <c r="GQ76" i="4" a="1"/>
  <c r="GQ76" i="4" s="1"/>
  <c r="GQ79" i="4" a="1"/>
  <c r="GQ79" i="4" s="1"/>
  <c r="GQ88" i="4" a="1"/>
  <c r="GQ88" i="4" s="1"/>
  <c r="GQ75" i="4" a="1"/>
  <c r="GQ75" i="4" s="1"/>
  <c r="GQ72" i="4" a="1"/>
  <c r="GQ72" i="4" s="1"/>
  <c r="GQ69" i="4" a="1"/>
  <c r="GQ69" i="4" s="1"/>
  <c r="GQ63" i="4" a="1"/>
  <c r="GQ63" i="4" s="1"/>
  <c r="GQ60" i="4" a="1"/>
  <c r="GQ60" i="4" s="1"/>
  <c r="GQ59" i="4" a="1"/>
  <c r="GQ59" i="4" s="1"/>
  <c r="GQ104" i="4" a="1"/>
  <c r="GQ104" i="4" s="1"/>
  <c r="GQ112" i="4" a="1"/>
  <c r="GQ112" i="4" s="1"/>
  <c r="GQ68" i="4" a="1"/>
  <c r="GQ68" i="4" s="1"/>
  <c r="GQ65" i="4" a="1"/>
  <c r="GQ65" i="4" s="1"/>
  <c r="GQ113" i="4" a="1"/>
  <c r="GQ113" i="4" s="1"/>
  <c r="GQ91" i="4" a="1"/>
  <c r="GQ91" i="4" s="1"/>
  <c r="GQ77" i="4" a="1"/>
  <c r="GQ77" i="4" s="1"/>
  <c r="GQ62" i="4" a="1"/>
  <c r="GQ62" i="4" s="1"/>
  <c r="GQ55" i="4" a="1"/>
  <c r="GQ55" i="4" s="1"/>
  <c r="GQ100" i="4" a="1"/>
  <c r="GQ100" i="4" s="1"/>
  <c r="GQ82" i="4" a="1"/>
  <c r="GQ82" i="4" s="1"/>
  <c r="GQ70" i="4" a="1"/>
  <c r="GQ70" i="4" s="1"/>
  <c r="GQ58" i="4" a="1"/>
  <c r="GQ58" i="4" s="1"/>
  <c r="GQ56" i="4" a="1"/>
  <c r="GQ56" i="4" s="1"/>
  <c r="GQ53" i="4" a="1"/>
  <c r="GQ53" i="4" s="1"/>
  <c r="GQ38" i="4" a="1"/>
  <c r="GQ38" i="4" s="1"/>
  <c r="GQ45" i="4" a="1"/>
  <c r="GQ45" i="4" s="1"/>
  <c r="GQ34" i="4" a="1"/>
  <c r="GQ34" i="4" s="1"/>
  <c r="GQ73" i="4" a="1"/>
  <c r="GQ73" i="4" s="1"/>
  <c r="GQ64" i="4" a="1"/>
  <c r="GQ64" i="4" s="1"/>
  <c r="GQ51" i="4" a="1"/>
  <c r="GQ51" i="4" s="1"/>
  <c r="GQ46" i="4" a="1"/>
  <c r="GQ46" i="4" s="1"/>
  <c r="GQ74" i="4" a="1"/>
  <c r="GQ74" i="4" s="1"/>
  <c r="GQ49" i="4" a="1"/>
  <c r="GQ49" i="4" s="1"/>
  <c r="GQ42" i="4" a="1"/>
  <c r="GQ42" i="4" s="1"/>
  <c r="GQ33" i="4" a="1"/>
  <c r="GQ33" i="4" s="1"/>
  <c r="GQ71" i="4" a="1"/>
  <c r="GQ71" i="4" s="1"/>
  <c r="GQ47" i="4" a="1"/>
  <c r="GQ47" i="4" s="1"/>
  <c r="GQ44" i="4" a="1"/>
  <c r="GQ44" i="4" s="1"/>
  <c r="GQ40" i="4" a="1"/>
  <c r="GQ40" i="4" s="1"/>
  <c r="GQ67" i="4" a="1"/>
  <c r="GQ67" i="4" s="1"/>
  <c r="GQ61" i="4" a="1"/>
  <c r="GQ61" i="4" s="1"/>
  <c r="GQ37" i="4" a="1"/>
  <c r="GQ37" i="4" s="1"/>
  <c r="GQ35" i="4" a="1"/>
  <c r="GQ35" i="4" s="1"/>
  <c r="GQ31" i="4" a="1"/>
  <c r="GQ31" i="4" s="1"/>
  <c r="GQ27" i="4" a="1"/>
  <c r="GQ27" i="4" s="1"/>
  <c r="GQ24" i="4" a="1"/>
  <c r="GQ24" i="4" s="1"/>
  <c r="GQ20" i="4" a="1"/>
  <c r="GQ20" i="4" s="1"/>
  <c r="GQ11" i="4" a="1"/>
  <c r="GQ11" i="4" s="1"/>
  <c r="GQ8" i="4" a="1"/>
  <c r="GQ8" i="4" s="1"/>
  <c r="GQ50" i="4" a="1"/>
  <c r="GQ50" i="4" s="1"/>
  <c r="GQ43" i="4" a="1"/>
  <c r="GQ43" i="4" s="1"/>
  <c r="GQ32" i="4" a="1"/>
  <c r="GQ32" i="4" s="1"/>
  <c r="GQ17" i="4" a="1"/>
  <c r="GQ17" i="4" s="1"/>
  <c r="GQ119" i="4" a="1"/>
  <c r="GQ119" i="4" s="1"/>
  <c r="GQ66" i="4" a="1"/>
  <c r="GQ66" i="4" s="1"/>
  <c r="GQ30" i="4" a="1"/>
  <c r="GQ30" i="4" s="1"/>
  <c r="GQ26" i="4" a="1"/>
  <c r="GQ26" i="4" s="1"/>
  <c r="GQ23" i="4" a="1"/>
  <c r="GQ23" i="4" s="1"/>
  <c r="GQ19" i="4" a="1"/>
  <c r="GQ19" i="4" s="1"/>
  <c r="GQ13" i="4" a="1"/>
  <c r="GQ13" i="4" s="1"/>
  <c r="GQ10" i="4" a="1"/>
  <c r="GQ10" i="4" s="1"/>
  <c r="GQ118" i="4" a="1"/>
  <c r="GQ118" i="4" s="1"/>
  <c r="GQ48" i="4" a="1"/>
  <c r="GQ48" i="4" s="1"/>
  <c r="GQ41" i="4" a="1"/>
  <c r="GQ41" i="4" s="1"/>
  <c r="GQ39" i="4" a="1"/>
  <c r="GQ39" i="4" s="1"/>
  <c r="GQ36" i="4" a="1"/>
  <c r="GQ36" i="4" s="1"/>
  <c r="GQ29" i="4" a="1"/>
  <c r="GQ29" i="4" s="1"/>
  <c r="GQ22" i="4" a="1"/>
  <c r="GQ22" i="4" s="1"/>
  <c r="GQ18" i="4" a="1"/>
  <c r="GQ18" i="4" s="1"/>
  <c r="GQ16" i="4" a="1"/>
  <c r="GQ16" i="4" s="1"/>
  <c r="GQ15" i="4" a="1"/>
  <c r="GQ15" i="4" s="1"/>
  <c r="GQ9" i="4" a="1"/>
  <c r="GQ9" i="4" s="1"/>
  <c r="GQ85" i="4" a="1"/>
  <c r="GQ85" i="4" s="1"/>
  <c r="GQ28" i="4" a="1"/>
  <c r="GQ28" i="4" s="1"/>
  <c r="GQ21" i="4" a="1"/>
  <c r="GQ21" i="4" s="1"/>
  <c r="GQ6" i="4" a="1"/>
  <c r="GQ6" i="4" s="1"/>
  <c r="GQ7" i="4" a="1"/>
  <c r="GQ7" i="4" s="1"/>
  <c r="GQ5" i="4" a="1"/>
  <c r="GQ5" i="4" s="1"/>
  <c r="GQ54" i="4" a="1"/>
  <c r="GQ54" i="4" s="1"/>
  <c r="GQ14" i="4" a="1"/>
  <c r="GQ14" i="4" s="1"/>
  <c r="GQ25" i="4" a="1"/>
  <c r="GQ25" i="4" s="1"/>
  <c r="GQ52" i="4" a="1"/>
  <c r="GQ52" i="4" s="1"/>
  <c r="GQ4" i="4" a="1"/>
  <c r="GQ4" i="4" s="1"/>
  <c r="GQ12" i="4" a="1"/>
  <c r="GQ12" i="4" s="1"/>
  <c r="GQ3" i="4" a="1"/>
  <c r="GQ3" i="4" s="1"/>
  <c r="GQ57" i="4" a="1"/>
  <c r="GQ57" i="4" s="1"/>
  <c r="GR225" i="4" l="1" a="1"/>
  <c r="GR225" i="4" s="1"/>
  <c r="GR226" i="4" a="1"/>
  <c r="GR226" i="4" s="1"/>
  <c r="GR222" i="4" a="1"/>
  <c r="GR222" i="4" s="1"/>
  <c r="GR224" i="4" a="1"/>
  <c r="GR224" i="4" s="1"/>
  <c r="GR219" i="4" a="1"/>
  <c r="GR219" i="4" s="1"/>
  <c r="GR217" i="4" a="1"/>
  <c r="GR217" i="4" s="1"/>
  <c r="GR218" i="4" a="1"/>
  <c r="GR218" i="4" s="1"/>
  <c r="GR227" i="4" a="1"/>
  <c r="GR227" i="4" s="1"/>
  <c r="GR220" i="4" a="1"/>
  <c r="GR220" i="4" s="1"/>
  <c r="GR223" i="4" a="1"/>
  <c r="GR223" i="4" s="1"/>
  <c r="GR221" i="4" a="1"/>
  <c r="GR221" i="4" s="1"/>
  <c r="GR215" i="4" a="1"/>
  <c r="GR215" i="4" s="1"/>
  <c r="GR216" i="4" a="1"/>
  <c r="GR216" i="4" s="1"/>
  <c r="GR211" i="4" a="1"/>
  <c r="GR211" i="4" s="1"/>
  <c r="GR214" i="4" a="1"/>
  <c r="GR214" i="4" s="1"/>
  <c r="GR210" i="4" a="1"/>
  <c r="GR210" i="4" s="1"/>
  <c r="GR209" i="4" a="1"/>
  <c r="GR209" i="4" s="1"/>
  <c r="GR213" i="4" a="1"/>
  <c r="GR213" i="4" s="1"/>
  <c r="GR207" i="4" a="1"/>
  <c r="GR207" i="4" s="1"/>
  <c r="GR212" i="4" a="1"/>
  <c r="GR212" i="4" s="1"/>
  <c r="GR206" i="4" a="1"/>
  <c r="GR206" i="4" s="1"/>
  <c r="GR208" i="4" a="1"/>
  <c r="GR208" i="4" s="1"/>
  <c r="GR201" i="4" a="1"/>
  <c r="GR201" i="4" s="1"/>
  <c r="GR200" i="4" a="1"/>
  <c r="GR200" i="4" s="1"/>
  <c r="GR203" i="4" a="1"/>
  <c r="GR203" i="4" s="1"/>
  <c r="GR198" i="4" a="1"/>
  <c r="GR198" i="4" s="1"/>
  <c r="GR202" i="4" a="1"/>
  <c r="GR202" i="4" s="1"/>
  <c r="GR199" i="4" a="1"/>
  <c r="GR199" i="4" s="1"/>
  <c r="GR204" i="4" a="1"/>
  <c r="GR204" i="4" s="1"/>
  <c r="GR195" i="4" a="1"/>
  <c r="GR195" i="4" s="1"/>
  <c r="GR190" i="4" a="1"/>
  <c r="GR190" i="4" s="1"/>
  <c r="GR188" i="4" a="1"/>
  <c r="GR188" i="4" s="1"/>
  <c r="GR197" i="4" a="1"/>
  <c r="GR197" i="4" s="1"/>
  <c r="GR196" i="4" a="1"/>
  <c r="GR196" i="4" s="1"/>
  <c r="GR193" i="4" a="1"/>
  <c r="GR193" i="4" s="1"/>
  <c r="GR191" i="4" a="1"/>
  <c r="GR191" i="4" s="1"/>
  <c r="GR205" i="4" a="1"/>
  <c r="GR205" i="4" s="1"/>
  <c r="GR194" i="4" a="1"/>
  <c r="GR194" i="4" s="1"/>
  <c r="GR187" i="4" a="1"/>
  <c r="GR187" i="4" s="1"/>
  <c r="GR184" i="4" a="1"/>
  <c r="GR184" i="4" s="1"/>
  <c r="GR180" i="4" a="1"/>
  <c r="GR180" i="4" s="1"/>
  <c r="GR192" i="4" a="1"/>
  <c r="GR192" i="4" s="1"/>
  <c r="GR177" i="4" a="1"/>
  <c r="GR177" i="4" s="1"/>
  <c r="GR186" i="4" a="1"/>
  <c r="GR186" i="4" s="1"/>
  <c r="GR182" i="4" a="1"/>
  <c r="GR182" i="4" s="1"/>
  <c r="GR183" i="4" a="1"/>
  <c r="GR183" i="4" s="1"/>
  <c r="GR189" i="4" a="1"/>
  <c r="GR189" i="4" s="1"/>
  <c r="GR185" i="4" a="1"/>
  <c r="GR185" i="4" s="1"/>
  <c r="GR181" i="4" a="1"/>
  <c r="GR181" i="4" s="1"/>
  <c r="GR178" i="4" a="1"/>
  <c r="GR178" i="4" s="1"/>
  <c r="GR171" i="4" a="1"/>
  <c r="GR171" i="4" s="1"/>
  <c r="GR179" i="4" a="1"/>
  <c r="GR179" i="4" s="1"/>
  <c r="GR176" i="4" a="1"/>
  <c r="GR176" i="4" s="1"/>
  <c r="GR170" i="4" a="1"/>
  <c r="GR170" i="4" s="1"/>
  <c r="GR169" i="4" a="1"/>
  <c r="GR169" i="4" s="1"/>
  <c r="GR168" i="4" a="1"/>
  <c r="GR168" i="4" s="1"/>
  <c r="GR166" i="4" a="1"/>
  <c r="GR166" i="4" s="1"/>
  <c r="GR172" i="4" a="1"/>
  <c r="GR172" i="4" s="1"/>
  <c r="GR165" i="4" a="1"/>
  <c r="GR165" i="4" s="1"/>
  <c r="GR173" i="4" a="1"/>
  <c r="GR173" i="4" s="1"/>
  <c r="GR164" i="4" a="1"/>
  <c r="GR164" i="4" s="1"/>
  <c r="GR160" i="4" a="1"/>
  <c r="GR160" i="4" s="1"/>
  <c r="GR174" i="4" a="1"/>
  <c r="GR174" i="4" s="1"/>
  <c r="GR161" i="4" a="1"/>
  <c r="GR161" i="4" s="1"/>
  <c r="GR157" i="4" a="1"/>
  <c r="GR157" i="4" s="1"/>
  <c r="GR151" i="4" a="1"/>
  <c r="GR151" i="4" s="1"/>
  <c r="GR167" i="4" a="1"/>
  <c r="GR167" i="4" s="1"/>
  <c r="GR156" i="4" a="1"/>
  <c r="GR156" i="4" s="1"/>
  <c r="GR162" i="4" a="1"/>
  <c r="GR162" i="4" s="1"/>
  <c r="GR158" i="4" a="1"/>
  <c r="GR158" i="4" s="1"/>
  <c r="GR155" i="4" a="1"/>
  <c r="GR155" i="4" s="1"/>
  <c r="GR153" i="4" a="1"/>
  <c r="GR153" i="4" s="1"/>
  <c r="GR154" i="4" a="1"/>
  <c r="GR154" i="4" s="1"/>
  <c r="GR152" i="4" a="1"/>
  <c r="GR152" i="4" s="1"/>
  <c r="GR150" i="4" a="1"/>
  <c r="GR150" i="4" s="1"/>
  <c r="GR144" i="4" a="1"/>
  <c r="GR144" i="4" s="1"/>
  <c r="GR143" i="4" a="1"/>
  <c r="GR143" i="4" s="1"/>
  <c r="GR149" i="4" a="1"/>
  <c r="GR149" i="4" s="1"/>
  <c r="GR142" i="4" a="1"/>
  <c r="GR142" i="4" s="1"/>
  <c r="GR147" i="4" a="1"/>
  <c r="GR147" i="4" s="1"/>
  <c r="GR141" i="4" a="1"/>
  <c r="GR141" i="4" s="1"/>
  <c r="GR146" i="4" a="1"/>
  <c r="GR146" i="4" s="1"/>
  <c r="GR175" i="4" a="1"/>
  <c r="GR175" i="4" s="1"/>
  <c r="GR163" i="4" a="1"/>
  <c r="GR163" i="4" s="1"/>
  <c r="GR148" i="4" a="1"/>
  <c r="GR148" i="4" s="1"/>
  <c r="GR145" i="4" a="1"/>
  <c r="GR145" i="4" s="1"/>
  <c r="GR140" i="4" a="1"/>
  <c r="GR140" i="4" s="1"/>
  <c r="GR139" i="4" a="1"/>
  <c r="GR139" i="4" s="1"/>
  <c r="GR134" i="4" a="1"/>
  <c r="GR134" i="4" s="1"/>
  <c r="GR138" i="4" a="1"/>
  <c r="GR138" i="4" s="1"/>
  <c r="GR133" i="4" a="1"/>
  <c r="GR133" i="4" s="1"/>
  <c r="GR159" i="4" a="1"/>
  <c r="GR159" i="4" s="1"/>
  <c r="GR131" i="4" a="1"/>
  <c r="GR131" i="4" s="1"/>
  <c r="GR128" i="4" a="1"/>
  <c r="GR128" i="4" s="1"/>
  <c r="GR126" i="4" a="1"/>
  <c r="GR126" i="4" s="1"/>
  <c r="GR127" i="4" a="1"/>
  <c r="GR127" i="4" s="1"/>
  <c r="GR130" i="4" a="1"/>
  <c r="GR130" i="4" s="1"/>
  <c r="GR125" i="4" a="1"/>
  <c r="GR125" i="4" s="1"/>
  <c r="GR132" i="4" a="1"/>
  <c r="GR132" i="4" s="1"/>
  <c r="GR123" i="4" a="1"/>
  <c r="GR123" i="4" s="1"/>
  <c r="GR108" i="4" a="1"/>
  <c r="GR108" i="4" s="1"/>
  <c r="GR105" i="4" a="1"/>
  <c r="GR105" i="4" s="1"/>
  <c r="GR103" i="4" a="1"/>
  <c r="GR103" i="4" s="1"/>
  <c r="GR137" i="4" a="1"/>
  <c r="GR137" i="4" s="1"/>
  <c r="GR117" i="4" a="1"/>
  <c r="GR117" i="4" s="1"/>
  <c r="GR114" i="4" a="1"/>
  <c r="GR114" i="4" s="1"/>
  <c r="GR110" i="4" a="1"/>
  <c r="GR110" i="4" s="1"/>
  <c r="GR107" i="4" a="1"/>
  <c r="GR107" i="4" s="1"/>
  <c r="GR106" i="4" a="1"/>
  <c r="GR106" i="4" s="1"/>
  <c r="GR96" i="4" a="1"/>
  <c r="GR96" i="4" s="1"/>
  <c r="GR124" i="4" a="1"/>
  <c r="GR124" i="4" s="1"/>
  <c r="GR120" i="4" a="1"/>
  <c r="GR120" i="4" s="1"/>
  <c r="GR101" i="4" a="1"/>
  <c r="GR101" i="4" s="1"/>
  <c r="GR99" i="4" a="1"/>
  <c r="GR99" i="4" s="1"/>
  <c r="GR129" i="4" a="1"/>
  <c r="GR129" i="4" s="1"/>
  <c r="GR121" i="4" a="1"/>
  <c r="GR121" i="4" s="1"/>
  <c r="GR119" i="4" a="1"/>
  <c r="GR119" i="4" s="1"/>
  <c r="GR97" i="4" a="1"/>
  <c r="GR97" i="4" s="1"/>
  <c r="GR118" i="4" a="1"/>
  <c r="GR118" i="4" s="1"/>
  <c r="GR109" i="4" a="1"/>
  <c r="GR109" i="4" s="1"/>
  <c r="GR95" i="4" a="1"/>
  <c r="GR95" i="4" s="1"/>
  <c r="GR93" i="4" a="1"/>
  <c r="GR93" i="4" s="1"/>
  <c r="GR122" i="4" a="1"/>
  <c r="GR122" i="4" s="1"/>
  <c r="GR115" i="4" a="1"/>
  <c r="GR115" i="4" s="1"/>
  <c r="GR94" i="4" a="1"/>
  <c r="GR94" i="4" s="1"/>
  <c r="GR92" i="4" a="1"/>
  <c r="GR92" i="4" s="1"/>
  <c r="GR89" i="4" a="1"/>
  <c r="GR89" i="4" s="1"/>
  <c r="GR76" i="4" a="1"/>
  <c r="GR76" i="4" s="1"/>
  <c r="GR116" i="4" a="1"/>
  <c r="GR116" i="4" s="1"/>
  <c r="GR102" i="4" a="1"/>
  <c r="GR102" i="4" s="1"/>
  <c r="GR86" i="4" a="1"/>
  <c r="GR86" i="4" s="1"/>
  <c r="GR83" i="4" a="1"/>
  <c r="GR83" i="4" s="1"/>
  <c r="GR81" i="4" a="1"/>
  <c r="GR81" i="4" s="1"/>
  <c r="GR136" i="4" a="1"/>
  <c r="GR136" i="4" s="1"/>
  <c r="GR111" i="4" a="1"/>
  <c r="GR111" i="4" s="1"/>
  <c r="GR79" i="4" a="1"/>
  <c r="GR79" i="4" s="1"/>
  <c r="GR135" i="4" a="1"/>
  <c r="GR135" i="4" s="1"/>
  <c r="GR112" i="4" a="1"/>
  <c r="GR112" i="4" s="1"/>
  <c r="GR98" i="4" a="1"/>
  <c r="GR98" i="4" s="1"/>
  <c r="GR91" i="4" a="1"/>
  <c r="GR91" i="4" s="1"/>
  <c r="GR88" i="4" a="1"/>
  <c r="GR88" i="4" s="1"/>
  <c r="GR85" i="4" a="1"/>
  <c r="GR85" i="4" s="1"/>
  <c r="GR77" i="4" a="1"/>
  <c r="GR77" i="4" s="1"/>
  <c r="GR104" i="4" a="1"/>
  <c r="GR104" i="4" s="1"/>
  <c r="GR65" i="4" a="1"/>
  <c r="GR65" i="4" s="1"/>
  <c r="GR84" i="4" a="1"/>
  <c r="GR84" i="4" s="1"/>
  <c r="GR68" i="4" a="1"/>
  <c r="GR68" i="4" s="1"/>
  <c r="GR56" i="4" a="1"/>
  <c r="GR56" i="4" s="1"/>
  <c r="GR113" i="4" a="1"/>
  <c r="GR113" i="4" s="1"/>
  <c r="GR87" i="4" a="1"/>
  <c r="GR87" i="4" s="1"/>
  <c r="GR62" i="4" a="1"/>
  <c r="GR62" i="4" s="1"/>
  <c r="GR100" i="4" a="1"/>
  <c r="GR100" i="4" s="1"/>
  <c r="GR71" i="4" a="1"/>
  <c r="GR71" i="4" s="1"/>
  <c r="GR67" i="4" a="1"/>
  <c r="GR67" i="4" s="1"/>
  <c r="GR64" i="4" a="1"/>
  <c r="GR64" i="4" s="1"/>
  <c r="GR82" i="4" a="1"/>
  <c r="GR82" i="4" s="1"/>
  <c r="GR78" i="4" a="1"/>
  <c r="GR78" i="4" s="1"/>
  <c r="GR73" i="4" a="1"/>
  <c r="GR73" i="4" s="1"/>
  <c r="GR61" i="4" a="1"/>
  <c r="GR61" i="4" s="1"/>
  <c r="GR58" i="4" a="1"/>
  <c r="GR58" i="4" s="1"/>
  <c r="GR74" i="4" a="1"/>
  <c r="GR74" i="4" s="1"/>
  <c r="GR66" i="4" a="1"/>
  <c r="GR66" i="4" s="1"/>
  <c r="GR63" i="4" a="1"/>
  <c r="GR63" i="4" s="1"/>
  <c r="GR59" i="4" a="1"/>
  <c r="GR59" i="4" s="1"/>
  <c r="GR57" i="4" a="1"/>
  <c r="GR57" i="4" s="1"/>
  <c r="GR46" i="4" a="1"/>
  <c r="GR46" i="4" s="1"/>
  <c r="GR39" i="4" a="1"/>
  <c r="GR39" i="4" s="1"/>
  <c r="GR69" i="4" a="1"/>
  <c r="GR69" i="4" s="1"/>
  <c r="GR51" i="4" a="1"/>
  <c r="GR51" i="4" s="1"/>
  <c r="GR37" i="4" a="1"/>
  <c r="GR37" i="4" s="1"/>
  <c r="GR90" i="4" a="1"/>
  <c r="GR90" i="4" s="1"/>
  <c r="GR70" i="4" a="1"/>
  <c r="GR70" i="4" s="1"/>
  <c r="GR49" i="4" a="1"/>
  <c r="GR49" i="4" s="1"/>
  <c r="GR42" i="4" a="1"/>
  <c r="GR42" i="4" s="1"/>
  <c r="GR47" i="4" a="1"/>
  <c r="GR47" i="4" s="1"/>
  <c r="GR44" i="4" a="1"/>
  <c r="GR44" i="4" s="1"/>
  <c r="GR40" i="4" a="1"/>
  <c r="GR40" i="4" s="1"/>
  <c r="GR36" i="4" a="1"/>
  <c r="GR36" i="4" s="1"/>
  <c r="GR55" i="4" a="1"/>
  <c r="GR55" i="4" s="1"/>
  <c r="GR32" i="4" a="1"/>
  <c r="GR32" i="4" s="1"/>
  <c r="GR80" i="4" a="1"/>
  <c r="GR80" i="4" s="1"/>
  <c r="GR50" i="4" a="1"/>
  <c r="GR50" i="4" s="1"/>
  <c r="GR48" i="4" a="1"/>
  <c r="GR48" i="4" s="1"/>
  <c r="GR43" i="4" a="1"/>
  <c r="GR43" i="4" s="1"/>
  <c r="GR41" i="4" a="1"/>
  <c r="GR41" i="4" s="1"/>
  <c r="GR35" i="4" a="1"/>
  <c r="GR35" i="4" s="1"/>
  <c r="GR13" i="4" a="1"/>
  <c r="GR13" i="4" s="1"/>
  <c r="GR72" i="4" a="1"/>
  <c r="GR72" i="4" s="1"/>
  <c r="GR30" i="4" a="1"/>
  <c r="GR30" i="4" s="1"/>
  <c r="GR26" i="4" a="1"/>
  <c r="GR26" i="4" s="1"/>
  <c r="GR23" i="4" a="1"/>
  <c r="GR23" i="4" s="1"/>
  <c r="GR19" i="4" a="1"/>
  <c r="GR19" i="4" s="1"/>
  <c r="GR33" i="4" a="1"/>
  <c r="GR33" i="4" s="1"/>
  <c r="GR53" i="4" a="1"/>
  <c r="GR53" i="4" s="1"/>
  <c r="GR45" i="4" a="1"/>
  <c r="GR45" i="4" s="1"/>
  <c r="GR29" i="4" a="1"/>
  <c r="GR29" i="4" s="1"/>
  <c r="GR25" i="4" a="1"/>
  <c r="GR25" i="4" s="1"/>
  <c r="GR22" i="4" a="1"/>
  <c r="GR22" i="4" s="1"/>
  <c r="GR18" i="4" a="1"/>
  <c r="GR18" i="4" s="1"/>
  <c r="GR16" i="4" a="1"/>
  <c r="GR16" i="4" s="1"/>
  <c r="GR15" i="4" a="1"/>
  <c r="GR15" i="4" s="1"/>
  <c r="GR75" i="4" a="1"/>
  <c r="GR75" i="4" s="1"/>
  <c r="GR60" i="4" a="1"/>
  <c r="GR60" i="4" s="1"/>
  <c r="GR38" i="4" a="1"/>
  <c r="GR38" i="4" s="1"/>
  <c r="GR34" i="4" a="1"/>
  <c r="GR34" i="4" s="1"/>
  <c r="GR12" i="4" a="1"/>
  <c r="GR12" i="4" s="1"/>
  <c r="GR54" i="4" a="1"/>
  <c r="GR54" i="4" s="1"/>
  <c r="GR52" i="4" a="1"/>
  <c r="GR52" i="4" s="1"/>
  <c r="GR24" i="4" a="1"/>
  <c r="GR24" i="4" s="1"/>
  <c r="GR11" i="4" a="1"/>
  <c r="GR11" i="4" s="1"/>
  <c r="GR8" i="4" a="1"/>
  <c r="GR8" i="4" s="1"/>
  <c r="GR21" i="4" a="1"/>
  <c r="GR21" i="4" s="1"/>
  <c r="GR14" i="4" a="1"/>
  <c r="GR14" i="4" s="1"/>
  <c r="GR9" i="4" a="1"/>
  <c r="GR9" i="4" s="1"/>
  <c r="GR27" i="4" a="1"/>
  <c r="GR27" i="4" s="1"/>
  <c r="GR4" i="4" a="1"/>
  <c r="GR4" i="4" s="1"/>
  <c r="GR5" i="4" a="1"/>
  <c r="GR5" i="4" s="1"/>
  <c r="GR31" i="4" a="1"/>
  <c r="GR31" i="4" s="1"/>
  <c r="GR20" i="4" a="1"/>
  <c r="GR20" i="4" s="1"/>
  <c r="GR17" i="4" a="1"/>
  <c r="GR17" i="4" s="1"/>
  <c r="GR10" i="4" a="1"/>
  <c r="GR10" i="4" s="1"/>
  <c r="GR6" i="4" a="1"/>
  <c r="GR6" i="4" s="1"/>
  <c r="GR3" i="4" a="1"/>
  <c r="GR3" i="4" s="1"/>
  <c r="GR7" i="4" a="1"/>
  <c r="GR7" i="4" s="1"/>
  <c r="GR28" i="4" a="1"/>
  <c r="GR28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Purwanti Purwanti</author>
  </authors>
  <commentList>
    <comment ref="D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Purwanti Purwanti:</t>
        </r>
        <r>
          <rPr>
            <sz val="9"/>
            <color indexed="81"/>
            <rFont val="Tahoma"/>
            <family val="2"/>
          </rPr>
          <t xml:space="preserve">
pasti trade support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<sst xmlns="http://schemas.openxmlformats.org/spreadsheetml/2006/main" count="2328" uniqueCount="628">
  <si>
    <t>entity</t>
  </si>
  <si>
    <t>distributor</t>
  </si>
  <si>
    <t>Sari Husada Generasi Mahardika</t>
  </si>
  <si>
    <t>Aladdin</t>
  </si>
  <si>
    <t>Nutricia Indonesia Sejahtera</t>
  </si>
  <si>
    <t>Tempo</t>
  </si>
  <si>
    <t>Nutricia Medical Nutrition</t>
  </si>
  <si>
    <t>ENTITY</t>
  </si>
  <si>
    <t>DISTRIBUTOR</t>
  </si>
  <si>
    <t>CATEGORY</t>
  </si>
  <si>
    <t>SUB ACTIVITY TYPE</t>
  </si>
  <si>
    <t>SUB CATEGORY</t>
  </si>
  <si>
    <t>ACTIVITY</t>
  </si>
  <si>
    <t>SUB ACTIVITY</t>
  </si>
  <si>
    <t>ACTIVITY NAME</t>
  </si>
  <si>
    <t>START DATE</t>
  </si>
  <si>
    <t>END DATE</t>
  </si>
  <si>
    <t>MECHANISM</t>
  </si>
  <si>
    <t>BASELINE SALES</t>
  </si>
  <si>
    <t>INCREMENTAL SALES</t>
  </si>
  <si>
    <t>INVESTMENT</t>
  </si>
  <si>
    <t>CHANNEL</t>
  </si>
  <si>
    <t>SUB CHANNEL</t>
  </si>
  <si>
    <t>ACOUNT</t>
  </si>
  <si>
    <t>SUB ACCOUNT</t>
  </si>
  <si>
    <t>category</t>
  </si>
  <si>
    <t>subactivitytype</t>
  </si>
  <si>
    <t>subcategory</t>
  </si>
  <si>
    <t>activity</t>
  </si>
  <si>
    <t>subactivity</t>
  </si>
  <si>
    <t>National</t>
  </si>
  <si>
    <t>Adhoc</t>
  </si>
  <si>
    <t>Commodity</t>
  </si>
  <si>
    <t>Competition</t>
  </si>
  <si>
    <t>Account Competition</t>
  </si>
  <si>
    <t>Region Competition</t>
  </si>
  <si>
    <t>TIGER Champion</t>
  </si>
  <si>
    <t>Design</t>
  </si>
  <si>
    <t>Design fee</t>
  </si>
  <si>
    <t>Engagement</t>
  </si>
  <si>
    <t>LKA Gathering</t>
  </si>
  <si>
    <t>Top 2 Top Trip</t>
  </si>
  <si>
    <t>Gimmick</t>
  </si>
  <si>
    <t>Local Activation</t>
  </si>
  <si>
    <t>Logistic</t>
  </si>
  <si>
    <t>Delivery Fee</t>
  </si>
  <si>
    <t>POSM</t>
  </si>
  <si>
    <t>Sampling</t>
  </si>
  <si>
    <t>In store sampling</t>
  </si>
  <si>
    <t>Reguler</t>
  </si>
  <si>
    <t>Account Gathering</t>
  </si>
  <si>
    <t>Trade Support</t>
  </si>
  <si>
    <t>Acceleration Plan</t>
  </si>
  <si>
    <t>Adhoc Chanel - Visibility</t>
  </si>
  <si>
    <t>Block Shelving</t>
  </si>
  <si>
    <t>End/Top Gondola</t>
  </si>
  <si>
    <t>Floor Display</t>
  </si>
  <si>
    <t>Other Visibility</t>
  </si>
  <si>
    <t>Adhoc Channel - Consumer Promo</t>
  </si>
  <si>
    <t>Anniversary Discount</t>
  </si>
  <si>
    <t>Cut Price</t>
  </si>
  <si>
    <t>Discount Mailer</t>
  </si>
  <si>
    <t>Event</t>
  </si>
  <si>
    <t>GO Discount</t>
  </si>
  <si>
    <t>Loyalty</t>
  </si>
  <si>
    <t>Others Promo</t>
  </si>
  <si>
    <t>SFI</t>
  </si>
  <si>
    <t>Thematic discount</t>
  </si>
  <si>
    <t>Volume Incentive</t>
  </si>
  <si>
    <t>Voucher</t>
  </si>
  <si>
    <t>Adhoc Channel - Consumer Promo Ecommerce</t>
  </si>
  <si>
    <t>Special Event</t>
  </si>
  <si>
    <t>Adhoc Channel - Mailer</t>
  </si>
  <si>
    <t>Mailer</t>
  </si>
  <si>
    <t>Adhoc Channel - Visibility Ecommerce</t>
  </si>
  <si>
    <t>Additional Banner</t>
  </si>
  <si>
    <t>Exclusive Launching</t>
  </si>
  <si>
    <t>Newsletter</t>
  </si>
  <si>
    <t>Social Media</t>
  </si>
  <si>
    <t>Trading</t>
  </si>
  <si>
    <t>Adhoc Support</t>
  </si>
  <si>
    <t>Bunda</t>
  </si>
  <si>
    <t>Corridor GT MTI</t>
  </si>
  <si>
    <t>Corridor - Regular</t>
  </si>
  <si>
    <t>Conditional rebate</t>
  </si>
  <si>
    <t>Corporate Display</t>
  </si>
  <si>
    <t>Fixed rebate</t>
  </si>
  <si>
    <t>Corridor - Trader</t>
  </si>
  <si>
    <t>Wholesaler Support</t>
  </si>
  <si>
    <t>Corridor MBS</t>
  </si>
  <si>
    <t>Corridor MTI Advanced</t>
  </si>
  <si>
    <t>E-Commerce</t>
  </si>
  <si>
    <t>Trading Term - Consumer Promo Ecommerce</t>
  </si>
  <si>
    <t>Trading Activities</t>
  </si>
  <si>
    <t>Trading Term - Data Sharing</t>
  </si>
  <si>
    <t>Data Sharing</t>
  </si>
  <si>
    <t>Others Data</t>
  </si>
  <si>
    <t>Trading Term - Others</t>
  </si>
  <si>
    <t>B2B</t>
  </si>
  <si>
    <t>Monthly Discount</t>
  </si>
  <si>
    <t>Others</t>
  </si>
  <si>
    <t>Regular Discount</t>
  </si>
  <si>
    <t>Service Level</t>
  </si>
  <si>
    <t>Trading Term - Rebate</t>
  </si>
  <si>
    <t>Conditional Rebate</t>
  </si>
  <si>
    <t>Fix Rebate</t>
  </si>
  <si>
    <t>Trading Term - RTD</t>
  </si>
  <si>
    <t>Trading Term - Visibility Ecommerce</t>
  </si>
  <si>
    <t>Banner</t>
  </si>
  <si>
    <t>F&amp;V</t>
  </si>
  <si>
    <t>Galaxy</t>
  </si>
  <si>
    <t>Galaxy Project</t>
  </si>
  <si>
    <t>Lactamil</t>
  </si>
  <si>
    <t>Adhoc Channel - Visibility</t>
  </si>
  <si>
    <t>Listing</t>
  </si>
  <si>
    <t>Listing Fee</t>
  </si>
  <si>
    <t>LKA</t>
  </si>
  <si>
    <t>Trading Term - Adhoc LKA</t>
  </si>
  <si>
    <t>Trading Term - LKA</t>
  </si>
  <si>
    <t>DC Fee</t>
  </si>
  <si>
    <t>Medical</t>
  </si>
  <si>
    <t>Corridor - Adhoc Medical</t>
  </si>
  <si>
    <t>Teleorder</t>
  </si>
  <si>
    <t>Corridor - Medical</t>
  </si>
  <si>
    <t>Plain Medical</t>
  </si>
  <si>
    <t>SGM Core</t>
  </si>
  <si>
    <t>Soya</t>
  </si>
  <si>
    <t>Trading Term</t>
  </si>
  <si>
    <t>Trading Term -  Mailer &amp; Visibility</t>
  </si>
  <si>
    <t>Trading Term - Adhoc</t>
  </si>
  <si>
    <t>Others Adhoc</t>
  </si>
  <si>
    <t>Trading Term - Consumer Promo</t>
  </si>
  <si>
    <t>channel</t>
  </si>
  <si>
    <t>subchannel</t>
  </si>
  <si>
    <t>account</t>
  </si>
  <si>
    <t>subaccount</t>
  </si>
  <si>
    <t>E- COMMERCE</t>
  </si>
  <si>
    <t>HYSU</t>
  </si>
  <si>
    <t>MEDICAL</t>
  </si>
  <si>
    <t>MMKA</t>
  </si>
  <si>
    <t>MOM &amp; BABY SHOP</t>
  </si>
  <si>
    <t>MTI</t>
  </si>
  <si>
    <t>MTI ADVANCED</t>
  </si>
  <si>
    <t>PROVISION</t>
  </si>
  <si>
    <t>WHOLESALER KA</t>
  </si>
  <si>
    <t>WHOLESALER PROXY</t>
  </si>
  <si>
    <t>HOSPITAL</t>
  </si>
  <si>
    <t>MIDWIVES</t>
  </si>
  <si>
    <t>OTHER MEDICAL</t>
  </si>
  <si>
    <t>PHARMACY</t>
  </si>
  <si>
    <t>BIG MBS</t>
  </si>
  <si>
    <t>SMALL MBS</t>
  </si>
  <si>
    <t>MTI REGULAR</t>
  </si>
  <si>
    <t>PROVISION LARGE</t>
  </si>
  <si>
    <t>PROVISION SMALL</t>
  </si>
  <si>
    <t>CASH &amp; CARRY</t>
  </si>
  <si>
    <t>GT WHOLESALER</t>
  </si>
  <si>
    <t>MTI WHOLESALER</t>
  </si>
  <si>
    <t>ACOMMERCE</t>
  </si>
  <si>
    <t>ALADDIN</t>
  </si>
  <si>
    <t>BLIBLI</t>
  </si>
  <si>
    <t>DIRECT SUPPLY ORAMI</t>
  </si>
  <si>
    <t>JD.ID</t>
  </si>
  <si>
    <t>KLIK INDOMARET</t>
  </si>
  <si>
    <t>LAZADA</t>
  </si>
  <si>
    <t>OTHERS ONLINE RETAIL</t>
  </si>
  <si>
    <t>SHOPEE</t>
  </si>
  <si>
    <t>SUSU MURAH ONLINE</t>
  </si>
  <si>
    <t>TORORO</t>
  </si>
  <si>
    <t>CARREFOUR</t>
  </si>
  <si>
    <t>GIANT</t>
  </si>
  <si>
    <t>HYPERMART</t>
  </si>
  <si>
    <t>LION SUPERINDO</t>
  </si>
  <si>
    <t>LOTTE MART</t>
  </si>
  <si>
    <t>RAMAYANA</t>
  </si>
  <si>
    <t>YOGYA</t>
  </si>
  <si>
    <t>BRONZE</t>
  </si>
  <si>
    <t>GOLD</t>
  </si>
  <si>
    <t>SILVER</t>
  </si>
  <si>
    <t>ULTIMATE</t>
  </si>
  <si>
    <t>HD Private A</t>
  </si>
  <si>
    <t>HD Private B</t>
  </si>
  <si>
    <t>HD Public</t>
  </si>
  <si>
    <t>HD Teaching</t>
  </si>
  <si>
    <t>Peds Clinic</t>
  </si>
  <si>
    <t>RUMAH SAKIT</t>
  </si>
  <si>
    <t>Klinik Pratama</t>
  </si>
  <si>
    <t>MW Red</t>
  </si>
  <si>
    <t>MW Yellow</t>
  </si>
  <si>
    <t>PONED</t>
  </si>
  <si>
    <t>JPS/DINKES</t>
  </si>
  <si>
    <t>OTHERS-MEDICAL</t>
  </si>
  <si>
    <t>Pharmacy Medical</t>
  </si>
  <si>
    <t>PHARMACY CHAIN</t>
  </si>
  <si>
    <t>PHARMACY REGULAR</t>
  </si>
  <si>
    <t>ALFAMART</t>
  </si>
  <si>
    <t>ALFAMIDI</t>
  </si>
  <si>
    <t>INDOMARET</t>
  </si>
  <si>
    <t>YOMART</t>
  </si>
  <si>
    <t>NATASYA TOKO SUSU</t>
  </si>
  <si>
    <t>RAJA SUSU</t>
  </si>
  <si>
    <t>SUSUKU</t>
  </si>
  <si>
    <t>MBS OTHERS</t>
  </si>
  <si>
    <t>INDOGROSIR</t>
  </si>
  <si>
    <t>LOTTE WHOLESALE</t>
  </si>
  <si>
    <t>PREMIUM</t>
  </si>
  <si>
    <t>ACOMMERCE B2B</t>
  </si>
  <si>
    <t>ACOMMERCE B2C</t>
  </si>
  <si>
    <t>ACOMMERCE OTHERS</t>
  </si>
  <si>
    <t>E- COMMERCE ALL</t>
  </si>
  <si>
    <t>HYSU ALL</t>
  </si>
  <si>
    <t>ANEKA JAYA GROUP</t>
  </si>
  <si>
    <t>ASIA BARU SUTOMO 1</t>
  </si>
  <si>
    <t>BRONZE ALL</t>
  </si>
  <si>
    <t>HARI-HARI</t>
  </si>
  <si>
    <t>JAYA ABADI</t>
  </si>
  <si>
    <t>MANDIRI</t>
  </si>
  <si>
    <t>MELATI SWALAYAN</t>
  </si>
  <si>
    <t>PAMELA</t>
  </si>
  <si>
    <t>SELAMET</t>
  </si>
  <si>
    <t>SENTRAL</t>
  </si>
  <si>
    <t>TIP TOP</t>
  </si>
  <si>
    <t>BARATA PASARAYA</t>
  </si>
  <si>
    <t>BORMA</t>
  </si>
  <si>
    <t>BRAVO</t>
  </si>
  <si>
    <t>BUCHI</t>
  </si>
  <si>
    <t>CITRA GROUP</t>
  </si>
  <si>
    <t>Citra Susu (malang)</t>
  </si>
  <si>
    <t>FRESH GROUP</t>
  </si>
  <si>
    <t>GOLD ALL</t>
  </si>
  <si>
    <t>Greensmart</t>
  </si>
  <si>
    <t>IRIAN</t>
  </si>
  <si>
    <t>LUWES GADING</t>
  </si>
  <si>
    <t>LUWES KEBALEN</t>
  </si>
  <si>
    <t>MANDALA JAMBI</t>
  </si>
  <si>
    <t>MAXI</t>
  </si>
  <si>
    <t>ADA</t>
  </si>
  <si>
    <t>ASIA BARU BAMBU</t>
  </si>
  <si>
    <t>AZ ZAHRA</t>
  </si>
  <si>
    <t>BRASTAGI</t>
  </si>
  <si>
    <t>FRESH MANADO</t>
  </si>
  <si>
    <t>GM (Graha Mulia)</t>
  </si>
  <si>
    <t>GRAND HERO</t>
  </si>
  <si>
    <t>INDRAKO</t>
  </si>
  <si>
    <t>JM</t>
  </si>
  <si>
    <t>LUWES PONOROGO</t>
  </si>
  <si>
    <t>MAJU BERSAMA</t>
  </si>
  <si>
    <t>MAMAMIA</t>
  </si>
  <si>
    <t>MITRA GROUP</t>
  </si>
  <si>
    <t>NAGA</t>
  </si>
  <si>
    <t>ROXY</t>
  </si>
  <si>
    <t>SAREKAT</t>
  </si>
  <si>
    <t>SILVER ALL</t>
  </si>
  <si>
    <t>ASIA BARU ASIA</t>
  </si>
  <si>
    <t>ASIA BARU SUTOMO 2</t>
  </si>
  <si>
    <t>ASIA BARU WAHIDIN</t>
  </si>
  <si>
    <t>CHANDRA GROUP</t>
  </si>
  <si>
    <t>CLANDYS DENPASAR</t>
  </si>
  <si>
    <t>CLANDYS YOGYAKARTA</t>
  </si>
  <si>
    <t>ERA</t>
  </si>
  <si>
    <t>MAKMUR</t>
  </si>
  <si>
    <t>REMAJA</t>
  </si>
  <si>
    <t>SUZUYA</t>
  </si>
  <si>
    <t>ULTIMATE ALL</t>
  </si>
  <si>
    <t>HD Private A KA</t>
  </si>
  <si>
    <t>HD Private A non KA</t>
  </si>
  <si>
    <t>HD Private B KA</t>
  </si>
  <si>
    <t>HD Private B non KA</t>
  </si>
  <si>
    <t>HD Public KA</t>
  </si>
  <si>
    <t>HD Public non KA</t>
  </si>
  <si>
    <t>HOSPITAL ALL</t>
  </si>
  <si>
    <t>OTHERS HOSPITAL</t>
  </si>
  <si>
    <t>MIDWIVES ALL</t>
  </si>
  <si>
    <t>OTHERS MIDWIVES</t>
  </si>
  <si>
    <t>MW KA Red</t>
  </si>
  <si>
    <t>MW Regular Junior Red</t>
  </si>
  <si>
    <t>MW Regular Middle Red</t>
  </si>
  <si>
    <t>MW KA Yellow</t>
  </si>
  <si>
    <t>MW Reguler Middle Yellow</t>
  </si>
  <si>
    <t>OTHER MEDICAL ALL</t>
  </si>
  <si>
    <t>DAN+DAN</t>
  </si>
  <si>
    <t>GUARDIAN</t>
  </si>
  <si>
    <t>K-24</t>
  </si>
  <si>
    <t>KIMIA FARMA</t>
  </si>
  <si>
    <t>PHARMACY CHAIN ALL</t>
  </si>
  <si>
    <t>PHARMACY CHAIN OTHER</t>
  </si>
  <si>
    <t>VIVA</t>
  </si>
  <si>
    <t>DRUG STORE</t>
  </si>
  <si>
    <t>PHARMACY REGULAR 1</t>
  </si>
  <si>
    <t>PHARMACY REGULAR 2</t>
  </si>
  <si>
    <t>PHARMACY REGULAR ALL</t>
  </si>
  <si>
    <t>PHARMACY REGULAR OTHER</t>
  </si>
  <si>
    <t>MMKA ALL</t>
  </si>
  <si>
    <t>BIG MBS ALL</t>
  </si>
  <si>
    <t>AUDREY BABY SHOP</t>
  </si>
  <si>
    <t>BOB KID BABY SHOP. TK</t>
  </si>
  <si>
    <t>CV. GEMILANG SWALAYAN</t>
  </si>
  <si>
    <t>CV.TOBY ANUGERAH ABADI</t>
  </si>
  <si>
    <t>DOREMI</t>
  </si>
  <si>
    <t>HELLO BABY</t>
  </si>
  <si>
    <t>HINT BABY SHOP [08.2017]</t>
  </si>
  <si>
    <t>ISTANA SUSU</t>
  </si>
  <si>
    <t>JOSHUA / ARI TK.</t>
  </si>
  <si>
    <t>KIDDY LAND BABY</t>
  </si>
  <si>
    <t>LANCAR</t>
  </si>
  <si>
    <t>MILLENIUM MULTI KREASI</t>
  </si>
  <si>
    <t>MIMI</t>
  </si>
  <si>
    <t>MURAH BABY SHOP. TK</t>
  </si>
  <si>
    <t>MY BABY</t>
  </si>
  <si>
    <t>NANA BABY SHOP / CV. KARUNIA</t>
  </si>
  <si>
    <t>OTHER MBS</t>
  </si>
  <si>
    <t>SUMBER LANCAR, TK</t>
  </si>
  <si>
    <t>SUSU BUNDA TOKO</t>
  </si>
  <si>
    <t>TK MOM N ME BABY SHOP</t>
  </si>
  <si>
    <t>TWETY TOKO</t>
  </si>
  <si>
    <t>UD.LESTARI 1</t>
  </si>
  <si>
    <t>WONDER KIDS</t>
  </si>
  <si>
    <t>ZARA KIDS</t>
  </si>
  <si>
    <t>SMALL MBS ALL</t>
  </si>
  <si>
    <t>MTI REGULAR  NORTH SUMATERA</t>
  </si>
  <si>
    <t>MTI REGULAR ALL</t>
  </si>
  <si>
    <t>MTI REGULAR CENTRAL JAVA</t>
  </si>
  <si>
    <t>MTI REGULAR CENTRAL SUMATERA</t>
  </si>
  <si>
    <t>MTI REGULAR EAST INDO</t>
  </si>
  <si>
    <t>MTI REGULAR EAST JAVA</t>
  </si>
  <si>
    <t>MTI REGULAR JABODETABEK</t>
  </si>
  <si>
    <t>MTI REGULAR KALIMANTAN</t>
  </si>
  <si>
    <t>MTI REGULAR SOUTH SUMATERA</t>
  </si>
  <si>
    <t>MTI REGULAR WEST JAVA</t>
  </si>
  <si>
    <t>AEON</t>
  </si>
  <si>
    <t>FARMERS MARKET</t>
  </si>
  <si>
    <t>GRAND LUCKY</t>
  </si>
  <si>
    <t>LULU HYPERMART</t>
  </si>
  <si>
    <t>MTI ADVANCED ALL</t>
  </si>
  <si>
    <t>GT PL  NORTH SUMATERA</t>
  </si>
  <si>
    <t>GT PL ALL</t>
  </si>
  <si>
    <t>GT PL CENTRAL JAVA</t>
  </si>
  <si>
    <t>GT PL CENTRAL SUMATERA</t>
  </si>
  <si>
    <t>GT PL EAST INDO</t>
  </si>
  <si>
    <t>GT PL EAST JAVA</t>
  </si>
  <si>
    <t>GT PL JABODETABEK</t>
  </si>
  <si>
    <t>GT PL KALIMANTAN</t>
  </si>
  <si>
    <t>GT PL SOUTH SUMATERA</t>
  </si>
  <si>
    <t>GT PL WEST JAVA</t>
  </si>
  <si>
    <t>GT PS  NORTH SUMATERA</t>
  </si>
  <si>
    <t>GT PS ALL</t>
  </si>
  <si>
    <t>GT PS CENTRAL JAVA</t>
  </si>
  <si>
    <t>GT PS CENTRAL SUMATERA</t>
  </si>
  <si>
    <t>GT PS EAST INDO</t>
  </si>
  <si>
    <t>GT PS EAST JAVA</t>
  </si>
  <si>
    <t>GT PS JABODETABEK</t>
  </si>
  <si>
    <t>GT PS KALIMANTAN</t>
  </si>
  <si>
    <t>GT PS SOUTH SUMATERA</t>
  </si>
  <si>
    <t>GT PS WEST JAVA</t>
  </si>
  <si>
    <t>CASH &amp; CARRY ALL</t>
  </si>
  <si>
    <t>GT WS  NORTH SUMATERA</t>
  </si>
  <si>
    <t>GT WS ALL</t>
  </si>
  <si>
    <t>GT WS CENTRAL JAVA</t>
  </si>
  <si>
    <t>GT WS CENTRAL SUMATERA</t>
  </si>
  <si>
    <t>GT WS EAST INDO</t>
  </si>
  <si>
    <t>GT WS EAST JAVA</t>
  </si>
  <si>
    <t>GT WS JABODETABEK</t>
  </si>
  <si>
    <t>GT WS KALIMANTAN</t>
  </si>
  <si>
    <t>GT WS SOUTH SUMATERA</t>
  </si>
  <si>
    <t>GT WS WEST JAVA</t>
  </si>
  <si>
    <t>MTI TRADER  NORTH SUMATERA</t>
  </si>
  <si>
    <t>MTI TRADER ALL</t>
  </si>
  <si>
    <t>MTI TRADER CENTRAL JAVA</t>
  </si>
  <si>
    <t>MTI TRADER CENTRAL SUMATERA</t>
  </si>
  <si>
    <t>MTI TRADER EAST INDO</t>
  </si>
  <si>
    <t>MTI TRADER EAST JAVA</t>
  </si>
  <si>
    <t>MTI TRADER JABODETABEK</t>
  </si>
  <si>
    <t>MTI TRADER KALIMANTAN</t>
  </si>
  <si>
    <t>MTI TRADER SOUTH SUMATERA</t>
  </si>
  <si>
    <t>MTI TRADER WEST JAVA</t>
  </si>
  <si>
    <t>ADA NEW</t>
  </si>
  <si>
    <t>NAGA NEW</t>
  </si>
  <si>
    <t>RAJA SUSU LKA</t>
  </si>
  <si>
    <t>ANEKA JAYA NEW</t>
  </si>
  <si>
    <t>HARI-HARI NEW</t>
  </si>
  <si>
    <t>TIP TOP NEW</t>
  </si>
  <si>
    <t>BORMA CIJERAH NEW</t>
  </si>
  <si>
    <t>BORMA DAKOTA NEW</t>
  </si>
  <si>
    <t>CITRA SUSU NEW</t>
  </si>
  <si>
    <t>GREENSMART NEW</t>
  </si>
  <si>
    <t>AEON GROUP</t>
  </si>
  <si>
    <t>BRASTAGI NEW</t>
  </si>
  <si>
    <t>FARMERS GROUP</t>
  </si>
  <si>
    <t>FOODHALL</t>
  </si>
  <si>
    <t>LULU HYPERMARKET</t>
  </si>
  <si>
    <t>PREMIUM ALL</t>
  </si>
  <si>
    <t>TRS</t>
  </si>
  <si>
    <t>SGM 1+ 3+ 5+ Cut Price Jun20</t>
  </si>
  <si>
    <t>Acom</t>
  </si>
  <si>
    <t>WCI</t>
  </si>
  <si>
    <t>APL</t>
  </si>
  <si>
    <t>SAT Block Shelving Q2 2020</t>
  </si>
  <si>
    <t>Lactamil Pregnasis TPR Jun20</t>
  </si>
  <si>
    <t>Activity Name</t>
  </si>
  <si>
    <t>Region 1 - NORTH SUMATERA</t>
  </si>
  <si>
    <t>Region 2 - SOUTH SUMATERA</t>
  </si>
  <si>
    <t>Region 3 - JABODETABEK</t>
  </si>
  <si>
    <t>Region 4 - WEST JAVA</t>
  </si>
  <si>
    <t>Region 5 - CENTRAL JAVA</t>
  </si>
  <si>
    <t>Region 6 - EAST JAVA</t>
  </si>
  <si>
    <t>Region 7 - KALIMANTAN</t>
  </si>
  <si>
    <t>Region 8 - EAST INDO</t>
  </si>
  <si>
    <t>Region 9 - CENTRAL SUMATERA</t>
  </si>
  <si>
    <t>SGM IF</t>
  </si>
  <si>
    <t>SGM FO</t>
  </si>
  <si>
    <t>SGM GUM 1+</t>
  </si>
  <si>
    <t>SGM GUM 3+</t>
  </si>
  <si>
    <t>SGM GUM 5+</t>
  </si>
  <si>
    <t>SGM TN</t>
  </si>
  <si>
    <t>SGM P&amp;BF</t>
  </si>
  <si>
    <t>Lactamil P&amp;BF</t>
  </si>
  <si>
    <t>Bebelac FO</t>
  </si>
  <si>
    <t>Bebelac GUM 1+</t>
  </si>
  <si>
    <t>Bebelac GUM 3+</t>
  </si>
  <si>
    <t>Bebelac GUM 5+</t>
  </si>
  <si>
    <t>Bebelac IF</t>
  </si>
  <si>
    <t>Bebelac P&amp;BF</t>
  </si>
  <si>
    <t>Bebelac TN</t>
  </si>
  <si>
    <t>Brand</t>
  </si>
  <si>
    <t>SKU</t>
  </si>
  <si>
    <t>SGM FAMILY</t>
  </si>
  <si>
    <t>SGM RTD</t>
  </si>
  <si>
    <t>Bebelac RTD</t>
  </si>
  <si>
    <t>NMN TN</t>
  </si>
  <si>
    <t>Nutrilon Royal Allepre</t>
  </si>
  <si>
    <t>Nutrilon Royal Comfort</t>
  </si>
  <si>
    <t>Nutrilon Royal FO</t>
  </si>
  <si>
    <t>Nutrilon Royal GUM 1+</t>
  </si>
  <si>
    <t>Nutrilon Royal GUM 3+</t>
  </si>
  <si>
    <t>Nutrilon Royal IF</t>
  </si>
  <si>
    <t>Nutrilon Royal Premature</t>
  </si>
  <si>
    <t>Nutrilon Royal SOYA FO</t>
  </si>
  <si>
    <t>Nutrilon Royal SOYA GUM</t>
  </si>
  <si>
    <t>Nutrilon Royal SOYA IF</t>
  </si>
  <si>
    <t>Entity</t>
  </si>
  <si>
    <t>SGM Nutriday CHO 350</t>
  </si>
  <si>
    <t>SGM Nutriday CHO 750</t>
  </si>
  <si>
    <t>SGM Nutriday PLAIN 350</t>
  </si>
  <si>
    <t>SGM FO 1000</t>
  </si>
  <si>
    <t>SGM FO 120</t>
  </si>
  <si>
    <t>SGM FO 150</t>
  </si>
  <si>
    <t>SGM FO 400</t>
  </si>
  <si>
    <t>SGM FO 600</t>
  </si>
  <si>
    <t>SGM GUM 1+ HNY 150</t>
  </si>
  <si>
    <t>SGM GUM 1+ HNY 400</t>
  </si>
  <si>
    <t>SGM GUM 1+ HNY 600</t>
  </si>
  <si>
    <t>SGM GUM 1+ HNY 900</t>
  </si>
  <si>
    <t>SGM GUM 1+ PLAIN 150</t>
  </si>
  <si>
    <t>SGM GUM 1+ PLAIN 400</t>
  </si>
  <si>
    <t>SGM GUM 1+ PLAIN 900</t>
  </si>
  <si>
    <t>SGM GUM 1+ VAN 150</t>
  </si>
  <si>
    <t>SGM GUM 1+ VAN 400</t>
  </si>
  <si>
    <t>SGM GUM 1+ VAN 600</t>
  </si>
  <si>
    <t>SGM GUM 1+ VAN 900</t>
  </si>
  <si>
    <t>SGM GUM 3+ CHO 400</t>
  </si>
  <si>
    <t>SGM GUM 3+ CHO 900</t>
  </si>
  <si>
    <t>SGM GUM 3+ HNY 150</t>
  </si>
  <si>
    <t>SGM GUM 3+ HNY 400</t>
  </si>
  <si>
    <t>SGM GUM 3+ HNY 600</t>
  </si>
  <si>
    <t>SGM GUM 3+ HNY 900</t>
  </si>
  <si>
    <t>SGM GUM 3+ VAN 400</t>
  </si>
  <si>
    <t>SGM GUM 3+ VAN 600</t>
  </si>
  <si>
    <t>SGM GUM 3+ VAN 900</t>
  </si>
  <si>
    <t>SGM GUM 5+ CHO 900</t>
  </si>
  <si>
    <t>SGM GUM 5+ HNY 400</t>
  </si>
  <si>
    <t>SGM GUM 5+ HNY 900</t>
  </si>
  <si>
    <t>SGM IF 1000</t>
  </si>
  <si>
    <t>SGM IF 120</t>
  </si>
  <si>
    <t>SGM IF 150</t>
  </si>
  <si>
    <t>SGM IF 400</t>
  </si>
  <si>
    <t>SGM IF 600</t>
  </si>
  <si>
    <t>SGM Bunda HAMIL CHO 150</t>
  </si>
  <si>
    <t>SGM Bunda HAMIL ORANGE 150</t>
  </si>
  <si>
    <t>SGM Bunda HAMIL STRAWBERRY 150</t>
  </si>
  <si>
    <t>SGM Bunda HAMIL&amp;MENYUSUI CHO 300</t>
  </si>
  <si>
    <t>SGM AKTIF CHOCO 10X4X110ML RTD MP</t>
  </si>
  <si>
    <t>SGM AKTIF CHOCOLATE 110 ML</t>
  </si>
  <si>
    <t>SGM AKTIF STRAWBERRY 10X4X110ML RTD MP</t>
  </si>
  <si>
    <t>SGM AKTIF STRAWBERRY 110 ML</t>
  </si>
  <si>
    <t>PHPRO FO 400</t>
  </si>
  <si>
    <t>PHPRO GUM 1+ 400</t>
  </si>
  <si>
    <t>PHPRO IF 200</t>
  </si>
  <si>
    <t>SGM BBLR 200</t>
  </si>
  <si>
    <t>SGM BBLR 400</t>
  </si>
  <si>
    <t>SGM GAIN 74 200</t>
  </si>
  <si>
    <t>SGM GAIN 74 400</t>
  </si>
  <si>
    <t>SGM GUM 1+ SOYA HNY 400</t>
  </si>
  <si>
    <t>SGM GUM 1+ SOYA HNY 700</t>
  </si>
  <si>
    <t>SGM GUM 1+ SOYA VAN 400</t>
  </si>
  <si>
    <t>SGM GUM 1+ SOYA VAN 700</t>
  </si>
  <si>
    <t>SGM LLM+ 200</t>
  </si>
  <si>
    <t>SGM LLM+ 400</t>
  </si>
  <si>
    <t>SGM SOYA FO 400</t>
  </si>
  <si>
    <t>SGM SOYA FO 700</t>
  </si>
  <si>
    <t>SGM SOYA IF 200</t>
  </si>
  <si>
    <t>Bebelac FO 1800</t>
  </si>
  <si>
    <t>Bebelac FO 200</t>
  </si>
  <si>
    <t>Bebelac FO 400</t>
  </si>
  <si>
    <t>Bebelac FO 800</t>
  </si>
  <si>
    <t>Bebelac GUM 3 HNY 1000</t>
  </si>
  <si>
    <t>Bebelac GUM 3 HNY 1800</t>
  </si>
  <si>
    <t>Bebelac GUM 3 HNY 200</t>
  </si>
  <si>
    <t>Bebelac GUM 3 HNY 400</t>
  </si>
  <si>
    <t>Bebelac GUM 3 HNY 800</t>
  </si>
  <si>
    <t>Bebelac GUM 3 VAN 1000</t>
  </si>
  <si>
    <t>Bebelac GUM 3 VAN 1800</t>
  </si>
  <si>
    <t>Bebelac GUM 3 VAN 400</t>
  </si>
  <si>
    <t>Bebelac GUM 3 VAN 800</t>
  </si>
  <si>
    <t>Bebelac GUM 4 CHO 400</t>
  </si>
  <si>
    <t>Bebelac GUM 4 HNY 1000</t>
  </si>
  <si>
    <t>Bebelac GUM 4 HNY 1800</t>
  </si>
  <si>
    <t>Bebelac GUM 4 HNY 400</t>
  </si>
  <si>
    <t>Bebelac GUM 4 HNY 800</t>
  </si>
  <si>
    <t>Bebelac GUM 4 VAN 1000</t>
  </si>
  <si>
    <t>Bebelac GUM 4 VAN 1800</t>
  </si>
  <si>
    <t>Bebelac GUM 4 VAN 400</t>
  </si>
  <si>
    <t>Bebelac GUM 4 VAN 800</t>
  </si>
  <si>
    <t>Bebelac GUM 5 HNY 700</t>
  </si>
  <si>
    <t>Bebelac IF 1800</t>
  </si>
  <si>
    <t>Bebelac IF 200</t>
  </si>
  <si>
    <t>Bebelac IF 400</t>
  </si>
  <si>
    <t>Bebelac IF 800</t>
  </si>
  <si>
    <t>Bebemama CHO 200</t>
  </si>
  <si>
    <t>Bebemama VAN 200</t>
  </si>
  <si>
    <t>Bebelac GO RTD Coklat 112 ML</t>
  </si>
  <si>
    <t>Bebelac Go RTD Coklat 4x112 ML-MP</t>
  </si>
  <si>
    <t>Bebelac Go RTD VANILA 112 ML</t>
  </si>
  <si>
    <t>Bebelac Go RTD VANILA 4X112 ML-MP</t>
  </si>
  <si>
    <t>Bebelac Gold FO 360</t>
  </si>
  <si>
    <t>Bebelac Gold FO 700</t>
  </si>
  <si>
    <t>Bebelac Gold GUM 3 HNY 360</t>
  </si>
  <si>
    <t>Bebelac Gold GUM 3 HNY 700</t>
  </si>
  <si>
    <t>Bebelac Gold GUM 3 VAN 160</t>
  </si>
  <si>
    <t>Bebelac Gold GUM 3 VAN 360</t>
  </si>
  <si>
    <t>Bebelac Gold GUM 3 VAN 700</t>
  </si>
  <si>
    <t>Bebelac Gold IF 160</t>
  </si>
  <si>
    <t>Bebelac Gold IF 360</t>
  </si>
  <si>
    <t>Bebelac Gold IF 700</t>
  </si>
  <si>
    <t>Lactamil Inisis CHO 200</t>
  </si>
  <si>
    <t>Lactamil Inisis CHO 400</t>
  </si>
  <si>
    <t>Lactamil Lactasis CHO 200</t>
  </si>
  <si>
    <t>Lactamil Lactasis CHO 400</t>
  </si>
  <si>
    <t>Lactamil Lactasis VAN 400</t>
  </si>
  <si>
    <t>Lactamil Pregnasis CHO 200</t>
  </si>
  <si>
    <t>Lactamil Pregnasis CHO 400</t>
  </si>
  <si>
    <t>Lactamil Pregnasis STRAWBERRY 200</t>
  </si>
  <si>
    <t>Lactamil Pregnasis VAN 200</t>
  </si>
  <si>
    <t>Lactamil Pregnasis VAN 400</t>
  </si>
  <si>
    <t>Infatrini Liquid 125 ml</t>
  </si>
  <si>
    <t>Infatrini Powder</t>
  </si>
  <si>
    <t>Neocate Advance</t>
  </si>
  <si>
    <t>Neocate Infant LCP</t>
  </si>
  <si>
    <t>Nutrini Drink MF Chocolate</t>
  </si>
  <si>
    <t>Nutrini Drink MF Strawberry</t>
  </si>
  <si>
    <t>Nutrini Drink MF Vanilla</t>
  </si>
  <si>
    <t>Nutrini Powder Vanilla</t>
  </si>
  <si>
    <t>Nutribaby Royal Allerpre 1 400</t>
  </si>
  <si>
    <t>Nutribaby Royal Allerpre 2 400</t>
  </si>
  <si>
    <t>Nutribaby Royal Comfort 400</t>
  </si>
  <si>
    <t>Nutribaby Royal FO 400</t>
  </si>
  <si>
    <t>Nutribaby Royal FO 800</t>
  </si>
  <si>
    <t>Nutrilon Royal GUM 3 HNY 1800</t>
  </si>
  <si>
    <t>Nutrilon Royal GUM 3 HNY 400</t>
  </si>
  <si>
    <t>Nutrilon Royal GUM 3 HNY 800</t>
  </si>
  <si>
    <t>Nutrilon Royal GUM 3 VAN 1800</t>
  </si>
  <si>
    <t>Nutrilon Royal GUM 3 VAN 400</t>
  </si>
  <si>
    <t>Nutrilon Royal GUM 3 VAN 800</t>
  </si>
  <si>
    <t>Nutrilon Royal GUM 4 HNY 400</t>
  </si>
  <si>
    <t>Nutrilon Royal GUM 4 HNY 800</t>
  </si>
  <si>
    <t>Nutrilon Royal GUM 4 VAN 1800</t>
  </si>
  <si>
    <t>Nutrilon Royal GUM 4 VAN 400</t>
  </si>
  <si>
    <t>Nutrilon Royal GUM 4 VAN 800</t>
  </si>
  <si>
    <t>Nutribaby Royal IF 400</t>
  </si>
  <si>
    <t>Nutribaby Royal IF 800</t>
  </si>
  <si>
    <t>Nutribaby Royal IF RTF</t>
  </si>
  <si>
    <t>Nutribaby Royal Premature 400</t>
  </si>
  <si>
    <t>Nutribaby Royal Soya FO 350</t>
  </si>
  <si>
    <t>Nutribaby Royal Soya FO 700</t>
  </si>
  <si>
    <t>Nutrilon Royal Soya GUM 3 VAN 1400</t>
  </si>
  <si>
    <t>Nutrilon Royal Soya GUM 3 VAN 350</t>
  </si>
  <si>
    <t>Nutrilon Royal Soya GUM 3 VAN 700</t>
  </si>
  <si>
    <t>Nutrilon Royal Soya GUM 4 VAN 350</t>
  </si>
  <si>
    <t>Nutribaby Royal Soya IF 350</t>
  </si>
  <si>
    <t>Region</t>
  </si>
  <si>
    <t>PERIODE</t>
  </si>
  <si>
    <t>8may Beli 2 pcs SGM Eksplor 1+ 3+ 5+  900 gr all variant disc Rp 12.000</t>
  </si>
  <si>
    <t>8 may Beli 2 pcs SGM Eksplor 1+ 3+ 5+  900 gr all variant disc Rp 12.000</t>
  </si>
  <si>
    <t>8 may Beli 1 pcs Lactamil Pregnasis 200gr all variant disc Rp 7%</t>
  </si>
  <si>
    <t>No</t>
  </si>
  <si>
    <t>Adhoc Trading - Consumer Promo</t>
  </si>
  <si>
    <t>Adhoc Channel - RTD</t>
  </si>
  <si>
    <t>Adhoc Channel - Listing Fee</t>
  </si>
  <si>
    <t>Listing Fee - Listing Fee</t>
  </si>
  <si>
    <t>Adjacent FMCG</t>
  </si>
  <si>
    <t>Adjacent Gimmick</t>
  </si>
  <si>
    <t>Commodity Trading</t>
  </si>
  <si>
    <t>Cut Price Trading</t>
  </si>
  <si>
    <t>Discount Mailer Trading</t>
  </si>
  <si>
    <t>Event Trading</t>
  </si>
  <si>
    <t>Loyalty Trading</t>
  </si>
  <si>
    <t>Others Promo  Trading</t>
  </si>
  <si>
    <t>Thematic discount Trading</t>
  </si>
  <si>
    <t>Volume Incentive Trading</t>
  </si>
  <si>
    <t>Voucher Trading</t>
  </si>
  <si>
    <t>NULL</t>
  </si>
  <si>
    <t>Grand Opening</t>
  </si>
  <si>
    <t>Other Promo</t>
  </si>
  <si>
    <t>Visibility</t>
  </si>
  <si>
    <t>PHARMACY ALL</t>
  </si>
  <si>
    <t>BUKALAPAK</t>
  </si>
  <si>
    <t>TOKOKAMAS</t>
  </si>
  <si>
    <t>TOKOPEDIA</t>
  </si>
  <si>
    <t>HALODOC</t>
  </si>
  <si>
    <t>Nutrilon TN</t>
  </si>
  <si>
    <t>Nutricia Fortifit</t>
  </si>
  <si>
    <t>BEBELAC GOLD SOYA 3 360 GR</t>
  </si>
  <si>
    <t>BEBELAC GOLD SOYA 3 700 GR</t>
  </si>
  <si>
    <t>BEBELOVE GOLD SOYA 1 170 GR</t>
  </si>
  <si>
    <t>BEBELOVE GOLD SOYA 2 360 GR</t>
  </si>
  <si>
    <t>NUTRIBABY ROYAL PROSYNEO 1 400GR</t>
  </si>
  <si>
    <t>NUTRIBABY ROYAL PROSYNEO 2 400GR</t>
  </si>
  <si>
    <t>NUTRILON ROYAL PROSYNEO 3 400GR</t>
  </si>
  <si>
    <t>NUTRICIA FORTIFIT VANILLA 510 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</si>
</sst>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1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0_);_(* \(#,##0.00000\);_(* &quot;-&quot;??_);_(@_)"/>
    <numFmt numFmtId="166" formatCode="_(* #,##0.000_);_(* \(#,##0.000\);_(* &quot;-&quot;??_);_(@_)"/>
    <numFmt numFmtId="167" formatCode="0.0%"/>
    <numFmt numFmtId="168" formatCode="_(* #,##0.0_);_(* \(#,##0.0\);_(* &quot;-&quot;??_);_(@_)"/>
    <numFmt numFmtId="169" formatCode="[$-409]d\-mmm;@"/>
    <numFmt numFmtId="170" formatCode="_-* #,##0.00\ _?_._-;\-* #,##0.00\ _?_._-;_-* &quot;-&quot;??\ _?_._-;_-@_-"/>
    <numFmt numFmtId="171" formatCode="#,##0.00_ ;[Red]\-#,##0.00;\-"/>
    <numFmt numFmtId="172" formatCode="_-* #,##0\ _€_-;\-* #,##0\ _€_-;_-* &quot;-&quot;\ _€_-;_-@_-"/>
    <numFmt numFmtId="173" formatCode="#,##0_);[Red]\(#,##0\);\-"/>
    <numFmt numFmtId="174" formatCode="#,##0.0"/>
    <numFmt numFmtId="175" formatCode="#,##0&quot; F&quot;_);\(#,##0&quot; F&quot;\)"/>
    <numFmt numFmtId="176" formatCode="_-* #,##0\ _F_-;\-* #,##0\ _F_-;_-* &quot;-&quot;\ _F_-;_-@_-"/>
    <numFmt numFmtId="177" formatCode="0.0"/>
    <numFmt numFmtId="178" formatCode="_-* #,##0\ _B_F_-;\-* #,##0\ _B_F_-;_-* &quot;-&quot;\ _B_F_-;_-@_-"/>
    <numFmt numFmtId="179" formatCode="\∆\ \+#,##0.0%;[Red]\∆\ \-#,##0.0%"/>
    <numFmt numFmtId="180" formatCode="#,##0.0&quot;m&quot;_);\(#,##0.0&quot;m&quot;\)"/>
    <numFmt numFmtId="181" formatCode="\ #\ ###\ ###\ ##0"/>
    <numFmt numFmtId="182" formatCode="[$+B€-413]\ #,##0.00_-;[Red][$‒B€-413]\ #,##0.00"/>
    <numFmt numFmtId="183" formatCode="[$B€-413]\ #,##0.0_-;[Red][$B€-413]\ #,##\-0.0"/>
    <numFmt numFmtId="184" formatCode="[$-409]mmm\-yy;@"/>
    <numFmt numFmtId="185" formatCode="_-* #,##0.00\ _F_-;\-* #,##0.00\ _F_-;_-* &quot;-&quot;??\ _F_-;_-@_-"/>
    <numFmt numFmtId="186" formatCode="0.000_)"/>
    <numFmt numFmtId="187" formatCode="_(* #,##0.0_);_(* \(#,##0.0\);_(* &quot;-&quot;_);_(@_)"/>
    <numFmt numFmtId="188" formatCode="_(* #,##0_);_(* \(#,##0\);_(* \-??_);_(@_)"/>
    <numFmt numFmtId="189" formatCode="_-* #,##0_-;\-* #,##0_-;_-* &quot;-&quot;_-;_-@_-"/>
    <numFmt numFmtId="190" formatCode="0_ ;[Red]\-0\ "/>
    <numFmt numFmtId="191" formatCode="dd\-mmm\-yy_)"/>
    <numFmt numFmtId="192" formatCode="_(* #,##0.000_);_(* \(#,##0.000\);_(* &quot;-&quot;_);_(@_)"/>
    <numFmt numFmtId="193" formatCode="_-* #,##0.00_-;\-* #,##0.00_-;_-* &quot;-&quot;??_-;_-@_-"/>
    <numFmt numFmtId="194" formatCode="_-&quot;$&quot;* #,##0_-;\-&quot;$&quot;* #,##0_-;_-&quot;$&quot;* &quot;-&quot;_-;_-@_-"/>
    <numFmt numFmtId="195" formatCode="_ * #,##0.00_ ;_ * \-#,##0.00_ ;_ * &quot;-&quot;??_ ;_ @_ "/>
    <numFmt numFmtId="196" formatCode="_(* #,##0.00_);_(* \(#,##0.00\);_(* \-??_);_(@_)"/>
    <numFmt numFmtId="197" formatCode="#,##0.00;\(\-#,##0.00\)"/>
    <numFmt numFmtId="198" formatCode="General_)"/>
    <numFmt numFmtId="199" formatCode="_(* #,##0.00_);_(* \(#,##0.00\);_(* &quot;-&quot;_);_(@_)"/>
    <numFmt numFmtId="200" formatCode="_(&quot;Rp&quot;* #,##0_);_(&quot;Rp&quot;* \(#,##0\);_(&quot;Rp&quot;* &quot;-&quot;_);_(@_)"/>
    <numFmt numFmtId="201" formatCode="0.00_)"/>
    <numFmt numFmtId="202" formatCode="#,##0\ ;\(#,##0\)"/>
    <numFmt numFmtId="203" formatCode="&quot;Rp&quot;#,##0.00"/>
    <numFmt numFmtId="204" formatCode="#,##0.0_);\(#,##0.0\)"/>
    <numFmt numFmtId="205" formatCode="_-* #,##0\ _z_l_-;\-* #,##0\ _z_l_-;_-* &quot;-&quot;\ _z_l_-;_-@_-"/>
    <numFmt numFmtId="206" formatCode="_-* #,##0\ _z_ł_-;\-* #,##0\ _z_ł_-;_-* &quot;-&quot;\ _z_ł_-;_-@_-"/>
    <numFmt numFmtId="207" formatCode="_-* #,##0.00\ _z_l_-;\-* #,##0.00\ _z_l_-;_-* &quot;-&quot;??\ _z_l_-;_-@_-"/>
    <numFmt numFmtId="208" formatCode="_-* #,##0.00\ _z_ł_-;\-* #,##0.00\ _z_ł_-;_-* &quot;-&quot;??\ _z_ł_-;_-@_-"/>
    <numFmt numFmtId="209" formatCode="#,##0_);[Red]\(#,##0\);\-_)"/>
    <numFmt numFmtId="210" formatCode="_([$€-2]* #,##0.00_);_([$€-2]* \(#,##0.00\);_([$€-2]* &quot;-&quot;??_)"/>
    <numFmt numFmtId="211" formatCode="#,##0;\(\-#,##0\)"/>
    <numFmt numFmtId="212" formatCode="[$+kTns-413]\ #,##0_-;[Red][$‒kTns-413]\ #,##0"/>
    <numFmt numFmtId="213" formatCode="_-\+\ #,##0.0\ [$kTns-1]_-;[Red]\-\ #,##0.0\ [$kTns-1]_-;_-* &quot;-&quot;?\ [$€-1]_-;_-@_-"/>
    <numFmt numFmtId="214" formatCode="_-\+\ #,##0.0\ [$M€-1]_-;[Red]\-\ #,##0.0\ [$M€-1]_-;_-* &quot;-&quot;?_-;_-@_-"/>
    <numFmt numFmtId="215" formatCode="#."/>
    <numFmt numFmtId="216" formatCode="0.000"/>
    <numFmt numFmtId="217" formatCode="[$kTns-413]\ #,##0_-;[$kTns-413]\ \-#,##0"/>
    <numFmt numFmtId="218" formatCode="_-* #,##0.00\ &quot;F&quot;_-;\-* #,##0.00\ &quot;F&quot;_-;_-* &quot;-&quot;??\ &quot;F&quot;_-;_-@_-"/>
    <numFmt numFmtId="219" formatCode="#,##0.0;[Red]\-#,##0.0"/>
    <numFmt numFmtId="220" formatCode="_-* #,##0\ _P_t_s_-;\-* #,##0\ _P_t_s_-;_-* &quot;-&quot;\ _P_t_s_-;_-@_-"/>
    <numFmt numFmtId="221" formatCode="_-* #,##0.00\ _€_-;\-* #,##0.00\ _€_-;_-* &quot;-&quot;??\ _€_-;_-@_-"/>
    <numFmt numFmtId="222" formatCode="_ * #,##0\ &quot;F&quot;_ ;_ * #,##0\ &quot;F&quot;_ ;_ * &quot;-&quot;\ &quot;F&quot;_ ;_ @_ "/>
    <numFmt numFmtId="223" formatCode="_ * #,##0.00\ &quot;F&quot;_ ;_ * #,##0.00\ &quot;F&quot;_ ;_ * &quot;-&quot;??\ &quot;F&quot;_ ;_ @_ "/>
    <numFmt numFmtId="224" formatCode="_ * #,##0_)&quot;F&quot;_ ;_ * \(#,##0\)&quot;F&quot;_ ;_ * &quot;-&quot;_)&quot;F&quot;_ ;_ @_ "/>
    <numFmt numFmtId="225" formatCode="_-* #,##0\ &quot;Pts&quot;_-;\-* #,##0\ &quot;Pts&quot;_-;_-* &quot;-&quot;\ &quot;Pts&quot;_-;_-@_-"/>
    <numFmt numFmtId="226" formatCode="_ * #,##0.00_)&quot;F&quot;_ ;_ * \(#,##0.00\)&quot;F&quot;_ ;_ * &quot;-&quot;??_)&quot;F&quot;_ ;_ @_ "/>
    <numFmt numFmtId="227" formatCode="_-* #,##0.00\ &quot;Pts&quot;_-;\-* #,##0.00\ &quot;Pts&quot;_-;_-* &quot;-&quot;??\ &quot;Pts&quot;_-;_-@_-"/>
    <numFmt numFmtId="228" formatCode="_-* #,##0\ &quot;FF&quot;_-;_-* #,##0\ &quot;FF&quot;\-;_-* &quot;-&quot;\ &quot;FF&quot;_-;_-@_-"/>
    <numFmt numFmtId="229" formatCode="_-* #,##0.00\ &quot;FF&quot;_-;_-* #,##0.00\ &quot;FF&quot;\-;_-* &quot;-&quot;??\ &quot;FF&quot;_-;_-@_-"/>
    <numFmt numFmtId="230" formatCode="[$-1010409]###,##0"/>
    <numFmt numFmtId="231" formatCode="[$-1010409]##0%"/>
    <numFmt numFmtId="232" formatCode="mmm\-yyyy"/>
    <numFmt numFmtId="233" formatCode="&quot;$&quot;#,##0;\-&quot;$&quot;#,##0"/>
    <numFmt numFmtId="234" formatCode="_(&quot;C$&quot;* #,##0.00_);_(&quot;C$&quot;* \(#,##0.00\);_(&quot;C$&quot;* &quot;-&quot;??_);_(@_)"/>
    <numFmt numFmtId="235" formatCode="#,##0.00\ &quot;kr&quot;;[Red]\-#,##0.00\ &quot;kr&quot;"/>
    <numFmt numFmtId="236" formatCode="&quot;$&quot;#,##0.00\ ;\(&quot;$&quot;#,##0.00\)"/>
    <numFmt numFmtId="237" formatCode="0_);\(0\)"/>
    <numFmt numFmtId="238" formatCode="_(* #,##0.0_);_(* \(#,##0.0\);&quot; &quot;"/>
    <numFmt numFmtId="239" formatCode="_(&quot;Rp&quot;\ #,##0_);_(&quot;Rp&quot;\ \(#,##0\);_(&quot;Rp&quot;\ 0_);_(@_)"/>
    <numFmt numFmtId="240" formatCode="_-* #,##0\ _k_r_-;\-* #,##0\ _k_r_-;_-* &quot;-&quot;\ _k_r_-;_-@_-"/>
    <numFmt numFmtId="241" formatCode="0.0%;\(0.0%\)"/>
    <numFmt numFmtId="242" formatCode="_(\ #,##0_);_(\ \(#,##0\);_(0_);_(@_)"/>
    <numFmt numFmtId="243" formatCode="_(\ #,##0.0_);_(\ \(#,##0.0\);_(0.0_);_(@_)"/>
    <numFmt numFmtId="244" formatCode="_(* #,##0.0_);_(* \(#,##0.0\);&quot; &quot;;&quot; &quot;"/>
    <numFmt numFmtId="245" formatCode="_(&quot;Rp&quot;\ #,##0.0_);_(&quot;Rp&quot;\ \(#,##0.0\);_(&quot;Rp&quot;\ 0.0_);_(@_)"/>
    <numFmt numFmtId="246" formatCode="_(* #,##0_);_(* \(#,##0\);&quot; &quot;"/>
    <numFmt numFmtId="247" formatCode="_(&quot;Rp&quot;* #,##0_);_(&quot;Rp&quot;* \(#,##0\);&quot; &quot;"/>
    <numFmt numFmtId="248" formatCode="_(\ #,##0.000_);_(\ \(#,##0.000\);_(0.000_);_(@_)"/>
    <numFmt numFmtId="249" formatCode="##,##0;[Red]\(##,##0\)"/>
    <numFmt numFmtId="250" formatCode="_-* #,##0\ &quot;F&quot;_-;\-* #,##0\ &quot;F&quot;_-;_-* &quot;-&quot;\ &quot;F&quot;_-;_-@_-"/>
    <numFmt numFmtId="251" formatCode="[$-409]dddd\,\ mmmm\ dd\,\ yyyy"/>
    <numFmt numFmtId="252" formatCode="000"/>
    <numFmt numFmtId="253" formatCode="_ * #,##0\ _F_ ;_ * #,##0\ _F_ ;_ * &quot;-&quot;\ _F_ ;_ @_ "/>
    <numFmt numFmtId="254" formatCode="_ * #,##0.00\ _F_ ;_ * #,##0.00\ _F_ ;_ * &quot;-&quot;??\ _F_ ;_ @_ "/>
    <numFmt numFmtId="255" formatCode="0E+00"/>
    <numFmt numFmtId="256" formatCode="_-* #,##0.000_-;\-* #,##0.000_-;_-* &quot;-&quot;??_-;_-@_-"/>
    <numFmt numFmtId="257" formatCode="_(&quot;Rp&quot;* #,##0_);_(&quot;Rp&quot;* \(#,##0\);&quot;-&quot;"/>
    <numFmt numFmtId="258" formatCode="#,##0.0\ ;[Red]\(#,##0.0\)"/>
    <numFmt numFmtId="259" formatCode="_(&quot;Rp&quot;* #,##0.00_);_(&quot;Rp&quot;* \(#,##0.00\);_(&quot;Rp&quot;* &quot;-&quot;??_);_(@_)"/>
    <numFmt numFmtId="260" formatCode="_(&quot;Rp.&quot;* #,##0_);_(&quot;Rp.&quot;* \(#,##0\);_(&quot;Rp.&quot;* &quot;-&quot;_);_(@_)"/>
    <numFmt numFmtId="261" formatCode="#,##0.00\ "/>
    <numFmt numFmtId="262" formatCode="#,##0.000\ "/>
    <numFmt numFmtId="263" formatCode="#,###"/>
    <numFmt numFmtId="264" formatCode="&quot;$&quot;#,###.00"/>
    <numFmt numFmtId="265" formatCode="_(* #,##0.0_);_(* \(#,##0.0\);_(* &quot;-&quot;?_);_(@_)"/>
    <numFmt numFmtId="266" formatCode="_-* #,##0.00\ _р_._-;\-* #,##0.00\ _р_._-;_-* &quot;-&quot;??\ _р_._-;_-@_-"/>
    <numFmt numFmtId="267" formatCode="_-* #,##0.00_р_._-;\-* #,##0.00_р_._-;_-* &quot;-&quot;??_р_._-;_-@_-"/>
    <numFmt numFmtId="268" formatCode="_-&quot;$&quot;* #,##0.00_-;\-&quot;$&quot;* #,##0.00_-;_-&quot;$&quot;* &quot;-&quot;??_-;_-@_-"/>
    <numFmt numFmtId="269" formatCode="_(* #,##0_);_(* \(#,##0\);_(* \-_);_(@_)"/>
  </numFmts>
  <fonts count="15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8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dvert-Light"/>
    </font>
    <font>
      <sz val="11"/>
      <color indexed="52"/>
      <name val="Calibri"/>
      <family val="2"/>
    </font>
    <font>
      <sz val="10"/>
      <name val="Helv"/>
      <charset val="204"/>
    </font>
    <font>
      <sz val="10"/>
      <name val="Arial Cyr"/>
      <charset val="204"/>
    </font>
    <font>
      <sz val="10"/>
      <name val="Helv"/>
    </font>
    <font>
      <sz val="10"/>
      <color indexed="8"/>
      <name val="Arial"/>
      <family val="2"/>
    </font>
    <font>
      <sz val="10"/>
      <name val="Helv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name val="Arial CE"/>
      <charset val="238"/>
    </font>
    <font>
      <b/>
      <sz val="10"/>
      <name val="Pragmatica"/>
      <charset val="204"/>
    </font>
    <font>
      <sz val="11"/>
      <color indexed="9"/>
      <name val="Calibri"/>
      <family val="2"/>
    </font>
    <font>
      <sz val="11"/>
      <color theme="0"/>
      <name val="Calibri"/>
      <family val="2"/>
      <charset val="1"/>
      <scheme val="minor"/>
    </font>
    <font>
      <i/>
      <sz val="10"/>
      <color indexed="10"/>
      <name val="Arial"/>
      <family val="2"/>
    </font>
    <font>
      <sz val="10"/>
      <name val="Baltica"/>
      <charset val="204"/>
    </font>
    <font>
      <sz val="11"/>
      <color indexed="10"/>
      <name val="Calibri"/>
      <family val="2"/>
    </font>
    <font>
      <b/>
      <sz val="10"/>
      <color theme="1"/>
      <name val="Calibri"/>
      <family val="2"/>
      <scheme val="minor"/>
    </font>
    <font>
      <sz val="9"/>
      <name val="Tahoma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"/>
      <scheme val="minor"/>
    </font>
    <font>
      <b/>
      <sz val="12"/>
      <color indexed="61"/>
      <name val="Tahoma"/>
      <family val="2"/>
    </font>
    <font>
      <b/>
      <sz val="9"/>
      <color indexed="12"/>
      <name val="Tahoma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"/>
      <scheme val="minor"/>
    </font>
    <font>
      <sz val="10"/>
      <name val="MS Sans Serif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name val="Arial"/>
      <family val="2"/>
    </font>
    <font>
      <sz val="11"/>
      <name val="Tms Rmn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name val="Mangal"/>
      <family val="2"/>
    </font>
    <font>
      <sz val="11"/>
      <color indexed="8"/>
      <name val="Calibri"/>
      <family val="2"/>
      <charset val="134"/>
    </font>
    <font>
      <sz val="10"/>
      <color theme="1"/>
      <name val="Calibri"/>
      <family val="2"/>
    </font>
    <font>
      <b/>
      <u/>
      <sz val="10"/>
      <name val="Helv"/>
    </font>
    <font>
      <sz val="10"/>
      <name val="Helvetica"/>
      <family val="2"/>
    </font>
    <font>
      <b/>
      <sz val="11"/>
      <color indexed="12"/>
      <name val="Arial"/>
      <family val="2"/>
    </font>
    <font>
      <sz val="1"/>
      <color indexed="8"/>
      <name val="Courier"/>
      <family val="3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color indexed="10"/>
      <name val="Arial"/>
      <family val="2"/>
    </font>
    <font>
      <sz val="12"/>
      <color indexed="21"/>
      <name val="Helv"/>
    </font>
    <font>
      <sz val="12"/>
      <name val="Times New Roman"/>
      <family val="1"/>
    </font>
    <font>
      <sz val="8"/>
      <name val="Book Antiqua"/>
      <family val="1"/>
    </font>
    <font>
      <b/>
      <sz val="10"/>
      <name val="MS Sans Serif"/>
      <family val="2"/>
    </font>
    <font>
      <sz val="10"/>
      <name val="Arial"/>
      <family val="2"/>
      <charset val="238"/>
    </font>
    <font>
      <sz val="11"/>
      <color indexed="62"/>
      <name val="Calibri"/>
      <family val="2"/>
    </font>
    <font>
      <sz val="10"/>
      <color indexed="12"/>
      <name val="Arial CE"/>
      <family val="2"/>
      <charset val="238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b/>
      <u/>
      <sz val="7"/>
      <name val="Helv"/>
    </font>
    <font>
      <sz val="10"/>
      <color indexed="12"/>
      <name val="MS Sans Serif"/>
      <family val="2"/>
    </font>
    <font>
      <sz val="8"/>
      <name val="Helv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sz val="7"/>
      <name val="Arial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b/>
      <sz val="15"/>
      <color theme="3"/>
      <name val="Calibri"/>
      <family val="2"/>
      <charset val="1"/>
      <scheme val="minor"/>
    </font>
    <font>
      <b/>
      <u/>
      <sz val="1"/>
      <color indexed="8"/>
      <name val="Courier"/>
      <family val="3"/>
    </font>
    <font>
      <b/>
      <sz val="13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"/>
      <scheme val="minor"/>
    </font>
    <font>
      <u/>
      <sz val="10"/>
      <color indexed="12"/>
      <name val="Arial CE"/>
      <charset val="238"/>
    </font>
    <font>
      <u/>
      <sz val="9"/>
      <color indexed="36"/>
      <name val="Arial"/>
      <family val="2"/>
    </font>
    <font>
      <u/>
      <sz val="6"/>
      <color indexed="12"/>
      <name val="Times New Roman"/>
      <family val="1"/>
    </font>
    <font>
      <u/>
      <sz val="10"/>
      <color theme="10"/>
      <name val="Arial"/>
      <family val="2"/>
    </font>
    <font>
      <u/>
      <sz val="10"/>
      <color indexed="12"/>
      <name val="MS Sans Serif"/>
      <family val="2"/>
    </font>
    <font>
      <sz val="11"/>
      <color rgb="FF3F3F76"/>
      <name val="Calibri"/>
      <family val="2"/>
      <charset val="1"/>
      <scheme val="minor"/>
    </font>
    <font>
      <sz val="8"/>
      <name val="MS Sans Serif"/>
      <family val="2"/>
    </font>
    <font>
      <b/>
      <sz val="13"/>
      <name val="Times New Roman"/>
      <family val="1"/>
    </font>
    <font>
      <sz val="11"/>
      <color rgb="FFFA7D00"/>
      <name val="Calibri"/>
      <family val="2"/>
      <charset val="1"/>
      <scheme val="minor"/>
    </font>
    <font>
      <b/>
      <sz val="12"/>
      <color indexed="16"/>
      <name val="Times New Roman"/>
      <family val="1"/>
    </font>
    <font>
      <sz val="8"/>
      <color theme="1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b/>
      <sz val="8"/>
      <name val="Arial"/>
      <family val="2"/>
    </font>
    <font>
      <b/>
      <sz val="8"/>
      <color indexed="12"/>
      <name val="Arial"/>
      <family val="2"/>
    </font>
    <font>
      <sz val="7"/>
      <name val="Small Fonts"/>
      <family val="2"/>
    </font>
    <font>
      <sz val="10"/>
      <name val="Courier"/>
      <family val="3"/>
    </font>
    <font>
      <b/>
      <i/>
      <sz val="16"/>
      <name val="Helv"/>
    </font>
    <font>
      <sz val="10"/>
      <name val="Calibri"/>
      <family val="2"/>
      <scheme val="minor"/>
    </font>
    <font>
      <sz val="10"/>
      <name val="Calibri"/>
      <family val="2"/>
    </font>
    <font>
      <sz val="11"/>
      <color rgb="FF000000"/>
      <name val="Calibri"/>
      <family val="2"/>
      <charset val="1"/>
      <scheme val="minor"/>
    </font>
    <font>
      <sz val="8.25"/>
      <color indexed="8"/>
      <name val="Tahoma"/>
      <family val="2"/>
    </font>
    <font>
      <sz val="10"/>
      <name val="Arial MT"/>
    </font>
    <font>
      <sz val="10"/>
      <name val="NewtonCTT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u/>
      <sz val="14"/>
      <name val="Arial"/>
      <family val="2"/>
    </font>
    <font>
      <sz val="10"/>
      <name val="Arial Tur"/>
      <charset val="162"/>
    </font>
    <font>
      <sz val="12"/>
      <name val="Helv"/>
    </font>
    <font>
      <b/>
      <u/>
      <sz val="6"/>
      <name val="Helv"/>
    </font>
    <font>
      <b/>
      <sz val="12"/>
      <color indexed="56"/>
      <name val="Times New Roman"/>
      <family val="1"/>
    </font>
    <font>
      <b/>
      <sz val="10"/>
      <color indexed="39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  <charset val="134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0"/>
      <color indexed="8"/>
      <name val="Arial"/>
      <family val="2"/>
      <charset val="1"/>
    </font>
    <font>
      <sz val="19"/>
      <color indexed="48"/>
      <name val="Arial"/>
      <family val="2"/>
    </font>
    <font>
      <sz val="9"/>
      <color indexed="20"/>
      <name val="Arial"/>
      <family val="2"/>
    </font>
    <font>
      <b/>
      <sz val="18"/>
      <color indexed="62"/>
      <name val="Cambria"/>
      <family val="2"/>
    </font>
    <font>
      <sz val="14"/>
      <name val="Arial MT"/>
    </font>
    <font>
      <sz val="10"/>
      <color indexed="33"/>
      <name val="Arial"/>
      <family val="2"/>
    </font>
    <font>
      <b/>
      <sz val="18"/>
      <color indexed="56"/>
      <name val="Cambria"/>
      <family val="2"/>
    </font>
    <font>
      <b/>
      <sz val="18"/>
      <color theme="3"/>
      <name val="Calibri Light"/>
      <family val="2"/>
      <charset val="1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0"/>
      <color indexed="10"/>
      <name val="MS Sans Serif"/>
      <family val="2"/>
    </font>
    <font>
      <sz val="11"/>
      <color rgb="FFFF0000"/>
      <name val="Calibri"/>
      <family val="2"/>
      <charset val="1"/>
      <scheme val="minor"/>
    </font>
    <font>
      <u/>
      <sz val="8"/>
      <name val="MS Sans Serif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rgb="FF000000"/>
      <name val="Arial"/>
      <family val="2"/>
    </font>
    <font>
      <sz val="10"/>
      <name val="Geneva"/>
    </font>
    <font>
      <sz val="9"/>
      <name val="Geneva"/>
    </font>
    <font>
      <u/>
      <sz val="11"/>
      <color indexed="36"/>
      <name val="돋움"/>
      <family val="3"/>
      <charset val="129"/>
    </font>
    <font>
      <sz val="12"/>
      <name val="바탕체"/>
      <family val="1"/>
      <charset val="129"/>
    </font>
    <font>
      <sz val="12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0"/>
      <name val="ＭＳ ゴシック"/>
      <family val="3"/>
      <charset val="128"/>
    </font>
    <font>
      <sz val="14"/>
      <name val="LinePrinter"/>
    </font>
    <font>
      <u/>
      <sz val="7.5"/>
      <color indexed="12"/>
      <name val="Arial"/>
      <family val="2"/>
    </font>
    <font>
      <b/>
      <sz val="12"/>
      <color theme="0"/>
      <name val="Calibri"/>
      <family val="2"/>
      <scheme val="minor"/>
    </font>
  </fonts>
  <fills count="10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indexed="49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gray125">
        <fgColor indexed="26"/>
        <bgColor indexed="26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5"/>
      </patternFill>
    </fill>
    <fill>
      <patternFill patternType="solid">
        <fgColor indexed="60"/>
      </patternFill>
    </fill>
    <fill>
      <patternFill patternType="gray0625">
        <fgColor indexed="9"/>
        <bgColor indexed="44"/>
      </patternFill>
    </fill>
    <fill>
      <patternFill patternType="gray0625">
        <fgColor indexed="9"/>
        <bgColor indexed="4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4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20"/>
      </patternFill>
    </fill>
    <fill>
      <patternFill patternType="solid">
        <fgColor indexed="14"/>
        <bgColor indexed="64"/>
      </patternFill>
    </fill>
    <fill>
      <patternFill patternType="solid">
        <fgColor indexed="8"/>
      </patternFill>
    </fill>
    <fill>
      <patternFill patternType="solid">
        <fgColor indexed="45"/>
        <bgColor indexed="35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3337">
    <xf numFmtId="0" fontId="0" fillId="0" borderId="0"/>
    <xf numFmtId="0" fontId="5" fillId="0" borderId="8" applyNumberFormat="0" applyFill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11" applyNumberFormat="0" applyAlignment="0" applyProtection="0"/>
    <xf numFmtId="0" fontId="11" fillId="6" borderId="12" applyNumberFormat="0" applyAlignment="0" applyProtection="0"/>
    <xf numFmtId="0" fontId="12" fillId="6" borderId="11" applyNumberFormat="0" applyAlignment="0" applyProtection="0"/>
    <xf numFmtId="0" fontId="13" fillId="0" borderId="13" applyNumberFormat="0" applyFill="0" applyAlignment="0" applyProtection="0"/>
    <xf numFmtId="0" fontId="14" fillId="7" borderId="14" applyNumberFormat="0" applyAlignment="0" applyProtection="0"/>
    <xf numFmtId="0" fontId="15" fillId="0" borderId="0" applyNumberFormat="0" applyFill="0" applyBorder="0" applyAlignment="0" applyProtection="0"/>
    <xf numFmtId="0" fontId="4" fillId="8" borderId="15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6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0" borderId="0"/>
    <xf numFmtId="0" fontId="20" fillId="0" borderId="0"/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169" fontId="19" fillId="0" borderId="0"/>
    <xf numFmtId="0" fontId="24" fillId="0" borderId="0"/>
    <xf numFmtId="0" fontId="24" fillId="0" borderId="0"/>
    <xf numFmtId="0" fontId="19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9" fontId="19" fillId="0" borderId="0"/>
    <xf numFmtId="0" fontId="19" fillId="0" borderId="0"/>
    <xf numFmtId="0" fontId="29" fillId="0" borderId="0"/>
    <xf numFmtId="170" fontId="29" fillId="0" borderId="0"/>
    <xf numFmtId="0" fontId="30" fillId="0" borderId="0"/>
    <xf numFmtId="0" fontId="31" fillId="0" borderId="0">
      <alignment vertical="top"/>
    </xf>
    <xf numFmtId="169" fontId="19" fillId="0" borderId="0" applyNumberFormat="0" applyFill="0" applyBorder="0" applyAlignment="0" applyProtection="0"/>
    <xf numFmtId="169" fontId="19" fillId="0" borderId="0" applyNumberFormat="0" applyFill="0" applyBorder="0" applyAlignment="0" applyProtection="0"/>
    <xf numFmtId="0" fontId="32" fillId="0" borderId="0"/>
    <xf numFmtId="0" fontId="19" fillId="0" borderId="0"/>
    <xf numFmtId="0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30" fillId="0" borderId="0"/>
    <xf numFmtId="169" fontId="28" fillId="0" borderId="0"/>
    <xf numFmtId="171" fontId="19" fillId="41" borderId="30"/>
    <xf numFmtId="4" fontId="19" fillId="41" borderId="0"/>
    <xf numFmtId="4" fontId="19" fillId="41" borderId="0"/>
    <xf numFmtId="4" fontId="19" fillId="41" borderId="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4" fontId="19" fillId="41" borderId="0"/>
    <xf numFmtId="4" fontId="19" fillId="41" borderId="0"/>
    <xf numFmtId="173" fontId="40" fillId="41" borderId="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1" fontId="19" fillId="41" borderId="30"/>
    <xf numFmtId="171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3" fontId="40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3" fontId="40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3" fontId="40" fillId="41" borderId="0"/>
    <xf numFmtId="173" fontId="40" fillId="41" borderId="0"/>
    <xf numFmtId="173" fontId="40" fillId="41" borderId="0"/>
    <xf numFmtId="4" fontId="19" fillId="41" borderId="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0" fontId="28" fillId="0" borderId="0"/>
    <xf numFmtId="169" fontId="28" fillId="0" borderId="0"/>
    <xf numFmtId="169" fontId="28" fillId="0" borderId="0"/>
    <xf numFmtId="169" fontId="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9" fontId="35" fillId="41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37" borderId="0"/>
    <xf numFmtId="169" fontId="35" fillId="41" borderId="0"/>
    <xf numFmtId="169" fontId="35" fillId="37" borderId="0"/>
    <xf numFmtId="169" fontId="35" fillId="37" borderId="0"/>
    <xf numFmtId="169" fontId="33" fillId="36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3" fillId="36" borderId="0"/>
    <xf numFmtId="169" fontId="35" fillId="41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37" borderId="0"/>
    <xf numFmtId="169" fontId="33" fillId="36" borderId="0"/>
    <xf numFmtId="169" fontId="33" fillId="36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37" borderId="0"/>
    <xf numFmtId="169" fontId="35" fillId="41" borderId="0"/>
    <xf numFmtId="169" fontId="35" fillId="41" borderId="0"/>
    <xf numFmtId="0" fontId="28" fillId="0" borderId="0"/>
    <xf numFmtId="169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38" fillId="40" borderId="0"/>
    <xf numFmtId="169" fontId="19" fillId="36" borderId="0"/>
    <xf numFmtId="169" fontId="19" fillId="36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38" fillId="40" borderId="0"/>
    <xf numFmtId="169" fontId="19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8" fillId="0" borderId="0"/>
    <xf numFmtId="0" fontId="19" fillId="0" borderId="0"/>
    <xf numFmtId="0" fontId="30" fillId="0" borderId="0"/>
    <xf numFmtId="169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/>
    <xf numFmtId="0" fontId="41" fillId="0" borderId="0"/>
    <xf numFmtId="0" fontId="19" fillId="0" borderId="0"/>
    <xf numFmtId="178" fontId="19" fillId="0" borderId="0" applyFont="0" applyFill="0" applyBorder="0" applyAlignment="0" applyProtection="0"/>
    <xf numFmtId="0" fontId="19" fillId="0" borderId="0"/>
    <xf numFmtId="179" fontId="1" fillId="0" borderId="0"/>
    <xf numFmtId="0" fontId="26" fillId="0" borderId="0"/>
    <xf numFmtId="169" fontId="42" fillId="0" borderId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45" borderId="0" applyNumberFormat="0" applyBorder="0" applyAlignment="0" applyProtection="0"/>
    <xf numFmtId="0" fontId="24" fillId="50" borderId="0" applyNumberFormat="0" applyBorder="0" applyAlignment="0" applyProtection="0"/>
    <xf numFmtId="0" fontId="24" fillId="53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3" fillId="56" borderId="0" applyNumberFormat="0" applyBorder="0" applyAlignment="0" applyProtection="0"/>
    <xf numFmtId="0" fontId="43" fillId="51" borderId="0" applyNumberFormat="0" applyBorder="0" applyAlignment="0" applyProtection="0"/>
    <xf numFmtId="0" fontId="43" fillId="52" borderId="0" applyNumberFormat="0" applyBorder="0" applyAlignment="0" applyProtection="0"/>
    <xf numFmtId="0" fontId="43" fillId="57" borderId="0" applyNumberFormat="0" applyBorder="0" applyAlignment="0" applyProtection="0"/>
    <xf numFmtId="0" fontId="43" fillId="34" borderId="0" applyNumberFormat="0" applyBorder="0" applyAlignment="0" applyProtection="0"/>
    <xf numFmtId="0" fontId="43" fillId="58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4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4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4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4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4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180" fontId="45" fillId="0" borderId="0" applyBorder="0" applyAlignment="0"/>
    <xf numFmtId="180" fontId="19" fillId="0" borderId="0" applyBorder="0" applyAlignment="0"/>
    <xf numFmtId="41" fontId="46" fillId="0" borderId="0" applyFont="0" applyFill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43" fillId="61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4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43" fillId="65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4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43" fillId="69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4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24" fillId="63" borderId="0" applyNumberFormat="0" applyBorder="0" applyAlignment="0" applyProtection="0"/>
    <xf numFmtId="0" fontId="24" fillId="71" borderId="0" applyNumberFormat="0" applyBorder="0" applyAlignment="0" applyProtection="0"/>
    <xf numFmtId="0" fontId="43" fillId="64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4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24" fillId="73" borderId="0" applyNumberFormat="0" applyBorder="0" applyAlignment="0" applyProtection="0"/>
    <xf numFmtId="0" fontId="24" fillId="74" borderId="0" applyNumberFormat="0" applyBorder="0" applyAlignment="0" applyProtection="0"/>
    <xf numFmtId="0" fontId="43" fillId="61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24" fillId="75" borderId="0" applyNumberFormat="0" applyBorder="0" applyAlignment="0" applyProtection="0"/>
    <xf numFmtId="0" fontId="24" fillId="76" borderId="0" applyNumberFormat="0" applyBorder="0" applyAlignment="0" applyProtection="0"/>
    <xf numFmtId="0" fontId="43" fillId="77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4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9" fillId="0" borderId="0"/>
    <xf numFmtId="18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37" fontId="19" fillId="0" borderId="0"/>
    <xf numFmtId="0" fontId="47" fillId="0" borderId="0" applyNumberFormat="0" applyFill="0" applyBorder="0" applyAlignment="0" applyProtection="0"/>
    <xf numFmtId="182" fontId="48" fillId="0" borderId="0"/>
    <xf numFmtId="0" fontId="49" fillId="36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1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19" fillId="0" borderId="0" applyNumberFormat="0" applyFill="0" applyBorder="0" applyAlignment="0" applyProtection="0"/>
    <xf numFmtId="183" fontId="1" fillId="0" borderId="0" applyFont="0" applyFill="0" applyBorder="0" applyAlignment="0" applyProtection="0"/>
    <xf numFmtId="5" fontId="41" fillId="0" borderId="22" applyAlignment="0" applyProtection="0"/>
    <xf numFmtId="38" fontId="19" fillId="80" borderId="24">
      <alignment vertical="top"/>
    </xf>
    <xf numFmtId="0" fontId="33" fillId="81" borderId="0" applyNumberFormat="0" applyBorder="0" applyAlignment="0" applyProtection="0">
      <protection locked="0"/>
    </xf>
    <xf numFmtId="38" fontId="29" fillId="0" borderId="0" applyFont="0" applyFill="0" applyBorder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5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176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0" fontId="27" fillId="0" borderId="32" applyNumberFormat="0" applyFill="0" applyAlignment="0" applyProtection="0"/>
    <xf numFmtId="10" fontId="56" fillId="0" borderId="0" applyNumberFormat="0" applyBorder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8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169" fontId="33" fillId="0" borderId="1">
      <alignment horizontal="left" wrapText="1"/>
    </xf>
    <xf numFmtId="1" fontId="59" fillId="0" borderId="0">
      <alignment horizontal="center" vertical="center" wrapText="1"/>
    </xf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4" fontId="63" fillId="0" borderId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189" fontId="2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90" fontId="19" fillId="0" borderId="0"/>
    <xf numFmtId="168" fontId="19" fillId="0" borderId="0" applyFont="0" applyFill="0" applyBorder="0" applyAlignment="0" applyProtection="0"/>
    <xf numFmtId="191" fontId="19" fillId="0" borderId="0" applyFont="0">
      <alignment horizontal="right"/>
    </xf>
    <xf numFmtId="192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94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5" fontId="19" fillId="0" borderId="0" applyFont="0" applyFill="0" applyBorder="0" applyAlignment="0" applyProtection="0">
      <alignment vertical="center"/>
    </xf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0" fontId="19" fillId="0" borderId="0" applyFont="0">
      <alignment horizontal="right"/>
    </xf>
    <xf numFmtId="168" fontId="19" fillId="0" borderId="0" applyFont="0">
      <alignment horizontal="right"/>
    </xf>
    <xf numFmtId="197" fontId="19" fillId="0" borderId="0">
      <protection locked="0"/>
    </xf>
    <xf numFmtId="197" fontId="19" fillId="0" borderId="0">
      <protection locked="0"/>
    </xf>
    <xf numFmtId="198" fontId="66" fillId="0" borderId="0"/>
    <xf numFmtId="199" fontId="67" fillId="0" borderId="34" applyBorder="0"/>
    <xf numFmtId="0" fontId="19" fillId="49" borderId="35" applyNumberFormat="0" applyFont="0" applyAlignment="0" applyProtection="0"/>
    <xf numFmtId="37" fontId="68" fillId="0" borderId="0">
      <alignment horizontal="left" vertical="center" indent="1"/>
    </xf>
    <xf numFmtId="3" fontId="30" fillId="84" borderId="0" applyFont="0" applyBorder="0" applyAlignment="0" applyProtection="0"/>
    <xf numFmtId="37" fontId="19" fillId="85" borderId="0" applyFont="0" applyBorder="0" applyAlignment="0" applyProtection="0"/>
    <xf numFmtId="177" fontId="30" fillId="84" borderId="0" applyFont="0" applyBorder="0" applyAlignment="0" applyProtection="0">
      <alignment horizontal="right"/>
    </xf>
    <xf numFmtId="39" fontId="30" fillId="85" borderId="0" applyFont="0" applyBorder="0" applyAlignment="0" applyProtection="0"/>
    <xf numFmtId="20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184" fontId="19" fillId="0" borderId="0">
      <protection locked="0"/>
    </xf>
    <xf numFmtId="184" fontId="19" fillId="0" borderId="0">
      <protection locked="0"/>
    </xf>
    <xf numFmtId="0" fontId="19" fillId="0" borderId="0"/>
    <xf numFmtId="169" fontId="19" fillId="0" borderId="0" applyNumberForma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33" fillId="0" borderId="0" applyNumberFormat="0" applyFill="0" applyBorder="0" applyAlignment="0" applyProtection="0"/>
    <xf numFmtId="169" fontId="19" fillId="0" borderId="0" applyNumberFormat="0" applyFill="0" applyBorder="0" applyProtection="0">
      <alignment horizontal="left"/>
    </xf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84" fontId="69" fillId="0" borderId="0">
      <protection locked="0"/>
    </xf>
    <xf numFmtId="1" fontId="70" fillId="0" borderId="18"/>
    <xf numFmtId="0" fontId="71" fillId="0" borderId="18"/>
    <xf numFmtId="0" fontId="72" fillId="0" borderId="0">
      <alignment horizontal="left"/>
    </xf>
    <xf numFmtId="201" fontId="73" fillId="0" borderId="0" applyAlignment="0"/>
    <xf numFmtId="0" fontId="74" fillId="86" borderId="0" applyNumberFormat="0" applyBorder="0" applyAlignment="0"/>
    <xf numFmtId="37" fontId="71" fillId="0" borderId="0"/>
    <xf numFmtId="176" fontId="75" fillId="0" borderId="0" applyFont="0" applyFill="0" applyBorder="0" applyAlignment="0" applyProtection="0"/>
    <xf numFmtId="185" fontId="75" fillId="0" borderId="0" applyFont="0" applyFill="0" applyBorder="0" applyAlignment="0" applyProtection="0"/>
    <xf numFmtId="202" fontId="76" fillId="0" borderId="0"/>
    <xf numFmtId="203" fontId="19" fillId="0" borderId="0" applyFont="0" applyFill="0" applyBorder="0" applyAlignment="0" applyProtection="0"/>
    <xf numFmtId="204" fontId="19" fillId="0" borderId="36" applyFont="0" applyFill="0" applyBorder="0" applyAlignment="0" applyProtection="0"/>
    <xf numFmtId="39" fontId="19" fillId="0" borderId="36" applyFont="0" applyFill="0" applyBorder="0" applyAlignment="0" applyProtection="0"/>
    <xf numFmtId="0" fontId="19" fillId="0" borderId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41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19" fillId="0" borderId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41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0" fontId="25" fillId="87" borderId="0" applyNumberFormat="0" applyBorder="0" applyAlignment="0" applyProtection="0"/>
    <xf numFmtId="0" fontId="25" fillId="88" borderId="0" applyNumberFormat="0" applyBorder="0" applyAlignment="0" applyProtection="0"/>
    <xf numFmtId="0" fontId="25" fillId="89" borderId="0" applyNumberFormat="0" applyBorder="0" applyAlignment="0" applyProtection="0"/>
    <xf numFmtId="0" fontId="78" fillId="47" borderId="31" applyNumberFormat="0" applyAlignment="0" applyProtection="0"/>
    <xf numFmtId="209" fontId="79" fillId="0" borderId="21" applyFill="0" applyBorder="0" applyAlignment="0" applyProtection="0">
      <protection locked="0"/>
    </xf>
    <xf numFmtId="210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8" fontId="21" fillId="36" borderId="0"/>
    <xf numFmtId="0" fontId="24" fillId="0" borderId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211" fontId="19" fillId="0" borderId="0">
      <protection locked="0"/>
    </xf>
    <xf numFmtId="211" fontId="19" fillId="0" borderId="0">
      <protection locked="0"/>
    </xf>
    <xf numFmtId="198" fontId="82" fillId="0" borderId="0"/>
    <xf numFmtId="1" fontId="83" fillId="0" borderId="0"/>
    <xf numFmtId="0" fontId="84" fillId="0" borderId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6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38" fontId="21" fillId="36" borderId="0" applyNumberFormat="0" applyBorder="0" applyAlignment="0" applyProtection="0"/>
    <xf numFmtId="0" fontId="19" fillId="0" borderId="31" applyNumberFormat="0" applyFont="0" applyFill="0" applyAlignment="0" applyProtection="0"/>
    <xf numFmtId="212" fontId="48" fillId="0" borderId="0"/>
    <xf numFmtId="213" fontId="48" fillId="0" borderId="0"/>
    <xf numFmtId="214" fontId="48" fillId="0" borderId="0"/>
    <xf numFmtId="49" fontId="87" fillId="0" borderId="0">
      <alignment horizontal="right"/>
    </xf>
    <xf numFmtId="177" fontId="33" fillId="41" borderId="0">
      <alignment horizontal="center" vertical="top"/>
    </xf>
    <xf numFmtId="0" fontId="76" fillId="66" borderId="26" applyFont="0">
      <alignment horizontal="left"/>
    </xf>
    <xf numFmtId="169" fontId="88" fillId="0" borderId="29" applyNumberFormat="0" applyAlignment="0" applyProtection="0">
      <alignment horizontal="left" vertical="center"/>
    </xf>
    <xf numFmtId="169" fontId="88" fillId="0" borderId="25">
      <alignment horizontal="left" vertical="center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90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2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4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15" fontId="89" fillId="0" borderId="0">
      <protection locked="0"/>
    </xf>
    <xf numFmtId="215" fontId="89" fillId="0" borderId="0">
      <protection locked="0"/>
    </xf>
    <xf numFmtId="169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169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/>
    <xf numFmtId="169" fontId="99" fillId="0" borderId="0" applyNumberFormat="0" applyFill="0" applyBorder="0" applyAlignment="0" applyProtection="0">
      <alignment vertical="top"/>
      <protection locked="0"/>
    </xf>
    <xf numFmtId="169" fontId="19" fillId="0" borderId="0"/>
    <xf numFmtId="10" fontId="21" fillId="41" borderId="1" applyNumberFormat="0" applyBorder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10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50" fillId="43" borderId="0" applyNumberFormat="0" applyBorder="0" applyAlignment="0" applyProtection="0"/>
    <xf numFmtId="0" fontId="101" fillId="52" borderId="0" applyNumberFormat="0" applyFont="0" applyBorder="0" applyAlignment="0" applyProtection="0"/>
    <xf numFmtId="216" fontId="102" fillId="1" borderId="0"/>
    <xf numFmtId="217" fontId="1" fillId="0" borderId="0" applyFont="0" applyFill="0" applyBorder="0" applyAlignment="0" applyProtection="0"/>
    <xf numFmtId="0" fontId="30" fillId="0" borderId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10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56" fillId="90" borderId="26">
      <alignment horizontal="left"/>
      <protection locked="0"/>
    </xf>
    <xf numFmtId="0" fontId="104" fillId="0" borderId="0"/>
    <xf numFmtId="218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216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20" fontId="74" fillId="0" borderId="0" applyFont="0" applyFill="0" applyBorder="0" applyAlignment="0" applyProtection="0"/>
    <xf numFmtId="221" fontId="105" fillId="0" borderId="0" applyFont="0" applyFill="0" applyBorder="0" applyAlignment="0" applyProtection="0"/>
    <xf numFmtId="185" fontId="19" fillId="0" borderId="0" applyFont="0" applyFill="0" applyBorder="0" applyAlignment="0" applyProtection="0"/>
    <xf numFmtId="222" fontId="19" fillId="0" borderId="0" applyFont="0" applyFill="0" applyBorder="0" applyAlignment="0" applyProtection="0"/>
    <xf numFmtId="223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4" fontId="19" fillId="0" borderId="0" applyFont="0" applyFill="0" applyBorder="0" applyAlignment="0" applyProtection="0"/>
    <xf numFmtId="225" fontId="74" fillId="0" borderId="0" applyFont="0" applyFill="0" applyBorder="0" applyAlignment="0" applyProtection="0"/>
    <xf numFmtId="226" fontId="19" fillId="0" borderId="0" applyFont="0" applyFill="0" applyBorder="0" applyAlignment="0" applyProtection="0"/>
    <xf numFmtId="227" fontId="74" fillId="0" borderId="0" applyFont="0" applyFill="0" applyBorder="0" applyAlignment="0" applyProtection="0"/>
    <xf numFmtId="228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7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165" fontId="19" fillId="0" borderId="0"/>
    <xf numFmtId="0" fontId="108" fillId="0" borderId="3">
      <alignment horizontal="left" indent="5"/>
    </xf>
    <xf numFmtId="0" fontId="109" fillId="0" borderId="3">
      <alignment horizontal="left" indent="7"/>
    </xf>
    <xf numFmtId="37" fontId="110" fillId="0" borderId="0"/>
    <xf numFmtId="0" fontId="111" fillId="0" borderId="0"/>
    <xf numFmtId="0" fontId="111" fillId="0" borderId="0"/>
    <xf numFmtId="169" fontId="111" fillId="0" borderId="0"/>
    <xf numFmtId="169" fontId="19" fillId="0" borderId="0"/>
    <xf numFmtId="169" fontId="19" fillId="0" borderId="0"/>
    <xf numFmtId="201" fontId="112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9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84" fontId="4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230" fontId="19" fillId="0" borderId="0">
      <alignment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2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0" fontId="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24" fillId="0" borderId="0"/>
    <xf numFmtId="0" fontId="61" fillId="0" borderId="0"/>
    <xf numFmtId="169" fontId="4" fillId="0" borderId="0"/>
    <xf numFmtId="184" fontId="113" fillId="0" borderId="0"/>
    <xf numFmtId="184" fontId="113" fillId="0" borderId="0"/>
    <xf numFmtId="184" fontId="113" fillId="0" borderId="0"/>
    <xf numFmtId="184" fontId="62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184" fontId="24" fillId="0" borderId="0"/>
    <xf numFmtId="0" fontId="19" fillId="0" borderId="0"/>
    <xf numFmtId="184" fontId="24" fillId="0" borderId="0"/>
    <xf numFmtId="0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231" fontId="4" fillId="0" borderId="0"/>
    <xf numFmtId="184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169" fontId="19" fillId="0" borderId="0"/>
    <xf numFmtId="232" fontId="4" fillId="0" borderId="0"/>
    <xf numFmtId="232" fontId="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19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0" fontId="61" fillId="0" borderId="0"/>
    <xf numFmtId="0" fontId="19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0" fontId="61" fillId="0" borderId="0"/>
    <xf numFmtId="169" fontId="61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184" fontId="19" fillId="0" borderId="0"/>
    <xf numFmtId="184" fontId="4" fillId="0" borderId="0"/>
    <xf numFmtId="16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4" fontId="4" fillId="0" borderId="0"/>
    <xf numFmtId="233" fontId="4" fillId="0" borderId="0"/>
    <xf numFmtId="0" fontId="4" fillId="0" borderId="0"/>
    <xf numFmtId="199" fontId="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0" fontId="19" fillId="0" borderId="0"/>
    <xf numFmtId="169" fontId="4" fillId="0" borderId="0"/>
    <xf numFmtId="0" fontId="19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0" fontId="116" fillId="0" borderId="0"/>
    <xf numFmtId="0" fontId="116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99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1" fillId="0" borderId="0"/>
    <xf numFmtId="0" fontId="19" fillId="0" borderId="0">
      <alignment vertical="center"/>
    </xf>
    <xf numFmtId="0" fontId="21" fillId="91" borderId="0"/>
    <xf numFmtId="0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9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4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0" fontId="61" fillId="0" borderId="0"/>
    <xf numFmtId="0" fontId="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0" borderId="0"/>
    <xf numFmtId="0" fontId="4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5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69" fontId="19" fillId="0" borderId="0"/>
    <xf numFmtId="169" fontId="19" fillId="0" borderId="0"/>
    <xf numFmtId="169" fontId="77" fillId="0" borderId="0"/>
    <xf numFmtId="0" fontId="19" fillId="0" borderId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4" fillId="8" borderId="15" applyNumberFormat="0" applyFont="0" applyAlignment="0" applyProtection="0"/>
    <xf numFmtId="0" fontId="61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234" fontId="19" fillId="0" borderId="0" applyFont="0" applyBorder="0" applyAlignment="0">
      <protection hidden="1"/>
    </xf>
    <xf numFmtId="235" fontId="19" fillId="0" borderId="0" applyFont="0" applyFill="0" applyBorder="0" applyAlignment="0">
      <protection hidden="1"/>
    </xf>
    <xf numFmtId="0" fontId="19" fillId="0" borderId="0"/>
    <xf numFmtId="0" fontId="19" fillId="0" borderId="0"/>
    <xf numFmtId="177" fontId="117" fillId="0" borderId="0"/>
    <xf numFmtId="236" fontId="19" fillId="0" borderId="0" applyFont="0" applyFill="0" applyBorder="0" applyAlignment="0" applyProtection="0"/>
    <xf numFmtId="3" fontId="118" fillId="0" borderId="1" applyFont="0" applyFill="0" applyBorder="0" applyAlignment="0" applyProtection="0">
      <alignment horizontal="center" vertical="center"/>
      <protection locked="0"/>
    </xf>
    <xf numFmtId="237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9" fontId="84" fillId="0" borderId="1">
      <alignment horizontal="centerContinuous" vertical="center" wrapText="1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20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238" fontId="19" fillId="0" borderId="0">
      <protection hidden="1"/>
    </xf>
    <xf numFmtId="239" fontId="19" fillId="0" borderId="0">
      <protection hidden="1"/>
    </xf>
    <xf numFmtId="240" fontId="19" fillId="0" borderId="0">
      <protection hidden="1"/>
    </xf>
    <xf numFmtId="38" fontId="121" fillId="0" borderId="0">
      <alignment vertical="top"/>
    </xf>
    <xf numFmtId="169" fontId="122" fillId="0" borderId="0" applyFont="0" applyFill="0" applyBorder="0" applyAlignment="0" applyProtection="0"/>
    <xf numFmtId="169" fontId="122" fillId="0" borderId="0" applyFont="0" applyFill="0" applyBorder="0" applyAlignment="0" applyProtection="0"/>
    <xf numFmtId="0" fontId="123" fillId="0" borderId="0"/>
    <xf numFmtId="198" fontId="124" fillId="0" borderId="0"/>
    <xf numFmtId="241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6" fillId="0" borderId="28" applyNumberFormat="0" applyBorder="0"/>
    <xf numFmtId="185" fontId="19" fillId="0" borderId="0" applyFont="0" applyFill="0" applyBorder="0" applyAlignment="0" applyProtection="0"/>
    <xf numFmtId="0" fontId="125" fillId="92" borderId="0" applyNumberFormat="0" applyFont="0" applyBorder="0" applyAlignment="0"/>
    <xf numFmtId="242" fontId="19" fillId="0" borderId="0"/>
    <xf numFmtId="201" fontId="21" fillId="0" borderId="0"/>
    <xf numFmtId="243" fontId="19" fillId="0" borderId="0"/>
    <xf numFmtId="0" fontId="125" fillId="93" borderId="0" applyNumberFormat="0" applyFont="0" applyBorder="0" applyAlignment="0"/>
    <xf numFmtId="169" fontId="33" fillId="0" borderId="23"/>
    <xf numFmtId="244" fontId="19" fillId="0" borderId="0"/>
    <xf numFmtId="245" fontId="19" fillId="0" borderId="0"/>
    <xf numFmtId="246" fontId="19" fillId="0" borderId="0"/>
    <xf numFmtId="247" fontId="19" fillId="0" borderId="0"/>
    <xf numFmtId="248" fontId="19" fillId="0" borderId="0"/>
    <xf numFmtId="249" fontId="19" fillId="0" borderId="0"/>
    <xf numFmtId="41" fontId="19" fillId="0" borderId="0" applyNumberFormat="0" applyFont="0" applyFill="0" applyBorder="0" applyAlignment="0"/>
    <xf numFmtId="0" fontId="56" fillId="0" borderId="0" applyNumberFormat="0" applyFont="0" applyFill="0" applyBorder="0" applyAlignment="0" applyProtection="0">
      <alignment horizontal="left"/>
    </xf>
    <xf numFmtId="15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0" fontId="76" fillId="0" borderId="27">
      <alignment horizontal="center"/>
    </xf>
    <xf numFmtId="3" fontId="56" fillId="0" borderId="0" applyFont="0" applyFill="0" applyBorder="0" applyAlignment="0" applyProtection="0"/>
    <xf numFmtId="0" fontId="56" fillId="94" borderId="0" applyNumberFormat="0" applyFont="0" applyBorder="0" applyAlignment="0" applyProtection="0"/>
    <xf numFmtId="0" fontId="33" fillId="36" borderId="0" applyNumberFormat="0" applyBorder="0" applyAlignment="0" applyProtection="0"/>
    <xf numFmtId="176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4" fontId="21" fillId="55" borderId="20" applyNumberFormat="0" applyProtection="0">
      <alignment vertical="center"/>
    </xf>
    <xf numFmtId="4" fontId="21" fillId="55" borderId="20" applyNumberFormat="0" applyProtection="0">
      <alignment vertical="center"/>
    </xf>
    <xf numFmtId="4" fontId="126" fillId="95" borderId="39" applyNumberFormat="0" applyProtection="0">
      <alignment vertical="center"/>
    </xf>
    <xf numFmtId="4" fontId="127" fillId="95" borderId="39" applyNumberFormat="0" applyProtection="0">
      <alignment horizontal="left" vertical="center" indent="1"/>
    </xf>
    <xf numFmtId="4" fontId="21" fillId="95" borderId="20" applyNumberFormat="0" applyProtection="0">
      <alignment horizontal="left" vertical="center" indent="1"/>
    </xf>
    <xf numFmtId="0" fontId="127" fillId="95" borderId="39" applyNumberFormat="0" applyProtection="0">
      <alignment horizontal="left" vertical="top" indent="1"/>
    </xf>
    <xf numFmtId="4" fontId="127" fillId="96" borderId="0" applyNumberFormat="0" applyProtection="0">
      <alignment horizontal="left" vertical="center" indent="1"/>
    </xf>
    <xf numFmtId="0" fontId="128" fillId="97" borderId="2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4" fontId="31" fillId="43" borderId="39" applyNumberFormat="0" applyProtection="0">
      <alignment horizontal="right" vertical="center"/>
    </xf>
    <xf numFmtId="4" fontId="31" fillId="51" borderId="39" applyNumberFormat="0" applyProtection="0">
      <alignment horizontal="right" vertical="center"/>
    </xf>
    <xf numFmtId="4" fontId="31" fillId="66" borderId="39" applyNumberFormat="0" applyProtection="0">
      <alignment horizontal="right" vertical="center"/>
    </xf>
    <xf numFmtId="4" fontId="31" fillId="53" borderId="39" applyNumberFormat="0" applyProtection="0">
      <alignment horizontal="right" vertical="center"/>
    </xf>
    <xf numFmtId="4" fontId="31" fillId="58" borderId="39" applyNumberFormat="0" applyProtection="0">
      <alignment horizontal="right" vertical="center"/>
    </xf>
    <xf numFmtId="4" fontId="31" fillId="78" borderId="39" applyNumberFormat="0" applyProtection="0">
      <alignment horizontal="right" vertical="center"/>
    </xf>
    <xf numFmtId="4" fontId="31" fillId="70" borderId="39" applyNumberFormat="0" applyProtection="0">
      <alignment horizontal="right" vertical="center"/>
    </xf>
    <xf numFmtId="4" fontId="31" fillId="99" borderId="39" applyNumberFormat="0" applyProtection="0">
      <alignment horizontal="right" vertical="center"/>
    </xf>
    <xf numFmtId="4" fontId="31" fillId="52" borderId="39" applyNumberFormat="0" applyProtection="0">
      <alignment horizontal="right" vertical="center"/>
    </xf>
    <xf numFmtId="4" fontId="127" fillId="100" borderId="4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0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0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0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0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0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0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0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0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0" fontId="21" fillId="48" borderId="41" applyNumberFormat="0">
      <protection locked="0"/>
    </xf>
    <xf numFmtId="0" fontId="108" fillId="72" borderId="42" applyBorder="0"/>
    <xf numFmtId="4" fontId="31" fillId="41" borderId="39" applyNumberFormat="0" applyProtection="0">
      <alignment vertical="center"/>
    </xf>
    <xf numFmtId="4" fontId="130" fillId="41" borderId="39" applyNumberFormat="0" applyProtection="0">
      <alignment vertical="center"/>
    </xf>
    <xf numFmtId="4" fontId="31" fillId="41" borderId="39" applyNumberFormat="0" applyProtection="0">
      <alignment horizontal="left" vertical="center" indent="1"/>
    </xf>
    <xf numFmtId="0" fontId="31" fillId="41" borderId="39" applyNumberFormat="0" applyProtection="0">
      <alignment horizontal="left" vertical="top" indent="1"/>
    </xf>
    <xf numFmtId="4" fontId="21" fillId="0" borderId="20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130" fillId="101" borderId="39" applyNumberFormat="0" applyProtection="0">
      <alignment horizontal="right" vertical="center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69" fontId="131" fillId="103" borderId="39" applyNumberFormat="0" applyProtection="0">
      <alignment horizontal="left" vertical="center" indent="1"/>
    </xf>
    <xf numFmtId="251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93" fontId="131" fillId="103" borderId="39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8" borderId="43" applyNumberFormat="0" applyProtection="0">
      <alignment horizontal="left" vertical="center" indent="1"/>
    </xf>
    <xf numFmtId="0" fontId="31" fillId="96" borderId="39" applyNumberFormat="0" applyProtection="0">
      <alignment horizontal="center" vertical="top" wrapText="1"/>
    </xf>
    <xf numFmtId="0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169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1" fillId="104" borderId="1"/>
    <xf numFmtId="4" fontId="70" fillId="101" borderId="39" applyNumberFormat="0" applyProtection="0">
      <alignment horizontal="right" vertical="center"/>
    </xf>
    <xf numFmtId="0" fontId="85" fillId="44" borderId="0" applyNumberFormat="0" applyBorder="0" applyAlignment="0" applyProtection="0"/>
    <xf numFmtId="252" fontId="19" fillId="0" borderId="0"/>
    <xf numFmtId="0" fontId="133" fillId="80" borderId="44">
      <protection locked="0"/>
    </xf>
    <xf numFmtId="0" fontId="133" fillId="105" borderId="0"/>
    <xf numFmtId="253" fontId="19" fillId="0" borderId="0" applyFont="0" applyFill="0" applyBorder="0" applyAlignment="0" applyProtection="0"/>
    <xf numFmtId="254" fontId="19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0" fontId="84" fillId="0" borderId="45"/>
    <xf numFmtId="0" fontId="119" fillId="54" borderId="38" applyNumberFormat="0" applyAlignment="0" applyProtection="0"/>
    <xf numFmtId="169" fontId="19" fillId="0" borderId="0"/>
    <xf numFmtId="169" fontId="75" fillId="0" borderId="0"/>
    <xf numFmtId="0" fontId="13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36" fillId="0" borderId="0"/>
    <xf numFmtId="0" fontId="80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46" applyNumberFormat="0" applyFill="0" applyAlignment="0" applyProtection="0"/>
    <xf numFmtId="0" fontId="140" fillId="0" borderId="4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49" fontId="71" fillId="0" borderId="24">
      <alignment vertical="top"/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141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204" fontId="142" fillId="0" borderId="29">
      <alignment horizontal="center"/>
    </xf>
    <xf numFmtId="0" fontId="56" fillId="106" borderId="0"/>
    <xf numFmtId="169" fontId="111" fillId="0" borderId="0"/>
    <xf numFmtId="255" fontId="19" fillId="0" borderId="24">
      <protection locked="0"/>
    </xf>
    <xf numFmtId="245" fontId="19" fillId="0" borderId="49">
      <protection locked="0"/>
    </xf>
    <xf numFmtId="247" fontId="19" fillId="0" borderId="49">
      <protection locked="0"/>
    </xf>
    <xf numFmtId="256" fontId="19" fillId="0" borderId="49">
      <protection locked="0"/>
    </xf>
    <xf numFmtId="49" fontId="71" fillId="0" borderId="24">
      <alignment vertical="top"/>
      <protection locked="0"/>
    </xf>
    <xf numFmtId="257" fontId="19" fillId="0" borderId="49">
      <protection locked="0"/>
    </xf>
    <xf numFmtId="258" fontId="19" fillId="0" borderId="49">
      <protection locked="0"/>
    </xf>
    <xf numFmtId="249" fontId="19" fillId="0" borderId="49">
      <protection locked="0"/>
    </xf>
    <xf numFmtId="259" fontId="19" fillId="0" borderId="49">
      <protection locked="0"/>
    </xf>
    <xf numFmtId="49" fontId="71" fillId="0" borderId="49">
      <alignment horizontal="center"/>
      <protection locked="0"/>
    </xf>
    <xf numFmtId="49" fontId="71" fillId="0" borderId="49">
      <protection locked="0"/>
    </xf>
    <xf numFmtId="247" fontId="19" fillId="0" borderId="49">
      <protection locked="0"/>
    </xf>
    <xf numFmtId="260" fontId="19" fillId="0" borderId="49">
      <protection locked="0"/>
    </xf>
    <xf numFmtId="245" fontId="19" fillId="0" borderId="49">
      <protection locked="0"/>
    </xf>
    <xf numFmtId="247" fontId="19" fillId="0" borderId="1">
      <protection locked="0"/>
    </xf>
    <xf numFmtId="190" fontId="19" fillId="0" borderId="1">
      <protection locked="0"/>
    </xf>
    <xf numFmtId="43" fontId="71" fillId="0" borderId="1">
      <protection locked="0"/>
    </xf>
    <xf numFmtId="166" fontId="71" fillId="0" borderId="1">
      <protection locked="0"/>
    </xf>
    <xf numFmtId="260" fontId="19" fillId="0" borderId="49">
      <protection locked="0"/>
    </xf>
    <xf numFmtId="243" fontId="19" fillId="0" borderId="49">
      <protection locked="0"/>
    </xf>
    <xf numFmtId="49" fontId="71" fillId="0" borderId="49" applyFill="0" applyAlignment="0">
      <alignment horizontal="left"/>
      <protection locked="0"/>
    </xf>
    <xf numFmtId="10" fontId="70" fillId="0" borderId="0" applyFill="0" applyBorder="0" applyAlignment="0" applyProtection="0"/>
    <xf numFmtId="2" fontId="70" fillId="0" borderId="0" applyFill="0" applyBorder="0" applyAlignment="0" applyProtection="0"/>
    <xf numFmtId="261" fontId="19" fillId="0" borderId="0" applyFont="0" applyFill="0" applyBorder="0" applyAlignment="0" applyProtection="0"/>
    <xf numFmtId="262" fontId="19" fillId="0" borderId="0" applyFont="0" applyFill="0" applyBorder="0" applyAlignment="0" applyProtection="0"/>
    <xf numFmtId="218" fontId="19" fillId="0" borderId="0" applyFont="0" applyFill="0" applyBorder="0" applyAlignment="0" applyProtection="0"/>
    <xf numFmtId="0" fontId="57" fillId="83" borderId="33" applyNumberFormat="0" applyAlignment="0" applyProtection="0"/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250" fontId="75" fillId="0" borderId="0" applyFont="0" applyFill="0" applyBorder="0" applyAlignment="0" applyProtection="0"/>
    <xf numFmtId="218" fontId="75" fillId="0" borderId="0" applyFont="0" applyFill="0" applyBorder="0" applyAlignment="0" applyProtection="0"/>
    <xf numFmtId="0" fontId="19" fillId="0" borderId="0"/>
    <xf numFmtId="0" fontId="19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0" fontId="144" fillId="107" borderId="24">
      <alignment horizontal="center" vertical="center" wrapText="1"/>
    </xf>
    <xf numFmtId="0" fontId="19" fillId="0" borderId="0"/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4" fontId="147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0" fontId="148" fillId="0" borderId="0">
      <alignment vertical="top" wrapText="1"/>
    </xf>
    <xf numFmtId="49" fontId="71" fillId="0" borderId="24">
      <alignment horizontal="center"/>
      <protection locked="0"/>
    </xf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265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4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266" fontId="29" fillId="0" borderId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169" fontId="150" fillId="0" borderId="0" applyNumberFormat="0" applyFill="0" applyBorder="0" applyAlignment="0" applyProtection="0">
      <alignment vertical="top"/>
      <protection locked="0"/>
    </xf>
    <xf numFmtId="169" fontId="151" fillId="0" borderId="0" applyFont="0" applyFill="0" applyBorder="0" applyAlignment="0" applyProtection="0"/>
    <xf numFmtId="195" fontId="151" fillId="0" borderId="0" applyFont="0" applyFill="0" applyBorder="0" applyAlignment="0" applyProtection="0"/>
    <xf numFmtId="201" fontId="152" fillId="0" borderId="0"/>
    <xf numFmtId="169" fontId="153" fillId="0" borderId="0"/>
    <xf numFmtId="41" fontId="19" fillId="0" borderId="0" applyFont="0" applyFill="0" applyBorder="0" applyAlignment="0" applyProtection="0"/>
    <xf numFmtId="193" fontId="153" fillId="0" borderId="0" applyFont="0" applyFill="0" applyBorder="0" applyAlignment="0" applyProtection="0"/>
    <xf numFmtId="169" fontId="154" fillId="0" borderId="0"/>
    <xf numFmtId="38" fontId="19" fillId="0" borderId="0" applyFont="0" applyFill="0" applyBorder="0" applyAlignment="0" applyProtection="0">
      <alignment vertical="center"/>
    </xf>
    <xf numFmtId="0" fontId="155" fillId="0" borderId="0"/>
    <xf numFmtId="42" fontId="19" fillId="0" borderId="0" applyFont="0" applyFill="0" applyBorder="0" applyAlignment="0" applyProtection="0"/>
    <xf numFmtId="268" fontId="153" fillId="0" borderId="0" applyFont="0" applyFill="0" applyBorder="0" applyAlignment="0" applyProtection="0"/>
    <xf numFmtId="193" fontId="4" fillId="0" borderId="0" applyFont="0" applyFill="0" applyBorder="0" applyAlignment="0" applyProtection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" fillId="0" borderId="0" applyFont="0" applyFill="0" applyBorder="0" applyAlignment="0" applyProtection="0"/>
    <xf numFmtId="210" fontId="24" fillId="0" borderId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167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57" fillId="0" borderId="0" applyNumberFormat="0" applyFill="0" applyBorder="0" applyAlignment="0" applyProtection="0">
      <alignment vertical="top"/>
      <protection locked="0"/>
    </xf>
    <xf numFmtId="43" fontId="4" fillId="0" borderId="0"/>
    <xf numFmtId="9" fontId="24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21" fillId="0" borderId="20" applyNumberFormat="0" applyProtection="0">
      <alignment horizontal="right" vertical="center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6" borderId="39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2" fillId="0" borderId="0" applyNumberFormat="0" applyFill="0" applyBorder="0" applyAlignment="0" applyProtection="0"/>
    <xf numFmtId="0" fontId="23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189" fontId="4" fillId="0" borderId="0" applyFont="0" applyFill="0" applyBorder="0" applyAlignment="0" applyProtection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/>
    <xf numFmtId="0" fontId="14" fillId="33" borderId="19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14" fillId="33" borderId="19" xfId="0" applyFont="1" applyFill="1" applyBorder="1" applyAlignment="1" applyProtection="1">
      <alignment horizontal="center" vertical="center"/>
    </xf>
    <xf numFmtId="0" fontId="0" fillId="0" borderId="0" xfId="0" applyProtection="1"/>
    <xf numFmtId="0" fontId="14" fillId="33" borderId="0" xfId="0" applyFont="1" applyFill="1" applyBorder="1"/>
    <xf numFmtId="0" fontId="0" fillId="0" borderId="0" xfId="0" applyProtection="1">
      <protection locked="0"/>
    </xf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0" fontId="158" fillId="3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58" fillId="33" borderId="1" xfId="0" applyFont="1" applyFill="1" applyBorder="1" applyAlignment="1">
      <alignment horizontal="center" vertical="center"/>
    </xf>
    <xf numFmtId="0" fontId="158" fillId="33" borderId="50" xfId="0" applyFont="1" applyFill="1" applyBorder="1" applyAlignment="1">
      <alignment horizontal="center" vertical="center"/>
    </xf>
    <xf numFmtId="0" fontId="158" fillId="33" borderId="51" xfId="0" applyFont="1" applyFill="1" applyBorder="1" applyAlignment="1">
      <alignment horizontal="center" vertical="center"/>
    </xf>
  </cellXfs>
  <cellStyles count="63337">
    <cellStyle name="%" xfId="40" xr:uid="{00000000-0005-0000-0000-000000000000}"/>
    <cellStyle name="% 10" xfId="41" xr:uid="{00000000-0005-0000-0000-000001000000}"/>
    <cellStyle name="% 11" xfId="42" xr:uid="{00000000-0005-0000-0000-000002000000}"/>
    <cellStyle name="% 12" xfId="43" xr:uid="{00000000-0005-0000-0000-000003000000}"/>
    <cellStyle name="% 13" xfId="44" xr:uid="{00000000-0005-0000-0000-000004000000}"/>
    <cellStyle name="% 14" xfId="45" xr:uid="{00000000-0005-0000-0000-000005000000}"/>
    <cellStyle name="% 15" xfId="46" xr:uid="{00000000-0005-0000-0000-000006000000}"/>
    <cellStyle name="% 16" xfId="47" xr:uid="{00000000-0005-0000-0000-000007000000}"/>
    <cellStyle name="% 17" xfId="48" xr:uid="{00000000-0005-0000-0000-000008000000}"/>
    <cellStyle name="% 18" xfId="49" xr:uid="{00000000-0005-0000-0000-000009000000}"/>
    <cellStyle name="% 19" xfId="50" xr:uid="{00000000-0005-0000-0000-00000A000000}"/>
    <cellStyle name="% 2" xfId="51" xr:uid="{00000000-0005-0000-0000-00000B000000}"/>
    <cellStyle name="% 20" xfId="52" xr:uid="{00000000-0005-0000-0000-00000C000000}"/>
    <cellStyle name="% 21" xfId="53" xr:uid="{00000000-0005-0000-0000-00000D000000}"/>
    <cellStyle name="% 22" xfId="54" xr:uid="{00000000-0005-0000-0000-00000E000000}"/>
    <cellStyle name="% 23" xfId="55" xr:uid="{00000000-0005-0000-0000-00000F000000}"/>
    <cellStyle name="% 24" xfId="56" xr:uid="{00000000-0005-0000-0000-000010000000}"/>
    <cellStyle name="% 25" xfId="57" xr:uid="{00000000-0005-0000-0000-000011000000}"/>
    <cellStyle name="% 26" xfId="58" xr:uid="{00000000-0005-0000-0000-000012000000}"/>
    <cellStyle name="% 27" xfId="59" xr:uid="{00000000-0005-0000-0000-000013000000}"/>
    <cellStyle name="% 28" xfId="60" xr:uid="{00000000-0005-0000-0000-000014000000}"/>
    <cellStyle name="% 29" xfId="61" xr:uid="{00000000-0005-0000-0000-000015000000}"/>
    <cellStyle name="% 3" xfId="62" xr:uid="{00000000-0005-0000-0000-000016000000}"/>
    <cellStyle name="% 30" xfId="63" xr:uid="{00000000-0005-0000-0000-000017000000}"/>
    <cellStyle name="% 31" xfId="64" xr:uid="{00000000-0005-0000-0000-000018000000}"/>
    <cellStyle name="% 32" xfId="65" xr:uid="{00000000-0005-0000-0000-000019000000}"/>
    <cellStyle name="% 33" xfId="66" xr:uid="{00000000-0005-0000-0000-00001A000000}"/>
    <cellStyle name="% 34" xfId="67" xr:uid="{00000000-0005-0000-0000-00001B000000}"/>
    <cellStyle name="% 35" xfId="68" xr:uid="{00000000-0005-0000-0000-00001C000000}"/>
    <cellStyle name="% 36" xfId="69" xr:uid="{00000000-0005-0000-0000-00001D000000}"/>
    <cellStyle name="% 37" xfId="70" xr:uid="{00000000-0005-0000-0000-00001E000000}"/>
    <cellStyle name="% 38" xfId="71" xr:uid="{00000000-0005-0000-0000-00001F000000}"/>
    <cellStyle name="% 39" xfId="72" xr:uid="{00000000-0005-0000-0000-000020000000}"/>
    <cellStyle name="% 4" xfId="73" xr:uid="{00000000-0005-0000-0000-000021000000}"/>
    <cellStyle name="% 40" xfId="74" xr:uid="{00000000-0005-0000-0000-000022000000}"/>
    <cellStyle name="% 41" xfId="75" xr:uid="{00000000-0005-0000-0000-000023000000}"/>
    <cellStyle name="% 42" xfId="76" xr:uid="{00000000-0005-0000-0000-000024000000}"/>
    <cellStyle name="% 43" xfId="77" xr:uid="{00000000-0005-0000-0000-000025000000}"/>
    <cellStyle name="% 44" xfId="78" xr:uid="{00000000-0005-0000-0000-000026000000}"/>
    <cellStyle name="% 45" xfId="79" xr:uid="{00000000-0005-0000-0000-000027000000}"/>
    <cellStyle name="% 46" xfId="80" xr:uid="{00000000-0005-0000-0000-000028000000}"/>
    <cellStyle name="% 47" xfId="81" xr:uid="{00000000-0005-0000-0000-000029000000}"/>
    <cellStyle name="% 48" xfId="82" xr:uid="{00000000-0005-0000-0000-00002A000000}"/>
    <cellStyle name="% 49" xfId="83" xr:uid="{00000000-0005-0000-0000-00002B000000}"/>
    <cellStyle name="% 5" xfId="84" xr:uid="{00000000-0005-0000-0000-00002C000000}"/>
    <cellStyle name="% 50" xfId="85" xr:uid="{00000000-0005-0000-0000-00002D000000}"/>
    <cellStyle name="% 51" xfId="86" xr:uid="{00000000-0005-0000-0000-00002E000000}"/>
    <cellStyle name="% 52" xfId="87" xr:uid="{00000000-0005-0000-0000-00002F000000}"/>
    <cellStyle name="% 53" xfId="88" xr:uid="{00000000-0005-0000-0000-000030000000}"/>
    <cellStyle name="% 54" xfId="89" xr:uid="{00000000-0005-0000-0000-000031000000}"/>
    <cellStyle name="% 55" xfId="90" xr:uid="{00000000-0005-0000-0000-000032000000}"/>
    <cellStyle name="% 56" xfId="91" xr:uid="{00000000-0005-0000-0000-000033000000}"/>
    <cellStyle name="% 57" xfId="92" xr:uid="{00000000-0005-0000-0000-000034000000}"/>
    <cellStyle name="% 58" xfId="93" xr:uid="{00000000-0005-0000-0000-000035000000}"/>
    <cellStyle name="% 59" xfId="94" xr:uid="{00000000-0005-0000-0000-000036000000}"/>
    <cellStyle name="% 6" xfId="95" xr:uid="{00000000-0005-0000-0000-000037000000}"/>
    <cellStyle name="% 60" xfId="96" xr:uid="{00000000-0005-0000-0000-000038000000}"/>
    <cellStyle name="% 61" xfId="97" xr:uid="{00000000-0005-0000-0000-000039000000}"/>
    <cellStyle name="% 62" xfId="98" xr:uid="{00000000-0005-0000-0000-00003A000000}"/>
    <cellStyle name="% 63" xfId="99" xr:uid="{00000000-0005-0000-0000-00003B000000}"/>
    <cellStyle name="% 64" xfId="100" xr:uid="{00000000-0005-0000-0000-00003C000000}"/>
    <cellStyle name="% 65" xfId="101" xr:uid="{00000000-0005-0000-0000-00003D000000}"/>
    <cellStyle name="% 66" xfId="102" xr:uid="{00000000-0005-0000-0000-00003E000000}"/>
    <cellStyle name="% 67" xfId="103" xr:uid="{00000000-0005-0000-0000-00003F000000}"/>
    <cellStyle name="% 68" xfId="104" xr:uid="{00000000-0005-0000-0000-000040000000}"/>
    <cellStyle name="% 69" xfId="105" xr:uid="{00000000-0005-0000-0000-000041000000}"/>
    <cellStyle name="% 7" xfId="106" xr:uid="{00000000-0005-0000-0000-000042000000}"/>
    <cellStyle name="% 70" xfId="107" xr:uid="{00000000-0005-0000-0000-000043000000}"/>
    <cellStyle name="% 71" xfId="108" xr:uid="{00000000-0005-0000-0000-000044000000}"/>
    <cellStyle name="% 72" xfId="109" xr:uid="{00000000-0005-0000-0000-000045000000}"/>
    <cellStyle name="% 73" xfId="110" xr:uid="{00000000-0005-0000-0000-000046000000}"/>
    <cellStyle name="% 8" xfId="111" xr:uid="{00000000-0005-0000-0000-000047000000}"/>
    <cellStyle name="% 9" xfId="112" xr:uid="{00000000-0005-0000-0000-000048000000}"/>
    <cellStyle name="%_~1101169" xfId="113" xr:uid="{00000000-0005-0000-0000-000049000000}"/>
    <cellStyle name="%_01.AP by Account 2" xfId="114" xr:uid="{00000000-0005-0000-0000-00004A000000}"/>
    <cellStyle name="%_01.Cost Control" xfId="115" xr:uid="{00000000-0005-0000-0000-00004B000000}"/>
    <cellStyle name="%_01.ITR Aging" xfId="116" xr:uid="{00000000-0005-0000-0000-00004C000000}"/>
    <cellStyle name="%_02. Keep&amp;Rls Add Accrual - Feb 2011.xls-MS-HUT" xfId="117" xr:uid="{00000000-0005-0000-0000-00004D000000}"/>
    <cellStyle name="%_02.A&amp;P_TS Forecast" xfId="118" xr:uid="{00000000-0005-0000-0000-00004E000000}"/>
    <cellStyle name="%_03. Keep&amp;Rls Add Accrual - Mar 2011" xfId="119" xr:uid="{00000000-0005-0000-0000-00004F000000}"/>
    <cellStyle name="%_03.A&amp;P_TS Forecast 2" xfId="120" xr:uid="{00000000-0005-0000-0000-000050000000}"/>
    <cellStyle name="%_03.MM-PO_Mar" xfId="121" xr:uid="{00000000-0005-0000-0000-000051000000}"/>
    <cellStyle name="%_04.Cost Control 6" xfId="122" xr:uid="{00000000-0005-0000-0000-000052000000}"/>
    <cellStyle name="%_04.Cost Control 6_01.A&amp;P_TS Forecast 2a" xfId="123" xr:uid="{00000000-0005-0000-0000-000053000000}"/>
    <cellStyle name="%_04.Cost Control 6_01.Cost Control" xfId="124" xr:uid="{00000000-0005-0000-0000-000054000000}"/>
    <cellStyle name="%_04.Cost Control 6_02. Keep&amp;Rls Add Accrual - Feb 2011.xls-MS-HUT" xfId="125" xr:uid="{00000000-0005-0000-0000-000055000000}"/>
    <cellStyle name="%_04.Cost Control 6_02.A&amp;P_TS Forecast" xfId="126" xr:uid="{00000000-0005-0000-0000-000056000000}"/>
    <cellStyle name="%_04.Cost Control 6_03. Keep&amp;Rls Add Accrual - Mar 2011" xfId="127" xr:uid="{00000000-0005-0000-0000-000057000000}"/>
    <cellStyle name="%_04.Cost Control 6_03.A&amp;P_TS Forecast 2" xfId="128" xr:uid="{00000000-0005-0000-0000-000058000000}"/>
    <cellStyle name="%_04.Cost Control 6_03.MM-PO_Mar" xfId="129" xr:uid="{00000000-0005-0000-0000-000059000000}"/>
    <cellStyle name="%_04.Cost Control 6_04.MMR-PO" xfId="130" xr:uid="{00000000-0005-0000-0000-00005A000000}"/>
    <cellStyle name="%_04.Cost Control 6_05.MMR-PO_2" xfId="131" xr:uid="{00000000-0005-0000-0000-00005B000000}"/>
    <cellStyle name="%_04.Cost Control 6_21-Accru_PO_Apr_1000269,274" xfId="132" xr:uid="{00000000-0005-0000-0000-00005C000000}"/>
    <cellStyle name="%_04.Cost Control 6_24-Accru_PO_June_1000325,326" xfId="133" xr:uid="{00000000-0005-0000-0000-00005D000000}"/>
    <cellStyle name="%_04.Cost Control 6_5-Accru_PO_Feb_1000068,69" xfId="134" xr:uid="{00000000-0005-0000-0000-00005E000000}"/>
    <cellStyle name="%_04.Cost Control 6_8-Add. Accru_Final" xfId="135" xr:uid="{00000000-0005-0000-0000-00005F000000}"/>
    <cellStyle name="%_04.Cost Control 6_Accru Nov_3" xfId="136" xr:uid="{00000000-0005-0000-0000-000060000000}"/>
    <cellStyle name="%_04.Cost Control 6_End Month July 2011 vs E1" xfId="137" xr:uid="{00000000-0005-0000-0000-000061000000}"/>
    <cellStyle name="%_04.Cost Control 6_PO1312" xfId="138" xr:uid="{00000000-0005-0000-0000-000062000000}"/>
    <cellStyle name="%_04.MMR-PO" xfId="139" xr:uid="{00000000-0005-0000-0000-000063000000}"/>
    <cellStyle name="%_05.A&amp;P and TS Accrual Aging - ALL" xfId="140" xr:uid="{00000000-0005-0000-0000-000064000000}"/>
    <cellStyle name="%_05.ITR Aging - ALL" xfId="141" xr:uid="{00000000-0005-0000-0000-000065000000}"/>
    <cellStyle name="%_05.MMR-PO_2" xfId="142" xr:uid="{00000000-0005-0000-0000-000066000000}"/>
    <cellStyle name="%_07.A&amp;P Forecast" xfId="143" xr:uid="{00000000-0005-0000-0000-000067000000}"/>
    <cellStyle name="%_11.Additional accrual -November" xfId="144" xr:uid="{00000000-0005-0000-0000-000068000000}"/>
    <cellStyle name="%_12.A&amp;P Forecast 2" xfId="145" xr:uid="{00000000-0005-0000-0000-000069000000}"/>
    <cellStyle name="%_1-Add. Accru_MS" xfId="146" xr:uid="{00000000-0005-0000-0000-00006A000000}"/>
    <cellStyle name="%_2008 NUMICO Sales Contracts for Base Powders &amp; Ingredients as of 13 Jun 08" xfId="147" xr:uid="{00000000-0005-0000-0000-00006B000000}"/>
    <cellStyle name="%_2008 NUMICO Sales Contracts for Base Powders &amp; Ingredients as of 13 Jun 08 10" xfId="148" xr:uid="{00000000-0005-0000-0000-00006C000000}"/>
    <cellStyle name="%_2008 NUMICO Sales Contracts for Base Powders &amp; Ingredients as of 13 Jun 08 11" xfId="149" xr:uid="{00000000-0005-0000-0000-00006D000000}"/>
    <cellStyle name="%_2008 NUMICO Sales Contracts for Base Powders &amp; Ingredients as of 13 Jun 08 12" xfId="150" xr:uid="{00000000-0005-0000-0000-00006E000000}"/>
    <cellStyle name="%_2008 NUMICO Sales Contracts for Base Powders &amp; Ingredients as of 13 Jun 08 13" xfId="151" xr:uid="{00000000-0005-0000-0000-00006F000000}"/>
    <cellStyle name="%_2008 NUMICO Sales Contracts for Base Powders &amp; Ingredients as of 13 Jun 08 14" xfId="152" xr:uid="{00000000-0005-0000-0000-000070000000}"/>
    <cellStyle name="%_2008 NUMICO Sales Contracts for Base Powders &amp; Ingredients as of 13 Jun 08 15" xfId="153" xr:uid="{00000000-0005-0000-0000-000071000000}"/>
    <cellStyle name="%_2008 NUMICO Sales Contracts for Base Powders &amp; Ingredients as of 13 Jun 08 16" xfId="154" xr:uid="{00000000-0005-0000-0000-000072000000}"/>
    <cellStyle name="%_2008 NUMICO Sales Contracts for Base Powders &amp; Ingredients as of 13 Jun 08 17" xfId="155" xr:uid="{00000000-0005-0000-0000-000073000000}"/>
    <cellStyle name="%_2008 NUMICO Sales Contracts for Base Powders &amp; Ingredients as of 13 Jun 08 18" xfId="156" xr:uid="{00000000-0005-0000-0000-000074000000}"/>
    <cellStyle name="%_2008 NUMICO Sales Contracts for Base Powders &amp; Ingredients as of 13 Jun 08 19" xfId="157" xr:uid="{00000000-0005-0000-0000-000075000000}"/>
    <cellStyle name="%_2008 NUMICO Sales Contracts for Base Powders &amp; Ingredients as of 13 Jun 08 2" xfId="158" xr:uid="{00000000-0005-0000-0000-000076000000}"/>
    <cellStyle name="%_2008 NUMICO Sales Contracts for Base Powders &amp; Ingredients as of 13 Jun 08 20" xfId="159" xr:uid="{00000000-0005-0000-0000-000077000000}"/>
    <cellStyle name="%_2008 NUMICO Sales Contracts for Base Powders &amp; Ingredients as of 13 Jun 08 21" xfId="160" xr:uid="{00000000-0005-0000-0000-000078000000}"/>
    <cellStyle name="%_2008 NUMICO Sales Contracts for Base Powders &amp; Ingredients as of 13 Jun 08 22" xfId="161" xr:uid="{00000000-0005-0000-0000-000079000000}"/>
    <cellStyle name="%_2008 NUMICO Sales Contracts for Base Powders &amp; Ingredients as of 13 Jun 08 23" xfId="162" xr:uid="{00000000-0005-0000-0000-00007A000000}"/>
    <cellStyle name="%_2008 NUMICO Sales Contracts for Base Powders &amp; Ingredients as of 13 Jun 08 24" xfId="163" xr:uid="{00000000-0005-0000-0000-00007B000000}"/>
    <cellStyle name="%_2008 NUMICO Sales Contracts for Base Powders &amp; Ingredients as of 13 Jun 08 25" xfId="164" xr:uid="{00000000-0005-0000-0000-00007C000000}"/>
    <cellStyle name="%_2008 NUMICO Sales Contracts for Base Powders &amp; Ingredients as of 13 Jun 08 26" xfId="165" xr:uid="{00000000-0005-0000-0000-00007D000000}"/>
    <cellStyle name="%_2008 NUMICO Sales Contracts for Base Powders &amp; Ingredients as of 13 Jun 08 27" xfId="166" xr:uid="{00000000-0005-0000-0000-00007E000000}"/>
    <cellStyle name="%_2008 NUMICO Sales Contracts for Base Powders &amp; Ingredients as of 13 Jun 08 28" xfId="167" xr:uid="{00000000-0005-0000-0000-00007F000000}"/>
    <cellStyle name="%_2008 NUMICO Sales Contracts for Base Powders &amp; Ingredients as of 13 Jun 08 29" xfId="168" xr:uid="{00000000-0005-0000-0000-000080000000}"/>
    <cellStyle name="%_2008 NUMICO Sales Contracts for Base Powders &amp; Ingredients as of 13 Jun 08 3" xfId="169" xr:uid="{00000000-0005-0000-0000-000081000000}"/>
    <cellStyle name="%_2008 NUMICO Sales Contracts for Base Powders &amp; Ingredients as of 13 Jun 08 30" xfId="170" xr:uid="{00000000-0005-0000-0000-000082000000}"/>
    <cellStyle name="%_2008 NUMICO Sales Contracts for Base Powders &amp; Ingredients as of 13 Jun 08 31" xfId="171" xr:uid="{00000000-0005-0000-0000-000083000000}"/>
    <cellStyle name="%_2008 NUMICO Sales Contracts for Base Powders &amp; Ingredients as of 13 Jun 08 4" xfId="172" xr:uid="{00000000-0005-0000-0000-000084000000}"/>
    <cellStyle name="%_2008 NUMICO Sales Contracts for Base Powders &amp; Ingredients as of 13 Jun 08 5" xfId="173" xr:uid="{00000000-0005-0000-0000-000085000000}"/>
    <cellStyle name="%_2008 NUMICO Sales Contracts for Base Powders &amp; Ingredients as of 13 Jun 08 6" xfId="174" xr:uid="{00000000-0005-0000-0000-000086000000}"/>
    <cellStyle name="%_2008 NUMICO Sales Contracts for Base Powders &amp; Ingredients as of 13 Jun 08 7" xfId="175" xr:uid="{00000000-0005-0000-0000-000087000000}"/>
    <cellStyle name="%_2008 NUMICO Sales Contracts for Base Powders &amp; Ingredients as of 13 Jun 08 8" xfId="176" xr:uid="{00000000-0005-0000-0000-000088000000}"/>
    <cellStyle name="%_2008 NUMICO Sales Contracts for Base Powders &amp; Ingredients as of 13 Jun 08 9" xfId="177" xr:uid="{00000000-0005-0000-0000-000089000000}"/>
    <cellStyle name="%_2008 NUMICO Sales Contracts for Base Powders &amp; Ingredients as of 13 Jun 08_Base Powder Standard Cost - For Units (2)" xfId="178" xr:uid="{00000000-0005-0000-0000-00008A000000}"/>
    <cellStyle name="%_21-Accru_PO_Apr_1000269,274" xfId="179" xr:uid="{00000000-0005-0000-0000-00008B000000}"/>
    <cellStyle name="%_24-Accru_PO_June_1000325,326" xfId="180" xr:uid="{00000000-0005-0000-0000-00008C000000}"/>
    <cellStyle name="%_3.7. Inventory stock Estimation Jan - Dec _67.400 ton.xls_ v.2" xfId="181" xr:uid="{00000000-0005-0000-0000-00008D000000}"/>
    <cellStyle name="%_5-Accru_PO_Feb_1000068,69" xfId="182" xr:uid="{00000000-0005-0000-0000-00008E000000}"/>
    <cellStyle name="%_A&amp;P Vs Plan update 22 july-Superior Nutrition" xfId="183" xr:uid="{00000000-0005-0000-0000-00008F000000}"/>
    <cellStyle name="%_Accru Nov_3" xfId="184" xr:uid="{00000000-0005-0000-0000-000090000000}"/>
    <cellStyle name="%_Accru_PO_Jan" xfId="185" xr:uid="{00000000-0005-0000-0000-000091000000}"/>
    <cellStyle name="%_ACT vs E2_Forecast" xfId="186" xr:uid="{00000000-0005-0000-0000-000092000000}"/>
    <cellStyle name="%_B.12 SCP FG Local_AS" xfId="187" xr:uid="{00000000-0005-0000-0000-000093000000}"/>
    <cellStyle name="%_B11_shape_22%" xfId="188" xr:uid="{00000000-0005-0000-0000-000094000000}"/>
    <cellStyle name="%_Base Powders" xfId="189" xr:uid="{00000000-0005-0000-0000-000095000000}"/>
    <cellStyle name="%_Base Powders_Base Powder Standard Cost - For Units (2)" xfId="190" xr:uid="{00000000-0005-0000-0000-000096000000}"/>
    <cellStyle name="%_Base Powders_Forecast for Imported RM Except Fonterra(Nov3th)" xfId="191" xr:uid="{00000000-0005-0000-0000-000097000000}"/>
    <cellStyle name="%_Base Powders_Forecast for Imported RM Except Fonterra(Nov3th)_Base Powder Standard Cost - For Units (2)" xfId="192" xr:uid="{00000000-0005-0000-0000-000098000000}"/>
    <cellStyle name="%_Book2" xfId="193" xr:uid="{00000000-0005-0000-0000-000099000000}"/>
    <cellStyle name="%_Booster 2011 Pipeline_070311 (E1 with likelihood)" xfId="194" xr:uid="{00000000-0005-0000-0000-00009A000000}"/>
    <cellStyle name="%_Booster 2011 Pipeline_21Feb11" xfId="195" xr:uid="{00000000-0005-0000-0000-00009B000000}"/>
    <cellStyle name="%_Booster Project_Impact to PL 09 27 05 09 ANZ" xfId="196" xr:uid="{00000000-0005-0000-0000-00009C000000}"/>
    <cellStyle name="%_Booster Project_Impact to PL_SGZ_May 09" xfId="197" xr:uid="{00000000-0005-0000-0000-00009D000000}"/>
    <cellStyle name="%_Bridging Cost Center TF Rv.2" xfId="198" xr:uid="{00000000-0005-0000-0000-00009E000000}"/>
    <cellStyle name="%_Bridging Exact - Themis_FINAL" xfId="199" xr:uid="{00000000-0005-0000-0000-00009F000000}"/>
    <cellStyle name="%_Budget Book 2012_BPC_(Nakita)" xfId="200" xr:uid="{00000000-0005-0000-0000-0000A0000000}"/>
    <cellStyle name="%_CANN Variance Analysis_E1'11 vLY_Australia" xfId="201" xr:uid="{00000000-0005-0000-0000-0000A1000000}"/>
    <cellStyle name="%_Committed" xfId="202" xr:uid="{00000000-0005-0000-0000-0000A2000000}"/>
    <cellStyle name="%_Committed 2" xfId="203" xr:uid="{00000000-0005-0000-0000-0000A3000000}"/>
    <cellStyle name="%_Committed_1" xfId="204" xr:uid="{00000000-0005-0000-0000-0000A4000000}"/>
    <cellStyle name="%_Committed_B 13 - Marketing Cost By_Brand" xfId="205" xr:uid="{00000000-0005-0000-0000-0000A5000000}"/>
    <cellStyle name="%_Committed_MARKETING_SALES_By_CCntr_Brand_E2_2012 V" xfId="206" xr:uid="{00000000-0005-0000-0000-0000A6000000}"/>
    <cellStyle name="%_Dairy Commodities Overview" xfId="207" xr:uid="{00000000-0005-0000-0000-0000A7000000}"/>
    <cellStyle name="%_Details" xfId="208" xr:uid="{00000000-0005-0000-0000-0000A8000000}"/>
    <cellStyle name="%_Details 10" xfId="209" xr:uid="{00000000-0005-0000-0000-0000A9000000}"/>
    <cellStyle name="%_Details 11" xfId="210" xr:uid="{00000000-0005-0000-0000-0000AA000000}"/>
    <cellStyle name="%_Details 12" xfId="211" xr:uid="{00000000-0005-0000-0000-0000AB000000}"/>
    <cellStyle name="%_Details 13" xfId="212" xr:uid="{00000000-0005-0000-0000-0000AC000000}"/>
    <cellStyle name="%_Details 14" xfId="213" xr:uid="{00000000-0005-0000-0000-0000AD000000}"/>
    <cellStyle name="%_Details 15" xfId="214" xr:uid="{00000000-0005-0000-0000-0000AE000000}"/>
    <cellStyle name="%_Details 16" xfId="215" xr:uid="{00000000-0005-0000-0000-0000AF000000}"/>
    <cellStyle name="%_Details 17" xfId="216" xr:uid="{00000000-0005-0000-0000-0000B0000000}"/>
    <cellStyle name="%_Details 18" xfId="217" xr:uid="{00000000-0005-0000-0000-0000B1000000}"/>
    <cellStyle name="%_Details 19" xfId="218" xr:uid="{00000000-0005-0000-0000-0000B2000000}"/>
    <cellStyle name="%_Details 2" xfId="219" xr:uid="{00000000-0005-0000-0000-0000B3000000}"/>
    <cellStyle name="%_Details 20" xfId="220" xr:uid="{00000000-0005-0000-0000-0000B4000000}"/>
    <cellStyle name="%_Details 21" xfId="221" xr:uid="{00000000-0005-0000-0000-0000B5000000}"/>
    <cellStyle name="%_Details 22" xfId="222" xr:uid="{00000000-0005-0000-0000-0000B6000000}"/>
    <cellStyle name="%_Details 23" xfId="223" xr:uid="{00000000-0005-0000-0000-0000B7000000}"/>
    <cellStyle name="%_Details 24" xfId="224" xr:uid="{00000000-0005-0000-0000-0000B8000000}"/>
    <cellStyle name="%_Details 25" xfId="225" xr:uid="{00000000-0005-0000-0000-0000B9000000}"/>
    <cellStyle name="%_Details 26" xfId="226" xr:uid="{00000000-0005-0000-0000-0000BA000000}"/>
    <cellStyle name="%_Details 27" xfId="227" xr:uid="{00000000-0005-0000-0000-0000BB000000}"/>
    <cellStyle name="%_Details 28" xfId="228" xr:uid="{00000000-0005-0000-0000-0000BC000000}"/>
    <cellStyle name="%_Details 29" xfId="229" xr:uid="{00000000-0005-0000-0000-0000BD000000}"/>
    <cellStyle name="%_Details 3" xfId="230" xr:uid="{00000000-0005-0000-0000-0000BE000000}"/>
    <cellStyle name="%_Details 30" xfId="231" xr:uid="{00000000-0005-0000-0000-0000BF000000}"/>
    <cellStyle name="%_Details 31" xfId="232" xr:uid="{00000000-0005-0000-0000-0000C0000000}"/>
    <cellStyle name="%_Details 32" xfId="233" xr:uid="{00000000-0005-0000-0000-0000C1000000}"/>
    <cellStyle name="%_Details 33" xfId="234" xr:uid="{00000000-0005-0000-0000-0000C2000000}"/>
    <cellStyle name="%_Details 34" xfId="235" xr:uid="{00000000-0005-0000-0000-0000C3000000}"/>
    <cellStyle name="%_Details 35" xfId="236" xr:uid="{00000000-0005-0000-0000-0000C4000000}"/>
    <cellStyle name="%_Details 36" xfId="237" xr:uid="{00000000-0005-0000-0000-0000C5000000}"/>
    <cellStyle name="%_Details 37" xfId="238" xr:uid="{00000000-0005-0000-0000-0000C6000000}"/>
    <cellStyle name="%_Details 38" xfId="239" xr:uid="{00000000-0005-0000-0000-0000C7000000}"/>
    <cellStyle name="%_Details 39" xfId="240" xr:uid="{00000000-0005-0000-0000-0000C8000000}"/>
    <cellStyle name="%_Details 4" xfId="241" xr:uid="{00000000-0005-0000-0000-0000C9000000}"/>
    <cellStyle name="%_Details 40" xfId="242" xr:uid="{00000000-0005-0000-0000-0000CA000000}"/>
    <cellStyle name="%_Details 41" xfId="243" xr:uid="{00000000-0005-0000-0000-0000CB000000}"/>
    <cellStyle name="%_Details 5" xfId="244" xr:uid="{00000000-0005-0000-0000-0000CC000000}"/>
    <cellStyle name="%_Details 6" xfId="245" xr:uid="{00000000-0005-0000-0000-0000CD000000}"/>
    <cellStyle name="%_Details 7" xfId="246" xr:uid="{00000000-0005-0000-0000-0000CE000000}"/>
    <cellStyle name="%_Details 8" xfId="247" xr:uid="{00000000-0005-0000-0000-0000CF000000}"/>
    <cellStyle name="%_Details 9" xfId="248" xr:uid="{00000000-0005-0000-0000-0000D0000000}"/>
    <cellStyle name="%_Details_Base Powder Standard Cost - For Units (2)" xfId="249" xr:uid="{00000000-0005-0000-0000-0000D1000000}"/>
    <cellStyle name="%_Details_CR-E1_April 2009 (4)" xfId="250" xr:uid="{00000000-0005-0000-0000-0000D2000000}"/>
    <cellStyle name="%_Details_Dairy Commodities Overview" xfId="251" xr:uid="{00000000-0005-0000-0000-0000D3000000}"/>
    <cellStyle name="%_Details_E1_toFA_120310_Vs3" xfId="252" xr:uid="{00000000-0005-0000-0000-0000D4000000}"/>
    <cellStyle name="%_Details_NIS_ProdE2 10_B11_150810_ JCM ver 2-marcin" xfId="253" xr:uid="{00000000-0005-0000-0000-0000D5000000}"/>
    <cellStyle name="%_Details_Overvire2010" xfId="254" xr:uid="{00000000-0005-0000-0000-0000D6000000}"/>
    <cellStyle name="%_Details_Productivity Pipeline SH 2011_v0" xfId="255" xr:uid="{00000000-0005-0000-0000-0000D7000000}"/>
    <cellStyle name="%_Details_SariHusada Supply Chain 2011 Budget Final_BS 201010" xfId="256" xr:uid="{00000000-0005-0000-0000-0000D8000000}"/>
    <cellStyle name="%_Details_Spend report_ytd 06'10" xfId="257" xr:uid="{00000000-0005-0000-0000-0000D9000000}"/>
    <cellStyle name="%_Details_SSD Template Pricing_E2" xfId="258" xr:uid="{00000000-0005-0000-0000-0000DA000000}"/>
    <cellStyle name="%_Details_Volume dairy&amp;ingredients ytd 0610" xfId="259" xr:uid="{00000000-0005-0000-0000-0000DB000000}"/>
    <cellStyle name="%_Details_Volume packaging ytd 0610" xfId="260" xr:uid="{00000000-0005-0000-0000-0000DC000000}"/>
    <cellStyle name="%_Forecast" xfId="261" xr:uid="{00000000-0005-0000-0000-0000DD000000}"/>
    <cellStyle name="%_Forecast_1" xfId="262" xr:uid="{00000000-0005-0000-0000-0000DE000000}"/>
    <cellStyle name="%_ID8-FIN-Themis vs exact Rv.1-20111116 - P&amp;L Data Migration purpose" xfId="263" xr:uid="{00000000-0005-0000-0000-0000DF000000}"/>
    <cellStyle name="%_Keep&amp;Rls Add Accrual - Dec 2010" xfId="264" xr:uid="{00000000-0005-0000-0000-0000E0000000}"/>
    <cellStyle name="%_Manufacturing improvement project_21 12 09" xfId="265" xr:uid="{00000000-0005-0000-0000-0000E1000000}"/>
    <cellStyle name="%_Mfg Budget Template vB11-2 (HYP) - 2c_SH_141010_submit3" xfId="266" xr:uid="{00000000-0005-0000-0000-0000E2000000}"/>
    <cellStyle name="%_NCS_by Actual" xfId="267" xr:uid="{00000000-0005-0000-0000-0000E3000000}"/>
    <cellStyle name="%_PL_Exact-Themis 2_cek" xfId="268" xr:uid="{00000000-0005-0000-0000-0000E4000000}"/>
    <cellStyle name="%_Productivity Pipeline NIS 2011_v0" xfId="269" xr:uid="{00000000-0005-0000-0000-0000E5000000}"/>
    <cellStyle name="%_SH" xfId="270" xr:uid="{00000000-0005-0000-0000-0000E6000000}"/>
    <cellStyle name="%_SH_Base Powder Standard Cost - For Units (2)" xfId="271" xr:uid="{00000000-0005-0000-0000-0000E7000000}"/>
    <cellStyle name="%_SH_Booster Project_Impact to PL June10 v.1" xfId="272" xr:uid="{00000000-0005-0000-0000-0000E8000000}"/>
    <cellStyle name="%_SH_Booster Project_Impact to PL June10_v.1" xfId="273" xr:uid="{00000000-0005-0000-0000-0000E9000000}"/>
    <cellStyle name="%_SH_Booster Project_Impact to PL May10" xfId="274" xr:uid="{00000000-0005-0000-0000-0000EA000000}"/>
    <cellStyle name="%_SH_Forecast for Imported RM Except Fonterra(Nov3th)" xfId="275" xr:uid="{00000000-0005-0000-0000-0000EB000000}"/>
    <cellStyle name="%_SH_Forecast for Imported RM Except Fonterra(Nov3th)_Base Powder Standard Cost - For Units (2)" xfId="276" xr:uid="{00000000-0005-0000-0000-0000EC000000}"/>
    <cellStyle name="%_SH_Produc2010_280710_v5" xfId="277" xr:uid="{00000000-0005-0000-0000-0000ED000000}"/>
    <cellStyle name="%_SH_Productivity Project Summary_16FEB2010" xfId="278" xr:uid="{00000000-0005-0000-0000-0000EE000000}"/>
    <cellStyle name="%_SH_Productivity Project Summary_26 01 10" xfId="279" xr:uid="{00000000-0005-0000-0000-0000EF000000}"/>
    <cellStyle name="%_SH_Productivity Project Summary_26 01 10 (budget)" xfId="280" xr:uid="{00000000-0005-0000-0000-0000F0000000}"/>
    <cellStyle name="%_SH-Dairy_Productivity Project Plan 2011 (05 Aug'10)v2_AGB" xfId="281" xr:uid="{00000000-0005-0000-0000-0000F1000000}"/>
    <cellStyle name="%_Sheet13" xfId="282" xr:uid="{00000000-0005-0000-0000-0000F2000000}"/>
    <cellStyle name="%_Sheet13_Base Powder Standard Cost - For Units (2)" xfId="283" xr:uid="{00000000-0005-0000-0000-0000F3000000}"/>
    <cellStyle name="%_Sheet13_Forecast for Imported RM Except Fonterra(Nov3th)" xfId="284" xr:uid="{00000000-0005-0000-0000-0000F4000000}"/>
    <cellStyle name="%_Sheet13_Forecast for Imported RM Except Fonterra(Nov3th)_Base Powder Standard Cost - For Units (2)" xfId="285" xr:uid="{00000000-0005-0000-0000-0000F5000000}"/>
    <cellStyle name="%_to sc team for b11 draft (vs E2) v.5" xfId="286" xr:uid="{00000000-0005-0000-0000-0000F6000000}"/>
    <cellStyle name="%_Total" xfId="287" xr:uid="{00000000-0005-0000-0000-0000F7000000}"/>
    <cellStyle name="%_Total_Base Powder Standard Cost - For Units (2)" xfId="288" xr:uid="{00000000-0005-0000-0000-0000F8000000}"/>
    <cellStyle name="%_Total_Forecast for Imported RM Except Fonterra(Nov3th)" xfId="289" xr:uid="{00000000-0005-0000-0000-0000F9000000}"/>
    <cellStyle name="%_Total_Forecast for Imported RM Except Fonterra(Nov3th)_Base Powder Standard Cost - For Units (2)" xfId="290" xr:uid="{00000000-0005-0000-0000-0000FA000000}"/>
    <cellStyle name="%_Worksheet 01 2011" xfId="291" xr:uid="{00000000-0005-0000-0000-0000FB000000}"/>
    <cellStyle name="%_WP CAPEX 2011 E2 - NIS AS" xfId="292" xr:uid="{00000000-0005-0000-0000-0000FC000000}"/>
    <cellStyle name="???????_AR1_98" xfId="293" xr:uid="{00000000-0005-0000-0000-0000FD000000}"/>
    <cellStyle name="??????_28-31" xfId="294" xr:uid="{00000000-0005-0000-0000-0000FE000000}"/>
    <cellStyle name="]_x000d__x000a_Width=1032_x000d__x000a_Height=776_x000d__x000a__x000d__x000a_[Customize]_x000d__x000a_PositionTAB=1_x000d__x000a_PositionMouse=1_x000d__x000a_AutoTAB=1_x000d__x000a_Edit.CaretWidth=2_x000d__x000a_ListCursor=1_x000d__x000a__x000d_" xfId="295" xr:uid="{00000000-0005-0000-0000-0000FF000000}"/>
    <cellStyle name="_2009 - UPB SH 2009 YG DI PENDING" xfId="296" xr:uid="{00000000-0005-0000-0000-000000010000}"/>
    <cellStyle name="_B10 - pre-budget 2010 Final 23-8-09" xfId="297" xr:uid="{00000000-0005-0000-0000-000001010000}"/>
    <cellStyle name="_B10 Manufacturing EMELA_v2.2" xfId="298" xr:uid="{00000000-0005-0000-0000-000002010000}"/>
    <cellStyle name="_Budget 2010 Work File (Michel Franken)" xfId="299" xr:uid="{00000000-0005-0000-0000-000003010000}"/>
    <cellStyle name="_Budget review 23 Sep_input JK" xfId="300" xr:uid="{00000000-0005-0000-0000-000004010000}"/>
    <cellStyle name="_Budgetbook 2009 xls templates PHASE 2 (version 3)_Master_JK" xfId="301" xr:uid="{00000000-0005-0000-0000-000005010000}"/>
    <cellStyle name="_Column1" xfId="302" xr:uid="{00000000-0005-0000-0000-000006010000}"/>
    <cellStyle name="_Column1_~1841466" xfId="303" xr:uid="{00000000-0005-0000-0000-000007010000}"/>
    <cellStyle name="_Column1_090410 - E12009 Brands Report - avec liens" xfId="304" xr:uid="{00000000-0005-0000-0000-000008010000}"/>
    <cellStyle name="_Column1_090410 - E209 Brands Report Prépa- avec liens" xfId="305" xr:uid="{00000000-0005-0000-0000-000009010000}"/>
    <cellStyle name="_Column1_Alea input" xfId="306" xr:uid="{00000000-0005-0000-0000-00000A010000}"/>
    <cellStyle name="_Column1_Alea input 2" xfId="307" xr:uid="{00000000-0005-0000-0000-00000B010000}"/>
    <cellStyle name="_Column1_Alea input_CANN Variance Analysis_E1'11 vLY_Australia" xfId="308" xr:uid="{00000000-0005-0000-0000-00000C010000}"/>
    <cellStyle name="_Column1_Budget Book 2011_tax" xfId="309" xr:uid="{00000000-0005-0000-0000-00000D010000}"/>
    <cellStyle name="_Column1_CANN Variance Analysis_E1'11 vLY_Australia" xfId="310" xr:uid="{00000000-0005-0000-0000-00000E010000}"/>
    <cellStyle name="_Column1_CANN Variance Analysis_E1'11 vLY_CBU template" xfId="311" xr:uid="{00000000-0005-0000-0000-00000F010000}"/>
    <cellStyle name="_Column1_CANN Variance Analysis_E1'11 vLY_CBU template 2" xfId="312" xr:uid="{00000000-0005-0000-0000-000010010000}"/>
    <cellStyle name="_Column1_CBU  Report Japon - July 04" xfId="313" xr:uid="{00000000-0005-0000-0000-000011010000}"/>
    <cellStyle name="_Column1_CBU DWJ Report - Apr 04" xfId="314" xr:uid="{00000000-0005-0000-0000-000012010000}"/>
    <cellStyle name="_Column1_CBU Report - September 2006" xfId="315" xr:uid="{00000000-0005-0000-0000-000013010000}"/>
    <cellStyle name="_Column1_E1" xfId="316" xr:uid="{00000000-0005-0000-0000-000014010000}"/>
    <cellStyle name="_Column1_Ev-Volv-One-Way" xfId="317" xr:uid="{00000000-0005-0000-0000-000015010000}"/>
    <cellStyle name="_Column1_fichier source - Aug SC" xfId="318" xr:uid="{00000000-0005-0000-0000-000016010000}"/>
    <cellStyle name="_Column1_Fichier source 2009 - March" xfId="319" xr:uid="{00000000-0005-0000-0000-000017010000}"/>
    <cellStyle name="_Column1_Fichier source B2010 - V2" xfId="320" xr:uid="{00000000-0005-0000-0000-000018010000}"/>
    <cellStyle name="_Column1_Follow Up PES - WWBU E2 06" xfId="321" xr:uid="{00000000-0005-0000-0000-000019010000}"/>
    <cellStyle name="_Column1_Follow Up PES - WWBU E2 06 2" xfId="322" xr:uid="{00000000-0005-0000-0000-00001A010000}"/>
    <cellStyle name="_Column1_Follow Up PES - WWBU E2 06_CANN Variance Analysis_E1'11 vLY_Australia" xfId="323" xr:uid="{00000000-0005-0000-0000-00001B010000}"/>
    <cellStyle name="_Column1_FORM" xfId="324" xr:uid="{00000000-0005-0000-0000-00001C010000}"/>
    <cellStyle name="_Column1_FORM 2" xfId="325" xr:uid="{00000000-0005-0000-0000-00001D010000}"/>
    <cellStyle name="_Column1_FORM_CANN Variance Analysis_E1'11 vLY_Australia" xfId="326" xr:uid="{00000000-0005-0000-0000-00001E010000}"/>
    <cellStyle name="_Column1_HY 1 % Channel &amp; Brand" xfId="327" xr:uid="{00000000-0005-0000-0000-00001F010000}"/>
    <cellStyle name="_Column1_HY 1 % Channel &amp; Brand 2" xfId="328" xr:uid="{00000000-0005-0000-0000-000020010000}"/>
    <cellStyle name="_Column1_HY 1 % Channel &amp; Brand_CANN Variance Analysis_E1'11 vLY_Australia" xfId="329" xr:uid="{00000000-0005-0000-0000-000021010000}"/>
    <cellStyle name="_Column1_MIS10" xfId="330" xr:uid="{00000000-0005-0000-0000-000022010000}"/>
    <cellStyle name="_Column1_MIS10 2" xfId="331" xr:uid="{00000000-0005-0000-0000-000023010000}"/>
    <cellStyle name="_Column1_MIS10_CANN Variance Analysis_E1'11 vLY_Australia" xfId="332" xr:uid="{00000000-0005-0000-0000-000024010000}"/>
    <cellStyle name="_Column1_MIS10_CBU -  DWJ Reporting - Dec 04" xfId="333" xr:uid="{00000000-0005-0000-0000-000025010000}"/>
    <cellStyle name="_Column1_MIS10_Japon" xfId="334" xr:uid="{00000000-0005-0000-0000-000026010000}"/>
    <cellStyle name="_Column1_MIS2" xfId="335" xr:uid="{00000000-0005-0000-0000-000027010000}"/>
    <cellStyle name="_Column1_MIS2 2" xfId="336" xr:uid="{00000000-0005-0000-0000-000028010000}"/>
    <cellStyle name="_Column1_MIS2_CANN Variance Analysis_E1'11 vLY_Australia" xfId="337" xr:uid="{00000000-0005-0000-0000-000029010000}"/>
    <cellStyle name="_Column1_MIS6" xfId="338" xr:uid="{00000000-0005-0000-0000-00002A010000}"/>
    <cellStyle name="_Column1_MIS6 2" xfId="339" xr:uid="{00000000-0005-0000-0000-00002B010000}"/>
    <cellStyle name="_Column1_MIS6_CANN Variance Analysis_E1'11 vLY_Australia" xfId="340" xr:uid="{00000000-0005-0000-0000-00002C010000}"/>
    <cellStyle name="_Column1_MIS8" xfId="341" xr:uid="{00000000-0005-0000-0000-00002D010000}"/>
    <cellStyle name="_Column1_MIS8 2" xfId="342" xr:uid="{00000000-0005-0000-0000-00002E010000}"/>
    <cellStyle name="_Column1_MIS8_CANN Variance Analysis_E1'11 vLY_Australia" xfId="343" xr:uid="{00000000-0005-0000-0000-00002F010000}"/>
    <cellStyle name="_Column1_MTHLY PHASING mio" xfId="344" xr:uid="{00000000-0005-0000-0000-000030010000}"/>
    <cellStyle name="_Column1_OOS restatement  Quarterly Volume Analysis E2-Aug Actuals" xfId="345" xr:uid="{00000000-0005-0000-0000-000031010000}"/>
    <cellStyle name="_Column1_OOS restatement  Quarterly Volume Analysis E2-Aug Actuals 2" xfId="346" xr:uid="{00000000-0005-0000-0000-000032010000}"/>
    <cellStyle name="_Column1_OOS restatement  Quarterly Volume Analysis E2-Aug Actuals_CANN Variance Analysis_E1'11 vLY_Australia" xfId="347" xr:uid="{00000000-0005-0000-0000-000033010000}"/>
    <cellStyle name="_Column1_P&amp;L by Pdt" xfId="348" xr:uid="{00000000-0005-0000-0000-000034010000}"/>
    <cellStyle name="_Column1_P&amp;L Customers" xfId="349" xr:uid="{00000000-0005-0000-0000-000035010000}"/>
    <cellStyle name="_Column1_package E1 2009  - WWBU WATERS" xfId="350" xr:uid="{00000000-0005-0000-0000-000036010000}"/>
    <cellStyle name="_Column1_package E1 2009  - WWBU WATERS 2" xfId="351" xr:uid="{00000000-0005-0000-0000-000037010000}"/>
    <cellStyle name="_Column1_package E1 2009  - WWBU WATERS_CANN Variance Analysis_E1'11 vLY_Australia" xfId="352" xr:uid="{00000000-0005-0000-0000-000038010000}"/>
    <cellStyle name="_Column1_Q1 % Channel &amp; Brand" xfId="353" xr:uid="{00000000-0005-0000-0000-000039010000}"/>
    <cellStyle name="_Column1_Q1 % Channel &amp; Brand 2" xfId="354" xr:uid="{00000000-0005-0000-0000-00003A010000}"/>
    <cellStyle name="_Column1_Q1 % Channel &amp; Brand_CANN Variance Analysis_E1'11 vLY_Australia" xfId="355" xr:uid="{00000000-0005-0000-0000-00003B010000}"/>
    <cellStyle name="_Column1_Quarter end Comments" xfId="356" xr:uid="{00000000-0005-0000-0000-00003C010000}"/>
    <cellStyle name="_Column1_Quarter end Comments 2" xfId="357" xr:uid="{00000000-0005-0000-0000-00003D010000}"/>
    <cellStyle name="_Column1_Quarter end Comments_CANN Variance Analysis_E1'11 vLY_Australia" xfId="358" xr:uid="{00000000-0005-0000-0000-00003E010000}"/>
    <cellStyle name="_Column1_Reco Pre E2 vs E1 DWD" xfId="359" xr:uid="{00000000-0005-0000-0000-00003F010000}"/>
    <cellStyle name="_Column1_REMAINDER" xfId="360" xr:uid="{00000000-0005-0000-0000-000040010000}"/>
    <cellStyle name="_Column1_REMAINDER 03.2002" xfId="361" xr:uid="{00000000-0005-0000-0000-000041010000}"/>
    <cellStyle name="_Column1_REMAINDER 04.2002" xfId="362" xr:uid="{00000000-0005-0000-0000-000042010000}"/>
    <cellStyle name="_Column1_Reporting Brands - working version" xfId="363" xr:uid="{00000000-0005-0000-0000-000043010000}"/>
    <cellStyle name="_Column1_Reporting enseignes_E103_Ratios" xfId="364" xr:uid="{00000000-0005-0000-0000-000044010000}"/>
    <cellStyle name="_Column1_Reporting enseignes_E103_Ratios 2" xfId="365" xr:uid="{00000000-0005-0000-0000-000045010000}"/>
    <cellStyle name="_Column1_Reporting enseignes_E103_Ratios_CANN Variance Analysis_E1'11 vLY_Australia" xfId="366" xr:uid="{00000000-0005-0000-0000-000046010000}"/>
    <cellStyle name="_Column1_ROP DEF" xfId="367" xr:uid="{00000000-0005-0000-0000-000047010000}"/>
    <cellStyle name="_Column1_ROP DEF 2" xfId="368" xr:uid="{00000000-0005-0000-0000-000048010000}"/>
    <cellStyle name="_Column1_ROP DEF_CANN Variance Analysis_E1'11 vLY_Australia" xfId="369" xr:uid="{00000000-0005-0000-0000-000049010000}"/>
    <cellStyle name="_Column1_Slide 7 - Growth Equation By CBUS vs LE Comp" xfId="370" xr:uid="{00000000-0005-0000-0000-00004A010000}"/>
    <cellStyle name="_Column1_Tabelle1 (2)" xfId="371" xr:uid="{00000000-0005-0000-0000-00004B010000}"/>
    <cellStyle name="_Column1_Tabelle1 (2) 2" xfId="372" xr:uid="{00000000-0005-0000-0000-00004C010000}"/>
    <cellStyle name="_Column1_Tabelle1 (2)_CANN Variance Analysis_E1'11 vLY_Australia" xfId="373" xr:uid="{00000000-0005-0000-0000-00004D010000}"/>
    <cellStyle name="_Column1_Volume Analyses considering OOS &amp; Lidl split - July" xfId="374" xr:uid="{00000000-0005-0000-0000-00004E010000}"/>
    <cellStyle name="_Column1_Volume Analyses considering OOS &amp; Lidl split - July 2" xfId="375" xr:uid="{00000000-0005-0000-0000-00004F010000}"/>
    <cellStyle name="_Column1_Volume Analyses considering OOS &amp; Lidl split - July_CANN Variance Analysis_E1'11 vLY_Australia" xfId="376" xr:uid="{00000000-0005-0000-0000-000050010000}"/>
    <cellStyle name="_Column2" xfId="377" xr:uid="{00000000-0005-0000-0000-000051010000}"/>
    <cellStyle name="_Column2_~1841466" xfId="378" xr:uid="{00000000-0005-0000-0000-000052010000}"/>
    <cellStyle name="_Column2_090410 - E12009 Brands Report - avec liens" xfId="379" xr:uid="{00000000-0005-0000-0000-000053010000}"/>
    <cellStyle name="_Column2_090410 - E209 Brands Report Prépa- avec liens" xfId="380" xr:uid="{00000000-0005-0000-0000-000054010000}"/>
    <cellStyle name="_Column2_Alea input" xfId="381" xr:uid="{00000000-0005-0000-0000-000055010000}"/>
    <cellStyle name="_Column2_Budget Book 2011_tax" xfId="382" xr:uid="{00000000-0005-0000-0000-000056010000}"/>
    <cellStyle name="_Column2_CANN Variance Analysis_E1'11 vLY_CBU template" xfId="383" xr:uid="{00000000-0005-0000-0000-000057010000}"/>
    <cellStyle name="_Column2_CBU Report - September 2006" xfId="384" xr:uid="{00000000-0005-0000-0000-000058010000}"/>
    <cellStyle name="_Column2_E1" xfId="385" xr:uid="{00000000-0005-0000-0000-000059010000}"/>
    <cellStyle name="_Column2_Ev-Volv-One-Way" xfId="386" xr:uid="{00000000-0005-0000-0000-00005A010000}"/>
    <cellStyle name="_Column2_fichier source - Aug SC" xfId="387" xr:uid="{00000000-0005-0000-0000-00005B010000}"/>
    <cellStyle name="_Column2_Fichier source 2009 - March" xfId="388" xr:uid="{00000000-0005-0000-0000-00005C010000}"/>
    <cellStyle name="_Column2_Fichier source B2010 - V2" xfId="389" xr:uid="{00000000-0005-0000-0000-00005D010000}"/>
    <cellStyle name="_Column2_Follow Up PES - WWBU E2 06" xfId="390" xr:uid="{00000000-0005-0000-0000-00005E010000}"/>
    <cellStyle name="_Column2_FORM" xfId="391" xr:uid="{00000000-0005-0000-0000-00005F010000}"/>
    <cellStyle name="_Column2_HY 1 % Channel &amp; Brand" xfId="392" xr:uid="{00000000-0005-0000-0000-000060010000}"/>
    <cellStyle name="_Column2_MIS10" xfId="393" xr:uid="{00000000-0005-0000-0000-000061010000}"/>
    <cellStyle name="_Column2_MIS2" xfId="394" xr:uid="{00000000-0005-0000-0000-000062010000}"/>
    <cellStyle name="_Column2_MIS6" xfId="395" xr:uid="{00000000-0005-0000-0000-000063010000}"/>
    <cellStyle name="_Column2_MIS8" xfId="396" xr:uid="{00000000-0005-0000-0000-000064010000}"/>
    <cellStyle name="_Column2_Modèle B 2002 - B 2003 PBI" xfId="397" xr:uid="{00000000-0005-0000-0000-000065010000}"/>
    <cellStyle name="_Column2_Modèle B 2002 - B 2003 PBI 2" xfId="398" xr:uid="{00000000-0005-0000-0000-000066010000}"/>
    <cellStyle name="_Column2_Modèle B 2002 - B 2003 PBI Teil 1" xfId="399" xr:uid="{00000000-0005-0000-0000-000067010000}"/>
    <cellStyle name="_Column2_Modèle B 2002 - B 2003 PBI Teil 1 2" xfId="400" xr:uid="{00000000-0005-0000-0000-000068010000}"/>
    <cellStyle name="_Column2_Modèle B 2002 - B 2003 PBI Teil 1_CANN Variance Analysis_E1'11 vLY_Australia" xfId="401" xr:uid="{00000000-0005-0000-0000-000069010000}"/>
    <cellStyle name="_Column2_Modèle B 2002 - B 2003 PBI ute" xfId="402" xr:uid="{00000000-0005-0000-0000-00006A010000}"/>
    <cellStyle name="_Column2_Modèle B 2002 - B 2003 PBI ute 2" xfId="403" xr:uid="{00000000-0005-0000-0000-00006B010000}"/>
    <cellStyle name="_Column2_Modèle B 2002 - B 2003 PBI ute_CANN Variance Analysis_E1'11 vLY_Australia" xfId="404" xr:uid="{00000000-0005-0000-0000-00006C010000}"/>
    <cellStyle name="_Column2_Modèle B 2002 - B 2003 PBI_CANN Variance Analysis_E1'11 vLY_Australia" xfId="405" xr:uid="{00000000-0005-0000-0000-00006D010000}"/>
    <cellStyle name="_Column2_MTHLY PHASING mio" xfId="406" xr:uid="{00000000-0005-0000-0000-00006E010000}"/>
    <cellStyle name="_Column2_OOS restatement  Quarterly Volume Analysis E2-Aug Actuals" xfId="407" xr:uid="{00000000-0005-0000-0000-00006F010000}"/>
    <cellStyle name="_Column2_P&amp;L by Pdt" xfId="408" xr:uid="{00000000-0005-0000-0000-000070010000}"/>
    <cellStyle name="_Column2_P&amp;L Customers" xfId="409" xr:uid="{00000000-0005-0000-0000-000071010000}"/>
    <cellStyle name="_Column2_package E1 2009  - WWBU WATERS" xfId="410" xr:uid="{00000000-0005-0000-0000-000072010000}"/>
    <cellStyle name="_Column2_Q1 % Channel &amp; Brand" xfId="411" xr:uid="{00000000-0005-0000-0000-000073010000}"/>
    <cellStyle name="_Column2_Quarter end Comments" xfId="412" xr:uid="{00000000-0005-0000-0000-000074010000}"/>
    <cellStyle name="_Column2_Reco Pre E2 vs E1 DWD" xfId="413" xr:uid="{00000000-0005-0000-0000-000075010000}"/>
    <cellStyle name="_Column2_REMAINDER" xfId="414" xr:uid="{00000000-0005-0000-0000-000076010000}"/>
    <cellStyle name="_Column2_REMAINDER 03.2002" xfId="415" xr:uid="{00000000-0005-0000-0000-000077010000}"/>
    <cellStyle name="_Column2_REMAINDER 04.2002" xfId="416" xr:uid="{00000000-0005-0000-0000-000078010000}"/>
    <cellStyle name="_Column2_Reporting Brands - working version" xfId="417" xr:uid="{00000000-0005-0000-0000-000079010000}"/>
    <cellStyle name="_Column2_Reporting enseignes_E103_Ratios" xfId="418" xr:uid="{00000000-0005-0000-0000-00007A010000}"/>
    <cellStyle name="_Column2_ROP DEF" xfId="419" xr:uid="{00000000-0005-0000-0000-00007B010000}"/>
    <cellStyle name="_Column2_Slide 7 - Growth Equation By CBUS vs LE Comp" xfId="420" xr:uid="{00000000-0005-0000-0000-00007C010000}"/>
    <cellStyle name="_Column2_Tabelle1 (2)" xfId="421" xr:uid="{00000000-0005-0000-0000-00007D010000}"/>
    <cellStyle name="_Column2_Volume Analyses considering OOS &amp; Lidl split - July" xfId="422" xr:uid="{00000000-0005-0000-0000-00007E010000}"/>
    <cellStyle name="_Column3" xfId="423" xr:uid="{00000000-0005-0000-0000-00007F010000}"/>
    <cellStyle name="_Column3 2" xfId="424" xr:uid="{00000000-0005-0000-0000-000080010000}"/>
    <cellStyle name="_Column3_~1841466" xfId="425" xr:uid="{00000000-0005-0000-0000-000081010000}"/>
    <cellStyle name="_Column3_~1841466 2" xfId="426" xr:uid="{00000000-0005-0000-0000-000082010000}"/>
    <cellStyle name="_Column3_~1841466_CANN Variance Analysis_E1'11 vLY_Australia" xfId="427" xr:uid="{00000000-0005-0000-0000-000083010000}"/>
    <cellStyle name="_Column3_090410 - E12009 Brands Report - avec liens" xfId="428" xr:uid="{00000000-0005-0000-0000-000084010000}"/>
    <cellStyle name="_Column3_090410 - E12009 Brands Report - avec liens 2" xfId="429" xr:uid="{00000000-0005-0000-0000-000085010000}"/>
    <cellStyle name="_Column3_090410 - E12009 Brands Report - avec liens_CANN Variance Analysis_E1'11 vLY_Australia" xfId="430" xr:uid="{00000000-0005-0000-0000-000086010000}"/>
    <cellStyle name="_Column3_090410 - E209 Brands Report Prépa- avec liens" xfId="431" xr:uid="{00000000-0005-0000-0000-000087010000}"/>
    <cellStyle name="_Column3_090410 - E209 Brands Report Prépa- avec liens 2" xfId="432" xr:uid="{00000000-0005-0000-0000-000088010000}"/>
    <cellStyle name="_Column3_090410 - E209 Brands Report Prépa- avec liens_CANN Variance Analysis_E1'11 vLY_Australia" xfId="433" xr:uid="{00000000-0005-0000-0000-000089010000}"/>
    <cellStyle name="_Column3_Alea input" xfId="434" xr:uid="{00000000-0005-0000-0000-00008A010000}"/>
    <cellStyle name="_Column3_Book Budget 2002-2003" xfId="435" xr:uid="{00000000-0005-0000-0000-00008B010000}"/>
    <cellStyle name="_Column3_Book Budget 2002-2003 2" xfId="436" xr:uid="{00000000-0005-0000-0000-00008C010000}"/>
    <cellStyle name="_Column3_Book Budget 2002-2003_CANN Variance Analysis_E1'11 vLY_Australia" xfId="437" xr:uid="{00000000-0005-0000-0000-00008D010000}"/>
    <cellStyle name="_Column3_Book Budget 2002-2003_CBU -  DWJ Reporting - Dec 04" xfId="438" xr:uid="{00000000-0005-0000-0000-00008E010000}"/>
    <cellStyle name="_Column3_Book Budget 2002-2003_for Brand team (HM&amp;TS)" xfId="439" xr:uid="{00000000-0005-0000-0000-00008F010000}"/>
    <cellStyle name="_Column3_Book Budget 2002-2003_for Sales team (TH&amp;HI)" xfId="440" xr:uid="{00000000-0005-0000-0000-000090010000}"/>
    <cellStyle name="_Column3_Book Budget 2002-2003_Japon" xfId="441" xr:uid="{00000000-0005-0000-0000-000091010000}"/>
    <cellStyle name="_Column3_Book Budget 2002-2003_Template B03 Book V2" xfId="442" xr:uid="{00000000-0005-0000-0000-000092010000}"/>
    <cellStyle name="_Column3_Brands and Channels " xfId="443" xr:uid="{00000000-0005-0000-0000-000093010000}"/>
    <cellStyle name="_Column3_Budget Book 2011_tax" xfId="444" xr:uid="{00000000-0005-0000-0000-000094010000}"/>
    <cellStyle name="_Column3_CANN Variance Analysis_E1'11 vLY_CBU template" xfId="445" xr:uid="{00000000-0005-0000-0000-000095010000}"/>
    <cellStyle name="_Column3_CBU -  DWJ Reporting - Dec 04" xfId="446" xr:uid="{00000000-0005-0000-0000-000096010000}"/>
    <cellStyle name="_Column3_CBU Report - Mai 2006" xfId="447" xr:uid="{00000000-0005-0000-0000-000097010000}"/>
    <cellStyle name="_Column3_CBU Report - Mai 2006 2" xfId="448" xr:uid="{00000000-0005-0000-0000-000098010000}"/>
    <cellStyle name="_Column3_CBU Report - Mai 2006_CANN Variance Analysis_E1'11 vLY_Australia" xfId="449" xr:uid="{00000000-0005-0000-0000-000099010000}"/>
    <cellStyle name="_Column3_CBU Report - September 2006" xfId="450" xr:uid="{00000000-0005-0000-0000-00009A010000}"/>
    <cellStyle name="_Column3_CBU Report - September 2006 2" xfId="451" xr:uid="{00000000-0005-0000-0000-00009B010000}"/>
    <cellStyle name="_Column3_CBU Report - September 2006_CANN Variance Analysis_E1'11 vLY_Australia" xfId="452" xr:uid="{00000000-0005-0000-0000-00009C010000}"/>
    <cellStyle name="_Column3_Classeur3" xfId="453" xr:uid="{00000000-0005-0000-0000-00009D010000}"/>
    <cellStyle name="_Column3_Classeur3 2" xfId="454" xr:uid="{00000000-0005-0000-0000-00009E010000}"/>
    <cellStyle name="_Column3_Classeur3_CANN Variance Analysis_E1'11 vLY_Australia" xfId="455" xr:uid="{00000000-0005-0000-0000-00009F010000}"/>
    <cellStyle name="_Column3_DWD booklet E2.xls" xfId="456" xr:uid="{00000000-0005-0000-0000-0000A0010000}"/>
    <cellStyle name="_Column3_DWD booklet E2.xls 2" xfId="457" xr:uid="{00000000-0005-0000-0000-0000A1010000}"/>
    <cellStyle name="_Column3_DWD booklet E2.xls_CANN Variance Analysis_E1'11 vLY_Australia" xfId="458" xr:uid="{00000000-0005-0000-0000-0000A2010000}"/>
    <cellStyle name="_Column3_DWD booklet Pre E2" xfId="459" xr:uid="{00000000-0005-0000-0000-0000A3010000}"/>
    <cellStyle name="_Column3_DWD booklet Pre E2 2" xfId="460" xr:uid="{00000000-0005-0000-0000-0000A4010000}"/>
    <cellStyle name="_Column3_DWD booklet Pre E2_CANN Variance Analysis_E1'11 vLY_Australia" xfId="461" xr:uid="{00000000-0005-0000-0000-0000A5010000}"/>
    <cellStyle name="_Column3_E1" xfId="462" xr:uid="{00000000-0005-0000-0000-0000A6010000}"/>
    <cellStyle name="_Column3_E1 2" xfId="463" xr:uid="{00000000-0005-0000-0000-0000A7010000}"/>
    <cellStyle name="_Column3_E1 synthèse couts 2 LOG" xfId="464" xr:uid="{00000000-0005-0000-0000-0000A8010000}"/>
    <cellStyle name="_Column3_E1 synthèse couts 4 LOG" xfId="465" xr:uid="{00000000-0005-0000-0000-0000A9010000}"/>
    <cellStyle name="_Column3_E1_CANN Variance Analysis_E1'11 vLY_Australia" xfId="466" xr:uid="{00000000-0005-0000-0000-0000AA010000}"/>
    <cellStyle name="_Column3_EST KPIs" xfId="467" xr:uid="{00000000-0005-0000-0000-0000AB010000}"/>
    <cellStyle name="_Column3_EST OFCF" xfId="468" xr:uid="{00000000-0005-0000-0000-0000AC010000}"/>
    <cellStyle name="_Column3_fichier source - Aug SC" xfId="469" xr:uid="{00000000-0005-0000-0000-0000AD010000}"/>
    <cellStyle name="_Column3_fichier source - Aug SC 2" xfId="470" xr:uid="{00000000-0005-0000-0000-0000AE010000}"/>
    <cellStyle name="_Column3_fichier source - Aug SC_CANN Variance Analysis_E1'11 vLY_Australia" xfId="471" xr:uid="{00000000-0005-0000-0000-0000AF010000}"/>
    <cellStyle name="_Column3_Fichier source 2009 - March" xfId="472" xr:uid="{00000000-0005-0000-0000-0000B0010000}"/>
    <cellStyle name="_Column3_Fichier source 2009 - March 2" xfId="473" xr:uid="{00000000-0005-0000-0000-0000B1010000}"/>
    <cellStyle name="_Column3_Fichier source 2009 - March_CANN Variance Analysis_E1'11 vLY_Australia" xfId="474" xr:uid="{00000000-0005-0000-0000-0000B2010000}"/>
    <cellStyle name="_Column3_Fichier source B2010 - V2" xfId="475" xr:uid="{00000000-0005-0000-0000-0000B3010000}"/>
    <cellStyle name="_Column3_Fichier source B2010 - V2 2" xfId="476" xr:uid="{00000000-0005-0000-0000-0000B4010000}"/>
    <cellStyle name="_Column3_Fichier source B2010 - V2_CANN Variance Analysis_E1'11 vLY_Australia" xfId="477" xr:uid="{00000000-0005-0000-0000-0000B5010000}"/>
    <cellStyle name="_Column3_Follow Up PES - WWBU E2 06" xfId="478" xr:uid="{00000000-0005-0000-0000-0000B6010000}"/>
    <cellStyle name="_Column3_for Brand team (HM&amp;TS)" xfId="479" xr:uid="{00000000-0005-0000-0000-0000B7010000}"/>
    <cellStyle name="_Column3_for Sales team (TH&amp;HI)" xfId="480" xr:uid="{00000000-0005-0000-0000-0000B8010000}"/>
    <cellStyle name="_Column3_FORM" xfId="481" xr:uid="{00000000-0005-0000-0000-0000B9010000}"/>
    <cellStyle name="_Column3_FORM_1" xfId="482" xr:uid="{00000000-0005-0000-0000-0000BA010000}"/>
    <cellStyle name="_Column3_HY 1 % Channel &amp; Brand" xfId="483" xr:uid="{00000000-0005-0000-0000-0000BB010000}"/>
    <cellStyle name="_Column3_Japon" xfId="484" xr:uid="{00000000-0005-0000-0000-0000BC010000}"/>
    <cellStyle name="_Column3_MIS10" xfId="485" xr:uid="{00000000-0005-0000-0000-0000BD010000}"/>
    <cellStyle name="_Column3_MIS2" xfId="486" xr:uid="{00000000-0005-0000-0000-0000BE010000}"/>
    <cellStyle name="_Column3_MIS6" xfId="487" xr:uid="{00000000-0005-0000-0000-0000BF010000}"/>
    <cellStyle name="_Column3_MIS8" xfId="488" xr:uid="{00000000-0005-0000-0000-0000C0010000}"/>
    <cellStyle name="_Column3_Modèle B 2002 - B 2003 PBI" xfId="489" xr:uid="{00000000-0005-0000-0000-0000C1010000}"/>
    <cellStyle name="_Column3_Modèle B 2002 - B 2003 PBI 2" xfId="490" xr:uid="{00000000-0005-0000-0000-0000C2010000}"/>
    <cellStyle name="_Column3_Modèle B 2002 - B 2003 PBI Teil 1" xfId="491" xr:uid="{00000000-0005-0000-0000-0000C3010000}"/>
    <cellStyle name="_Column3_Modèle B 2002 - B 2003 PBI Teil 1 2" xfId="492" xr:uid="{00000000-0005-0000-0000-0000C4010000}"/>
    <cellStyle name="_Column3_Modèle B 2002 - B 2003 PBI Teil 1_CANN Variance Analysis_E1'11 vLY_Australia" xfId="493" xr:uid="{00000000-0005-0000-0000-0000C5010000}"/>
    <cellStyle name="_Column3_Modèle B 2002 - B 2003 PBI ute" xfId="494" xr:uid="{00000000-0005-0000-0000-0000C6010000}"/>
    <cellStyle name="_Column3_Modèle B 2002 - B 2003 PBI ute 2" xfId="495" xr:uid="{00000000-0005-0000-0000-0000C7010000}"/>
    <cellStyle name="_Column3_Modèle B 2002 - B 2003 PBI ute_CANN Variance Analysis_E1'11 vLY_Australia" xfId="496" xr:uid="{00000000-0005-0000-0000-0000C8010000}"/>
    <cellStyle name="_Column3_Modèle B 2002 - B 2003 PBI_CANN Variance Analysis_E1'11 vLY_Australia" xfId="497" xr:uid="{00000000-0005-0000-0000-0000C9010000}"/>
    <cellStyle name="_Column3_OOS restatement  Quarterly Volume Analysis E2-Aug Actuals" xfId="498" xr:uid="{00000000-0005-0000-0000-0000CA010000}"/>
    <cellStyle name="_Column3_P&amp;L CHANNELS" xfId="499" xr:uid="{00000000-0005-0000-0000-0000CB010000}"/>
    <cellStyle name="_Column3_P&amp;L CHANNELS 2" xfId="500" xr:uid="{00000000-0005-0000-0000-0000CC010000}"/>
    <cellStyle name="_Column3_P&amp;L CHANNELS_CANN Variance Analysis_E1'11 vLY_Australia" xfId="501" xr:uid="{00000000-0005-0000-0000-0000CD010000}"/>
    <cellStyle name="_Column3_P&amp;L Customers" xfId="502" xr:uid="{00000000-0005-0000-0000-0000CE010000}"/>
    <cellStyle name="_Column3_P&amp;L Customers 2" xfId="503" xr:uid="{00000000-0005-0000-0000-0000CF010000}"/>
    <cellStyle name="_Column3_P&amp;L Customers_B02_ROP 2002- Client" xfId="504" xr:uid="{00000000-0005-0000-0000-0000D0010000}"/>
    <cellStyle name="_Column3_P&amp;L Customers_CANN Variance Analysis_E1'11 vLY_Australia" xfId="505" xr:uid="{00000000-0005-0000-0000-0000D1010000}"/>
    <cellStyle name="_Column3_package E1 2009  - WWBU WATERS" xfId="506" xr:uid="{00000000-0005-0000-0000-0000D2010000}"/>
    <cellStyle name="_Column3_Q1 % Channel &amp; Brand" xfId="507" xr:uid="{00000000-0005-0000-0000-0000D3010000}"/>
    <cellStyle name="_Column3_Quarter end Comments" xfId="508" xr:uid="{00000000-0005-0000-0000-0000D4010000}"/>
    <cellStyle name="_Column3_Reco Pre E2 vs E1 DWD" xfId="509" xr:uid="{00000000-0005-0000-0000-0000D5010000}"/>
    <cellStyle name="_Column3_Reco Pre E2 vs E1 DWD 2" xfId="510" xr:uid="{00000000-0005-0000-0000-0000D6010000}"/>
    <cellStyle name="_Column3_Reco Pre E2 vs E1 DWD_CANN Variance Analysis_E1'11 vLY_Australia" xfId="511" xr:uid="{00000000-0005-0000-0000-0000D7010000}"/>
    <cellStyle name="_Column3_Reporting Brands - working version" xfId="512" xr:uid="{00000000-0005-0000-0000-0000D8010000}"/>
    <cellStyle name="_Column3_Reporting Brands - working version 2" xfId="513" xr:uid="{00000000-0005-0000-0000-0000D9010000}"/>
    <cellStyle name="_Column3_Reporting Brands - working version_CANN Variance Analysis_E1'11 vLY_Australia" xfId="514" xr:uid="{00000000-0005-0000-0000-0000DA010000}"/>
    <cellStyle name="_Column3_Reporting enseignes_E103_Ratios" xfId="515" xr:uid="{00000000-0005-0000-0000-0000DB010000}"/>
    <cellStyle name="_Column3_ROP DEF" xfId="516" xr:uid="{00000000-0005-0000-0000-0000DC010000}"/>
    <cellStyle name="_Column3_Slide 7 - Growth Equation By CBUS vs LE Comp" xfId="517" xr:uid="{00000000-0005-0000-0000-0000DD010000}"/>
    <cellStyle name="_Column3_Slide 7 - Growth Equation By CBUS vs LE Comp 2" xfId="518" xr:uid="{00000000-0005-0000-0000-0000DE010000}"/>
    <cellStyle name="_Column3_Slide 7 - Growth Equation By CBUS vs LE Comp_CANN Variance Analysis_E1'11 vLY_Australia" xfId="519" xr:uid="{00000000-0005-0000-0000-0000DF010000}"/>
    <cellStyle name="_Column3_Tabelle1 (2)" xfId="520" xr:uid="{00000000-0005-0000-0000-0000E0010000}"/>
    <cellStyle name="_Column3_Template B03 Book V2" xfId="521" xr:uid="{00000000-0005-0000-0000-0000E1010000}"/>
    <cellStyle name="_Column3_Value MS zone" xfId="522" xr:uid="{00000000-0005-0000-0000-0000E2010000}"/>
    <cellStyle name="_Column3_Volume Analyses considering OOS &amp; Lidl split - July" xfId="523" xr:uid="{00000000-0005-0000-0000-0000E3010000}"/>
    <cellStyle name="_Column4" xfId="524" xr:uid="{00000000-0005-0000-0000-0000E4010000}"/>
    <cellStyle name="_Column4 2" xfId="525" xr:uid="{00000000-0005-0000-0000-0000E5010000}"/>
    <cellStyle name="_Column4_~1841466" xfId="526" xr:uid="{00000000-0005-0000-0000-0000E6010000}"/>
    <cellStyle name="_Column4_~1841466 2" xfId="527" xr:uid="{00000000-0005-0000-0000-0000E7010000}"/>
    <cellStyle name="_Column4_~1841466_CANN Variance Analysis_E1'11 vLY_Australia" xfId="528" xr:uid="{00000000-0005-0000-0000-0000E8010000}"/>
    <cellStyle name="_Column4_090410 - E12009 Brands Report - avec liens" xfId="529" xr:uid="{00000000-0005-0000-0000-0000E9010000}"/>
    <cellStyle name="_Column4_090410 - E12009 Brands Report - avec liens 2" xfId="530" xr:uid="{00000000-0005-0000-0000-0000EA010000}"/>
    <cellStyle name="_Column4_090410 - E12009 Brands Report - avec liens_CANN Variance Analysis_E1'11 vLY_Australia" xfId="531" xr:uid="{00000000-0005-0000-0000-0000EB010000}"/>
    <cellStyle name="_Column4_090410 - E209 Brands Report Prépa- avec liens" xfId="532" xr:uid="{00000000-0005-0000-0000-0000EC010000}"/>
    <cellStyle name="_Column4_090410 - E209 Brands Report Prépa- avec liens 2" xfId="533" xr:uid="{00000000-0005-0000-0000-0000ED010000}"/>
    <cellStyle name="_Column4_090410 - E209 Brands Report Prépa- avec liens_CANN Variance Analysis_E1'11 vLY_Australia" xfId="534" xr:uid="{00000000-0005-0000-0000-0000EE010000}"/>
    <cellStyle name="_Column4_Alea input" xfId="535" xr:uid="{00000000-0005-0000-0000-0000EF010000}"/>
    <cellStyle name="_Column4_Alea input 2" xfId="536" xr:uid="{00000000-0005-0000-0000-0000F0010000}"/>
    <cellStyle name="_Column4_Alea input_CANN Variance Analysis_E1'11 vLY_Australia" xfId="537" xr:uid="{00000000-0005-0000-0000-0000F1010000}"/>
    <cellStyle name="_Column4_Book Budget 2002-2003" xfId="538" xr:uid="{00000000-0005-0000-0000-0000F2010000}"/>
    <cellStyle name="_Column4_Book Budget 2002-2003 2" xfId="539" xr:uid="{00000000-0005-0000-0000-0000F3010000}"/>
    <cellStyle name="_Column4_Book Budget 2002-2003_CANN Variance Analysis_E1'11 vLY_Australia" xfId="540" xr:uid="{00000000-0005-0000-0000-0000F4010000}"/>
    <cellStyle name="_Column4_Book Budget 2002-2003_CBU -  DWJ Reporting - Dec 04" xfId="541" xr:uid="{00000000-0005-0000-0000-0000F5010000}"/>
    <cellStyle name="_Column4_Book Budget 2002-2003_for Brand team (HM&amp;TS)" xfId="542" xr:uid="{00000000-0005-0000-0000-0000F6010000}"/>
    <cellStyle name="_Column4_Book Budget 2002-2003_for Sales team (TH&amp;HI)" xfId="543" xr:uid="{00000000-0005-0000-0000-0000F7010000}"/>
    <cellStyle name="_Column4_Book Budget 2002-2003_Japon" xfId="544" xr:uid="{00000000-0005-0000-0000-0000F8010000}"/>
    <cellStyle name="_Column4_Book Budget 2002-2003_Template B03 Book V2" xfId="545" xr:uid="{00000000-0005-0000-0000-0000F9010000}"/>
    <cellStyle name="_Column4_Brands and Channels " xfId="546" xr:uid="{00000000-0005-0000-0000-0000FA010000}"/>
    <cellStyle name="_Column4_Budget Book 2011_tax" xfId="547" xr:uid="{00000000-0005-0000-0000-0000FB010000}"/>
    <cellStyle name="_Column4_CANN Variance Analysis_E1'11 vLY_Australia" xfId="548" xr:uid="{00000000-0005-0000-0000-0000FC010000}"/>
    <cellStyle name="_Column4_CANN Variance Analysis_E1'11 vLY_CBU template" xfId="549" xr:uid="{00000000-0005-0000-0000-0000FD010000}"/>
    <cellStyle name="_Column4_CANN Variance Analysis_E1'11 vLY_CBU template 2" xfId="550" xr:uid="{00000000-0005-0000-0000-0000FE010000}"/>
    <cellStyle name="_Column4_CBU -  DWJ Reporting - Dec 04" xfId="551" xr:uid="{00000000-0005-0000-0000-0000FF010000}"/>
    <cellStyle name="_Column4_CBU Report - Mai 2006" xfId="552" xr:uid="{00000000-0005-0000-0000-000000020000}"/>
    <cellStyle name="_Column4_CBU Report - Mai 2006 2" xfId="553" xr:uid="{00000000-0005-0000-0000-000001020000}"/>
    <cellStyle name="_Column4_CBU Report - Mai 2006_CANN Variance Analysis_E1'11 vLY_Australia" xfId="554" xr:uid="{00000000-0005-0000-0000-000002020000}"/>
    <cellStyle name="_Column4_CBU Report - September 2006" xfId="555" xr:uid="{00000000-0005-0000-0000-000003020000}"/>
    <cellStyle name="_Column4_CBU Report - September 2006 2" xfId="556" xr:uid="{00000000-0005-0000-0000-000004020000}"/>
    <cellStyle name="_Column4_CBU Report - September 2006_CANN Variance Analysis_E1'11 vLY_Australia" xfId="557" xr:uid="{00000000-0005-0000-0000-000005020000}"/>
    <cellStyle name="_Column4_Classeur3" xfId="558" xr:uid="{00000000-0005-0000-0000-000006020000}"/>
    <cellStyle name="_Column4_Classeur3 2" xfId="559" xr:uid="{00000000-0005-0000-0000-000007020000}"/>
    <cellStyle name="_Column4_Classeur3_CANN Variance Analysis_E1'11 vLY_Australia" xfId="560" xr:uid="{00000000-0005-0000-0000-000008020000}"/>
    <cellStyle name="_Column4_DWD booklet E2.xls" xfId="561" xr:uid="{00000000-0005-0000-0000-000009020000}"/>
    <cellStyle name="_Column4_DWD booklet E2.xls 2" xfId="562" xr:uid="{00000000-0005-0000-0000-00000A020000}"/>
    <cellStyle name="_Column4_DWD booklet E2.xls_CANN Variance Analysis_E1'11 vLY_Australia" xfId="563" xr:uid="{00000000-0005-0000-0000-00000B020000}"/>
    <cellStyle name="_Column4_DWD booklet Pre E2" xfId="564" xr:uid="{00000000-0005-0000-0000-00000C020000}"/>
    <cellStyle name="_Column4_DWD booklet Pre E2 2" xfId="565" xr:uid="{00000000-0005-0000-0000-00000D020000}"/>
    <cellStyle name="_Column4_DWD booklet Pre E2_CANN Variance Analysis_E1'11 vLY_Australia" xfId="566" xr:uid="{00000000-0005-0000-0000-00000E020000}"/>
    <cellStyle name="_Column4_E1" xfId="567" xr:uid="{00000000-0005-0000-0000-00000F020000}"/>
    <cellStyle name="_Column4_E1 2" xfId="568" xr:uid="{00000000-0005-0000-0000-000010020000}"/>
    <cellStyle name="_Column4_E1 synthèse couts 2 LOG" xfId="569" xr:uid="{00000000-0005-0000-0000-000011020000}"/>
    <cellStyle name="_Column4_E1 synthèse couts 4 LOG" xfId="570" xr:uid="{00000000-0005-0000-0000-000012020000}"/>
    <cellStyle name="_Column4_E1_CANN Variance Analysis_E1'11 vLY_Australia" xfId="571" xr:uid="{00000000-0005-0000-0000-000013020000}"/>
    <cellStyle name="_Column4_EST KPIs" xfId="572" xr:uid="{00000000-0005-0000-0000-000014020000}"/>
    <cellStyle name="_Column4_EST OFCF" xfId="573" xr:uid="{00000000-0005-0000-0000-000015020000}"/>
    <cellStyle name="_Column4_fichier source - Aug SC" xfId="574" xr:uid="{00000000-0005-0000-0000-000016020000}"/>
    <cellStyle name="_Column4_fichier source - Aug SC 2" xfId="575" xr:uid="{00000000-0005-0000-0000-000017020000}"/>
    <cellStyle name="_Column4_fichier source - Aug SC_CANN Variance Analysis_E1'11 vLY_Australia" xfId="576" xr:uid="{00000000-0005-0000-0000-000018020000}"/>
    <cellStyle name="_Column4_Fichier source 2009 - March" xfId="577" xr:uid="{00000000-0005-0000-0000-000019020000}"/>
    <cellStyle name="_Column4_Fichier source 2009 - March 2" xfId="578" xr:uid="{00000000-0005-0000-0000-00001A020000}"/>
    <cellStyle name="_Column4_Fichier source 2009 - March_CANN Variance Analysis_E1'11 vLY_Australia" xfId="579" xr:uid="{00000000-0005-0000-0000-00001B020000}"/>
    <cellStyle name="_Column4_Fichier source B2010 - V2" xfId="580" xr:uid="{00000000-0005-0000-0000-00001C020000}"/>
    <cellStyle name="_Column4_Fichier source B2010 - V2 2" xfId="581" xr:uid="{00000000-0005-0000-0000-00001D020000}"/>
    <cellStyle name="_Column4_Fichier source B2010 - V2_CANN Variance Analysis_E1'11 vLY_Australia" xfId="582" xr:uid="{00000000-0005-0000-0000-00001E020000}"/>
    <cellStyle name="_Column4_Follow Up PES - WWBU E2 06" xfId="583" xr:uid="{00000000-0005-0000-0000-00001F020000}"/>
    <cellStyle name="_Column4_Follow Up PES - WWBU E2 06 2" xfId="584" xr:uid="{00000000-0005-0000-0000-000020020000}"/>
    <cellStyle name="_Column4_Follow Up PES - WWBU E2 06_CANN Variance Analysis_E1'11 vLY_Australia" xfId="585" xr:uid="{00000000-0005-0000-0000-000021020000}"/>
    <cellStyle name="_Column4_for Brand team (HM&amp;TS)" xfId="586" xr:uid="{00000000-0005-0000-0000-000022020000}"/>
    <cellStyle name="_Column4_for Sales team (TH&amp;HI)" xfId="587" xr:uid="{00000000-0005-0000-0000-000023020000}"/>
    <cellStyle name="_Column4_FORM" xfId="588" xr:uid="{00000000-0005-0000-0000-000024020000}"/>
    <cellStyle name="_Column4_FORM_1" xfId="589" xr:uid="{00000000-0005-0000-0000-000025020000}"/>
    <cellStyle name="_Column4_FORM_1 2" xfId="590" xr:uid="{00000000-0005-0000-0000-000026020000}"/>
    <cellStyle name="_Column4_FORM_1_CANN Variance Analysis_E1'11 vLY_Australia" xfId="591" xr:uid="{00000000-0005-0000-0000-000027020000}"/>
    <cellStyle name="_Column4_HY 1 % Channel &amp; Brand" xfId="592" xr:uid="{00000000-0005-0000-0000-000028020000}"/>
    <cellStyle name="_Column4_HY 1 % Channel &amp; Brand 2" xfId="593" xr:uid="{00000000-0005-0000-0000-000029020000}"/>
    <cellStyle name="_Column4_HY 1 % Channel &amp; Brand_CANN Variance Analysis_E1'11 vLY_Australia" xfId="594" xr:uid="{00000000-0005-0000-0000-00002A020000}"/>
    <cellStyle name="_Column4_Japon" xfId="595" xr:uid="{00000000-0005-0000-0000-00002B020000}"/>
    <cellStyle name="_Column4_MIS10" xfId="596" xr:uid="{00000000-0005-0000-0000-00002C020000}"/>
    <cellStyle name="_Column4_MIS10 2" xfId="597" xr:uid="{00000000-0005-0000-0000-00002D020000}"/>
    <cellStyle name="_Column4_MIS10_CANN Variance Analysis_E1'11 vLY_Australia" xfId="598" xr:uid="{00000000-0005-0000-0000-00002E020000}"/>
    <cellStyle name="_Column4_MIS10_CBU -  DWJ Reporting - Dec 04" xfId="599" xr:uid="{00000000-0005-0000-0000-00002F020000}"/>
    <cellStyle name="_Column4_MIS10_Japon" xfId="600" xr:uid="{00000000-0005-0000-0000-000030020000}"/>
    <cellStyle name="_Column4_MIS2" xfId="601" xr:uid="{00000000-0005-0000-0000-000031020000}"/>
    <cellStyle name="_Column4_MIS2 2" xfId="602" xr:uid="{00000000-0005-0000-0000-000032020000}"/>
    <cellStyle name="_Column4_MIS2_CANN Variance Analysis_E1'11 vLY_Australia" xfId="603" xr:uid="{00000000-0005-0000-0000-000033020000}"/>
    <cellStyle name="_Column4_MIS6" xfId="604" xr:uid="{00000000-0005-0000-0000-000034020000}"/>
    <cellStyle name="_Column4_MIS6 2" xfId="605" xr:uid="{00000000-0005-0000-0000-000035020000}"/>
    <cellStyle name="_Column4_MIS6_CANN Variance Analysis_E1'11 vLY_Australia" xfId="606" xr:uid="{00000000-0005-0000-0000-000036020000}"/>
    <cellStyle name="_Column4_MIS8" xfId="607" xr:uid="{00000000-0005-0000-0000-000037020000}"/>
    <cellStyle name="_Column4_MIS8 2" xfId="608" xr:uid="{00000000-0005-0000-0000-000038020000}"/>
    <cellStyle name="_Column4_MIS8_CANN Variance Analysis_E1'11 vLY_Australia" xfId="609" xr:uid="{00000000-0005-0000-0000-000039020000}"/>
    <cellStyle name="_Column4_Modèle B 2002 - B 2003 PBI" xfId="610" xr:uid="{00000000-0005-0000-0000-00003A020000}"/>
    <cellStyle name="_Column4_Modèle B 2002 - B 2003 PBI 2" xfId="611" xr:uid="{00000000-0005-0000-0000-00003B020000}"/>
    <cellStyle name="_Column4_Modèle B 2002 - B 2003 PBI Teil 1" xfId="612" xr:uid="{00000000-0005-0000-0000-00003C020000}"/>
    <cellStyle name="_Column4_Modèle B 2002 - B 2003 PBI Teil 1 2" xfId="613" xr:uid="{00000000-0005-0000-0000-00003D020000}"/>
    <cellStyle name="_Column4_Modèle B 2002 - B 2003 PBI Teil 1_CANN Variance Analysis_E1'11 vLY_Australia" xfId="614" xr:uid="{00000000-0005-0000-0000-00003E020000}"/>
    <cellStyle name="_Column4_Modèle B 2002 - B 2003 PBI ute" xfId="615" xr:uid="{00000000-0005-0000-0000-00003F020000}"/>
    <cellStyle name="_Column4_Modèle B 2002 - B 2003 PBI ute 2" xfId="616" xr:uid="{00000000-0005-0000-0000-000040020000}"/>
    <cellStyle name="_Column4_Modèle B 2002 - B 2003 PBI ute_CANN Variance Analysis_E1'11 vLY_Australia" xfId="617" xr:uid="{00000000-0005-0000-0000-000041020000}"/>
    <cellStyle name="_Column4_Modèle B 2002 - B 2003 PBI_CANN Variance Analysis_E1'11 vLY_Australia" xfId="618" xr:uid="{00000000-0005-0000-0000-000042020000}"/>
    <cellStyle name="_Column4_OOS restatement  Quarterly Volume Analysis E2-Aug Actuals" xfId="619" xr:uid="{00000000-0005-0000-0000-000043020000}"/>
    <cellStyle name="_Column4_OOS restatement  Quarterly Volume Analysis E2-Aug Actuals 2" xfId="620" xr:uid="{00000000-0005-0000-0000-000044020000}"/>
    <cellStyle name="_Column4_OOS restatement  Quarterly Volume Analysis E2-Aug Actuals_CANN Variance Analysis_E1'11 vLY_Australia" xfId="621" xr:uid="{00000000-0005-0000-0000-000045020000}"/>
    <cellStyle name="_Column4_P&amp;L CHANNELS" xfId="622" xr:uid="{00000000-0005-0000-0000-000046020000}"/>
    <cellStyle name="_Column4_P&amp;L CHANNELS 2" xfId="623" xr:uid="{00000000-0005-0000-0000-000047020000}"/>
    <cellStyle name="_Column4_P&amp;L CHANNELS_CANN Variance Analysis_E1'11 vLY_Australia" xfId="624" xr:uid="{00000000-0005-0000-0000-000048020000}"/>
    <cellStyle name="_Column4_P&amp;L Customers" xfId="625" xr:uid="{00000000-0005-0000-0000-000049020000}"/>
    <cellStyle name="_Column4_P&amp;L Customers 2" xfId="626" xr:uid="{00000000-0005-0000-0000-00004A020000}"/>
    <cellStyle name="_Column4_P&amp;L Customers_B02_ROP 2002- Client" xfId="627" xr:uid="{00000000-0005-0000-0000-00004B020000}"/>
    <cellStyle name="_Column4_P&amp;L Customers_CANN Variance Analysis_E1'11 vLY_Australia" xfId="628" xr:uid="{00000000-0005-0000-0000-00004C020000}"/>
    <cellStyle name="_Column4_package E1 2009  - WWBU WATERS" xfId="629" xr:uid="{00000000-0005-0000-0000-00004D020000}"/>
    <cellStyle name="_Column4_package E1 2009  - WWBU WATERS 2" xfId="630" xr:uid="{00000000-0005-0000-0000-00004E020000}"/>
    <cellStyle name="_Column4_package E1 2009  - WWBU WATERS_CANN Variance Analysis_E1'11 vLY_Australia" xfId="631" xr:uid="{00000000-0005-0000-0000-00004F020000}"/>
    <cellStyle name="_Column4_Q1 % Channel &amp; Brand" xfId="632" xr:uid="{00000000-0005-0000-0000-000050020000}"/>
    <cellStyle name="_Column4_Q1 % Channel &amp; Brand 2" xfId="633" xr:uid="{00000000-0005-0000-0000-000051020000}"/>
    <cellStyle name="_Column4_Q1 % Channel &amp; Brand_CANN Variance Analysis_E1'11 vLY_Australia" xfId="634" xr:uid="{00000000-0005-0000-0000-000052020000}"/>
    <cellStyle name="_Column4_Quarter end Comments" xfId="635" xr:uid="{00000000-0005-0000-0000-000053020000}"/>
    <cellStyle name="_Column4_Quarter end Comments 2" xfId="636" xr:uid="{00000000-0005-0000-0000-000054020000}"/>
    <cellStyle name="_Column4_Quarter end Comments_CANN Variance Analysis_E1'11 vLY_Australia" xfId="637" xr:uid="{00000000-0005-0000-0000-000055020000}"/>
    <cellStyle name="_Column4_Reco Pre E2 vs E1 DWD" xfId="638" xr:uid="{00000000-0005-0000-0000-000056020000}"/>
    <cellStyle name="_Column4_Reco Pre E2 vs E1 DWD 2" xfId="639" xr:uid="{00000000-0005-0000-0000-000057020000}"/>
    <cellStyle name="_Column4_Reco Pre E2 vs E1 DWD_CANN Variance Analysis_E1'11 vLY_Australia" xfId="640" xr:uid="{00000000-0005-0000-0000-000058020000}"/>
    <cellStyle name="_Column4_Reporting Brands - working version" xfId="641" xr:uid="{00000000-0005-0000-0000-000059020000}"/>
    <cellStyle name="_Column4_Reporting Brands - working version 2" xfId="642" xr:uid="{00000000-0005-0000-0000-00005A020000}"/>
    <cellStyle name="_Column4_Reporting Brands - working version_CANN Variance Analysis_E1'11 vLY_Australia" xfId="643" xr:uid="{00000000-0005-0000-0000-00005B020000}"/>
    <cellStyle name="_Column4_Reporting enseignes_E103_Ratios" xfId="644" xr:uid="{00000000-0005-0000-0000-00005C020000}"/>
    <cellStyle name="_Column4_Reporting enseignes_E103_Ratios 2" xfId="645" xr:uid="{00000000-0005-0000-0000-00005D020000}"/>
    <cellStyle name="_Column4_Reporting enseignes_E103_Ratios_CANN Variance Analysis_E1'11 vLY_Australia" xfId="646" xr:uid="{00000000-0005-0000-0000-00005E020000}"/>
    <cellStyle name="_Column4_ROP DEF" xfId="647" xr:uid="{00000000-0005-0000-0000-00005F020000}"/>
    <cellStyle name="_Column4_ROP DEF 2" xfId="648" xr:uid="{00000000-0005-0000-0000-000060020000}"/>
    <cellStyle name="_Column4_ROP DEF_CANN Variance Analysis_E1'11 vLY_Australia" xfId="649" xr:uid="{00000000-0005-0000-0000-000061020000}"/>
    <cellStyle name="_Column4_Slide 7 - Growth Equation By CBUS vs LE Comp" xfId="650" xr:uid="{00000000-0005-0000-0000-000062020000}"/>
    <cellStyle name="_Column4_Slide 7 - Growth Equation By CBUS vs LE Comp 2" xfId="651" xr:uid="{00000000-0005-0000-0000-000063020000}"/>
    <cellStyle name="_Column4_Slide 7 - Growth Equation By CBUS vs LE Comp_CANN Variance Analysis_E1'11 vLY_Australia" xfId="652" xr:uid="{00000000-0005-0000-0000-000064020000}"/>
    <cellStyle name="_Column4_Tabelle1 (2)" xfId="653" xr:uid="{00000000-0005-0000-0000-000065020000}"/>
    <cellStyle name="_Column4_Tabelle1 (2) 2" xfId="654" xr:uid="{00000000-0005-0000-0000-000066020000}"/>
    <cellStyle name="_Column4_Tabelle1 (2)_CANN Variance Analysis_E1'11 vLY_Australia" xfId="655" xr:uid="{00000000-0005-0000-0000-000067020000}"/>
    <cellStyle name="_Column4_Template B03 Book V2" xfId="656" xr:uid="{00000000-0005-0000-0000-000068020000}"/>
    <cellStyle name="_Column4_Value MS zone" xfId="657" xr:uid="{00000000-0005-0000-0000-000069020000}"/>
    <cellStyle name="_Column4_Volume Analyses considering OOS &amp; Lidl split - July" xfId="658" xr:uid="{00000000-0005-0000-0000-00006A020000}"/>
    <cellStyle name="_Column4_Volume Analyses considering OOS &amp; Lidl split - July 2" xfId="659" xr:uid="{00000000-0005-0000-0000-00006B020000}"/>
    <cellStyle name="_Column4_Volume Analyses considering OOS &amp; Lidl split - July_CANN Variance Analysis_E1'11 vLY_Australia" xfId="660" xr:uid="{00000000-0005-0000-0000-00006C020000}"/>
    <cellStyle name="_Column5" xfId="661" xr:uid="{00000000-0005-0000-0000-00006D020000}"/>
    <cellStyle name="_Column5_~1841466" xfId="662" xr:uid="{00000000-0005-0000-0000-00006E020000}"/>
    <cellStyle name="_Column5_090410 - E12009 Brands Report - avec liens" xfId="663" xr:uid="{00000000-0005-0000-0000-00006F020000}"/>
    <cellStyle name="_Column5_090410 - E209 Brands Report Prépa- avec liens" xfId="664" xr:uid="{00000000-0005-0000-0000-000070020000}"/>
    <cellStyle name="_Column5_Alea input" xfId="665" xr:uid="{00000000-0005-0000-0000-000071020000}"/>
    <cellStyle name="_Column5_Budget Book 2011_tax" xfId="666" xr:uid="{00000000-0005-0000-0000-000072020000}"/>
    <cellStyle name="_Column5_CANN Variance Analysis_E1'11 vLY_CBU template" xfId="667" xr:uid="{00000000-0005-0000-0000-000073020000}"/>
    <cellStyle name="_Column5_CBU Report - September 2006" xfId="668" xr:uid="{00000000-0005-0000-0000-000074020000}"/>
    <cellStyle name="_Column5_E1" xfId="669" xr:uid="{00000000-0005-0000-0000-000075020000}"/>
    <cellStyle name="_Column5_fichier source - Aug SC" xfId="670" xr:uid="{00000000-0005-0000-0000-000076020000}"/>
    <cellStyle name="_Column5_Fichier source 2009 - March" xfId="671" xr:uid="{00000000-0005-0000-0000-000077020000}"/>
    <cellStyle name="_Column5_Fichier source B2010 - V2" xfId="672" xr:uid="{00000000-0005-0000-0000-000078020000}"/>
    <cellStyle name="_Column5_Follow Up PES - WWBU E2 06" xfId="673" xr:uid="{00000000-0005-0000-0000-000079020000}"/>
    <cellStyle name="_Column5_FORM" xfId="674" xr:uid="{00000000-0005-0000-0000-00007A020000}"/>
    <cellStyle name="_Column5_HY 1 % Channel &amp; Brand" xfId="675" xr:uid="{00000000-0005-0000-0000-00007B020000}"/>
    <cellStyle name="_Column5_MIS10" xfId="676" xr:uid="{00000000-0005-0000-0000-00007C020000}"/>
    <cellStyle name="_Column5_MIS2" xfId="677" xr:uid="{00000000-0005-0000-0000-00007D020000}"/>
    <cellStyle name="_Column5_MIS6" xfId="678" xr:uid="{00000000-0005-0000-0000-00007E020000}"/>
    <cellStyle name="_Column5_MIS8" xfId="679" xr:uid="{00000000-0005-0000-0000-00007F020000}"/>
    <cellStyle name="_Column5_OOS restatement  Quarterly Volume Analysis E2-Aug Actuals" xfId="680" xr:uid="{00000000-0005-0000-0000-000080020000}"/>
    <cellStyle name="_Column5_P&amp;L Customers" xfId="681" xr:uid="{00000000-0005-0000-0000-000081020000}"/>
    <cellStyle name="_Column5_package E1 2009  - WWBU WATERS" xfId="682" xr:uid="{00000000-0005-0000-0000-000082020000}"/>
    <cellStyle name="_Column5_Q1 % Channel &amp; Brand" xfId="683" xr:uid="{00000000-0005-0000-0000-000083020000}"/>
    <cellStyle name="_Column5_Quarter end Comments" xfId="684" xr:uid="{00000000-0005-0000-0000-000084020000}"/>
    <cellStyle name="_Column5_Reco Pre E2 vs E1 DWD" xfId="685" xr:uid="{00000000-0005-0000-0000-000085020000}"/>
    <cellStyle name="_Column5_Reporting Brands - working version" xfId="686" xr:uid="{00000000-0005-0000-0000-000086020000}"/>
    <cellStyle name="_Column5_Reporting enseignes_E103_Ratios" xfId="687" xr:uid="{00000000-0005-0000-0000-000087020000}"/>
    <cellStyle name="_Column5_ROP DEF" xfId="688" xr:uid="{00000000-0005-0000-0000-000088020000}"/>
    <cellStyle name="_Column5_Slide 7 - Growth Equation By CBUS vs LE Comp" xfId="689" xr:uid="{00000000-0005-0000-0000-000089020000}"/>
    <cellStyle name="_Column5_Tabelle1 (2)" xfId="690" xr:uid="{00000000-0005-0000-0000-00008A020000}"/>
    <cellStyle name="_Column5_Volume Analyses considering OOS &amp; Lidl split - July" xfId="691" xr:uid="{00000000-0005-0000-0000-00008B020000}"/>
    <cellStyle name="_Column6" xfId="692" xr:uid="{00000000-0005-0000-0000-00008C020000}"/>
    <cellStyle name="_Column6_~1841466" xfId="693" xr:uid="{00000000-0005-0000-0000-00008D020000}"/>
    <cellStyle name="_Column6_090410 - E12009 Brands Report - avec liens" xfId="694" xr:uid="{00000000-0005-0000-0000-00008E020000}"/>
    <cellStyle name="_Column6_090410 - E209 Brands Report Prépa- avec liens" xfId="695" xr:uid="{00000000-0005-0000-0000-00008F020000}"/>
    <cellStyle name="_Column6_Alea input" xfId="696" xr:uid="{00000000-0005-0000-0000-000090020000}"/>
    <cellStyle name="_Column6_Budget Book 2011_tax" xfId="697" xr:uid="{00000000-0005-0000-0000-000091020000}"/>
    <cellStyle name="_Column6_CANN Variance Analysis_E1'11 vLY_CBU template" xfId="698" xr:uid="{00000000-0005-0000-0000-000092020000}"/>
    <cellStyle name="_Column6_CBU Report - September 2006" xfId="699" xr:uid="{00000000-0005-0000-0000-000093020000}"/>
    <cellStyle name="_Column6_E1" xfId="700" xr:uid="{00000000-0005-0000-0000-000094020000}"/>
    <cellStyle name="_Column6_fichier source - Aug SC" xfId="701" xr:uid="{00000000-0005-0000-0000-000095020000}"/>
    <cellStyle name="_Column6_Fichier source 2009 - March" xfId="702" xr:uid="{00000000-0005-0000-0000-000096020000}"/>
    <cellStyle name="_Column6_Fichier source B2010 - V2" xfId="703" xr:uid="{00000000-0005-0000-0000-000097020000}"/>
    <cellStyle name="_Column6_Follow Up PES - WWBU E2 06" xfId="704" xr:uid="{00000000-0005-0000-0000-000098020000}"/>
    <cellStyle name="_Column6_FORM" xfId="705" xr:uid="{00000000-0005-0000-0000-000099020000}"/>
    <cellStyle name="_Column6_HY 1 % Channel &amp; Brand" xfId="706" xr:uid="{00000000-0005-0000-0000-00009A020000}"/>
    <cellStyle name="_Column6_MIS10" xfId="707" xr:uid="{00000000-0005-0000-0000-00009B020000}"/>
    <cellStyle name="_Column6_MIS2" xfId="708" xr:uid="{00000000-0005-0000-0000-00009C020000}"/>
    <cellStyle name="_Column6_MIS6" xfId="709" xr:uid="{00000000-0005-0000-0000-00009D020000}"/>
    <cellStyle name="_Column6_MIS8" xfId="710" xr:uid="{00000000-0005-0000-0000-00009E020000}"/>
    <cellStyle name="_Column6_OOS restatement  Quarterly Volume Analysis E2-Aug Actuals" xfId="711" xr:uid="{00000000-0005-0000-0000-00009F020000}"/>
    <cellStyle name="_Column6_P&amp;L Customers" xfId="712" xr:uid="{00000000-0005-0000-0000-0000A0020000}"/>
    <cellStyle name="_Column6_package E1 2009  - WWBU WATERS" xfId="713" xr:uid="{00000000-0005-0000-0000-0000A1020000}"/>
    <cellStyle name="_Column6_Q1 % Channel &amp; Brand" xfId="714" xr:uid="{00000000-0005-0000-0000-0000A2020000}"/>
    <cellStyle name="_Column6_Quarter end Comments" xfId="715" xr:uid="{00000000-0005-0000-0000-0000A3020000}"/>
    <cellStyle name="_Column6_Reco Pre E2 vs E1 DWD" xfId="716" xr:uid="{00000000-0005-0000-0000-0000A4020000}"/>
    <cellStyle name="_Column6_Reporting Brands - working version" xfId="717" xr:uid="{00000000-0005-0000-0000-0000A5020000}"/>
    <cellStyle name="_Column6_Reporting enseignes_E103_Ratios" xfId="718" xr:uid="{00000000-0005-0000-0000-0000A6020000}"/>
    <cellStyle name="_Column6_ROP DEF" xfId="719" xr:uid="{00000000-0005-0000-0000-0000A7020000}"/>
    <cellStyle name="_Column6_Slide 7 - Growth Equation By CBUS vs LE Comp" xfId="720" xr:uid="{00000000-0005-0000-0000-0000A8020000}"/>
    <cellStyle name="_Column6_Tabelle1 (2)" xfId="721" xr:uid="{00000000-0005-0000-0000-0000A9020000}"/>
    <cellStyle name="_Column6_Volume Analyses considering OOS &amp; Lidl split - July" xfId="722" xr:uid="{00000000-0005-0000-0000-0000AA020000}"/>
    <cellStyle name="_Column7" xfId="723" xr:uid="{00000000-0005-0000-0000-0000AB020000}"/>
    <cellStyle name="_Column7_~1841466" xfId="724" xr:uid="{00000000-0005-0000-0000-0000AC020000}"/>
    <cellStyle name="_Column7_090410 - E12009 Brands Report - avec liens" xfId="725" xr:uid="{00000000-0005-0000-0000-0000AD020000}"/>
    <cellStyle name="_Column7_090410 - E209 Brands Report Prépa- avec liens" xfId="726" xr:uid="{00000000-0005-0000-0000-0000AE020000}"/>
    <cellStyle name="_Column7_Alea input" xfId="727" xr:uid="{00000000-0005-0000-0000-0000AF020000}"/>
    <cellStyle name="_Column7_Budget Book 2011_tax" xfId="728" xr:uid="{00000000-0005-0000-0000-0000B0020000}"/>
    <cellStyle name="_Column7_CANN Variance Analysis_E1'11 vLY_CBU template" xfId="729" xr:uid="{00000000-0005-0000-0000-0000B1020000}"/>
    <cellStyle name="_Column7_CBU Report - September 2006" xfId="730" xr:uid="{00000000-0005-0000-0000-0000B2020000}"/>
    <cellStyle name="_Column7_E1" xfId="731" xr:uid="{00000000-0005-0000-0000-0000B3020000}"/>
    <cellStyle name="_Column7_fichier source - Aug SC" xfId="732" xr:uid="{00000000-0005-0000-0000-0000B4020000}"/>
    <cellStyle name="_Column7_Fichier source 2009 - March" xfId="733" xr:uid="{00000000-0005-0000-0000-0000B5020000}"/>
    <cellStyle name="_Column7_Fichier source B2010 - V2" xfId="734" xr:uid="{00000000-0005-0000-0000-0000B6020000}"/>
    <cellStyle name="_Column7_Follow Up PES - WWBU E2 06" xfId="735" xr:uid="{00000000-0005-0000-0000-0000B7020000}"/>
    <cellStyle name="_Column7_FORM" xfId="736" xr:uid="{00000000-0005-0000-0000-0000B8020000}"/>
    <cellStyle name="_Column7_HY 1 % Channel &amp; Brand" xfId="737" xr:uid="{00000000-0005-0000-0000-0000B9020000}"/>
    <cellStyle name="_Column7_MIS10" xfId="738" xr:uid="{00000000-0005-0000-0000-0000BA020000}"/>
    <cellStyle name="_Column7_MIS2" xfId="739" xr:uid="{00000000-0005-0000-0000-0000BB020000}"/>
    <cellStyle name="_Column7_MIS6" xfId="740" xr:uid="{00000000-0005-0000-0000-0000BC020000}"/>
    <cellStyle name="_Column7_MIS8" xfId="741" xr:uid="{00000000-0005-0000-0000-0000BD020000}"/>
    <cellStyle name="_Column7_OOS restatement  Quarterly Volume Analysis E2-Aug Actuals" xfId="742" xr:uid="{00000000-0005-0000-0000-0000BE020000}"/>
    <cellStyle name="_Column7_P&amp;L Customers" xfId="743" xr:uid="{00000000-0005-0000-0000-0000BF020000}"/>
    <cellStyle name="_Column7_package E1 2009  - WWBU WATERS" xfId="744" xr:uid="{00000000-0005-0000-0000-0000C0020000}"/>
    <cellStyle name="_Column7_Q1 % Channel &amp; Brand" xfId="745" xr:uid="{00000000-0005-0000-0000-0000C1020000}"/>
    <cellStyle name="_Column7_Quarter end Comments" xfId="746" xr:uid="{00000000-0005-0000-0000-0000C2020000}"/>
    <cellStyle name="_Column7_Reco Pre E2 vs E1 DWD" xfId="747" xr:uid="{00000000-0005-0000-0000-0000C3020000}"/>
    <cellStyle name="_Column7_Reporting Brands - working version" xfId="748" xr:uid="{00000000-0005-0000-0000-0000C4020000}"/>
    <cellStyle name="_Column7_Reporting enseignes_E103_Ratios" xfId="749" xr:uid="{00000000-0005-0000-0000-0000C5020000}"/>
    <cellStyle name="_Column7_ROP DEF" xfId="750" xr:uid="{00000000-0005-0000-0000-0000C6020000}"/>
    <cellStyle name="_Column7_Slide 7 - Growth Equation By CBUS vs LE Comp" xfId="751" xr:uid="{00000000-0005-0000-0000-0000C7020000}"/>
    <cellStyle name="_Column7_Tabelle1 (2)" xfId="752" xr:uid="{00000000-0005-0000-0000-0000C8020000}"/>
    <cellStyle name="_Column7_Volume Analyses considering OOS &amp; Lidl split - July" xfId="753" xr:uid="{00000000-0005-0000-0000-0000C9020000}"/>
    <cellStyle name="_Copie de Cute nb formules V6" xfId="754" xr:uid="{00000000-0005-0000-0000-0000CA020000}"/>
    <cellStyle name="_cpte d'ex B09 fichier simul" xfId="755" xr:uid="{00000000-0005-0000-0000-0000CB020000}"/>
    <cellStyle name="_Data" xfId="756" xr:uid="{00000000-0005-0000-0000-0000CC020000}"/>
    <cellStyle name="_Data_~1841466" xfId="757" xr:uid="{00000000-0005-0000-0000-0000CD020000}"/>
    <cellStyle name="_Data_090410 - E12009 Brands Report - avec liens" xfId="758" xr:uid="{00000000-0005-0000-0000-0000CE020000}"/>
    <cellStyle name="_Data_090410 - E209 Brands Report Prépa- avec liens" xfId="759" xr:uid="{00000000-0005-0000-0000-0000CF020000}"/>
    <cellStyle name="_Data_Alea input" xfId="760" xr:uid="{00000000-0005-0000-0000-0000D0020000}"/>
    <cellStyle name="_Data_Alea input 2" xfId="761" xr:uid="{00000000-0005-0000-0000-0000D1020000}"/>
    <cellStyle name="_Data_Alea input_~1101169" xfId="762" xr:uid="{00000000-0005-0000-0000-0000D2020000}"/>
    <cellStyle name="_Data_Alea input_Budget Book 2012_BPC_(Nakita)" xfId="763" xr:uid="{00000000-0005-0000-0000-0000D3020000}"/>
    <cellStyle name="_Data_Alea input_CANN Variance Analysis_E1'11 vLY_Australia" xfId="764" xr:uid="{00000000-0005-0000-0000-0000D4020000}"/>
    <cellStyle name="_Data_B 05" xfId="765" xr:uid="{00000000-0005-0000-0000-0000D5020000}"/>
    <cellStyle name="_Data_Balance-Sheet E1-06-2 230306 Anpassung CANN" xfId="766" xr:uid="{00000000-0005-0000-0000-0000D6020000}"/>
    <cellStyle name="_Data_Budget Book 2011_tax" xfId="767" xr:uid="{00000000-0005-0000-0000-0000D7020000}"/>
    <cellStyle name="_Data_CANN Variance Analysis_E1'11 vLY_Australia" xfId="768" xr:uid="{00000000-0005-0000-0000-0000D8020000}"/>
    <cellStyle name="_Data_CANN Variance Analysis_E1'11 vLY_CBU template" xfId="769" xr:uid="{00000000-0005-0000-0000-0000D9020000}"/>
    <cellStyle name="_Data_CANN Variance Analysis_E1'11 vLY_CBU template_~1101169" xfId="770" xr:uid="{00000000-0005-0000-0000-0000DA020000}"/>
    <cellStyle name="_Data_CANN Variance Analysis_E1'11 vLY_CBU template_Budget Book 2012_BPC_(Nakita)" xfId="771" xr:uid="{00000000-0005-0000-0000-0000DB020000}"/>
    <cellStyle name="_Data_CBU  Report Japon - July 04" xfId="772" xr:uid="{00000000-0005-0000-0000-0000DC020000}"/>
    <cellStyle name="_Data_CBU DWJ Report - Apr 04" xfId="773" xr:uid="{00000000-0005-0000-0000-0000DD020000}"/>
    <cellStyle name="_Data_CBU Report - September 2006" xfId="774" xr:uid="{00000000-0005-0000-0000-0000DE020000}"/>
    <cellStyle name="_Data_E1" xfId="775" xr:uid="{00000000-0005-0000-0000-0000DF020000}"/>
    <cellStyle name="_Data_Ev-Volv-One-Way" xfId="776" xr:uid="{00000000-0005-0000-0000-0000E0020000}"/>
    <cellStyle name="_Data_fichier source - Aug SC" xfId="777" xr:uid="{00000000-0005-0000-0000-0000E1020000}"/>
    <cellStyle name="_Data_Fichier source 2009 - March" xfId="778" xr:uid="{00000000-0005-0000-0000-0000E2020000}"/>
    <cellStyle name="_Data_Fichier source B2010 - V2" xfId="779" xr:uid="{00000000-0005-0000-0000-0000E3020000}"/>
    <cellStyle name="_Data_Follow Up PES - WWBU E2 06" xfId="780" xr:uid="{00000000-0005-0000-0000-0000E4020000}"/>
    <cellStyle name="_Data_Follow Up PES - WWBU E2 06_~1101169" xfId="781" xr:uid="{00000000-0005-0000-0000-0000E5020000}"/>
    <cellStyle name="_Data_Follow Up PES - WWBU E2 06_Budget Book 2012_BPC_(Nakita)" xfId="782" xr:uid="{00000000-0005-0000-0000-0000E6020000}"/>
    <cellStyle name="_Data_Follow Up PES - WWBU E2 06_CANN Variance Analysis_E1'11 vLY_Australia" xfId="783" xr:uid="{00000000-0005-0000-0000-0000E7020000}"/>
    <cellStyle name="_Data_FORM" xfId="784" xr:uid="{00000000-0005-0000-0000-0000E8020000}"/>
    <cellStyle name="_Data_FORM_~1101169" xfId="785" xr:uid="{00000000-0005-0000-0000-0000E9020000}"/>
    <cellStyle name="_Data_FORM_Budget Book 2012_BPC_(Nakita)" xfId="786" xr:uid="{00000000-0005-0000-0000-0000EA020000}"/>
    <cellStyle name="_Data_FORM_CANN Variance Analysis_E1'11 vLY_Australia" xfId="787" xr:uid="{00000000-0005-0000-0000-0000EB020000}"/>
    <cellStyle name="_Data_HY 1 % Channel &amp; Brand" xfId="788" xr:uid="{00000000-0005-0000-0000-0000EC020000}"/>
    <cellStyle name="_Data_HY 1 % Channel &amp; Brand 2" xfId="789" xr:uid="{00000000-0005-0000-0000-0000ED020000}"/>
    <cellStyle name="_Data_HY 1 % Channel &amp; Brand_~1101169" xfId="790" xr:uid="{00000000-0005-0000-0000-0000EE020000}"/>
    <cellStyle name="_Data_HY 1 % Channel &amp; Brand_Budget Book 2012_BPC_(Nakita)" xfId="791" xr:uid="{00000000-0005-0000-0000-0000EF020000}"/>
    <cellStyle name="_Data_HY 1 % Channel &amp; Brand_CANN Variance Analysis_E1'11 vLY_Australia" xfId="792" xr:uid="{00000000-0005-0000-0000-0000F0020000}"/>
    <cellStyle name="_Data_MIS10" xfId="793" xr:uid="{00000000-0005-0000-0000-0000F1020000}"/>
    <cellStyle name="_Data_MIS10_~1101169" xfId="794" xr:uid="{00000000-0005-0000-0000-0000F2020000}"/>
    <cellStyle name="_Data_MIS10_Alea input" xfId="795" xr:uid="{00000000-0005-0000-0000-0000F3020000}"/>
    <cellStyle name="_Data_MIS10_Alea input 2" xfId="796" xr:uid="{00000000-0005-0000-0000-0000F4020000}"/>
    <cellStyle name="_Data_MIS10_Alea input_~1101169" xfId="797" xr:uid="{00000000-0005-0000-0000-0000F5020000}"/>
    <cellStyle name="_Data_MIS10_Alea input_Budget Book 2012_BPC_(Nakita)" xfId="798" xr:uid="{00000000-0005-0000-0000-0000F6020000}"/>
    <cellStyle name="_Data_MIS10_Alea input_CANN Variance Analysis_E1'11 vLY_Australia" xfId="799" xr:uid="{00000000-0005-0000-0000-0000F7020000}"/>
    <cellStyle name="_Data_MIS10_Budget Book 2012_BPC_(Nakita)" xfId="800" xr:uid="{00000000-0005-0000-0000-0000F8020000}"/>
    <cellStyle name="_Data_MIS10_CANN Variance Analysis_E1'11 vLY_Australia" xfId="801" xr:uid="{00000000-0005-0000-0000-0000F9020000}"/>
    <cellStyle name="_Data_MIS10_CBU  Report Japon - July 04" xfId="802" xr:uid="{00000000-0005-0000-0000-0000FA020000}"/>
    <cellStyle name="_Data_MIS10_CBU  Report Japon - July 04_~1101169" xfId="803" xr:uid="{00000000-0005-0000-0000-0000FB020000}"/>
    <cellStyle name="_Data_MIS10_CBU  Report Japon - July 04_Budget Book 2012_BPC_(Nakita)" xfId="804" xr:uid="{00000000-0005-0000-0000-0000FC020000}"/>
    <cellStyle name="_Data_MIS10_CBU  Report Japon - July 04_CANN Variance Analysis_E1'11 vLY_Australia" xfId="805" xr:uid="{00000000-0005-0000-0000-0000FD020000}"/>
    <cellStyle name="_Data_MIS10_CBU DWJ Report - Apr 04" xfId="806" xr:uid="{00000000-0005-0000-0000-0000FE020000}"/>
    <cellStyle name="_Data_MIS10_CBU DWJ Report - Apr 04_~1101169" xfId="807" xr:uid="{00000000-0005-0000-0000-0000FF020000}"/>
    <cellStyle name="_Data_MIS10_CBU DWJ Report - Apr 04_Budget Book 2012_BPC_(Nakita)" xfId="808" xr:uid="{00000000-0005-0000-0000-000000030000}"/>
    <cellStyle name="_Data_MIS10_CBU DWJ Report - Apr 04_CANN Variance Analysis_E1'11 vLY_Australia" xfId="809" xr:uid="{00000000-0005-0000-0000-000001030000}"/>
    <cellStyle name="_Data_MIS10_EST KPIs" xfId="810" xr:uid="{00000000-0005-0000-0000-000002030000}"/>
    <cellStyle name="_Data_MIS10_EST KPIs 2" xfId="811" xr:uid="{00000000-0005-0000-0000-000003030000}"/>
    <cellStyle name="_Data_MIS10_EST KPIs_~1101169" xfId="812" xr:uid="{00000000-0005-0000-0000-000004030000}"/>
    <cellStyle name="_Data_MIS10_EST KPIs_Budget Book 2012_BPC_(Nakita)" xfId="813" xr:uid="{00000000-0005-0000-0000-000005030000}"/>
    <cellStyle name="_Data_MIS10_EST KPIs_CANN Variance Analysis_E1'11 vLY_Australia" xfId="814" xr:uid="{00000000-0005-0000-0000-000006030000}"/>
    <cellStyle name="_Data_MIS10_EST OFCF" xfId="815" xr:uid="{00000000-0005-0000-0000-000007030000}"/>
    <cellStyle name="_Data_MIS10_EST OFCF 2" xfId="816" xr:uid="{00000000-0005-0000-0000-000008030000}"/>
    <cellStyle name="_Data_MIS10_EST OFCF_~1101169" xfId="817" xr:uid="{00000000-0005-0000-0000-000009030000}"/>
    <cellStyle name="_Data_MIS10_EST OFCF_Budget Book 2012_BPC_(Nakita)" xfId="818" xr:uid="{00000000-0005-0000-0000-00000A030000}"/>
    <cellStyle name="_Data_MIS10_EST OFCF_CANN Variance Analysis_E1'11 vLY_Australia" xfId="819" xr:uid="{00000000-0005-0000-0000-00000B030000}"/>
    <cellStyle name="_Data_MIS2" xfId="820" xr:uid="{00000000-0005-0000-0000-00000C030000}"/>
    <cellStyle name="_Data_MIS2 2" xfId="821" xr:uid="{00000000-0005-0000-0000-00000D030000}"/>
    <cellStyle name="_Data_MIS2_~1101169" xfId="822" xr:uid="{00000000-0005-0000-0000-00000E030000}"/>
    <cellStyle name="_Data_MIS2_1" xfId="823" xr:uid="{00000000-0005-0000-0000-00000F030000}"/>
    <cellStyle name="_Data_MIS2_1_~1101169" xfId="824" xr:uid="{00000000-0005-0000-0000-000010030000}"/>
    <cellStyle name="_Data_MIS2_1_Budget Book 2012_BPC_(Nakita)" xfId="825" xr:uid="{00000000-0005-0000-0000-000011030000}"/>
    <cellStyle name="_Data_MIS2_1_CANN Variance Analysis_E1'11 vLY_Australia" xfId="826" xr:uid="{00000000-0005-0000-0000-000012030000}"/>
    <cellStyle name="_Data_MIS2_AR modèle" xfId="827" xr:uid="{00000000-0005-0000-0000-000013030000}"/>
    <cellStyle name="_Data_MIS2_AR modèle 2" xfId="828" xr:uid="{00000000-0005-0000-0000-000014030000}"/>
    <cellStyle name="_Data_MIS2_AR modèle_~1101169" xfId="829" xr:uid="{00000000-0005-0000-0000-000015030000}"/>
    <cellStyle name="_Data_MIS2_AR modèle_Budget Book 2012_BPC_(Nakita)" xfId="830" xr:uid="{00000000-0005-0000-0000-000016030000}"/>
    <cellStyle name="_Data_MIS2_AR modèle_CANN Variance Analysis_E1'11 vLY_Australia" xfId="831" xr:uid="{00000000-0005-0000-0000-000017030000}"/>
    <cellStyle name="_Data_MIS2_Budget Book 2012_BPC_(Nakita)" xfId="832" xr:uid="{00000000-0005-0000-0000-000018030000}"/>
    <cellStyle name="_Data_MIS2_CANN Variance Analysis_E1'11 vLY_Australia" xfId="833" xr:uid="{00000000-0005-0000-0000-000019030000}"/>
    <cellStyle name="_Data_MIS2_Ecart de ROP B05 vs E2" xfId="834" xr:uid="{00000000-0005-0000-0000-00001A030000}"/>
    <cellStyle name="_Data_MIS2_Ecart de ROP B05 vs E2 2" xfId="835" xr:uid="{00000000-0005-0000-0000-00001B030000}"/>
    <cellStyle name="_Data_MIS2_Ecart de ROP B05 vs E2_~1101169" xfId="836" xr:uid="{00000000-0005-0000-0000-00001C030000}"/>
    <cellStyle name="_Data_MIS2_Ecart de ROP B05 vs E2_Budget Book 2012_BPC_(Nakita)" xfId="837" xr:uid="{00000000-0005-0000-0000-00001D030000}"/>
    <cellStyle name="_Data_MIS2_Ecart de ROP B05 vs E2_CANN Variance Analysis_E1'11 vLY_Australia" xfId="838" xr:uid="{00000000-0005-0000-0000-00001E030000}"/>
    <cellStyle name="_Data_MIS2_Ecart de ROP B05 vs E2comp" xfId="839" xr:uid="{00000000-0005-0000-0000-00001F030000}"/>
    <cellStyle name="_Data_MIS2_Ecart de ROP B05 vs E2comp 2" xfId="840" xr:uid="{00000000-0005-0000-0000-000020030000}"/>
    <cellStyle name="_Data_MIS2_Ecart de ROP B05 vs E2comp_~1101169" xfId="841" xr:uid="{00000000-0005-0000-0000-000021030000}"/>
    <cellStyle name="_Data_MIS2_Ecart de ROP B05 vs E2comp_Budget Book 2012_BPC_(Nakita)" xfId="842" xr:uid="{00000000-0005-0000-0000-000022030000}"/>
    <cellStyle name="_Data_MIS2_Ecart de ROP B05 vs E2comp_CANN Variance Analysis_E1'11 vLY_Australia" xfId="843" xr:uid="{00000000-0005-0000-0000-000023030000}"/>
    <cellStyle name="_Data_MIS2_Ecart de ROP E1" xfId="844" xr:uid="{00000000-0005-0000-0000-000024030000}"/>
    <cellStyle name="_Data_MIS2_Ecart de ROP E1 2" xfId="845" xr:uid="{00000000-0005-0000-0000-000025030000}"/>
    <cellStyle name="_Data_MIS2_Ecart de ROP E1_~1101169" xfId="846" xr:uid="{00000000-0005-0000-0000-000026030000}"/>
    <cellStyle name="_Data_MIS2_Ecart de ROP E1_Budget Book 2012_BPC_(Nakita)" xfId="847" xr:uid="{00000000-0005-0000-0000-000027030000}"/>
    <cellStyle name="_Data_MIS2_Ecart de ROP E1_CANN Variance Analysis_E1'11 vLY_Australia" xfId="848" xr:uid="{00000000-0005-0000-0000-000028030000}"/>
    <cellStyle name="_Data_MIS2_Ecart de ROP R04-04 (cumul vs B et E1 )" xfId="849" xr:uid="{00000000-0005-0000-0000-000029030000}"/>
    <cellStyle name="_Data_MIS2_Ecart de ROP R04-04 (cumul vs B et E1 ) 2" xfId="850" xr:uid="{00000000-0005-0000-0000-00002A030000}"/>
    <cellStyle name="_Data_MIS2_Ecart de ROP R04-04 (cumul vs B et E1 )_~1101169" xfId="851" xr:uid="{00000000-0005-0000-0000-00002B030000}"/>
    <cellStyle name="_Data_MIS2_Ecart de ROP R04-04 (cumul vs B et E1 )_Budget Book 2012_BPC_(Nakita)" xfId="852" xr:uid="{00000000-0005-0000-0000-00002C030000}"/>
    <cellStyle name="_Data_MIS2_Ecart de ROP R04-04 (cumul vs B et E1 )_CANN Variance Analysis_E1'11 vLY_Australia" xfId="853" xr:uid="{00000000-0005-0000-0000-00002D030000}"/>
    <cellStyle name="_Data_MIS2_Ecart de ROP R04-05 (cumul vs B et E1 )" xfId="854" xr:uid="{00000000-0005-0000-0000-00002E030000}"/>
    <cellStyle name="_Data_MIS2_Ecart de ROP R04-05 (cumul vs B et E1 ) 2" xfId="855" xr:uid="{00000000-0005-0000-0000-00002F030000}"/>
    <cellStyle name="_Data_MIS2_Ecart de ROP R04-05 (cumul vs B et E1 )_~1101169" xfId="856" xr:uid="{00000000-0005-0000-0000-000030030000}"/>
    <cellStyle name="_Data_MIS2_Ecart de ROP R04-05 (cumul vs B et E1 )_Budget Book 2012_BPC_(Nakita)" xfId="857" xr:uid="{00000000-0005-0000-0000-000031030000}"/>
    <cellStyle name="_Data_MIS2_Ecart de ROP R04-05 (cumul vs B et E1 )_CANN Variance Analysis_E1'11 vLY_Australia" xfId="858" xr:uid="{00000000-0005-0000-0000-000032030000}"/>
    <cellStyle name="_Data_MIS2_Ecart de ROP R07-04 (cumul vs B et Pré E2 )" xfId="859" xr:uid="{00000000-0005-0000-0000-000033030000}"/>
    <cellStyle name="_Data_MIS2_Ecart de ROP R07-04 (cumul vs B et Pré E2 ) 2" xfId="860" xr:uid="{00000000-0005-0000-0000-000034030000}"/>
    <cellStyle name="_Data_MIS2_Ecart de ROP R07-04 (cumul vs B et Pré E2 )_~1101169" xfId="861" xr:uid="{00000000-0005-0000-0000-000035030000}"/>
    <cellStyle name="_Data_MIS2_Ecart de ROP R07-04 (cumul vs B et Pré E2 )_Budget Book 2012_BPC_(Nakita)" xfId="862" xr:uid="{00000000-0005-0000-0000-000036030000}"/>
    <cellStyle name="_Data_MIS2_Ecart de ROP R07-04 (cumul vs B et Pré E2 )_CANN Variance Analysis_E1'11 vLY_Australia" xfId="863" xr:uid="{00000000-0005-0000-0000-000037030000}"/>
    <cellStyle name="_Data_MIS2_Ecart de ROP R07-04 (Mois vs B et Pré E2 )" xfId="864" xr:uid="{00000000-0005-0000-0000-000038030000}"/>
    <cellStyle name="_Data_MIS2_Ecart de ROP R07-04 (Mois vs B et Pré E2 ) 2" xfId="865" xr:uid="{00000000-0005-0000-0000-000039030000}"/>
    <cellStyle name="_Data_MIS2_Ecart de ROP R07-04 (Mois vs B et Pré E2 )_~1101169" xfId="866" xr:uid="{00000000-0005-0000-0000-00003A030000}"/>
    <cellStyle name="_Data_MIS2_Ecart de ROP R07-04 (Mois vs B et Pré E2 )_Budget Book 2012_BPC_(Nakita)" xfId="867" xr:uid="{00000000-0005-0000-0000-00003B030000}"/>
    <cellStyle name="_Data_MIS2_Ecart de ROP R07-04 (Mois vs B et Pré E2 )_CANN Variance Analysis_E1'11 vLY_Australia" xfId="868" xr:uid="{00000000-0005-0000-0000-00003C030000}"/>
    <cellStyle name="_Data_MIS2_Ecart de ROP R08-04 (cumul vs B et Pré E2 )" xfId="869" xr:uid="{00000000-0005-0000-0000-00003D030000}"/>
    <cellStyle name="_Data_MIS2_Ecart de ROP R08-04 (cumul vs B et Pré E2 ) 2" xfId="870" xr:uid="{00000000-0005-0000-0000-00003E030000}"/>
    <cellStyle name="_Data_MIS2_Ecart de ROP R08-04 (cumul vs B et Pré E2 )_~1101169" xfId="871" xr:uid="{00000000-0005-0000-0000-00003F030000}"/>
    <cellStyle name="_Data_MIS2_Ecart de ROP R08-04 (cumul vs B et Pré E2 )_Budget Book 2012_BPC_(Nakita)" xfId="872" xr:uid="{00000000-0005-0000-0000-000040030000}"/>
    <cellStyle name="_Data_MIS2_Ecart de ROP R08-04 (cumul vs B et Pré E2 )_CANN Variance Analysis_E1'11 vLY_Australia" xfId="873" xr:uid="{00000000-0005-0000-0000-000041030000}"/>
    <cellStyle name="_Data_MIS2_Ecart de ROP R12-04 (cumul vs B et  E3 )" xfId="874" xr:uid="{00000000-0005-0000-0000-000042030000}"/>
    <cellStyle name="_Data_MIS2_Ecart de ROP R12-04 (cumul vs B et  E3 ) 2" xfId="875" xr:uid="{00000000-0005-0000-0000-000043030000}"/>
    <cellStyle name="_Data_MIS2_Ecart de ROP R12-04 (cumul vs B et  E3 )_~1101169" xfId="876" xr:uid="{00000000-0005-0000-0000-000044030000}"/>
    <cellStyle name="_Data_MIS2_Ecart de ROP R12-04 (cumul vs B et  E3 )_Budget Book 2012_BPC_(Nakita)" xfId="877" xr:uid="{00000000-0005-0000-0000-000045030000}"/>
    <cellStyle name="_Data_MIS2_Ecart de ROP R12-04 (cumul vs B et  E3 )_CANN Variance Analysis_E1'11 vLY_Australia" xfId="878" xr:uid="{00000000-0005-0000-0000-000046030000}"/>
    <cellStyle name="_Data_MIS2_Hayat" xfId="879" xr:uid="{00000000-0005-0000-0000-000047030000}"/>
    <cellStyle name="_Data_MIS2_Hayat 2" xfId="880" xr:uid="{00000000-0005-0000-0000-000048030000}"/>
    <cellStyle name="_Data_MIS2_Hayat_~1101169" xfId="881" xr:uid="{00000000-0005-0000-0000-000049030000}"/>
    <cellStyle name="_Data_MIS2_Hayat_Budget Book 2012_BPC_(Nakita)" xfId="882" xr:uid="{00000000-0005-0000-0000-00004A030000}"/>
    <cellStyle name="_Data_MIS2_Hayat_CANN Variance Analysis_E1'11 vLY_Australia" xfId="883" xr:uid="{00000000-0005-0000-0000-00004B030000}"/>
    <cellStyle name="_Data_MIS6" xfId="884" xr:uid="{00000000-0005-0000-0000-00004C030000}"/>
    <cellStyle name="_Data_MIS6 2" xfId="885" xr:uid="{00000000-0005-0000-0000-00004D030000}"/>
    <cellStyle name="_Data_MIS6_~1101169" xfId="886" xr:uid="{00000000-0005-0000-0000-00004E030000}"/>
    <cellStyle name="_Data_MIS6_Budget Book 2012_BPC_(Nakita)" xfId="887" xr:uid="{00000000-0005-0000-0000-00004F030000}"/>
    <cellStyle name="_Data_MIS6_CANN Variance Analysis_E1'11 vLY_Australia" xfId="888" xr:uid="{00000000-0005-0000-0000-000050030000}"/>
    <cellStyle name="_Data_MIS8" xfId="889" xr:uid="{00000000-0005-0000-0000-000051030000}"/>
    <cellStyle name="_Data_MIS8 2" xfId="890" xr:uid="{00000000-0005-0000-0000-000052030000}"/>
    <cellStyle name="_Data_MIS8_~1101169" xfId="891" xr:uid="{00000000-0005-0000-0000-000053030000}"/>
    <cellStyle name="_Data_MIS8_Budget Book 2012_BPC_(Nakita)" xfId="892" xr:uid="{00000000-0005-0000-0000-000054030000}"/>
    <cellStyle name="_Data_MIS8_CANN Variance Analysis_E1'11 vLY_Australia" xfId="893" xr:uid="{00000000-0005-0000-0000-000055030000}"/>
    <cellStyle name="_Data_MTHLY PHASING mio" xfId="894" xr:uid="{00000000-0005-0000-0000-000056030000}"/>
    <cellStyle name="_Data_OOS restatement  Quarterly Volume Analysis E2-Aug Actuals" xfId="895" xr:uid="{00000000-0005-0000-0000-000057030000}"/>
    <cellStyle name="_Data_OOS restatement  Quarterly Volume Analysis E2-Aug Actuals_~1101169" xfId="896" xr:uid="{00000000-0005-0000-0000-000058030000}"/>
    <cellStyle name="_Data_OOS restatement  Quarterly Volume Analysis E2-Aug Actuals_Budget Book 2012_BPC_(Nakita)" xfId="897" xr:uid="{00000000-0005-0000-0000-000059030000}"/>
    <cellStyle name="_Data_OOS restatement  Quarterly Volume Analysis E2-Aug Actuals_CANN Variance Analysis_E1'11 vLY_Australia" xfId="898" xr:uid="{00000000-0005-0000-0000-00005A030000}"/>
    <cellStyle name="_Data_P&amp;L by Pdt" xfId="899" xr:uid="{00000000-0005-0000-0000-00005B030000}"/>
    <cellStyle name="_Data_P&amp;L Customers" xfId="900" xr:uid="{00000000-0005-0000-0000-00005C030000}"/>
    <cellStyle name="_Data_package E1 2009  - WWBU WATERS" xfId="901" xr:uid="{00000000-0005-0000-0000-00005D030000}"/>
    <cellStyle name="_Data_package E1 2009  - WWBU WATERS_~1101169" xfId="902" xr:uid="{00000000-0005-0000-0000-00005E030000}"/>
    <cellStyle name="_Data_package E1 2009  - WWBU WATERS_Budget Book 2012_BPC_(Nakita)" xfId="903" xr:uid="{00000000-0005-0000-0000-00005F030000}"/>
    <cellStyle name="_Data_package E1 2009  - WWBU WATERS_CANN Variance Analysis_E1'11 vLY_Australia" xfId="904" xr:uid="{00000000-0005-0000-0000-000060030000}"/>
    <cellStyle name="_Data_Q1 % Channel &amp; Brand" xfId="905" xr:uid="{00000000-0005-0000-0000-000061030000}"/>
    <cellStyle name="_Data_Q1 % Channel &amp; Brand 2" xfId="906" xr:uid="{00000000-0005-0000-0000-000062030000}"/>
    <cellStyle name="_Data_Q1 % Channel &amp; Brand_~1101169" xfId="907" xr:uid="{00000000-0005-0000-0000-000063030000}"/>
    <cellStyle name="_Data_Q1 % Channel &amp; Brand_Budget Book 2012_BPC_(Nakita)" xfId="908" xr:uid="{00000000-0005-0000-0000-000064030000}"/>
    <cellStyle name="_Data_Q1 % Channel &amp; Brand_CANN Variance Analysis_E1'11 vLY_Australia" xfId="909" xr:uid="{00000000-0005-0000-0000-000065030000}"/>
    <cellStyle name="_Data_Quarter end Comments" xfId="910" xr:uid="{00000000-0005-0000-0000-000066030000}"/>
    <cellStyle name="_Data_Quarter end Comments_~1101169" xfId="911" xr:uid="{00000000-0005-0000-0000-000067030000}"/>
    <cellStyle name="_Data_Quarter end Comments_Budget Book 2012_BPC_(Nakita)" xfId="912" xr:uid="{00000000-0005-0000-0000-000068030000}"/>
    <cellStyle name="_Data_Quarter end Comments_CANN Variance Analysis_E1'11 vLY_Australia" xfId="913" xr:uid="{00000000-0005-0000-0000-000069030000}"/>
    <cellStyle name="_Data_Reco Pre E2 vs E1 DWD" xfId="914" xr:uid="{00000000-0005-0000-0000-00006A030000}"/>
    <cellStyle name="_Data_REMAINDER" xfId="915" xr:uid="{00000000-0005-0000-0000-00006B030000}"/>
    <cellStyle name="_Data_REMAINDER 03.2002" xfId="916" xr:uid="{00000000-0005-0000-0000-00006C030000}"/>
    <cellStyle name="_Data_REMAINDER 04.2002" xfId="917" xr:uid="{00000000-0005-0000-0000-00006D030000}"/>
    <cellStyle name="_Data_Reporting Brands - working version" xfId="918" xr:uid="{00000000-0005-0000-0000-00006E030000}"/>
    <cellStyle name="_Data_Reporting enseignes_E103_Ratios" xfId="919" xr:uid="{00000000-0005-0000-0000-00006F030000}"/>
    <cellStyle name="_Data_Reporting enseignes_E103_Ratios 2" xfId="920" xr:uid="{00000000-0005-0000-0000-000070030000}"/>
    <cellStyle name="_Data_Reporting enseignes_E103_Ratios_~1101169" xfId="921" xr:uid="{00000000-0005-0000-0000-000071030000}"/>
    <cellStyle name="_Data_Reporting enseignes_E103_Ratios_AR modèle" xfId="922" xr:uid="{00000000-0005-0000-0000-000072030000}"/>
    <cellStyle name="_Data_Reporting enseignes_E103_Ratios_AR modèle 2" xfId="923" xr:uid="{00000000-0005-0000-0000-000073030000}"/>
    <cellStyle name="_Data_Reporting enseignes_E103_Ratios_AR modèle_~1101169" xfId="924" xr:uid="{00000000-0005-0000-0000-000074030000}"/>
    <cellStyle name="_Data_Reporting enseignes_E103_Ratios_AR modèle_Budget Book 2012_BPC_(Nakita)" xfId="925" xr:uid="{00000000-0005-0000-0000-000075030000}"/>
    <cellStyle name="_Data_Reporting enseignes_E103_Ratios_AR modèle_CANN Variance Analysis_E1'11 vLY_Australia" xfId="926" xr:uid="{00000000-0005-0000-0000-000076030000}"/>
    <cellStyle name="_Data_Reporting enseignes_E103_Ratios_Budget Book 2012_BPC_(Nakita)" xfId="927" xr:uid="{00000000-0005-0000-0000-000077030000}"/>
    <cellStyle name="_Data_Reporting enseignes_E103_Ratios_CANN Variance Analysis_E1'11 vLY_Australia" xfId="928" xr:uid="{00000000-0005-0000-0000-000078030000}"/>
    <cellStyle name="_Data_Reporting enseignes_E103_Ratios_Ecart de ROP B05 vs E2" xfId="929" xr:uid="{00000000-0005-0000-0000-000079030000}"/>
    <cellStyle name="_Data_Reporting enseignes_E103_Ratios_Ecart de ROP B05 vs E2 2" xfId="930" xr:uid="{00000000-0005-0000-0000-00007A030000}"/>
    <cellStyle name="_Data_Reporting enseignes_E103_Ratios_Ecart de ROP B05 vs E2_~1101169" xfId="931" xr:uid="{00000000-0005-0000-0000-00007B030000}"/>
    <cellStyle name="_Data_Reporting enseignes_E103_Ratios_Ecart de ROP B05 vs E2_Budget Book 2012_BPC_(Nakita)" xfId="932" xr:uid="{00000000-0005-0000-0000-00007C030000}"/>
    <cellStyle name="_Data_Reporting enseignes_E103_Ratios_Ecart de ROP B05 vs E2_CANN Variance Analysis_E1'11 vLY_Australia" xfId="933" xr:uid="{00000000-0005-0000-0000-00007D030000}"/>
    <cellStyle name="_Data_Reporting enseignes_E103_Ratios_Ecart de ROP B05 vs E2comp" xfId="934" xr:uid="{00000000-0005-0000-0000-00007E030000}"/>
    <cellStyle name="_Data_Reporting enseignes_E103_Ratios_Ecart de ROP B05 vs E2comp 2" xfId="935" xr:uid="{00000000-0005-0000-0000-00007F030000}"/>
    <cellStyle name="_Data_Reporting enseignes_E103_Ratios_Ecart de ROP B05 vs E2comp_~1101169" xfId="936" xr:uid="{00000000-0005-0000-0000-000080030000}"/>
    <cellStyle name="_Data_Reporting enseignes_E103_Ratios_Ecart de ROP B05 vs E2comp_Budget Book 2012_BPC_(Nakita)" xfId="937" xr:uid="{00000000-0005-0000-0000-000081030000}"/>
    <cellStyle name="_Data_Reporting enseignes_E103_Ratios_Ecart de ROP B05 vs E2comp_CANN Variance Analysis_E1'11 vLY_Australia" xfId="938" xr:uid="{00000000-0005-0000-0000-000082030000}"/>
    <cellStyle name="_Data_Reporting enseignes_E103_Ratios_Ecart de ROP E1" xfId="939" xr:uid="{00000000-0005-0000-0000-000083030000}"/>
    <cellStyle name="_Data_Reporting enseignes_E103_Ratios_Ecart de ROP E1 2" xfId="940" xr:uid="{00000000-0005-0000-0000-000084030000}"/>
    <cellStyle name="_Data_Reporting enseignes_E103_Ratios_Ecart de ROP E1_~1101169" xfId="941" xr:uid="{00000000-0005-0000-0000-000085030000}"/>
    <cellStyle name="_Data_Reporting enseignes_E103_Ratios_Ecart de ROP E1_Budget Book 2012_BPC_(Nakita)" xfId="942" xr:uid="{00000000-0005-0000-0000-000086030000}"/>
    <cellStyle name="_Data_Reporting enseignes_E103_Ratios_Ecart de ROP E1_CANN Variance Analysis_E1'11 vLY_Australia" xfId="943" xr:uid="{00000000-0005-0000-0000-000087030000}"/>
    <cellStyle name="_Data_Reporting enseignes_E103_Ratios_Ecart de ROP R04-04 (cumul vs B et E1 )" xfId="944" xr:uid="{00000000-0005-0000-0000-000088030000}"/>
    <cellStyle name="_Data_Reporting enseignes_E103_Ratios_Ecart de ROP R04-04 (cumul vs B et E1 ) 2" xfId="945" xr:uid="{00000000-0005-0000-0000-000089030000}"/>
    <cellStyle name="_Data_Reporting enseignes_E103_Ratios_Ecart de ROP R04-04 (cumul vs B et E1 )_~1101169" xfId="946" xr:uid="{00000000-0005-0000-0000-00008A030000}"/>
    <cellStyle name="_Data_Reporting enseignes_E103_Ratios_Ecart de ROP R04-04 (cumul vs B et E1 )_Budget Book 2012_BPC_(Nakita)" xfId="947" xr:uid="{00000000-0005-0000-0000-00008B030000}"/>
    <cellStyle name="_Data_Reporting enseignes_E103_Ratios_Ecart de ROP R04-04 (cumul vs B et E1 )_CANN Variance Analysis_E1'11 vLY_Australia" xfId="948" xr:uid="{00000000-0005-0000-0000-00008C030000}"/>
    <cellStyle name="_Data_Reporting enseignes_E103_Ratios_Ecart de ROP R04-05 (cumul vs B et E1 )" xfId="949" xr:uid="{00000000-0005-0000-0000-00008D030000}"/>
    <cellStyle name="_Data_Reporting enseignes_E103_Ratios_Ecart de ROP R04-05 (cumul vs B et E1 ) 2" xfId="950" xr:uid="{00000000-0005-0000-0000-00008E030000}"/>
    <cellStyle name="_Data_Reporting enseignes_E103_Ratios_Ecart de ROP R04-05 (cumul vs B et E1 )_~1101169" xfId="951" xr:uid="{00000000-0005-0000-0000-00008F030000}"/>
    <cellStyle name="_Data_Reporting enseignes_E103_Ratios_Ecart de ROP R04-05 (cumul vs B et E1 )_Budget Book 2012_BPC_(Nakita)" xfId="952" xr:uid="{00000000-0005-0000-0000-000090030000}"/>
    <cellStyle name="_Data_Reporting enseignes_E103_Ratios_Ecart de ROP R04-05 (cumul vs B et E1 )_CANN Variance Analysis_E1'11 vLY_Australia" xfId="953" xr:uid="{00000000-0005-0000-0000-000091030000}"/>
    <cellStyle name="_Data_Reporting enseignes_E103_Ratios_Ecart de ROP R07-04 (cumul vs B et Pré E2 )" xfId="954" xr:uid="{00000000-0005-0000-0000-000092030000}"/>
    <cellStyle name="_Data_Reporting enseignes_E103_Ratios_Ecart de ROP R07-04 (cumul vs B et Pré E2 ) 2" xfId="955" xr:uid="{00000000-0005-0000-0000-000093030000}"/>
    <cellStyle name="_Data_Reporting enseignes_E103_Ratios_Ecart de ROP R07-04 (cumul vs B et Pré E2 )_~1101169" xfId="956" xr:uid="{00000000-0005-0000-0000-000094030000}"/>
    <cellStyle name="_Data_Reporting enseignes_E103_Ratios_Ecart de ROP R07-04 (cumul vs B et Pré E2 )_Budget Book 2012_BPC_(Nakita)" xfId="957" xr:uid="{00000000-0005-0000-0000-000095030000}"/>
    <cellStyle name="_Data_Reporting enseignes_E103_Ratios_Ecart de ROP R07-04 (cumul vs B et Pré E2 )_CANN Variance Analysis_E1'11 vLY_Australia" xfId="958" xr:uid="{00000000-0005-0000-0000-000096030000}"/>
    <cellStyle name="_Data_Reporting enseignes_E103_Ratios_Ecart de ROP R07-04 (Mois vs B et Pré E2 )" xfId="959" xr:uid="{00000000-0005-0000-0000-000097030000}"/>
    <cellStyle name="_Data_Reporting enseignes_E103_Ratios_Ecart de ROP R07-04 (Mois vs B et Pré E2 ) 2" xfId="960" xr:uid="{00000000-0005-0000-0000-000098030000}"/>
    <cellStyle name="_Data_Reporting enseignes_E103_Ratios_Ecart de ROP R07-04 (Mois vs B et Pré E2 )_~1101169" xfId="961" xr:uid="{00000000-0005-0000-0000-000099030000}"/>
    <cellStyle name="_Data_Reporting enseignes_E103_Ratios_Ecart de ROP R07-04 (Mois vs B et Pré E2 )_Budget Book 2012_BPC_(Nakita)" xfId="962" xr:uid="{00000000-0005-0000-0000-00009A030000}"/>
    <cellStyle name="_Data_Reporting enseignes_E103_Ratios_Ecart de ROP R07-04 (Mois vs B et Pré E2 )_CANN Variance Analysis_E1'11 vLY_Australia" xfId="963" xr:uid="{00000000-0005-0000-0000-00009B030000}"/>
    <cellStyle name="_Data_Reporting enseignes_E103_Ratios_Ecart de ROP R08-04 (cumul vs B et Pré E2 )" xfId="964" xr:uid="{00000000-0005-0000-0000-00009C030000}"/>
    <cellStyle name="_Data_Reporting enseignes_E103_Ratios_Ecart de ROP R08-04 (cumul vs B et Pré E2 ) 2" xfId="965" xr:uid="{00000000-0005-0000-0000-00009D030000}"/>
    <cellStyle name="_Data_Reporting enseignes_E103_Ratios_Ecart de ROP R08-04 (cumul vs B et Pré E2 )_~1101169" xfId="966" xr:uid="{00000000-0005-0000-0000-00009E030000}"/>
    <cellStyle name="_Data_Reporting enseignes_E103_Ratios_Ecart de ROP R08-04 (cumul vs B et Pré E2 )_Budget Book 2012_BPC_(Nakita)" xfId="967" xr:uid="{00000000-0005-0000-0000-00009F030000}"/>
    <cellStyle name="_Data_Reporting enseignes_E103_Ratios_Ecart de ROP R08-04 (cumul vs B et Pré E2 )_CANN Variance Analysis_E1'11 vLY_Australia" xfId="968" xr:uid="{00000000-0005-0000-0000-0000A0030000}"/>
    <cellStyle name="_Data_Reporting enseignes_E103_Ratios_Ecart de ROP R12-04 (cumul vs B et  E3 )" xfId="969" xr:uid="{00000000-0005-0000-0000-0000A1030000}"/>
    <cellStyle name="_Data_Reporting enseignes_E103_Ratios_Ecart de ROP R12-04 (cumul vs B et  E3 ) 2" xfId="970" xr:uid="{00000000-0005-0000-0000-0000A2030000}"/>
    <cellStyle name="_Data_Reporting enseignes_E103_Ratios_Ecart de ROP R12-04 (cumul vs B et  E3 )_~1101169" xfId="971" xr:uid="{00000000-0005-0000-0000-0000A3030000}"/>
    <cellStyle name="_Data_Reporting enseignes_E103_Ratios_Ecart de ROP R12-04 (cumul vs B et  E3 )_Budget Book 2012_BPC_(Nakita)" xfId="972" xr:uid="{00000000-0005-0000-0000-0000A4030000}"/>
    <cellStyle name="_Data_Reporting enseignes_E103_Ratios_Ecart de ROP R12-04 (cumul vs B et  E3 )_CANN Variance Analysis_E1'11 vLY_Australia" xfId="973" xr:uid="{00000000-0005-0000-0000-0000A5030000}"/>
    <cellStyle name="_Data_Reporting enseignes_E103_Ratios_Hayat" xfId="974" xr:uid="{00000000-0005-0000-0000-0000A6030000}"/>
    <cellStyle name="_Data_Reporting enseignes_E103_Ratios_Hayat 2" xfId="975" xr:uid="{00000000-0005-0000-0000-0000A7030000}"/>
    <cellStyle name="_Data_Reporting enseignes_E103_Ratios_Hayat_~1101169" xfId="976" xr:uid="{00000000-0005-0000-0000-0000A8030000}"/>
    <cellStyle name="_Data_Reporting enseignes_E103_Ratios_Hayat_Budget Book 2012_BPC_(Nakita)" xfId="977" xr:uid="{00000000-0005-0000-0000-0000A9030000}"/>
    <cellStyle name="_Data_Reporting enseignes_E103_Ratios_Hayat_CANN Variance Analysis_E1'11 vLY_Australia" xfId="978" xr:uid="{00000000-0005-0000-0000-0000AA030000}"/>
    <cellStyle name="_Data_ROP DEF" xfId="979" xr:uid="{00000000-0005-0000-0000-0000AB030000}"/>
    <cellStyle name="_Data_ROP DEF_~1101169" xfId="980" xr:uid="{00000000-0005-0000-0000-0000AC030000}"/>
    <cellStyle name="_Data_ROP DEF_Budget Book 2012_BPC_(Nakita)" xfId="981" xr:uid="{00000000-0005-0000-0000-0000AD030000}"/>
    <cellStyle name="_Data_ROP DEF_CANN Variance Analysis_E1'11 vLY_Australia" xfId="982" xr:uid="{00000000-0005-0000-0000-0000AE030000}"/>
    <cellStyle name="_Data_Slide 7 - Growth Equation By CBUS vs LE Comp" xfId="983" xr:uid="{00000000-0005-0000-0000-0000AF030000}"/>
    <cellStyle name="_Data_Tabelle1 (2)" xfId="984" xr:uid="{00000000-0005-0000-0000-0000B0030000}"/>
    <cellStyle name="_Data_Tabelle1 (2)_~1101169" xfId="985" xr:uid="{00000000-0005-0000-0000-0000B1030000}"/>
    <cellStyle name="_Data_Tabelle1 (2)_Budget Book 2012_BPC_(Nakita)" xfId="986" xr:uid="{00000000-0005-0000-0000-0000B2030000}"/>
    <cellStyle name="_Data_Tabelle1 (2)_CANN Variance Analysis_E1'11 vLY_Australia" xfId="987" xr:uid="{00000000-0005-0000-0000-0000B3030000}"/>
    <cellStyle name="_Data_USt" xfId="988" xr:uid="{00000000-0005-0000-0000-0000B4030000}"/>
    <cellStyle name="_Data_Var.Analysis B05" xfId="989" xr:uid="{00000000-0005-0000-0000-0000B5030000}"/>
    <cellStyle name="_Data_Volume Analyses considering OOS &amp; Lidl split - July" xfId="990" xr:uid="{00000000-0005-0000-0000-0000B6030000}"/>
    <cellStyle name="_Data_Volume Analyses considering OOS &amp; Lidl split - July_~1101169" xfId="991" xr:uid="{00000000-0005-0000-0000-0000B7030000}"/>
    <cellStyle name="_Data_Volume Analyses considering OOS &amp; Lidl split - July_Budget Book 2012_BPC_(Nakita)" xfId="992" xr:uid="{00000000-0005-0000-0000-0000B8030000}"/>
    <cellStyle name="_Data_Volume Analyses considering OOS &amp; Lidl split - July_CANN Variance Analysis_E1'11 vLY_Australia" xfId="993" xr:uid="{00000000-0005-0000-0000-0000B9030000}"/>
    <cellStyle name="_Data_WORK E01 05" xfId="994" xr:uid="{00000000-0005-0000-0000-0000BA030000}"/>
    <cellStyle name="_Data_WORK E01 05 2" xfId="995" xr:uid="{00000000-0005-0000-0000-0000BB030000}"/>
    <cellStyle name="_Data_WORK E01 05_~1101169" xfId="996" xr:uid="{00000000-0005-0000-0000-0000BC030000}"/>
    <cellStyle name="_Data_WORK E01 05_1" xfId="997" xr:uid="{00000000-0005-0000-0000-0000BD030000}"/>
    <cellStyle name="_Data_WORK E01 05_1_~1101169" xfId="998" xr:uid="{00000000-0005-0000-0000-0000BE030000}"/>
    <cellStyle name="_Data_WORK E01 05_1_Budget Book 2012_BPC_(Nakita)" xfId="999" xr:uid="{00000000-0005-0000-0000-0000BF030000}"/>
    <cellStyle name="_Data_WORK E01 05_1_CANN Variance Analysis_E1'11 vLY_Australia" xfId="1000" xr:uid="{00000000-0005-0000-0000-0000C0030000}"/>
    <cellStyle name="_Data_WORK E01 05_Budget Book 2012_BPC_(Nakita)" xfId="1001" xr:uid="{00000000-0005-0000-0000-0000C1030000}"/>
    <cellStyle name="_Data_WORK E01 05_CANN Variance Analysis_E1'11 vLY_Australia" xfId="1002" xr:uid="{00000000-0005-0000-0000-0000C2030000}"/>
    <cellStyle name="_Data_WORK E2 06" xfId="1003" xr:uid="{00000000-0005-0000-0000-0000C3030000}"/>
    <cellStyle name="_Data_WORK E2 06_~1101169" xfId="1004" xr:uid="{00000000-0005-0000-0000-0000C4030000}"/>
    <cellStyle name="_Data_WORK E2 06_Budget Book 2012_BPC_(Nakita)" xfId="1005" xr:uid="{00000000-0005-0000-0000-0000C5030000}"/>
    <cellStyle name="_Data_WORK E2 06_CANN Variance Analysis_E1'11 vLY_Australia" xfId="1006" xr:uid="{00000000-0005-0000-0000-0000C6030000}"/>
    <cellStyle name="_DPLA" xfId="1007" xr:uid="{00000000-0005-0000-0000-0000C7030000}"/>
    <cellStyle name="_Draft Budgetbook 2010 templates" xfId="1008" xr:uid="{00000000-0005-0000-0000-0000C8030000}"/>
    <cellStyle name="_ecart entre CAR bdc4 et B2010" xfId="1009" xr:uid="{00000000-0005-0000-0000-0000C9030000}"/>
    <cellStyle name="_feuille de route structures 2009-2012" xfId="1010" xr:uid="{00000000-0005-0000-0000-0000CA030000}"/>
    <cellStyle name="_Finance Presentation_Poland-4.xls Chart 3" xfId="1011" xr:uid="{00000000-0005-0000-0000-0000CB030000}"/>
    <cellStyle name="_Finance Presentation_Poland-4.xls Chart 3_TdB" xfId="1012" xr:uid="{00000000-0005-0000-0000-0000CC030000}"/>
    <cellStyle name="_Finance Presentation_Poland-4.xls Chart 4" xfId="1013" xr:uid="{00000000-0005-0000-0000-0000CD030000}"/>
    <cellStyle name="_Finance Presentation_Poland-4.xls Chart 4_TdB" xfId="1014" xr:uid="{00000000-0005-0000-0000-0000CE030000}"/>
    <cellStyle name="_FormatspresentationB05" xfId="1015" xr:uid="{00000000-0005-0000-0000-0000CF030000}"/>
    <cellStyle name="_FormatspresentationB05_TdB" xfId="1016" xr:uid="{00000000-0005-0000-0000-0000D0030000}"/>
    <cellStyle name="_Header" xfId="1017" xr:uid="{00000000-0005-0000-0000-0000D1030000}"/>
    <cellStyle name="_Header_~1841466" xfId="1018" xr:uid="{00000000-0005-0000-0000-0000D2030000}"/>
    <cellStyle name="_Header_090410 - E12009 Brands Report - avec liens" xfId="1019" xr:uid="{00000000-0005-0000-0000-0000D3030000}"/>
    <cellStyle name="_Header_090410 - E209 Brands Report Prépa- avec liens" xfId="1020" xr:uid="{00000000-0005-0000-0000-0000D4030000}"/>
    <cellStyle name="_Header_Alea input" xfId="1021" xr:uid="{00000000-0005-0000-0000-0000D5030000}"/>
    <cellStyle name="_Header_Budget Book 2011_tax" xfId="1022" xr:uid="{00000000-0005-0000-0000-0000D6030000}"/>
    <cellStyle name="_Header_CANN Variance Analysis_E1'11 vLY_CBU template" xfId="1023" xr:uid="{00000000-0005-0000-0000-0000D7030000}"/>
    <cellStyle name="_Header_CBU Report - September 2006" xfId="1024" xr:uid="{00000000-0005-0000-0000-0000D8030000}"/>
    <cellStyle name="_Header_E1" xfId="1025" xr:uid="{00000000-0005-0000-0000-0000D9030000}"/>
    <cellStyle name="_Header_Ev-Volv-One-Way" xfId="1026" xr:uid="{00000000-0005-0000-0000-0000DA030000}"/>
    <cellStyle name="_Header_fichier source - Aug SC" xfId="1027" xr:uid="{00000000-0005-0000-0000-0000DB030000}"/>
    <cellStyle name="_Header_Fichier source 2009 - March" xfId="1028" xr:uid="{00000000-0005-0000-0000-0000DC030000}"/>
    <cellStyle name="_Header_Fichier source B2010 - V2" xfId="1029" xr:uid="{00000000-0005-0000-0000-0000DD030000}"/>
    <cellStyle name="_Header_Follow Up PES - WWBU E2 06" xfId="1030" xr:uid="{00000000-0005-0000-0000-0000DE030000}"/>
    <cellStyle name="_Header_FORM" xfId="1031" xr:uid="{00000000-0005-0000-0000-0000DF030000}"/>
    <cellStyle name="_Header_HY 1 % Channel &amp; Brand" xfId="1032" xr:uid="{00000000-0005-0000-0000-0000E0030000}"/>
    <cellStyle name="_Header_MIS10" xfId="1033" xr:uid="{00000000-0005-0000-0000-0000E1030000}"/>
    <cellStyle name="_Header_MIS2" xfId="1034" xr:uid="{00000000-0005-0000-0000-0000E2030000}"/>
    <cellStyle name="_Header_MIS6" xfId="1035" xr:uid="{00000000-0005-0000-0000-0000E3030000}"/>
    <cellStyle name="_Header_MIS8" xfId="1036" xr:uid="{00000000-0005-0000-0000-0000E4030000}"/>
    <cellStyle name="_Header_MTHLY PHASING mio" xfId="1037" xr:uid="{00000000-0005-0000-0000-0000E5030000}"/>
    <cellStyle name="_Header_OOS restatement  Quarterly Volume Analysis E2-Aug Actuals" xfId="1038" xr:uid="{00000000-0005-0000-0000-0000E6030000}"/>
    <cellStyle name="_Header_P&amp;L by Pdt" xfId="1039" xr:uid="{00000000-0005-0000-0000-0000E7030000}"/>
    <cellStyle name="_Header_P&amp;L Customers" xfId="1040" xr:uid="{00000000-0005-0000-0000-0000E8030000}"/>
    <cellStyle name="_Header_package E1 2009  - WWBU WATERS" xfId="1041" xr:uid="{00000000-0005-0000-0000-0000E9030000}"/>
    <cellStyle name="_Header_Q1 % Channel &amp; Brand" xfId="1042" xr:uid="{00000000-0005-0000-0000-0000EA030000}"/>
    <cellStyle name="_Header_Quarter end Comments" xfId="1043" xr:uid="{00000000-0005-0000-0000-0000EB030000}"/>
    <cellStyle name="_Header_Reco Pre E2 vs E1 DWD" xfId="1044" xr:uid="{00000000-0005-0000-0000-0000EC030000}"/>
    <cellStyle name="_Header_REMAINDER" xfId="1045" xr:uid="{00000000-0005-0000-0000-0000ED030000}"/>
    <cellStyle name="_Header_REMAINDER 03.2002" xfId="1046" xr:uid="{00000000-0005-0000-0000-0000EE030000}"/>
    <cellStyle name="_Header_REMAINDER 04.2002" xfId="1047" xr:uid="{00000000-0005-0000-0000-0000EF030000}"/>
    <cellStyle name="_Header_Reporting Brands - working version" xfId="1048" xr:uid="{00000000-0005-0000-0000-0000F0030000}"/>
    <cellStyle name="_Header_Reporting enseignes_E103_Ratios" xfId="1049" xr:uid="{00000000-0005-0000-0000-0000F1030000}"/>
    <cellStyle name="_Header_ROP DEF" xfId="1050" xr:uid="{00000000-0005-0000-0000-0000F2030000}"/>
    <cellStyle name="_Header_Slide 7 - Growth Equation By CBUS vs LE Comp" xfId="1051" xr:uid="{00000000-0005-0000-0000-0000F3030000}"/>
    <cellStyle name="_Header_Tabelle1 (2)" xfId="1052" xr:uid="{00000000-0005-0000-0000-0000F4030000}"/>
    <cellStyle name="_Header_Volume Analyses considering OOS &amp; Lidl split - July" xfId="1053" xr:uid="{00000000-0005-0000-0000-0000F5030000}"/>
    <cellStyle name="_MMS charts (Mid Year Meeting - Marketing)" xfId="1054" xr:uid="{00000000-0005-0000-0000-0000F6030000}"/>
    <cellStyle name="_plan action B10 Energy v2" xfId="1055" xr:uid="{00000000-0005-0000-0000-0000F7030000}"/>
    <cellStyle name="_Row1" xfId="1056" xr:uid="{00000000-0005-0000-0000-0000F8030000}"/>
    <cellStyle name="_Row1_~1841466" xfId="1057" xr:uid="{00000000-0005-0000-0000-0000F9030000}"/>
    <cellStyle name="_Row1_090410 - E12009 Brands Report - avec liens" xfId="1058" xr:uid="{00000000-0005-0000-0000-0000FA030000}"/>
    <cellStyle name="_Row1_090410 - E209 Brands Report Prépa- avec liens" xfId="1059" xr:uid="{00000000-0005-0000-0000-0000FB030000}"/>
    <cellStyle name="_Row1_Alea input" xfId="1060" xr:uid="{00000000-0005-0000-0000-0000FC030000}"/>
    <cellStyle name="_Row1_Alea input 2" xfId="1061" xr:uid="{00000000-0005-0000-0000-0000FD030000}"/>
    <cellStyle name="_Row1_Alea input_CANN Variance Analysis_E1'11 vLY_Australia" xfId="1062" xr:uid="{00000000-0005-0000-0000-0000FE030000}"/>
    <cellStyle name="_Row1_Budget Book 2011_tax" xfId="1063" xr:uid="{00000000-0005-0000-0000-0000FF030000}"/>
    <cellStyle name="_Row1_CANN Variance Analysis_E1'11 vLY_Australia" xfId="1064" xr:uid="{00000000-0005-0000-0000-000000040000}"/>
    <cellStyle name="_Row1_CANN Variance Analysis_E1'11 vLY_CBU template" xfId="1065" xr:uid="{00000000-0005-0000-0000-000001040000}"/>
    <cellStyle name="_Row1_CANN Variance Analysis_E1'11 vLY_CBU template 2" xfId="1066" xr:uid="{00000000-0005-0000-0000-000002040000}"/>
    <cellStyle name="_Row1_CBU  Report Japon - July 04" xfId="1067" xr:uid="{00000000-0005-0000-0000-000003040000}"/>
    <cellStyle name="_Row1_CBU DWJ Report - Apr 04" xfId="1068" xr:uid="{00000000-0005-0000-0000-000004040000}"/>
    <cellStyle name="_Row1_CBU Report - September 2006" xfId="1069" xr:uid="{00000000-0005-0000-0000-000005040000}"/>
    <cellStyle name="_Row1_E1" xfId="1070" xr:uid="{00000000-0005-0000-0000-000006040000}"/>
    <cellStyle name="_Row1_Ev-Volv-One-Way" xfId="1071" xr:uid="{00000000-0005-0000-0000-000007040000}"/>
    <cellStyle name="_Row1_fichier source - Aug SC" xfId="1072" xr:uid="{00000000-0005-0000-0000-000008040000}"/>
    <cellStyle name="_Row1_Fichier source 2009 - March" xfId="1073" xr:uid="{00000000-0005-0000-0000-000009040000}"/>
    <cellStyle name="_Row1_Fichier source B2010 - V2" xfId="1074" xr:uid="{00000000-0005-0000-0000-00000A040000}"/>
    <cellStyle name="_Row1_Follow Up PES - WWBU E2 06" xfId="1075" xr:uid="{00000000-0005-0000-0000-00000B040000}"/>
    <cellStyle name="_Row1_Follow Up PES - WWBU E2 06 2" xfId="1076" xr:uid="{00000000-0005-0000-0000-00000C040000}"/>
    <cellStyle name="_Row1_Follow Up PES - WWBU E2 06_CANN Variance Analysis_E1'11 vLY_Australia" xfId="1077" xr:uid="{00000000-0005-0000-0000-00000D040000}"/>
    <cellStyle name="_Row1_FORM" xfId="1078" xr:uid="{00000000-0005-0000-0000-00000E040000}"/>
    <cellStyle name="_Row1_FORM 2" xfId="1079" xr:uid="{00000000-0005-0000-0000-00000F040000}"/>
    <cellStyle name="_Row1_FORM_CANN Variance Analysis_E1'11 vLY_Australia" xfId="1080" xr:uid="{00000000-0005-0000-0000-000010040000}"/>
    <cellStyle name="_Row1_HY 1 % Channel &amp; Brand" xfId="1081" xr:uid="{00000000-0005-0000-0000-000011040000}"/>
    <cellStyle name="_Row1_HY 1 % Channel &amp; Brand 2" xfId="1082" xr:uid="{00000000-0005-0000-0000-000012040000}"/>
    <cellStyle name="_Row1_HY 1 % Channel &amp; Brand_CANN Variance Analysis_E1'11 vLY_Australia" xfId="1083" xr:uid="{00000000-0005-0000-0000-000013040000}"/>
    <cellStyle name="_Row1_MIS10" xfId="1084" xr:uid="{00000000-0005-0000-0000-000014040000}"/>
    <cellStyle name="_Row1_MIS10 2" xfId="1085" xr:uid="{00000000-0005-0000-0000-000015040000}"/>
    <cellStyle name="_Row1_MIS10_CANN Variance Analysis_E1'11 vLY_Australia" xfId="1086" xr:uid="{00000000-0005-0000-0000-000016040000}"/>
    <cellStyle name="_Row1_MIS10_CBU -  DWJ Reporting - Dec 04" xfId="1087" xr:uid="{00000000-0005-0000-0000-000017040000}"/>
    <cellStyle name="_Row1_MIS10_Japon" xfId="1088" xr:uid="{00000000-0005-0000-0000-000018040000}"/>
    <cellStyle name="_Row1_MIS2" xfId="1089" xr:uid="{00000000-0005-0000-0000-000019040000}"/>
    <cellStyle name="_Row1_MIS2 2" xfId="1090" xr:uid="{00000000-0005-0000-0000-00001A040000}"/>
    <cellStyle name="_Row1_MIS2_CANN Variance Analysis_E1'11 vLY_Australia" xfId="1091" xr:uid="{00000000-0005-0000-0000-00001B040000}"/>
    <cellStyle name="_Row1_MIS6" xfId="1092" xr:uid="{00000000-0005-0000-0000-00001C040000}"/>
    <cellStyle name="_Row1_MIS6 2" xfId="1093" xr:uid="{00000000-0005-0000-0000-00001D040000}"/>
    <cellStyle name="_Row1_MIS6_CANN Variance Analysis_E1'11 vLY_Australia" xfId="1094" xr:uid="{00000000-0005-0000-0000-00001E040000}"/>
    <cellStyle name="_Row1_MIS8" xfId="1095" xr:uid="{00000000-0005-0000-0000-00001F040000}"/>
    <cellStyle name="_Row1_MIS8 2" xfId="1096" xr:uid="{00000000-0005-0000-0000-000020040000}"/>
    <cellStyle name="_Row1_MIS8_CANN Variance Analysis_E1'11 vLY_Australia" xfId="1097" xr:uid="{00000000-0005-0000-0000-000021040000}"/>
    <cellStyle name="_Row1_MTHLY PHASING mio" xfId="1098" xr:uid="{00000000-0005-0000-0000-000022040000}"/>
    <cellStyle name="_Row1_OOS restatement  Quarterly Volume Analysis E2-Aug Actuals" xfId="1099" xr:uid="{00000000-0005-0000-0000-000023040000}"/>
    <cellStyle name="_Row1_OOS restatement  Quarterly Volume Analysis E2-Aug Actuals 2" xfId="1100" xr:uid="{00000000-0005-0000-0000-000024040000}"/>
    <cellStyle name="_Row1_OOS restatement  Quarterly Volume Analysis E2-Aug Actuals_CANN Variance Analysis_E1'11 vLY_Australia" xfId="1101" xr:uid="{00000000-0005-0000-0000-000025040000}"/>
    <cellStyle name="_Row1_P&amp;L by Pdt" xfId="1102" xr:uid="{00000000-0005-0000-0000-000026040000}"/>
    <cellStyle name="_Row1_P&amp;L Customers" xfId="1103" xr:uid="{00000000-0005-0000-0000-000027040000}"/>
    <cellStyle name="_Row1_package E1 2009  - WWBU WATERS" xfId="1104" xr:uid="{00000000-0005-0000-0000-000028040000}"/>
    <cellStyle name="_Row1_package E1 2009  - WWBU WATERS 2" xfId="1105" xr:uid="{00000000-0005-0000-0000-000029040000}"/>
    <cellStyle name="_Row1_package E1 2009  - WWBU WATERS_CANN Variance Analysis_E1'11 vLY_Australia" xfId="1106" xr:uid="{00000000-0005-0000-0000-00002A040000}"/>
    <cellStyle name="_Row1_Q1 % Channel &amp; Brand" xfId="1107" xr:uid="{00000000-0005-0000-0000-00002B040000}"/>
    <cellStyle name="_Row1_Q1 % Channel &amp; Brand 2" xfId="1108" xr:uid="{00000000-0005-0000-0000-00002C040000}"/>
    <cellStyle name="_Row1_Q1 % Channel &amp; Brand_CANN Variance Analysis_E1'11 vLY_Australia" xfId="1109" xr:uid="{00000000-0005-0000-0000-00002D040000}"/>
    <cellStyle name="_Row1_Quarter end Comments" xfId="1110" xr:uid="{00000000-0005-0000-0000-00002E040000}"/>
    <cellStyle name="_Row1_Quarter end Comments 2" xfId="1111" xr:uid="{00000000-0005-0000-0000-00002F040000}"/>
    <cellStyle name="_Row1_Quarter end Comments_CANN Variance Analysis_E1'11 vLY_Australia" xfId="1112" xr:uid="{00000000-0005-0000-0000-000030040000}"/>
    <cellStyle name="_Row1_Reco Pre E2 vs E1 DWD" xfId="1113" xr:uid="{00000000-0005-0000-0000-000031040000}"/>
    <cellStyle name="_Row1_REMAINDER" xfId="1114" xr:uid="{00000000-0005-0000-0000-000032040000}"/>
    <cellStyle name="_Row1_REMAINDER 03.2002" xfId="1115" xr:uid="{00000000-0005-0000-0000-000033040000}"/>
    <cellStyle name="_Row1_REMAINDER 04.2002" xfId="1116" xr:uid="{00000000-0005-0000-0000-000034040000}"/>
    <cellStyle name="_Row1_Reporting Brands - working version" xfId="1117" xr:uid="{00000000-0005-0000-0000-000035040000}"/>
    <cellStyle name="_Row1_Reporting enseignes_E103_Ratios" xfId="1118" xr:uid="{00000000-0005-0000-0000-000036040000}"/>
    <cellStyle name="_Row1_Reporting enseignes_E103_Ratios 2" xfId="1119" xr:uid="{00000000-0005-0000-0000-000037040000}"/>
    <cellStyle name="_Row1_Reporting enseignes_E103_Ratios_CANN Variance Analysis_E1'11 vLY_Australia" xfId="1120" xr:uid="{00000000-0005-0000-0000-000038040000}"/>
    <cellStyle name="_Row1_ROP DEF" xfId="1121" xr:uid="{00000000-0005-0000-0000-000039040000}"/>
    <cellStyle name="_Row1_ROP DEF 2" xfId="1122" xr:uid="{00000000-0005-0000-0000-00003A040000}"/>
    <cellStyle name="_Row1_ROP DEF_CANN Variance Analysis_E1'11 vLY_Australia" xfId="1123" xr:uid="{00000000-0005-0000-0000-00003B040000}"/>
    <cellStyle name="_Row1_Slide 7 - Growth Equation By CBUS vs LE Comp" xfId="1124" xr:uid="{00000000-0005-0000-0000-00003C040000}"/>
    <cellStyle name="_Row1_Tabelle1 (2)" xfId="1125" xr:uid="{00000000-0005-0000-0000-00003D040000}"/>
    <cellStyle name="_Row1_Tabelle1 (2) 2" xfId="1126" xr:uid="{00000000-0005-0000-0000-00003E040000}"/>
    <cellStyle name="_Row1_Tabelle1 (2)_CANN Variance Analysis_E1'11 vLY_Australia" xfId="1127" xr:uid="{00000000-0005-0000-0000-00003F040000}"/>
    <cellStyle name="_Row1_Volume Analyses considering OOS &amp; Lidl split - July" xfId="1128" xr:uid="{00000000-0005-0000-0000-000040040000}"/>
    <cellStyle name="_Row1_Volume Analyses considering OOS &amp; Lidl split - July 2" xfId="1129" xr:uid="{00000000-0005-0000-0000-000041040000}"/>
    <cellStyle name="_Row1_Volume Analyses considering OOS &amp; Lidl split - July_CANN Variance Analysis_E1'11 vLY_Australia" xfId="1130" xr:uid="{00000000-0005-0000-0000-000042040000}"/>
    <cellStyle name="_Row2" xfId="1131" xr:uid="{00000000-0005-0000-0000-000043040000}"/>
    <cellStyle name="_Row2_~1841466" xfId="1132" xr:uid="{00000000-0005-0000-0000-000044040000}"/>
    <cellStyle name="_Row2_090410 - E12009 Brands Report - avec liens" xfId="1133" xr:uid="{00000000-0005-0000-0000-000045040000}"/>
    <cellStyle name="_Row2_090410 - E209 Brands Report Prépa- avec liens" xfId="1134" xr:uid="{00000000-0005-0000-0000-000046040000}"/>
    <cellStyle name="_Row2_Alea input" xfId="1135" xr:uid="{00000000-0005-0000-0000-000047040000}"/>
    <cellStyle name="_Row2_Budget Book 2011_tax" xfId="1136" xr:uid="{00000000-0005-0000-0000-000048040000}"/>
    <cellStyle name="_Row2_CANN Variance Analysis_E1'11 vLY_CBU template" xfId="1137" xr:uid="{00000000-0005-0000-0000-000049040000}"/>
    <cellStyle name="_Row2_CBU Report - September 2006" xfId="1138" xr:uid="{00000000-0005-0000-0000-00004A040000}"/>
    <cellStyle name="_Row2_E1" xfId="1139" xr:uid="{00000000-0005-0000-0000-00004B040000}"/>
    <cellStyle name="_Row2_Ev-Volv-One-Way" xfId="1140" xr:uid="{00000000-0005-0000-0000-00004C040000}"/>
    <cellStyle name="_Row2_fichier source - Aug SC" xfId="1141" xr:uid="{00000000-0005-0000-0000-00004D040000}"/>
    <cellStyle name="_Row2_Fichier source 2009 - March" xfId="1142" xr:uid="{00000000-0005-0000-0000-00004E040000}"/>
    <cellStyle name="_Row2_Fichier source B2010 - V2" xfId="1143" xr:uid="{00000000-0005-0000-0000-00004F040000}"/>
    <cellStyle name="_Row2_Follow Up PES - WWBU E2 06" xfId="1144" xr:uid="{00000000-0005-0000-0000-000050040000}"/>
    <cellStyle name="_Row2_FORM" xfId="1145" xr:uid="{00000000-0005-0000-0000-000051040000}"/>
    <cellStyle name="_Row2_HY 1 % Channel &amp; Brand" xfId="1146" xr:uid="{00000000-0005-0000-0000-000052040000}"/>
    <cellStyle name="_Row2_MIS10" xfId="1147" xr:uid="{00000000-0005-0000-0000-000053040000}"/>
    <cellStyle name="_Row2_MIS2" xfId="1148" xr:uid="{00000000-0005-0000-0000-000054040000}"/>
    <cellStyle name="_Row2_MIS6" xfId="1149" xr:uid="{00000000-0005-0000-0000-000055040000}"/>
    <cellStyle name="_Row2_MIS8" xfId="1150" xr:uid="{00000000-0005-0000-0000-000056040000}"/>
    <cellStyle name="_Row2_Modèle B 2002 - B 2003 PBI" xfId="1151" xr:uid="{00000000-0005-0000-0000-000057040000}"/>
    <cellStyle name="_Row2_Modèle B 2002 - B 2003 PBI 2" xfId="1152" xr:uid="{00000000-0005-0000-0000-000058040000}"/>
    <cellStyle name="_Row2_Modèle B 2002 - B 2003 PBI Teil 1" xfId="1153" xr:uid="{00000000-0005-0000-0000-000059040000}"/>
    <cellStyle name="_Row2_Modèle B 2002 - B 2003 PBI Teil 1 2" xfId="1154" xr:uid="{00000000-0005-0000-0000-00005A040000}"/>
    <cellStyle name="_Row2_Modèle B 2002 - B 2003 PBI Teil 1_CANN Variance Analysis_E1'11 vLY_Australia" xfId="1155" xr:uid="{00000000-0005-0000-0000-00005B040000}"/>
    <cellStyle name="_Row2_Modèle B 2002 - B 2003 PBI ute" xfId="1156" xr:uid="{00000000-0005-0000-0000-00005C040000}"/>
    <cellStyle name="_Row2_Modèle B 2002 - B 2003 PBI ute 2" xfId="1157" xr:uid="{00000000-0005-0000-0000-00005D040000}"/>
    <cellStyle name="_Row2_Modèle B 2002 - B 2003 PBI ute_CANN Variance Analysis_E1'11 vLY_Australia" xfId="1158" xr:uid="{00000000-0005-0000-0000-00005E040000}"/>
    <cellStyle name="_Row2_Modèle B 2002 - B 2003 PBI_CANN Variance Analysis_E1'11 vLY_Australia" xfId="1159" xr:uid="{00000000-0005-0000-0000-00005F040000}"/>
    <cellStyle name="_Row2_MTHLY PHASING mio" xfId="1160" xr:uid="{00000000-0005-0000-0000-000060040000}"/>
    <cellStyle name="_Row2_OOS restatement  Quarterly Volume Analysis E2-Aug Actuals" xfId="1161" xr:uid="{00000000-0005-0000-0000-000061040000}"/>
    <cellStyle name="_Row2_P&amp;L by Pdt" xfId="1162" xr:uid="{00000000-0005-0000-0000-000062040000}"/>
    <cellStyle name="_Row2_P&amp;L Customers" xfId="1163" xr:uid="{00000000-0005-0000-0000-000063040000}"/>
    <cellStyle name="_Row2_package E1 2009  - WWBU WATERS" xfId="1164" xr:uid="{00000000-0005-0000-0000-000064040000}"/>
    <cellStyle name="_Row2_Q1 % Channel &amp; Brand" xfId="1165" xr:uid="{00000000-0005-0000-0000-000065040000}"/>
    <cellStyle name="_Row2_Quarter end Comments" xfId="1166" xr:uid="{00000000-0005-0000-0000-000066040000}"/>
    <cellStyle name="_Row2_Reco Pre E2 vs E1 DWD" xfId="1167" xr:uid="{00000000-0005-0000-0000-000067040000}"/>
    <cellStyle name="_Row2_REMAINDER" xfId="1168" xr:uid="{00000000-0005-0000-0000-000068040000}"/>
    <cellStyle name="_Row2_REMAINDER 03.2002" xfId="1169" xr:uid="{00000000-0005-0000-0000-000069040000}"/>
    <cellStyle name="_Row2_REMAINDER 04.2002" xfId="1170" xr:uid="{00000000-0005-0000-0000-00006A040000}"/>
    <cellStyle name="_Row2_Reporting Brands - working version" xfId="1171" xr:uid="{00000000-0005-0000-0000-00006B040000}"/>
    <cellStyle name="_Row2_Reporting enseignes_E103_Ratios" xfId="1172" xr:uid="{00000000-0005-0000-0000-00006C040000}"/>
    <cellStyle name="_Row2_ROP DEF" xfId="1173" xr:uid="{00000000-0005-0000-0000-00006D040000}"/>
    <cellStyle name="_Row2_Slide 7 - Growth Equation By CBUS vs LE Comp" xfId="1174" xr:uid="{00000000-0005-0000-0000-00006E040000}"/>
    <cellStyle name="_Row2_Tabelle1 (2)" xfId="1175" xr:uid="{00000000-0005-0000-0000-00006F040000}"/>
    <cellStyle name="_Row2_Volume Analyses considering OOS &amp; Lidl split - July" xfId="1176" xr:uid="{00000000-0005-0000-0000-000070040000}"/>
    <cellStyle name="_Row3" xfId="1177" xr:uid="{00000000-0005-0000-0000-000071040000}"/>
    <cellStyle name="_Row3 2" xfId="1178" xr:uid="{00000000-0005-0000-0000-000072040000}"/>
    <cellStyle name="_Row3_~1841466" xfId="1179" xr:uid="{00000000-0005-0000-0000-000073040000}"/>
    <cellStyle name="_Row3_~1841466 2" xfId="1180" xr:uid="{00000000-0005-0000-0000-000074040000}"/>
    <cellStyle name="_Row3_~1841466_CANN Variance Analysis_E1'11 vLY_Australia" xfId="1181" xr:uid="{00000000-0005-0000-0000-000075040000}"/>
    <cellStyle name="_Row3_090410 - E12009 Brands Report - avec liens" xfId="1182" xr:uid="{00000000-0005-0000-0000-000076040000}"/>
    <cellStyle name="_Row3_090410 - E12009 Brands Report - avec liens 2" xfId="1183" xr:uid="{00000000-0005-0000-0000-000077040000}"/>
    <cellStyle name="_Row3_090410 - E12009 Brands Report - avec liens_CANN Variance Analysis_E1'11 vLY_Australia" xfId="1184" xr:uid="{00000000-0005-0000-0000-000078040000}"/>
    <cellStyle name="_Row3_090410 - E209 Brands Report Prépa- avec liens" xfId="1185" xr:uid="{00000000-0005-0000-0000-000079040000}"/>
    <cellStyle name="_Row3_090410 - E209 Brands Report Prépa- avec liens 2" xfId="1186" xr:uid="{00000000-0005-0000-0000-00007A040000}"/>
    <cellStyle name="_Row3_090410 - E209 Brands Report Prépa- avec liens_CANN Variance Analysis_E1'11 vLY_Australia" xfId="1187" xr:uid="{00000000-0005-0000-0000-00007B040000}"/>
    <cellStyle name="_Row3_Alea input" xfId="1188" xr:uid="{00000000-0005-0000-0000-00007C040000}"/>
    <cellStyle name="_Row3_Book Budget 2002-2003" xfId="1189" xr:uid="{00000000-0005-0000-0000-00007D040000}"/>
    <cellStyle name="_Row3_Book Budget 2002-2003 2" xfId="1190" xr:uid="{00000000-0005-0000-0000-00007E040000}"/>
    <cellStyle name="_Row3_Book Budget 2002-2003_CANN Variance Analysis_E1'11 vLY_Australia" xfId="1191" xr:uid="{00000000-0005-0000-0000-00007F040000}"/>
    <cellStyle name="_Row3_Book Budget 2002-2003_CBU -  DWJ Reporting - Dec 04" xfId="1192" xr:uid="{00000000-0005-0000-0000-000080040000}"/>
    <cellStyle name="_Row3_Book Budget 2002-2003_for Brand team (HM&amp;TS)" xfId="1193" xr:uid="{00000000-0005-0000-0000-000081040000}"/>
    <cellStyle name="_Row3_Book Budget 2002-2003_for Sales team (TH&amp;HI)" xfId="1194" xr:uid="{00000000-0005-0000-0000-000082040000}"/>
    <cellStyle name="_Row3_Book Budget 2002-2003_Japon" xfId="1195" xr:uid="{00000000-0005-0000-0000-000083040000}"/>
    <cellStyle name="_Row3_Book Budget 2002-2003_Template B03 Book V2" xfId="1196" xr:uid="{00000000-0005-0000-0000-000084040000}"/>
    <cellStyle name="_Row3_Brands and Channels " xfId="1197" xr:uid="{00000000-0005-0000-0000-000085040000}"/>
    <cellStyle name="_Row3_Budget Book 2011_tax" xfId="1198" xr:uid="{00000000-0005-0000-0000-000086040000}"/>
    <cellStyle name="_Row3_CANN Variance Analysis_E1'11 vLY_CBU template" xfId="1199" xr:uid="{00000000-0005-0000-0000-000087040000}"/>
    <cellStyle name="_Row3_CBU -  DWJ Reporting - Dec 04" xfId="1200" xr:uid="{00000000-0005-0000-0000-000088040000}"/>
    <cellStyle name="_Row3_CBU Report - Mai 2006" xfId="1201" xr:uid="{00000000-0005-0000-0000-000089040000}"/>
    <cellStyle name="_Row3_CBU Report - Mai 2006 2" xfId="1202" xr:uid="{00000000-0005-0000-0000-00008A040000}"/>
    <cellStyle name="_Row3_CBU Report - Mai 2006_CANN Variance Analysis_E1'11 vLY_Australia" xfId="1203" xr:uid="{00000000-0005-0000-0000-00008B040000}"/>
    <cellStyle name="_Row3_CBU Report - September 2006" xfId="1204" xr:uid="{00000000-0005-0000-0000-00008C040000}"/>
    <cellStyle name="_Row3_CBU Report - September 2006 2" xfId="1205" xr:uid="{00000000-0005-0000-0000-00008D040000}"/>
    <cellStyle name="_Row3_CBU Report - September 2006_CANN Variance Analysis_E1'11 vLY_Australia" xfId="1206" xr:uid="{00000000-0005-0000-0000-00008E040000}"/>
    <cellStyle name="_Row3_Classeur3" xfId="1207" xr:uid="{00000000-0005-0000-0000-00008F040000}"/>
    <cellStyle name="_Row3_Classeur3 2" xfId="1208" xr:uid="{00000000-0005-0000-0000-000090040000}"/>
    <cellStyle name="_Row3_Classeur3_CANN Variance Analysis_E1'11 vLY_Australia" xfId="1209" xr:uid="{00000000-0005-0000-0000-000091040000}"/>
    <cellStyle name="_Row3_DWD booklet E2.xls" xfId="1210" xr:uid="{00000000-0005-0000-0000-000092040000}"/>
    <cellStyle name="_Row3_DWD booklet E2.xls 2" xfId="1211" xr:uid="{00000000-0005-0000-0000-000093040000}"/>
    <cellStyle name="_Row3_DWD booklet E2.xls_CANN Variance Analysis_E1'11 vLY_Australia" xfId="1212" xr:uid="{00000000-0005-0000-0000-000094040000}"/>
    <cellStyle name="_Row3_DWD booklet Pre E2" xfId="1213" xr:uid="{00000000-0005-0000-0000-000095040000}"/>
    <cellStyle name="_Row3_DWD booklet Pre E2 2" xfId="1214" xr:uid="{00000000-0005-0000-0000-000096040000}"/>
    <cellStyle name="_Row3_DWD booklet Pre E2_CANN Variance Analysis_E1'11 vLY_Australia" xfId="1215" xr:uid="{00000000-0005-0000-0000-000097040000}"/>
    <cellStyle name="_Row3_E1" xfId="1216" xr:uid="{00000000-0005-0000-0000-000098040000}"/>
    <cellStyle name="_Row3_E1 2" xfId="1217" xr:uid="{00000000-0005-0000-0000-000099040000}"/>
    <cellStyle name="_Row3_E1 synthèse couts 2 LOG" xfId="1218" xr:uid="{00000000-0005-0000-0000-00009A040000}"/>
    <cellStyle name="_Row3_E1 synthèse couts 4 LOG" xfId="1219" xr:uid="{00000000-0005-0000-0000-00009B040000}"/>
    <cellStyle name="_Row3_E1_CANN Variance Analysis_E1'11 vLY_Australia" xfId="1220" xr:uid="{00000000-0005-0000-0000-00009C040000}"/>
    <cellStyle name="_Row3_EST KPIs" xfId="1221" xr:uid="{00000000-0005-0000-0000-00009D040000}"/>
    <cellStyle name="_Row3_EST OFCF" xfId="1222" xr:uid="{00000000-0005-0000-0000-00009E040000}"/>
    <cellStyle name="_Row3_fichier source - Aug SC" xfId="1223" xr:uid="{00000000-0005-0000-0000-00009F040000}"/>
    <cellStyle name="_Row3_fichier source - Aug SC 2" xfId="1224" xr:uid="{00000000-0005-0000-0000-0000A0040000}"/>
    <cellStyle name="_Row3_fichier source - Aug SC_CANN Variance Analysis_E1'11 vLY_Australia" xfId="1225" xr:uid="{00000000-0005-0000-0000-0000A1040000}"/>
    <cellStyle name="_Row3_Fichier source 2009 - March" xfId="1226" xr:uid="{00000000-0005-0000-0000-0000A2040000}"/>
    <cellStyle name="_Row3_Fichier source 2009 - March 2" xfId="1227" xr:uid="{00000000-0005-0000-0000-0000A3040000}"/>
    <cellStyle name="_Row3_Fichier source 2009 - March_CANN Variance Analysis_E1'11 vLY_Australia" xfId="1228" xr:uid="{00000000-0005-0000-0000-0000A4040000}"/>
    <cellStyle name="_Row3_Fichier source B2010 - V2" xfId="1229" xr:uid="{00000000-0005-0000-0000-0000A5040000}"/>
    <cellStyle name="_Row3_Fichier source B2010 - V2 2" xfId="1230" xr:uid="{00000000-0005-0000-0000-0000A6040000}"/>
    <cellStyle name="_Row3_Fichier source B2010 - V2_CANN Variance Analysis_E1'11 vLY_Australia" xfId="1231" xr:uid="{00000000-0005-0000-0000-0000A7040000}"/>
    <cellStyle name="_Row3_Follow Up PES - WWBU E2 06" xfId="1232" xr:uid="{00000000-0005-0000-0000-0000A8040000}"/>
    <cellStyle name="_Row3_for Brand team (HM&amp;TS)" xfId="1233" xr:uid="{00000000-0005-0000-0000-0000A9040000}"/>
    <cellStyle name="_Row3_for Sales team (TH&amp;HI)" xfId="1234" xr:uid="{00000000-0005-0000-0000-0000AA040000}"/>
    <cellStyle name="_Row3_FORM" xfId="1235" xr:uid="{00000000-0005-0000-0000-0000AB040000}"/>
    <cellStyle name="_Row3_FORM_1" xfId="1236" xr:uid="{00000000-0005-0000-0000-0000AC040000}"/>
    <cellStyle name="_Row3_HY 1 % Channel &amp; Brand" xfId="1237" xr:uid="{00000000-0005-0000-0000-0000AD040000}"/>
    <cellStyle name="_Row3_Japon" xfId="1238" xr:uid="{00000000-0005-0000-0000-0000AE040000}"/>
    <cellStyle name="_Row3_MIS10" xfId="1239" xr:uid="{00000000-0005-0000-0000-0000AF040000}"/>
    <cellStyle name="_Row3_MIS2" xfId="1240" xr:uid="{00000000-0005-0000-0000-0000B0040000}"/>
    <cellStyle name="_Row3_MIS6" xfId="1241" xr:uid="{00000000-0005-0000-0000-0000B1040000}"/>
    <cellStyle name="_Row3_MIS8" xfId="1242" xr:uid="{00000000-0005-0000-0000-0000B2040000}"/>
    <cellStyle name="_Row3_Modèle B 2002 - B 2003 PBI" xfId="1243" xr:uid="{00000000-0005-0000-0000-0000B3040000}"/>
    <cellStyle name="_Row3_Modèle B 2002 - B 2003 PBI 2" xfId="1244" xr:uid="{00000000-0005-0000-0000-0000B4040000}"/>
    <cellStyle name="_Row3_Modèle B 2002 - B 2003 PBI Teil 1" xfId="1245" xr:uid="{00000000-0005-0000-0000-0000B5040000}"/>
    <cellStyle name="_Row3_Modèle B 2002 - B 2003 PBI Teil 1 2" xfId="1246" xr:uid="{00000000-0005-0000-0000-0000B6040000}"/>
    <cellStyle name="_Row3_Modèle B 2002 - B 2003 PBI Teil 1_CANN Variance Analysis_E1'11 vLY_Australia" xfId="1247" xr:uid="{00000000-0005-0000-0000-0000B7040000}"/>
    <cellStyle name="_Row3_Modèle B 2002 - B 2003 PBI ute" xfId="1248" xr:uid="{00000000-0005-0000-0000-0000B8040000}"/>
    <cellStyle name="_Row3_Modèle B 2002 - B 2003 PBI ute 2" xfId="1249" xr:uid="{00000000-0005-0000-0000-0000B9040000}"/>
    <cellStyle name="_Row3_Modèle B 2002 - B 2003 PBI ute_CANN Variance Analysis_E1'11 vLY_Australia" xfId="1250" xr:uid="{00000000-0005-0000-0000-0000BA040000}"/>
    <cellStyle name="_Row3_Modèle B 2002 - B 2003 PBI_CANN Variance Analysis_E1'11 vLY_Australia" xfId="1251" xr:uid="{00000000-0005-0000-0000-0000BB040000}"/>
    <cellStyle name="_Row3_OOS restatement  Quarterly Volume Analysis E2-Aug Actuals" xfId="1252" xr:uid="{00000000-0005-0000-0000-0000BC040000}"/>
    <cellStyle name="_Row3_P&amp;L CHANNELS" xfId="1253" xr:uid="{00000000-0005-0000-0000-0000BD040000}"/>
    <cellStyle name="_Row3_P&amp;L CHANNELS 2" xfId="1254" xr:uid="{00000000-0005-0000-0000-0000BE040000}"/>
    <cellStyle name="_Row3_P&amp;L CHANNELS_CANN Variance Analysis_E1'11 vLY_Australia" xfId="1255" xr:uid="{00000000-0005-0000-0000-0000BF040000}"/>
    <cellStyle name="_Row3_P&amp;L Customers" xfId="1256" xr:uid="{00000000-0005-0000-0000-0000C0040000}"/>
    <cellStyle name="_Row3_P&amp;L Customers 2" xfId="1257" xr:uid="{00000000-0005-0000-0000-0000C1040000}"/>
    <cellStyle name="_Row3_P&amp;L Customers_B02_ROP 2002- Client" xfId="1258" xr:uid="{00000000-0005-0000-0000-0000C2040000}"/>
    <cellStyle name="_Row3_P&amp;L Customers_CANN Variance Analysis_E1'11 vLY_Australia" xfId="1259" xr:uid="{00000000-0005-0000-0000-0000C3040000}"/>
    <cellStyle name="_Row3_package E1 2009  - WWBU WATERS" xfId="1260" xr:uid="{00000000-0005-0000-0000-0000C4040000}"/>
    <cellStyle name="_Row3_Q1 % Channel &amp; Brand" xfId="1261" xr:uid="{00000000-0005-0000-0000-0000C5040000}"/>
    <cellStyle name="_Row3_Quarter end Comments" xfId="1262" xr:uid="{00000000-0005-0000-0000-0000C6040000}"/>
    <cellStyle name="_Row3_Reco Pre E2 vs E1 DWD" xfId="1263" xr:uid="{00000000-0005-0000-0000-0000C7040000}"/>
    <cellStyle name="_Row3_Reco Pre E2 vs E1 DWD 2" xfId="1264" xr:uid="{00000000-0005-0000-0000-0000C8040000}"/>
    <cellStyle name="_Row3_Reco Pre E2 vs E1 DWD_CANN Variance Analysis_E1'11 vLY_Australia" xfId="1265" xr:uid="{00000000-0005-0000-0000-0000C9040000}"/>
    <cellStyle name="_Row3_Reporting Brands - working version" xfId="1266" xr:uid="{00000000-0005-0000-0000-0000CA040000}"/>
    <cellStyle name="_Row3_Reporting Brands - working version 2" xfId="1267" xr:uid="{00000000-0005-0000-0000-0000CB040000}"/>
    <cellStyle name="_Row3_Reporting Brands - working version_CANN Variance Analysis_E1'11 vLY_Australia" xfId="1268" xr:uid="{00000000-0005-0000-0000-0000CC040000}"/>
    <cellStyle name="_Row3_Reporting enseignes_E103_Ratios" xfId="1269" xr:uid="{00000000-0005-0000-0000-0000CD040000}"/>
    <cellStyle name="_Row3_ROP DEF" xfId="1270" xr:uid="{00000000-0005-0000-0000-0000CE040000}"/>
    <cellStyle name="_Row3_Slide 7 - Growth Equation By CBUS vs LE Comp" xfId="1271" xr:uid="{00000000-0005-0000-0000-0000CF040000}"/>
    <cellStyle name="_Row3_Slide 7 - Growth Equation By CBUS vs LE Comp 2" xfId="1272" xr:uid="{00000000-0005-0000-0000-0000D0040000}"/>
    <cellStyle name="_Row3_Slide 7 - Growth Equation By CBUS vs LE Comp_CANN Variance Analysis_E1'11 vLY_Australia" xfId="1273" xr:uid="{00000000-0005-0000-0000-0000D1040000}"/>
    <cellStyle name="_Row3_Tabelle1 (2)" xfId="1274" xr:uid="{00000000-0005-0000-0000-0000D2040000}"/>
    <cellStyle name="_Row3_Template B03 Book V2" xfId="1275" xr:uid="{00000000-0005-0000-0000-0000D3040000}"/>
    <cellStyle name="_Row3_Value MS zone" xfId="1276" xr:uid="{00000000-0005-0000-0000-0000D4040000}"/>
    <cellStyle name="_Row3_Volume Analyses considering OOS &amp; Lidl split - July" xfId="1277" xr:uid="{00000000-0005-0000-0000-0000D5040000}"/>
    <cellStyle name="_Row4" xfId="1278" xr:uid="{00000000-0005-0000-0000-0000D6040000}"/>
    <cellStyle name="_Row4 2" xfId="1279" xr:uid="{00000000-0005-0000-0000-0000D7040000}"/>
    <cellStyle name="_Row4_~1841466" xfId="1280" xr:uid="{00000000-0005-0000-0000-0000D8040000}"/>
    <cellStyle name="_Row4_~1841466 2" xfId="1281" xr:uid="{00000000-0005-0000-0000-0000D9040000}"/>
    <cellStyle name="_Row4_~1841466_CANN Variance Analysis_E1'11 vLY_Australia" xfId="1282" xr:uid="{00000000-0005-0000-0000-0000DA040000}"/>
    <cellStyle name="_Row4_090410 - E12009 Brands Report - avec liens" xfId="1283" xr:uid="{00000000-0005-0000-0000-0000DB040000}"/>
    <cellStyle name="_Row4_090410 - E12009 Brands Report - avec liens 2" xfId="1284" xr:uid="{00000000-0005-0000-0000-0000DC040000}"/>
    <cellStyle name="_Row4_090410 - E12009 Brands Report - avec liens_CANN Variance Analysis_E1'11 vLY_Australia" xfId="1285" xr:uid="{00000000-0005-0000-0000-0000DD040000}"/>
    <cellStyle name="_Row4_090410 - E209 Brands Report Prépa- avec liens" xfId="1286" xr:uid="{00000000-0005-0000-0000-0000DE040000}"/>
    <cellStyle name="_Row4_090410 - E209 Brands Report Prépa- avec liens 2" xfId="1287" xr:uid="{00000000-0005-0000-0000-0000DF040000}"/>
    <cellStyle name="_Row4_090410 - E209 Brands Report Prépa- avec liens_CANN Variance Analysis_E1'11 vLY_Australia" xfId="1288" xr:uid="{00000000-0005-0000-0000-0000E0040000}"/>
    <cellStyle name="_Row4_Alea input" xfId="1289" xr:uid="{00000000-0005-0000-0000-0000E1040000}"/>
    <cellStyle name="_Row4_Book Budget 2002-2003" xfId="1290" xr:uid="{00000000-0005-0000-0000-0000E2040000}"/>
    <cellStyle name="_Row4_Book Budget 2002-2003 2" xfId="1291" xr:uid="{00000000-0005-0000-0000-0000E3040000}"/>
    <cellStyle name="_Row4_Book Budget 2002-2003_CANN Variance Analysis_E1'11 vLY_Australia" xfId="1292" xr:uid="{00000000-0005-0000-0000-0000E4040000}"/>
    <cellStyle name="_Row4_Book Budget 2002-2003_CBU -  DWJ Reporting - Dec 04" xfId="1293" xr:uid="{00000000-0005-0000-0000-0000E5040000}"/>
    <cellStyle name="_Row4_Book Budget 2002-2003_for Brand team (HM&amp;TS)" xfId="1294" xr:uid="{00000000-0005-0000-0000-0000E6040000}"/>
    <cellStyle name="_Row4_Book Budget 2002-2003_for Sales team (TH&amp;HI)" xfId="1295" xr:uid="{00000000-0005-0000-0000-0000E7040000}"/>
    <cellStyle name="_Row4_Book Budget 2002-2003_Japon" xfId="1296" xr:uid="{00000000-0005-0000-0000-0000E8040000}"/>
    <cellStyle name="_Row4_Book Budget 2002-2003_Template B03 Book V2" xfId="1297" xr:uid="{00000000-0005-0000-0000-0000E9040000}"/>
    <cellStyle name="_Row4_Brands and Channels " xfId="1298" xr:uid="{00000000-0005-0000-0000-0000EA040000}"/>
    <cellStyle name="_Row4_Budget Book 2011_tax" xfId="1299" xr:uid="{00000000-0005-0000-0000-0000EB040000}"/>
    <cellStyle name="_Row4_CANN Variance Analysis_E1'11 vLY_CBU template" xfId="1300" xr:uid="{00000000-0005-0000-0000-0000EC040000}"/>
    <cellStyle name="_Row4_CBU -  DWJ Reporting - Dec 04" xfId="1301" xr:uid="{00000000-0005-0000-0000-0000ED040000}"/>
    <cellStyle name="_Row4_CBU Report - Mai 2006" xfId="1302" xr:uid="{00000000-0005-0000-0000-0000EE040000}"/>
    <cellStyle name="_Row4_CBU Report - Mai 2006 2" xfId="1303" xr:uid="{00000000-0005-0000-0000-0000EF040000}"/>
    <cellStyle name="_Row4_CBU Report - Mai 2006_CANN Variance Analysis_E1'11 vLY_Australia" xfId="1304" xr:uid="{00000000-0005-0000-0000-0000F0040000}"/>
    <cellStyle name="_Row4_CBU Report - September 2006" xfId="1305" xr:uid="{00000000-0005-0000-0000-0000F1040000}"/>
    <cellStyle name="_Row4_CBU Report - September 2006 2" xfId="1306" xr:uid="{00000000-0005-0000-0000-0000F2040000}"/>
    <cellStyle name="_Row4_CBU Report - September 2006_CANN Variance Analysis_E1'11 vLY_Australia" xfId="1307" xr:uid="{00000000-0005-0000-0000-0000F3040000}"/>
    <cellStyle name="_Row4_Classeur3" xfId="1308" xr:uid="{00000000-0005-0000-0000-0000F4040000}"/>
    <cellStyle name="_Row4_Classeur3 2" xfId="1309" xr:uid="{00000000-0005-0000-0000-0000F5040000}"/>
    <cellStyle name="_Row4_Classeur3_CANN Variance Analysis_E1'11 vLY_Australia" xfId="1310" xr:uid="{00000000-0005-0000-0000-0000F6040000}"/>
    <cellStyle name="_Row4_DWD booklet E2.xls" xfId="1311" xr:uid="{00000000-0005-0000-0000-0000F7040000}"/>
    <cellStyle name="_Row4_DWD booklet E2.xls 2" xfId="1312" xr:uid="{00000000-0005-0000-0000-0000F8040000}"/>
    <cellStyle name="_Row4_DWD booklet E2.xls_CANN Variance Analysis_E1'11 vLY_Australia" xfId="1313" xr:uid="{00000000-0005-0000-0000-0000F9040000}"/>
    <cellStyle name="_Row4_DWD booklet Pre E2" xfId="1314" xr:uid="{00000000-0005-0000-0000-0000FA040000}"/>
    <cellStyle name="_Row4_DWD booklet Pre E2 2" xfId="1315" xr:uid="{00000000-0005-0000-0000-0000FB040000}"/>
    <cellStyle name="_Row4_DWD booklet Pre E2_CANN Variance Analysis_E1'11 vLY_Australia" xfId="1316" xr:uid="{00000000-0005-0000-0000-0000FC040000}"/>
    <cellStyle name="_Row4_E1" xfId="1317" xr:uid="{00000000-0005-0000-0000-0000FD040000}"/>
    <cellStyle name="_Row4_E1 2" xfId="1318" xr:uid="{00000000-0005-0000-0000-0000FE040000}"/>
    <cellStyle name="_Row4_E1 synthèse couts 2 LOG" xfId="1319" xr:uid="{00000000-0005-0000-0000-0000FF040000}"/>
    <cellStyle name="_Row4_E1 synthèse couts 4 LOG" xfId="1320" xr:uid="{00000000-0005-0000-0000-000000050000}"/>
    <cellStyle name="_Row4_E1_CANN Variance Analysis_E1'11 vLY_Australia" xfId="1321" xr:uid="{00000000-0005-0000-0000-000001050000}"/>
    <cellStyle name="_Row4_EST KPIs" xfId="1322" xr:uid="{00000000-0005-0000-0000-000002050000}"/>
    <cellStyle name="_Row4_EST OFCF" xfId="1323" xr:uid="{00000000-0005-0000-0000-000003050000}"/>
    <cellStyle name="_Row4_fichier source - Aug SC" xfId="1324" xr:uid="{00000000-0005-0000-0000-000004050000}"/>
    <cellStyle name="_Row4_fichier source - Aug SC 2" xfId="1325" xr:uid="{00000000-0005-0000-0000-000005050000}"/>
    <cellStyle name="_Row4_fichier source - Aug SC_CANN Variance Analysis_E1'11 vLY_Australia" xfId="1326" xr:uid="{00000000-0005-0000-0000-000006050000}"/>
    <cellStyle name="_Row4_Fichier source 2009 - March" xfId="1327" xr:uid="{00000000-0005-0000-0000-000007050000}"/>
    <cellStyle name="_Row4_Fichier source 2009 - March 2" xfId="1328" xr:uid="{00000000-0005-0000-0000-000008050000}"/>
    <cellStyle name="_Row4_Fichier source 2009 - March_CANN Variance Analysis_E1'11 vLY_Australia" xfId="1329" xr:uid="{00000000-0005-0000-0000-000009050000}"/>
    <cellStyle name="_Row4_Fichier source B2010 - V2" xfId="1330" xr:uid="{00000000-0005-0000-0000-00000A050000}"/>
    <cellStyle name="_Row4_Fichier source B2010 - V2 2" xfId="1331" xr:uid="{00000000-0005-0000-0000-00000B050000}"/>
    <cellStyle name="_Row4_Fichier source B2010 - V2_CANN Variance Analysis_E1'11 vLY_Australia" xfId="1332" xr:uid="{00000000-0005-0000-0000-00000C050000}"/>
    <cellStyle name="_Row4_Follow Up PES - WWBU E2 06" xfId="1333" xr:uid="{00000000-0005-0000-0000-00000D050000}"/>
    <cellStyle name="_Row4_for Brand team (HM&amp;TS)" xfId="1334" xr:uid="{00000000-0005-0000-0000-00000E050000}"/>
    <cellStyle name="_Row4_for Sales team (TH&amp;HI)" xfId="1335" xr:uid="{00000000-0005-0000-0000-00000F050000}"/>
    <cellStyle name="_Row4_FORM" xfId="1336" xr:uid="{00000000-0005-0000-0000-000010050000}"/>
    <cellStyle name="_Row4_FORM_1" xfId="1337" xr:uid="{00000000-0005-0000-0000-000011050000}"/>
    <cellStyle name="_Row4_HY 1 % Channel &amp; Brand" xfId="1338" xr:uid="{00000000-0005-0000-0000-000012050000}"/>
    <cellStyle name="_Row4_Japon" xfId="1339" xr:uid="{00000000-0005-0000-0000-000013050000}"/>
    <cellStyle name="_Row4_MIS10" xfId="1340" xr:uid="{00000000-0005-0000-0000-000014050000}"/>
    <cellStyle name="_Row4_MIS10_CBU  Report Japon - July 04" xfId="1341" xr:uid="{00000000-0005-0000-0000-000015050000}"/>
    <cellStyle name="_Row4_MIS10_CBU DWJ Report - Apr 04" xfId="1342" xr:uid="{00000000-0005-0000-0000-000016050000}"/>
    <cellStyle name="_Row4_MIS2" xfId="1343" xr:uid="{00000000-0005-0000-0000-000017050000}"/>
    <cellStyle name="_Row4_MIS6" xfId="1344" xr:uid="{00000000-0005-0000-0000-000018050000}"/>
    <cellStyle name="_Row4_MIS8" xfId="1345" xr:uid="{00000000-0005-0000-0000-000019050000}"/>
    <cellStyle name="_Row4_Modèle B 2002 - B 2003 PBI" xfId="1346" xr:uid="{00000000-0005-0000-0000-00001A050000}"/>
    <cellStyle name="_Row4_Modèle B 2002 - B 2003 PBI 2" xfId="1347" xr:uid="{00000000-0005-0000-0000-00001B050000}"/>
    <cellStyle name="_Row4_Modèle B 2002 - B 2003 PBI Teil 1" xfId="1348" xr:uid="{00000000-0005-0000-0000-00001C050000}"/>
    <cellStyle name="_Row4_Modèle B 2002 - B 2003 PBI Teil 1 2" xfId="1349" xr:uid="{00000000-0005-0000-0000-00001D050000}"/>
    <cellStyle name="_Row4_Modèle B 2002 - B 2003 PBI Teil 1_CANN Variance Analysis_E1'11 vLY_Australia" xfId="1350" xr:uid="{00000000-0005-0000-0000-00001E050000}"/>
    <cellStyle name="_Row4_Modèle B 2002 - B 2003 PBI ute" xfId="1351" xr:uid="{00000000-0005-0000-0000-00001F050000}"/>
    <cellStyle name="_Row4_Modèle B 2002 - B 2003 PBI ute 2" xfId="1352" xr:uid="{00000000-0005-0000-0000-000020050000}"/>
    <cellStyle name="_Row4_Modèle B 2002 - B 2003 PBI ute_CANN Variance Analysis_E1'11 vLY_Australia" xfId="1353" xr:uid="{00000000-0005-0000-0000-000021050000}"/>
    <cellStyle name="_Row4_Modèle B 2002 - B 2003 PBI_CANN Variance Analysis_E1'11 vLY_Australia" xfId="1354" xr:uid="{00000000-0005-0000-0000-000022050000}"/>
    <cellStyle name="_Row4_OOS restatement  Quarterly Volume Analysis E2-Aug Actuals" xfId="1355" xr:uid="{00000000-0005-0000-0000-000023050000}"/>
    <cellStyle name="_Row4_P&amp;L CHANNELS" xfId="1356" xr:uid="{00000000-0005-0000-0000-000024050000}"/>
    <cellStyle name="_Row4_P&amp;L CHANNELS 2" xfId="1357" xr:uid="{00000000-0005-0000-0000-000025050000}"/>
    <cellStyle name="_Row4_P&amp;L CHANNELS_CANN Variance Analysis_E1'11 vLY_Australia" xfId="1358" xr:uid="{00000000-0005-0000-0000-000026050000}"/>
    <cellStyle name="_Row4_P&amp;L Customers" xfId="1359" xr:uid="{00000000-0005-0000-0000-000027050000}"/>
    <cellStyle name="_Row4_P&amp;L Customers 2" xfId="1360" xr:uid="{00000000-0005-0000-0000-000028050000}"/>
    <cellStyle name="_Row4_P&amp;L Customers_B02_ROP 2002- Client" xfId="1361" xr:uid="{00000000-0005-0000-0000-000029050000}"/>
    <cellStyle name="_Row4_P&amp;L Customers_CANN Variance Analysis_E1'11 vLY_Australia" xfId="1362" xr:uid="{00000000-0005-0000-0000-00002A050000}"/>
    <cellStyle name="_Row4_package E1 2009  - WWBU WATERS" xfId="1363" xr:uid="{00000000-0005-0000-0000-00002B050000}"/>
    <cellStyle name="_Row4_Q1 % Channel &amp; Brand" xfId="1364" xr:uid="{00000000-0005-0000-0000-00002C050000}"/>
    <cellStyle name="_Row4_Quarter end Comments" xfId="1365" xr:uid="{00000000-0005-0000-0000-00002D050000}"/>
    <cellStyle name="_Row4_Reco Pre E2 vs E1 DWD" xfId="1366" xr:uid="{00000000-0005-0000-0000-00002E050000}"/>
    <cellStyle name="_Row4_Reco Pre E2 vs E1 DWD 2" xfId="1367" xr:uid="{00000000-0005-0000-0000-00002F050000}"/>
    <cellStyle name="_Row4_Reco Pre E2 vs E1 DWD_CANN Variance Analysis_E1'11 vLY_Australia" xfId="1368" xr:uid="{00000000-0005-0000-0000-000030050000}"/>
    <cellStyle name="_Row4_Reporting Brands - working version" xfId="1369" xr:uid="{00000000-0005-0000-0000-000031050000}"/>
    <cellStyle name="_Row4_Reporting Brands - working version 2" xfId="1370" xr:uid="{00000000-0005-0000-0000-000032050000}"/>
    <cellStyle name="_Row4_Reporting Brands - working version_CANN Variance Analysis_E1'11 vLY_Australia" xfId="1371" xr:uid="{00000000-0005-0000-0000-000033050000}"/>
    <cellStyle name="_Row4_Reporting enseignes_E103_Ratios" xfId="1372" xr:uid="{00000000-0005-0000-0000-000034050000}"/>
    <cellStyle name="_Row4_ROP DEF" xfId="1373" xr:uid="{00000000-0005-0000-0000-000035050000}"/>
    <cellStyle name="_Row4_Slide 7 - Growth Equation By CBUS vs LE Comp" xfId="1374" xr:uid="{00000000-0005-0000-0000-000036050000}"/>
    <cellStyle name="_Row4_Slide 7 - Growth Equation By CBUS vs LE Comp 2" xfId="1375" xr:uid="{00000000-0005-0000-0000-000037050000}"/>
    <cellStyle name="_Row4_Slide 7 - Growth Equation By CBUS vs LE Comp_CANN Variance Analysis_E1'11 vLY_Australia" xfId="1376" xr:uid="{00000000-0005-0000-0000-000038050000}"/>
    <cellStyle name="_Row4_Tabelle1 (2)" xfId="1377" xr:uid="{00000000-0005-0000-0000-000039050000}"/>
    <cellStyle name="_Row4_Template B03 Book V2" xfId="1378" xr:uid="{00000000-0005-0000-0000-00003A050000}"/>
    <cellStyle name="_Row4_Value MS zone" xfId="1379" xr:uid="{00000000-0005-0000-0000-00003B050000}"/>
    <cellStyle name="_Row4_Volume Analyses considering OOS &amp; Lidl split - July" xfId="1380" xr:uid="{00000000-0005-0000-0000-00003C050000}"/>
    <cellStyle name="_Row5" xfId="1381" xr:uid="{00000000-0005-0000-0000-00003D050000}"/>
    <cellStyle name="_Row5_~1841466" xfId="1382" xr:uid="{00000000-0005-0000-0000-00003E050000}"/>
    <cellStyle name="_Row5_090410 - E12009 Brands Report - avec liens" xfId="1383" xr:uid="{00000000-0005-0000-0000-00003F050000}"/>
    <cellStyle name="_Row5_090410 - E209 Brands Report Prépa- avec liens" xfId="1384" xr:uid="{00000000-0005-0000-0000-000040050000}"/>
    <cellStyle name="_Row5_Alea input" xfId="1385" xr:uid="{00000000-0005-0000-0000-000041050000}"/>
    <cellStyle name="_Row5_Budget Book 2011_tax" xfId="1386" xr:uid="{00000000-0005-0000-0000-000042050000}"/>
    <cellStyle name="_Row5_CANN Variance Analysis_E1'11 vLY_CBU template" xfId="1387" xr:uid="{00000000-0005-0000-0000-000043050000}"/>
    <cellStyle name="_Row5_CBU Report - September 2006" xfId="1388" xr:uid="{00000000-0005-0000-0000-000044050000}"/>
    <cellStyle name="_Row5_E1" xfId="1389" xr:uid="{00000000-0005-0000-0000-000045050000}"/>
    <cellStyle name="_Row5_fichier source - Aug SC" xfId="1390" xr:uid="{00000000-0005-0000-0000-000046050000}"/>
    <cellStyle name="_Row5_Fichier source 2009 - March" xfId="1391" xr:uid="{00000000-0005-0000-0000-000047050000}"/>
    <cellStyle name="_Row5_Fichier source B2010 - V2" xfId="1392" xr:uid="{00000000-0005-0000-0000-000048050000}"/>
    <cellStyle name="_Row5_Follow Up PES - WWBU E2 06" xfId="1393" xr:uid="{00000000-0005-0000-0000-000049050000}"/>
    <cellStyle name="_Row5_FORM" xfId="1394" xr:uid="{00000000-0005-0000-0000-00004A050000}"/>
    <cellStyle name="_Row5_HY 1 % Channel &amp; Brand" xfId="1395" xr:uid="{00000000-0005-0000-0000-00004B050000}"/>
    <cellStyle name="_Row5_MIS10" xfId="1396" xr:uid="{00000000-0005-0000-0000-00004C050000}"/>
    <cellStyle name="_Row5_MIS2" xfId="1397" xr:uid="{00000000-0005-0000-0000-00004D050000}"/>
    <cellStyle name="_Row5_MIS6" xfId="1398" xr:uid="{00000000-0005-0000-0000-00004E050000}"/>
    <cellStyle name="_Row5_MIS8" xfId="1399" xr:uid="{00000000-0005-0000-0000-00004F050000}"/>
    <cellStyle name="_Row5_OOS restatement  Quarterly Volume Analysis E2-Aug Actuals" xfId="1400" xr:uid="{00000000-0005-0000-0000-000050050000}"/>
    <cellStyle name="_Row5_P&amp;L Customers" xfId="1401" xr:uid="{00000000-0005-0000-0000-000051050000}"/>
    <cellStyle name="_Row5_package E1 2009  - WWBU WATERS" xfId="1402" xr:uid="{00000000-0005-0000-0000-000052050000}"/>
    <cellStyle name="_Row5_Q1 % Channel &amp; Brand" xfId="1403" xr:uid="{00000000-0005-0000-0000-000053050000}"/>
    <cellStyle name="_Row5_Quarter end Comments" xfId="1404" xr:uid="{00000000-0005-0000-0000-000054050000}"/>
    <cellStyle name="_Row5_Reco Pre E2 vs E1 DWD" xfId="1405" xr:uid="{00000000-0005-0000-0000-000055050000}"/>
    <cellStyle name="_Row5_Reporting Brands - working version" xfId="1406" xr:uid="{00000000-0005-0000-0000-000056050000}"/>
    <cellStyle name="_Row5_Reporting enseignes_E103_Ratios" xfId="1407" xr:uid="{00000000-0005-0000-0000-000057050000}"/>
    <cellStyle name="_Row5_ROP DEF" xfId="1408" xr:uid="{00000000-0005-0000-0000-000058050000}"/>
    <cellStyle name="_Row5_Slide 7 - Growth Equation By CBUS vs LE Comp" xfId="1409" xr:uid="{00000000-0005-0000-0000-000059050000}"/>
    <cellStyle name="_Row5_Tabelle1 (2)" xfId="1410" xr:uid="{00000000-0005-0000-0000-00005A050000}"/>
    <cellStyle name="_Row5_Volume Analyses considering OOS &amp; Lidl split - July" xfId="1411" xr:uid="{00000000-0005-0000-0000-00005B050000}"/>
    <cellStyle name="_Row6" xfId="1412" xr:uid="{00000000-0005-0000-0000-00005C050000}"/>
    <cellStyle name="_Row6_~1841466" xfId="1413" xr:uid="{00000000-0005-0000-0000-00005D050000}"/>
    <cellStyle name="_Row6_090410 - E12009 Brands Report - avec liens" xfId="1414" xr:uid="{00000000-0005-0000-0000-00005E050000}"/>
    <cellStyle name="_Row6_090410 - E209 Brands Report Prépa- avec liens" xfId="1415" xr:uid="{00000000-0005-0000-0000-00005F050000}"/>
    <cellStyle name="_Row6_Alea input" xfId="1416" xr:uid="{00000000-0005-0000-0000-000060050000}"/>
    <cellStyle name="_Row6_Budget Book 2011_tax" xfId="1417" xr:uid="{00000000-0005-0000-0000-000061050000}"/>
    <cellStyle name="_Row6_CANN Variance Analysis_E1'11 vLY_CBU template" xfId="1418" xr:uid="{00000000-0005-0000-0000-000062050000}"/>
    <cellStyle name="_Row6_CBU Report - September 2006" xfId="1419" xr:uid="{00000000-0005-0000-0000-000063050000}"/>
    <cellStyle name="_Row6_E1" xfId="1420" xr:uid="{00000000-0005-0000-0000-000064050000}"/>
    <cellStyle name="_Row6_fichier source - Aug SC" xfId="1421" xr:uid="{00000000-0005-0000-0000-000065050000}"/>
    <cellStyle name="_Row6_Fichier source 2009 - March" xfId="1422" xr:uid="{00000000-0005-0000-0000-000066050000}"/>
    <cellStyle name="_Row6_Fichier source B2010 - V2" xfId="1423" xr:uid="{00000000-0005-0000-0000-000067050000}"/>
    <cellStyle name="_Row6_Follow Up PES - WWBU E2 06" xfId="1424" xr:uid="{00000000-0005-0000-0000-000068050000}"/>
    <cellStyle name="_Row6_FORM" xfId="1425" xr:uid="{00000000-0005-0000-0000-000069050000}"/>
    <cellStyle name="_Row6_HY 1 % Channel &amp; Brand" xfId="1426" xr:uid="{00000000-0005-0000-0000-00006A050000}"/>
    <cellStyle name="_Row6_MIS10" xfId="1427" xr:uid="{00000000-0005-0000-0000-00006B050000}"/>
    <cellStyle name="_Row6_MIS2" xfId="1428" xr:uid="{00000000-0005-0000-0000-00006C050000}"/>
    <cellStyle name="_Row6_MIS6" xfId="1429" xr:uid="{00000000-0005-0000-0000-00006D050000}"/>
    <cellStyle name="_Row6_MIS8" xfId="1430" xr:uid="{00000000-0005-0000-0000-00006E050000}"/>
    <cellStyle name="_Row6_OOS restatement  Quarterly Volume Analysis E2-Aug Actuals" xfId="1431" xr:uid="{00000000-0005-0000-0000-00006F050000}"/>
    <cellStyle name="_Row6_P&amp;L Customers" xfId="1432" xr:uid="{00000000-0005-0000-0000-000070050000}"/>
    <cellStyle name="_Row6_package E1 2009  - WWBU WATERS" xfId="1433" xr:uid="{00000000-0005-0000-0000-000071050000}"/>
    <cellStyle name="_Row6_Q1 % Channel &amp; Brand" xfId="1434" xr:uid="{00000000-0005-0000-0000-000072050000}"/>
    <cellStyle name="_Row6_Quarter end Comments" xfId="1435" xr:uid="{00000000-0005-0000-0000-000073050000}"/>
    <cellStyle name="_Row6_Reco Pre E2 vs E1 DWD" xfId="1436" xr:uid="{00000000-0005-0000-0000-000074050000}"/>
    <cellStyle name="_Row6_Reporting Brands - working version" xfId="1437" xr:uid="{00000000-0005-0000-0000-000075050000}"/>
    <cellStyle name="_Row6_Reporting enseignes_E103_Ratios" xfId="1438" xr:uid="{00000000-0005-0000-0000-000076050000}"/>
    <cellStyle name="_Row6_ROP DEF" xfId="1439" xr:uid="{00000000-0005-0000-0000-000077050000}"/>
    <cellStyle name="_Row6_Slide 7 - Growth Equation By CBUS vs LE Comp" xfId="1440" xr:uid="{00000000-0005-0000-0000-000078050000}"/>
    <cellStyle name="_Row6_Tabelle1 (2)" xfId="1441" xr:uid="{00000000-0005-0000-0000-000079050000}"/>
    <cellStyle name="_Row6_Volume Analyses considering OOS &amp; Lidl split - July" xfId="1442" xr:uid="{00000000-0005-0000-0000-00007A050000}"/>
    <cellStyle name="_Row7" xfId="1443" xr:uid="{00000000-0005-0000-0000-00007B050000}"/>
    <cellStyle name="_Row7_~1841466" xfId="1444" xr:uid="{00000000-0005-0000-0000-00007C050000}"/>
    <cellStyle name="_Row7_090410 - E12009 Brands Report - avec liens" xfId="1445" xr:uid="{00000000-0005-0000-0000-00007D050000}"/>
    <cellStyle name="_Row7_090410 - E209 Brands Report Prépa- avec liens" xfId="1446" xr:uid="{00000000-0005-0000-0000-00007E050000}"/>
    <cellStyle name="_Row7_Alea input" xfId="1447" xr:uid="{00000000-0005-0000-0000-00007F050000}"/>
    <cellStyle name="_Row7_Budget Book 2011_tax" xfId="1448" xr:uid="{00000000-0005-0000-0000-000080050000}"/>
    <cellStyle name="_Row7_CANN Variance Analysis_E1'11 vLY_CBU template" xfId="1449" xr:uid="{00000000-0005-0000-0000-000081050000}"/>
    <cellStyle name="_Row7_CBU Report - September 2006" xfId="1450" xr:uid="{00000000-0005-0000-0000-000082050000}"/>
    <cellStyle name="_Row7_E1" xfId="1451" xr:uid="{00000000-0005-0000-0000-000083050000}"/>
    <cellStyle name="_Row7_fichier source - Aug SC" xfId="1452" xr:uid="{00000000-0005-0000-0000-000084050000}"/>
    <cellStyle name="_Row7_Fichier source 2009 - March" xfId="1453" xr:uid="{00000000-0005-0000-0000-000085050000}"/>
    <cellStyle name="_Row7_Fichier source B2010 - V2" xfId="1454" xr:uid="{00000000-0005-0000-0000-000086050000}"/>
    <cellStyle name="_Row7_Follow Up PES - WWBU E2 06" xfId="1455" xr:uid="{00000000-0005-0000-0000-000087050000}"/>
    <cellStyle name="_Row7_FORM" xfId="1456" xr:uid="{00000000-0005-0000-0000-000088050000}"/>
    <cellStyle name="_Row7_HY 1 % Channel &amp; Brand" xfId="1457" xr:uid="{00000000-0005-0000-0000-000089050000}"/>
    <cellStyle name="_Row7_MIS10" xfId="1458" xr:uid="{00000000-0005-0000-0000-00008A050000}"/>
    <cellStyle name="_Row7_MIS2" xfId="1459" xr:uid="{00000000-0005-0000-0000-00008B050000}"/>
    <cellStyle name="_Row7_MIS6" xfId="1460" xr:uid="{00000000-0005-0000-0000-00008C050000}"/>
    <cellStyle name="_Row7_MIS8" xfId="1461" xr:uid="{00000000-0005-0000-0000-00008D050000}"/>
    <cellStyle name="_Row7_OOS restatement  Quarterly Volume Analysis E2-Aug Actuals" xfId="1462" xr:uid="{00000000-0005-0000-0000-00008E050000}"/>
    <cellStyle name="_Row7_P&amp;L Customers" xfId="1463" xr:uid="{00000000-0005-0000-0000-00008F050000}"/>
    <cellStyle name="_Row7_package E1 2009  - WWBU WATERS" xfId="1464" xr:uid="{00000000-0005-0000-0000-000090050000}"/>
    <cellStyle name="_Row7_Q1 % Channel &amp; Brand" xfId="1465" xr:uid="{00000000-0005-0000-0000-000091050000}"/>
    <cellStyle name="_Row7_Quarter end Comments" xfId="1466" xr:uid="{00000000-0005-0000-0000-000092050000}"/>
    <cellStyle name="_Row7_Reco Pre E2 vs E1 DWD" xfId="1467" xr:uid="{00000000-0005-0000-0000-000093050000}"/>
    <cellStyle name="_Row7_Reporting Brands - working version" xfId="1468" xr:uid="{00000000-0005-0000-0000-000094050000}"/>
    <cellStyle name="_Row7_Reporting enseignes_E103_Ratios" xfId="1469" xr:uid="{00000000-0005-0000-0000-000095050000}"/>
    <cellStyle name="_Row7_ROP DEF" xfId="1470" xr:uid="{00000000-0005-0000-0000-000096050000}"/>
    <cellStyle name="_Row7_Slide 7 - Growth Equation By CBUS vs LE Comp" xfId="1471" xr:uid="{00000000-0005-0000-0000-000097050000}"/>
    <cellStyle name="_Row7_Tabelle1 (2)" xfId="1472" xr:uid="{00000000-0005-0000-0000-000098050000}"/>
    <cellStyle name="_Row7_Volume Analyses considering OOS &amp; Lidl split - July" xfId="1473" xr:uid="{00000000-0005-0000-0000-000099050000}"/>
    <cellStyle name="_Snapshot BPC" xfId="1474" xr:uid="{00000000-0005-0000-0000-00009A050000}"/>
    <cellStyle name="_SNY" xfId="1475" xr:uid="{00000000-0005-0000-0000-00009B050000}"/>
    <cellStyle name="_Table2_Out" xfId="1476" xr:uid="{00000000-0005-0000-0000-00009C050000}"/>
    <cellStyle name="_Templates Budget book 2010_manuf to robert" xfId="1477" xr:uid="{00000000-0005-0000-0000-00009D050000}"/>
    <cellStyle name="_Templates Budget book 2010_manuf to robert_Ops_2010budget booklet_value" xfId="1478" xr:uid="{00000000-0005-0000-0000-00009E050000}"/>
    <cellStyle name="_Templates Budget book 2010_manuf to robert_Reconciliation of Mfg CC from Pre-Budget to Budget '10" xfId="1479" xr:uid="{00000000-0005-0000-0000-00009F050000}"/>
    <cellStyle name="_Wwbu DairyFormatsB05. CAPEX" xfId="1480" xr:uid="{00000000-0005-0000-0000-0000A0050000}"/>
    <cellStyle name="_Wwbu DairyFormatsB05. CAPEX_TdB" xfId="1481" xr:uid="{00000000-0005-0000-0000-0000A1050000}"/>
    <cellStyle name="=C:\WINNT\SYSTEM32\COMMAND.COM" xfId="1482" xr:uid="{00000000-0005-0000-0000-0000A2050000}"/>
    <cellStyle name="=C:\WINNT\SYSTEM32\COMMAND.COM 2" xfId="1483" xr:uid="{00000000-0005-0000-0000-0000A3050000}"/>
    <cellStyle name="=C:\WINNT35\SYSTEM32\COMMAND.COM" xfId="1484" xr:uid="{00000000-0005-0000-0000-0000A4050000}"/>
    <cellStyle name="∆ % (Red)" xfId="1485" xr:uid="{00000000-0005-0000-0000-0000A5050000}"/>
    <cellStyle name="0,0_x000d__x000a_NA_x000d__x000a_" xfId="1486" xr:uid="{00000000-0005-0000-0000-0000A6050000}"/>
    <cellStyle name="2.Ccdíué" xfId="1487" xr:uid="{00000000-0005-0000-0000-0000A7050000}"/>
    <cellStyle name="20 % - Accent1" xfId="1488" xr:uid="{00000000-0005-0000-0000-0000A8050000}"/>
    <cellStyle name="20 % - Accent2" xfId="1489" xr:uid="{00000000-0005-0000-0000-0000A9050000}"/>
    <cellStyle name="20 % - Accent3" xfId="1490" xr:uid="{00000000-0005-0000-0000-0000AA050000}"/>
    <cellStyle name="20 % - Accent4" xfId="1491" xr:uid="{00000000-0005-0000-0000-0000AB050000}"/>
    <cellStyle name="20 % - Accent5" xfId="1492" xr:uid="{00000000-0005-0000-0000-0000AC050000}"/>
    <cellStyle name="20 % - Accent6" xfId="1493" xr:uid="{00000000-0005-0000-0000-0000AD050000}"/>
    <cellStyle name="20% - Accent1" xfId="17" builtinId="30" customBuiltin="1"/>
    <cellStyle name="20% - Accent1 10" xfId="1494" xr:uid="{00000000-0005-0000-0000-0000AF050000}"/>
    <cellStyle name="20% - Accent1 10 2" xfId="1495" xr:uid="{00000000-0005-0000-0000-0000B0050000}"/>
    <cellStyle name="20% - Accent1 10 2 2" xfId="1496" xr:uid="{00000000-0005-0000-0000-0000B1050000}"/>
    <cellStyle name="20% - Accent1 10 2 3" xfId="1497" xr:uid="{00000000-0005-0000-0000-0000B2050000}"/>
    <cellStyle name="20% - Accent1 10 3" xfId="1498" xr:uid="{00000000-0005-0000-0000-0000B3050000}"/>
    <cellStyle name="20% - Accent1 10 4" xfId="1499" xr:uid="{00000000-0005-0000-0000-0000B4050000}"/>
    <cellStyle name="20% - Accent1 10 4 2" xfId="1500" xr:uid="{00000000-0005-0000-0000-0000B5050000}"/>
    <cellStyle name="20% - Accent1 10 5" xfId="1501" xr:uid="{00000000-0005-0000-0000-0000B6050000}"/>
    <cellStyle name="20% - Accent1 10 5 2" xfId="1502" xr:uid="{00000000-0005-0000-0000-0000B7050000}"/>
    <cellStyle name="20% - Accent1 10 6" xfId="1503" xr:uid="{00000000-0005-0000-0000-0000B8050000}"/>
    <cellStyle name="20% - Accent1 10 7" xfId="1504" xr:uid="{00000000-0005-0000-0000-0000B9050000}"/>
    <cellStyle name="20% - Accent1 11" xfId="1505" xr:uid="{00000000-0005-0000-0000-0000BA050000}"/>
    <cellStyle name="20% - Accent1 11 2" xfId="1506" xr:uid="{00000000-0005-0000-0000-0000BB050000}"/>
    <cellStyle name="20% - Accent1 11 2 2" xfId="1507" xr:uid="{00000000-0005-0000-0000-0000BC050000}"/>
    <cellStyle name="20% - Accent1 11 2 3" xfId="1508" xr:uid="{00000000-0005-0000-0000-0000BD050000}"/>
    <cellStyle name="20% - Accent1 11 3" xfId="1509" xr:uid="{00000000-0005-0000-0000-0000BE050000}"/>
    <cellStyle name="20% - Accent1 11 4" xfId="1510" xr:uid="{00000000-0005-0000-0000-0000BF050000}"/>
    <cellStyle name="20% - Accent1 11 4 2" xfId="1511" xr:uid="{00000000-0005-0000-0000-0000C0050000}"/>
    <cellStyle name="20% - Accent1 11 5" xfId="1512" xr:uid="{00000000-0005-0000-0000-0000C1050000}"/>
    <cellStyle name="20% - Accent1 11 5 2" xfId="1513" xr:uid="{00000000-0005-0000-0000-0000C2050000}"/>
    <cellStyle name="20% - Accent1 11 6" xfId="1514" xr:uid="{00000000-0005-0000-0000-0000C3050000}"/>
    <cellStyle name="20% - Accent1 11 7" xfId="1515" xr:uid="{00000000-0005-0000-0000-0000C4050000}"/>
    <cellStyle name="20% - Accent1 12" xfId="1516" xr:uid="{00000000-0005-0000-0000-0000C5050000}"/>
    <cellStyle name="20% - Accent1 12 2" xfId="1517" xr:uid="{00000000-0005-0000-0000-0000C6050000}"/>
    <cellStyle name="20% - Accent1 12 2 2" xfId="1518" xr:uid="{00000000-0005-0000-0000-0000C7050000}"/>
    <cellStyle name="20% - Accent1 12 2 3" xfId="1519" xr:uid="{00000000-0005-0000-0000-0000C8050000}"/>
    <cellStyle name="20% - Accent1 12 3" xfId="1520" xr:uid="{00000000-0005-0000-0000-0000C9050000}"/>
    <cellStyle name="20% - Accent1 12 4" xfId="1521" xr:uid="{00000000-0005-0000-0000-0000CA050000}"/>
    <cellStyle name="20% - Accent1 12 4 2" xfId="1522" xr:uid="{00000000-0005-0000-0000-0000CB050000}"/>
    <cellStyle name="20% - Accent1 12 5" xfId="1523" xr:uid="{00000000-0005-0000-0000-0000CC050000}"/>
    <cellStyle name="20% - Accent1 12 5 2" xfId="1524" xr:uid="{00000000-0005-0000-0000-0000CD050000}"/>
    <cellStyle name="20% - Accent1 12 6" xfId="1525" xr:uid="{00000000-0005-0000-0000-0000CE050000}"/>
    <cellStyle name="20% - Accent1 12 7" xfId="1526" xr:uid="{00000000-0005-0000-0000-0000CF050000}"/>
    <cellStyle name="20% - Accent1 13" xfId="1527" xr:uid="{00000000-0005-0000-0000-0000D0050000}"/>
    <cellStyle name="20% - Accent1 13 2" xfId="1528" xr:uid="{00000000-0005-0000-0000-0000D1050000}"/>
    <cellStyle name="20% - Accent1 13 2 2" xfId="1529" xr:uid="{00000000-0005-0000-0000-0000D2050000}"/>
    <cellStyle name="20% - Accent1 13 2 3" xfId="1530" xr:uid="{00000000-0005-0000-0000-0000D3050000}"/>
    <cellStyle name="20% - Accent1 13 3" xfId="1531" xr:uid="{00000000-0005-0000-0000-0000D4050000}"/>
    <cellStyle name="20% - Accent1 13 4" xfId="1532" xr:uid="{00000000-0005-0000-0000-0000D5050000}"/>
    <cellStyle name="20% - Accent1 13 4 2" xfId="1533" xr:uid="{00000000-0005-0000-0000-0000D6050000}"/>
    <cellStyle name="20% - Accent1 13 5" xfId="1534" xr:uid="{00000000-0005-0000-0000-0000D7050000}"/>
    <cellStyle name="20% - Accent1 13 5 2" xfId="1535" xr:uid="{00000000-0005-0000-0000-0000D8050000}"/>
    <cellStyle name="20% - Accent1 13 6" xfId="1536" xr:uid="{00000000-0005-0000-0000-0000D9050000}"/>
    <cellStyle name="20% - Accent1 13 7" xfId="1537" xr:uid="{00000000-0005-0000-0000-0000DA050000}"/>
    <cellStyle name="20% - Accent1 14" xfId="1538" xr:uid="{00000000-0005-0000-0000-0000DB050000}"/>
    <cellStyle name="20% - Accent1 14 2" xfId="1539" xr:uid="{00000000-0005-0000-0000-0000DC050000}"/>
    <cellStyle name="20% - Accent1 14 2 2" xfId="1540" xr:uid="{00000000-0005-0000-0000-0000DD050000}"/>
    <cellStyle name="20% - Accent1 14 2 3" xfId="1541" xr:uid="{00000000-0005-0000-0000-0000DE050000}"/>
    <cellStyle name="20% - Accent1 14 3" xfId="1542" xr:uid="{00000000-0005-0000-0000-0000DF050000}"/>
    <cellStyle name="20% - Accent1 14 4" xfId="1543" xr:uid="{00000000-0005-0000-0000-0000E0050000}"/>
    <cellStyle name="20% - Accent1 14 4 2" xfId="1544" xr:uid="{00000000-0005-0000-0000-0000E1050000}"/>
    <cellStyle name="20% - Accent1 14 5" xfId="1545" xr:uid="{00000000-0005-0000-0000-0000E2050000}"/>
    <cellStyle name="20% - Accent1 14 5 2" xfId="1546" xr:uid="{00000000-0005-0000-0000-0000E3050000}"/>
    <cellStyle name="20% - Accent1 14 6" xfId="1547" xr:uid="{00000000-0005-0000-0000-0000E4050000}"/>
    <cellStyle name="20% - Accent1 14 7" xfId="1548" xr:uid="{00000000-0005-0000-0000-0000E5050000}"/>
    <cellStyle name="20% - Accent1 15" xfId="1549" xr:uid="{00000000-0005-0000-0000-0000E6050000}"/>
    <cellStyle name="20% - Accent1 15 2" xfId="1550" xr:uid="{00000000-0005-0000-0000-0000E7050000}"/>
    <cellStyle name="20% - Accent1 15 2 2" xfId="1551" xr:uid="{00000000-0005-0000-0000-0000E8050000}"/>
    <cellStyle name="20% - Accent1 15 2 3" xfId="1552" xr:uid="{00000000-0005-0000-0000-0000E9050000}"/>
    <cellStyle name="20% - Accent1 15 3" xfId="1553" xr:uid="{00000000-0005-0000-0000-0000EA050000}"/>
    <cellStyle name="20% - Accent1 15 4" xfId="1554" xr:uid="{00000000-0005-0000-0000-0000EB050000}"/>
    <cellStyle name="20% - Accent1 15 4 2" xfId="1555" xr:uid="{00000000-0005-0000-0000-0000EC050000}"/>
    <cellStyle name="20% - Accent1 15 5" xfId="1556" xr:uid="{00000000-0005-0000-0000-0000ED050000}"/>
    <cellStyle name="20% - Accent1 15 5 2" xfId="1557" xr:uid="{00000000-0005-0000-0000-0000EE050000}"/>
    <cellStyle name="20% - Accent1 15 6" xfId="1558" xr:uid="{00000000-0005-0000-0000-0000EF050000}"/>
    <cellStyle name="20% - Accent1 15 7" xfId="1559" xr:uid="{00000000-0005-0000-0000-0000F0050000}"/>
    <cellStyle name="20% - Accent1 16" xfId="1560" xr:uid="{00000000-0005-0000-0000-0000F1050000}"/>
    <cellStyle name="20% - Accent1 16 2" xfId="1561" xr:uid="{00000000-0005-0000-0000-0000F2050000}"/>
    <cellStyle name="20% - Accent1 16 2 2" xfId="1562" xr:uid="{00000000-0005-0000-0000-0000F3050000}"/>
    <cellStyle name="20% - Accent1 16 2 3" xfId="1563" xr:uid="{00000000-0005-0000-0000-0000F4050000}"/>
    <cellStyle name="20% - Accent1 16 3" xfId="1564" xr:uid="{00000000-0005-0000-0000-0000F5050000}"/>
    <cellStyle name="20% - Accent1 16 4" xfId="1565" xr:uid="{00000000-0005-0000-0000-0000F6050000}"/>
    <cellStyle name="20% - Accent1 16 4 2" xfId="1566" xr:uid="{00000000-0005-0000-0000-0000F7050000}"/>
    <cellStyle name="20% - Accent1 16 5" xfId="1567" xr:uid="{00000000-0005-0000-0000-0000F8050000}"/>
    <cellStyle name="20% - Accent1 16 5 2" xfId="1568" xr:uid="{00000000-0005-0000-0000-0000F9050000}"/>
    <cellStyle name="20% - Accent1 16 6" xfId="1569" xr:uid="{00000000-0005-0000-0000-0000FA050000}"/>
    <cellStyle name="20% - Accent1 16 7" xfId="1570" xr:uid="{00000000-0005-0000-0000-0000FB050000}"/>
    <cellStyle name="20% - Accent1 17" xfId="1571" xr:uid="{00000000-0005-0000-0000-0000FC050000}"/>
    <cellStyle name="20% - Accent1 17 2" xfId="1572" xr:uid="{00000000-0005-0000-0000-0000FD050000}"/>
    <cellStyle name="20% - Accent1 17 2 2" xfId="1573" xr:uid="{00000000-0005-0000-0000-0000FE050000}"/>
    <cellStyle name="20% - Accent1 17 2 3" xfId="1574" xr:uid="{00000000-0005-0000-0000-0000FF050000}"/>
    <cellStyle name="20% - Accent1 17 3" xfId="1575" xr:uid="{00000000-0005-0000-0000-000000060000}"/>
    <cellStyle name="20% - Accent1 17 4" xfId="1576" xr:uid="{00000000-0005-0000-0000-000001060000}"/>
    <cellStyle name="20% - Accent1 17 4 2" xfId="1577" xr:uid="{00000000-0005-0000-0000-000002060000}"/>
    <cellStyle name="20% - Accent1 17 5" xfId="1578" xr:uid="{00000000-0005-0000-0000-000003060000}"/>
    <cellStyle name="20% - Accent1 17 5 2" xfId="1579" xr:uid="{00000000-0005-0000-0000-000004060000}"/>
    <cellStyle name="20% - Accent1 17 6" xfId="1580" xr:uid="{00000000-0005-0000-0000-000005060000}"/>
    <cellStyle name="20% - Accent1 17 7" xfId="1581" xr:uid="{00000000-0005-0000-0000-000006060000}"/>
    <cellStyle name="20% - Accent1 18" xfId="1582" xr:uid="{00000000-0005-0000-0000-000007060000}"/>
    <cellStyle name="20% - Accent1 18 2" xfId="1583" xr:uid="{00000000-0005-0000-0000-000008060000}"/>
    <cellStyle name="20% - Accent1 18 2 2" xfId="1584" xr:uid="{00000000-0005-0000-0000-000009060000}"/>
    <cellStyle name="20% - Accent1 18 2 3" xfId="1585" xr:uid="{00000000-0005-0000-0000-00000A060000}"/>
    <cellStyle name="20% - Accent1 18 3" xfId="1586" xr:uid="{00000000-0005-0000-0000-00000B060000}"/>
    <cellStyle name="20% - Accent1 18 4" xfId="1587" xr:uid="{00000000-0005-0000-0000-00000C060000}"/>
    <cellStyle name="20% - Accent1 18 4 2" xfId="1588" xr:uid="{00000000-0005-0000-0000-00000D060000}"/>
    <cellStyle name="20% - Accent1 18 5" xfId="1589" xr:uid="{00000000-0005-0000-0000-00000E060000}"/>
    <cellStyle name="20% - Accent1 18 5 2" xfId="1590" xr:uid="{00000000-0005-0000-0000-00000F060000}"/>
    <cellStyle name="20% - Accent1 18 6" xfId="1591" xr:uid="{00000000-0005-0000-0000-000010060000}"/>
    <cellStyle name="20% - Accent1 18 7" xfId="1592" xr:uid="{00000000-0005-0000-0000-000011060000}"/>
    <cellStyle name="20% - Accent1 19" xfId="1593" xr:uid="{00000000-0005-0000-0000-000012060000}"/>
    <cellStyle name="20% - Accent1 19 2" xfId="1594" xr:uid="{00000000-0005-0000-0000-000013060000}"/>
    <cellStyle name="20% - Accent1 19 2 2" xfId="1595" xr:uid="{00000000-0005-0000-0000-000014060000}"/>
    <cellStyle name="20% - Accent1 19 2 3" xfId="1596" xr:uid="{00000000-0005-0000-0000-000015060000}"/>
    <cellStyle name="20% - Accent1 19 3" xfId="1597" xr:uid="{00000000-0005-0000-0000-000016060000}"/>
    <cellStyle name="20% - Accent1 19 4" xfId="1598" xr:uid="{00000000-0005-0000-0000-000017060000}"/>
    <cellStyle name="20% - Accent1 19 4 2" xfId="1599" xr:uid="{00000000-0005-0000-0000-000018060000}"/>
    <cellStyle name="20% - Accent1 19 5" xfId="1600" xr:uid="{00000000-0005-0000-0000-000019060000}"/>
    <cellStyle name="20% - Accent1 19 5 2" xfId="1601" xr:uid="{00000000-0005-0000-0000-00001A060000}"/>
    <cellStyle name="20% - Accent1 19 6" xfId="1602" xr:uid="{00000000-0005-0000-0000-00001B060000}"/>
    <cellStyle name="20% - Accent1 19 7" xfId="1603" xr:uid="{00000000-0005-0000-0000-00001C060000}"/>
    <cellStyle name="20% - Accent1 2" xfId="1604" xr:uid="{00000000-0005-0000-0000-00001D060000}"/>
    <cellStyle name="20% - Accent1 2 10" xfId="1605" xr:uid="{00000000-0005-0000-0000-00001E060000}"/>
    <cellStyle name="20% - Accent1 2 11" xfId="1606" xr:uid="{00000000-0005-0000-0000-00001F060000}"/>
    <cellStyle name="20% - Accent1 2 12" xfId="1607" xr:uid="{00000000-0005-0000-0000-000020060000}"/>
    <cellStyle name="20% - Accent1 2 13" xfId="1608" xr:uid="{00000000-0005-0000-0000-000021060000}"/>
    <cellStyle name="20% - Accent1 2 14" xfId="1609" xr:uid="{00000000-0005-0000-0000-000022060000}"/>
    <cellStyle name="20% - Accent1 2 15" xfId="1610" xr:uid="{00000000-0005-0000-0000-000023060000}"/>
    <cellStyle name="20% - Accent1 2 16" xfId="1611" xr:uid="{00000000-0005-0000-0000-000024060000}"/>
    <cellStyle name="20% - Accent1 2 17" xfId="1612" xr:uid="{00000000-0005-0000-0000-000025060000}"/>
    <cellStyle name="20% - Accent1 2 18" xfId="1613" xr:uid="{00000000-0005-0000-0000-000026060000}"/>
    <cellStyle name="20% - Accent1 2 19" xfId="1614" xr:uid="{00000000-0005-0000-0000-000027060000}"/>
    <cellStyle name="20% - Accent1 2 2" xfId="1615" xr:uid="{00000000-0005-0000-0000-000028060000}"/>
    <cellStyle name="20% - Accent1 2 2 2" xfId="1616" xr:uid="{00000000-0005-0000-0000-000029060000}"/>
    <cellStyle name="20% - Accent1 2 2 3" xfId="1617" xr:uid="{00000000-0005-0000-0000-00002A060000}"/>
    <cellStyle name="20% - Accent1 2 20" xfId="1618" xr:uid="{00000000-0005-0000-0000-00002B060000}"/>
    <cellStyle name="20% - Accent1 2 3" xfId="1619" xr:uid="{00000000-0005-0000-0000-00002C060000}"/>
    <cellStyle name="20% - Accent1 2 3 2" xfId="1620" xr:uid="{00000000-0005-0000-0000-00002D060000}"/>
    <cellStyle name="20% - Accent1 2 4" xfId="1621" xr:uid="{00000000-0005-0000-0000-00002E060000}"/>
    <cellStyle name="20% - Accent1 2 4 2" xfId="1622" xr:uid="{00000000-0005-0000-0000-00002F060000}"/>
    <cellStyle name="20% - Accent1 2 5" xfId="1623" xr:uid="{00000000-0005-0000-0000-000030060000}"/>
    <cellStyle name="20% - Accent1 2 5 2" xfId="1624" xr:uid="{00000000-0005-0000-0000-000031060000}"/>
    <cellStyle name="20% - Accent1 2 6" xfId="1625" xr:uid="{00000000-0005-0000-0000-000032060000}"/>
    <cellStyle name="20% - Accent1 2 7" xfId="1626" xr:uid="{00000000-0005-0000-0000-000033060000}"/>
    <cellStyle name="20% - Accent1 2 8" xfId="1627" xr:uid="{00000000-0005-0000-0000-000034060000}"/>
    <cellStyle name="20% - Accent1 2 9" xfId="1628" xr:uid="{00000000-0005-0000-0000-000035060000}"/>
    <cellStyle name="20% - Accent1 20" xfId="1629" xr:uid="{00000000-0005-0000-0000-000036060000}"/>
    <cellStyle name="20% - Accent1 20 2" xfId="1630" xr:uid="{00000000-0005-0000-0000-000037060000}"/>
    <cellStyle name="20% - Accent1 20 2 2" xfId="1631" xr:uid="{00000000-0005-0000-0000-000038060000}"/>
    <cellStyle name="20% - Accent1 20 2 3" xfId="1632" xr:uid="{00000000-0005-0000-0000-000039060000}"/>
    <cellStyle name="20% - Accent1 20 3" xfId="1633" xr:uid="{00000000-0005-0000-0000-00003A060000}"/>
    <cellStyle name="20% - Accent1 20 4" xfId="1634" xr:uid="{00000000-0005-0000-0000-00003B060000}"/>
    <cellStyle name="20% - Accent1 20 4 2" xfId="1635" xr:uid="{00000000-0005-0000-0000-00003C060000}"/>
    <cellStyle name="20% - Accent1 20 5" xfId="1636" xr:uid="{00000000-0005-0000-0000-00003D060000}"/>
    <cellStyle name="20% - Accent1 20 5 2" xfId="1637" xr:uid="{00000000-0005-0000-0000-00003E060000}"/>
    <cellStyle name="20% - Accent1 20 6" xfId="1638" xr:uid="{00000000-0005-0000-0000-00003F060000}"/>
    <cellStyle name="20% - Accent1 20 7" xfId="1639" xr:uid="{00000000-0005-0000-0000-000040060000}"/>
    <cellStyle name="20% - Accent1 21" xfId="1640" xr:uid="{00000000-0005-0000-0000-000041060000}"/>
    <cellStyle name="20% - Accent1 21 2" xfId="1641" xr:uid="{00000000-0005-0000-0000-000042060000}"/>
    <cellStyle name="20% - Accent1 21 2 2" xfId="1642" xr:uid="{00000000-0005-0000-0000-000043060000}"/>
    <cellStyle name="20% - Accent1 21 2 3" xfId="1643" xr:uid="{00000000-0005-0000-0000-000044060000}"/>
    <cellStyle name="20% - Accent1 21 3" xfId="1644" xr:uid="{00000000-0005-0000-0000-000045060000}"/>
    <cellStyle name="20% - Accent1 21 4" xfId="1645" xr:uid="{00000000-0005-0000-0000-000046060000}"/>
    <cellStyle name="20% - Accent1 21 4 2" xfId="1646" xr:uid="{00000000-0005-0000-0000-000047060000}"/>
    <cellStyle name="20% - Accent1 21 5" xfId="1647" xr:uid="{00000000-0005-0000-0000-000048060000}"/>
    <cellStyle name="20% - Accent1 21 5 2" xfId="1648" xr:uid="{00000000-0005-0000-0000-000049060000}"/>
    <cellStyle name="20% - Accent1 21 6" xfId="1649" xr:uid="{00000000-0005-0000-0000-00004A060000}"/>
    <cellStyle name="20% - Accent1 21 7" xfId="1650" xr:uid="{00000000-0005-0000-0000-00004B060000}"/>
    <cellStyle name="20% - Accent1 22" xfId="1651" xr:uid="{00000000-0005-0000-0000-00004C060000}"/>
    <cellStyle name="20% - Accent1 22 2" xfId="1652" xr:uid="{00000000-0005-0000-0000-00004D060000}"/>
    <cellStyle name="20% - Accent1 22 2 2" xfId="1653" xr:uid="{00000000-0005-0000-0000-00004E060000}"/>
    <cellStyle name="20% - Accent1 22 2 3" xfId="1654" xr:uid="{00000000-0005-0000-0000-00004F060000}"/>
    <cellStyle name="20% - Accent1 22 3" xfId="1655" xr:uid="{00000000-0005-0000-0000-000050060000}"/>
    <cellStyle name="20% - Accent1 22 4" xfId="1656" xr:uid="{00000000-0005-0000-0000-000051060000}"/>
    <cellStyle name="20% - Accent1 22 4 2" xfId="1657" xr:uid="{00000000-0005-0000-0000-000052060000}"/>
    <cellStyle name="20% - Accent1 22 5" xfId="1658" xr:uid="{00000000-0005-0000-0000-000053060000}"/>
    <cellStyle name="20% - Accent1 22 5 2" xfId="1659" xr:uid="{00000000-0005-0000-0000-000054060000}"/>
    <cellStyle name="20% - Accent1 22 6" xfId="1660" xr:uid="{00000000-0005-0000-0000-000055060000}"/>
    <cellStyle name="20% - Accent1 22 7" xfId="1661" xr:uid="{00000000-0005-0000-0000-000056060000}"/>
    <cellStyle name="20% - Accent1 23" xfId="1662" xr:uid="{00000000-0005-0000-0000-000057060000}"/>
    <cellStyle name="20% - Accent1 23 2" xfId="1663" xr:uid="{00000000-0005-0000-0000-000058060000}"/>
    <cellStyle name="20% - Accent1 23 2 2" xfId="1664" xr:uid="{00000000-0005-0000-0000-000059060000}"/>
    <cellStyle name="20% - Accent1 23 2 3" xfId="1665" xr:uid="{00000000-0005-0000-0000-00005A060000}"/>
    <cellStyle name="20% - Accent1 23 3" xfId="1666" xr:uid="{00000000-0005-0000-0000-00005B060000}"/>
    <cellStyle name="20% - Accent1 23 4" xfId="1667" xr:uid="{00000000-0005-0000-0000-00005C060000}"/>
    <cellStyle name="20% - Accent1 23 4 2" xfId="1668" xr:uid="{00000000-0005-0000-0000-00005D060000}"/>
    <cellStyle name="20% - Accent1 23 5" xfId="1669" xr:uid="{00000000-0005-0000-0000-00005E060000}"/>
    <cellStyle name="20% - Accent1 23 5 2" xfId="1670" xr:uid="{00000000-0005-0000-0000-00005F060000}"/>
    <cellStyle name="20% - Accent1 23 6" xfId="1671" xr:uid="{00000000-0005-0000-0000-000060060000}"/>
    <cellStyle name="20% - Accent1 23 7" xfId="1672" xr:uid="{00000000-0005-0000-0000-000061060000}"/>
    <cellStyle name="20% - Accent1 24" xfId="1673" xr:uid="{00000000-0005-0000-0000-000062060000}"/>
    <cellStyle name="20% - Accent1 24 2" xfId="1674" xr:uid="{00000000-0005-0000-0000-000063060000}"/>
    <cellStyle name="20% - Accent1 24 2 2" xfId="1675" xr:uid="{00000000-0005-0000-0000-000064060000}"/>
    <cellStyle name="20% - Accent1 24 2 3" xfId="1676" xr:uid="{00000000-0005-0000-0000-000065060000}"/>
    <cellStyle name="20% - Accent1 24 3" xfId="1677" xr:uid="{00000000-0005-0000-0000-000066060000}"/>
    <cellStyle name="20% - Accent1 24 4" xfId="1678" xr:uid="{00000000-0005-0000-0000-000067060000}"/>
    <cellStyle name="20% - Accent1 24 4 2" xfId="1679" xr:uid="{00000000-0005-0000-0000-000068060000}"/>
    <cellStyle name="20% - Accent1 24 5" xfId="1680" xr:uid="{00000000-0005-0000-0000-000069060000}"/>
    <cellStyle name="20% - Accent1 24 5 2" xfId="1681" xr:uid="{00000000-0005-0000-0000-00006A060000}"/>
    <cellStyle name="20% - Accent1 24 6" xfId="1682" xr:uid="{00000000-0005-0000-0000-00006B060000}"/>
    <cellStyle name="20% - Accent1 24 7" xfId="1683" xr:uid="{00000000-0005-0000-0000-00006C060000}"/>
    <cellStyle name="20% - Accent1 25" xfId="1684" xr:uid="{00000000-0005-0000-0000-00006D060000}"/>
    <cellStyle name="20% - Accent1 25 2" xfId="1685" xr:uid="{00000000-0005-0000-0000-00006E060000}"/>
    <cellStyle name="20% - Accent1 25 3" xfId="1686" xr:uid="{00000000-0005-0000-0000-00006F060000}"/>
    <cellStyle name="20% - Accent1 25 4" xfId="1687" xr:uid="{00000000-0005-0000-0000-000070060000}"/>
    <cellStyle name="20% - Accent1 25 4 2" xfId="1688" xr:uid="{00000000-0005-0000-0000-000071060000}"/>
    <cellStyle name="20% - Accent1 25 5" xfId="1689" xr:uid="{00000000-0005-0000-0000-000072060000}"/>
    <cellStyle name="20% - Accent1 25 5 2" xfId="1690" xr:uid="{00000000-0005-0000-0000-000073060000}"/>
    <cellStyle name="20% - Accent1 25 6" xfId="1691" xr:uid="{00000000-0005-0000-0000-000074060000}"/>
    <cellStyle name="20% - Accent1 25 7" xfId="1692" xr:uid="{00000000-0005-0000-0000-000075060000}"/>
    <cellStyle name="20% - Accent1 26" xfId="1693" xr:uid="{00000000-0005-0000-0000-000076060000}"/>
    <cellStyle name="20% - Accent1 26 2" xfId="1694" xr:uid="{00000000-0005-0000-0000-000077060000}"/>
    <cellStyle name="20% - Accent1 26 3" xfId="1695" xr:uid="{00000000-0005-0000-0000-000078060000}"/>
    <cellStyle name="20% - Accent1 26 4" xfId="1696" xr:uid="{00000000-0005-0000-0000-000079060000}"/>
    <cellStyle name="20% - Accent1 27" xfId="1697" xr:uid="{00000000-0005-0000-0000-00007A060000}"/>
    <cellStyle name="20% - Accent1 27 2" xfId="1698" xr:uid="{00000000-0005-0000-0000-00007B060000}"/>
    <cellStyle name="20% - Accent1 27 3" xfId="1699" xr:uid="{00000000-0005-0000-0000-00007C060000}"/>
    <cellStyle name="20% - Accent1 27 4" xfId="1700" xr:uid="{00000000-0005-0000-0000-00007D060000}"/>
    <cellStyle name="20% - Accent1 28" xfId="1701" xr:uid="{00000000-0005-0000-0000-00007E060000}"/>
    <cellStyle name="20% - Accent1 28 2" xfId="1702" xr:uid="{00000000-0005-0000-0000-00007F060000}"/>
    <cellStyle name="20% - Accent1 28 3" xfId="1703" xr:uid="{00000000-0005-0000-0000-000080060000}"/>
    <cellStyle name="20% - Accent1 28 4" xfId="1704" xr:uid="{00000000-0005-0000-0000-000081060000}"/>
    <cellStyle name="20% - Accent1 29" xfId="1705" xr:uid="{00000000-0005-0000-0000-000082060000}"/>
    <cellStyle name="20% - Accent1 29 2" xfId="1706" xr:uid="{00000000-0005-0000-0000-000083060000}"/>
    <cellStyle name="20% - Accent1 29 3" xfId="1707" xr:uid="{00000000-0005-0000-0000-000084060000}"/>
    <cellStyle name="20% - Accent1 29 4" xfId="1708" xr:uid="{00000000-0005-0000-0000-000085060000}"/>
    <cellStyle name="20% - Accent1 3" xfId="1709" xr:uid="{00000000-0005-0000-0000-000086060000}"/>
    <cellStyle name="20% - Accent1 3 2" xfId="1710" xr:uid="{00000000-0005-0000-0000-000087060000}"/>
    <cellStyle name="20% - Accent1 3 2 2" xfId="1711" xr:uid="{00000000-0005-0000-0000-000088060000}"/>
    <cellStyle name="20% - Accent1 3 2 3" xfId="1712" xr:uid="{00000000-0005-0000-0000-000089060000}"/>
    <cellStyle name="20% - Accent1 3 3" xfId="1713" xr:uid="{00000000-0005-0000-0000-00008A060000}"/>
    <cellStyle name="20% - Accent1 3 4" xfId="1714" xr:uid="{00000000-0005-0000-0000-00008B060000}"/>
    <cellStyle name="20% - Accent1 3 4 2" xfId="1715" xr:uid="{00000000-0005-0000-0000-00008C060000}"/>
    <cellStyle name="20% - Accent1 3 5" xfId="1716" xr:uid="{00000000-0005-0000-0000-00008D060000}"/>
    <cellStyle name="20% - Accent1 3 5 2" xfId="1717" xr:uid="{00000000-0005-0000-0000-00008E060000}"/>
    <cellStyle name="20% - Accent1 3 6" xfId="1718" xr:uid="{00000000-0005-0000-0000-00008F060000}"/>
    <cellStyle name="20% - Accent1 3 7" xfId="1719" xr:uid="{00000000-0005-0000-0000-000090060000}"/>
    <cellStyle name="20% - Accent1 30" xfId="1720" xr:uid="{00000000-0005-0000-0000-000091060000}"/>
    <cellStyle name="20% - Accent1 30 2" xfId="1721" xr:uid="{00000000-0005-0000-0000-000092060000}"/>
    <cellStyle name="20% - Accent1 30 3" xfId="1722" xr:uid="{00000000-0005-0000-0000-000093060000}"/>
    <cellStyle name="20% - Accent1 30 4" xfId="1723" xr:uid="{00000000-0005-0000-0000-000094060000}"/>
    <cellStyle name="20% - Accent1 31" xfId="1724" xr:uid="{00000000-0005-0000-0000-000095060000}"/>
    <cellStyle name="20% - Accent1 31 2" xfId="1725" xr:uid="{00000000-0005-0000-0000-000096060000}"/>
    <cellStyle name="20% - Accent1 31 3" xfId="1726" xr:uid="{00000000-0005-0000-0000-000097060000}"/>
    <cellStyle name="20% - Accent1 31 4" xfId="1727" xr:uid="{00000000-0005-0000-0000-000098060000}"/>
    <cellStyle name="20% - Accent1 32" xfId="1728" xr:uid="{00000000-0005-0000-0000-000099060000}"/>
    <cellStyle name="20% - Accent1 32 2" xfId="1729" xr:uid="{00000000-0005-0000-0000-00009A060000}"/>
    <cellStyle name="20% - Accent1 32 3" xfId="1730" xr:uid="{00000000-0005-0000-0000-00009B060000}"/>
    <cellStyle name="20% - Accent1 32 4" xfId="1731" xr:uid="{00000000-0005-0000-0000-00009C060000}"/>
    <cellStyle name="20% - Accent1 33" xfId="1732" xr:uid="{00000000-0005-0000-0000-00009D060000}"/>
    <cellStyle name="20% - Accent1 33 2" xfId="1733" xr:uid="{00000000-0005-0000-0000-00009E060000}"/>
    <cellStyle name="20% - Accent1 33 3" xfId="1734" xr:uid="{00000000-0005-0000-0000-00009F060000}"/>
    <cellStyle name="20% - Accent1 33 4" xfId="1735" xr:uid="{00000000-0005-0000-0000-0000A0060000}"/>
    <cellStyle name="20% - Accent1 34" xfId="1736" xr:uid="{00000000-0005-0000-0000-0000A1060000}"/>
    <cellStyle name="20% - Accent1 34 2" xfId="1737" xr:uid="{00000000-0005-0000-0000-0000A2060000}"/>
    <cellStyle name="20% - Accent1 34 3" xfId="1738" xr:uid="{00000000-0005-0000-0000-0000A3060000}"/>
    <cellStyle name="20% - Accent1 34 4" xfId="1739" xr:uid="{00000000-0005-0000-0000-0000A4060000}"/>
    <cellStyle name="20% - Accent1 35" xfId="1740" xr:uid="{00000000-0005-0000-0000-0000A5060000}"/>
    <cellStyle name="20% - Accent1 35 2" xfId="1741" xr:uid="{00000000-0005-0000-0000-0000A6060000}"/>
    <cellStyle name="20% - Accent1 35 3" xfId="1742" xr:uid="{00000000-0005-0000-0000-0000A7060000}"/>
    <cellStyle name="20% - Accent1 35 4" xfId="1743" xr:uid="{00000000-0005-0000-0000-0000A8060000}"/>
    <cellStyle name="20% - Accent1 36" xfId="1744" xr:uid="{00000000-0005-0000-0000-0000A9060000}"/>
    <cellStyle name="20% - Accent1 36 2" xfId="1745" xr:uid="{00000000-0005-0000-0000-0000AA060000}"/>
    <cellStyle name="20% - Accent1 36 3" xfId="1746" xr:uid="{00000000-0005-0000-0000-0000AB060000}"/>
    <cellStyle name="20% - Accent1 37" xfId="1747" xr:uid="{00000000-0005-0000-0000-0000AC060000}"/>
    <cellStyle name="20% - Accent1 37 2" xfId="1748" xr:uid="{00000000-0005-0000-0000-0000AD060000}"/>
    <cellStyle name="20% - Accent1 38" xfId="1749" xr:uid="{00000000-0005-0000-0000-0000AE060000}"/>
    <cellStyle name="20% - Accent1 38 2" xfId="1750" xr:uid="{00000000-0005-0000-0000-0000AF060000}"/>
    <cellStyle name="20% - Accent1 39" xfId="1751" xr:uid="{00000000-0005-0000-0000-0000B0060000}"/>
    <cellStyle name="20% - Accent1 39 2" xfId="1752" xr:uid="{00000000-0005-0000-0000-0000B1060000}"/>
    <cellStyle name="20% - Accent1 4" xfId="1753" xr:uid="{00000000-0005-0000-0000-0000B2060000}"/>
    <cellStyle name="20% - Accent1 4 2" xfId="1754" xr:uid="{00000000-0005-0000-0000-0000B3060000}"/>
    <cellStyle name="20% - Accent1 4 2 2" xfId="1755" xr:uid="{00000000-0005-0000-0000-0000B4060000}"/>
    <cellStyle name="20% - Accent1 4 2 3" xfId="1756" xr:uid="{00000000-0005-0000-0000-0000B5060000}"/>
    <cellStyle name="20% - Accent1 4 3" xfId="1757" xr:uid="{00000000-0005-0000-0000-0000B6060000}"/>
    <cellStyle name="20% - Accent1 4 4" xfId="1758" xr:uid="{00000000-0005-0000-0000-0000B7060000}"/>
    <cellStyle name="20% - Accent1 4 4 2" xfId="1759" xr:uid="{00000000-0005-0000-0000-0000B8060000}"/>
    <cellStyle name="20% - Accent1 4 5" xfId="1760" xr:uid="{00000000-0005-0000-0000-0000B9060000}"/>
    <cellStyle name="20% - Accent1 4 5 2" xfId="1761" xr:uid="{00000000-0005-0000-0000-0000BA060000}"/>
    <cellStyle name="20% - Accent1 4 6" xfId="1762" xr:uid="{00000000-0005-0000-0000-0000BB060000}"/>
    <cellStyle name="20% - Accent1 4 7" xfId="1763" xr:uid="{00000000-0005-0000-0000-0000BC060000}"/>
    <cellStyle name="20% - Accent1 40" xfId="1764" xr:uid="{00000000-0005-0000-0000-0000BD060000}"/>
    <cellStyle name="20% - Accent1 40 2" xfId="1765" xr:uid="{00000000-0005-0000-0000-0000BE060000}"/>
    <cellStyle name="20% - Accent1 41" xfId="1766" xr:uid="{00000000-0005-0000-0000-0000BF060000}"/>
    <cellStyle name="20% - Accent1 41 2" xfId="1767" xr:uid="{00000000-0005-0000-0000-0000C0060000}"/>
    <cellStyle name="20% - Accent1 42" xfId="1768" xr:uid="{00000000-0005-0000-0000-0000C1060000}"/>
    <cellStyle name="20% - Accent1 42 2" xfId="1769" xr:uid="{00000000-0005-0000-0000-0000C2060000}"/>
    <cellStyle name="20% - Accent1 42 2 2" xfId="1770" xr:uid="{00000000-0005-0000-0000-0000C3060000}"/>
    <cellStyle name="20% - Accent1 42 3" xfId="1771" xr:uid="{00000000-0005-0000-0000-0000C4060000}"/>
    <cellStyle name="20% - Accent1 43" xfId="1772" xr:uid="{00000000-0005-0000-0000-0000C5060000}"/>
    <cellStyle name="20% - Accent1 43 2" xfId="1773" xr:uid="{00000000-0005-0000-0000-0000C6060000}"/>
    <cellStyle name="20% - Accent1 43 2 2" xfId="1774" xr:uid="{00000000-0005-0000-0000-0000C7060000}"/>
    <cellStyle name="20% - Accent1 43 3" xfId="1775" xr:uid="{00000000-0005-0000-0000-0000C8060000}"/>
    <cellStyle name="20% - Accent1 44" xfId="1776" xr:uid="{00000000-0005-0000-0000-0000C9060000}"/>
    <cellStyle name="20% - Accent1 44 2" xfId="1777" xr:uid="{00000000-0005-0000-0000-0000CA060000}"/>
    <cellStyle name="20% - Accent1 44 2 2" xfId="1778" xr:uid="{00000000-0005-0000-0000-0000CB060000}"/>
    <cellStyle name="20% - Accent1 44 3" xfId="1779" xr:uid="{00000000-0005-0000-0000-0000CC060000}"/>
    <cellStyle name="20% - Accent1 45" xfId="1780" xr:uid="{00000000-0005-0000-0000-0000CD060000}"/>
    <cellStyle name="20% - Accent1 45 2" xfId="1781" xr:uid="{00000000-0005-0000-0000-0000CE060000}"/>
    <cellStyle name="20% - Accent1 45 2 2" xfId="1782" xr:uid="{00000000-0005-0000-0000-0000CF060000}"/>
    <cellStyle name="20% - Accent1 45 3" xfId="1783" xr:uid="{00000000-0005-0000-0000-0000D0060000}"/>
    <cellStyle name="20% - Accent1 46" xfId="1784" xr:uid="{00000000-0005-0000-0000-0000D1060000}"/>
    <cellStyle name="20% - Accent1 46 2" xfId="1785" xr:uid="{00000000-0005-0000-0000-0000D2060000}"/>
    <cellStyle name="20% - Accent1 46 2 2" xfId="1786" xr:uid="{00000000-0005-0000-0000-0000D3060000}"/>
    <cellStyle name="20% - Accent1 46 3" xfId="1787" xr:uid="{00000000-0005-0000-0000-0000D4060000}"/>
    <cellStyle name="20% - Accent1 47" xfId="1788" xr:uid="{00000000-0005-0000-0000-0000D5060000}"/>
    <cellStyle name="20% - Accent1 47 2" xfId="1789" xr:uid="{00000000-0005-0000-0000-0000D6060000}"/>
    <cellStyle name="20% - Accent1 47 2 2" xfId="1790" xr:uid="{00000000-0005-0000-0000-0000D7060000}"/>
    <cellStyle name="20% - Accent1 47 3" xfId="1791" xr:uid="{00000000-0005-0000-0000-0000D8060000}"/>
    <cellStyle name="20% - Accent1 48" xfId="1792" xr:uid="{00000000-0005-0000-0000-0000D9060000}"/>
    <cellStyle name="20% - Accent1 48 2" xfId="1793" xr:uid="{00000000-0005-0000-0000-0000DA060000}"/>
    <cellStyle name="20% - Accent1 49" xfId="1794" xr:uid="{00000000-0005-0000-0000-0000DB060000}"/>
    <cellStyle name="20% - Accent1 49 2" xfId="1795" xr:uid="{00000000-0005-0000-0000-0000DC060000}"/>
    <cellStyle name="20% - Accent1 5" xfId="1796" xr:uid="{00000000-0005-0000-0000-0000DD060000}"/>
    <cellStyle name="20% - Accent1 5 2" xfId="1797" xr:uid="{00000000-0005-0000-0000-0000DE060000}"/>
    <cellStyle name="20% - Accent1 5 2 2" xfId="1798" xr:uid="{00000000-0005-0000-0000-0000DF060000}"/>
    <cellStyle name="20% - Accent1 5 2 3" xfId="1799" xr:uid="{00000000-0005-0000-0000-0000E0060000}"/>
    <cellStyle name="20% - Accent1 5 3" xfId="1800" xr:uid="{00000000-0005-0000-0000-0000E1060000}"/>
    <cellStyle name="20% - Accent1 5 4" xfId="1801" xr:uid="{00000000-0005-0000-0000-0000E2060000}"/>
    <cellStyle name="20% - Accent1 5 4 2" xfId="1802" xr:uid="{00000000-0005-0000-0000-0000E3060000}"/>
    <cellStyle name="20% - Accent1 5 5" xfId="1803" xr:uid="{00000000-0005-0000-0000-0000E4060000}"/>
    <cellStyle name="20% - Accent1 5 5 2" xfId="1804" xr:uid="{00000000-0005-0000-0000-0000E5060000}"/>
    <cellStyle name="20% - Accent1 5 6" xfId="1805" xr:uid="{00000000-0005-0000-0000-0000E6060000}"/>
    <cellStyle name="20% - Accent1 5 7" xfId="1806" xr:uid="{00000000-0005-0000-0000-0000E7060000}"/>
    <cellStyle name="20% - Accent1 50" xfId="1807" xr:uid="{00000000-0005-0000-0000-0000E8060000}"/>
    <cellStyle name="20% - Accent1 50 2" xfId="1808" xr:uid="{00000000-0005-0000-0000-0000E9060000}"/>
    <cellStyle name="20% - Accent1 51" xfId="1809" xr:uid="{00000000-0005-0000-0000-0000EA060000}"/>
    <cellStyle name="20% - Accent1 51 2" xfId="1810" xr:uid="{00000000-0005-0000-0000-0000EB060000}"/>
    <cellStyle name="20% - Accent1 52" xfId="1811" xr:uid="{00000000-0005-0000-0000-0000EC060000}"/>
    <cellStyle name="20% - Accent1 52 2" xfId="1812" xr:uid="{00000000-0005-0000-0000-0000ED060000}"/>
    <cellStyle name="20% - Accent1 53" xfId="1813" xr:uid="{00000000-0005-0000-0000-0000EE060000}"/>
    <cellStyle name="20% - Accent1 54" xfId="1814" xr:uid="{00000000-0005-0000-0000-0000EF060000}"/>
    <cellStyle name="20% - Accent1 6" xfId="1815" xr:uid="{00000000-0005-0000-0000-0000F0060000}"/>
    <cellStyle name="20% - Accent1 6 2" xfId="1816" xr:uid="{00000000-0005-0000-0000-0000F1060000}"/>
    <cellStyle name="20% - Accent1 6 2 2" xfId="1817" xr:uid="{00000000-0005-0000-0000-0000F2060000}"/>
    <cellStyle name="20% - Accent1 6 2 3" xfId="1818" xr:uid="{00000000-0005-0000-0000-0000F3060000}"/>
    <cellStyle name="20% - Accent1 6 3" xfId="1819" xr:uid="{00000000-0005-0000-0000-0000F4060000}"/>
    <cellStyle name="20% - Accent1 6 4" xfId="1820" xr:uid="{00000000-0005-0000-0000-0000F5060000}"/>
    <cellStyle name="20% - Accent1 6 4 2" xfId="1821" xr:uid="{00000000-0005-0000-0000-0000F6060000}"/>
    <cellStyle name="20% - Accent1 6 5" xfId="1822" xr:uid="{00000000-0005-0000-0000-0000F7060000}"/>
    <cellStyle name="20% - Accent1 6 5 2" xfId="1823" xr:uid="{00000000-0005-0000-0000-0000F8060000}"/>
    <cellStyle name="20% - Accent1 6 6" xfId="1824" xr:uid="{00000000-0005-0000-0000-0000F9060000}"/>
    <cellStyle name="20% - Accent1 6 7" xfId="1825" xr:uid="{00000000-0005-0000-0000-0000FA060000}"/>
    <cellStyle name="20% - Accent1 7" xfId="1826" xr:uid="{00000000-0005-0000-0000-0000FB060000}"/>
    <cellStyle name="20% - Accent1 7 2" xfId="1827" xr:uid="{00000000-0005-0000-0000-0000FC060000}"/>
    <cellStyle name="20% - Accent1 7 2 2" xfId="1828" xr:uid="{00000000-0005-0000-0000-0000FD060000}"/>
    <cellStyle name="20% - Accent1 7 2 3" xfId="1829" xr:uid="{00000000-0005-0000-0000-0000FE060000}"/>
    <cellStyle name="20% - Accent1 7 3" xfId="1830" xr:uid="{00000000-0005-0000-0000-0000FF060000}"/>
    <cellStyle name="20% - Accent1 7 4" xfId="1831" xr:uid="{00000000-0005-0000-0000-000000070000}"/>
    <cellStyle name="20% - Accent1 7 4 2" xfId="1832" xr:uid="{00000000-0005-0000-0000-000001070000}"/>
    <cellStyle name="20% - Accent1 7 5" xfId="1833" xr:uid="{00000000-0005-0000-0000-000002070000}"/>
    <cellStyle name="20% - Accent1 7 5 2" xfId="1834" xr:uid="{00000000-0005-0000-0000-000003070000}"/>
    <cellStyle name="20% - Accent1 7 6" xfId="1835" xr:uid="{00000000-0005-0000-0000-000004070000}"/>
    <cellStyle name="20% - Accent1 7 7" xfId="1836" xr:uid="{00000000-0005-0000-0000-000005070000}"/>
    <cellStyle name="20% - Accent1 8" xfId="1837" xr:uid="{00000000-0005-0000-0000-000006070000}"/>
    <cellStyle name="20% - Accent1 8 2" xfId="1838" xr:uid="{00000000-0005-0000-0000-000007070000}"/>
    <cellStyle name="20% - Accent1 8 2 2" xfId="1839" xr:uid="{00000000-0005-0000-0000-000008070000}"/>
    <cellStyle name="20% - Accent1 8 2 3" xfId="1840" xr:uid="{00000000-0005-0000-0000-000009070000}"/>
    <cellStyle name="20% - Accent1 8 3" xfId="1841" xr:uid="{00000000-0005-0000-0000-00000A070000}"/>
    <cellStyle name="20% - Accent1 8 4" xfId="1842" xr:uid="{00000000-0005-0000-0000-00000B070000}"/>
    <cellStyle name="20% - Accent1 8 4 2" xfId="1843" xr:uid="{00000000-0005-0000-0000-00000C070000}"/>
    <cellStyle name="20% - Accent1 8 5" xfId="1844" xr:uid="{00000000-0005-0000-0000-00000D070000}"/>
    <cellStyle name="20% - Accent1 8 5 2" xfId="1845" xr:uid="{00000000-0005-0000-0000-00000E070000}"/>
    <cellStyle name="20% - Accent1 8 6" xfId="1846" xr:uid="{00000000-0005-0000-0000-00000F070000}"/>
    <cellStyle name="20% - Accent1 8 7" xfId="1847" xr:uid="{00000000-0005-0000-0000-000010070000}"/>
    <cellStyle name="20% - Accent1 9" xfId="1848" xr:uid="{00000000-0005-0000-0000-000011070000}"/>
    <cellStyle name="20% - Accent1 9 2" xfId="1849" xr:uid="{00000000-0005-0000-0000-000012070000}"/>
    <cellStyle name="20% - Accent1 9 2 2" xfId="1850" xr:uid="{00000000-0005-0000-0000-000013070000}"/>
    <cellStyle name="20% - Accent1 9 2 3" xfId="1851" xr:uid="{00000000-0005-0000-0000-000014070000}"/>
    <cellStyle name="20% - Accent1 9 3" xfId="1852" xr:uid="{00000000-0005-0000-0000-000015070000}"/>
    <cellStyle name="20% - Accent1 9 4" xfId="1853" xr:uid="{00000000-0005-0000-0000-000016070000}"/>
    <cellStyle name="20% - Accent1 9 4 2" xfId="1854" xr:uid="{00000000-0005-0000-0000-000017070000}"/>
    <cellStyle name="20% - Accent1 9 5" xfId="1855" xr:uid="{00000000-0005-0000-0000-000018070000}"/>
    <cellStyle name="20% - Accent1 9 5 2" xfId="1856" xr:uid="{00000000-0005-0000-0000-000019070000}"/>
    <cellStyle name="20% - Accent1 9 6" xfId="1857" xr:uid="{00000000-0005-0000-0000-00001A070000}"/>
    <cellStyle name="20% - Accent1 9 7" xfId="1858" xr:uid="{00000000-0005-0000-0000-00001B070000}"/>
    <cellStyle name="20% - Accent2" xfId="20" builtinId="34" customBuiltin="1"/>
    <cellStyle name="20% - Accent2 10" xfId="1859" xr:uid="{00000000-0005-0000-0000-00001D070000}"/>
    <cellStyle name="20% - Accent2 10 2" xfId="1860" xr:uid="{00000000-0005-0000-0000-00001E070000}"/>
    <cellStyle name="20% - Accent2 10 2 2" xfId="1861" xr:uid="{00000000-0005-0000-0000-00001F070000}"/>
    <cellStyle name="20% - Accent2 10 2 3" xfId="1862" xr:uid="{00000000-0005-0000-0000-000020070000}"/>
    <cellStyle name="20% - Accent2 10 3" xfId="1863" xr:uid="{00000000-0005-0000-0000-000021070000}"/>
    <cellStyle name="20% - Accent2 10 4" xfId="1864" xr:uid="{00000000-0005-0000-0000-000022070000}"/>
    <cellStyle name="20% - Accent2 10 4 2" xfId="1865" xr:uid="{00000000-0005-0000-0000-000023070000}"/>
    <cellStyle name="20% - Accent2 10 5" xfId="1866" xr:uid="{00000000-0005-0000-0000-000024070000}"/>
    <cellStyle name="20% - Accent2 10 5 2" xfId="1867" xr:uid="{00000000-0005-0000-0000-000025070000}"/>
    <cellStyle name="20% - Accent2 10 6" xfId="1868" xr:uid="{00000000-0005-0000-0000-000026070000}"/>
    <cellStyle name="20% - Accent2 10 7" xfId="1869" xr:uid="{00000000-0005-0000-0000-000027070000}"/>
    <cellStyle name="20% - Accent2 11" xfId="1870" xr:uid="{00000000-0005-0000-0000-000028070000}"/>
    <cellStyle name="20% - Accent2 11 2" xfId="1871" xr:uid="{00000000-0005-0000-0000-000029070000}"/>
    <cellStyle name="20% - Accent2 11 2 2" xfId="1872" xr:uid="{00000000-0005-0000-0000-00002A070000}"/>
    <cellStyle name="20% - Accent2 11 2 3" xfId="1873" xr:uid="{00000000-0005-0000-0000-00002B070000}"/>
    <cellStyle name="20% - Accent2 11 3" xfId="1874" xr:uid="{00000000-0005-0000-0000-00002C070000}"/>
    <cellStyle name="20% - Accent2 11 4" xfId="1875" xr:uid="{00000000-0005-0000-0000-00002D070000}"/>
    <cellStyle name="20% - Accent2 11 4 2" xfId="1876" xr:uid="{00000000-0005-0000-0000-00002E070000}"/>
    <cellStyle name="20% - Accent2 11 5" xfId="1877" xr:uid="{00000000-0005-0000-0000-00002F070000}"/>
    <cellStyle name="20% - Accent2 11 5 2" xfId="1878" xr:uid="{00000000-0005-0000-0000-000030070000}"/>
    <cellStyle name="20% - Accent2 11 6" xfId="1879" xr:uid="{00000000-0005-0000-0000-000031070000}"/>
    <cellStyle name="20% - Accent2 11 7" xfId="1880" xr:uid="{00000000-0005-0000-0000-000032070000}"/>
    <cellStyle name="20% - Accent2 12" xfId="1881" xr:uid="{00000000-0005-0000-0000-000033070000}"/>
    <cellStyle name="20% - Accent2 12 2" xfId="1882" xr:uid="{00000000-0005-0000-0000-000034070000}"/>
    <cellStyle name="20% - Accent2 12 2 2" xfId="1883" xr:uid="{00000000-0005-0000-0000-000035070000}"/>
    <cellStyle name="20% - Accent2 12 2 3" xfId="1884" xr:uid="{00000000-0005-0000-0000-000036070000}"/>
    <cellStyle name="20% - Accent2 12 3" xfId="1885" xr:uid="{00000000-0005-0000-0000-000037070000}"/>
    <cellStyle name="20% - Accent2 12 4" xfId="1886" xr:uid="{00000000-0005-0000-0000-000038070000}"/>
    <cellStyle name="20% - Accent2 12 4 2" xfId="1887" xr:uid="{00000000-0005-0000-0000-000039070000}"/>
    <cellStyle name="20% - Accent2 12 5" xfId="1888" xr:uid="{00000000-0005-0000-0000-00003A070000}"/>
    <cellStyle name="20% - Accent2 12 5 2" xfId="1889" xr:uid="{00000000-0005-0000-0000-00003B070000}"/>
    <cellStyle name="20% - Accent2 12 6" xfId="1890" xr:uid="{00000000-0005-0000-0000-00003C070000}"/>
    <cellStyle name="20% - Accent2 12 7" xfId="1891" xr:uid="{00000000-0005-0000-0000-00003D070000}"/>
    <cellStyle name="20% - Accent2 13" xfId="1892" xr:uid="{00000000-0005-0000-0000-00003E070000}"/>
    <cellStyle name="20% - Accent2 13 2" xfId="1893" xr:uid="{00000000-0005-0000-0000-00003F070000}"/>
    <cellStyle name="20% - Accent2 13 2 2" xfId="1894" xr:uid="{00000000-0005-0000-0000-000040070000}"/>
    <cellStyle name="20% - Accent2 13 2 3" xfId="1895" xr:uid="{00000000-0005-0000-0000-000041070000}"/>
    <cellStyle name="20% - Accent2 13 3" xfId="1896" xr:uid="{00000000-0005-0000-0000-000042070000}"/>
    <cellStyle name="20% - Accent2 13 4" xfId="1897" xr:uid="{00000000-0005-0000-0000-000043070000}"/>
    <cellStyle name="20% - Accent2 13 4 2" xfId="1898" xr:uid="{00000000-0005-0000-0000-000044070000}"/>
    <cellStyle name="20% - Accent2 13 5" xfId="1899" xr:uid="{00000000-0005-0000-0000-000045070000}"/>
    <cellStyle name="20% - Accent2 13 5 2" xfId="1900" xr:uid="{00000000-0005-0000-0000-000046070000}"/>
    <cellStyle name="20% - Accent2 13 6" xfId="1901" xr:uid="{00000000-0005-0000-0000-000047070000}"/>
    <cellStyle name="20% - Accent2 13 7" xfId="1902" xr:uid="{00000000-0005-0000-0000-000048070000}"/>
    <cellStyle name="20% - Accent2 14" xfId="1903" xr:uid="{00000000-0005-0000-0000-000049070000}"/>
    <cellStyle name="20% - Accent2 14 2" xfId="1904" xr:uid="{00000000-0005-0000-0000-00004A070000}"/>
    <cellStyle name="20% - Accent2 14 2 2" xfId="1905" xr:uid="{00000000-0005-0000-0000-00004B070000}"/>
    <cellStyle name="20% - Accent2 14 2 3" xfId="1906" xr:uid="{00000000-0005-0000-0000-00004C070000}"/>
    <cellStyle name="20% - Accent2 14 3" xfId="1907" xr:uid="{00000000-0005-0000-0000-00004D070000}"/>
    <cellStyle name="20% - Accent2 14 4" xfId="1908" xr:uid="{00000000-0005-0000-0000-00004E070000}"/>
    <cellStyle name="20% - Accent2 14 4 2" xfId="1909" xr:uid="{00000000-0005-0000-0000-00004F070000}"/>
    <cellStyle name="20% - Accent2 14 5" xfId="1910" xr:uid="{00000000-0005-0000-0000-000050070000}"/>
    <cellStyle name="20% - Accent2 14 5 2" xfId="1911" xr:uid="{00000000-0005-0000-0000-000051070000}"/>
    <cellStyle name="20% - Accent2 14 6" xfId="1912" xr:uid="{00000000-0005-0000-0000-000052070000}"/>
    <cellStyle name="20% - Accent2 14 7" xfId="1913" xr:uid="{00000000-0005-0000-0000-000053070000}"/>
    <cellStyle name="20% - Accent2 15" xfId="1914" xr:uid="{00000000-0005-0000-0000-000054070000}"/>
    <cellStyle name="20% - Accent2 15 2" xfId="1915" xr:uid="{00000000-0005-0000-0000-000055070000}"/>
    <cellStyle name="20% - Accent2 15 2 2" xfId="1916" xr:uid="{00000000-0005-0000-0000-000056070000}"/>
    <cellStyle name="20% - Accent2 15 2 3" xfId="1917" xr:uid="{00000000-0005-0000-0000-000057070000}"/>
    <cellStyle name="20% - Accent2 15 3" xfId="1918" xr:uid="{00000000-0005-0000-0000-000058070000}"/>
    <cellStyle name="20% - Accent2 15 4" xfId="1919" xr:uid="{00000000-0005-0000-0000-000059070000}"/>
    <cellStyle name="20% - Accent2 15 4 2" xfId="1920" xr:uid="{00000000-0005-0000-0000-00005A070000}"/>
    <cellStyle name="20% - Accent2 15 5" xfId="1921" xr:uid="{00000000-0005-0000-0000-00005B070000}"/>
    <cellStyle name="20% - Accent2 15 5 2" xfId="1922" xr:uid="{00000000-0005-0000-0000-00005C070000}"/>
    <cellStyle name="20% - Accent2 15 6" xfId="1923" xr:uid="{00000000-0005-0000-0000-00005D070000}"/>
    <cellStyle name="20% - Accent2 15 7" xfId="1924" xr:uid="{00000000-0005-0000-0000-00005E070000}"/>
    <cellStyle name="20% - Accent2 16" xfId="1925" xr:uid="{00000000-0005-0000-0000-00005F070000}"/>
    <cellStyle name="20% - Accent2 16 2" xfId="1926" xr:uid="{00000000-0005-0000-0000-000060070000}"/>
    <cellStyle name="20% - Accent2 16 2 2" xfId="1927" xr:uid="{00000000-0005-0000-0000-000061070000}"/>
    <cellStyle name="20% - Accent2 16 2 3" xfId="1928" xr:uid="{00000000-0005-0000-0000-000062070000}"/>
    <cellStyle name="20% - Accent2 16 3" xfId="1929" xr:uid="{00000000-0005-0000-0000-000063070000}"/>
    <cellStyle name="20% - Accent2 16 4" xfId="1930" xr:uid="{00000000-0005-0000-0000-000064070000}"/>
    <cellStyle name="20% - Accent2 16 4 2" xfId="1931" xr:uid="{00000000-0005-0000-0000-000065070000}"/>
    <cellStyle name="20% - Accent2 16 5" xfId="1932" xr:uid="{00000000-0005-0000-0000-000066070000}"/>
    <cellStyle name="20% - Accent2 16 5 2" xfId="1933" xr:uid="{00000000-0005-0000-0000-000067070000}"/>
    <cellStyle name="20% - Accent2 16 6" xfId="1934" xr:uid="{00000000-0005-0000-0000-000068070000}"/>
    <cellStyle name="20% - Accent2 16 7" xfId="1935" xr:uid="{00000000-0005-0000-0000-000069070000}"/>
    <cellStyle name="20% - Accent2 17" xfId="1936" xr:uid="{00000000-0005-0000-0000-00006A070000}"/>
    <cellStyle name="20% - Accent2 17 2" xfId="1937" xr:uid="{00000000-0005-0000-0000-00006B070000}"/>
    <cellStyle name="20% - Accent2 17 2 2" xfId="1938" xr:uid="{00000000-0005-0000-0000-00006C070000}"/>
    <cellStyle name="20% - Accent2 17 2 3" xfId="1939" xr:uid="{00000000-0005-0000-0000-00006D070000}"/>
    <cellStyle name="20% - Accent2 17 3" xfId="1940" xr:uid="{00000000-0005-0000-0000-00006E070000}"/>
    <cellStyle name="20% - Accent2 17 4" xfId="1941" xr:uid="{00000000-0005-0000-0000-00006F070000}"/>
    <cellStyle name="20% - Accent2 17 4 2" xfId="1942" xr:uid="{00000000-0005-0000-0000-000070070000}"/>
    <cellStyle name="20% - Accent2 17 5" xfId="1943" xr:uid="{00000000-0005-0000-0000-000071070000}"/>
    <cellStyle name="20% - Accent2 17 5 2" xfId="1944" xr:uid="{00000000-0005-0000-0000-000072070000}"/>
    <cellStyle name="20% - Accent2 17 6" xfId="1945" xr:uid="{00000000-0005-0000-0000-000073070000}"/>
    <cellStyle name="20% - Accent2 17 7" xfId="1946" xr:uid="{00000000-0005-0000-0000-000074070000}"/>
    <cellStyle name="20% - Accent2 18" xfId="1947" xr:uid="{00000000-0005-0000-0000-000075070000}"/>
    <cellStyle name="20% - Accent2 18 2" xfId="1948" xr:uid="{00000000-0005-0000-0000-000076070000}"/>
    <cellStyle name="20% - Accent2 18 2 2" xfId="1949" xr:uid="{00000000-0005-0000-0000-000077070000}"/>
    <cellStyle name="20% - Accent2 18 2 3" xfId="1950" xr:uid="{00000000-0005-0000-0000-000078070000}"/>
    <cellStyle name="20% - Accent2 18 3" xfId="1951" xr:uid="{00000000-0005-0000-0000-000079070000}"/>
    <cellStyle name="20% - Accent2 18 4" xfId="1952" xr:uid="{00000000-0005-0000-0000-00007A070000}"/>
    <cellStyle name="20% - Accent2 18 4 2" xfId="1953" xr:uid="{00000000-0005-0000-0000-00007B070000}"/>
    <cellStyle name="20% - Accent2 18 5" xfId="1954" xr:uid="{00000000-0005-0000-0000-00007C070000}"/>
    <cellStyle name="20% - Accent2 18 5 2" xfId="1955" xr:uid="{00000000-0005-0000-0000-00007D070000}"/>
    <cellStyle name="20% - Accent2 18 6" xfId="1956" xr:uid="{00000000-0005-0000-0000-00007E070000}"/>
    <cellStyle name="20% - Accent2 18 7" xfId="1957" xr:uid="{00000000-0005-0000-0000-00007F070000}"/>
    <cellStyle name="20% - Accent2 19" xfId="1958" xr:uid="{00000000-0005-0000-0000-000080070000}"/>
    <cellStyle name="20% - Accent2 19 2" xfId="1959" xr:uid="{00000000-0005-0000-0000-000081070000}"/>
    <cellStyle name="20% - Accent2 19 2 2" xfId="1960" xr:uid="{00000000-0005-0000-0000-000082070000}"/>
    <cellStyle name="20% - Accent2 19 2 3" xfId="1961" xr:uid="{00000000-0005-0000-0000-000083070000}"/>
    <cellStyle name="20% - Accent2 19 3" xfId="1962" xr:uid="{00000000-0005-0000-0000-000084070000}"/>
    <cellStyle name="20% - Accent2 19 4" xfId="1963" xr:uid="{00000000-0005-0000-0000-000085070000}"/>
    <cellStyle name="20% - Accent2 19 4 2" xfId="1964" xr:uid="{00000000-0005-0000-0000-000086070000}"/>
    <cellStyle name="20% - Accent2 19 5" xfId="1965" xr:uid="{00000000-0005-0000-0000-000087070000}"/>
    <cellStyle name="20% - Accent2 19 5 2" xfId="1966" xr:uid="{00000000-0005-0000-0000-000088070000}"/>
    <cellStyle name="20% - Accent2 19 6" xfId="1967" xr:uid="{00000000-0005-0000-0000-000089070000}"/>
    <cellStyle name="20% - Accent2 19 7" xfId="1968" xr:uid="{00000000-0005-0000-0000-00008A070000}"/>
    <cellStyle name="20% - Accent2 2" xfId="1969" xr:uid="{00000000-0005-0000-0000-00008B070000}"/>
    <cellStyle name="20% - Accent2 2 10" xfId="1970" xr:uid="{00000000-0005-0000-0000-00008C070000}"/>
    <cellStyle name="20% - Accent2 2 11" xfId="1971" xr:uid="{00000000-0005-0000-0000-00008D070000}"/>
    <cellStyle name="20% - Accent2 2 12" xfId="1972" xr:uid="{00000000-0005-0000-0000-00008E070000}"/>
    <cellStyle name="20% - Accent2 2 13" xfId="1973" xr:uid="{00000000-0005-0000-0000-00008F070000}"/>
    <cellStyle name="20% - Accent2 2 14" xfId="1974" xr:uid="{00000000-0005-0000-0000-000090070000}"/>
    <cellStyle name="20% - Accent2 2 15" xfId="1975" xr:uid="{00000000-0005-0000-0000-000091070000}"/>
    <cellStyle name="20% - Accent2 2 16" xfId="1976" xr:uid="{00000000-0005-0000-0000-000092070000}"/>
    <cellStyle name="20% - Accent2 2 17" xfId="1977" xr:uid="{00000000-0005-0000-0000-000093070000}"/>
    <cellStyle name="20% - Accent2 2 18" xfId="1978" xr:uid="{00000000-0005-0000-0000-000094070000}"/>
    <cellStyle name="20% - Accent2 2 19" xfId="1979" xr:uid="{00000000-0005-0000-0000-000095070000}"/>
    <cellStyle name="20% - Accent2 2 2" xfId="1980" xr:uid="{00000000-0005-0000-0000-000096070000}"/>
    <cellStyle name="20% - Accent2 2 2 2" xfId="1981" xr:uid="{00000000-0005-0000-0000-000097070000}"/>
    <cellStyle name="20% - Accent2 2 2 3" xfId="1982" xr:uid="{00000000-0005-0000-0000-000098070000}"/>
    <cellStyle name="20% - Accent2 2 20" xfId="1983" xr:uid="{00000000-0005-0000-0000-000099070000}"/>
    <cellStyle name="20% - Accent2 2 3" xfId="1984" xr:uid="{00000000-0005-0000-0000-00009A070000}"/>
    <cellStyle name="20% - Accent2 2 3 2" xfId="1985" xr:uid="{00000000-0005-0000-0000-00009B070000}"/>
    <cellStyle name="20% - Accent2 2 4" xfId="1986" xr:uid="{00000000-0005-0000-0000-00009C070000}"/>
    <cellStyle name="20% - Accent2 2 4 2" xfId="1987" xr:uid="{00000000-0005-0000-0000-00009D070000}"/>
    <cellStyle name="20% - Accent2 2 5" xfId="1988" xr:uid="{00000000-0005-0000-0000-00009E070000}"/>
    <cellStyle name="20% - Accent2 2 5 2" xfId="1989" xr:uid="{00000000-0005-0000-0000-00009F070000}"/>
    <cellStyle name="20% - Accent2 2 6" xfId="1990" xr:uid="{00000000-0005-0000-0000-0000A0070000}"/>
    <cellStyle name="20% - Accent2 2 7" xfId="1991" xr:uid="{00000000-0005-0000-0000-0000A1070000}"/>
    <cellStyle name="20% - Accent2 2 8" xfId="1992" xr:uid="{00000000-0005-0000-0000-0000A2070000}"/>
    <cellStyle name="20% - Accent2 2 9" xfId="1993" xr:uid="{00000000-0005-0000-0000-0000A3070000}"/>
    <cellStyle name="20% - Accent2 20" xfId="1994" xr:uid="{00000000-0005-0000-0000-0000A4070000}"/>
    <cellStyle name="20% - Accent2 20 2" xfId="1995" xr:uid="{00000000-0005-0000-0000-0000A5070000}"/>
    <cellStyle name="20% - Accent2 20 2 2" xfId="1996" xr:uid="{00000000-0005-0000-0000-0000A6070000}"/>
    <cellStyle name="20% - Accent2 20 2 3" xfId="1997" xr:uid="{00000000-0005-0000-0000-0000A7070000}"/>
    <cellStyle name="20% - Accent2 20 3" xfId="1998" xr:uid="{00000000-0005-0000-0000-0000A8070000}"/>
    <cellStyle name="20% - Accent2 20 4" xfId="1999" xr:uid="{00000000-0005-0000-0000-0000A9070000}"/>
    <cellStyle name="20% - Accent2 20 4 2" xfId="2000" xr:uid="{00000000-0005-0000-0000-0000AA070000}"/>
    <cellStyle name="20% - Accent2 20 5" xfId="2001" xr:uid="{00000000-0005-0000-0000-0000AB070000}"/>
    <cellStyle name="20% - Accent2 20 5 2" xfId="2002" xr:uid="{00000000-0005-0000-0000-0000AC070000}"/>
    <cellStyle name="20% - Accent2 20 6" xfId="2003" xr:uid="{00000000-0005-0000-0000-0000AD070000}"/>
    <cellStyle name="20% - Accent2 20 7" xfId="2004" xr:uid="{00000000-0005-0000-0000-0000AE070000}"/>
    <cellStyle name="20% - Accent2 21" xfId="2005" xr:uid="{00000000-0005-0000-0000-0000AF070000}"/>
    <cellStyle name="20% - Accent2 21 2" xfId="2006" xr:uid="{00000000-0005-0000-0000-0000B0070000}"/>
    <cellStyle name="20% - Accent2 21 2 2" xfId="2007" xr:uid="{00000000-0005-0000-0000-0000B1070000}"/>
    <cellStyle name="20% - Accent2 21 2 3" xfId="2008" xr:uid="{00000000-0005-0000-0000-0000B2070000}"/>
    <cellStyle name="20% - Accent2 21 3" xfId="2009" xr:uid="{00000000-0005-0000-0000-0000B3070000}"/>
    <cellStyle name="20% - Accent2 21 4" xfId="2010" xr:uid="{00000000-0005-0000-0000-0000B4070000}"/>
    <cellStyle name="20% - Accent2 21 4 2" xfId="2011" xr:uid="{00000000-0005-0000-0000-0000B5070000}"/>
    <cellStyle name="20% - Accent2 21 5" xfId="2012" xr:uid="{00000000-0005-0000-0000-0000B6070000}"/>
    <cellStyle name="20% - Accent2 21 5 2" xfId="2013" xr:uid="{00000000-0005-0000-0000-0000B7070000}"/>
    <cellStyle name="20% - Accent2 21 6" xfId="2014" xr:uid="{00000000-0005-0000-0000-0000B8070000}"/>
    <cellStyle name="20% - Accent2 21 7" xfId="2015" xr:uid="{00000000-0005-0000-0000-0000B9070000}"/>
    <cellStyle name="20% - Accent2 22" xfId="2016" xr:uid="{00000000-0005-0000-0000-0000BA070000}"/>
    <cellStyle name="20% - Accent2 22 2" xfId="2017" xr:uid="{00000000-0005-0000-0000-0000BB070000}"/>
    <cellStyle name="20% - Accent2 22 2 2" xfId="2018" xr:uid="{00000000-0005-0000-0000-0000BC070000}"/>
    <cellStyle name="20% - Accent2 22 2 3" xfId="2019" xr:uid="{00000000-0005-0000-0000-0000BD070000}"/>
    <cellStyle name="20% - Accent2 22 3" xfId="2020" xr:uid="{00000000-0005-0000-0000-0000BE070000}"/>
    <cellStyle name="20% - Accent2 22 4" xfId="2021" xr:uid="{00000000-0005-0000-0000-0000BF070000}"/>
    <cellStyle name="20% - Accent2 22 4 2" xfId="2022" xr:uid="{00000000-0005-0000-0000-0000C0070000}"/>
    <cellStyle name="20% - Accent2 22 5" xfId="2023" xr:uid="{00000000-0005-0000-0000-0000C1070000}"/>
    <cellStyle name="20% - Accent2 22 5 2" xfId="2024" xr:uid="{00000000-0005-0000-0000-0000C2070000}"/>
    <cellStyle name="20% - Accent2 22 6" xfId="2025" xr:uid="{00000000-0005-0000-0000-0000C3070000}"/>
    <cellStyle name="20% - Accent2 22 7" xfId="2026" xr:uid="{00000000-0005-0000-0000-0000C4070000}"/>
    <cellStyle name="20% - Accent2 23" xfId="2027" xr:uid="{00000000-0005-0000-0000-0000C5070000}"/>
    <cellStyle name="20% - Accent2 23 2" xfId="2028" xr:uid="{00000000-0005-0000-0000-0000C6070000}"/>
    <cellStyle name="20% - Accent2 23 2 2" xfId="2029" xr:uid="{00000000-0005-0000-0000-0000C7070000}"/>
    <cellStyle name="20% - Accent2 23 2 3" xfId="2030" xr:uid="{00000000-0005-0000-0000-0000C8070000}"/>
    <cellStyle name="20% - Accent2 23 3" xfId="2031" xr:uid="{00000000-0005-0000-0000-0000C9070000}"/>
    <cellStyle name="20% - Accent2 23 4" xfId="2032" xr:uid="{00000000-0005-0000-0000-0000CA070000}"/>
    <cellStyle name="20% - Accent2 23 4 2" xfId="2033" xr:uid="{00000000-0005-0000-0000-0000CB070000}"/>
    <cellStyle name="20% - Accent2 23 5" xfId="2034" xr:uid="{00000000-0005-0000-0000-0000CC070000}"/>
    <cellStyle name="20% - Accent2 23 5 2" xfId="2035" xr:uid="{00000000-0005-0000-0000-0000CD070000}"/>
    <cellStyle name="20% - Accent2 23 6" xfId="2036" xr:uid="{00000000-0005-0000-0000-0000CE070000}"/>
    <cellStyle name="20% - Accent2 23 7" xfId="2037" xr:uid="{00000000-0005-0000-0000-0000CF070000}"/>
    <cellStyle name="20% - Accent2 24" xfId="2038" xr:uid="{00000000-0005-0000-0000-0000D0070000}"/>
    <cellStyle name="20% - Accent2 24 2" xfId="2039" xr:uid="{00000000-0005-0000-0000-0000D1070000}"/>
    <cellStyle name="20% - Accent2 24 2 2" xfId="2040" xr:uid="{00000000-0005-0000-0000-0000D2070000}"/>
    <cellStyle name="20% - Accent2 24 2 3" xfId="2041" xr:uid="{00000000-0005-0000-0000-0000D3070000}"/>
    <cellStyle name="20% - Accent2 24 3" xfId="2042" xr:uid="{00000000-0005-0000-0000-0000D4070000}"/>
    <cellStyle name="20% - Accent2 24 4" xfId="2043" xr:uid="{00000000-0005-0000-0000-0000D5070000}"/>
    <cellStyle name="20% - Accent2 24 4 2" xfId="2044" xr:uid="{00000000-0005-0000-0000-0000D6070000}"/>
    <cellStyle name="20% - Accent2 24 5" xfId="2045" xr:uid="{00000000-0005-0000-0000-0000D7070000}"/>
    <cellStyle name="20% - Accent2 24 5 2" xfId="2046" xr:uid="{00000000-0005-0000-0000-0000D8070000}"/>
    <cellStyle name="20% - Accent2 24 6" xfId="2047" xr:uid="{00000000-0005-0000-0000-0000D9070000}"/>
    <cellStyle name="20% - Accent2 24 7" xfId="2048" xr:uid="{00000000-0005-0000-0000-0000DA070000}"/>
    <cellStyle name="20% - Accent2 25" xfId="2049" xr:uid="{00000000-0005-0000-0000-0000DB070000}"/>
    <cellStyle name="20% - Accent2 25 2" xfId="2050" xr:uid="{00000000-0005-0000-0000-0000DC070000}"/>
    <cellStyle name="20% - Accent2 25 3" xfId="2051" xr:uid="{00000000-0005-0000-0000-0000DD070000}"/>
    <cellStyle name="20% - Accent2 25 4" xfId="2052" xr:uid="{00000000-0005-0000-0000-0000DE070000}"/>
    <cellStyle name="20% - Accent2 25 4 2" xfId="2053" xr:uid="{00000000-0005-0000-0000-0000DF070000}"/>
    <cellStyle name="20% - Accent2 25 5" xfId="2054" xr:uid="{00000000-0005-0000-0000-0000E0070000}"/>
    <cellStyle name="20% - Accent2 25 5 2" xfId="2055" xr:uid="{00000000-0005-0000-0000-0000E1070000}"/>
    <cellStyle name="20% - Accent2 25 6" xfId="2056" xr:uid="{00000000-0005-0000-0000-0000E2070000}"/>
    <cellStyle name="20% - Accent2 25 7" xfId="2057" xr:uid="{00000000-0005-0000-0000-0000E3070000}"/>
    <cellStyle name="20% - Accent2 26" xfId="2058" xr:uid="{00000000-0005-0000-0000-0000E4070000}"/>
    <cellStyle name="20% - Accent2 26 2" xfId="2059" xr:uid="{00000000-0005-0000-0000-0000E5070000}"/>
    <cellStyle name="20% - Accent2 26 3" xfId="2060" xr:uid="{00000000-0005-0000-0000-0000E6070000}"/>
    <cellStyle name="20% - Accent2 26 4" xfId="2061" xr:uid="{00000000-0005-0000-0000-0000E7070000}"/>
    <cellStyle name="20% - Accent2 27" xfId="2062" xr:uid="{00000000-0005-0000-0000-0000E8070000}"/>
    <cellStyle name="20% - Accent2 27 2" xfId="2063" xr:uid="{00000000-0005-0000-0000-0000E9070000}"/>
    <cellStyle name="20% - Accent2 27 3" xfId="2064" xr:uid="{00000000-0005-0000-0000-0000EA070000}"/>
    <cellStyle name="20% - Accent2 27 4" xfId="2065" xr:uid="{00000000-0005-0000-0000-0000EB070000}"/>
    <cellStyle name="20% - Accent2 28" xfId="2066" xr:uid="{00000000-0005-0000-0000-0000EC070000}"/>
    <cellStyle name="20% - Accent2 28 2" xfId="2067" xr:uid="{00000000-0005-0000-0000-0000ED070000}"/>
    <cellStyle name="20% - Accent2 28 3" xfId="2068" xr:uid="{00000000-0005-0000-0000-0000EE070000}"/>
    <cellStyle name="20% - Accent2 28 4" xfId="2069" xr:uid="{00000000-0005-0000-0000-0000EF070000}"/>
    <cellStyle name="20% - Accent2 29" xfId="2070" xr:uid="{00000000-0005-0000-0000-0000F0070000}"/>
    <cellStyle name="20% - Accent2 29 2" xfId="2071" xr:uid="{00000000-0005-0000-0000-0000F1070000}"/>
    <cellStyle name="20% - Accent2 29 3" xfId="2072" xr:uid="{00000000-0005-0000-0000-0000F2070000}"/>
    <cellStyle name="20% - Accent2 29 4" xfId="2073" xr:uid="{00000000-0005-0000-0000-0000F3070000}"/>
    <cellStyle name="20% - Accent2 3" xfId="2074" xr:uid="{00000000-0005-0000-0000-0000F4070000}"/>
    <cellStyle name="20% - Accent2 3 2" xfId="2075" xr:uid="{00000000-0005-0000-0000-0000F5070000}"/>
    <cellStyle name="20% - Accent2 3 2 2" xfId="2076" xr:uid="{00000000-0005-0000-0000-0000F6070000}"/>
    <cellStyle name="20% - Accent2 3 2 3" xfId="2077" xr:uid="{00000000-0005-0000-0000-0000F7070000}"/>
    <cellStyle name="20% - Accent2 3 3" xfId="2078" xr:uid="{00000000-0005-0000-0000-0000F8070000}"/>
    <cellStyle name="20% - Accent2 3 4" xfId="2079" xr:uid="{00000000-0005-0000-0000-0000F9070000}"/>
    <cellStyle name="20% - Accent2 3 4 2" xfId="2080" xr:uid="{00000000-0005-0000-0000-0000FA070000}"/>
    <cellStyle name="20% - Accent2 3 5" xfId="2081" xr:uid="{00000000-0005-0000-0000-0000FB070000}"/>
    <cellStyle name="20% - Accent2 3 5 2" xfId="2082" xr:uid="{00000000-0005-0000-0000-0000FC070000}"/>
    <cellStyle name="20% - Accent2 3 6" xfId="2083" xr:uid="{00000000-0005-0000-0000-0000FD070000}"/>
    <cellStyle name="20% - Accent2 3 7" xfId="2084" xr:uid="{00000000-0005-0000-0000-0000FE070000}"/>
    <cellStyle name="20% - Accent2 30" xfId="2085" xr:uid="{00000000-0005-0000-0000-0000FF070000}"/>
    <cellStyle name="20% - Accent2 30 2" xfId="2086" xr:uid="{00000000-0005-0000-0000-000000080000}"/>
    <cellStyle name="20% - Accent2 30 3" xfId="2087" xr:uid="{00000000-0005-0000-0000-000001080000}"/>
    <cellStyle name="20% - Accent2 30 4" xfId="2088" xr:uid="{00000000-0005-0000-0000-000002080000}"/>
    <cellStyle name="20% - Accent2 31" xfId="2089" xr:uid="{00000000-0005-0000-0000-000003080000}"/>
    <cellStyle name="20% - Accent2 31 2" xfId="2090" xr:uid="{00000000-0005-0000-0000-000004080000}"/>
    <cellStyle name="20% - Accent2 31 3" xfId="2091" xr:uid="{00000000-0005-0000-0000-000005080000}"/>
    <cellStyle name="20% - Accent2 31 4" xfId="2092" xr:uid="{00000000-0005-0000-0000-000006080000}"/>
    <cellStyle name="20% - Accent2 32" xfId="2093" xr:uid="{00000000-0005-0000-0000-000007080000}"/>
    <cellStyle name="20% - Accent2 32 2" xfId="2094" xr:uid="{00000000-0005-0000-0000-000008080000}"/>
    <cellStyle name="20% - Accent2 32 3" xfId="2095" xr:uid="{00000000-0005-0000-0000-000009080000}"/>
    <cellStyle name="20% - Accent2 32 4" xfId="2096" xr:uid="{00000000-0005-0000-0000-00000A080000}"/>
    <cellStyle name="20% - Accent2 33" xfId="2097" xr:uid="{00000000-0005-0000-0000-00000B080000}"/>
    <cellStyle name="20% - Accent2 33 2" xfId="2098" xr:uid="{00000000-0005-0000-0000-00000C080000}"/>
    <cellStyle name="20% - Accent2 33 3" xfId="2099" xr:uid="{00000000-0005-0000-0000-00000D080000}"/>
    <cellStyle name="20% - Accent2 33 4" xfId="2100" xr:uid="{00000000-0005-0000-0000-00000E080000}"/>
    <cellStyle name="20% - Accent2 34" xfId="2101" xr:uid="{00000000-0005-0000-0000-00000F080000}"/>
    <cellStyle name="20% - Accent2 34 2" xfId="2102" xr:uid="{00000000-0005-0000-0000-000010080000}"/>
    <cellStyle name="20% - Accent2 34 3" xfId="2103" xr:uid="{00000000-0005-0000-0000-000011080000}"/>
    <cellStyle name="20% - Accent2 34 4" xfId="2104" xr:uid="{00000000-0005-0000-0000-000012080000}"/>
    <cellStyle name="20% - Accent2 35" xfId="2105" xr:uid="{00000000-0005-0000-0000-000013080000}"/>
    <cellStyle name="20% - Accent2 35 2" xfId="2106" xr:uid="{00000000-0005-0000-0000-000014080000}"/>
    <cellStyle name="20% - Accent2 35 3" xfId="2107" xr:uid="{00000000-0005-0000-0000-000015080000}"/>
    <cellStyle name="20% - Accent2 35 4" xfId="2108" xr:uid="{00000000-0005-0000-0000-000016080000}"/>
    <cellStyle name="20% - Accent2 36" xfId="2109" xr:uid="{00000000-0005-0000-0000-000017080000}"/>
    <cellStyle name="20% - Accent2 36 2" xfId="2110" xr:uid="{00000000-0005-0000-0000-000018080000}"/>
    <cellStyle name="20% - Accent2 36 3" xfId="2111" xr:uid="{00000000-0005-0000-0000-000019080000}"/>
    <cellStyle name="20% - Accent2 37" xfId="2112" xr:uid="{00000000-0005-0000-0000-00001A080000}"/>
    <cellStyle name="20% - Accent2 37 2" xfId="2113" xr:uid="{00000000-0005-0000-0000-00001B080000}"/>
    <cellStyle name="20% - Accent2 38" xfId="2114" xr:uid="{00000000-0005-0000-0000-00001C080000}"/>
    <cellStyle name="20% - Accent2 38 2" xfId="2115" xr:uid="{00000000-0005-0000-0000-00001D080000}"/>
    <cellStyle name="20% - Accent2 39" xfId="2116" xr:uid="{00000000-0005-0000-0000-00001E080000}"/>
    <cellStyle name="20% - Accent2 39 2" xfId="2117" xr:uid="{00000000-0005-0000-0000-00001F080000}"/>
    <cellStyle name="20% - Accent2 4" xfId="2118" xr:uid="{00000000-0005-0000-0000-000020080000}"/>
    <cellStyle name="20% - Accent2 4 2" xfId="2119" xr:uid="{00000000-0005-0000-0000-000021080000}"/>
    <cellStyle name="20% - Accent2 4 2 2" xfId="2120" xr:uid="{00000000-0005-0000-0000-000022080000}"/>
    <cellStyle name="20% - Accent2 4 2 3" xfId="2121" xr:uid="{00000000-0005-0000-0000-000023080000}"/>
    <cellStyle name="20% - Accent2 4 3" xfId="2122" xr:uid="{00000000-0005-0000-0000-000024080000}"/>
    <cellStyle name="20% - Accent2 4 4" xfId="2123" xr:uid="{00000000-0005-0000-0000-000025080000}"/>
    <cellStyle name="20% - Accent2 4 4 2" xfId="2124" xr:uid="{00000000-0005-0000-0000-000026080000}"/>
    <cellStyle name="20% - Accent2 4 5" xfId="2125" xr:uid="{00000000-0005-0000-0000-000027080000}"/>
    <cellStyle name="20% - Accent2 4 5 2" xfId="2126" xr:uid="{00000000-0005-0000-0000-000028080000}"/>
    <cellStyle name="20% - Accent2 4 6" xfId="2127" xr:uid="{00000000-0005-0000-0000-000029080000}"/>
    <cellStyle name="20% - Accent2 4 7" xfId="2128" xr:uid="{00000000-0005-0000-0000-00002A080000}"/>
    <cellStyle name="20% - Accent2 40" xfId="2129" xr:uid="{00000000-0005-0000-0000-00002B080000}"/>
    <cellStyle name="20% - Accent2 40 2" xfId="2130" xr:uid="{00000000-0005-0000-0000-00002C080000}"/>
    <cellStyle name="20% - Accent2 41" xfId="2131" xr:uid="{00000000-0005-0000-0000-00002D080000}"/>
    <cellStyle name="20% - Accent2 41 2" xfId="2132" xr:uid="{00000000-0005-0000-0000-00002E080000}"/>
    <cellStyle name="20% - Accent2 42" xfId="2133" xr:uid="{00000000-0005-0000-0000-00002F080000}"/>
    <cellStyle name="20% - Accent2 42 2" xfId="2134" xr:uid="{00000000-0005-0000-0000-000030080000}"/>
    <cellStyle name="20% - Accent2 42 2 2" xfId="2135" xr:uid="{00000000-0005-0000-0000-000031080000}"/>
    <cellStyle name="20% - Accent2 42 3" xfId="2136" xr:uid="{00000000-0005-0000-0000-000032080000}"/>
    <cellStyle name="20% - Accent2 43" xfId="2137" xr:uid="{00000000-0005-0000-0000-000033080000}"/>
    <cellStyle name="20% - Accent2 43 2" xfId="2138" xr:uid="{00000000-0005-0000-0000-000034080000}"/>
    <cellStyle name="20% - Accent2 43 2 2" xfId="2139" xr:uid="{00000000-0005-0000-0000-000035080000}"/>
    <cellStyle name="20% - Accent2 43 3" xfId="2140" xr:uid="{00000000-0005-0000-0000-000036080000}"/>
    <cellStyle name="20% - Accent2 44" xfId="2141" xr:uid="{00000000-0005-0000-0000-000037080000}"/>
    <cellStyle name="20% - Accent2 44 2" xfId="2142" xr:uid="{00000000-0005-0000-0000-000038080000}"/>
    <cellStyle name="20% - Accent2 44 2 2" xfId="2143" xr:uid="{00000000-0005-0000-0000-000039080000}"/>
    <cellStyle name="20% - Accent2 44 3" xfId="2144" xr:uid="{00000000-0005-0000-0000-00003A080000}"/>
    <cellStyle name="20% - Accent2 45" xfId="2145" xr:uid="{00000000-0005-0000-0000-00003B080000}"/>
    <cellStyle name="20% - Accent2 45 2" xfId="2146" xr:uid="{00000000-0005-0000-0000-00003C080000}"/>
    <cellStyle name="20% - Accent2 45 2 2" xfId="2147" xr:uid="{00000000-0005-0000-0000-00003D080000}"/>
    <cellStyle name="20% - Accent2 45 3" xfId="2148" xr:uid="{00000000-0005-0000-0000-00003E080000}"/>
    <cellStyle name="20% - Accent2 46" xfId="2149" xr:uid="{00000000-0005-0000-0000-00003F080000}"/>
    <cellStyle name="20% - Accent2 46 2" xfId="2150" xr:uid="{00000000-0005-0000-0000-000040080000}"/>
    <cellStyle name="20% - Accent2 46 2 2" xfId="2151" xr:uid="{00000000-0005-0000-0000-000041080000}"/>
    <cellStyle name="20% - Accent2 46 3" xfId="2152" xr:uid="{00000000-0005-0000-0000-000042080000}"/>
    <cellStyle name="20% - Accent2 47" xfId="2153" xr:uid="{00000000-0005-0000-0000-000043080000}"/>
    <cellStyle name="20% - Accent2 47 2" xfId="2154" xr:uid="{00000000-0005-0000-0000-000044080000}"/>
    <cellStyle name="20% - Accent2 47 2 2" xfId="2155" xr:uid="{00000000-0005-0000-0000-000045080000}"/>
    <cellStyle name="20% - Accent2 47 3" xfId="2156" xr:uid="{00000000-0005-0000-0000-000046080000}"/>
    <cellStyle name="20% - Accent2 48" xfId="2157" xr:uid="{00000000-0005-0000-0000-000047080000}"/>
    <cellStyle name="20% - Accent2 48 2" xfId="2158" xr:uid="{00000000-0005-0000-0000-000048080000}"/>
    <cellStyle name="20% - Accent2 49" xfId="2159" xr:uid="{00000000-0005-0000-0000-000049080000}"/>
    <cellStyle name="20% - Accent2 49 2" xfId="2160" xr:uid="{00000000-0005-0000-0000-00004A080000}"/>
    <cellStyle name="20% - Accent2 5" xfId="2161" xr:uid="{00000000-0005-0000-0000-00004B080000}"/>
    <cellStyle name="20% - Accent2 5 2" xfId="2162" xr:uid="{00000000-0005-0000-0000-00004C080000}"/>
    <cellStyle name="20% - Accent2 5 2 2" xfId="2163" xr:uid="{00000000-0005-0000-0000-00004D080000}"/>
    <cellStyle name="20% - Accent2 5 2 3" xfId="2164" xr:uid="{00000000-0005-0000-0000-00004E080000}"/>
    <cellStyle name="20% - Accent2 5 3" xfId="2165" xr:uid="{00000000-0005-0000-0000-00004F080000}"/>
    <cellStyle name="20% - Accent2 5 4" xfId="2166" xr:uid="{00000000-0005-0000-0000-000050080000}"/>
    <cellStyle name="20% - Accent2 5 4 2" xfId="2167" xr:uid="{00000000-0005-0000-0000-000051080000}"/>
    <cellStyle name="20% - Accent2 5 5" xfId="2168" xr:uid="{00000000-0005-0000-0000-000052080000}"/>
    <cellStyle name="20% - Accent2 5 5 2" xfId="2169" xr:uid="{00000000-0005-0000-0000-000053080000}"/>
    <cellStyle name="20% - Accent2 5 6" xfId="2170" xr:uid="{00000000-0005-0000-0000-000054080000}"/>
    <cellStyle name="20% - Accent2 5 7" xfId="2171" xr:uid="{00000000-0005-0000-0000-000055080000}"/>
    <cellStyle name="20% - Accent2 50" xfId="2172" xr:uid="{00000000-0005-0000-0000-000056080000}"/>
    <cellStyle name="20% - Accent2 50 2" xfId="2173" xr:uid="{00000000-0005-0000-0000-000057080000}"/>
    <cellStyle name="20% - Accent2 51" xfId="2174" xr:uid="{00000000-0005-0000-0000-000058080000}"/>
    <cellStyle name="20% - Accent2 51 2" xfId="2175" xr:uid="{00000000-0005-0000-0000-000059080000}"/>
    <cellStyle name="20% - Accent2 52" xfId="2176" xr:uid="{00000000-0005-0000-0000-00005A080000}"/>
    <cellStyle name="20% - Accent2 52 2" xfId="2177" xr:uid="{00000000-0005-0000-0000-00005B080000}"/>
    <cellStyle name="20% - Accent2 53" xfId="2178" xr:uid="{00000000-0005-0000-0000-00005C080000}"/>
    <cellStyle name="20% - Accent2 54" xfId="2179" xr:uid="{00000000-0005-0000-0000-00005D080000}"/>
    <cellStyle name="20% - Accent2 6" xfId="2180" xr:uid="{00000000-0005-0000-0000-00005E080000}"/>
    <cellStyle name="20% - Accent2 6 2" xfId="2181" xr:uid="{00000000-0005-0000-0000-00005F080000}"/>
    <cellStyle name="20% - Accent2 6 2 2" xfId="2182" xr:uid="{00000000-0005-0000-0000-000060080000}"/>
    <cellStyle name="20% - Accent2 6 2 3" xfId="2183" xr:uid="{00000000-0005-0000-0000-000061080000}"/>
    <cellStyle name="20% - Accent2 6 3" xfId="2184" xr:uid="{00000000-0005-0000-0000-000062080000}"/>
    <cellStyle name="20% - Accent2 6 4" xfId="2185" xr:uid="{00000000-0005-0000-0000-000063080000}"/>
    <cellStyle name="20% - Accent2 6 4 2" xfId="2186" xr:uid="{00000000-0005-0000-0000-000064080000}"/>
    <cellStyle name="20% - Accent2 6 5" xfId="2187" xr:uid="{00000000-0005-0000-0000-000065080000}"/>
    <cellStyle name="20% - Accent2 6 5 2" xfId="2188" xr:uid="{00000000-0005-0000-0000-000066080000}"/>
    <cellStyle name="20% - Accent2 6 6" xfId="2189" xr:uid="{00000000-0005-0000-0000-000067080000}"/>
    <cellStyle name="20% - Accent2 6 7" xfId="2190" xr:uid="{00000000-0005-0000-0000-000068080000}"/>
    <cellStyle name="20% - Accent2 7" xfId="2191" xr:uid="{00000000-0005-0000-0000-000069080000}"/>
    <cellStyle name="20% - Accent2 7 2" xfId="2192" xr:uid="{00000000-0005-0000-0000-00006A080000}"/>
    <cellStyle name="20% - Accent2 7 2 2" xfId="2193" xr:uid="{00000000-0005-0000-0000-00006B080000}"/>
    <cellStyle name="20% - Accent2 7 2 3" xfId="2194" xr:uid="{00000000-0005-0000-0000-00006C080000}"/>
    <cellStyle name="20% - Accent2 7 3" xfId="2195" xr:uid="{00000000-0005-0000-0000-00006D080000}"/>
    <cellStyle name="20% - Accent2 7 4" xfId="2196" xr:uid="{00000000-0005-0000-0000-00006E080000}"/>
    <cellStyle name="20% - Accent2 7 4 2" xfId="2197" xr:uid="{00000000-0005-0000-0000-00006F080000}"/>
    <cellStyle name="20% - Accent2 7 5" xfId="2198" xr:uid="{00000000-0005-0000-0000-000070080000}"/>
    <cellStyle name="20% - Accent2 7 5 2" xfId="2199" xr:uid="{00000000-0005-0000-0000-000071080000}"/>
    <cellStyle name="20% - Accent2 7 6" xfId="2200" xr:uid="{00000000-0005-0000-0000-000072080000}"/>
    <cellStyle name="20% - Accent2 7 7" xfId="2201" xr:uid="{00000000-0005-0000-0000-000073080000}"/>
    <cellStyle name="20% - Accent2 8" xfId="2202" xr:uid="{00000000-0005-0000-0000-000074080000}"/>
    <cellStyle name="20% - Accent2 8 2" xfId="2203" xr:uid="{00000000-0005-0000-0000-000075080000}"/>
    <cellStyle name="20% - Accent2 8 2 2" xfId="2204" xr:uid="{00000000-0005-0000-0000-000076080000}"/>
    <cellStyle name="20% - Accent2 8 2 3" xfId="2205" xr:uid="{00000000-0005-0000-0000-000077080000}"/>
    <cellStyle name="20% - Accent2 8 3" xfId="2206" xr:uid="{00000000-0005-0000-0000-000078080000}"/>
    <cellStyle name="20% - Accent2 8 4" xfId="2207" xr:uid="{00000000-0005-0000-0000-000079080000}"/>
    <cellStyle name="20% - Accent2 8 4 2" xfId="2208" xr:uid="{00000000-0005-0000-0000-00007A080000}"/>
    <cellStyle name="20% - Accent2 8 5" xfId="2209" xr:uid="{00000000-0005-0000-0000-00007B080000}"/>
    <cellStyle name="20% - Accent2 8 5 2" xfId="2210" xr:uid="{00000000-0005-0000-0000-00007C080000}"/>
    <cellStyle name="20% - Accent2 8 6" xfId="2211" xr:uid="{00000000-0005-0000-0000-00007D080000}"/>
    <cellStyle name="20% - Accent2 8 7" xfId="2212" xr:uid="{00000000-0005-0000-0000-00007E080000}"/>
    <cellStyle name="20% - Accent2 9" xfId="2213" xr:uid="{00000000-0005-0000-0000-00007F080000}"/>
    <cellStyle name="20% - Accent2 9 2" xfId="2214" xr:uid="{00000000-0005-0000-0000-000080080000}"/>
    <cellStyle name="20% - Accent2 9 2 2" xfId="2215" xr:uid="{00000000-0005-0000-0000-000081080000}"/>
    <cellStyle name="20% - Accent2 9 2 3" xfId="2216" xr:uid="{00000000-0005-0000-0000-000082080000}"/>
    <cellStyle name="20% - Accent2 9 3" xfId="2217" xr:uid="{00000000-0005-0000-0000-000083080000}"/>
    <cellStyle name="20% - Accent2 9 4" xfId="2218" xr:uid="{00000000-0005-0000-0000-000084080000}"/>
    <cellStyle name="20% - Accent2 9 4 2" xfId="2219" xr:uid="{00000000-0005-0000-0000-000085080000}"/>
    <cellStyle name="20% - Accent2 9 5" xfId="2220" xr:uid="{00000000-0005-0000-0000-000086080000}"/>
    <cellStyle name="20% - Accent2 9 5 2" xfId="2221" xr:uid="{00000000-0005-0000-0000-000087080000}"/>
    <cellStyle name="20% - Accent2 9 6" xfId="2222" xr:uid="{00000000-0005-0000-0000-000088080000}"/>
    <cellStyle name="20% - Accent2 9 7" xfId="2223" xr:uid="{00000000-0005-0000-0000-000089080000}"/>
    <cellStyle name="20% - Accent3" xfId="23" builtinId="38" customBuiltin="1"/>
    <cellStyle name="20% - Accent3 10" xfId="2224" xr:uid="{00000000-0005-0000-0000-00008B080000}"/>
    <cellStyle name="20% - Accent3 10 2" xfId="2225" xr:uid="{00000000-0005-0000-0000-00008C080000}"/>
    <cellStyle name="20% - Accent3 10 2 2" xfId="2226" xr:uid="{00000000-0005-0000-0000-00008D080000}"/>
    <cellStyle name="20% - Accent3 10 2 3" xfId="2227" xr:uid="{00000000-0005-0000-0000-00008E080000}"/>
    <cellStyle name="20% - Accent3 10 3" xfId="2228" xr:uid="{00000000-0005-0000-0000-00008F080000}"/>
    <cellStyle name="20% - Accent3 10 4" xfId="2229" xr:uid="{00000000-0005-0000-0000-000090080000}"/>
    <cellStyle name="20% - Accent3 10 4 2" xfId="2230" xr:uid="{00000000-0005-0000-0000-000091080000}"/>
    <cellStyle name="20% - Accent3 10 5" xfId="2231" xr:uid="{00000000-0005-0000-0000-000092080000}"/>
    <cellStyle name="20% - Accent3 10 5 2" xfId="2232" xr:uid="{00000000-0005-0000-0000-000093080000}"/>
    <cellStyle name="20% - Accent3 10 6" xfId="2233" xr:uid="{00000000-0005-0000-0000-000094080000}"/>
    <cellStyle name="20% - Accent3 10 7" xfId="2234" xr:uid="{00000000-0005-0000-0000-000095080000}"/>
    <cellStyle name="20% - Accent3 11" xfId="2235" xr:uid="{00000000-0005-0000-0000-000096080000}"/>
    <cellStyle name="20% - Accent3 11 2" xfId="2236" xr:uid="{00000000-0005-0000-0000-000097080000}"/>
    <cellStyle name="20% - Accent3 11 2 2" xfId="2237" xr:uid="{00000000-0005-0000-0000-000098080000}"/>
    <cellStyle name="20% - Accent3 11 2 3" xfId="2238" xr:uid="{00000000-0005-0000-0000-000099080000}"/>
    <cellStyle name="20% - Accent3 11 3" xfId="2239" xr:uid="{00000000-0005-0000-0000-00009A080000}"/>
    <cellStyle name="20% - Accent3 11 4" xfId="2240" xr:uid="{00000000-0005-0000-0000-00009B080000}"/>
    <cellStyle name="20% - Accent3 11 4 2" xfId="2241" xr:uid="{00000000-0005-0000-0000-00009C080000}"/>
    <cellStyle name="20% - Accent3 11 5" xfId="2242" xr:uid="{00000000-0005-0000-0000-00009D080000}"/>
    <cellStyle name="20% - Accent3 11 5 2" xfId="2243" xr:uid="{00000000-0005-0000-0000-00009E080000}"/>
    <cellStyle name="20% - Accent3 11 6" xfId="2244" xr:uid="{00000000-0005-0000-0000-00009F080000}"/>
    <cellStyle name="20% - Accent3 11 7" xfId="2245" xr:uid="{00000000-0005-0000-0000-0000A0080000}"/>
    <cellStyle name="20% - Accent3 12" xfId="2246" xr:uid="{00000000-0005-0000-0000-0000A1080000}"/>
    <cellStyle name="20% - Accent3 12 2" xfId="2247" xr:uid="{00000000-0005-0000-0000-0000A2080000}"/>
    <cellStyle name="20% - Accent3 12 2 2" xfId="2248" xr:uid="{00000000-0005-0000-0000-0000A3080000}"/>
    <cellStyle name="20% - Accent3 12 2 3" xfId="2249" xr:uid="{00000000-0005-0000-0000-0000A4080000}"/>
    <cellStyle name="20% - Accent3 12 3" xfId="2250" xr:uid="{00000000-0005-0000-0000-0000A5080000}"/>
    <cellStyle name="20% - Accent3 12 4" xfId="2251" xr:uid="{00000000-0005-0000-0000-0000A6080000}"/>
    <cellStyle name="20% - Accent3 12 4 2" xfId="2252" xr:uid="{00000000-0005-0000-0000-0000A7080000}"/>
    <cellStyle name="20% - Accent3 12 5" xfId="2253" xr:uid="{00000000-0005-0000-0000-0000A8080000}"/>
    <cellStyle name="20% - Accent3 12 5 2" xfId="2254" xr:uid="{00000000-0005-0000-0000-0000A9080000}"/>
    <cellStyle name="20% - Accent3 12 6" xfId="2255" xr:uid="{00000000-0005-0000-0000-0000AA080000}"/>
    <cellStyle name="20% - Accent3 12 7" xfId="2256" xr:uid="{00000000-0005-0000-0000-0000AB080000}"/>
    <cellStyle name="20% - Accent3 13" xfId="2257" xr:uid="{00000000-0005-0000-0000-0000AC080000}"/>
    <cellStyle name="20% - Accent3 13 2" xfId="2258" xr:uid="{00000000-0005-0000-0000-0000AD080000}"/>
    <cellStyle name="20% - Accent3 13 2 2" xfId="2259" xr:uid="{00000000-0005-0000-0000-0000AE080000}"/>
    <cellStyle name="20% - Accent3 13 2 3" xfId="2260" xr:uid="{00000000-0005-0000-0000-0000AF080000}"/>
    <cellStyle name="20% - Accent3 13 3" xfId="2261" xr:uid="{00000000-0005-0000-0000-0000B0080000}"/>
    <cellStyle name="20% - Accent3 13 4" xfId="2262" xr:uid="{00000000-0005-0000-0000-0000B1080000}"/>
    <cellStyle name="20% - Accent3 13 4 2" xfId="2263" xr:uid="{00000000-0005-0000-0000-0000B2080000}"/>
    <cellStyle name="20% - Accent3 13 5" xfId="2264" xr:uid="{00000000-0005-0000-0000-0000B3080000}"/>
    <cellStyle name="20% - Accent3 13 5 2" xfId="2265" xr:uid="{00000000-0005-0000-0000-0000B4080000}"/>
    <cellStyle name="20% - Accent3 13 6" xfId="2266" xr:uid="{00000000-0005-0000-0000-0000B5080000}"/>
    <cellStyle name="20% - Accent3 13 7" xfId="2267" xr:uid="{00000000-0005-0000-0000-0000B6080000}"/>
    <cellStyle name="20% - Accent3 14" xfId="2268" xr:uid="{00000000-0005-0000-0000-0000B7080000}"/>
    <cellStyle name="20% - Accent3 14 2" xfId="2269" xr:uid="{00000000-0005-0000-0000-0000B8080000}"/>
    <cellStyle name="20% - Accent3 14 2 2" xfId="2270" xr:uid="{00000000-0005-0000-0000-0000B9080000}"/>
    <cellStyle name="20% - Accent3 14 2 3" xfId="2271" xr:uid="{00000000-0005-0000-0000-0000BA080000}"/>
    <cellStyle name="20% - Accent3 14 3" xfId="2272" xr:uid="{00000000-0005-0000-0000-0000BB080000}"/>
    <cellStyle name="20% - Accent3 14 4" xfId="2273" xr:uid="{00000000-0005-0000-0000-0000BC080000}"/>
    <cellStyle name="20% - Accent3 14 4 2" xfId="2274" xr:uid="{00000000-0005-0000-0000-0000BD080000}"/>
    <cellStyle name="20% - Accent3 14 5" xfId="2275" xr:uid="{00000000-0005-0000-0000-0000BE080000}"/>
    <cellStyle name="20% - Accent3 14 5 2" xfId="2276" xr:uid="{00000000-0005-0000-0000-0000BF080000}"/>
    <cellStyle name="20% - Accent3 14 6" xfId="2277" xr:uid="{00000000-0005-0000-0000-0000C0080000}"/>
    <cellStyle name="20% - Accent3 14 7" xfId="2278" xr:uid="{00000000-0005-0000-0000-0000C1080000}"/>
    <cellStyle name="20% - Accent3 15" xfId="2279" xr:uid="{00000000-0005-0000-0000-0000C2080000}"/>
    <cellStyle name="20% - Accent3 15 2" xfId="2280" xr:uid="{00000000-0005-0000-0000-0000C3080000}"/>
    <cellStyle name="20% - Accent3 15 2 2" xfId="2281" xr:uid="{00000000-0005-0000-0000-0000C4080000}"/>
    <cellStyle name="20% - Accent3 15 2 3" xfId="2282" xr:uid="{00000000-0005-0000-0000-0000C5080000}"/>
    <cellStyle name="20% - Accent3 15 3" xfId="2283" xr:uid="{00000000-0005-0000-0000-0000C6080000}"/>
    <cellStyle name="20% - Accent3 15 4" xfId="2284" xr:uid="{00000000-0005-0000-0000-0000C7080000}"/>
    <cellStyle name="20% - Accent3 15 4 2" xfId="2285" xr:uid="{00000000-0005-0000-0000-0000C8080000}"/>
    <cellStyle name="20% - Accent3 15 5" xfId="2286" xr:uid="{00000000-0005-0000-0000-0000C9080000}"/>
    <cellStyle name="20% - Accent3 15 5 2" xfId="2287" xr:uid="{00000000-0005-0000-0000-0000CA080000}"/>
    <cellStyle name="20% - Accent3 15 6" xfId="2288" xr:uid="{00000000-0005-0000-0000-0000CB080000}"/>
    <cellStyle name="20% - Accent3 15 7" xfId="2289" xr:uid="{00000000-0005-0000-0000-0000CC080000}"/>
    <cellStyle name="20% - Accent3 16" xfId="2290" xr:uid="{00000000-0005-0000-0000-0000CD080000}"/>
    <cellStyle name="20% - Accent3 16 2" xfId="2291" xr:uid="{00000000-0005-0000-0000-0000CE080000}"/>
    <cellStyle name="20% - Accent3 16 2 2" xfId="2292" xr:uid="{00000000-0005-0000-0000-0000CF080000}"/>
    <cellStyle name="20% - Accent3 16 2 3" xfId="2293" xr:uid="{00000000-0005-0000-0000-0000D0080000}"/>
    <cellStyle name="20% - Accent3 16 3" xfId="2294" xr:uid="{00000000-0005-0000-0000-0000D1080000}"/>
    <cellStyle name="20% - Accent3 16 4" xfId="2295" xr:uid="{00000000-0005-0000-0000-0000D2080000}"/>
    <cellStyle name="20% - Accent3 16 4 2" xfId="2296" xr:uid="{00000000-0005-0000-0000-0000D3080000}"/>
    <cellStyle name="20% - Accent3 16 5" xfId="2297" xr:uid="{00000000-0005-0000-0000-0000D4080000}"/>
    <cellStyle name="20% - Accent3 16 5 2" xfId="2298" xr:uid="{00000000-0005-0000-0000-0000D5080000}"/>
    <cellStyle name="20% - Accent3 16 6" xfId="2299" xr:uid="{00000000-0005-0000-0000-0000D6080000}"/>
    <cellStyle name="20% - Accent3 16 7" xfId="2300" xr:uid="{00000000-0005-0000-0000-0000D7080000}"/>
    <cellStyle name="20% - Accent3 17" xfId="2301" xr:uid="{00000000-0005-0000-0000-0000D8080000}"/>
    <cellStyle name="20% - Accent3 17 2" xfId="2302" xr:uid="{00000000-0005-0000-0000-0000D9080000}"/>
    <cellStyle name="20% - Accent3 17 2 2" xfId="2303" xr:uid="{00000000-0005-0000-0000-0000DA080000}"/>
    <cellStyle name="20% - Accent3 17 2 3" xfId="2304" xr:uid="{00000000-0005-0000-0000-0000DB080000}"/>
    <cellStyle name="20% - Accent3 17 3" xfId="2305" xr:uid="{00000000-0005-0000-0000-0000DC080000}"/>
    <cellStyle name="20% - Accent3 17 4" xfId="2306" xr:uid="{00000000-0005-0000-0000-0000DD080000}"/>
    <cellStyle name="20% - Accent3 17 4 2" xfId="2307" xr:uid="{00000000-0005-0000-0000-0000DE080000}"/>
    <cellStyle name="20% - Accent3 17 5" xfId="2308" xr:uid="{00000000-0005-0000-0000-0000DF080000}"/>
    <cellStyle name="20% - Accent3 17 5 2" xfId="2309" xr:uid="{00000000-0005-0000-0000-0000E0080000}"/>
    <cellStyle name="20% - Accent3 17 6" xfId="2310" xr:uid="{00000000-0005-0000-0000-0000E1080000}"/>
    <cellStyle name="20% - Accent3 17 7" xfId="2311" xr:uid="{00000000-0005-0000-0000-0000E2080000}"/>
    <cellStyle name="20% - Accent3 18" xfId="2312" xr:uid="{00000000-0005-0000-0000-0000E3080000}"/>
    <cellStyle name="20% - Accent3 18 2" xfId="2313" xr:uid="{00000000-0005-0000-0000-0000E4080000}"/>
    <cellStyle name="20% - Accent3 18 2 2" xfId="2314" xr:uid="{00000000-0005-0000-0000-0000E5080000}"/>
    <cellStyle name="20% - Accent3 18 2 3" xfId="2315" xr:uid="{00000000-0005-0000-0000-0000E6080000}"/>
    <cellStyle name="20% - Accent3 18 3" xfId="2316" xr:uid="{00000000-0005-0000-0000-0000E7080000}"/>
    <cellStyle name="20% - Accent3 18 4" xfId="2317" xr:uid="{00000000-0005-0000-0000-0000E8080000}"/>
    <cellStyle name="20% - Accent3 18 4 2" xfId="2318" xr:uid="{00000000-0005-0000-0000-0000E9080000}"/>
    <cellStyle name="20% - Accent3 18 5" xfId="2319" xr:uid="{00000000-0005-0000-0000-0000EA080000}"/>
    <cellStyle name="20% - Accent3 18 5 2" xfId="2320" xr:uid="{00000000-0005-0000-0000-0000EB080000}"/>
    <cellStyle name="20% - Accent3 18 6" xfId="2321" xr:uid="{00000000-0005-0000-0000-0000EC080000}"/>
    <cellStyle name="20% - Accent3 18 7" xfId="2322" xr:uid="{00000000-0005-0000-0000-0000ED080000}"/>
    <cellStyle name="20% - Accent3 19" xfId="2323" xr:uid="{00000000-0005-0000-0000-0000EE080000}"/>
    <cellStyle name="20% - Accent3 19 2" xfId="2324" xr:uid="{00000000-0005-0000-0000-0000EF080000}"/>
    <cellStyle name="20% - Accent3 19 2 2" xfId="2325" xr:uid="{00000000-0005-0000-0000-0000F0080000}"/>
    <cellStyle name="20% - Accent3 19 2 3" xfId="2326" xr:uid="{00000000-0005-0000-0000-0000F1080000}"/>
    <cellStyle name="20% - Accent3 19 3" xfId="2327" xr:uid="{00000000-0005-0000-0000-0000F2080000}"/>
    <cellStyle name="20% - Accent3 19 4" xfId="2328" xr:uid="{00000000-0005-0000-0000-0000F3080000}"/>
    <cellStyle name="20% - Accent3 19 4 2" xfId="2329" xr:uid="{00000000-0005-0000-0000-0000F4080000}"/>
    <cellStyle name="20% - Accent3 19 5" xfId="2330" xr:uid="{00000000-0005-0000-0000-0000F5080000}"/>
    <cellStyle name="20% - Accent3 19 5 2" xfId="2331" xr:uid="{00000000-0005-0000-0000-0000F6080000}"/>
    <cellStyle name="20% - Accent3 19 6" xfId="2332" xr:uid="{00000000-0005-0000-0000-0000F7080000}"/>
    <cellStyle name="20% - Accent3 19 7" xfId="2333" xr:uid="{00000000-0005-0000-0000-0000F8080000}"/>
    <cellStyle name="20% - Accent3 2" xfId="2334" xr:uid="{00000000-0005-0000-0000-0000F9080000}"/>
    <cellStyle name="20% - Accent3 2 10" xfId="2335" xr:uid="{00000000-0005-0000-0000-0000FA080000}"/>
    <cellStyle name="20% - Accent3 2 11" xfId="2336" xr:uid="{00000000-0005-0000-0000-0000FB080000}"/>
    <cellStyle name="20% - Accent3 2 12" xfId="2337" xr:uid="{00000000-0005-0000-0000-0000FC080000}"/>
    <cellStyle name="20% - Accent3 2 13" xfId="2338" xr:uid="{00000000-0005-0000-0000-0000FD080000}"/>
    <cellStyle name="20% - Accent3 2 14" xfId="2339" xr:uid="{00000000-0005-0000-0000-0000FE080000}"/>
    <cellStyle name="20% - Accent3 2 15" xfId="2340" xr:uid="{00000000-0005-0000-0000-0000FF080000}"/>
    <cellStyle name="20% - Accent3 2 16" xfId="2341" xr:uid="{00000000-0005-0000-0000-000000090000}"/>
    <cellStyle name="20% - Accent3 2 17" xfId="2342" xr:uid="{00000000-0005-0000-0000-000001090000}"/>
    <cellStyle name="20% - Accent3 2 18" xfId="2343" xr:uid="{00000000-0005-0000-0000-000002090000}"/>
    <cellStyle name="20% - Accent3 2 19" xfId="2344" xr:uid="{00000000-0005-0000-0000-000003090000}"/>
    <cellStyle name="20% - Accent3 2 2" xfId="2345" xr:uid="{00000000-0005-0000-0000-000004090000}"/>
    <cellStyle name="20% - Accent3 2 2 2" xfId="2346" xr:uid="{00000000-0005-0000-0000-000005090000}"/>
    <cellStyle name="20% - Accent3 2 2 3" xfId="2347" xr:uid="{00000000-0005-0000-0000-000006090000}"/>
    <cellStyle name="20% - Accent3 2 20" xfId="2348" xr:uid="{00000000-0005-0000-0000-000007090000}"/>
    <cellStyle name="20% - Accent3 2 3" xfId="2349" xr:uid="{00000000-0005-0000-0000-000008090000}"/>
    <cellStyle name="20% - Accent3 2 3 2" xfId="2350" xr:uid="{00000000-0005-0000-0000-000009090000}"/>
    <cellStyle name="20% - Accent3 2 4" xfId="2351" xr:uid="{00000000-0005-0000-0000-00000A090000}"/>
    <cellStyle name="20% - Accent3 2 4 2" xfId="2352" xr:uid="{00000000-0005-0000-0000-00000B090000}"/>
    <cellStyle name="20% - Accent3 2 5" xfId="2353" xr:uid="{00000000-0005-0000-0000-00000C090000}"/>
    <cellStyle name="20% - Accent3 2 5 2" xfId="2354" xr:uid="{00000000-0005-0000-0000-00000D090000}"/>
    <cellStyle name="20% - Accent3 2 6" xfId="2355" xr:uid="{00000000-0005-0000-0000-00000E090000}"/>
    <cellStyle name="20% - Accent3 2 7" xfId="2356" xr:uid="{00000000-0005-0000-0000-00000F090000}"/>
    <cellStyle name="20% - Accent3 2 8" xfId="2357" xr:uid="{00000000-0005-0000-0000-000010090000}"/>
    <cellStyle name="20% - Accent3 2 9" xfId="2358" xr:uid="{00000000-0005-0000-0000-000011090000}"/>
    <cellStyle name="20% - Accent3 20" xfId="2359" xr:uid="{00000000-0005-0000-0000-000012090000}"/>
    <cellStyle name="20% - Accent3 20 2" xfId="2360" xr:uid="{00000000-0005-0000-0000-000013090000}"/>
    <cellStyle name="20% - Accent3 20 2 2" xfId="2361" xr:uid="{00000000-0005-0000-0000-000014090000}"/>
    <cellStyle name="20% - Accent3 20 2 3" xfId="2362" xr:uid="{00000000-0005-0000-0000-000015090000}"/>
    <cellStyle name="20% - Accent3 20 3" xfId="2363" xr:uid="{00000000-0005-0000-0000-000016090000}"/>
    <cellStyle name="20% - Accent3 20 4" xfId="2364" xr:uid="{00000000-0005-0000-0000-000017090000}"/>
    <cellStyle name="20% - Accent3 20 4 2" xfId="2365" xr:uid="{00000000-0005-0000-0000-000018090000}"/>
    <cellStyle name="20% - Accent3 20 5" xfId="2366" xr:uid="{00000000-0005-0000-0000-000019090000}"/>
    <cellStyle name="20% - Accent3 20 5 2" xfId="2367" xr:uid="{00000000-0005-0000-0000-00001A090000}"/>
    <cellStyle name="20% - Accent3 20 6" xfId="2368" xr:uid="{00000000-0005-0000-0000-00001B090000}"/>
    <cellStyle name="20% - Accent3 20 7" xfId="2369" xr:uid="{00000000-0005-0000-0000-00001C090000}"/>
    <cellStyle name="20% - Accent3 21" xfId="2370" xr:uid="{00000000-0005-0000-0000-00001D090000}"/>
    <cellStyle name="20% - Accent3 21 2" xfId="2371" xr:uid="{00000000-0005-0000-0000-00001E090000}"/>
    <cellStyle name="20% - Accent3 21 2 2" xfId="2372" xr:uid="{00000000-0005-0000-0000-00001F090000}"/>
    <cellStyle name="20% - Accent3 21 2 3" xfId="2373" xr:uid="{00000000-0005-0000-0000-000020090000}"/>
    <cellStyle name="20% - Accent3 21 3" xfId="2374" xr:uid="{00000000-0005-0000-0000-000021090000}"/>
    <cellStyle name="20% - Accent3 21 4" xfId="2375" xr:uid="{00000000-0005-0000-0000-000022090000}"/>
    <cellStyle name="20% - Accent3 21 4 2" xfId="2376" xr:uid="{00000000-0005-0000-0000-000023090000}"/>
    <cellStyle name="20% - Accent3 21 5" xfId="2377" xr:uid="{00000000-0005-0000-0000-000024090000}"/>
    <cellStyle name="20% - Accent3 21 5 2" xfId="2378" xr:uid="{00000000-0005-0000-0000-000025090000}"/>
    <cellStyle name="20% - Accent3 21 6" xfId="2379" xr:uid="{00000000-0005-0000-0000-000026090000}"/>
    <cellStyle name="20% - Accent3 21 7" xfId="2380" xr:uid="{00000000-0005-0000-0000-000027090000}"/>
    <cellStyle name="20% - Accent3 22" xfId="2381" xr:uid="{00000000-0005-0000-0000-000028090000}"/>
    <cellStyle name="20% - Accent3 22 2" xfId="2382" xr:uid="{00000000-0005-0000-0000-000029090000}"/>
    <cellStyle name="20% - Accent3 22 2 2" xfId="2383" xr:uid="{00000000-0005-0000-0000-00002A090000}"/>
    <cellStyle name="20% - Accent3 22 2 3" xfId="2384" xr:uid="{00000000-0005-0000-0000-00002B090000}"/>
    <cellStyle name="20% - Accent3 22 3" xfId="2385" xr:uid="{00000000-0005-0000-0000-00002C090000}"/>
    <cellStyle name="20% - Accent3 22 4" xfId="2386" xr:uid="{00000000-0005-0000-0000-00002D090000}"/>
    <cellStyle name="20% - Accent3 22 4 2" xfId="2387" xr:uid="{00000000-0005-0000-0000-00002E090000}"/>
    <cellStyle name="20% - Accent3 22 5" xfId="2388" xr:uid="{00000000-0005-0000-0000-00002F090000}"/>
    <cellStyle name="20% - Accent3 22 5 2" xfId="2389" xr:uid="{00000000-0005-0000-0000-000030090000}"/>
    <cellStyle name="20% - Accent3 22 6" xfId="2390" xr:uid="{00000000-0005-0000-0000-000031090000}"/>
    <cellStyle name="20% - Accent3 22 7" xfId="2391" xr:uid="{00000000-0005-0000-0000-000032090000}"/>
    <cellStyle name="20% - Accent3 23" xfId="2392" xr:uid="{00000000-0005-0000-0000-000033090000}"/>
    <cellStyle name="20% - Accent3 23 2" xfId="2393" xr:uid="{00000000-0005-0000-0000-000034090000}"/>
    <cellStyle name="20% - Accent3 23 2 2" xfId="2394" xr:uid="{00000000-0005-0000-0000-000035090000}"/>
    <cellStyle name="20% - Accent3 23 2 3" xfId="2395" xr:uid="{00000000-0005-0000-0000-000036090000}"/>
    <cellStyle name="20% - Accent3 23 3" xfId="2396" xr:uid="{00000000-0005-0000-0000-000037090000}"/>
    <cellStyle name="20% - Accent3 23 4" xfId="2397" xr:uid="{00000000-0005-0000-0000-000038090000}"/>
    <cellStyle name="20% - Accent3 23 4 2" xfId="2398" xr:uid="{00000000-0005-0000-0000-000039090000}"/>
    <cellStyle name="20% - Accent3 23 5" xfId="2399" xr:uid="{00000000-0005-0000-0000-00003A090000}"/>
    <cellStyle name="20% - Accent3 23 5 2" xfId="2400" xr:uid="{00000000-0005-0000-0000-00003B090000}"/>
    <cellStyle name="20% - Accent3 23 6" xfId="2401" xr:uid="{00000000-0005-0000-0000-00003C090000}"/>
    <cellStyle name="20% - Accent3 23 7" xfId="2402" xr:uid="{00000000-0005-0000-0000-00003D090000}"/>
    <cellStyle name="20% - Accent3 24" xfId="2403" xr:uid="{00000000-0005-0000-0000-00003E090000}"/>
    <cellStyle name="20% - Accent3 24 2" xfId="2404" xr:uid="{00000000-0005-0000-0000-00003F090000}"/>
    <cellStyle name="20% - Accent3 24 2 2" xfId="2405" xr:uid="{00000000-0005-0000-0000-000040090000}"/>
    <cellStyle name="20% - Accent3 24 2 3" xfId="2406" xr:uid="{00000000-0005-0000-0000-000041090000}"/>
    <cellStyle name="20% - Accent3 24 3" xfId="2407" xr:uid="{00000000-0005-0000-0000-000042090000}"/>
    <cellStyle name="20% - Accent3 24 4" xfId="2408" xr:uid="{00000000-0005-0000-0000-000043090000}"/>
    <cellStyle name="20% - Accent3 24 4 2" xfId="2409" xr:uid="{00000000-0005-0000-0000-000044090000}"/>
    <cellStyle name="20% - Accent3 24 5" xfId="2410" xr:uid="{00000000-0005-0000-0000-000045090000}"/>
    <cellStyle name="20% - Accent3 24 5 2" xfId="2411" xr:uid="{00000000-0005-0000-0000-000046090000}"/>
    <cellStyle name="20% - Accent3 24 6" xfId="2412" xr:uid="{00000000-0005-0000-0000-000047090000}"/>
    <cellStyle name="20% - Accent3 24 7" xfId="2413" xr:uid="{00000000-0005-0000-0000-000048090000}"/>
    <cellStyle name="20% - Accent3 25" xfId="2414" xr:uid="{00000000-0005-0000-0000-000049090000}"/>
    <cellStyle name="20% - Accent3 25 2" xfId="2415" xr:uid="{00000000-0005-0000-0000-00004A090000}"/>
    <cellStyle name="20% - Accent3 25 3" xfId="2416" xr:uid="{00000000-0005-0000-0000-00004B090000}"/>
    <cellStyle name="20% - Accent3 25 4" xfId="2417" xr:uid="{00000000-0005-0000-0000-00004C090000}"/>
    <cellStyle name="20% - Accent3 25 4 2" xfId="2418" xr:uid="{00000000-0005-0000-0000-00004D090000}"/>
    <cellStyle name="20% - Accent3 25 5" xfId="2419" xr:uid="{00000000-0005-0000-0000-00004E090000}"/>
    <cellStyle name="20% - Accent3 25 5 2" xfId="2420" xr:uid="{00000000-0005-0000-0000-00004F090000}"/>
    <cellStyle name="20% - Accent3 25 6" xfId="2421" xr:uid="{00000000-0005-0000-0000-000050090000}"/>
    <cellStyle name="20% - Accent3 25 7" xfId="2422" xr:uid="{00000000-0005-0000-0000-000051090000}"/>
    <cellStyle name="20% - Accent3 26" xfId="2423" xr:uid="{00000000-0005-0000-0000-000052090000}"/>
    <cellStyle name="20% - Accent3 26 2" xfId="2424" xr:uid="{00000000-0005-0000-0000-000053090000}"/>
    <cellStyle name="20% - Accent3 26 3" xfId="2425" xr:uid="{00000000-0005-0000-0000-000054090000}"/>
    <cellStyle name="20% - Accent3 26 4" xfId="2426" xr:uid="{00000000-0005-0000-0000-000055090000}"/>
    <cellStyle name="20% - Accent3 27" xfId="2427" xr:uid="{00000000-0005-0000-0000-000056090000}"/>
    <cellStyle name="20% - Accent3 27 2" xfId="2428" xr:uid="{00000000-0005-0000-0000-000057090000}"/>
    <cellStyle name="20% - Accent3 27 3" xfId="2429" xr:uid="{00000000-0005-0000-0000-000058090000}"/>
    <cellStyle name="20% - Accent3 27 4" xfId="2430" xr:uid="{00000000-0005-0000-0000-000059090000}"/>
    <cellStyle name="20% - Accent3 28" xfId="2431" xr:uid="{00000000-0005-0000-0000-00005A090000}"/>
    <cellStyle name="20% - Accent3 28 2" xfId="2432" xr:uid="{00000000-0005-0000-0000-00005B090000}"/>
    <cellStyle name="20% - Accent3 28 3" xfId="2433" xr:uid="{00000000-0005-0000-0000-00005C090000}"/>
    <cellStyle name="20% - Accent3 28 4" xfId="2434" xr:uid="{00000000-0005-0000-0000-00005D090000}"/>
    <cellStyle name="20% - Accent3 29" xfId="2435" xr:uid="{00000000-0005-0000-0000-00005E090000}"/>
    <cellStyle name="20% - Accent3 29 2" xfId="2436" xr:uid="{00000000-0005-0000-0000-00005F090000}"/>
    <cellStyle name="20% - Accent3 29 3" xfId="2437" xr:uid="{00000000-0005-0000-0000-000060090000}"/>
    <cellStyle name="20% - Accent3 29 4" xfId="2438" xr:uid="{00000000-0005-0000-0000-000061090000}"/>
    <cellStyle name="20% - Accent3 3" xfId="2439" xr:uid="{00000000-0005-0000-0000-000062090000}"/>
    <cellStyle name="20% - Accent3 3 2" xfId="2440" xr:uid="{00000000-0005-0000-0000-000063090000}"/>
    <cellStyle name="20% - Accent3 3 2 2" xfId="2441" xr:uid="{00000000-0005-0000-0000-000064090000}"/>
    <cellStyle name="20% - Accent3 3 2 3" xfId="2442" xr:uid="{00000000-0005-0000-0000-000065090000}"/>
    <cellStyle name="20% - Accent3 3 3" xfId="2443" xr:uid="{00000000-0005-0000-0000-000066090000}"/>
    <cellStyle name="20% - Accent3 3 4" xfId="2444" xr:uid="{00000000-0005-0000-0000-000067090000}"/>
    <cellStyle name="20% - Accent3 3 4 2" xfId="2445" xr:uid="{00000000-0005-0000-0000-000068090000}"/>
    <cellStyle name="20% - Accent3 3 5" xfId="2446" xr:uid="{00000000-0005-0000-0000-000069090000}"/>
    <cellStyle name="20% - Accent3 3 5 2" xfId="2447" xr:uid="{00000000-0005-0000-0000-00006A090000}"/>
    <cellStyle name="20% - Accent3 3 6" xfId="2448" xr:uid="{00000000-0005-0000-0000-00006B090000}"/>
    <cellStyle name="20% - Accent3 3 7" xfId="2449" xr:uid="{00000000-0005-0000-0000-00006C090000}"/>
    <cellStyle name="20% - Accent3 30" xfId="2450" xr:uid="{00000000-0005-0000-0000-00006D090000}"/>
    <cellStyle name="20% - Accent3 30 2" xfId="2451" xr:uid="{00000000-0005-0000-0000-00006E090000}"/>
    <cellStyle name="20% - Accent3 30 3" xfId="2452" xr:uid="{00000000-0005-0000-0000-00006F090000}"/>
    <cellStyle name="20% - Accent3 30 4" xfId="2453" xr:uid="{00000000-0005-0000-0000-000070090000}"/>
    <cellStyle name="20% - Accent3 31" xfId="2454" xr:uid="{00000000-0005-0000-0000-000071090000}"/>
    <cellStyle name="20% - Accent3 31 2" xfId="2455" xr:uid="{00000000-0005-0000-0000-000072090000}"/>
    <cellStyle name="20% - Accent3 31 3" xfId="2456" xr:uid="{00000000-0005-0000-0000-000073090000}"/>
    <cellStyle name="20% - Accent3 31 4" xfId="2457" xr:uid="{00000000-0005-0000-0000-000074090000}"/>
    <cellStyle name="20% - Accent3 32" xfId="2458" xr:uid="{00000000-0005-0000-0000-000075090000}"/>
    <cellStyle name="20% - Accent3 32 2" xfId="2459" xr:uid="{00000000-0005-0000-0000-000076090000}"/>
    <cellStyle name="20% - Accent3 32 3" xfId="2460" xr:uid="{00000000-0005-0000-0000-000077090000}"/>
    <cellStyle name="20% - Accent3 32 4" xfId="2461" xr:uid="{00000000-0005-0000-0000-000078090000}"/>
    <cellStyle name="20% - Accent3 33" xfId="2462" xr:uid="{00000000-0005-0000-0000-000079090000}"/>
    <cellStyle name="20% - Accent3 33 2" xfId="2463" xr:uid="{00000000-0005-0000-0000-00007A090000}"/>
    <cellStyle name="20% - Accent3 33 3" xfId="2464" xr:uid="{00000000-0005-0000-0000-00007B090000}"/>
    <cellStyle name="20% - Accent3 33 4" xfId="2465" xr:uid="{00000000-0005-0000-0000-00007C090000}"/>
    <cellStyle name="20% - Accent3 34" xfId="2466" xr:uid="{00000000-0005-0000-0000-00007D090000}"/>
    <cellStyle name="20% - Accent3 34 2" xfId="2467" xr:uid="{00000000-0005-0000-0000-00007E090000}"/>
    <cellStyle name="20% - Accent3 34 3" xfId="2468" xr:uid="{00000000-0005-0000-0000-00007F090000}"/>
    <cellStyle name="20% - Accent3 34 4" xfId="2469" xr:uid="{00000000-0005-0000-0000-000080090000}"/>
    <cellStyle name="20% - Accent3 35" xfId="2470" xr:uid="{00000000-0005-0000-0000-000081090000}"/>
    <cellStyle name="20% - Accent3 35 2" xfId="2471" xr:uid="{00000000-0005-0000-0000-000082090000}"/>
    <cellStyle name="20% - Accent3 35 3" xfId="2472" xr:uid="{00000000-0005-0000-0000-000083090000}"/>
    <cellStyle name="20% - Accent3 35 4" xfId="2473" xr:uid="{00000000-0005-0000-0000-000084090000}"/>
    <cellStyle name="20% - Accent3 36" xfId="2474" xr:uid="{00000000-0005-0000-0000-000085090000}"/>
    <cellStyle name="20% - Accent3 36 2" xfId="2475" xr:uid="{00000000-0005-0000-0000-000086090000}"/>
    <cellStyle name="20% - Accent3 36 3" xfId="2476" xr:uid="{00000000-0005-0000-0000-000087090000}"/>
    <cellStyle name="20% - Accent3 37" xfId="2477" xr:uid="{00000000-0005-0000-0000-000088090000}"/>
    <cellStyle name="20% - Accent3 37 2" xfId="2478" xr:uid="{00000000-0005-0000-0000-000089090000}"/>
    <cellStyle name="20% - Accent3 38" xfId="2479" xr:uid="{00000000-0005-0000-0000-00008A090000}"/>
    <cellStyle name="20% - Accent3 38 2" xfId="2480" xr:uid="{00000000-0005-0000-0000-00008B090000}"/>
    <cellStyle name="20% - Accent3 39" xfId="2481" xr:uid="{00000000-0005-0000-0000-00008C090000}"/>
    <cellStyle name="20% - Accent3 39 2" xfId="2482" xr:uid="{00000000-0005-0000-0000-00008D090000}"/>
    <cellStyle name="20% - Accent3 4" xfId="2483" xr:uid="{00000000-0005-0000-0000-00008E090000}"/>
    <cellStyle name="20% - Accent3 4 2" xfId="2484" xr:uid="{00000000-0005-0000-0000-00008F090000}"/>
    <cellStyle name="20% - Accent3 4 2 2" xfId="2485" xr:uid="{00000000-0005-0000-0000-000090090000}"/>
    <cellStyle name="20% - Accent3 4 2 3" xfId="2486" xr:uid="{00000000-0005-0000-0000-000091090000}"/>
    <cellStyle name="20% - Accent3 4 3" xfId="2487" xr:uid="{00000000-0005-0000-0000-000092090000}"/>
    <cellStyle name="20% - Accent3 4 4" xfId="2488" xr:uid="{00000000-0005-0000-0000-000093090000}"/>
    <cellStyle name="20% - Accent3 4 4 2" xfId="2489" xr:uid="{00000000-0005-0000-0000-000094090000}"/>
    <cellStyle name="20% - Accent3 4 5" xfId="2490" xr:uid="{00000000-0005-0000-0000-000095090000}"/>
    <cellStyle name="20% - Accent3 4 5 2" xfId="2491" xr:uid="{00000000-0005-0000-0000-000096090000}"/>
    <cellStyle name="20% - Accent3 4 6" xfId="2492" xr:uid="{00000000-0005-0000-0000-000097090000}"/>
    <cellStyle name="20% - Accent3 4 7" xfId="2493" xr:uid="{00000000-0005-0000-0000-000098090000}"/>
    <cellStyle name="20% - Accent3 40" xfId="2494" xr:uid="{00000000-0005-0000-0000-000099090000}"/>
    <cellStyle name="20% - Accent3 40 2" xfId="2495" xr:uid="{00000000-0005-0000-0000-00009A090000}"/>
    <cellStyle name="20% - Accent3 41" xfId="2496" xr:uid="{00000000-0005-0000-0000-00009B090000}"/>
    <cellStyle name="20% - Accent3 41 2" xfId="2497" xr:uid="{00000000-0005-0000-0000-00009C090000}"/>
    <cellStyle name="20% - Accent3 42" xfId="2498" xr:uid="{00000000-0005-0000-0000-00009D090000}"/>
    <cellStyle name="20% - Accent3 42 2" xfId="2499" xr:uid="{00000000-0005-0000-0000-00009E090000}"/>
    <cellStyle name="20% - Accent3 42 2 2" xfId="2500" xr:uid="{00000000-0005-0000-0000-00009F090000}"/>
    <cellStyle name="20% - Accent3 42 3" xfId="2501" xr:uid="{00000000-0005-0000-0000-0000A0090000}"/>
    <cellStyle name="20% - Accent3 43" xfId="2502" xr:uid="{00000000-0005-0000-0000-0000A1090000}"/>
    <cellStyle name="20% - Accent3 43 2" xfId="2503" xr:uid="{00000000-0005-0000-0000-0000A2090000}"/>
    <cellStyle name="20% - Accent3 43 2 2" xfId="2504" xr:uid="{00000000-0005-0000-0000-0000A3090000}"/>
    <cellStyle name="20% - Accent3 43 3" xfId="2505" xr:uid="{00000000-0005-0000-0000-0000A4090000}"/>
    <cellStyle name="20% - Accent3 44" xfId="2506" xr:uid="{00000000-0005-0000-0000-0000A5090000}"/>
    <cellStyle name="20% - Accent3 44 2" xfId="2507" xr:uid="{00000000-0005-0000-0000-0000A6090000}"/>
    <cellStyle name="20% - Accent3 44 2 2" xfId="2508" xr:uid="{00000000-0005-0000-0000-0000A7090000}"/>
    <cellStyle name="20% - Accent3 44 3" xfId="2509" xr:uid="{00000000-0005-0000-0000-0000A8090000}"/>
    <cellStyle name="20% - Accent3 45" xfId="2510" xr:uid="{00000000-0005-0000-0000-0000A9090000}"/>
    <cellStyle name="20% - Accent3 45 2" xfId="2511" xr:uid="{00000000-0005-0000-0000-0000AA090000}"/>
    <cellStyle name="20% - Accent3 45 2 2" xfId="2512" xr:uid="{00000000-0005-0000-0000-0000AB090000}"/>
    <cellStyle name="20% - Accent3 45 3" xfId="2513" xr:uid="{00000000-0005-0000-0000-0000AC090000}"/>
    <cellStyle name="20% - Accent3 46" xfId="2514" xr:uid="{00000000-0005-0000-0000-0000AD090000}"/>
    <cellStyle name="20% - Accent3 46 2" xfId="2515" xr:uid="{00000000-0005-0000-0000-0000AE090000}"/>
    <cellStyle name="20% - Accent3 46 2 2" xfId="2516" xr:uid="{00000000-0005-0000-0000-0000AF090000}"/>
    <cellStyle name="20% - Accent3 46 3" xfId="2517" xr:uid="{00000000-0005-0000-0000-0000B0090000}"/>
    <cellStyle name="20% - Accent3 47" xfId="2518" xr:uid="{00000000-0005-0000-0000-0000B1090000}"/>
    <cellStyle name="20% - Accent3 47 2" xfId="2519" xr:uid="{00000000-0005-0000-0000-0000B2090000}"/>
    <cellStyle name="20% - Accent3 47 2 2" xfId="2520" xr:uid="{00000000-0005-0000-0000-0000B3090000}"/>
    <cellStyle name="20% - Accent3 47 3" xfId="2521" xr:uid="{00000000-0005-0000-0000-0000B4090000}"/>
    <cellStyle name="20% - Accent3 48" xfId="2522" xr:uid="{00000000-0005-0000-0000-0000B5090000}"/>
    <cellStyle name="20% - Accent3 48 2" xfId="2523" xr:uid="{00000000-0005-0000-0000-0000B6090000}"/>
    <cellStyle name="20% - Accent3 49" xfId="2524" xr:uid="{00000000-0005-0000-0000-0000B7090000}"/>
    <cellStyle name="20% - Accent3 49 2" xfId="2525" xr:uid="{00000000-0005-0000-0000-0000B8090000}"/>
    <cellStyle name="20% - Accent3 5" xfId="2526" xr:uid="{00000000-0005-0000-0000-0000B9090000}"/>
    <cellStyle name="20% - Accent3 5 2" xfId="2527" xr:uid="{00000000-0005-0000-0000-0000BA090000}"/>
    <cellStyle name="20% - Accent3 5 2 2" xfId="2528" xr:uid="{00000000-0005-0000-0000-0000BB090000}"/>
    <cellStyle name="20% - Accent3 5 2 3" xfId="2529" xr:uid="{00000000-0005-0000-0000-0000BC090000}"/>
    <cellStyle name="20% - Accent3 5 3" xfId="2530" xr:uid="{00000000-0005-0000-0000-0000BD090000}"/>
    <cellStyle name="20% - Accent3 5 4" xfId="2531" xr:uid="{00000000-0005-0000-0000-0000BE090000}"/>
    <cellStyle name="20% - Accent3 5 4 2" xfId="2532" xr:uid="{00000000-0005-0000-0000-0000BF090000}"/>
    <cellStyle name="20% - Accent3 5 5" xfId="2533" xr:uid="{00000000-0005-0000-0000-0000C0090000}"/>
    <cellStyle name="20% - Accent3 5 5 2" xfId="2534" xr:uid="{00000000-0005-0000-0000-0000C1090000}"/>
    <cellStyle name="20% - Accent3 5 6" xfId="2535" xr:uid="{00000000-0005-0000-0000-0000C2090000}"/>
    <cellStyle name="20% - Accent3 5 7" xfId="2536" xr:uid="{00000000-0005-0000-0000-0000C3090000}"/>
    <cellStyle name="20% - Accent3 50" xfId="2537" xr:uid="{00000000-0005-0000-0000-0000C4090000}"/>
    <cellStyle name="20% - Accent3 50 2" xfId="2538" xr:uid="{00000000-0005-0000-0000-0000C5090000}"/>
    <cellStyle name="20% - Accent3 51" xfId="2539" xr:uid="{00000000-0005-0000-0000-0000C6090000}"/>
    <cellStyle name="20% - Accent3 51 2" xfId="2540" xr:uid="{00000000-0005-0000-0000-0000C7090000}"/>
    <cellStyle name="20% - Accent3 52" xfId="2541" xr:uid="{00000000-0005-0000-0000-0000C8090000}"/>
    <cellStyle name="20% - Accent3 52 2" xfId="2542" xr:uid="{00000000-0005-0000-0000-0000C9090000}"/>
    <cellStyle name="20% - Accent3 53" xfId="2543" xr:uid="{00000000-0005-0000-0000-0000CA090000}"/>
    <cellStyle name="20% - Accent3 54" xfId="2544" xr:uid="{00000000-0005-0000-0000-0000CB090000}"/>
    <cellStyle name="20% - Accent3 6" xfId="2545" xr:uid="{00000000-0005-0000-0000-0000CC090000}"/>
    <cellStyle name="20% - Accent3 6 2" xfId="2546" xr:uid="{00000000-0005-0000-0000-0000CD090000}"/>
    <cellStyle name="20% - Accent3 6 2 2" xfId="2547" xr:uid="{00000000-0005-0000-0000-0000CE090000}"/>
    <cellStyle name="20% - Accent3 6 2 3" xfId="2548" xr:uid="{00000000-0005-0000-0000-0000CF090000}"/>
    <cellStyle name="20% - Accent3 6 3" xfId="2549" xr:uid="{00000000-0005-0000-0000-0000D0090000}"/>
    <cellStyle name="20% - Accent3 6 4" xfId="2550" xr:uid="{00000000-0005-0000-0000-0000D1090000}"/>
    <cellStyle name="20% - Accent3 6 4 2" xfId="2551" xr:uid="{00000000-0005-0000-0000-0000D2090000}"/>
    <cellStyle name="20% - Accent3 6 5" xfId="2552" xr:uid="{00000000-0005-0000-0000-0000D3090000}"/>
    <cellStyle name="20% - Accent3 6 5 2" xfId="2553" xr:uid="{00000000-0005-0000-0000-0000D4090000}"/>
    <cellStyle name="20% - Accent3 6 6" xfId="2554" xr:uid="{00000000-0005-0000-0000-0000D5090000}"/>
    <cellStyle name="20% - Accent3 6 7" xfId="2555" xr:uid="{00000000-0005-0000-0000-0000D6090000}"/>
    <cellStyle name="20% - Accent3 7" xfId="2556" xr:uid="{00000000-0005-0000-0000-0000D7090000}"/>
    <cellStyle name="20% - Accent3 7 2" xfId="2557" xr:uid="{00000000-0005-0000-0000-0000D8090000}"/>
    <cellStyle name="20% - Accent3 7 2 2" xfId="2558" xr:uid="{00000000-0005-0000-0000-0000D9090000}"/>
    <cellStyle name="20% - Accent3 7 2 3" xfId="2559" xr:uid="{00000000-0005-0000-0000-0000DA090000}"/>
    <cellStyle name="20% - Accent3 7 3" xfId="2560" xr:uid="{00000000-0005-0000-0000-0000DB090000}"/>
    <cellStyle name="20% - Accent3 7 4" xfId="2561" xr:uid="{00000000-0005-0000-0000-0000DC090000}"/>
    <cellStyle name="20% - Accent3 7 4 2" xfId="2562" xr:uid="{00000000-0005-0000-0000-0000DD090000}"/>
    <cellStyle name="20% - Accent3 7 5" xfId="2563" xr:uid="{00000000-0005-0000-0000-0000DE090000}"/>
    <cellStyle name="20% - Accent3 7 5 2" xfId="2564" xr:uid="{00000000-0005-0000-0000-0000DF090000}"/>
    <cellStyle name="20% - Accent3 7 6" xfId="2565" xr:uid="{00000000-0005-0000-0000-0000E0090000}"/>
    <cellStyle name="20% - Accent3 7 7" xfId="2566" xr:uid="{00000000-0005-0000-0000-0000E1090000}"/>
    <cellStyle name="20% - Accent3 8" xfId="2567" xr:uid="{00000000-0005-0000-0000-0000E2090000}"/>
    <cellStyle name="20% - Accent3 8 2" xfId="2568" xr:uid="{00000000-0005-0000-0000-0000E3090000}"/>
    <cellStyle name="20% - Accent3 8 2 2" xfId="2569" xr:uid="{00000000-0005-0000-0000-0000E4090000}"/>
    <cellStyle name="20% - Accent3 8 2 3" xfId="2570" xr:uid="{00000000-0005-0000-0000-0000E5090000}"/>
    <cellStyle name="20% - Accent3 8 3" xfId="2571" xr:uid="{00000000-0005-0000-0000-0000E6090000}"/>
    <cellStyle name="20% - Accent3 8 4" xfId="2572" xr:uid="{00000000-0005-0000-0000-0000E7090000}"/>
    <cellStyle name="20% - Accent3 8 4 2" xfId="2573" xr:uid="{00000000-0005-0000-0000-0000E8090000}"/>
    <cellStyle name="20% - Accent3 8 5" xfId="2574" xr:uid="{00000000-0005-0000-0000-0000E9090000}"/>
    <cellStyle name="20% - Accent3 8 5 2" xfId="2575" xr:uid="{00000000-0005-0000-0000-0000EA090000}"/>
    <cellStyle name="20% - Accent3 8 6" xfId="2576" xr:uid="{00000000-0005-0000-0000-0000EB090000}"/>
    <cellStyle name="20% - Accent3 8 7" xfId="2577" xr:uid="{00000000-0005-0000-0000-0000EC090000}"/>
    <cellStyle name="20% - Accent3 9" xfId="2578" xr:uid="{00000000-0005-0000-0000-0000ED090000}"/>
    <cellStyle name="20% - Accent3 9 2" xfId="2579" xr:uid="{00000000-0005-0000-0000-0000EE090000}"/>
    <cellStyle name="20% - Accent3 9 2 2" xfId="2580" xr:uid="{00000000-0005-0000-0000-0000EF090000}"/>
    <cellStyle name="20% - Accent3 9 2 3" xfId="2581" xr:uid="{00000000-0005-0000-0000-0000F0090000}"/>
    <cellStyle name="20% - Accent3 9 3" xfId="2582" xr:uid="{00000000-0005-0000-0000-0000F1090000}"/>
    <cellStyle name="20% - Accent3 9 4" xfId="2583" xr:uid="{00000000-0005-0000-0000-0000F2090000}"/>
    <cellStyle name="20% - Accent3 9 4 2" xfId="2584" xr:uid="{00000000-0005-0000-0000-0000F3090000}"/>
    <cellStyle name="20% - Accent3 9 5" xfId="2585" xr:uid="{00000000-0005-0000-0000-0000F4090000}"/>
    <cellStyle name="20% - Accent3 9 5 2" xfId="2586" xr:uid="{00000000-0005-0000-0000-0000F5090000}"/>
    <cellStyle name="20% - Accent3 9 6" xfId="2587" xr:uid="{00000000-0005-0000-0000-0000F6090000}"/>
    <cellStyle name="20% - Accent3 9 7" xfId="2588" xr:uid="{00000000-0005-0000-0000-0000F7090000}"/>
    <cellStyle name="20% - Accent4" xfId="26" builtinId="42" customBuiltin="1"/>
    <cellStyle name="20% - Accent4 10" xfId="2589" xr:uid="{00000000-0005-0000-0000-0000F9090000}"/>
    <cellStyle name="20% - Accent4 10 2" xfId="2590" xr:uid="{00000000-0005-0000-0000-0000FA090000}"/>
    <cellStyle name="20% - Accent4 10 2 2" xfId="2591" xr:uid="{00000000-0005-0000-0000-0000FB090000}"/>
    <cellStyle name="20% - Accent4 10 2 3" xfId="2592" xr:uid="{00000000-0005-0000-0000-0000FC090000}"/>
    <cellStyle name="20% - Accent4 10 3" xfId="2593" xr:uid="{00000000-0005-0000-0000-0000FD090000}"/>
    <cellStyle name="20% - Accent4 10 4" xfId="2594" xr:uid="{00000000-0005-0000-0000-0000FE090000}"/>
    <cellStyle name="20% - Accent4 10 4 2" xfId="2595" xr:uid="{00000000-0005-0000-0000-0000FF090000}"/>
    <cellStyle name="20% - Accent4 10 5" xfId="2596" xr:uid="{00000000-0005-0000-0000-0000000A0000}"/>
    <cellStyle name="20% - Accent4 10 5 2" xfId="2597" xr:uid="{00000000-0005-0000-0000-0000010A0000}"/>
    <cellStyle name="20% - Accent4 10 6" xfId="2598" xr:uid="{00000000-0005-0000-0000-0000020A0000}"/>
    <cellStyle name="20% - Accent4 10 7" xfId="2599" xr:uid="{00000000-0005-0000-0000-0000030A0000}"/>
    <cellStyle name="20% - Accent4 11" xfId="2600" xr:uid="{00000000-0005-0000-0000-0000040A0000}"/>
    <cellStyle name="20% - Accent4 11 2" xfId="2601" xr:uid="{00000000-0005-0000-0000-0000050A0000}"/>
    <cellStyle name="20% - Accent4 11 2 2" xfId="2602" xr:uid="{00000000-0005-0000-0000-0000060A0000}"/>
    <cellStyle name="20% - Accent4 11 2 3" xfId="2603" xr:uid="{00000000-0005-0000-0000-0000070A0000}"/>
    <cellStyle name="20% - Accent4 11 3" xfId="2604" xr:uid="{00000000-0005-0000-0000-0000080A0000}"/>
    <cellStyle name="20% - Accent4 11 4" xfId="2605" xr:uid="{00000000-0005-0000-0000-0000090A0000}"/>
    <cellStyle name="20% - Accent4 11 4 2" xfId="2606" xr:uid="{00000000-0005-0000-0000-00000A0A0000}"/>
    <cellStyle name="20% - Accent4 11 5" xfId="2607" xr:uid="{00000000-0005-0000-0000-00000B0A0000}"/>
    <cellStyle name="20% - Accent4 11 5 2" xfId="2608" xr:uid="{00000000-0005-0000-0000-00000C0A0000}"/>
    <cellStyle name="20% - Accent4 11 6" xfId="2609" xr:uid="{00000000-0005-0000-0000-00000D0A0000}"/>
    <cellStyle name="20% - Accent4 11 7" xfId="2610" xr:uid="{00000000-0005-0000-0000-00000E0A0000}"/>
    <cellStyle name="20% - Accent4 12" xfId="2611" xr:uid="{00000000-0005-0000-0000-00000F0A0000}"/>
    <cellStyle name="20% - Accent4 12 2" xfId="2612" xr:uid="{00000000-0005-0000-0000-0000100A0000}"/>
    <cellStyle name="20% - Accent4 12 2 2" xfId="2613" xr:uid="{00000000-0005-0000-0000-0000110A0000}"/>
    <cellStyle name="20% - Accent4 12 2 3" xfId="2614" xr:uid="{00000000-0005-0000-0000-0000120A0000}"/>
    <cellStyle name="20% - Accent4 12 3" xfId="2615" xr:uid="{00000000-0005-0000-0000-0000130A0000}"/>
    <cellStyle name="20% - Accent4 12 4" xfId="2616" xr:uid="{00000000-0005-0000-0000-0000140A0000}"/>
    <cellStyle name="20% - Accent4 12 4 2" xfId="2617" xr:uid="{00000000-0005-0000-0000-0000150A0000}"/>
    <cellStyle name="20% - Accent4 12 5" xfId="2618" xr:uid="{00000000-0005-0000-0000-0000160A0000}"/>
    <cellStyle name="20% - Accent4 12 5 2" xfId="2619" xr:uid="{00000000-0005-0000-0000-0000170A0000}"/>
    <cellStyle name="20% - Accent4 12 6" xfId="2620" xr:uid="{00000000-0005-0000-0000-0000180A0000}"/>
    <cellStyle name="20% - Accent4 12 7" xfId="2621" xr:uid="{00000000-0005-0000-0000-0000190A0000}"/>
    <cellStyle name="20% - Accent4 13" xfId="2622" xr:uid="{00000000-0005-0000-0000-00001A0A0000}"/>
    <cellStyle name="20% - Accent4 13 2" xfId="2623" xr:uid="{00000000-0005-0000-0000-00001B0A0000}"/>
    <cellStyle name="20% - Accent4 13 2 2" xfId="2624" xr:uid="{00000000-0005-0000-0000-00001C0A0000}"/>
    <cellStyle name="20% - Accent4 13 2 3" xfId="2625" xr:uid="{00000000-0005-0000-0000-00001D0A0000}"/>
    <cellStyle name="20% - Accent4 13 3" xfId="2626" xr:uid="{00000000-0005-0000-0000-00001E0A0000}"/>
    <cellStyle name="20% - Accent4 13 4" xfId="2627" xr:uid="{00000000-0005-0000-0000-00001F0A0000}"/>
    <cellStyle name="20% - Accent4 13 4 2" xfId="2628" xr:uid="{00000000-0005-0000-0000-0000200A0000}"/>
    <cellStyle name="20% - Accent4 13 5" xfId="2629" xr:uid="{00000000-0005-0000-0000-0000210A0000}"/>
    <cellStyle name="20% - Accent4 13 5 2" xfId="2630" xr:uid="{00000000-0005-0000-0000-0000220A0000}"/>
    <cellStyle name="20% - Accent4 13 6" xfId="2631" xr:uid="{00000000-0005-0000-0000-0000230A0000}"/>
    <cellStyle name="20% - Accent4 13 7" xfId="2632" xr:uid="{00000000-0005-0000-0000-0000240A0000}"/>
    <cellStyle name="20% - Accent4 14" xfId="2633" xr:uid="{00000000-0005-0000-0000-0000250A0000}"/>
    <cellStyle name="20% - Accent4 14 2" xfId="2634" xr:uid="{00000000-0005-0000-0000-0000260A0000}"/>
    <cellStyle name="20% - Accent4 14 2 2" xfId="2635" xr:uid="{00000000-0005-0000-0000-0000270A0000}"/>
    <cellStyle name="20% - Accent4 14 2 3" xfId="2636" xr:uid="{00000000-0005-0000-0000-0000280A0000}"/>
    <cellStyle name="20% - Accent4 14 3" xfId="2637" xr:uid="{00000000-0005-0000-0000-0000290A0000}"/>
    <cellStyle name="20% - Accent4 14 4" xfId="2638" xr:uid="{00000000-0005-0000-0000-00002A0A0000}"/>
    <cellStyle name="20% - Accent4 14 4 2" xfId="2639" xr:uid="{00000000-0005-0000-0000-00002B0A0000}"/>
    <cellStyle name="20% - Accent4 14 5" xfId="2640" xr:uid="{00000000-0005-0000-0000-00002C0A0000}"/>
    <cellStyle name="20% - Accent4 14 5 2" xfId="2641" xr:uid="{00000000-0005-0000-0000-00002D0A0000}"/>
    <cellStyle name="20% - Accent4 14 6" xfId="2642" xr:uid="{00000000-0005-0000-0000-00002E0A0000}"/>
    <cellStyle name="20% - Accent4 14 7" xfId="2643" xr:uid="{00000000-0005-0000-0000-00002F0A0000}"/>
    <cellStyle name="20% - Accent4 15" xfId="2644" xr:uid="{00000000-0005-0000-0000-0000300A0000}"/>
    <cellStyle name="20% - Accent4 15 2" xfId="2645" xr:uid="{00000000-0005-0000-0000-0000310A0000}"/>
    <cellStyle name="20% - Accent4 15 2 2" xfId="2646" xr:uid="{00000000-0005-0000-0000-0000320A0000}"/>
    <cellStyle name="20% - Accent4 15 2 3" xfId="2647" xr:uid="{00000000-0005-0000-0000-0000330A0000}"/>
    <cellStyle name="20% - Accent4 15 3" xfId="2648" xr:uid="{00000000-0005-0000-0000-0000340A0000}"/>
    <cellStyle name="20% - Accent4 15 4" xfId="2649" xr:uid="{00000000-0005-0000-0000-0000350A0000}"/>
    <cellStyle name="20% - Accent4 15 4 2" xfId="2650" xr:uid="{00000000-0005-0000-0000-0000360A0000}"/>
    <cellStyle name="20% - Accent4 15 5" xfId="2651" xr:uid="{00000000-0005-0000-0000-0000370A0000}"/>
    <cellStyle name="20% - Accent4 15 5 2" xfId="2652" xr:uid="{00000000-0005-0000-0000-0000380A0000}"/>
    <cellStyle name="20% - Accent4 15 6" xfId="2653" xr:uid="{00000000-0005-0000-0000-0000390A0000}"/>
    <cellStyle name="20% - Accent4 15 7" xfId="2654" xr:uid="{00000000-0005-0000-0000-00003A0A0000}"/>
    <cellStyle name="20% - Accent4 16" xfId="2655" xr:uid="{00000000-0005-0000-0000-00003B0A0000}"/>
    <cellStyle name="20% - Accent4 16 2" xfId="2656" xr:uid="{00000000-0005-0000-0000-00003C0A0000}"/>
    <cellStyle name="20% - Accent4 16 2 2" xfId="2657" xr:uid="{00000000-0005-0000-0000-00003D0A0000}"/>
    <cellStyle name="20% - Accent4 16 2 3" xfId="2658" xr:uid="{00000000-0005-0000-0000-00003E0A0000}"/>
    <cellStyle name="20% - Accent4 16 3" xfId="2659" xr:uid="{00000000-0005-0000-0000-00003F0A0000}"/>
    <cellStyle name="20% - Accent4 16 4" xfId="2660" xr:uid="{00000000-0005-0000-0000-0000400A0000}"/>
    <cellStyle name="20% - Accent4 16 4 2" xfId="2661" xr:uid="{00000000-0005-0000-0000-0000410A0000}"/>
    <cellStyle name="20% - Accent4 16 5" xfId="2662" xr:uid="{00000000-0005-0000-0000-0000420A0000}"/>
    <cellStyle name="20% - Accent4 16 5 2" xfId="2663" xr:uid="{00000000-0005-0000-0000-0000430A0000}"/>
    <cellStyle name="20% - Accent4 16 6" xfId="2664" xr:uid="{00000000-0005-0000-0000-0000440A0000}"/>
    <cellStyle name="20% - Accent4 16 7" xfId="2665" xr:uid="{00000000-0005-0000-0000-0000450A0000}"/>
    <cellStyle name="20% - Accent4 17" xfId="2666" xr:uid="{00000000-0005-0000-0000-0000460A0000}"/>
    <cellStyle name="20% - Accent4 17 2" xfId="2667" xr:uid="{00000000-0005-0000-0000-0000470A0000}"/>
    <cellStyle name="20% - Accent4 17 2 2" xfId="2668" xr:uid="{00000000-0005-0000-0000-0000480A0000}"/>
    <cellStyle name="20% - Accent4 17 2 3" xfId="2669" xr:uid="{00000000-0005-0000-0000-0000490A0000}"/>
    <cellStyle name="20% - Accent4 17 3" xfId="2670" xr:uid="{00000000-0005-0000-0000-00004A0A0000}"/>
    <cellStyle name="20% - Accent4 17 4" xfId="2671" xr:uid="{00000000-0005-0000-0000-00004B0A0000}"/>
    <cellStyle name="20% - Accent4 17 4 2" xfId="2672" xr:uid="{00000000-0005-0000-0000-00004C0A0000}"/>
    <cellStyle name="20% - Accent4 17 5" xfId="2673" xr:uid="{00000000-0005-0000-0000-00004D0A0000}"/>
    <cellStyle name="20% - Accent4 17 5 2" xfId="2674" xr:uid="{00000000-0005-0000-0000-00004E0A0000}"/>
    <cellStyle name="20% - Accent4 17 6" xfId="2675" xr:uid="{00000000-0005-0000-0000-00004F0A0000}"/>
    <cellStyle name="20% - Accent4 17 7" xfId="2676" xr:uid="{00000000-0005-0000-0000-0000500A0000}"/>
    <cellStyle name="20% - Accent4 18" xfId="2677" xr:uid="{00000000-0005-0000-0000-0000510A0000}"/>
    <cellStyle name="20% - Accent4 18 2" xfId="2678" xr:uid="{00000000-0005-0000-0000-0000520A0000}"/>
    <cellStyle name="20% - Accent4 18 2 2" xfId="2679" xr:uid="{00000000-0005-0000-0000-0000530A0000}"/>
    <cellStyle name="20% - Accent4 18 2 3" xfId="2680" xr:uid="{00000000-0005-0000-0000-0000540A0000}"/>
    <cellStyle name="20% - Accent4 18 3" xfId="2681" xr:uid="{00000000-0005-0000-0000-0000550A0000}"/>
    <cellStyle name="20% - Accent4 18 4" xfId="2682" xr:uid="{00000000-0005-0000-0000-0000560A0000}"/>
    <cellStyle name="20% - Accent4 18 4 2" xfId="2683" xr:uid="{00000000-0005-0000-0000-0000570A0000}"/>
    <cellStyle name="20% - Accent4 18 5" xfId="2684" xr:uid="{00000000-0005-0000-0000-0000580A0000}"/>
    <cellStyle name="20% - Accent4 18 5 2" xfId="2685" xr:uid="{00000000-0005-0000-0000-0000590A0000}"/>
    <cellStyle name="20% - Accent4 18 6" xfId="2686" xr:uid="{00000000-0005-0000-0000-00005A0A0000}"/>
    <cellStyle name="20% - Accent4 18 7" xfId="2687" xr:uid="{00000000-0005-0000-0000-00005B0A0000}"/>
    <cellStyle name="20% - Accent4 19" xfId="2688" xr:uid="{00000000-0005-0000-0000-00005C0A0000}"/>
    <cellStyle name="20% - Accent4 19 2" xfId="2689" xr:uid="{00000000-0005-0000-0000-00005D0A0000}"/>
    <cellStyle name="20% - Accent4 19 2 2" xfId="2690" xr:uid="{00000000-0005-0000-0000-00005E0A0000}"/>
    <cellStyle name="20% - Accent4 19 2 3" xfId="2691" xr:uid="{00000000-0005-0000-0000-00005F0A0000}"/>
    <cellStyle name="20% - Accent4 19 3" xfId="2692" xr:uid="{00000000-0005-0000-0000-0000600A0000}"/>
    <cellStyle name="20% - Accent4 19 4" xfId="2693" xr:uid="{00000000-0005-0000-0000-0000610A0000}"/>
    <cellStyle name="20% - Accent4 19 4 2" xfId="2694" xr:uid="{00000000-0005-0000-0000-0000620A0000}"/>
    <cellStyle name="20% - Accent4 19 5" xfId="2695" xr:uid="{00000000-0005-0000-0000-0000630A0000}"/>
    <cellStyle name="20% - Accent4 19 5 2" xfId="2696" xr:uid="{00000000-0005-0000-0000-0000640A0000}"/>
    <cellStyle name="20% - Accent4 19 6" xfId="2697" xr:uid="{00000000-0005-0000-0000-0000650A0000}"/>
    <cellStyle name="20% - Accent4 19 7" xfId="2698" xr:uid="{00000000-0005-0000-0000-0000660A0000}"/>
    <cellStyle name="20% - Accent4 2" xfId="2699" xr:uid="{00000000-0005-0000-0000-0000670A0000}"/>
    <cellStyle name="20% - Accent4 2 10" xfId="2700" xr:uid="{00000000-0005-0000-0000-0000680A0000}"/>
    <cellStyle name="20% - Accent4 2 11" xfId="2701" xr:uid="{00000000-0005-0000-0000-0000690A0000}"/>
    <cellStyle name="20% - Accent4 2 12" xfId="2702" xr:uid="{00000000-0005-0000-0000-00006A0A0000}"/>
    <cellStyle name="20% - Accent4 2 13" xfId="2703" xr:uid="{00000000-0005-0000-0000-00006B0A0000}"/>
    <cellStyle name="20% - Accent4 2 14" xfId="2704" xr:uid="{00000000-0005-0000-0000-00006C0A0000}"/>
    <cellStyle name="20% - Accent4 2 15" xfId="2705" xr:uid="{00000000-0005-0000-0000-00006D0A0000}"/>
    <cellStyle name="20% - Accent4 2 16" xfId="2706" xr:uid="{00000000-0005-0000-0000-00006E0A0000}"/>
    <cellStyle name="20% - Accent4 2 17" xfId="2707" xr:uid="{00000000-0005-0000-0000-00006F0A0000}"/>
    <cellStyle name="20% - Accent4 2 18" xfId="2708" xr:uid="{00000000-0005-0000-0000-0000700A0000}"/>
    <cellStyle name="20% - Accent4 2 19" xfId="2709" xr:uid="{00000000-0005-0000-0000-0000710A0000}"/>
    <cellStyle name="20% - Accent4 2 2" xfId="2710" xr:uid="{00000000-0005-0000-0000-0000720A0000}"/>
    <cellStyle name="20% - Accent4 2 2 2" xfId="2711" xr:uid="{00000000-0005-0000-0000-0000730A0000}"/>
    <cellStyle name="20% - Accent4 2 2 3" xfId="2712" xr:uid="{00000000-0005-0000-0000-0000740A0000}"/>
    <cellStyle name="20% - Accent4 2 20" xfId="2713" xr:uid="{00000000-0005-0000-0000-0000750A0000}"/>
    <cellStyle name="20% - Accent4 2 3" xfId="2714" xr:uid="{00000000-0005-0000-0000-0000760A0000}"/>
    <cellStyle name="20% - Accent4 2 3 2" xfId="2715" xr:uid="{00000000-0005-0000-0000-0000770A0000}"/>
    <cellStyle name="20% - Accent4 2 4" xfId="2716" xr:uid="{00000000-0005-0000-0000-0000780A0000}"/>
    <cellStyle name="20% - Accent4 2 4 2" xfId="2717" xr:uid="{00000000-0005-0000-0000-0000790A0000}"/>
    <cellStyle name="20% - Accent4 2 5" xfId="2718" xr:uid="{00000000-0005-0000-0000-00007A0A0000}"/>
    <cellStyle name="20% - Accent4 2 5 2" xfId="2719" xr:uid="{00000000-0005-0000-0000-00007B0A0000}"/>
    <cellStyle name="20% - Accent4 2 6" xfId="2720" xr:uid="{00000000-0005-0000-0000-00007C0A0000}"/>
    <cellStyle name="20% - Accent4 2 7" xfId="2721" xr:uid="{00000000-0005-0000-0000-00007D0A0000}"/>
    <cellStyle name="20% - Accent4 2 8" xfId="2722" xr:uid="{00000000-0005-0000-0000-00007E0A0000}"/>
    <cellStyle name="20% - Accent4 2 9" xfId="2723" xr:uid="{00000000-0005-0000-0000-00007F0A0000}"/>
    <cellStyle name="20% - Accent4 20" xfId="2724" xr:uid="{00000000-0005-0000-0000-0000800A0000}"/>
    <cellStyle name="20% - Accent4 20 2" xfId="2725" xr:uid="{00000000-0005-0000-0000-0000810A0000}"/>
    <cellStyle name="20% - Accent4 20 2 2" xfId="2726" xr:uid="{00000000-0005-0000-0000-0000820A0000}"/>
    <cellStyle name="20% - Accent4 20 2 3" xfId="2727" xr:uid="{00000000-0005-0000-0000-0000830A0000}"/>
    <cellStyle name="20% - Accent4 20 3" xfId="2728" xr:uid="{00000000-0005-0000-0000-0000840A0000}"/>
    <cellStyle name="20% - Accent4 20 4" xfId="2729" xr:uid="{00000000-0005-0000-0000-0000850A0000}"/>
    <cellStyle name="20% - Accent4 20 4 2" xfId="2730" xr:uid="{00000000-0005-0000-0000-0000860A0000}"/>
    <cellStyle name="20% - Accent4 20 5" xfId="2731" xr:uid="{00000000-0005-0000-0000-0000870A0000}"/>
    <cellStyle name="20% - Accent4 20 5 2" xfId="2732" xr:uid="{00000000-0005-0000-0000-0000880A0000}"/>
    <cellStyle name="20% - Accent4 20 6" xfId="2733" xr:uid="{00000000-0005-0000-0000-0000890A0000}"/>
    <cellStyle name="20% - Accent4 20 7" xfId="2734" xr:uid="{00000000-0005-0000-0000-00008A0A0000}"/>
    <cellStyle name="20% - Accent4 21" xfId="2735" xr:uid="{00000000-0005-0000-0000-00008B0A0000}"/>
    <cellStyle name="20% - Accent4 21 2" xfId="2736" xr:uid="{00000000-0005-0000-0000-00008C0A0000}"/>
    <cellStyle name="20% - Accent4 21 2 2" xfId="2737" xr:uid="{00000000-0005-0000-0000-00008D0A0000}"/>
    <cellStyle name="20% - Accent4 21 2 3" xfId="2738" xr:uid="{00000000-0005-0000-0000-00008E0A0000}"/>
    <cellStyle name="20% - Accent4 21 3" xfId="2739" xr:uid="{00000000-0005-0000-0000-00008F0A0000}"/>
    <cellStyle name="20% - Accent4 21 4" xfId="2740" xr:uid="{00000000-0005-0000-0000-0000900A0000}"/>
    <cellStyle name="20% - Accent4 21 4 2" xfId="2741" xr:uid="{00000000-0005-0000-0000-0000910A0000}"/>
    <cellStyle name="20% - Accent4 21 5" xfId="2742" xr:uid="{00000000-0005-0000-0000-0000920A0000}"/>
    <cellStyle name="20% - Accent4 21 5 2" xfId="2743" xr:uid="{00000000-0005-0000-0000-0000930A0000}"/>
    <cellStyle name="20% - Accent4 21 6" xfId="2744" xr:uid="{00000000-0005-0000-0000-0000940A0000}"/>
    <cellStyle name="20% - Accent4 21 7" xfId="2745" xr:uid="{00000000-0005-0000-0000-0000950A0000}"/>
    <cellStyle name="20% - Accent4 22" xfId="2746" xr:uid="{00000000-0005-0000-0000-0000960A0000}"/>
    <cellStyle name="20% - Accent4 22 2" xfId="2747" xr:uid="{00000000-0005-0000-0000-0000970A0000}"/>
    <cellStyle name="20% - Accent4 22 2 2" xfId="2748" xr:uid="{00000000-0005-0000-0000-0000980A0000}"/>
    <cellStyle name="20% - Accent4 22 2 3" xfId="2749" xr:uid="{00000000-0005-0000-0000-0000990A0000}"/>
    <cellStyle name="20% - Accent4 22 3" xfId="2750" xr:uid="{00000000-0005-0000-0000-00009A0A0000}"/>
    <cellStyle name="20% - Accent4 22 4" xfId="2751" xr:uid="{00000000-0005-0000-0000-00009B0A0000}"/>
    <cellStyle name="20% - Accent4 22 4 2" xfId="2752" xr:uid="{00000000-0005-0000-0000-00009C0A0000}"/>
    <cellStyle name="20% - Accent4 22 5" xfId="2753" xr:uid="{00000000-0005-0000-0000-00009D0A0000}"/>
    <cellStyle name="20% - Accent4 22 5 2" xfId="2754" xr:uid="{00000000-0005-0000-0000-00009E0A0000}"/>
    <cellStyle name="20% - Accent4 22 6" xfId="2755" xr:uid="{00000000-0005-0000-0000-00009F0A0000}"/>
    <cellStyle name="20% - Accent4 22 7" xfId="2756" xr:uid="{00000000-0005-0000-0000-0000A00A0000}"/>
    <cellStyle name="20% - Accent4 23" xfId="2757" xr:uid="{00000000-0005-0000-0000-0000A10A0000}"/>
    <cellStyle name="20% - Accent4 23 2" xfId="2758" xr:uid="{00000000-0005-0000-0000-0000A20A0000}"/>
    <cellStyle name="20% - Accent4 23 2 2" xfId="2759" xr:uid="{00000000-0005-0000-0000-0000A30A0000}"/>
    <cellStyle name="20% - Accent4 23 2 3" xfId="2760" xr:uid="{00000000-0005-0000-0000-0000A40A0000}"/>
    <cellStyle name="20% - Accent4 23 3" xfId="2761" xr:uid="{00000000-0005-0000-0000-0000A50A0000}"/>
    <cellStyle name="20% - Accent4 23 4" xfId="2762" xr:uid="{00000000-0005-0000-0000-0000A60A0000}"/>
    <cellStyle name="20% - Accent4 23 4 2" xfId="2763" xr:uid="{00000000-0005-0000-0000-0000A70A0000}"/>
    <cellStyle name="20% - Accent4 23 5" xfId="2764" xr:uid="{00000000-0005-0000-0000-0000A80A0000}"/>
    <cellStyle name="20% - Accent4 23 5 2" xfId="2765" xr:uid="{00000000-0005-0000-0000-0000A90A0000}"/>
    <cellStyle name="20% - Accent4 23 6" xfId="2766" xr:uid="{00000000-0005-0000-0000-0000AA0A0000}"/>
    <cellStyle name="20% - Accent4 23 7" xfId="2767" xr:uid="{00000000-0005-0000-0000-0000AB0A0000}"/>
    <cellStyle name="20% - Accent4 24" xfId="2768" xr:uid="{00000000-0005-0000-0000-0000AC0A0000}"/>
    <cellStyle name="20% - Accent4 24 2" xfId="2769" xr:uid="{00000000-0005-0000-0000-0000AD0A0000}"/>
    <cellStyle name="20% - Accent4 24 2 2" xfId="2770" xr:uid="{00000000-0005-0000-0000-0000AE0A0000}"/>
    <cellStyle name="20% - Accent4 24 2 3" xfId="2771" xr:uid="{00000000-0005-0000-0000-0000AF0A0000}"/>
    <cellStyle name="20% - Accent4 24 3" xfId="2772" xr:uid="{00000000-0005-0000-0000-0000B00A0000}"/>
    <cellStyle name="20% - Accent4 24 4" xfId="2773" xr:uid="{00000000-0005-0000-0000-0000B10A0000}"/>
    <cellStyle name="20% - Accent4 24 4 2" xfId="2774" xr:uid="{00000000-0005-0000-0000-0000B20A0000}"/>
    <cellStyle name="20% - Accent4 24 5" xfId="2775" xr:uid="{00000000-0005-0000-0000-0000B30A0000}"/>
    <cellStyle name="20% - Accent4 24 5 2" xfId="2776" xr:uid="{00000000-0005-0000-0000-0000B40A0000}"/>
    <cellStyle name="20% - Accent4 24 6" xfId="2777" xr:uid="{00000000-0005-0000-0000-0000B50A0000}"/>
    <cellStyle name="20% - Accent4 24 7" xfId="2778" xr:uid="{00000000-0005-0000-0000-0000B60A0000}"/>
    <cellStyle name="20% - Accent4 25" xfId="2779" xr:uid="{00000000-0005-0000-0000-0000B70A0000}"/>
    <cellStyle name="20% - Accent4 25 2" xfId="2780" xr:uid="{00000000-0005-0000-0000-0000B80A0000}"/>
    <cellStyle name="20% - Accent4 25 3" xfId="2781" xr:uid="{00000000-0005-0000-0000-0000B90A0000}"/>
    <cellStyle name="20% - Accent4 25 4" xfId="2782" xr:uid="{00000000-0005-0000-0000-0000BA0A0000}"/>
    <cellStyle name="20% - Accent4 25 4 2" xfId="2783" xr:uid="{00000000-0005-0000-0000-0000BB0A0000}"/>
    <cellStyle name="20% - Accent4 25 5" xfId="2784" xr:uid="{00000000-0005-0000-0000-0000BC0A0000}"/>
    <cellStyle name="20% - Accent4 25 5 2" xfId="2785" xr:uid="{00000000-0005-0000-0000-0000BD0A0000}"/>
    <cellStyle name="20% - Accent4 25 6" xfId="2786" xr:uid="{00000000-0005-0000-0000-0000BE0A0000}"/>
    <cellStyle name="20% - Accent4 25 7" xfId="2787" xr:uid="{00000000-0005-0000-0000-0000BF0A0000}"/>
    <cellStyle name="20% - Accent4 26" xfId="2788" xr:uid="{00000000-0005-0000-0000-0000C00A0000}"/>
    <cellStyle name="20% - Accent4 26 2" xfId="2789" xr:uid="{00000000-0005-0000-0000-0000C10A0000}"/>
    <cellStyle name="20% - Accent4 26 3" xfId="2790" xr:uid="{00000000-0005-0000-0000-0000C20A0000}"/>
    <cellStyle name="20% - Accent4 26 4" xfId="2791" xr:uid="{00000000-0005-0000-0000-0000C30A0000}"/>
    <cellStyle name="20% - Accent4 27" xfId="2792" xr:uid="{00000000-0005-0000-0000-0000C40A0000}"/>
    <cellStyle name="20% - Accent4 27 2" xfId="2793" xr:uid="{00000000-0005-0000-0000-0000C50A0000}"/>
    <cellStyle name="20% - Accent4 27 3" xfId="2794" xr:uid="{00000000-0005-0000-0000-0000C60A0000}"/>
    <cellStyle name="20% - Accent4 27 4" xfId="2795" xr:uid="{00000000-0005-0000-0000-0000C70A0000}"/>
    <cellStyle name="20% - Accent4 28" xfId="2796" xr:uid="{00000000-0005-0000-0000-0000C80A0000}"/>
    <cellStyle name="20% - Accent4 28 2" xfId="2797" xr:uid="{00000000-0005-0000-0000-0000C90A0000}"/>
    <cellStyle name="20% - Accent4 28 3" xfId="2798" xr:uid="{00000000-0005-0000-0000-0000CA0A0000}"/>
    <cellStyle name="20% - Accent4 28 4" xfId="2799" xr:uid="{00000000-0005-0000-0000-0000CB0A0000}"/>
    <cellStyle name="20% - Accent4 29" xfId="2800" xr:uid="{00000000-0005-0000-0000-0000CC0A0000}"/>
    <cellStyle name="20% - Accent4 29 2" xfId="2801" xr:uid="{00000000-0005-0000-0000-0000CD0A0000}"/>
    <cellStyle name="20% - Accent4 29 3" xfId="2802" xr:uid="{00000000-0005-0000-0000-0000CE0A0000}"/>
    <cellStyle name="20% - Accent4 29 4" xfId="2803" xr:uid="{00000000-0005-0000-0000-0000CF0A0000}"/>
    <cellStyle name="20% - Accent4 3" xfId="2804" xr:uid="{00000000-0005-0000-0000-0000D00A0000}"/>
    <cellStyle name="20% - Accent4 3 2" xfId="2805" xr:uid="{00000000-0005-0000-0000-0000D10A0000}"/>
    <cellStyle name="20% - Accent4 3 2 2" xfId="2806" xr:uid="{00000000-0005-0000-0000-0000D20A0000}"/>
    <cellStyle name="20% - Accent4 3 2 3" xfId="2807" xr:uid="{00000000-0005-0000-0000-0000D30A0000}"/>
    <cellStyle name="20% - Accent4 3 3" xfId="2808" xr:uid="{00000000-0005-0000-0000-0000D40A0000}"/>
    <cellStyle name="20% - Accent4 3 4" xfId="2809" xr:uid="{00000000-0005-0000-0000-0000D50A0000}"/>
    <cellStyle name="20% - Accent4 3 4 2" xfId="2810" xr:uid="{00000000-0005-0000-0000-0000D60A0000}"/>
    <cellStyle name="20% - Accent4 3 5" xfId="2811" xr:uid="{00000000-0005-0000-0000-0000D70A0000}"/>
    <cellStyle name="20% - Accent4 3 5 2" xfId="2812" xr:uid="{00000000-0005-0000-0000-0000D80A0000}"/>
    <cellStyle name="20% - Accent4 3 6" xfId="2813" xr:uid="{00000000-0005-0000-0000-0000D90A0000}"/>
    <cellStyle name="20% - Accent4 3 7" xfId="2814" xr:uid="{00000000-0005-0000-0000-0000DA0A0000}"/>
    <cellStyle name="20% - Accent4 30" xfId="2815" xr:uid="{00000000-0005-0000-0000-0000DB0A0000}"/>
    <cellStyle name="20% - Accent4 30 2" xfId="2816" xr:uid="{00000000-0005-0000-0000-0000DC0A0000}"/>
    <cellStyle name="20% - Accent4 30 3" xfId="2817" xr:uid="{00000000-0005-0000-0000-0000DD0A0000}"/>
    <cellStyle name="20% - Accent4 30 4" xfId="2818" xr:uid="{00000000-0005-0000-0000-0000DE0A0000}"/>
    <cellStyle name="20% - Accent4 31" xfId="2819" xr:uid="{00000000-0005-0000-0000-0000DF0A0000}"/>
    <cellStyle name="20% - Accent4 31 2" xfId="2820" xr:uid="{00000000-0005-0000-0000-0000E00A0000}"/>
    <cellStyle name="20% - Accent4 31 3" xfId="2821" xr:uid="{00000000-0005-0000-0000-0000E10A0000}"/>
    <cellStyle name="20% - Accent4 31 4" xfId="2822" xr:uid="{00000000-0005-0000-0000-0000E20A0000}"/>
    <cellStyle name="20% - Accent4 32" xfId="2823" xr:uid="{00000000-0005-0000-0000-0000E30A0000}"/>
    <cellStyle name="20% - Accent4 32 2" xfId="2824" xr:uid="{00000000-0005-0000-0000-0000E40A0000}"/>
    <cellStyle name="20% - Accent4 32 3" xfId="2825" xr:uid="{00000000-0005-0000-0000-0000E50A0000}"/>
    <cellStyle name="20% - Accent4 32 4" xfId="2826" xr:uid="{00000000-0005-0000-0000-0000E60A0000}"/>
    <cellStyle name="20% - Accent4 33" xfId="2827" xr:uid="{00000000-0005-0000-0000-0000E70A0000}"/>
    <cellStyle name="20% - Accent4 33 2" xfId="2828" xr:uid="{00000000-0005-0000-0000-0000E80A0000}"/>
    <cellStyle name="20% - Accent4 33 3" xfId="2829" xr:uid="{00000000-0005-0000-0000-0000E90A0000}"/>
    <cellStyle name="20% - Accent4 33 4" xfId="2830" xr:uid="{00000000-0005-0000-0000-0000EA0A0000}"/>
    <cellStyle name="20% - Accent4 34" xfId="2831" xr:uid="{00000000-0005-0000-0000-0000EB0A0000}"/>
    <cellStyle name="20% - Accent4 34 2" xfId="2832" xr:uid="{00000000-0005-0000-0000-0000EC0A0000}"/>
    <cellStyle name="20% - Accent4 34 3" xfId="2833" xr:uid="{00000000-0005-0000-0000-0000ED0A0000}"/>
    <cellStyle name="20% - Accent4 34 4" xfId="2834" xr:uid="{00000000-0005-0000-0000-0000EE0A0000}"/>
    <cellStyle name="20% - Accent4 35" xfId="2835" xr:uid="{00000000-0005-0000-0000-0000EF0A0000}"/>
    <cellStyle name="20% - Accent4 35 2" xfId="2836" xr:uid="{00000000-0005-0000-0000-0000F00A0000}"/>
    <cellStyle name="20% - Accent4 35 3" xfId="2837" xr:uid="{00000000-0005-0000-0000-0000F10A0000}"/>
    <cellStyle name="20% - Accent4 35 4" xfId="2838" xr:uid="{00000000-0005-0000-0000-0000F20A0000}"/>
    <cellStyle name="20% - Accent4 36" xfId="2839" xr:uid="{00000000-0005-0000-0000-0000F30A0000}"/>
    <cellStyle name="20% - Accent4 36 2" xfId="2840" xr:uid="{00000000-0005-0000-0000-0000F40A0000}"/>
    <cellStyle name="20% - Accent4 36 3" xfId="2841" xr:uid="{00000000-0005-0000-0000-0000F50A0000}"/>
    <cellStyle name="20% - Accent4 37" xfId="2842" xr:uid="{00000000-0005-0000-0000-0000F60A0000}"/>
    <cellStyle name="20% - Accent4 37 2" xfId="2843" xr:uid="{00000000-0005-0000-0000-0000F70A0000}"/>
    <cellStyle name="20% - Accent4 38" xfId="2844" xr:uid="{00000000-0005-0000-0000-0000F80A0000}"/>
    <cellStyle name="20% - Accent4 38 2" xfId="2845" xr:uid="{00000000-0005-0000-0000-0000F90A0000}"/>
    <cellStyle name="20% - Accent4 39" xfId="2846" xr:uid="{00000000-0005-0000-0000-0000FA0A0000}"/>
    <cellStyle name="20% - Accent4 39 2" xfId="2847" xr:uid="{00000000-0005-0000-0000-0000FB0A0000}"/>
    <cellStyle name="20% - Accent4 4" xfId="2848" xr:uid="{00000000-0005-0000-0000-0000FC0A0000}"/>
    <cellStyle name="20% - Accent4 4 2" xfId="2849" xr:uid="{00000000-0005-0000-0000-0000FD0A0000}"/>
    <cellStyle name="20% - Accent4 4 2 2" xfId="2850" xr:uid="{00000000-0005-0000-0000-0000FE0A0000}"/>
    <cellStyle name="20% - Accent4 4 2 3" xfId="2851" xr:uid="{00000000-0005-0000-0000-0000FF0A0000}"/>
    <cellStyle name="20% - Accent4 4 3" xfId="2852" xr:uid="{00000000-0005-0000-0000-0000000B0000}"/>
    <cellStyle name="20% - Accent4 4 4" xfId="2853" xr:uid="{00000000-0005-0000-0000-0000010B0000}"/>
    <cellStyle name="20% - Accent4 4 4 2" xfId="2854" xr:uid="{00000000-0005-0000-0000-0000020B0000}"/>
    <cellStyle name="20% - Accent4 4 5" xfId="2855" xr:uid="{00000000-0005-0000-0000-0000030B0000}"/>
    <cellStyle name="20% - Accent4 4 5 2" xfId="2856" xr:uid="{00000000-0005-0000-0000-0000040B0000}"/>
    <cellStyle name="20% - Accent4 4 6" xfId="2857" xr:uid="{00000000-0005-0000-0000-0000050B0000}"/>
    <cellStyle name="20% - Accent4 4 7" xfId="2858" xr:uid="{00000000-0005-0000-0000-0000060B0000}"/>
    <cellStyle name="20% - Accent4 40" xfId="2859" xr:uid="{00000000-0005-0000-0000-0000070B0000}"/>
    <cellStyle name="20% - Accent4 40 2" xfId="2860" xr:uid="{00000000-0005-0000-0000-0000080B0000}"/>
    <cellStyle name="20% - Accent4 41" xfId="2861" xr:uid="{00000000-0005-0000-0000-0000090B0000}"/>
    <cellStyle name="20% - Accent4 41 2" xfId="2862" xr:uid="{00000000-0005-0000-0000-00000A0B0000}"/>
    <cellStyle name="20% - Accent4 42" xfId="2863" xr:uid="{00000000-0005-0000-0000-00000B0B0000}"/>
    <cellStyle name="20% - Accent4 42 2" xfId="2864" xr:uid="{00000000-0005-0000-0000-00000C0B0000}"/>
    <cellStyle name="20% - Accent4 42 2 2" xfId="2865" xr:uid="{00000000-0005-0000-0000-00000D0B0000}"/>
    <cellStyle name="20% - Accent4 42 3" xfId="2866" xr:uid="{00000000-0005-0000-0000-00000E0B0000}"/>
    <cellStyle name="20% - Accent4 43" xfId="2867" xr:uid="{00000000-0005-0000-0000-00000F0B0000}"/>
    <cellStyle name="20% - Accent4 43 2" xfId="2868" xr:uid="{00000000-0005-0000-0000-0000100B0000}"/>
    <cellStyle name="20% - Accent4 43 2 2" xfId="2869" xr:uid="{00000000-0005-0000-0000-0000110B0000}"/>
    <cellStyle name="20% - Accent4 43 3" xfId="2870" xr:uid="{00000000-0005-0000-0000-0000120B0000}"/>
    <cellStyle name="20% - Accent4 44" xfId="2871" xr:uid="{00000000-0005-0000-0000-0000130B0000}"/>
    <cellStyle name="20% - Accent4 44 2" xfId="2872" xr:uid="{00000000-0005-0000-0000-0000140B0000}"/>
    <cellStyle name="20% - Accent4 44 2 2" xfId="2873" xr:uid="{00000000-0005-0000-0000-0000150B0000}"/>
    <cellStyle name="20% - Accent4 44 3" xfId="2874" xr:uid="{00000000-0005-0000-0000-0000160B0000}"/>
    <cellStyle name="20% - Accent4 45" xfId="2875" xr:uid="{00000000-0005-0000-0000-0000170B0000}"/>
    <cellStyle name="20% - Accent4 45 2" xfId="2876" xr:uid="{00000000-0005-0000-0000-0000180B0000}"/>
    <cellStyle name="20% - Accent4 45 2 2" xfId="2877" xr:uid="{00000000-0005-0000-0000-0000190B0000}"/>
    <cellStyle name="20% - Accent4 45 3" xfId="2878" xr:uid="{00000000-0005-0000-0000-00001A0B0000}"/>
    <cellStyle name="20% - Accent4 46" xfId="2879" xr:uid="{00000000-0005-0000-0000-00001B0B0000}"/>
    <cellStyle name="20% - Accent4 46 2" xfId="2880" xr:uid="{00000000-0005-0000-0000-00001C0B0000}"/>
    <cellStyle name="20% - Accent4 46 2 2" xfId="2881" xr:uid="{00000000-0005-0000-0000-00001D0B0000}"/>
    <cellStyle name="20% - Accent4 46 3" xfId="2882" xr:uid="{00000000-0005-0000-0000-00001E0B0000}"/>
    <cellStyle name="20% - Accent4 47" xfId="2883" xr:uid="{00000000-0005-0000-0000-00001F0B0000}"/>
    <cellStyle name="20% - Accent4 47 2" xfId="2884" xr:uid="{00000000-0005-0000-0000-0000200B0000}"/>
    <cellStyle name="20% - Accent4 47 2 2" xfId="2885" xr:uid="{00000000-0005-0000-0000-0000210B0000}"/>
    <cellStyle name="20% - Accent4 47 3" xfId="2886" xr:uid="{00000000-0005-0000-0000-0000220B0000}"/>
    <cellStyle name="20% - Accent4 48" xfId="2887" xr:uid="{00000000-0005-0000-0000-0000230B0000}"/>
    <cellStyle name="20% - Accent4 48 2" xfId="2888" xr:uid="{00000000-0005-0000-0000-0000240B0000}"/>
    <cellStyle name="20% - Accent4 49" xfId="2889" xr:uid="{00000000-0005-0000-0000-0000250B0000}"/>
    <cellStyle name="20% - Accent4 49 2" xfId="2890" xr:uid="{00000000-0005-0000-0000-0000260B0000}"/>
    <cellStyle name="20% - Accent4 5" xfId="2891" xr:uid="{00000000-0005-0000-0000-0000270B0000}"/>
    <cellStyle name="20% - Accent4 5 2" xfId="2892" xr:uid="{00000000-0005-0000-0000-0000280B0000}"/>
    <cellStyle name="20% - Accent4 5 2 2" xfId="2893" xr:uid="{00000000-0005-0000-0000-0000290B0000}"/>
    <cellStyle name="20% - Accent4 5 2 3" xfId="2894" xr:uid="{00000000-0005-0000-0000-00002A0B0000}"/>
    <cellStyle name="20% - Accent4 5 3" xfId="2895" xr:uid="{00000000-0005-0000-0000-00002B0B0000}"/>
    <cellStyle name="20% - Accent4 5 4" xfId="2896" xr:uid="{00000000-0005-0000-0000-00002C0B0000}"/>
    <cellStyle name="20% - Accent4 5 4 2" xfId="2897" xr:uid="{00000000-0005-0000-0000-00002D0B0000}"/>
    <cellStyle name="20% - Accent4 5 5" xfId="2898" xr:uid="{00000000-0005-0000-0000-00002E0B0000}"/>
    <cellStyle name="20% - Accent4 5 5 2" xfId="2899" xr:uid="{00000000-0005-0000-0000-00002F0B0000}"/>
    <cellStyle name="20% - Accent4 5 6" xfId="2900" xr:uid="{00000000-0005-0000-0000-0000300B0000}"/>
    <cellStyle name="20% - Accent4 5 7" xfId="2901" xr:uid="{00000000-0005-0000-0000-0000310B0000}"/>
    <cellStyle name="20% - Accent4 50" xfId="2902" xr:uid="{00000000-0005-0000-0000-0000320B0000}"/>
    <cellStyle name="20% - Accent4 50 2" xfId="2903" xr:uid="{00000000-0005-0000-0000-0000330B0000}"/>
    <cellStyle name="20% - Accent4 51" xfId="2904" xr:uid="{00000000-0005-0000-0000-0000340B0000}"/>
    <cellStyle name="20% - Accent4 51 2" xfId="2905" xr:uid="{00000000-0005-0000-0000-0000350B0000}"/>
    <cellStyle name="20% - Accent4 52" xfId="2906" xr:uid="{00000000-0005-0000-0000-0000360B0000}"/>
    <cellStyle name="20% - Accent4 52 2" xfId="2907" xr:uid="{00000000-0005-0000-0000-0000370B0000}"/>
    <cellStyle name="20% - Accent4 53" xfId="2908" xr:uid="{00000000-0005-0000-0000-0000380B0000}"/>
    <cellStyle name="20% - Accent4 54" xfId="2909" xr:uid="{00000000-0005-0000-0000-0000390B0000}"/>
    <cellStyle name="20% - Accent4 6" xfId="2910" xr:uid="{00000000-0005-0000-0000-00003A0B0000}"/>
    <cellStyle name="20% - Accent4 6 2" xfId="2911" xr:uid="{00000000-0005-0000-0000-00003B0B0000}"/>
    <cellStyle name="20% - Accent4 6 2 2" xfId="2912" xr:uid="{00000000-0005-0000-0000-00003C0B0000}"/>
    <cellStyle name="20% - Accent4 6 2 3" xfId="2913" xr:uid="{00000000-0005-0000-0000-00003D0B0000}"/>
    <cellStyle name="20% - Accent4 6 3" xfId="2914" xr:uid="{00000000-0005-0000-0000-00003E0B0000}"/>
    <cellStyle name="20% - Accent4 6 4" xfId="2915" xr:uid="{00000000-0005-0000-0000-00003F0B0000}"/>
    <cellStyle name="20% - Accent4 6 4 2" xfId="2916" xr:uid="{00000000-0005-0000-0000-0000400B0000}"/>
    <cellStyle name="20% - Accent4 6 5" xfId="2917" xr:uid="{00000000-0005-0000-0000-0000410B0000}"/>
    <cellStyle name="20% - Accent4 6 5 2" xfId="2918" xr:uid="{00000000-0005-0000-0000-0000420B0000}"/>
    <cellStyle name="20% - Accent4 6 6" xfId="2919" xr:uid="{00000000-0005-0000-0000-0000430B0000}"/>
    <cellStyle name="20% - Accent4 6 7" xfId="2920" xr:uid="{00000000-0005-0000-0000-0000440B0000}"/>
    <cellStyle name="20% - Accent4 7" xfId="2921" xr:uid="{00000000-0005-0000-0000-0000450B0000}"/>
    <cellStyle name="20% - Accent4 7 2" xfId="2922" xr:uid="{00000000-0005-0000-0000-0000460B0000}"/>
    <cellStyle name="20% - Accent4 7 2 2" xfId="2923" xr:uid="{00000000-0005-0000-0000-0000470B0000}"/>
    <cellStyle name="20% - Accent4 7 2 3" xfId="2924" xr:uid="{00000000-0005-0000-0000-0000480B0000}"/>
    <cellStyle name="20% - Accent4 7 3" xfId="2925" xr:uid="{00000000-0005-0000-0000-0000490B0000}"/>
    <cellStyle name="20% - Accent4 7 4" xfId="2926" xr:uid="{00000000-0005-0000-0000-00004A0B0000}"/>
    <cellStyle name="20% - Accent4 7 4 2" xfId="2927" xr:uid="{00000000-0005-0000-0000-00004B0B0000}"/>
    <cellStyle name="20% - Accent4 7 5" xfId="2928" xr:uid="{00000000-0005-0000-0000-00004C0B0000}"/>
    <cellStyle name="20% - Accent4 7 5 2" xfId="2929" xr:uid="{00000000-0005-0000-0000-00004D0B0000}"/>
    <cellStyle name="20% - Accent4 7 6" xfId="2930" xr:uid="{00000000-0005-0000-0000-00004E0B0000}"/>
    <cellStyle name="20% - Accent4 7 7" xfId="2931" xr:uid="{00000000-0005-0000-0000-00004F0B0000}"/>
    <cellStyle name="20% - Accent4 8" xfId="2932" xr:uid="{00000000-0005-0000-0000-0000500B0000}"/>
    <cellStyle name="20% - Accent4 8 2" xfId="2933" xr:uid="{00000000-0005-0000-0000-0000510B0000}"/>
    <cellStyle name="20% - Accent4 8 2 2" xfId="2934" xr:uid="{00000000-0005-0000-0000-0000520B0000}"/>
    <cellStyle name="20% - Accent4 8 2 3" xfId="2935" xr:uid="{00000000-0005-0000-0000-0000530B0000}"/>
    <cellStyle name="20% - Accent4 8 3" xfId="2936" xr:uid="{00000000-0005-0000-0000-0000540B0000}"/>
    <cellStyle name="20% - Accent4 8 4" xfId="2937" xr:uid="{00000000-0005-0000-0000-0000550B0000}"/>
    <cellStyle name="20% - Accent4 8 4 2" xfId="2938" xr:uid="{00000000-0005-0000-0000-0000560B0000}"/>
    <cellStyle name="20% - Accent4 8 5" xfId="2939" xr:uid="{00000000-0005-0000-0000-0000570B0000}"/>
    <cellStyle name="20% - Accent4 8 5 2" xfId="2940" xr:uid="{00000000-0005-0000-0000-0000580B0000}"/>
    <cellStyle name="20% - Accent4 8 6" xfId="2941" xr:uid="{00000000-0005-0000-0000-0000590B0000}"/>
    <cellStyle name="20% - Accent4 8 7" xfId="2942" xr:uid="{00000000-0005-0000-0000-00005A0B0000}"/>
    <cellStyle name="20% - Accent4 9" xfId="2943" xr:uid="{00000000-0005-0000-0000-00005B0B0000}"/>
    <cellStyle name="20% - Accent4 9 2" xfId="2944" xr:uid="{00000000-0005-0000-0000-00005C0B0000}"/>
    <cellStyle name="20% - Accent4 9 2 2" xfId="2945" xr:uid="{00000000-0005-0000-0000-00005D0B0000}"/>
    <cellStyle name="20% - Accent4 9 2 3" xfId="2946" xr:uid="{00000000-0005-0000-0000-00005E0B0000}"/>
    <cellStyle name="20% - Accent4 9 3" xfId="2947" xr:uid="{00000000-0005-0000-0000-00005F0B0000}"/>
    <cellStyle name="20% - Accent4 9 4" xfId="2948" xr:uid="{00000000-0005-0000-0000-0000600B0000}"/>
    <cellStyle name="20% - Accent4 9 4 2" xfId="2949" xr:uid="{00000000-0005-0000-0000-0000610B0000}"/>
    <cellStyle name="20% - Accent4 9 5" xfId="2950" xr:uid="{00000000-0005-0000-0000-0000620B0000}"/>
    <cellStyle name="20% - Accent4 9 5 2" xfId="2951" xr:uid="{00000000-0005-0000-0000-0000630B0000}"/>
    <cellStyle name="20% - Accent4 9 6" xfId="2952" xr:uid="{00000000-0005-0000-0000-0000640B0000}"/>
    <cellStyle name="20% - Accent4 9 7" xfId="2953" xr:uid="{00000000-0005-0000-0000-0000650B0000}"/>
    <cellStyle name="20% - Accent5" xfId="29" builtinId="46" customBuiltin="1"/>
    <cellStyle name="20% - Accent5 10" xfId="2954" xr:uid="{00000000-0005-0000-0000-0000670B0000}"/>
    <cellStyle name="20% - Accent5 10 2" xfId="2955" xr:uid="{00000000-0005-0000-0000-0000680B0000}"/>
    <cellStyle name="20% - Accent5 10 2 2" xfId="2956" xr:uid="{00000000-0005-0000-0000-0000690B0000}"/>
    <cellStyle name="20% - Accent5 10 2 3" xfId="2957" xr:uid="{00000000-0005-0000-0000-00006A0B0000}"/>
    <cellStyle name="20% - Accent5 10 3" xfId="2958" xr:uid="{00000000-0005-0000-0000-00006B0B0000}"/>
    <cellStyle name="20% - Accent5 10 4" xfId="2959" xr:uid="{00000000-0005-0000-0000-00006C0B0000}"/>
    <cellStyle name="20% - Accent5 10 4 2" xfId="2960" xr:uid="{00000000-0005-0000-0000-00006D0B0000}"/>
    <cellStyle name="20% - Accent5 10 5" xfId="2961" xr:uid="{00000000-0005-0000-0000-00006E0B0000}"/>
    <cellStyle name="20% - Accent5 10 5 2" xfId="2962" xr:uid="{00000000-0005-0000-0000-00006F0B0000}"/>
    <cellStyle name="20% - Accent5 10 6" xfId="2963" xr:uid="{00000000-0005-0000-0000-0000700B0000}"/>
    <cellStyle name="20% - Accent5 10 7" xfId="2964" xr:uid="{00000000-0005-0000-0000-0000710B0000}"/>
    <cellStyle name="20% - Accent5 11" xfId="2965" xr:uid="{00000000-0005-0000-0000-0000720B0000}"/>
    <cellStyle name="20% - Accent5 11 2" xfId="2966" xr:uid="{00000000-0005-0000-0000-0000730B0000}"/>
    <cellStyle name="20% - Accent5 11 2 2" xfId="2967" xr:uid="{00000000-0005-0000-0000-0000740B0000}"/>
    <cellStyle name="20% - Accent5 11 2 3" xfId="2968" xr:uid="{00000000-0005-0000-0000-0000750B0000}"/>
    <cellStyle name="20% - Accent5 11 3" xfId="2969" xr:uid="{00000000-0005-0000-0000-0000760B0000}"/>
    <cellStyle name="20% - Accent5 11 4" xfId="2970" xr:uid="{00000000-0005-0000-0000-0000770B0000}"/>
    <cellStyle name="20% - Accent5 11 4 2" xfId="2971" xr:uid="{00000000-0005-0000-0000-0000780B0000}"/>
    <cellStyle name="20% - Accent5 11 5" xfId="2972" xr:uid="{00000000-0005-0000-0000-0000790B0000}"/>
    <cellStyle name="20% - Accent5 11 5 2" xfId="2973" xr:uid="{00000000-0005-0000-0000-00007A0B0000}"/>
    <cellStyle name="20% - Accent5 11 6" xfId="2974" xr:uid="{00000000-0005-0000-0000-00007B0B0000}"/>
    <cellStyle name="20% - Accent5 11 7" xfId="2975" xr:uid="{00000000-0005-0000-0000-00007C0B0000}"/>
    <cellStyle name="20% - Accent5 12" xfId="2976" xr:uid="{00000000-0005-0000-0000-00007D0B0000}"/>
    <cellStyle name="20% - Accent5 12 2" xfId="2977" xr:uid="{00000000-0005-0000-0000-00007E0B0000}"/>
    <cellStyle name="20% - Accent5 12 2 2" xfId="2978" xr:uid="{00000000-0005-0000-0000-00007F0B0000}"/>
    <cellStyle name="20% - Accent5 12 2 3" xfId="2979" xr:uid="{00000000-0005-0000-0000-0000800B0000}"/>
    <cellStyle name="20% - Accent5 12 3" xfId="2980" xr:uid="{00000000-0005-0000-0000-0000810B0000}"/>
    <cellStyle name="20% - Accent5 12 4" xfId="2981" xr:uid="{00000000-0005-0000-0000-0000820B0000}"/>
    <cellStyle name="20% - Accent5 12 4 2" xfId="2982" xr:uid="{00000000-0005-0000-0000-0000830B0000}"/>
    <cellStyle name="20% - Accent5 12 5" xfId="2983" xr:uid="{00000000-0005-0000-0000-0000840B0000}"/>
    <cellStyle name="20% - Accent5 12 5 2" xfId="2984" xr:uid="{00000000-0005-0000-0000-0000850B0000}"/>
    <cellStyle name="20% - Accent5 12 6" xfId="2985" xr:uid="{00000000-0005-0000-0000-0000860B0000}"/>
    <cellStyle name="20% - Accent5 12 7" xfId="2986" xr:uid="{00000000-0005-0000-0000-0000870B0000}"/>
    <cellStyle name="20% - Accent5 13" xfId="2987" xr:uid="{00000000-0005-0000-0000-0000880B0000}"/>
    <cellStyle name="20% - Accent5 13 2" xfId="2988" xr:uid="{00000000-0005-0000-0000-0000890B0000}"/>
    <cellStyle name="20% - Accent5 13 2 2" xfId="2989" xr:uid="{00000000-0005-0000-0000-00008A0B0000}"/>
    <cellStyle name="20% - Accent5 13 2 3" xfId="2990" xr:uid="{00000000-0005-0000-0000-00008B0B0000}"/>
    <cellStyle name="20% - Accent5 13 3" xfId="2991" xr:uid="{00000000-0005-0000-0000-00008C0B0000}"/>
    <cellStyle name="20% - Accent5 13 4" xfId="2992" xr:uid="{00000000-0005-0000-0000-00008D0B0000}"/>
    <cellStyle name="20% - Accent5 13 4 2" xfId="2993" xr:uid="{00000000-0005-0000-0000-00008E0B0000}"/>
    <cellStyle name="20% - Accent5 13 5" xfId="2994" xr:uid="{00000000-0005-0000-0000-00008F0B0000}"/>
    <cellStyle name="20% - Accent5 13 5 2" xfId="2995" xr:uid="{00000000-0005-0000-0000-0000900B0000}"/>
    <cellStyle name="20% - Accent5 13 6" xfId="2996" xr:uid="{00000000-0005-0000-0000-0000910B0000}"/>
    <cellStyle name="20% - Accent5 13 7" xfId="2997" xr:uid="{00000000-0005-0000-0000-0000920B0000}"/>
    <cellStyle name="20% - Accent5 14" xfId="2998" xr:uid="{00000000-0005-0000-0000-0000930B0000}"/>
    <cellStyle name="20% - Accent5 14 2" xfId="2999" xr:uid="{00000000-0005-0000-0000-0000940B0000}"/>
    <cellStyle name="20% - Accent5 14 2 2" xfId="3000" xr:uid="{00000000-0005-0000-0000-0000950B0000}"/>
    <cellStyle name="20% - Accent5 14 2 3" xfId="3001" xr:uid="{00000000-0005-0000-0000-0000960B0000}"/>
    <cellStyle name="20% - Accent5 14 3" xfId="3002" xr:uid="{00000000-0005-0000-0000-0000970B0000}"/>
    <cellStyle name="20% - Accent5 14 4" xfId="3003" xr:uid="{00000000-0005-0000-0000-0000980B0000}"/>
    <cellStyle name="20% - Accent5 14 4 2" xfId="3004" xr:uid="{00000000-0005-0000-0000-0000990B0000}"/>
    <cellStyle name="20% - Accent5 14 5" xfId="3005" xr:uid="{00000000-0005-0000-0000-00009A0B0000}"/>
    <cellStyle name="20% - Accent5 14 5 2" xfId="3006" xr:uid="{00000000-0005-0000-0000-00009B0B0000}"/>
    <cellStyle name="20% - Accent5 14 6" xfId="3007" xr:uid="{00000000-0005-0000-0000-00009C0B0000}"/>
    <cellStyle name="20% - Accent5 14 7" xfId="3008" xr:uid="{00000000-0005-0000-0000-00009D0B0000}"/>
    <cellStyle name="20% - Accent5 15" xfId="3009" xr:uid="{00000000-0005-0000-0000-00009E0B0000}"/>
    <cellStyle name="20% - Accent5 15 2" xfId="3010" xr:uid="{00000000-0005-0000-0000-00009F0B0000}"/>
    <cellStyle name="20% - Accent5 15 2 2" xfId="3011" xr:uid="{00000000-0005-0000-0000-0000A00B0000}"/>
    <cellStyle name="20% - Accent5 15 2 3" xfId="3012" xr:uid="{00000000-0005-0000-0000-0000A10B0000}"/>
    <cellStyle name="20% - Accent5 15 3" xfId="3013" xr:uid="{00000000-0005-0000-0000-0000A20B0000}"/>
    <cellStyle name="20% - Accent5 15 4" xfId="3014" xr:uid="{00000000-0005-0000-0000-0000A30B0000}"/>
    <cellStyle name="20% - Accent5 15 4 2" xfId="3015" xr:uid="{00000000-0005-0000-0000-0000A40B0000}"/>
    <cellStyle name="20% - Accent5 15 5" xfId="3016" xr:uid="{00000000-0005-0000-0000-0000A50B0000}"/>
    <cellStyle name="20% - Accent5 15 5 2" xfId="3017" xr:uid="{00000000-0005-0000-0000-0000A60B0000}"/>
    <cellStyle name="20% - Accent5 15 6" xfId="3018" xr:uid="{00000000-0005-0000-0000-0000A70B0000}"/>
    <cellStyle name="20% - Accent5 15 7" xfId="3019" xr:uid="{00000000-0005-0000-0000-0000A80B0000}"/>
    <cellStyle name="20% - Accent5 16" xfId="3020" xr:uid="{00000000-0005-0000-0000-0000A90B0000}"/>
    <cellStyle name="20% - Accent5 16 2" xfId="3021" xr:uid="{00000000-0005-0000-0000-0000AA0B0000}"/>
    <cellStyle name="20% - Accent5 16 2 2" xfId="3022" xr:uid="{00000000-0005-0000-0000-0000AB0B0000}"/>
    <cellStyle name="20% - Accent5 16 2 3" xfId="3023" xr:uid="{00000000-0005-0000-0000-0000AC0B0000}"/>
    <cellStyle name="20% - Accent5 16 3" xfId="3024" xr:uid="{00000000-0005-0000-0000-0000AD0B0000}"/>
    <cellStyle name="20% - Accent5 16 4" xfId="3025" xr:uid="{00000000-0005-0000-0000-0000AE0B0000}"/>
    <cellStyle name="20% - Accent5 16 4 2" xfId="3026" xr:uid="{00000000-0005-0000-0000-0000AF0B0000}"/>
    <cellStyle name="20% - Accent5 16 5" xfId="3027" xr:uid="{00000000-0005-0000-0000-0000B00B0000}"/>
    <cellStyle name="20% - Accent5 16 5 2" xfId="3028" xr:uid="{00000000-0005-0000-0000-0000B10B0000}"/>
    <cellStyle name="20% - Accent5 16 6" xfId="3029" xr:uid="{00000000-0005-0000-0000-0000B20B0000}"/>
    <cellStyle name="20% - Accent5 16 7" xfId="3030" xr:uid="{00000000-0005-0000-0000-0000B30B0000}"/>
    <cellStyle name="20% - Accent5 17" xfId="3031" xr:uid="{00000000-0005-0000-0000-0000B40B0000}"/>
    <cellStyle name="20% - Accent5 17 2" xfId="3032" xr:uid="{00000000-0005-0000-0000-0000B50B0000}"/>
    <cellStyle name="20% - Accent5 17 2 2" xfId="3033" xr:uid="{00000000-0005-0000-0000-0000B60B0000}"/>
    <cellStyle name="20% - Accent5 17 2 3" xfId="3034" xr:uid="{00000000-0005-0000-0000-0000B70B0000}"/>
    <cellStyle name="20% - Accent5 17 3" xfId="3035" xr:uid="{00000000-0005-0000-0000-0000B80B0000}"/>
    <cellStyle name="20% - Accent5 17 4" xfId="3036" xr:uid="{00000000-0005-0000-0000-0000B90B0000}"/>
    <cellStyle name="20% - Accent5 17 4 2" xfId="3037" xr:uid="{00000000-0005-0000-0000-0000BA0B0000}"/>
    <cellStyle name="20% - Accent5 17 5" xfId="3038" xr:uid="{00000000-0005-0000-0000-0000BB0B0000}"/>
    <cellStyle name="20% - Accent5 17 5 2" xfId="3039" xr:uid="{00000000-0005-0000-0000-0000BC0B0000}"/>
    <cellStyle name="20% - Accent5 17 6" xfId="3040" xr:uid="{00000000-0005-0000-0000-0000BD0B0000}"/>
    <cellStyle name="20% - Accent5 17 7" xfId="3041" xr:uid="{00000000-0005-0000-0000-0000BE0B0000}"/>
    <cellStyle name="20% - Accent5 18" xfId="3042" xr:uid="{00000000-0005-0000-0000-0000BF0B0000}"/>
    <cellStyle name="20% - Accent5 18 2" xfId="3043" xr:uid="{00000000-0005-0000-0000-0000C00B0000}"/>
    <cellStyle name="20% - Accent5 18 2 2" xfId="3044" xr:uid="{00000000-0005-0000-0000-0000C10B0000}"/>
    <cellStyle name="20% - Accent5 18 2 3" xfId="3045" xr:uid="{00000000-0005-0000-0000-0000C20B0000}"/>
    <cellStyle name="20% - Accent5 18 3" xfId="3046" xr:uid="{00000000-0005-0000-0000-0000C30B0000}"/>
    <cellStyle name="20% - Accent5 18 4" xfId="3047" xr:uid="{00000000-0005-0000-0000-0000C40B0000}"/>
    <cellStyle name="20% - Accent5 18 4 2" xfId="3048" xr:uid="{00000000-0005-0000-0000-0000C50B0000}"/>
    <cellStyle name="20% - Accent5 18 5" xfId="3049" xr:uid="{00000000-0005-0000-0000-0000C60B0000}"/>
    <cellStyle name="20% - Accent5 18 5 2" xfId="3050" xr:uid="{00000000-0005-0000-0000-0000C70B0000}"/>
    <cellStyle name="20% - Accent5 18 6" xfId="3051" xr:uid="{00000000-0005-0000-0000-0000C80B0000}"/>
    <cellStyle name="20% - Accent5 18 7" xfId="3052" xr:uid="{00000000-0005-0000-0000-0000C90B0000}"/>
    <cellStyle name="20% - Accent5 19" xfId="3053" xr:uid="{00000000-0005-0000-0000-0000CA0B0000}"/>
    <cellStyle name="20% - Accent5 19 2" xfId="3054" xr:uid="{00000000-0005-0000-0000-0000CB0B0000}"/>
    <cellStyle name="20% - Accent5 19 2 2" xfId="3055" xr:uid="{00000000-0005-0000-0000-0000CC0B0000}"/>
    <cellStyle name="20% - Accent5 19 2 3" xfId="3056" xr:uid="{00000000-0005-0000-0000-0000CD0B0000}"/>
    <cellStyle name="20% - Accent5 19 3" xfId="3057" xr:uid="{00000000-0005-0000-0000-0000CE0B0000}"/>
    <cellStyle name="20% - Accent5 19 4" xfId="3058" xr:uid="{00000000-0005-0000-0000-0000CF0B0000}"/>
    <cellStyle name="20% - Accent5 19 4 2" xfId="3059" xr:uid="{00000000-0005-0000-0000-0000D00B0000}"/>
    <cellStyle name="20% - Accent5 19 5" xfId="3060" xr:uid="{00000000-0005-0000-0000-0000D10B0000}"/>
    <cellStyle name="20% - Accent5 19 5 2" xfId="3061" xr:uid="{00000000-0005-0000-0000-0000D20B0000}"/>
    <cellStyle name="20% - Accent5 19 6" xfId="3062" xr:uid="{00000000-0005-0000-0000-0000D30B0000}"/>
    <cellStyle name="20% - Accent5 19 7" xfId="3063" xr:uid="{00000000-0005-0000-0000-0000D40B0000}"/>
    <cellStyle name="20% - Accent5 2" xfId="3064" xr:uid="{00000000-0005-0000-0000-0000D50B0000}"/>
    <cellStyle name="20% - Accent5 2 10" xfId="3065" xr:uid="{00000000-0005-0000-0000-0000D60B0000}"/>
    <cellStyle name="20% - Accent5 2 11" xfId="3066" xr:uid="{00000000-0005-0000-0000-0000D70B0000}"/>
    <cellStyle name="20% - Accent5 2 12" xfId="3067" xr:uid="{00000000-0005-0000-0000-0000D80B0000}"/>
    <cellStyle name="20% - Accent5 2 13" xfId="3068" xr:uid="{00000000-0005-0000-0000-0000D90B0000}"/>
    <cellStyle name="20% - Accent5 2 14" xfId="3069" xr:uid="{00000000-0005-0000-0000-0000DA0B0000}"/>
    <cellStyle name="20% - Accent5 2 15" xfId="3070" xr:uid="{00000000-0005-0000-0000-0000DB0B0000}"/>
    <cellStyle name="20% - Accent5 2 16" xfId="3071" xr:uid="{00000000-0005-0000-0000-0000DC0B0000}"/>
    <cellStyle name="20% - Accent5 2 17" xfId="3072" xr:uid="{00000000-0005-0000-0000-0000DD0B0000}"/>
    <cellStyle name="20% - Accent5 2 18" xfId="3073" xr:uid="{00000000-0005-0000-0000-0000DE0B0000}"/>
    <cellStyle name="20% - Accent5 2 19" xfId="3074" xr:uid="{00000000-0005-0000-0000-0000DF0B0000}"/>
    <cellStyle name="20% - Accent5 2 2" xfId="3075" xr:uid="{00000000-0005-0000-0000-0000E00B0000}"/>
    <cellStyle name="20% - Accent5 2 2 2" xfId="3076" xr:uid="{00000000-0005-0000-0000-0000E10B0000}"/>
    <cellStyle name="20% - Accent5 2 2 3" xfId="3077" xr:uid="{00000000-0005-0000-0000-0000E20B0000}"/>
    <cellStyle name="20% - Accent5 2 20" xfId="3078" xr:uid="{00000000-0005-0000-0000-0000E30B0000}"/>
    <cellStyle name="20% - Accent5 2 3" xfId="3079" xr:uid="{00000000-0005-0000-0000-0000E40B0000}"/>
    <cellStyle name="20% - Accent5 2 4" xfId="3080" xr:uid="{00000000-0005-0000-0000-0000E50B0000}"/>
    <cellStyle name="20% - Accent5 2 4 2" xfId="3081" xr:uid="{00000000-0005-0000-0000-0000E60B0000}"/>
    <cellStyle name="20% - Accent5 2 5" xfId="3082" xr:uid="{00000000-0005-0000-0000-0000E70B0000}"/>
    <cellStyle name="20% - Accent5 2 5 2" xfId="3083" xr:uid="{00000000-0005-0000-0000-0000E80B0000}"/>
    <cellStyle name="20% - Accent5 2 6" xfId="3084" xr:uid="{00000000-0005-0000-0000-0000E90B0000}"/>
    <cellStyle name="20% - Accent5 2 7" xfId="3085" xr:uid="{00000000-0005-0000-0000-0000EA0B0000}"/>
    <cellStyle name="20% - Accent5 2 8" xfId="3086" xr:uid="{00000000-0005-0000-0000-0000EB0B0000}"/>
    <cellStyle name="20% - Accent5 2 9" xfId="3087" xr:uid="{00000000-0005-0000-0000-0000EC0B0000}"/>
    <cellStyle name="20% - Accent5 20" xfId="3088" xr:uid="{00000000-0005-0000-0000-0000ED0B0000}"/>
    <cellStyle name="20% - Accent5 20 2" xfId="3089" xr:uid="{00000000-0005-0000-0000-0000EE0B0000}"/>
    <cellStyle name="20% - Accent5 20 2 2" xfId="3090" xr:uid="{00000000-0005-0000-0000-0000EF0B0000}"/>
    <cellStyle name="20% - Accent5 20 2 3" xfId="3091" xr:uid="{00000000-0005-0000-0000-0000F00B0000}"/>
    <cellStyle name="20% - Accent5 20 3" xfId="3092" xr:uid="{00000000-0005-0000-0000-0000F10B0000}"/>
    <cellStyle name="20% - Accent5 20 4" xfId="3093" xr:uid="{00000000-0005-0000-0000-0000F20B0000}"/>
    <cellStyle name="20% - Accent5 20 4 2" xfId="3094" xr:uid="{00000000-0005-0000-0000-0000F30B0000}"/>
    <cellStyle name="20% - Accent5 20 5" xfId="3095" xr:uid="{00000000-0005-0000-0000-0000F40B0000}"/>
    <cellStyle name="20% - Accent5 20 5 2" xfId="3096" xr:uid="{00000000-0005-0000-0000-0000F50B0000}"/>
    <cellStyle name="20% - Accent5 20 6" xfId="3097" xr:uid="{00000000-0005-0000-0000-0000F60B0000}"/>
    <cellStyle name="20% - Accent5 20 7" xfId="3098" xr:uid="{00000000-0005-0000-0000-0000F70B0000}"/>
    <cellStyle name="20% - Accent5 21" xfId="3099" xr:uid="{00000000-0005-0000-0000-0000F80B0000}"/>
    <cellStyle name="20% - Accent5 21 2" xfId="3100" xr:uid="{00000000-0005-0000-0000-0000F90B0000}"/>
    <cellStyle name="20% - Accent5 21 2 2" xfId="3101" xr:uid="{00000000-0005-0000-0000-0000FA0B0000}"/>
    <cellStyle name="20% - Accent5 21 2 3" xfId="3102" xr:uid="{00000000-0005-0000-0000-0000FB0B0000}"/>
    <cellStyle name="20% - Accent5 21 3" xfId="3103" xr:uid="{00000000-0005-0000-0000-0000FC0B0000}"/>
    <cellStyle name="20% - Accent5 21 4" xfId="3104" xr:uid="{00000000-0005-0000-0000-0000FD0B0000}"/>
    <cellStyle name="20% - Accent5 21 4 2" xfId="3105" xr:uid="{00000000-0005-0000-0000-0000FE0B0000}"/>
    <cellStyle name="20% - Accent5 21 5" xfId="3106" xr:uid="{00000000-0005-0000-0000-0000FF0B0000}"/>
    <cellStyle name="20% - Accent5 21 5 2" xfId="3107" xr:uid="{00000000-0005-0000-0000-0000000C0000}"/>
    <cellStyle name="20% - Accent5 21 6" xfId="3108" xr:uid="{00000000-0005-0000-0000-0000010C0000}"/>
    <cellStyle name="20% - Accent5 21 7" xfId="3109" xr:uid="{00000000-0005-0000-0000-0000020C0000}"/>
    <cellStyle name="20% - Accent5 22" xfId="3110" xr:uid="{00000000-0005-0000-0000-0000030C0000}"/>
    <cellStyle name="20% - Accent5 22 2" xfId="3111" xr:uid="{00000000-0005-0000-0000-0000040C0000}"/>
    <cellStyle name="20% - Accent5 22 2 2" xfId="3112" xr:uid="{00000000-0005-0000-0000-0000050C0000}"/>
    <cellStyle name="20% - Accent5 22 2 3" xfId="3113" xr:uid="{00000000-0005-0000-0000-0000060C0000}"/>
    <cellStyle name="20% - Accent5 22 3" xfId="3114" xr:uid="{00000000-0005-0000-0000-0000070C0000}"/>
    <cellStyle name="20% - Accent5 22 4" xfId="3115" xr:uid="{00000000-0005-0000-0000-0000080C0000}"/>
    <cellStyle name="20% - Accent5 22 4 2" xfId="3116" xr:uid="{00000000-0005-0000-0000-0000090C0000}"/>
    <cellStyle name="20% - Accent5 22 5" xfId="3117" xr:uid="{00000000-0005-0000-0000-00000A0C0000}"/>
    <cellStyle name="20% - Accent5 22 5 2" xfId="3118" xr:uid="{00000000-0005-0000-0000-00000B0C0000}"/>
    <cellStyle name="20% - Accent5 22 6" xfId="3119" xr:uid="{00000000-0005-0000-0000-00000C0C0000}"/>
    <cellStyle name="20% - Accent5 22 7" xfId="3120" xr:uid="{00000000-0005-0000-0000-00000D0C0000}"/>
    <cellStyle name="20% - Accent5 23" xfId="3121" xr:uid="{00000000-0005-0000-0000-00000E0C0000}"/>
    <cellStyle name="20% - Accent5 23 2" xfId="3122" xr:uid="{00000000-0005-0000-0000-00000F0C0000}"/>
    <cellStyle name="20% - Accent5 23 2 2" xfId="3123" xr:uid="{00000000-0005-0000-0000-0000100C0000}"/>
    <cellStyle name="20% - Accent5 23 2 3" xfId="3124" xr:uid="{00000000-0005-0000-0000-0000110C0000}"/>
    <cellStyle name="20% - Accent5 23 3" xfId="3125" xr:uid="{00000000-0005-0000-0000-0000120C0000}"/>
    <cellStyle name="20% - Accent5 23 4" xfId="3126" xr:uid="{00000000-0005-0000-0000-0000130C0000}"/>
    <cellStyle name="20% - Accent5 23 4 2" xfId="3127" xr:uid="{00000000-0005-0000-0000-0000140C0000}"/>
    <cellStyle name="20% - Accent5 23 5" xfId="3128" xr:uid="{00000000-0005-0000-0000-0000150C0000}"/>
    <cellStyle name="20% - Accent5 23 5 2" xfId="3129" xr:uid="{00000000-0005-0000-0000-0000160C0000}"/>
    <cellStyle name="20% - Accent5 23 6" xfId="3130" xr:uid="{00000000-0005-0000-0000-0000170C0000}"/>
    <cellStyle name="20% - Accent5 23 7" xfId="3131" xr:uid="{00000000-0005-0000-0000-0000180C0000}"/>
    <cellStyle name="20% - Accent5 24" xfId="3132" xr:uid="{00000000-0005-0000-0000-0000190C0000}"/>
    <cellStyle name="20% - Accent5 24 2" xfId="3133" xr:uid="{00000000-0005-0000-0000-00001A0C0000}"/>
    <cellStyle name="20% - Accent5 24 2 2" xfId="3134" xr:uid="{00000000-0005-0000-0000-00001B0C0000}"/>
    <cellStyle name="20% - Accent5 24 2 3" xfId="3135" xr:uid="{00000000-0005-0000-0000-00001C0C0000}"/>
    <cellStyle name="20% - Accent5 24 3" xfId="3136" xr:uid="{00000000-0005-0000-0000-00001D0C0000}"/>
    <cellStyle name="20% - Accent5 24 4" xfId="3137" xr:uid="{00000000-0005-0000-0000-00001E0C0000}"/>
    <cellStyle name="20% - Accent5 24 4 2" xfId="3138" xr:uid="{00000000-0005-0000-0000-00001F0C0000}"/>
    <cellStyle name="20% - Accent5 24 5" xfId="3139" xr:uid="{00000000-0005-0000-0000-0000200C0000}"/>
    <cellStyle name="20% - Accent5 24 5 2" xfId="3140" xr:uid="{00000000-0005-0000-0000-0000210C0000}"/>
    <cellStyle name="20% - Accent5 24 6" xfId="3141" xr:uid="{00000000-0005-0000-0000-0000220C0000}"/>
    <cellStyle name="20% - Accent5 24 7" xfId="3142" xr:uid="{00000000-0005-0000-0000-0000230C0000}"/>
    <cellStyle name="20% - Accent5 25" xfId="3143" xr:uid="{00000000-0005-0000-0000-0000240C0000}"/>
    <cellStyle name="20% - Accent5 25 2" xfId="3144" xr:uid="{00000000-0005-0000-0000-0000250C0000}"/>
    <cellStyle name="20% - Accent5 25 3" xfId="3145" xr:uid="{00000000-0005-0000-0000-0000260C0000}"/>
    <cellStyle name="20% - Accent5 25 4" xfId="3146" xr:uid="{00000000-0005-0000-0000-0000270C0000}"/>
    <cellStyle name="20% - Accent5 25 4 2" xfId="3147" xr:uid="{00000000-0005-0000-0000-0000280C0000}"/>
    <cellStyle name="20% - Accent5 25 5" xfId="3148" xr:uid="{00000000-0005-0000-0000-0000290C0000}"/>
    <cellStyle name="20% - Accent5 25 5 2" xfId="3149" xr:uid="{00000000-0005-0000-0000-00002A0C0000}"/>
    <cellStyle name="20% - Accent5 25 6" xfId="3150" xr:uid="{00000000-0005-0000-0000-00002B0C0000}"/>
    <cellStyle name="20% - Accent5 25 7" xfId="3151" xr:uid="{00000000-0005-0000-0000-00002C0C0000}"/>
    <cellStyle name="20% - Accent5 26" xfId="3152" xr:uid="{00000000-0005-0000-0000-00002D0C0000}"/>
    <cellStyle name="20% - Accent5 26 2" xfId="3153" xr:uid="{00000000-0005-0000-0000-00002E0C0000}"/>
    <cellStyle name="20% - Accent5 26 3" xfId="3154" xr:uid="{00000000-0005-0000-0000-00002F0C0000}"/>
    <cellStyle name="20% - Accent5 26 4" xfId="3155" xr:uid="{00000000-0005-0000-0000-0000300C0000}"/>
    <cellStyle name="20% - Accent5 27" xfId="3156" xr:uid="{00000000-0005-0000-0000-0000310C0000}"/>
    <cellStyle name="20% - Accent5 27 2" xfId="3157" xr:uid="{00000000-0005-0000-0000-0000320C0000}"/>
    <cellStyle name="20% - Accent5 27 3" xfId="3158" xr:uid="{00000000-0005-0000-0000-0000330C0000}"/>
    <cellStyle name="20% - Accent5 27 4" xfId="3159" xr:uid="{00000000-0005-0000-0000-0000340C0000}"/>
    <cellStyle name="20% - Accent5 28" xfId="3160" xr:uid="{00000000-0005-0000-0000-0000350C0000}"/>
    <cellStyle name="20% - Accent5 28 2" xfId="3161" xr:uid="{00000000-0005-0000-0000-0000360C0000}"/>
    <cellStyle name="20% - Accent5 28 3" xfId="3162" xr:uid="{00000000-0005-0000-0000-0000370C0000}"/>
    <cellStyle name="20% - Accent5 28 4" xfId="3163" xr:uid="{00000000-0005-0000-0000-0000380C0000}"/>
    <cellStyle name="20% - Accent5 29" xfId="3164" xr:uid="{00000000-0005-0000-0000-0000390C0000}"/>
    <cellStyle name="20% - Accent5 29 2" xfId="3165" xr:uid="{00000000-0005-0000-0000-00003A0C0000}"/>
    <cellStyle name="20% - Accent5 29 3" xfId="3166" xr:uid="{00000000-0005-0000-0000-00003B0C0000}"/>
    <cellStyle name="20% - Accent5 29 4" xfId="3167" xr:uid="{00000000-0005-0000-0000-00003C0C0000}"/>
    <cellStyle name="20% - Accent5 3" xfId="3168" xr:uid="{00000000-0005-0000-0000-00003D0C0000}"/>
    <cellStyle name="20% - Accent5 3 2" xfId="3169" xr:uid="{00000000-0005-0000-0000-00003E0C0000}"/>
    <cellStyle name="20% - Accent5 3 2 2" xfId="3170" xr:uid="{00000000-0005-0000-0000-00003F0C0000}"/>
    <cellStyle name="20% - Accent5 3 2 3" xfId="3171" xr:uid="{00000000-0005-0000-0000-0000400C0000}"/>
    <cellStyle name="20% - Accent5 3 3" xfId="3172" xr:uid="{00000000-0005-0000-0000-0000410C0000}"/>
    <cellStyle name="20% - Accent5 3 4" xfId="3173" xr:uid="{00000000-0005-0000-0000-0000420C0000}"/>
    <cellStyle name="20% - Accent5 3 4 2" xfId="3174" xr:uid="{00000000-0005-0000-0000-0000430C0000}"/>
    <cellStyle name="20% - Accent5 3 5" xfId="3175" xr:uid="{00000000-0005-0000-0000-0000440C0000}"/>
    <cellStyle name="20% - Accent5 3 5 2" xfId="3176" xr:uid="{00000000-0005-0000-0000-0000450C0000}"/>
    <cellStyle name="20% - Accent5 3 6" xfId="3177" xr:uid="{00000000-0005-0000-0000-0000460C0000}"/>
    <cellStyle name="20% - Accent5 3 7" xfId="3178" xr:uid="{00000000-0005-0000-0000-0000470C0000}"/>
    <cellStyle name="20% - Accent5 30" xfId="3179" xr:uid="{00000000-0005-0000-0000-0000480C0000}"/>
    <cellStyle name="20% - Accent5 30 2" xfId="3180" xr:uid="{00000000-0005-0000-0000-0000490C0000}"/>
    <cellStyle name="20% - Accent5 30 3" xfId="3181" xr:uid="{00000000-0005-0000-0000-00004A0C0000}"/>
    <cellStyle name="20% - Accent5 30 4" xfId="3182" xr:uid="{00000000-0005-0000-0000-00004B0C0000}"/>
    <cellStyle name="20% - Accent5 31" xfId="3183" xr:uid="{00000000-0005-0000-0000-00004C0C0000}"/>
    <cellStyle name="20% - Accent5 31 2" xfId="3184" xr:uid="{00000000-0005-0000-0000-00004D0C0000}"/>
    <cellStyle name="20% - Accent5 31 3" xfId="3185" xr:uid="{00000000-0005-0000-0000-00004E0C0000}"/>
    <cellStyle name="20% - Accent5 31 4" xfId="3186" xr:uid="{00000000-0005-0000-0000-00004F0C0000}"/>
    <cellStyle name="20% - Accent5 32" xfId="3187" xr:uid="{00000000-0005-0000-0000-0000500C0000}"/>
    <cellStyle name="20% - Accent5 32 2" xfId="3188" xr:uid="{00000000-0005-0000-0000-0000510C0000}"/>
    <cellStyle name="20% - Accent5 32 3" xfId="3189" xr:uid="{00000000-0005-0000-0000-0000520C0000}"/>
    <cellStyle name="20% - Accent5 32 4" xfId="3190" xr:uid="{00000000-0005-0000-0000-0000530C0000}"/>
    <cellStyle name="20% - Accent5 33" xfId="3191" xr:uid="{00000000-0005-0000-0000-0000540C0000}"/>
    <cellStyle name="20% - Accent5 33 2" xfId="3192" xr:uid="{00000000-0005-0000-0000-0000550C0000}"/>
    <cellStyle name="20% - Accent5 33 3" xfId="3193" xr:uid="{00000000-0005-0000-0000-0000560C0000}"/>
    <cellStyle name="20% - Accent5 33 4" xfId="3194" xr:uid="{00000000-0005-0000-0000-0000570C0000}"/>
    <cellStyle name="20% - Accent5 34" xfId="3195" xr:uid="{00000000-0005-0000-0000-0000580C0000}"/>
    <cellStyle name="20% - Accent5 34 2" xfId="3196" xr:uid="{00000000-0005-0000-0000-0000590C0000}"/>
    <cellStyle name="20% - Accent5 34 3" xfId="3197" xr:uid="{00000000-0005-0000-0000-00005A0C0000}"/>
    <cellStyle name="20% - Accent5 34 4" xfId="3198" xr:uid="{00000000-0005-0000-0000-00005B0C0000}"/>
    <cellStyle name="20% - Accent5 35" xfId="3199" xr:uid="{00000000-0005-0000-0000-00005C0C0000}"/>
    <cellStyle name="20% - Accent5 35 2" xfId="3200" xr:uid="{00000000-0005-0000-0000-00005D0C0000}"/>
    <cellStyle name="20% - Accent5 35 3" xfId="3201" xr:uid="{00000000-0005-0000-0000-00005E0C0000}"/>
    <cellStyle name="20% - Accent5 35 4" xfId="3202" xr:uid="{00000000-0005-0000-0000-00005F0C0000}"/>
    <cellStyle name="20% - Accent5 36" xfId="3203" xr:uid="{00000000-0005-0000-0000-0000600C0000}"/>
    <cellStyle name="20% - Accent5 36 2" xfId="3204" xr:uid="{00000000-0005-0000-0000-0000610C0000}"/>
    <cellStyle name="20% - Accent5 36 3" xfId="3205" xr:uid="{00000000-0005-0000-0000-0000620C0000}"/>
    <cellStyle name="20% - Accent5 37" xfId="3206" xr:uid="{00000000-0005-0000-0000-0000630C0000}"/>
    <cellStyle name="20% - Accent5 38" xfId="3207" xr:uid="{00000000-0005-0000-0000-0000640C0000}"/>
    <cellStyle name="20% - Accent5 39" xfId="3208" xr:uid="{00000000-0005-0000-0000-0000650C0000}"/>
    <cellStyle name="20% - Accent5 4" xfId="3209" xr:uid="{00000000-0005-0000-0000-0000660C0000}"/>
    <cellStyle name="20% - Accent5 4 2" xfId="3210" xr:uid="{00000000-0005-0000-0000-0000670C0000}"/>
    <cellStyle name="20% - Accent5 4 2 2" xfId="3211" xr:uid="{00000000-0005-0000-0000-0000680C0000}"/>
    <cellStyle name="20% - Accent5 4 2 3" xfId="3212" xr:uid="{00000000-0005-0000-0000-0000690C0000}"/>
    <cellStyle name="20% - Accent5 4 3" xfId="3213" xr:uid="{00000000-0005-0000-0000-00006A0C0000}"/>
    <cellStyle name="20% - Accent5 4 4" xfId="3214" xr:uid="{00000000-0005-0000-0000-00006B0C0000}"/>
    <cellStyle name="20% - Accent5 4 4 2" xfId="3215" xr:uid="{00000000-0005-0000-0000-00006C0C0000}"/>
    <cellStyle name="20% - Accent5 4 5" xfId="3216" xr:uid="{00000000-0005-0000-0000-00006D0C0000}"/>
    <cellStyle name="20% - Accent5 4 5 2" xfId="3217" xr:uid="{00000000-0005-0000-0000-00006E0C0000}"/>
    <cellStyle name="20% - Accent5 4 6" xfId="3218" xr:uid="{00000000-0005-0000-0000-00006F0C0000}"/>
    <cellStyle name="20% - Accent5 4 7" xfId="3219" xr:uid="{00000000-0005-0000-0000-0000700C0000}"/>
    <cellStyle name="20% - Accent5 40" xfId="3220" xr:uid="{00000000-0005-0000-0000-0000710C0000}"/>
    <cellStyle name="20% - Accent5 41" xfId="3221" xr:uid="{00000000-0005-0000-0000-0000720C0000}"/>
    <cellStyle name="20% - Accent5 42" xfId="3222" xr:uid="{00000000-0005-0000-0000-0000730C0000}"/>
    <cellStyle name="20% - Accent5 42 2" xfId="3223" xr:uid="{00000000-0005-0000-0000-0000740C0000}"/>
    <cellStyle name="20% - Accent5 42 2 2" xfId="3224" xr:uid="{00000000-0005-0000-0000-0000750C0000}"/>
    <cellStyle name="20% - Accent5 42 3" xfId="3225" xr:uid="{00000000-0005-0000-0000-0000760C0000}"/>
    <cellStyle name="20% - Accent5 43" xfId="3226" xr:uid="{00000000-0005-0000-0000-0000770C0000}"/>
    <cellStyle name="20% - Accent5 43 2" xfId="3227" xr:uid="{00000000-0005-0000-0000-0000780C0000}"/>
    <cellStyle name="20% - Accent5 43 2 2" xfId="3228" xr:uid="{00000000-0005-0000-0000-0000790C0000}"/>
    <cellStyle name="20% - Accent5 43 3" xfId="3229" xr:uid="{00000000-0005-0000-0000-00007A0C0000}"/>
    <cellStyle name="20% - Accent5 44" xfId="3230" xr:uid="{00000000-0005-0000-0000-00007B0C0000}"/>
    <cellStyle name="20% - Accent5 44 2" xfId="3231" xr:uid="{00000000-0005-0000-0000-00007C0C0000}"/>
    <cellStyle name="20% - Accent5 44 2 2" xfId="3232" xr:uid="{00000000-0005-0000-0000-00007D0C0000}"/>
    <cellStyle name="20% - Accent5 44 3" xfId="3233" xr:uid="{00000000-0005-0000-0000-00007E0C0000}"/>
    <cellStyle name="20% - Accent5 45" xfId="3234" xr:uid="{00000000-0005-0000-0000-00007F0C0000}"/>
    <cellStyle name="20% - Accent5 45 2" xfId="3235" xr:uid="{00000000-0005-0000-0000-0000800C0000}"/>
    <cellStyle name="20% - Accent5 45 2 2" xfId="3236" xr:uid="{00000000-0005-0000-0000-0000810C0000}"/>
    <cellStyle name="20% - Accent5 45 3" xfId="3237" xr:uid="{00000000-0005-0000-0000-0000820C0000}"/>
    <cellStyle name="20% - Accent5 46" xfId="3238" xr:uid="{00000000-0005-0000-0000-0000830C0000}"/>
    <cellStyle name="20% - Accent5 46 2" xfId="3239" xr:uid="{00000000-0005-0000-0000-0000840C0000}"/>
    <cellStyle name="20% - Accent5 46 2 2" xfId="3240" xr:uid="{00000000-0005-0000-0000-0000850C0000}"/>
    <cellStyle name="20% - Accent5 46 3" xfId="3241" xr:uid="{00000000-0005-0000-0000-0000860C0000}"/>
    <cellStyle name="20% - Accent5 47" xfId="3242" xr:uid="{00000000-0005-0000-0000-0000870C0000}"/>
    <cellStyle name="20% - Accent5 47 2" xfId="3243" xr:uid="{00000000-0005-0000-0000-0000880C0000}"/>
    <cellStyle name="20% - Accent5 47 2 2" xfId="3244" xr:uid="{00000000-0005-0000-0000-0000890C0000}"/>
    <cellStyle name="20% - Accent5 47 3" xfId="3245" xr:uid="{00000000-0005-0000-0000-00008A0C0000}"/>
    <cellStyle name="20% - Accent5 48" xfId="3246" xr:uid="{00000000-0005-0000-0000-00008B0C0000}"/>
    <cellStyle name="20% - Accent5 48 2" xfId="3247" xr:uid="{00000000-0005-0000-0000-00008C0C0000}"/>
    <cellStyle name="20% - Accent5 49" xfId="3248" xr:uid="{00000000-0005-0000-0000-00008D0C0000}"/>
    <cellStyle name="20% - Accent5 49 2" xfId="3249" xr:uid="{00000000-0005-0000-0000-00008E0C0000}"/>
    <cellStyle name="20% - Accent5 5" xfId="3250" xr:uid="{00000000-0005-0000-0000-00008F0C0000}"/>
    <cellStyle name="20% - Accent5 5 2" xfId="3251" xr:uid="{00000000-0005-0000-0000-0000900C0000}"/>
    <cellStyle name="20% - Accent5 5 2 2" xfId="3252" xr:uid="{00000000-0005-0000-0000-0000910C0000}"/>
    <cellStyle name="20% - Accent5 5 2 3" xfId="3253" xr:uid="{00000000-0005-0000-0000-0000920C0000}"/>
    <cellStyle name="20% - Accent5 5 3" xfId="3254" xr:uid="{00000000-0005-0000-0000-0000930C0000}"/>
    <cellStyle name="20% - Accent5 5 4" xfId="3255" xr:uid="{00000000-0005-0000-0000-0000940C0000}"/>
    <cellStyle name="20% - Accent5 5 4 2" xfId="3256" xr:uid="{00000000-0005-0000-0000-0000950C0000}"/>
    <cellStyle name="20% - Accent5 5 5" xfId="3257" xr:uid="{00000000-0005-0000-0000-0000960C0000}"/>
    <cellStyle name="20% - Accent5 5 5 2" xfId="3258" xr:uid="{00000000-0005-0000-0000-0000970C0000}"/>
    <cellStyle name="20% - Accent5 5 6" xfId="3259" xr:uid="{00000000-0005-0000-0000-0000980C0000}"/>
    <cellStyle name="20% - Accent5 5 7" xfId="3260" xr:uid="{00000000-0005-0000-0000-0000990C0000}"/>
    <cellStyle name="20% - Accent5 50" xfId="3261" xr:uid="{00000000-0005-0000-0000-00009A0C0000}"/>
    <cellStyle name="20% - Accent5 50 2" xfId="3262" xr:uid="{00000000-0005-0000-0000-00009B0C0000}"/>
    <cellStyle name="20% - Accent5 51" xfId="3263" xr:uid="{00000000-0005-0000-0000-00009C0C0000}"/>
    <cellStyle name="20% - Accent5 51 2" xfId="3264" xr:uid="{00000000-0005-0000-0000-00009D0C0000}"/>
    <cellStyle name="20% - Accent5 52" xfId="3265" xr:uid="{00000000-0005-0000-0000-00009E0C0000}"/>
    <cellStyle name="20% - Accent5 52 2" xfId="3266" xr:uid="{00000000-0005-0000-0000-00009F0C0000}"/>
    <cellStyle name="20% - Accent5 53" xfId="3267" xr:uid="{00000000-0005-0000-0000-0000A00C0000}"/>
    <cellStyle name="20% - Accent5 54" xfId="3268" xr:uid="{00000000-0005-0000-0000-0000A10C0000}"/>
    <cellStyle name="20% - Accent5 6" xfId="3269" xr:uid="{00000000-0005-0000-0000-0000A20C0000}"/>
    <cellStyle name="20% - Accent5 6 2" xfId="3270" xr:uid="{00000000-0005-0000-0000-0000A30C0000}"/>
    <cellStyle name="20% - Accent5 6 2 2" xfId="3271" xr:uid="{00000000-0005-0000-0000-0000A40C0000}"/>
    <cellStyle name="20% - Accent5 6 2 3" xfId="3272" xr:uid="{00000000-0005-0000-0000-0000A50C0000}"/>
    <cellStyle name="20% - Accent5 6 3" xfId="3273" xr:uid="{00000000-0005-0000-0000-0000A60C0000}"/>
    <cellStyle name="20% - Accent5 6 4" xfId="3274" xr:uid="{00000000-0005-0000-0000-0000A70C0000}"/>
    <cellStyle name="20% - Accent5 6 4 2" xfId="3275" xr:uid="{00000000-0005-0000-0000-0000A80C0000}"/>
    <cellStyle name="20% - Accent5 6 5" xfId="3276" xr:uid="{00000000-0005-0000-0000-0000A90C0000}"/>
    <cellStyle name="20% - Accent5 6 5 2" xfId="3277" xr:uid="{00000000-0005-0000-0000-0000AA0C0000}"/>
    <cellStyle name="20% - Accent5 6 6" xfId="3278" xr:uid="{00000000-0005-0000-0000-0000AB0C0000}"/>
    <cellStyle name="20% - Accent5 6 7" xfId="3279" xr:uid="{00000000-0005-0000-0000-0000AC0C0000}"/>
    <cellStyle name="20% - Accent5 7" xfId="3280" xr:uid="{00000000-0005-0000-0000-0000AD0C0000}"/>
    <cellStyle name="20% - Accent5 7 2" xfId="3281" xr:uid="{00000000-0005-0000-0000-0000AE0C0000}"/>
    <cellStyle name="20% - Accent5 7 2 2" xfId="3282" xr:uid="{00000000-0005-0000-0000-0000AF0C0000}"/>
    <cellStyle name="20% - Accent5 7 2 3" xfId="3283" xr:uid="{00000000-0005-0000-0000-0000B00C0000}"/>
    <cellStyle name="20% - Accent5 7 3" xfId="3284" xr:uid="{00000000-0005-0000-0000-0000B10C0000}"/>
    <cellStyle name="20% - Accent5 7 4" xfId="3285" xr:uid="{00000000-0005-0000-0000-0000B20C0000}"/>
    <cellStyle name="20% - Accent5 7 4 2" xfId="3286" xr:uid="{00000000-0005-0000-0000-0000B30C0000}"/>
    <cellStyle name="20% - Accent5 7 5" xfId="3287" xr:uid="{00000000-0005-0000-0000-0000B40C0000}"/>
    <cellStyle name="20% - Accent5 7 5 2" xfId="3288" xr:uid="{00000000-0005-0000-0000-0000B50C0000}"/>
    <cellStyle name="20% - Accent5 7 6" xfId="3289" xr:uid="{00000000-0005-0000-0000-0000B60C0000}"/>
    <cellStyle name="20% - Accent5 7 7" xfId="3290" xr:uid="{00000000-0005-0000-0000-0000B70C0000}"/>
    <cellStyle name="20% - Accent5 8" xfId="3291" xr:uid="{00000000-0005-0000-0000-0000B80C0000}"/>
    <cellStyle name="20% - Accent5 8 2" xfId="3292" xr:uid="{00000000-0005-0000-0000-0000B90C0000}"/>
    <cellStyle name="20% - Accent5 8 2 2" xfId="3293" xr:uid="{00000000-0005-0000-0000-0000BA0C0000}"/>
    <cellStyle name="20% - Accent5 8 2 3" xfId="3294" xr:uid="{00000000-0005-0000-0000-0000BB0C0000}"/>
    <cellStyle name="20% - Accent5 8 3" xfId="3295" xr:uid="{00000000-0005-0000-0000-0000BC0C0000}"/>
    <cellStyle name="20% - Accent5 8 4" xfId="3296" xr:uid="{00000000-0005-0000-0000-0000BD0C0000}"/>
    <cellStyle name="20% - Accent5 8 4 2" xfId="3297" xr:uid="{00000000-0005-0000-0000-0000BE0C0000}"/>
    <cellStyle name="20% - Accent5 8 5" xfId="3298" xr:uid="{00000000-0005-0000-0000-0000BF0C0000}"/>
    <cellStyle name="20% - Accent5 8 5 2" xfId="3299" xr:uid="{00000000-0005-0000-0000-0000C00C0000}"/>
    <cellStyle name="20% - Accent5 8 6" xfId="3300" xr:uid="{00000000-0005-0000-0000-0000C10C0000}"/>
    <cellStyle name="20% - Accent5 8 7" xfId="3301" xr:uid="{00000000-0005-0000-0000-0000C20C0000}"/>
    <cellStyle name="20% - Accent5 9" xfId="3302" xr:uid="{00000000-0005-0000-0000-0000C30C0000}"/>
    <cellStyle name="20% - Accent5 9 2" xfId="3303" xr:uid="{00000000-0005-0000-0000-0000C40C0000}"/>
    <cellStyle name="20% - Accent5 9 2 2" xfId="3304" xr:uid="{00000000-0005-0000-0000-0000C50C0000}"/>
    <cellStyle name="20% - Accent5 9 2 3" xfId="3305" xr:uid="{00000000-0005-0000-0000-0000C60C0000}"/>
    <cellStyle name="20% - Accent5 9 3" xfId="3306" xr:uid="{00000000-0005-0000-0000-0000C70C0000}"/>
    <cellStyle name="20% - Accent5 9 4" xfId="3307" xr:uid="{00000000-0005-0000-0000-0000C80C0000}"/>
    <cellStyle name="20% - Accent5 9 4 2" xfId="3308" xr:uid="{00000000-0005-0000-0000-0000C90C0000}"/>
    <cellStyle name="20% - Accent5 9 5" xfId="3309" xr:uid="{00000000-0005-0000-0000-0000CA0C0000}"/>
    <cellStyle name="20% - Accent5 9 5 2" xfId="3310" xr:uid="{00000000-0005-0000-0000-0000CB0C0000}"/>
    <cellStyle name="20% - Accent5 9 6" xfId="3311" xr:uid="{00000000-0005-0000-0000-0000CC0C0000}"/>
    <cellStyle name="20% - Accent5 9 7" xfId="3312" xr:uid="{00000000-0005-0000-0000-0000CD0C0000}"/>
    <cellStyle name="20% - Accent6" xfId="32" builtinId="50" customBuiltin="1"/>
    <cellStyle name="20% - Accent6 10" xfId="3313" xr:uid="{00000000-0005-0000-0000-0000CF0C0000}"/>
    <cellStyle name="20% - Accent6 10 2" xfId="3314" xr:uid="{00000000-0005-0000-0000-0000D00C0000}"/>
    <cellStyle name="20% - Accent6 10 2 2" xfId="3315" xr:uid="{00000000-0005-0000-0000-0000D10C0000}"/>
    <cellStyle name="20% - Accent6 10 2 3" xfId="3316" xr:uid="{00000000-0005-0000-0000-0000D20C0000}"/>
    <cellStyle name="20% - Accent6 10 3" xfId="3317" xr:uid="{00000000-0005-0000-0000-0000D30C0000}"/>
    <cellStyle name="20% - Accent6 10 4" xfId="3318" xr:uid="{00000000-0005-0000-0000-0000D40C0000}"/>
    <cellStyle name="20% - Accent6 10 4 2" xfId="3319" xr:uid="{00000000-0005-0000-0000-0000D50C0000}"/>
    <cellStyle name="20% - Accent6 10 5" xfId="3320" xr:uid="{00000000-0005-0000-0000-0000D60C0000}"/>
    <cellStyle name="20% - Accent6 10 5 2" xfId="3321" xr:uid="{00000000-0005-0000-0000-0000D70C0000}"/>
    <cellStyle name="20% - Accent6 10 6" xfId="3322" xr:uid="{00000000-0005-0000-0000-0000D80C0000}"/>
    <cellStyle name="20% - Accent6 10 7" xfId="3323" xr:uid="{00000000-0005-0000-0000-0000D90C0000}"/>
    <cellStyle name="20% - Accent6 11" xfId="3324" xr:uid="{00000000-0005-0000-0000-0000DA0C0000}"/>
    <cellStyle name="20% - Accent6 11 2" xfId="3325" xr:uid="{00000000-0005-0000-0000-0000DB0C0000}"/>
    <cellStyle name="20% - Accent6 11 2 2" xfId="3326" xr:uid="{00000000-0005-0000-0000-0000DC0C0000}"/>
    <cellStyle name="20% - Accent6 11 2 3" xfId="3327" xr:uid="{00000000-0005-0000-0000-0000DD0C0000}"/>
    <cellStyle name="20% - Accent6 11 3" xfId="3328" xr:uid="{00000000-0005-0000-0000-0000DE0C0000}"/>
    <cellStyle name="20% - Accent6 11 4" xfId="3329" xr:uid="{00000000-0005-0000-0000-0000DF0C0000}"/>
    <cellStyle name="20% - Accent6 11 4 2" xfId="3330" xr:uid="{00000000-0005-0000-0000-0000E00C0000}"/>
    <cellStyle name="20% - Accent6 11 5" xfId="3331" xr:uid="{00000000-0005-0000-0000-0000E10C0000}"/>
    <cellStyle name="20% - Accent6 11 5 2" xfId="3332" xr:uid="{00000000-0005-0000-0000-0000E20C0000}"/>
    <cellStyle name="20% - Accent6 11 6" xfId="3333" xr:uid="{00000000-0005-0000-0000-0000E30C0000}"/>
    <cellStyle name="20% - Accent6 11 7" xfId="3334" xr:uid="{00000000-0005-0000-0000-0000E40C0000}"/>
    <cellStyle name="20% - Accent6 12" xfId="3335" xr:uid="{00000000-0005-0000-0000-0000E50C0000}"/>
    <cellStyle name="20% - Accent6 12 2" xfId="3336" xr:uid="{00000000-0005-0000-0000-0000E60C0000}"/>
    <cellStyle name="20% - Accent6 12 2 2" xfId="3337" xr:uid="{00000000-0005-0000-0000-0000E70C0000}"/>
    <cellStyle name="20% - Accent6 12 2 3" xfId="3338" xr:uid="{00000000-0005-0000-0000-0000E80C0000}"/>
    <cellStyle name="20% - Accent6 12 3" xfId="3339" xr:uid="{00000000-0005-0000-0000-0000E90C0000}"/>
    <cellStyle name="20% - Accent6 12 4" xfId="3340" xr:uid="{00000000-0005-0000-0000-0000EA0C0000}"/>
    <cellStyle name="20% - Accent6 12 4 2" xfId="3341" xr:uid="{00000000-0005-0000-0000-0000EB0C0000}"/>
    <cellStyle name="20% - Accent6 12 5" xfId="3342" xr:uid="{00000000-0005-0000-0000-0000EC0C0000}"/>
    <cellStyle name="20% - Accent6 12 5 2" xfId="3343" xr:uid="{00000000-0005-0000-0000-0000ED0C0000}"/>
    <cellStyle name="20% - Accent6 12 6" xfId="3344" xr:uid="{00000000-0005-0000-0000-0000EE0C0000}"/>
    <cellStyle name="20% - Accent6 12 7" xfId="3345" xr:uid="{00000000-0005-0000-0000-0000EF0C0000}"/>
    <cellStyle name="20% - Accent6 13" xfId="3346" xr:uid="{00000000-0005-0000-0000-0000F00C0000}"/>
    <cellStyle name="20% - Accent6 13 2" xfId="3347" xr:uid="{00000000-0005-0000-0000-0000F10C0000}"/>
    <cellStyle name="20% - Accent6 13 2 2" xfId="3348" xr:uid="{00000000-0005-0000-0000-0000F20C0000}"/>
    <cellStyle name="20% - Accent6 13 2 3" xfId="3349" xr:uid="{00000000-0005-0000-0000-0000F30C0000}"/>
    <cellStyle name="20% - Accent6 13 3" xfId="3350" xr:uid="{00000000-0005-0000-0000-0000F40C0000}"/>
    <cellStyle name="20% - Accent6 13 4" xfId="3351" xr:uid="{00000000-0005-0000-0000-0000F50C0000}"/>
    <cellStyle name="20% - Accent6 13 4 2" xfId="3352" xr:uid="{00000000-0005-0000-0000-0000F60C0000}"/>
    <cellStyle name="20% - Accent6 13 5" xfId="3353" xr:uid="{00000000-0005-0000-0000-0000F70C0000}"/>
    <cellStyle name="20% - Accent6 13 5 2" xfId="3354" xr:uid="{00000000-0005-0000-0000-0000F80C0000}"/>
    <cellStyle name="20% - Accent6 13 6" xfId="3355" xr:uid="{00000000-0005-0000-0000-0000F90C0000}"/>
    <cellStyle name="20% - Accent6 13 7" xfId="3356" xr:uid="{00000000-0005-0000-0000-0000FA0C0000}"/>
    <cellStyle name="20% - Accent6 14" xfId="3357" xr:uid="{00000000-0005-0000-0000-0000FB0C0000}"/>
    <cellStyle name="20% - Accent6 14 2" xfId="3358" xr:uid="{00000000-0005-0000-0000-0000FC0C0000}"/>
    <cellStyle name="20% - Accent6 14 2 2" xfId="3359" xr:uid="{00000000-0005-0000-0000-0000FD0C0000}"/>
    <cellStyle name="20% - Accent6 14 2 3" xfId="3360" xr:uid="{00000000-0005-0000-0000-0000FE0C0000}"/>
    <cellStyle name="20% - Accent6 14 3" xfId="3361" xr:uid="{00000000-0005-0000-0000-0000FF0C0000}"/>
    <cellStyle name="20% - Accent6 14 4" xfId="3362" xr:uid="{00000000-0005-0000-0000-0000000D0000}"/>
    <cellStyle name="20% - Accent6 14 4 2" xfId="3363" xr:uid="{00000000-0005-0000-0000-0000010D0000}"/>
    <cellStyle name="20% - Accent6 14 5" xfId="3364" xr:uid="{00000000-0005-0000-0000-0000020D0000}"/>
    <cellStyle name="20% - Accent6 14 5 2" xfId="3365" xr:uid="{00000000-0005-0000-0000-0000030D0000}"/>
    <cellStyle name="20% - Accent6 14 6" xfId="3366" xr:uid="{00000000-0005-0000-0000-0000040D0000}"/>
    <cellStyle name="20% - Accent6 14 7" xfId="3367" xr:uid="{00000000-0005-0000-0000-0000050D0000}"/>
    <cellStyle name="20% - Accent6 15" xfId="3368" xr:uid="{00000000-0005-0000-0000-0000060D0000}"/>
    <cellStyle name="20% - Accent6 15 2" xfId="3369" xr:uid="{00000000-0005-0000-0000-0000070D0000}"/>
    <cellStyle name="20% - Accent6 15 2 2" xfId="3370" xr:uid="{00000000-0005-0000-0000-0000080D0000}"/>
    <cellStyle name="20% - Accent6 15 2 3" xfId="3371" xr:uid="{00000000-0005-0000-0000-0000090D0000}"/>
    <cellStyle name="20% - Accent6 15 3" xfId="3372" xr:uid="{00000000-0005-0000-0000-00000A0D0000}"/>
    <cellStyle name="20% - Accent6 15 4" xfId="3373" xr:uid="{00000000-0005-0000-0000-00000B0D0000}"/>
    <cellStyle name="20% - Accent6 15 4 2" xfId="3374" xr:uid="{00000000-0005-0000-0000-00000C0D0000}"/>
    <cellStyle name="20% - Accent6 15 5" xfId="3375" xr:uid="{00000000-0005-0000-0000-00000D0D0000}"/>
    <cellStyle name="20% - Accent6 15 5 2" xfId="3376" xr:uid="{00000000-0005-0000-0000-00000E0D0000}"/>
    <cellStyle name="20% - Accent6 15 6" xfId="3377" xr:uid="{00000000-0005-0000-0000-00000F0D0000}"/>
    <cellStyle name="20% - Accent6 15 7" xfId="3378" xr:uid="{00000000-0005-0000-0000-0000100D0000}"/>
    <cellStyle name="20% - Accent6 16" xfId="3379" xr:uid="{00000000-0005-0000-0000-0000110D0000}"/>
    <cellStyle name="20% - Accent6 16 2" xfId="3380" xr:uid="{00000000-0005-0000-0000-0000120D0000}"/>
    <cellStyle name="20% - Accent6 16 2 2" xfId="3381" xr:uid="{00000000-0005-0000-0000-0000130D0000}"/>
    <cellStyle name="20% - Accent6 16 2 3" xfId="3382" xr:uid="{00000000-0005-0000-0000-0000140D0000}"/>
    <cellStyle name="20% - Accent6 16 3" xfId="3383" xr:uid="{00000000-0005-0000-0000-0000150D0000}"/>
    <cellStyle name="20% - Accent6 16 4" xfId="3384" xr:uid="{00000000-0005-0000-0000-0000160D0000}"/>
    <cellStyle name="20% - Accent6 16 4 2" xfId="3385" xr:uid="{00000000-0005-0000-0000-0000170D0000}"/>
    <cellStyle name="20% - Accent6 16 5" xfId="3386" xr:uid="{00000000-0005-0000-0000-0000180D0000}"/>
    <cellStyle name="20% - Accent6 16 5 2" xfId="3387" xr:uid="{00000000-0005-0000-0000-0000190D0000}"/>
    <cellStyle name="20% - Accent6 16 6" xfId="3388" xr:uid="{00000000-0005-0000-0000-00001A0D0000}"/>
    <cellStyle name="20% - Accent6 16 7" xfId="3389" xr:uid="{00000000-0005-0000-0000-00001B0D0000}"/>
    <cellStyle name="20% - Accent6 17" xfId="3390" xr:uid="{00000000-0005-0000-0000-00001C0D0000}"/>
    <cellStyle name="20% - Accent6 17 2" xfId="3391" xr:uid="{00000000-0005-0000-0000-00001D0D0000}"/>
    <cellStyle name="20% - Accent6 17 2 2" xfId="3392" xr:uid="{00000000-0005-0000-0000-00001E0D0000}"/>
    <cellStyle name="20% - Accent6 17 2 3" xfId="3393" xr:uid="{00000000-0005-0000-0000-00001F0D0000}"/>
    <cellStyle name="20% - Accent6 17 3" xfId="3394" xr:uid="{00000000-0005-0000-0000-0000200D0000}"/>
    <cellStyle name="20% - Accent6 17 4" xfId="3395" xr:uid="{00000000-0005-0000-0000-0000210D0000}"/>
    <cellStyle name="20% - Accent6 17 4 2" xfId="3396" xr:uid="{00000000-0005-0000-0000-0000220D0000}"/>
    <cellStyle name="20% - Accent6 17 5" xfId="3397" xr:uid="{00000000-0005-0000-0000-0000230D0000}"/>
    <cellStyle name="20% - Accent6 17 5 2" xfId="3398" xr:uid="{00000000-0005-0000-0000-0000240D0000}"/>
    <cellStyle name="20% - Accent6 17 6" xfId="3399" xr:uid="{00000000-0005-0000-0000-0000250D0000}"/>
    <cellStyle name="20% - Accent6 17 7" xfId="3400" xr:uid="{00000000-0005-0000-0000-0000260D0000}"/>
    <cellStyle name="20% - Accent6 18" xfId="3401" xr:uid="{00000000-0005-0000-0000-0000270D0000}"/>
    <cellStyle name="20% - Accent6 18 2" xfId="3402" xr:uid="{00000000-0005-0000-0000-0000280D0000}"/>
    <cellStyle name="20% - Accent6 18 2 2" xfId="3403" xr:uid="{00000000-0005-0000-0000-0000290D0000}"/>
    <cellStyle name="20% - Accent6 18 2 3" xfId="3404" xr:uid="{00000000-0005-0000-0000-00002A0D0000}"/>
    <cellStyle name="20% - Accent6 18 3" xfId="3405" xr:uid="{00000000-0005-0000-0000-00002B0D0000}"/>
    <cellStyle name="20% - Accent6 18 4" xfId="3406" xr:uid="{00000000-0005-0000-0000-00002C0D0000}"/>
    <cellStyle name="20% - Accent6 18 4 2" xfId="3407" xr:uid="{00000000-0005-0000-0000-00002D0D0000}"/>
    <cellStyle name="20% - Accent6 18 5" xfId="3408" xr:uid="{00000000-0005-0000-0000-00002E0D0000}"/>
    <cellStyle name="20% - Accent6 18 5 2" xfId="3409" xr:uid="{00000000-0005-0000-0000-00002F0D0000}"/>
    <cellStyle name="20% - Accent6 18 6" xfId="3410" xr:uid="{00000000-0005-0000-0000-0000300D0000}"/>
    <cellStyle name="20% - Accent6 18 7" xfId="3411" xr:uid="{00000000-0005-0000-0000-0000310D0000}"/>
    <cellStyle name="20% - Accent6 19" xfId="3412" xr:uid="{00000000-0005-0000-0000-0000320D0000}"/>
    <cellStyle name="20% - Accent6 19 2" xfId="3413" xr:uid="{00000000-0005-0000-0000-0000330D0000}"/>
    <cellStyle name="20% - Accent6 19 2 2" xfId="3414" xr:uid="{00000000-0005-0000-0000-0000340D0000}"/>
    <cellStyle name="20% - Accent6 19 2 3" xfId="3415" xr:uid="{00000000-0005-0000-0000-0000350D0000}"/>
    <cellStyle name="20% - Accent6 19 3" xfId="3416" xr:uid="{00000000-0005-0000-0000-0000360D0000}"/>
    <cellStyle name="20% - Accent6 19 4" xfId="3417" xr:uid="{00000000-0005-0000-0000-0000370D0000}"/>
    <cellStyle name="20% - Accent6 19 4 2" xfId="3418" xr:uid="{00000000-0005-0000-0000-0000380D0000}"/>
    <cellStyle name="20% - Accent6 19 5" xfId="3419" xr:uid="{00000000-0005-0000-0000-0000390D0000}"/>
    <cellStyle name="20% - Accent6 19 5 2" xfId="3420" xr:uid="{00000000-0005-0000-0000-00003A0D0000}"/>
    <cellStyle name="20% - Accent6 19 6" xfId="3421" xr:uid="{00000000-0005-0000-0000-00003B0D0000}"/>
    <cellStyle name="20% - Accent6 19 7" xfId="3422" xr:uid="{00000000-0005-0000-0000-00003C0D0000}"/>
    <cellStyle name="20% - Accent6 2" xfId="3423" xr:uid="{00000000-0005-0000-0000-00003D0D0000}"/>
    <cellStyle name="20% - Accent6 2 10" xfId="3424" xr:uid="{00000000-0005-0000-0000-00003E0D0000}"/>
    <cellStyle name="20% - Accent6 2 11" xfId="3425" xr:uid="{00000000-0005-0000-0000-00003F0D0000}"/>
    <cellStyle name="20% - Accent6 2 12" xfId="3426" xr:uid="{00000000-0005-0000-0000-0000400D0000}"/>
    <cellStyle name="20% - Accent6 2 13" xfId="3427" xr:uid="{00000000-0005-0000-0000-0000410D0000}"/>
    <cellStyle name="20% - Accent6 2 14" xfId="3428" xr:uid="{00000000-0005-0000-0000-0000420D0000}"/>
    <cellStyle name="20% - Accent6 2 15" xfId="3429" xr:uid="{00000000-0005-0000-0000-0000430D0000}"/>
    <cellStyle name="20% - Accent6 2 16" xfId="3430" xr:uid="{00000000-0005-0000-0000-0000440D0000}"/>
    <cellStyle name="20% - Accent6 2 17" xfId="3431" xr:uid="{00000000-0005-0000-0000-0000450D0000}"/>
    <cellStyle name="20% - Accent6 2 18" xfId="3432" xr:uid="{00000000-0005-0000-0000-0000460D0000}"/>
    <cellStyle name="20% - Accent6 2 19" xfId="3433" xr:uid="{00000000-0005-0000-0000-0000470D0000}"/>
    <cellStyle name="20% - Accent6 2 2" xfId="3434" xr:uid="{00000000-0005-0000-0000-0000480D0000}"/>
    <cellStyle name="20% - Accent6 2 2 2" xfId="3435" xr:uid="{00000000-0005-0000-0000-0000490D0000}"/>
    <cellStyle name="20% - Accent6 2 2 3" xfId="3436" xr:uid="{00000000-0005-0000-0000-00004A0D0000}"/>
    <cellStyle name="20% - Accent6 2 20" xfId="3437" xr:uid="{00000000-0005-0000-0000-00004B0D0000}"/>
    <cellStyle name="20% - Accent6 2 3" xfId="3438" xr:uid="{00000000-0005-0000-0000-00004C0D0000}"/>
    <cellStyle name="20% - Accent6 2 4" xfId="3439" xr:uid="{00000000-0005-0000-0000-00004D0D0000}"/>
    <cellStyle name="20% - Accent6 2 4 2" xfId="3440" xr:uid="{00000000-0005-0000-0000-00004E0D0000}"/>
    <cellStyle name="20% - Accent6 2 5" xfId="3441" xr:uid="{00000000-0005-0000-0000-00004F0D0000}"/>
    <cellStyle name="20% - Accent6 2 5 2" xfId="3442" xr:uid="{00000000-0005-0000-0000-0000500D0000}"/>
    <cellStyle name="20% - Accent6 2 6" xfId="3443" xr:uid="{00000000-0005-0000-0000-0000510D0000}"/>
    <cellStyle name="20% - Accent6 2 7" xfId="3444" xr:uid="{00000000-0005-0000-0000-0000520D0000}"/>
    <cellStyle name="20% - Accent6 2 8" xfId="3445" xr:uid="{00000000-0005-0000-0000-0000530D0000}"/>
    <cellStyle name="20% - Accent6 2 9" xfId="3446" xr:uid="{00000000-0005-0000-0000-0000540D0000}"/>
    <cellStyle name="20% - Accent6 20" xfId="3447" xr:uid="{00000000-0005-0000-0000-0000550D0000}"/>
    <cellStyle name="20% - Accent6 20 2" xfId="3448" xr:uid="{00000000-0005-0000-0000-0000560D0000}"/>
    <cellStyle name="20% - Accent6 20 2 2" xfId="3449" xr:uid="{00000000-0005-0000-0000-0000570D0000}"/>
    <cellStyle name="20% - Accent6 20 2 3" xfId="3450" xr:uid="{00000000-0005-0000-0000-0000580D0000}"/>
    <cellStyle name="20% - Accent6 20 3" xfId="3451" xr:uid="{00000000-0005-0000-0000-0000590D0000}"/>
    <cellStyle name="20% - Accent6 20 4" xfId="3452" xr:uid="{00000000-0005-0000-0000-00005A0D0000}"/>
    <cellStyle name="20% - Accent6 20 4 2" xfId="3453" xr:uid="{00000000-0005-0000-0000-00005B0D0000}"/>
    <cellStyle name="20% - Accent6 20 5" xfId="3454" xr:uid="{00000000-0005-0000-0000-00005C0D0000}"/>
    <cellStyle name="20% - Accent6 20 5 2" xfId="3455" xr:uid="{00000000-0005-0000-0000-00005D0D0000}"/>
    <cellStyle name="20% - Accent6 20 6" xfId="3456" xr:uid="{00000000-0005-0000-0000-00005E0D0000}"/>
    <cellStyle name="20% - Accent6 20 7" xfId="3457" xr:uid="{00000000-0005-0000-0000-00005F0D0000}"/>
    <cellStyle name="20% - Accent6 21" xfId="3458" xr:uid="{00000000-0005-0000-0000-0000600D0000}"/>
    <cellStyle name="20% - Accent6 21 2" xfId="3459" xr:uid="{00000000-0005-0000-0000-0000610D0000}"/>
    <cellStyle name="20% - Accent6 21 2 2" xfId="3460" xr:uid="{00000000-0005-0000-0000-0000620D0000}"/>
    <cellStyle name="20% - Accent6 21 2 3" xfId="3461" xr:uid="{00000000-0005-0000-0000-0000630D0000}"/>
    <cellStyle name="20% - Accent6 21 3" xfId="3462" xr:uid="{00000000-0005-0000-0000-0000640D0000}"/>
    <cellStyle name="20% - Accent6 21 4" xfId="3463" xr:uid="{00000000-0005-0000-0000-0000650D0000}"/>
    <cellStyle name="20% - Accent6 21 4 2" xfId="3464" xr:uid="{00000000-0005-0000-0000-0000660D0000}"/>
    <cellStyle name="20% - Accent6 21 5" xfId="3465" xr:uid="{00000000-0005-0000-0000-0000670D0000}"/>
    <cellStyle name="20% - Accent6 21 5 2" xfId="3466" xr:uid="{00000000-0005-0000-0000-0000680D0000}"/>
    <cellStyle name="20% - Accent6 21 6" xfId="3467" xr:uid="{00000000-0005-0000-0000-0000690D0000}"/>
    <cellStyle name="20% - Accent6 21 7" xfId="3468" xr:uid="{00000000-0005-0000-0000-00006A0D0000}"/>
    <cellStyle name="20% - Accent6 22" xfId="3469" xr:uid="{00000000-0005-0000-0000-00006B0D0000}"/>
    <cellStyle name="20% - Accent6 22 2" xfId="3470" xr:uid="{00000000-0005-0000-0000-00006C0D0000}"/>
    <cellStyle name="20% - Accent6 22 2 2" xfId="3471" xr:uid="{00000000-0005-0000-0000-00006D0D0000}"/>
    <cellStyle name="20% - Accent6 22 2 3" xfId="3472" xr:uid="{00000000-0005-0000-0000-00006E0D0000}"/>
    <cellStyle name="20% - Accent6 22 3" xfId="3473" xr:uid="{00000000-0005-0000-0000-00006F0D0000}"/>
    <cellStyle name="20% - Accent6 22 4" xfId="3474" xr:uid="{00000000-0005-0000-0000-0000700D0000}"/>
    <cellStyle name="20% - Accent6 22 4 2" xfId="3475" xr:uid="{00000000-0005-0000-0000-0000710D0000}"/>
    <cellStyle name="20% - Accent6 22 5" xfId="3476" xr:uid="{00000000-0005-0000-0000-0000720D0000}"/>
    <cellStyle name="20% - Accent6 22 5 2" xfId="3477" xr:uid="{00000000-0005-0000-0000-0000730D0000}"/>
    <cellStyle name="20% - Accent6 22 6" xfId="3478" xr:uid="{00000000-0005-0000-0000-0000740D0000}"/>
    <cellStyle name="20% - Accent6 22 7" xfId="3479" xr:uid="{00000000-0005-0000-0000-0000750D0000}"/>
    <cellStyle name="20% - Accent6 23" xfId="3480" xr:uid="{00000000-0005-0000-0000-0000760D0000}"/>
    <cellStyle name="20% - Accent6 23 2" xfId="3481" xr:uid="{00000000-0005-0000-0000-0000770D0000}"/>
    <cellStyle name="20% - Accent6 23 2 2" xfId="3482" xr:uid="{00000000-0005-0000-0000-0000780D0000}"/>
    <cellStyle name="20% - Accent6 23 2 3" xfId="3483" xr:uid="{00000000-0005-0000-0000-0000790D0000}"/>
    <cellStyle name="20% - Accent6 23 3" xfId="3484" xr:uid="{00000000-0005-0000-0000-00007A0D0000}"/>
    <cellStyle name="20% - Accent6 23 4" xfId="3485" xr:uid="{00000000-0005-0000-0000-00007B0D0000}"/>
    <cellStyle name="20% - Accent6 23 4 2" xfId="3486" xr:uid="{00000000-0005-0000-0000-00007C0D0000}"/>
    <cellStyle name="20% - Accent6 23 5" xfId="3487" xr:uid="{00000000-0005-0000-0000-00007D0D0000}"/>
    <cellStyle name="20% - Accent6 23 5 2" xfId="3488" xr:uid="{00000000-0005-0000-0000-00007E0D0000}"/>
    <cellStyle name="20% - Accent6 23 6" xfId="3489" xr:uid="{00000000-0005-0000-0000-00007F0D0000}"/>
    <cellStyle name="20% - Accent6 23 7" xfId="3490" xr:uid="{00000000-0005-0000-0000-0000800D0000}"/>
    <cellStyle name="20% - Accent6 24" xfId="3491" xr:uid="{00000000-0005-0000-0000-0000810D0000}"/>
    <cellStyle name="20% - Accent6 24 2" xfId="3492" xr:uid="{00000000-0005-0000-0000-0000820D0000}"/>
    <cellStyle name="20% - Accent6 24 2 2" xfId="3493" xr:uid="{00000000-0005-0000-0000-0000830D0000}"/>
    <cellStyle name="20% - Accent6 24 2 3" xfId="3494" xr:uid="{00000000-0005-0000-0000-0000840D0000}"/>
    <cellStyle name="20% - Accent6 24 3" xfId="3495" xr:uid="{00000000-0005-0000-0000-0000850D0000}"/>
    <cellStyle name="20% - Accent6 24 4" xfId="3496" xr:uid="{00000000-0005-0000-0000-0000860D0000}"/>
    <cellStyle name="20% - Accent6 24 4 2" xfId="3497" xr:uid="{00000000-0005-0000-0000-0000870D0000}"/>
    <cellStyle name="20% - Accent6 24 5" xfId="3498" xr:uid="{00000000-0005-0000-0000-0000880D0000}"/>
    <cellStyle name="20% - Accent6 24 5 2" xfId="3499" xr:uid="{00000000-0005-0000-0000-0000890D0000}"/>
    <cellStyle name="20% - Accent6 24 6" xfId="3500" xr:uid="{00000000-0005-0000-0000-00008A0D0000}"/>
    <cellStyle name="20% - Accent6 24 7" xfId="3501" xr:uid="{00000000-0005-0000-0000-00008B0D0000}"/>
    <cellStyle name="20% - Accent6 25" xfId="3502" xr:uid="{00000000-0005-0000-0000-00008C0D0000}"/>
    <cellStyle name="20% - Accent6 25 2" xfId="3503" xr:uid="{00000000-0005-0000-0000-00008D0D0000}"/>
    <cellStyle name="20% - Accent6 25 3" xfId="3504" xr:uid="{00000000-0005-0000-0000-00008E0D0000}"/>
    <cellStyle name="20% - Accent6 25 4" xfId="3505" xr:uid="{00000000-0005-0000-0000-00008F0D0000}"/>
    <cellStyle name="20% - Accent6 25 4 2" xfId="3506" xr:uid="{00000000-0005-0000-0000-0000900D0000}"/>
    <cellStyle name="20% - Accent6 25 5" xfId="3507" xr:uid="{00000000-0005-0000-0000-0000910D0000}"/>
    <cellStyle name="20% - Accent6 25 5 2" xfId="3508" xr:uid="{00000000-0005-0000-0000-0000920D0000}"/>
    <cellStyle name="20% - Accent6 25 6" xfId="3509" xr:uid="{00000000-0005-0000-0000-0000930D0000}"/>
    <cellStyle name="20% - Accent6 25 7" xfId="3510" xr:uid="{00000000-0005-0000-0000-0000940D0000}"/>
    <cellStyle name="20% - Accent6 26" xfId="3511" xr:uid="{00000000-0005-0000-0000-0000950D0000}"/>
    <cellStyle name="20% - Accent6 26 2" xfId="3512" xr:uid="{00000000-0005-0000-0000-0000960D0000}"/>
    <cellStyle name="20% - Accent6 26 3" xfId="3513" xr:uid="{00000000-0005-0000-0000-0000970D0000}"/>
    <cellStyle name="20% - Accent6 26 4" xfId="3514" xr:uid="{00000000-0005-0000-0000-0000980D0000}"/>
    <cellStyle name="20% - Accent6 27" xfId="3515" xr:uid="{00000000-0005-0000-0000-0000990D0000}"/>
    <cellStyle name="20% - Accent6 27 2" xfId="3516" xr:uid="{00000000-0005-0000-0000-00009A0D0000}"/>
    <cellStyle name="20% - Accent6 27 3" xfId="3517" xr:uid="{00000000-0005-0000-0000-00009B0D0000}"/>
    <cellStyle name="20% - Accent6 27 4" xfId="3518" xr:uid="{00000000-0005-0000-0000-00009C0D0000}"/>
    <cellStyle name="20% - Accent6 28" xfId="3519" xr:uid="{00000000-0005-0000-0000-00009D0D0000}"/>
    <cellStyle name="20% - Accent6 28 2" xfId="3520" xr:uid="{00000000-0005-0000-0000-00009E0D0000}"/>
    <cellStyle name="20% - Accent6 28 3" xfId="3521" xr:uid="{00000000-0005-0000-0000-00009F0D0000}"/>
    <cellStyle name="20% - Accent6 28 4" xfId="3522" xr:uid="{00000000-0005-0000-0000-0000A00D0000}"/>
    <cellStyle name="20% - Accent6 29" xfId="3523" xr:uid="{00000000-0005-0000-0000-0000A10D0000}"/>
    <cellStyle name="20% - Accent6 29 2" xfId="3524" xr:uid="{00000000-0005-0000-0000-0000A20D0000}"/>
    <cellStyle name="20% - Accent6 29 3" xfId="3525" xr:uid="{00000000-0005-0000-0000-0000A30D0000}"/>
    <cellStyle name="20% - Accent6 29 4" xfId="3526" xr:uid="{00000000-0005-0000-0000-0000A40D0000}"/>
    <cellStyle name="20% - Accent6 3" xfId="3527" xr:uid="{00000000-0005-0000-0000-0000A50D0000}"/>
    <cellStyle name="20% - Accent6 3 2" xfId="3528" xr:uid="{00000000-0005-0000-0000-0000A60D0000}"/>
    <cellStyle name="20% - Accent6 3 2 2" xfId="3529" xr:uid="{00000000-0005-0000-0000-0000A70D0000}"/>
    <cellStyle name="20% - Accent6 3 2 3" xfId="3530" xr:uid="{00000000-0005-0000-0000-0000A80D0000}"/>
    <cellStyle name="20% - Accent6 3 3" xfId="3531" xr:uid="{00000000-0005-0000-0000-0000A90D0000}"/>
    <cellStyle name="20% - Accent6 3 4" xfId="3532" xr:uid="{00000000-0005-0000-0000-0000AA0D0000}"/>
    <cellStyle name="20% - Accent6 3 4 2" xfId="3533" xr:uid="{00000000-0005-0000-0000-0000AB0D0000}"/>
    <cellStyle name="20% - Accent6 3 5" xfId="3534" xr:uid="{00000000-0005-0000-0000-0000AC0D0000}"/>
    <cellStyle name="20% - Accent6 3 5 2" xfId="3535" xr:uid="{00000000-0005-0000-0000-0000AD0D0000}"/>
    <cellStyle name="20% - Accent6 3 6" xfId="3536" xr:uid="{00000000-0005-0000-0000-0000AE0D0000}"/>
    <cellStyle name="20% - Accent6 3 7" xfId="3537" xr:uid="{00000000-0005-0000-0000-0000AF0D0000}"/>
    <cellStyle name="20% - Accent6 30" xfId="3538" xr:uid="{00000000-0005-0000-0000-0000B00D0000}"/>
    <cellStyle name="20% - Accent6 30 2" xfId="3539" xr:uid="{00000000-0005-0000-0000-0000B10D0000}"/>
    <cellStyle name="20% - Accent6 30 3" xfId="3540" xr:uid="{00000000-0005-0000-0000-0000B20D0000}"/>
    <cellStyle name="20% - Accent6 30 4" xfId="3541" xr:uid="{00000000-0005-0000-0000-0000B30D0000}"/>
    <cellStyle name="20% - Accent6 31" xfId="3542" xr:uid="{00000000-0005-0000-0000-0000B40D0000}"/>
    <cellStyle name="20% - Accent6 31 2" xfId="3543" xr:uid="{00000000-0005-0000-0000-0000B50D0000}"/>
    <cellStyle name="20% - Accent6 31 3" xfId="3544" xr:uid="{00000000-0005-0000-0000-0000B60D0000}"/>
    <cellStyle name="20% - Accent6 31 4" xfId="3545" xr:uid="{00000000-0005-0000-0000-0000B70D0000}"/>
    <cellStyle name="20% - Accent6 32" xfId="3546" xr:uid="{00000000-0005-0000-0000-0000B80D0000}"/>
    <cellStyle name="20% - Accent6 32 2" xfId="3547" xr:uid="{00000000-0005-0000-0000-0000B90D0000}"/>
    <cellStyle name="20% - Accent6 32 3" xfId="3548" xr:uid="{00000000-0005-0000-0000-0000BA0D0000}"/>
    <cellStyle name="20% - Accent6 32 4" xfId="3549" xr:uid="{00000000-0005-0000-0000-0000BB0D0000}"/>
    <cellStyle name="20% - Accent6 33" xfId="3550" xr:uid="{00000000-0005-0000-0000-0000BC0D0000}"/>
    <cellStyle name="20% - Accent6 33 2" xfId="3551" xr:uid="{00000000-0005-0000-0000-0000BD0D0000}"/>
    <cellStyle name="20% - Accent6 33 3" xfId="3552" xr:uid="{00000000-0005-0000-0000-0000BE0D0000}"/>
    <cellStyle name="20% - Accent6 33 4" xfId="3553" xr:uid="{00000000-0005-0000-0000-0000BF0D0000}"/>
    <cellStyle name="20% - Accent6 34" xfId="3554" xr:uid="{00000000-0005-0000-0000-0000C00D0000}"/>
    <cellStyle name="20% - Accent6 34 2" xfId="3555" xr:uid="{00000000-0005-0000-0000-0000C10D0000}"/>
    <cellStyle name="20% - Accent6 34 3" xfId="3556" xr:uid="{00000000-0005-0000-0000-0000C20D0000}"/>
    <cellStyle name="20% - Accent6 34 4" xfId="3557" xr:uid="{00000000-0005-0000-0000-0000C30D0000}"/>
    <cellStyle name="20% - Accent6 35" xfId="3558" xr:uid="{00000000-0005-0000-0000-0000C40D0000}"/>
    <cellStyle name="20% - Accent6 35 2" xfId="3559" xr:uid="{00000000-0005-0000-0000-0000C50D0000}"/>
    <cellStyle name="20% - Accent6 35 3" xfId="3560" xr:uid="{00000000-0005-0000-0000-0000C60D0000}"/>
    <cellStyle name="20% - Accent6 35 4" xfId="3561" xr:uid="{00000000-0005-0000-0000-0000C70D0000}"/>
    <cellStyle name="20% - Accent6 36" xfId="3562" xr:uid="{00000000-0005-0000-0000-0000C80D0000}"/>
    <cellStyle name="20% - Accent6 36 2" xfId="3563" xr:uid="{00000000-0005-0000-0000-0000C90D0000}"/>
    <cellStyle name="20% - Accent6 36 3" xfId="3564" xr:uid="{00000000-0005-0000-0000-0000CA0D0000}"/>
    <cellStyle name="20% - Accent6 37" xfId="3565" xr:uid="{00000000-0005-0000-0000-0000CB0D0000}"/>
    <cellStyle name="20% - Accent6 38" xfId="3566" xr:uid="{00000000-0005-0000-0000-0000CC0D0000}"/>
    <cellStyle name="20% - Accent6 39" xfId="3567" xr:uid="{00000000-0005-0000-0000-0000CD0D0000}"/>
    <cellStyle name="20% - Accent6 4" xfId="3568" xr:uid="{00000000-0005-0000-0000-0000CE0D0000}"/>
    <cellStyle name="20% - Accent6 4 2" xfId="3569" xr:uid="{00000000-0005-0000-0000-0000CF0D0000}"/>
    <cellStyle name="20% - Accent6 4 2 2" xfId="3570" xr:uid="{00000000-0005-0000-0000-0000D00D0000}"/>
    <cellStyle name="20% - Accent6 4 2 3" xfId="3571" xr:uid="{00000000-0005-0000-0000-0000D10D0000}"/>
    <cellStyle name="20% - Accent6 4 3" xfId="3572" xr:uid="{00000000-0005-0000-0000-0000D20D0000}"/>
    <cellStyle name="20% - Accent6 4 4" xfId="3573" xr:uid="{00000000-0005-0000-0000-0000D30D0000}"/>
    <cellStyle name="20% - Accent6 4 4 2" xfId="3574" xr:uid="{00000000-0005-0000-0000-0000D40D0000}"/>
    <cellStyle name="20% - Accent6 4 5" xfId="3575" xr:uid="{00000000-0005-0000-0000-0000D50D0000}"/>
    <cellStyle name="20% - Accent6 4 5 2" xfId="3576" xr:uid="{00000000-0005-0000-0000-0000D60D0000}"/>
    <cellStyle name="20% - Accent6 4 6" xfId="3577" xr:uid="{00000000-0005-0000-0000-0000D70D0000}"/>
    <cellStyle name="20% - Accent6 4 7" xfId="3578" xr:uid="{00000000-0005-0000-0000-0000D80D0000}"/>
    <cellStyle name="20% - Accent6 40" xfId="3579" xr:uid="{00000000-0005-0000-0000-0000D90D0000}"/>
    <cellStyle name="20% - Accent6 41" xfId="3580" xr:uid="{00000000-0005-0000-0000-0000DA0D0000}"/>
    <cellStyle name="20% - Accent6 42" xfId="3581" xr:uid="{00000000-0005-0000-0000-0000DB0D0000}"/>
    <cellStyle name="20% - Accent6 42 2" xfId="3582" xr:uid="{00000000-0005-0000-0000-0000DC0D0000}"/>
    <cellStyle name="20% - Accent6 42 2 2" xfId="3583" xr:uid="{00000000-0005-0000-0000-0000DD0D0000}"/>
    <cellStyle name="20% - Accent6 42 3" xfId="3584" xr:uid="{00000000-0005-0000-0000-0000DE0D0000}"/>
    <cellStyle name="20% - Accent6 43" xfId="3585" xr:uid="{00000000-0005-0000-0000-0000DF0D0000}"/>
    <cellStyle name="20% - Accent6 43 2" xfId="3586" xr:uid="{00000000-0005-0000-0000-0000E00D0000}"/>
    <cellStyle name="20% - Accent6 43 2 2" xfId="3587" xr:uid="{00000000-0005-0000-0000-0000E10D0000}"/>
    <cellStyle name="20% - Accent6 43 3" xfId="3588" xr:uid="{00000000-0005-0000-0000-0000E20D0000}"/>
    <cellStyle name="20% - Accent6 44" xfId="3589" xr:uid="{00000000-0005-0000-0000-0000E30D0000}"/>
    <cellStyle name="20% - Accent6 44 2" xfId="3590" xr:uid="{00000000-0005-0000-0000-0000E40D0000}"/>
    <cellStyle name="20% - Accent6 44 2 2" xfId="3591" xr:uid="{00000000-0005-0000-0000-0000E50D0000}"/>
    <cellStyle name="20% - Accent6 44 3" xfId="3592" xr:uid="{00000000-0005-0000-0000-0000E60D0000}"/>
    <cellStyle name="20% - Accent6 45" xfId="3593" xr:uid="{00000000-0005-0000-0000-0000E70D0000}"/>
    <cellStyle name="20% - Accent6 45 2" xfId="3594" xr:uid="{00000000-0005-0000-0000-0000E80D0000}"/>
    <cellStyle name="20% - Accent6 45 2 2" xfId="3595" xr:uid="{00000000-0005-0000-0000-0000E90D0000}"/>
    <cellStyle name="20% - Accent6 45 3" xfId="3596" xr:uid="{00000000-0005-0000-0000-0000EA0D0000}"/>
    <cellStyle name="20% - Accent6 46" xfId="3597" xr:uid="{00000000-0005-0000-0000-0000EB0D0000}"/>
    <cellStyle name="20% - Accent6 46 2" xfId="3598" xr:uid="{00000000-0005-0000-0000-0000EC0D0000}"/>
    <cellStyle name="20% - Accent6 46 2 2" xfId="3599" xr:uid="{00000000-0005-0000-0000-0000ED0D0000}"/>
    <cellStyle name="20% - Accent6 46 3" xfId="3600" xr:uid="{00000000-0005-0000-0000-0000EE0D0000}"/>
    <cellStyle name="20% - Accent6 47" xfId="3601" xr:uid="{00000000-0005-0000-0000-0000EF0D0000}"/>
    <cellStyle name="20% - Accent6 47 2" xfId="3602" xr:uid="{00000000-0005-0000-0000-0000F00D0000}"/>
    <cellStyle name="20% - Accent6 47 2 2" xfId="3603" xr:uid="{00000000-0005-0000-0000-0000F10D0000}"/>
    <cellStyle name="20% - Accent6 47 3" xfId="3604" xr:uid="{00000000-0005-0000-0000-0000F20D0000}"/>
    <cellStyle name="20% - Accent6 48" xfId="3605" xr:uid="{00000000-0005-0000-0000-0000F30D0000}"/>
    <cellStyle name="20% - Accent6 48 2" xfId="3606" xr:uid="{00000000-0005-0000-0000-0000F40D0000}"/>
    <cellStyle name="20% - Accent6 49" xfId="3607" xr:uid="{00000000-0005-0000-0000-0000F50D0000}"/>
    <cellStyle name="20% - Accent6 49 2" xfId="3608" xr:uid="{00000000-0005-0000-0000-0000F60D0000}"/>
    <cellStyle name="20% - Accent6 5" xfId="3609" xr:uid="{00000000-0005-0000-0000-0000F70D0000}"/>
    <cellStyle name="20% - Accent6 5 2" xfId="3610" xr:uid="{00000000-0005-0000-0000-0000F80D0000}"/>
    <cellStyle name="20% - Accent6 5 2 2" xfId="3611" xr:uid="{00000000-0005-0000-0000-0000F90D0000}"/>
    <cellStyle name="20% - Accent6 5 2 3" xfId="3612" xr:uid="{00000000-0005-0000-0000-0000FA0D0000}"/>
    <cellStyle name="20% - Accent6 5 3" xfId="3613" xr:uid="{00000000-0005-0000-0000-0000FB0D0000}"/>
    <cellStyle name="20% - Accent6 5 4" xfId="3614" xr:uid="{00000000-0005-0000-0000-0000FC0D0000}"/>
    <cellStyle name="20% - Accent6 5 4 2" xfId="3615" xr:uid="{00000000-0005-0000-0000-0000FD0D0000}"/>
    <cellStyle name="20% - Accent6 5 5" xfId="3616" xr:uid="{00000000-0005-0000-0000-0000FE0D0000}"/>
    <cellStyle name="20% - Accent6 5 5 2" xfId="3617" xr:uid="{00000000-0005-0000-0000-0000FF0D0000}"/>
    <cellStyle name="20% - Accent6 5 6" xfId="3618" xr:uid="{00000000-0005-0000-0000-0000000E0000}"/>
    <cellStyle name="20% - Accent6 5 7" xfId="3619" xr:uid="{00000000-0005-0000-0000-0000010E0000}"/>
    <cellStyle name="20% - Accent6 50" xfId="3620" xr:uid="{00000000-0005-0000-0000-0000020E0000}"/>
    <cellStyle name="20% - Accent6 50 2" xfId="3621" xr:uid="{00000000-0005-0000-0000-0000030E0000}"/>
    <cellStyle name="20% - Accent6 51" xfId="3622" xr:uid="{00000000-0005-0000-0000-0000040E0000}"/>
    <cellStyle name="20% - Accent6 51 2" xfId="3623" xr:uid="{00000000-0005-0000-0000-0000050E0000}"/>
    <cellStyle name="20% - Accent6 52" xfId="3624" xr:uid="{00000000-0005-0000-0000-0000060E0000}"/>
    <cellStyle name="20% - Accent6 52 2" xfId="3625" xr:uid="{00000000-0005-0000-0000-0000070E0000}"/>
    <cellStyle name="20% - Accent6 53" xfId="3626" xr:uid="{00000000-0005-0000-0000-0000080E0000}"/>
    <cellStyle name="20% - Accent6 54" xfId="3627" xr:uid="{00000000-0005-0000-0000-0000090E0000}"/>
    <cellStyle name="20% - Accent6 6" xfId="3628" xr:uid="{00000000-0005-0000-0000-00000A0E0000}"/>
    <cellStyle name="20% - Accent6 6 2" xfId="3629" xr:uid="{00000000-0005-0000-0000-00000B0E0000}"/>
    <cellStyle name="20% - Accent6 6 2 2" xfId="3630" xr:uid="{00000000-0005-0000-0000-00000C0E0000}"/>
    <cellStyle name="20% - Accent6 6 2 3" xfId="3631" xr:uid="{00000000-0005-0000-0000-00000D0E0000}"/>
    <cellStyle name="20% - Accent6 6 3" xfId="3632" xr:uid="{00000000-0005-0000-0000-00000E0E0000}"/>
    <cellStyle name="20% - Accent6 6 4" xfId="3633" xr:uid="{00000000-0005-0000-0000-00000F0E0000}"/>
    <cellStyle name="20% - Accent6 6 4 2" xfId="3634" xr:uid="{00000000-0005-0000-0000-0000100E0000}"/>
    <cellStyle name="20% - Accent6 6 5" xfId="3635" xr:uid="{00000000-0005-0000-0000-0000110E0000}"/>
    <cellStyle name="20% - Accent6 6 5 2" xfId="3636" xr:uid="{00000000-0005-0000-0000-0000120E0000}"/>
    <cellStyle name="20% - Accent6 6 6" xfId="3637" xr:uid="{00000000-0005-0000-0000-0000130E0000}"/>
    <cellStyle name="20% - Accent6 6 7" xfId="3638" xr:uid="{00000000-0005-0000-0000-0000140E0000}"/>
    <cellStyle name="20% - Accent6 7" xfId="3639" xr:uid="{00000000-0005-0000-0000-0000150E0000}"/>
    <cellStyle name="20% - Accent6 7 2" xfId="3640" xr:uid="{00000000-0005-0000-0000-0000160E0000}"/>
    <cellStyle name="20% - Accent6 7 2 2" xfId="3641" xr:uid="{00000000-0005-0000-0000-0000170E0000}"/>
    <cellStyle name="20% - Accent6 7 2 3" xfId="3642" xr:uid="{00000000-0005-0000-0000-0000180E0000}"/>
    <cellStyle name="20% - Accent6 7 3" xfId="3643" xr:uid="{00000000-0005-0000-0000-0000190E0000}"/>
    <cellStyle name="20% - Accent6 7 4" xfId="3644" xr:uid="{00000000-0005-0000-0000-00001A0E0000}"/>
    <cellStyle name="20% - Accent6 7 4 2" xfId="3645" xr:uid="{00000000-0005-0000-0000-00001B0E0000}"/>
    <cellStyle name="20% - Accent6 7 5" xfId="3646" xr:uid="{00000000-0005-0000-0000-00001C0E0000}"/>
    <cellStyle name="20% - Accent6 7 5 2" xfId="3647" xr:uid="{00000000-0005-0000-0000-00001D0E0000}"/>
    <cellStyle name="20% - Accent6 7 6" xfId="3648" xr:uid="{00000000-0005-0000-0000-00001E0E0000}"/>
    <cellStyle name="20% - Accent6 7 7" xfId="3649" xr:uid="{00000000-0005-0000-0000-00001F0E0000}"/>
    <cellStyle name="20% - Accent6 8" xfId="3650" xr:uid="{00000000-0005-0000-0000-0000200E0000}"/>
    <cellStyle name="20% - Accent6 8 2" xfId="3651" xr:uid="{00000000-0005-0000-0000-0000210E0000}"/>
    <cellStyle name="20% - Accent6 8 2 2" xfId="3652" xr:uid="{00000000-0005-0000-0000-0000220E0000}"/>
    <cellStyle name="20% - Accent6 8 2 3" xfId="3653" xr:uid="{00000000-0005-0000-0000-0000230E0000}"/>
    <cellStyle name="20% - Accent6 8 3" xfId="3654" xr:uid="{00000000-0005-0000-0000-0000240E0000}"/>
    <cellStyle name="20% - Accent6 8 4" xfId="3655" xr:uid="{00000000-0005-0000-0000-0000250E0000}"/>
    <cellStyle name="20% - Accent6 8 4 2" xfId="3656" xr:uid="{00000000-0005-0000-0000-0000260E0000}"/>
    <cellStyle name="20% - Accent6 8 5" xfId="3657" xr:uid="{00000000-0005-0000-0000-0000270E0000}"/>
    <cellStyle name="20% - Accent6 8 5 2" xfId="3658" xr:uid="{00000000-0005-0000-0000-0000280E0000}"/>
    <cellStyle name="20% - Accent6 8 6" xfId="3659" xr:uid="{00000000-0005-0000-0000-0000290E0000}"/>
    <cellStyle name="20% - Accent6 8 7" xfId="3660" xr:uid="{00000000-0005-0000-0000-00002A0E0000}"/>
    <cellStyle name="20% - Accent6 9" xfId="3661" xr:uid="{00000000-0005-0000-0000-00002B0E0000}"/>
    <cellStyle name="20% - Accent6 9 2" xfId="3662" xr:uid="{00000000-0005-0000-0000-00002C0E0000}"/>
    <cellStyle name="20% - Accent6 9 2 2" xfId="3663" xr:uid="{00000000-0005-0000-0000-00002D0E0000}"/>
    <cellStyle name="20% - Accent6 9 2 3" xfId="3664" xr:uid="{00000000-0005-0000-0000-00002E0E0000}"/>
    <cellStyle name="20% - Accent6 9 3" xfId="3665" xr:uid="{00000000-0005-0000-0000-00002F0E0000}"/>
    <cellStyle name="20% - Accent6 9 4" xfId="3666" xr:uid="{00000000-0005-0000-0000-0000300E0000}"/>
    <cellStyle name="20% - Accent6 9 4 2" xfId="3667" xr:uid="{00000000-0005-0000-0000-0000310E0000}"/>
    <cellStyle name="20% - Accent6 9 5" xfId="3668" xr:uid="{00000000-0005-0000-0000-0000320E0000}"/>
    <cellStyle name="20% - Accent6 9 5 2" xfId="3669" xr:uid="{00000000-0005-0000-0000-0000330E0000}"/>
    <cellStyle name="20% - Accent6 9 6" xfId="3670" xr:uid="{00000000-0005-0000-0000-0000340E0000}"/>
    <cellStyle name="20% - Accent6 9 7" xfId="3671" xr:uid="{00000000-0005-0000-0000-0000350E0000}"/>
    <cellStyle name="40 % - Accent1" xfId="3672" xr:uid="{00000000-0005-0000-0000-0000360E0000}"/>
    <cellStyle name="40 % - Accent2" xfId="3673" xr:uid="{00000000-0005-0000-0000-0000370E0000}"/>
    <cellStyle name="40 % - Accent3" xfId="3674" xr:uid="{00000000-0005-0000-0000-0000380E0000}"/>
    <cellStyle name="40 % - Accent4" xfId="3675" xr:uid="{00000000-0005-0000-0000-0000390E0000}"/>
    <cellStyle name="40 % - Accent5" xfId="3676" xr:uid="{00000000-0005-0000-0000-00003A0E0000}"/>
    <cellStyle name="40 % - Accent6" xfId="3677" xr:uid="{00000000-0005-0000-0000-00003B0E0000}"/>
    <cellStyle name="40% - Accent1" xfId="18" builtinId="31" customBuiltin="1"/>
    <cellStyle name="40% - Accent1 10" xfId="3678" xr:uid="{00000000-0005-0000-0000-00003D0E0000}"/>
    <cellStyle name="40% - Accent1 10 2" xfId="3679" xr:uid="{00000000-0005-0000-0000-00003E0E0000}"/>
    <cellStyle name="40% - Accent1 10 2 2" xfId="3680" xr:uid="{00000000-0005-0000-0000-00003F0E0000}"/>
    <cellStyle name="40% - Accent1 10 2 3" xfId="3681" xr:uid="{00000000-0005-0000-0000-0000400E0000}"/>
    <cellStyle name="40% - Accent1 10 3" xfId="3682" xr:uid="{00000000-0005-0000-0000-0000410E0000}"/>
    <cellStyle name="40% - Accent1 10 4" xfId="3683" xr:uid="{00000000-0005-0000-0000-0000420E0000}"/>
    <cellStyle name="40% - Accent1 10 4 2" xfId="3684" xr:uid="{00000000-0005-0000-0000-0000430E0000}"/>
    <cellStyle name="40% - Accent1 10 5" xfId="3685" xr:uid="{00000000-0005-0000-0000-0000440E0000}"/>
    <cellStyle name="40% - Accent1 10 5 2" xfId="3686" xr:uid="{00000000-0005-0000-0000-0000450E0000}"/>
    <cellStyle name="40% - Accent1 10 6" xfId="3687" xr:uid="{00000000-0005-0000-0000-0000460E0000}"/>
    <cellStyle name="40% - Accent1 10 7" xfId="3688" xr:uid="{00000000-0005-0000-0000-0000470E0000}"/>
    <cellStyle name="40% - Accent1 11" xfId="3689" xr:uid="{00000000-0005-0000-0000-0000480E0000}"/>
    <cellStyle name="40% - Accent1 11 2" xfId="3690" xr:uid="{00000000-0005-0000-0000-0000490E0000}"/>
    <cellStyle name="40% - Accent1 11 2 2" xfId="3691" xr:uid="{00000000-0005-0000-0000-00004A0E0000}"/>
    <cellStyle name="40% - Accent1 11 2 3" xfId="3692" xr:uid="{00000000-0005-0000-0000-00004B0E0000}"/>
    <cellStyle name="40% - Accent1 11 3" xfId="3693" xr:uid="{00000000-0005-0000-0000-00004C0E0000}"/>
    <cellStyle name="40% - Accent1 11 4" xfId="3694" xr:uid="{00000000-0005-0000-0000-00004D0E0000}"/>
    <cellStyle name="40% - Accent1 11 4 2" xfId="3695" xr:uid="{00000000-0005-0000-0000-00004E0E0000}"/>
    <cellStyle name="40% - Accent1 11 5" xfId="3696" xr:uid="{00000000-0005-0000-0000-00004F0E0000}"/>
    <cellStyle name="40% - Accent1 11 5 2" xfId="3697" xr:uid="{00000000-0005-0000-0000-0000500E0000}"/>
    <cellStyle name="40% - Accent1 11 6" xfId="3698" xr:uid="{00000000-0005-0000-0000-0000510E0000}"/>
    <cellStyle name="40% - Accent1 11 7" xfId="3699" xr:uid="{00000000-0005-0000-0000-0000520E0000}"/>
    <cellStyle name="40% - Accent1 12" xfId="3700" xr:uid="{00000000-0005-0000-0000-0000530E0000}"/>
    <cellStyle name="40% - Accent1 12 2" xfId="3701" xr:uid="{00000000-0005-0000-0000-0000540E0000}"/>
    <cellStyle name="40% - Accent1 12 2 2" xfId="3702" xr:uid="{00000000-0005-0000-0000-0000550E0000}"/>
    <cellStyle name="40% - Accent1 12 2 3" xfId="3703" xr:uid="{00000000-0005-0000-0000-0000560E0000}"/>
    <cellStyle name="40% - Accent1 12 3" xfId="3704" xr:uid="{00000000-0005-0000-0000-0000570E0000}"/>
    <cellStyle name="40% - Accent1 12 4" xfId="3705" xr:uid="{00000000-0005-0000-0000-0000580E0000}"/>
    <cellStyle name="40% - Accent1 12 4 2" xfId="3706" xr:uid="{00000000-0005-0000-0000-0000590E0000}"/>
    <cellStyle name="40% - Accent1 12 5" xfId="3707" xr:uid="{00000000-0005-0000-0000-00005A0E0000}"/>
    <cellStyle name="40% - Accent1 12 5 2" xfId="3708" xr:uid="{00000000-0005-0000-0000-00005B0E0000}"/>
    <cellStyle name="40% - Accent1 12 6" xfId="3709" xr:uid="{00000000-0005-0000-0000-00005C0E0000}"/>
    <cellStyle name="40% - Accent1 12 7" xfId="3710" xr:uid="{00000000-0005-0000-0000-00005D0E0000}"/>
    <cellStyle name="40% - Accent1 13" xfId="3711" xr:uid="{00000000-0005-0000-0000-00005E0E0000}"/>
    <cellStyle name="40% - Accent1 13 2" xfId="3712" xr:uid="{00000000-0005-0000-0000-00005F0E0000}"/>
    <cellStyle name="40% - Accent1 13 2 2" xfId="3713" xr:uid="{00000000-0005-0000-0000-0000600E0000}"/>
    <cellStyle name="40% - Accent1 13 2 3" xfId="3714" xr:uid="{00000000-0005-0000-0000-0000610E0000}"/>
    <cellStyle name="40% - Accent1 13 3" xfId="3715" xr:uid="{00000000-0005-0000-0000-0000620E0000}"/>
    <cellStyle name="40% - Accent1 13 4" xfId="3716" xr:uid="{00000000-0005-0000-0000-0000630E0000}"/>
    <cellStyle name="40% - Accent1 13 4 2" xfId="3717" xr:uid="{00000000-0005-0000-0000-0000640E0000}"/>
    <cellStyle name="40% - Accent1 13 5" xfId="3718" xr:uid="{00000000-0005-0000-0000-0000650E0000}"/>
    <cellStyle name="40% - Accent1 13 5 2" xfId="3719" xr:uid="{00000000-0005-0000-0000-0000660E0000}"/>
    <cellStyle name="40% - Accent1 13 6" xfId="3720" xr:uid="{00000000-0005-0000-0000-0000670E0000}"/>
    <cellStyle name="40% - Accent1 13 7" xfId="3721" xr:uid="{00000000-0005-0000-0000-0000680E0000}"/>
    <cellStyle name="40% - Accent1 14" xfId="3722" xr:uid="{00000000-0005-0000-0000-0000690E0000}"/>
    <cellStyle name="40% - Accent1 14 2" xfId="3723" xr:uid="{00000000-0005-0000-0000-00006A0E0000}"/>
    <cellStyle name="40% - Accent1 14 2 2" xfId="3724" xr:uid="{00000000-0005-0000-0000-00006B0E0000}"/>
    <cellStyle name="40% - Accent1 14 2 3" xfId="3725" xr:uid="{00000000-0005-0000-0000-00006C0E0000}"/>
    <cellStyle name="40% - Accent1 14 3" xfId="3726" xr:uid="{00000000-0005-0000-0000-00006D0E0000}"/>
    <cellStyle name="40% - Accent1 14 4" xfId="3727" xr:uid="{00000000-0005-0000-0000-00006E0E0000}"/>
    <cellStyle name="40% - Accent1 14 4 2" xfId="3728" xr:uid="{00000000-0005-0000-0000-00006F0E0000}"/>
    <cellStyle name="40% - Accent1 14 5" xfId="3729" xr:uid="{00000000-0005-0000-0000-0000700E0000}"/>
    <cellStyle name="40% - Accent1 14 5 2" xfId="3730" xr:uid="{00000000-0005-0000-0000-0000710E0000}"/>
    <cellStyle name="40% - Accent1 14 6" xfId="3731" xr:uid="{00000000-0005-0000-0000-0000720E0000}"/>
    <cellStyle name="40% - Accent1 14 7" xfId="3732" xr:uid="{00000000-0005-0000-0000-0000730E0000}"/>
    <cellStyle name="40% - Accent1 15" xfId="3733" xr:uid="{00000000-0005-0000-0000-0000740E0000}"/>
    <cellStyle name="40% - Accent1 15 2" xfId="3734" xr:uid="{00000000-0005-0000-0000-0000750E0000}"/>
    <cellStyle name="40% - Accent1 15 2 2" xfId="3735" xr:uid="{00000000-0005-0000-0000-0000760E0000}"/>
    <cellStyle name="40% - Accent1 15 2 3" xfId="3736" xr:uid="{00000000-0005-0000-0000-0000770E0000}"/>
    <cellStyle name="40% - Accent1 15 3" xfId="3737" xr:uid="{00000000-0005-0000-0000-0000780E0000}"/>
    <cellStyle name="40% - Accent1 15 4" xfId="3738" xr:uid="{00000000-0005-0000-0000-0000790E0000}"/>
    <cellStyle name="40% - Accent1 15 4 2" xfId="3739" xr:uid="{00000000-0005-0000-0000-00007A0E0000}"/>
    <cellStyle name="40% - Accent1 15 5" xfId="3740" xr:uid="{00000000-0005-0000-0000-00007B0E0000}"/>
    <cellStyle name="40% - Accent1 15 5 2" xfId="3741" xr:uid="{00000000-0005-0000-0000-00007C0E0000}"/>
    <cellStyle name="40% - Accent1 15 6" xfId="3742" xr:uid="{00000000-0005-0000-0000-00007D0E0000}"/>
    <cellStyle name="40% - Accent1 15 7" xfId="3743" xr:uid="{00000000-0005-0000-0000-00007E0E0000}"/>
    <cellStyle name="40% - Accent1 16" xfId="3744" xr:uid="{00000000-0005-0000-0000-00007F0E0000}"/>
    <cellStyle name="40% - Accent1 16 2" xfId="3745" xr:uid="{00000000-0005-0000-0000-0000800E0000}"/>
    <cellStyle name="40% - Accent1 16 2 2" xfId="3746" xr:uid="{00000000-0005-0000-0000-0000810E0000}"/>
    <cellStyle name="40% - Accent1 16 2 3" xfId="3747" xr:uid="{00000000-0005-0000-0000-0000820E0000}"/>
    <cellStyle name="40% - Accent1 16 3" xfId="3748" xr:uid="{00000000-0005-0000-0000-0000830E0000}"/>
    <cellStyle name="40% - Accent1 16 4" xfId="3749" xr:uid="{00000000-0005-0000-0000-0000840E0000}"/>
    <cellStyle name="40% - Accent1 16 4 2" xfId="3750" xr:uid="{00000000-0005-0000-0000-0000850E0000}"/>
    <cellStyle name="40% - Accent1 16 5" xfId="3751" xr:uid="{00000000-0005-0000-0000-0000860E0000}"/>
    <cellStyle name="40% - Accent1 16 5 2" xfId="3752" xr:uid="{00000000-0005-0000-0000-0000870E0000}"/>
    <cellStyle name="40% - Accent1 16 6" xfId="3753" xr:uid="{00000000-0005-0000-0000-0000880E0000}"/>
    <cellStyle name="40% - Accent1 16 7" xfId="3754" xr:uid="{00000000-0005-0000-0000-0000890E0000}"/>
    <cellStyle name="40% - Accent1 17" xfId="3755" xr:uid="{00000000-0005-0000-0000-00008A0E0000}"/>
    <cellStyle name="40% - Accent1 17 2" xfId="3756" xr:uid="{00000000-0005-0000-0000-00008B0E0000}"/>
    <cellStyle name="40% - Accent1 17 2 2" xfId="3757" xr:uid="{00000000-0005-0000-0000-00008C0E0000}"/>
    <cellStyle name="40% - Accent1 17 2 3" xfId="3758" xr:uid="{00000000-0005-0000-0000-00008D0E0000}"/>
    <cellStyle name="40% - Accent1 17 3" xfId="3759" xr:uid="{00000000-0005-0000-0000-00008E0E0000}"/>
    <cellStyle name="40% - Accent1 17 4" xfId="3760" xr:uid="{00000000-0005-0000-0000-00008F0E0000}"/>
    <cellStyle name="40% - Accent1 17 4 2" xfId="3761" xr:uid="{00000000-0005-0000-0000-0000900E0000}"/>
    <cellStyle name="40% - Accent1 17 5" xfId="3762" xr:uid="{00000000-0005-0000-0000-0000910E0000}"/>
    <cellStyle name="40% - Accent1 17 5 2" xfId="3763" xr:uid="{00000000-0005-0000-0000-0000920E0000}"/>
    <cellStyle name="40% - Accent1 17 6" xfId="3764" xr:uid="{00000000-0005-0000-0000-0000930E0000}"/>
    <cellStyle name="40% - Accent1 17 7" xfId="3765" xr:uid="{00000000-0005-0000-0000-0000940E0000}"/>
    <cellStyle name="40% - Accent1 18" xfId="3766" xr:uid="{00000000-0005-0000-0000-0000950E0000}"/>
    <cellStyle name="40% - Accent1 18 2" xfId="3767" xr:uid="{00000000-0005-0000-0000-0000960E0000}"/>
    <cellStyle name="40% - Accent1 18 2 2" xfId="3768" xr:uid="{00000000-0005-0000-0000-0000970E0000}"/>
    <cellStyle name="40% - Accent1 18 2 3" xfId="3769" xr:uid="{00000000-0005-0000-0000-0000980E0000}"/>
    <cellStyle name="40% - Accent1 18 3" xfId="3770" xr:uid="{00000000-0005-0000-0000-0000990E0000}"/>
    <cellStyle name="40% - Accent1 18 4" xfId="3771" xr:uid="{00000000-0005-0000-0000-00009A0E0000}"/>
    <cellStyle name="40% - Accent1 18 4 2" xfId="3772" xr:uid="{00000000-0005-0000-0000-00009B0E0000}"/>
    <cellStyle name="40% - Accent1 18 5" xfId="3773" xr:uid="{00000000-0005-0000-0000-00009C0E0000}"/>
    <cellStyle name="40% - Accent1 18 5 2" xfId="3774" xr:uid="{00000000-0005-0000-0000-00009D0E0000}"/>
    <cellStyle name="40% - Accent1 18 6" xfId="3775" xr:uid="{00000000-0005-0000-0000-00009E0E0000}"/>
    <cellStyle name="40% - Accent1 18 7" xfId="3776" xr:uid="{00000000-0005-0000-0000-00009F0E0000}"/>
    <cellStyle name="40% - Accent1 19" xfId="3777" xr:uid="{00000000-0005-0000-0000-0000A00E0000}"/>
    <cellStyle name="40% - Accent1 19 2" xfId="3778" xr:uid="{00000000-0005-0000-0000-0000A10E0000}"/>
    <cellStyle name="40% - Accent1 19 2 2" xfId="3779" xr:uid="{00000000-0005-0000-0000-0000A20E0000}"/>
    <cellStyle name="40% - Accent1 19 2 3" xfId="3780" xr:uid="{00000000-0005-0000-0000-0000A30E0000}"/>
    <cellStyle name="40% - Accent1 19 3" xfId="3781" xr:uid="{00000000-0005-0000-0000-0000A40E0000}"/>
    <cellStyle name="40% - Accent1 19 4" xfId="3782" xr:uid="{00000000-0005-0000-0000-0000A50E0000}"/>
    <cellStyle name="40% - Accent1 19 4 2" xfId="3783" xr:uid="{00000000-0005-0000-0000-0000A60E0000}"/>
    <cellStyle name="40% - Accent1 19 5" xfId="3784" xr:uid="{00000000-0005-0000-0000-0000A70E0000}"/>
    <cellStyle name="40% - Accent1 19 5 2" xfId="3785" xr:uid="{00000000-0005-0000-0000-0000A80E0000}"/>
    <cellStyle name="40% - Accent1 19 6" xfId="3786" xr:uid="{00000000-0005-0000-0000-0000A90E0000}"/>
    <cellStyle name="40% - Accent1 19 7" xfId="3787" xr:uid="{00000000-0005-0000-0000-0000AA0E0000}"/>
    <cellStyle name="40% - Accent1 2" xfId="3788" xr:uid="{00000000-0005-0000-0000-0000AB0E0000}"/>
    <cellStyle name="40% - Accent1 2 10" xfId="3789" xr:uid="{00000000-0005-0000-0000-0000AC0E0000}"/>
    <cellStyle name="40% - Accent1 2 11" xfId="3790" xr:uid="{00000000-0005-0000-0000-0000AD0E0000}"/>
    <cellStyle name="40% - Accent1 2 12" xfId="3791" xr:uid="{00000000-0005-0000-0000-0000AE0E0000}"/>
    <cellStyle name="40% - Accent1 2 13" xfId="3792" xr:uid="{00000000-0005-0000-0000-0000AF0E0000}"/>
    <cellStyle name="40% - Accent1 2 14" xfId="3793" xr:uid="{00000000-0005-0000-0000-0000B00E0000}"/>
    <cellStyle name="40% - Accent1 2 15" xfId="3794" xr:uid="{00000000-0005-0000-0000-0000B10E0000}"/>
    <cellStyle name="40% - Accent1 2 16" xfId="3795" xr:uid="{00000000-0005-0000-0000-0000B20E0000}"/>
    <cellStyle name="40% - Accent1 2 17" xfId="3796" xr:uid="{00000000-0005-0000-0000-0000B30E0000}"/>
    <cellStyle name="40% - Accent1 2 18" xfId="3797" xr:uid="{00000000-0005-0000-0000-0000B40E0000}"/>
    <cellStyle name="40% - Accent1 2 19" xfId="3798" xr:uid="{00000000-0005-0000-0000-0000B50E0000}"/>
    <cellStyle name="40% - Accent1 2 2" xfId="3799" xr:uid="{00000000-0005-0000-0000-0000B60E0000}"/>
    <cellStyle name="40% - Accent1 2 2 2" xfId="3800" xr:uid="{00000000-0005-0000-0000-0000B70E0000}"/>
    <cellStyle name="40% - Accent1 2 2 3" xfId="3801" xr:uid="{00000000-0005-0000-0000-0000B80E0000}"/>
    <cellStyle name="40% - Accent1 2 20" xfId="3802" xr:uid="{00000000-0005-0000-0000-0000B90E0000}"/>
    <cellStyle name="40% - Accent1 2 3" xfId="3803" xr:uid="{00000000-0005-0000-0000-0000BA0E0000}"/>
    <cellStyle name="40% - Accent1 2 3 2" xfId="3804" xr:uid="{00000000-0005-0000-0000-0000BB0E0000}"/>
    <cellStyle name="40% - Accent1 2 4" xfId="3805" xr:uid="{00000000-0005-0000-0000-0000BC0E0000}"/>
    <cellStyle name="40% - Accent1 2 4 2" xfId="3806" xr:uid="{00000000-0005-0000-0000-0000BD0E0000}"/>
    <cellStyle name="40% - Accent1 2 5" xfId="3807" xr:uid="{00000000-0005-0000-0000-0000BE0E0000}"/>
    <cellStyle name="40% - Accent1 2 5 2" xfId="3808" xr:uid="{00000000-0005-0000-0000-0000BF0E0000}"/>
    <cellStyle name="40% - Accent1 2 6" xfId="3809" xr:uid="{00000000-0005-0000-0000-0000C00E0000}"/>
    <cellStyle name="40% - Accent1 2 7" xfId="3810" xr:uid="{00000000-0005-0000-0000-0000C10E0000}"/>
    <cellStyle name="40% - Accent1 2 8" xfId="3811" xr:uid="{00000000-0005-0000-0000-0000C20E0000}"/>
    <cellStyle name="40% - Accent1 2 9" xfId="3812" xr:uid="{00000000-0005-0000-0000-0000C30E0000}"/>
    <cellStyle name="40% - Accent1 20" xfId="3813" xr:uid="{00000000-0005-0000-0000-0000C40E0000}"/>
    <cellStyle name="40% - Accent1 20 2" xfId="3814" xr:uid="{00000000-0005-0000-0000-0000C50E0000}"/>
    <cellStyle name="40% - Accent1 20 2 2" xfId="3815" xr:uid="{00000000-0005-0000-0000-0000C60E0000}"/>
    <cellStyle name="40% - Accent1 20 2 3" xfId="3816" xr:uid="{00000000-0005-0000-0000-0000C70E0000}"/>
    <cellStyle name="40% - Accent1 20 3" xfId="3817" xr:uid="{00000000-0005-0000-0000-0000C80E0000}"/>
    <cellStyle name="40% - Accent1 20 4" xfId="3818" xr:uid="{00000000-0005-0000-0000-0000C90E0000}"/>
    <cellStyle name="40% - Accent1 20 4 2" xfId="3819" xr:uid="{00000000-0005-0000-0000-0000CA0E0000}"/>
    <cellStyle name="40% - Accent1 20 5" xfId="3820" xr:uid="{00000000-0005-0000-0000-0000CB0E0000}"/>
    <cellStyle name="40% - Accent1 20 5 2" xfId="3821" xr:uid="{00000000-0005-0000-0000-0000CC0E0000}"/>
    <cellStyle name="40% - Accent1 20 6" xfId="3822" xr:uid="{00000000-0005-0000-0000-0000CD0E0000}"/>
    <cellStyle name="40% - Accent1 20 7" xfId="3823" xr:uid="{00000000-0005-0000-0000-0000CE0E0000}"/>
    <cellStyle name="40% - Accent1 21" xfId="3824" xr:uid="{00000000-0005-0000-0000-0000CF0E0000}"/>
    <cellStyle name="40% - Accent1 21 2" xfId="3825" xr:uid="{00000000-0005-0000-0000-0000D00E0000}"/>
    <cellStyle name="40% - Accent1 21 2 2" xfId="3826" xr:uid="{00000000-0005-0000-0000-0000D10E0000}"/>
    <cellStyle name="40% - Accent1 21 2 3" xfId="3827" xr:uid="{00000000-0005-0000-0000-0000D20E0000}"/>
    <cellStyle name="40% - Accent1 21 3" xfId="3828" xr:uid="{00000000-0005-0000-0000-0000D30E0000}"/>
    <cellStyle name="40% - Accent1 21 4" xfId="3829" xr:uid="{00000000-0005-0000-0000-0000D40E0000}"/>
    <cellStyle name="40% - Accent1 21 4 2" xfId="3830" xr:uid="{00000000-0005-0000-0000-0000D50E0000}"/>
    <cellStyle name="40% - Accent1 21 5" xfId="3831" xr:uid="{00000000-0005-0000-0000-0000D60E0000}"/>
    <cellStyle name="40% - Accent1 21 5 2" xfId="3832" xr:uid="{00000000-0005-0000-0000-0000D70E0000}"/>
    <cellStyle name="40% - Accent1 21 6" xfId="3833" xr:uid="{00000000-0005-0000-0000-0000D80E0000}"/>
    <cellStyle name="40% - Accent1 21 7" xfId="3834" xr:uid="{00000000-0005-0000-0000-0000D90E0000}"/>
    <cellStyle name="40% - Accent1 22" xfId="3835" xr:uid="{00000000-0005-0000-0000-0000DA0E0000}"/>
    <cellStyle name="40% - Accent1 22 2" xfId="3836" xr:uid="{00000000-0005-0000-0000-0000DB0E0000}"/>
    <cellStyle name="40% - Accent1 22 2 2" xfId="3837" xr:uid="{00000000-0005-0000-0000-0000DC0E0000}"/>
    <cellStyle name="40% - Accent1 22 2 3" xfId="3838" xr:uid="{00000000-0005-0000-0000-0000DD0E0000}"/>
    <cellStyle name="40% - Accent1 22 3" xfId="3839" xr:uid="{00000000-0005-0000-0000-0000DE0E0000}"/>
    <cellStyle name="40% - Accent1 22 4" xfId="3840" xr:uid="{00000000-0005-0000-0000-0000DF0E0000}"/>
    <cellStyle name="40% - Accent1 22 4 2" xfId="3841" xr:uid="{00000000-0005-0000-0000-0000E00E0000}"/>
    <cellStyle name="40% - Accent1 22 5" xfId="3842" xr:uid="{00000000-0005-0000-0000-0000E10E0000}"/>
    <cellStyle name="40% - Accent1 22 5 2" xfId="3843" xr:uid="{00000000-0005-0000-0000-0000E20E0000}"/>
    <cellStyle name="40% - Accent1 22 6" xfId="3844" xr:uid="{00000000-0005-0000-0000-0000E30E0000}"/>
    <cellStyle name="40% - Accent1 22 7" xfId="3845" xr:uid="{00000000-0005-0000-0000-0000E40E0000}"/>
    <cellStyle name="40% - Accent1 23" xfId="3846" xr:uid="{00000000-0005-0000-0000-0000E50E0000}"/>
    <cellStyle name="40% - Accent1 23 2" xfId="3847" xr:uid="{00000000-0005-0000-0000-0000E60E0000}"/>
    <cellStyle name="40% - Accent1 23 2 2" xfId="3848" xr:uid="{00000000-0005-0000-0000-0000E70E0000}"/>
    <cellStyle name="40% - Accent1 23 2 3" xfId="3849" xr:uid="{00000000-0005-0000-0000-0000E80E0000}"/>
    <cellStyle name="40% - Accent1 23 3" xfId="3850" xr:uid="{00000000-0005-0000-0000-0000E90E0000}"/>
    <cellStyle name="40% - Accent1 23 4" xfId="3851" xr:uid="{00000000-0005-0000-0000-0000EA0E0000}"/>
    <cellStyle name="40% - Accent1 23 4 2" xfId="3852" xr:uid="{00000000-0005-0000-0000-0000EB0E0000}"/>
    <cellStyle name="40% - Accent1 23 5" xfId="3853" xr:uid="{00000000-0005-0000-0000-0000EC0E0000}"/>
    <cellStyle name="40% - Accent1 23 5 2" xfId="3854" xr:uid="{00000000-0005-0000-0000-0000ED0E0000}"/>
    <cellStyle name="40% - Accent1 23 6" xfId="3855" xr:uid="{00000000-0005-0000-0000-0000EE0E0000}"/>
    <cellStyle name="40% - Accent1 23 7" xfId="3856" xr:uid="{00000000-0005-0000-0000-0000EF0E0000}"/>
    <cellStyle name="40% - Accent1 24" xfId="3857" xr:uid="{00000000-0005-0000-0000-0000F00E0000}"/>
    <cellStyle name="40% - Accent1 24 2" xfId="3858" xr:uid="{00000000-0005-0000-0000-0000F10E0000}"/>
    <cellStyle name="40% - Accent1 24 2 2" xfId="3859" xr:uid="{00000000-0005-0000-0000-0000F20E0000}"/>
    <cellStyle name="40% - Accent1 24 2 3" xfId="3860" xr:uid="{00000000-0005-0000-0000-0000F30E0000}"/>
    <cellStyle name="40% - Accent1 24 3" xfId="3861" xr:uid="{00000000-0005-0000-0000-0000F40E0000}"/>
    <cellStyle name="40% - Accent1 24 4" xfId="3862" xr:uid="{00000000-0005-0000-0000-0000F50E0000}"/>
    <cellStyle name="40% - Accent1 24 4 2" xfId="3863" xr:uid="{00000000-0005-0000-0000-0000F60E0000}"/>
    <cellStyle name="40% - Accent1 24 5" xfId="3864" xr:uid="{00000000-0005-0000-0000-0000F70E0000}"/>
    <cellStyle name="40% - Accent1 24 5 2" xfId="3865" xr:uid="{00000000-0005-0000-0000-0000F80E0000}"/>
    <cellStyle name="40% - Accent1 24 6" xfId="3866" xr:uid="{00000000-0005-0000-0000-0000F90E0000}"/>
    <cellStyle name="40% - Accent1 24 7" xfId="3867" xr:uid="{00000000-0005-0000-0000-0000FA0E0000}"/>
    <cellStyle name="40% - Accent1 25" xfId="3868" xr:uid="{00000000-0005-0000-0000-0000FB0E0000}"/>
    <cellStyle name="40% - Accent1 25 2" xfId="3869" xr:uid="{00000000-0005-0000-0000-0000FC0E0000}"/>
    <cellStyle name="40% - Accent1 25 3" xfId="3870" xr:uid="{00000000-0005-0000-0000-0000FD0E0000}"/>
    <cellStyle name="40% - Accent1 25 4" xfId="3871" xr:uid="{00000000-0005-0000-0000-0000FE0E0000}"/>
    <cellStyle name="40% - Accent1 25 4 2" xfId="3872" xr:uid="{00000000-0005-0000-0000-0000FF0E0000}"/>
    <cellStyle name="40% - Accent1 25 5" xfId="3873" xr:uid="{00000000-0005-0000-0000-0000000F0000}"/>
    <cellStyle name="40% - Accent1 25 5 2" xfId="3874" xr:uid="{00000000-0005-0000-0000-0000010F0000}"/>
    <cellStyle name="40% - Accent1 25 6" xfId="3875" xr:uid="{00000000-0005-0000-0000-0000020F0000}"/>
    <cellStyle name="40% - Accent1 25 7" xfId="3876" xr:uid="{00000000-0005-0000-0000-0000030F0000}"/>
    <cellStyle name="40% - Accent1 26" xfId="3877" xr:uid="{00000000-0005-0000-0000-0000040F0000}"/>
    <cellStyle name="40% - Accent1 26 2" xfId="3878" xr:uid="{00000000-0005-0000-0000-0000050F0000}"/>
    <cellStyle name="40% - Accent1 26 3" xfId="3879" xr:uid="{00000000-0005-0000-0000-0000060F0000}"/>
    <cellStyle name="40% - Accent1 26 4" xfId="3880" xr:uid="{00000000-0005-0000-0000-0000070F0000}"/>
    <cellStyle name="40% - Accent1 27" xfId="3881" xr:uid="{00000000-0005-0000-0000-0000080F0000}"/>
    <cellStyle name="40% - Accent1 27 2" xfId="3882" xr:uid="{00000000-0005-0000-0000-0000090F0000}"/>
    <cellStyle name="40% - Accent1 27 3" xfId="3883" xr:uid="{00000000-0005-0000-0000-00000A0F0000}"/>
    <cellStyle name="40% - Accent1 27 4" xfId="3884" xr:uid="{00000000-0005-0000-0000-00000B0F0000}"/>
    <cellStyle name="40% - Accent1 28" xfId="3885" xr:uid="{00000000-0005-0000-0000-00000C0F0000}"/>
    <cellStyle name="40% - Accent1 28 2" xfId="3886" xr:uid="{00000000-0005-0000-0000-00000D0F0000}"/>
    <cellStyle name="40% - Accent1 28 3" xfId="3887" xr:uid="{00000000-0005-0000-0000-00000E0F0000}"/>
    <cellStyle name="40% - Accent1 28 4" xfId="3888" xr:uid="{00000000-0005-0000-0000-00000F0F0000}"/>
    <cellStyle name="40% - Accent1 29" xfId="3889" xr:uid="{00000000-0005-0000-0000-0000100F0000}"/>
    <cellStyle name="40% - Accent1 29 2" xfId="3890" xr:uid="{00000000-0005-0000-0000-0000110F0000}"/>
    <cellStyle name="40% - Accent1 29 3" xfId="3891" xr:uid="{00000000-0005-0000-0000-0000120F0000}"/>
    <cellStyle name="40% - Accent1 29 4" xfId="3892" xr:uid="{00000000-0005-0000-0000-0000130F0000}"/>
    <cellStyle name="40% - Accent1 3" xfId="3893" xr:uid="{00000000-0005-0000-0000-0000140F0000}"/>
    <cellStyle name="40% - Accent1 3 2" xfId="3894" xr:uid="{00000000-0005-0000-0000-0000150F0000}"/>
    <cellStyle name="40% - Accent1 3 2 2" xfId="3895" xr:uid="{00000000-0005-0000-0000-0000160F0000}"/>
    <cellStyle name="40% - Accent1 3 2 3" xfId="3896" xr:uid="{00000000-0005-0000-0000-0000170F0000}"/>
    <cellStyle name="40% - Accent1 3 3" xfId="3897" xr:uid="{00000000-0005-0000-0000-0000180F0000}"/>
    <cellStyle name="40% - Accent1 3 4" xfId="3898" xr:uid="{00000000-0005-0000-0000-0000190F0000}"/>
    <cellStyle name="40% - Accent1 3 4 2" xfId="3899" xr:uid="{00000000-0005-0000-0000-00001A0F0000}"/>
    <cellStyle name="40% - Accent1 3 5" xfId="3900" xr:uid="{00000000-0005-0000-0000-00001B0F0000}"/>
    <cellStyle name="40% - Accent1 3 5 2" xfId="3901" xr:uid="{00000000-0005-0000-0000-00001C0F0000}"/>
    <cellStyle name="40% - Accent1 3 6" xfId="3902" xr:uid="{00000000-0005-0000-0000-00001D0F0000}"/>
    <cellStyle name="40% - Accent1 3 7" xfId="3903" xr:uid="{00000000-0005-0000-0000-00001E0F0000}"/>
    <cellStyle name="40% - Accent1 30" xfId="3904" xr:uid="{00000000-0005-0000-0000-00001F0F0000}"/>
    <cellStyle name="40% - Accent1 30 2" xfId="3905" xr:uid="{00000000-0005-0000-0000-0000200F0000}"/>
    <cellStyle name="40% - Accent1 30 3" xfId="3906" xr:uid="{00000000-0005-0000-0000-0000210F0000}"/>
    <cellStyle name="40% - Accent1 30 4" xfId="3907" xr:uid="{00000000-0005-0000-0000-0000220F0000}"/>
    <cellStyle name="40% - Accent1 31" xfId="3908" xr:uid="{00000000-0005-0000-0000-0000230F0000}"/>
    <cellStyle name="40% - Accent1 31 2" xfId="3909" xr:uid="{00000000-0005-0000-0000-0000240F0000}"/>
    <cellStyle name="40% - Accent1 31 3" xfId="3910" xr:uid="{00000000-0005-0000-0000-0000250F0000}"/>
    <cellStyle name="40% - Accent1 31 4" xfId="3911" xr:uid="{00000000-0005-0000-0000-0000260F0000}"/>
    <cellStyle name="40% - Accent1 32" xfId="3912" xr:uid="{00000000-0005-0000-0000-0000270F0000}"/>
    <cellStyle name="40% - Accent1 32 2" xfId="3913" xr:uid="{00000000-0005-0000-0000-0000280F0000}"/>
    <cellStyle name="40% - Accent1 32 3" xfId="3914" xr:uid="{00000000-0005-0000-0000-0000290F0000}"/>
    <cellStyle name="40% - Accent1 32 4" xfId="3915" xr:uid="{00000000-0005-0000-0000-00002A0F0000}"/>
    <cellStyle name="40% - Accent1 33" xfId="3916" xr:uid="{00000000-0005-0000-0000-00002B0F0000}"/>
    <cellStyle name="40% - Accent1 33 2" xfId="3917" xr:uid="{00000000-0005-0000-0000-00002C0F0000}"/>
    <cellStyle name="40% - Accent1 33 3" xfId="3918" xr:uid="{00000000-0005-0000-0000-00002D0F0000}"/>
    <cellStyle name="40% - Accent1 33 4" xfId="3919" xr:uid="{00000000-0005-0000-0000-00002E0F0000}"/>
    <cellStyle name="40% - Accent1 34" xfId="3920" xr:uid="{00000000-0005-0000-0000-00002F0F0000}"/>
    <cellStyle name="40% - Accent1 34 2" xfId="3921" xr:uid="{00000000-0005-0000-0000-0000300F0000}"/>
    <cellStyle name="40% - Accent1 34 3" xfId="3922" xr:uid="{00000000-0005-0000-0000-0000310F0000}"/>
    <cellStyle name="40% - Accent1 34 4" xfId="3923" xr:uid="{00000000-0005-0000-0000-0000320F0000}"/>
    <cellStyle name="40% - Accent1 35" xfId="3924" xr:uid="{00000000-0005-0000-0000-0000330F0000}"/>
    <cellStyle name="40% - Accent1 35 2" xfId="3925" xr:uid="{00000000-0005-0000-0000-0000340F0000}"/>
    <cellStyle name="40% - Accent1 35 3" xfId="3926" xr:uid="{00000000-0005-0000-0000-0000350F0000}"/>
    <cellStyle name="40% - Accent1 35 4" xfId="3927" xr:uid="{00000000-0005-0000-0000-0000360F0000}"/>
    <cellStyle name="40% - Accent1 36" xfId="3928" xr:uid="{00000000-0005-0000-0000-0000370F0000}"/>
    <cellStyle name="40% - Accent1 36 2" xfId="3929" xr:uid="{00000000-0005-0000-0000-0000380F0000}"/>
    <cellStyle name="40% - Accent1 36 3" xfId="3930" xr:uid="{00000000-0005-0000-0000-0000390F0000}"/>
    <cellStyle name="40% - Accent1 37" xfId="3931" xr:uid="{00000000-0005-0000-0000-00003A0F0000}"/>
    <cellStyle name="40% - Accent1 37 2" xfId="3932" xr:uid="{00000000-0005-0000-0000-00003B0F0000}"/>
    <cellStyle name="40% - Accent1 38" xfId="3933" xr:uid="{00000000-0005-0000-0000-00003C0F0000}"/>
    <cellStyle name="40% - Accent1 38 2" xfId="3934" xr:uid="{00000000-0005-0000-0000-00003D0F0000}"/>
    <cellStyle name="40% - Accent1 39" xfId="3935" xr:uid="{00000000-0005-0000-0000-00003E0F0000}"/>
    <cellStyle name="40% - Accent1 39 2" xfId="3936" xr:uid="{00000000-0005-0000-0000-00003F0F0000}"/>
    <cellStyle name="40% - Accent1 4" xfId="3937" xr:uid="{00000000-0005-0000-0000-0000400F0000}"/>
    <cellStyle name="40% - Accent1 4 2" xfId="3938" xr:uid="{00000000-0005-0000-0000-0000410F0000}"/>
    <cellStyle name="40% - Accent1 4 2 2" xfId="3939" xr:uid="{00000000-0005-0000-0000-0000420F0000}"/>
    <cellStyle name="40% - Accent1 4 2 3" xfId="3940" xr:uid="{00000000-0005-0000-0000-0000430F0000}"/>
    <cellStyle name="40% - Accent1 4 3" xfId="3941" xr:uid="{00000000-0005-0000-0000-0000440F0000}"/>
    <cellStyle name="40% - Accent1 4 4" xfId="3942" xr:uid="{00000000-0005-0000-0000-0000450F0000}"/>
    <cellStyle name="40% - Accent1 4 4 2" xfId="3943" xr:uid="{00000000-0005-0000-0000-0000460F0000}"/>
    <cellStyle name="40% - Accent1 4 5" xfId="3944" xr:uid="{00000000-0005-0000-0000-0000470F0000}"/>
    <cellStyle name="40% - Accent1 4 5 2" xfId="3945" xr:uid="{00000000-0005-0000-0000-0000480F0000}"/>
    <cellStyle name="40% - Accent1 4 6" xfId="3946" xr:uid="{00000000-0005-0000-0000-0000490F0000}"/>
    <cellStyle name="40% - Accent1 4 7" xfId="3947" xr:uid="{00000000-0005-0000-0000-00004A0F0000}"/>
    <cellStyle name="40% - Accent1 40" xfId="3948" xr:uid="{00000000-0005-0000-0000-00004B0F0000}"/>
    <cellStyle name="40% - Accent1 40 2" xfId="3949" xr:uid="{00000000-0005-0000-0000-00004C0F0000}"/>
    <cellStyle name="40% - Accent1 41" xfId="3950" xr:uid="{00000000-0005-0000-0000-00004D0F0000}"/>
    <cellStyle name="40% - Accent1 41 2" xfId="3951" xr:uid="{00000000-0005-0000-0000-00004E0F0000}"/>
    <cellStyle name="40% - Accent1 42" xfId="3952" xr:uid="{00000000-0005-0000-0000-00004F0F0000}"/>
    <cellStyle name="40% - Accent1 42 2" xfId="3953" xr:uid="{00000000-0005-0000-0000-0000500F0000}"/>
    <cellStyle name="40% - Accent1 42 2 2" xfId="3954" xr:uid="{00000000-0005-0000-0000-0000510F0000}"/>
    <cellStyle name="40% - Accent1 42 3" xfId="3955" xr:uid="{00000000-0005-0000-0000-0000520F0000}"/>
    <cellStyle name="40% - Accent1 43" xfId="3956" xr:uid="{00000000-0005-0000-0000-0000530F0000}"/>
    <cellStyle name="40% - Accent1 43 2" xfId="3957" xr:uid="{00000000-0005-0000-0000-0000540F0000}"/>
    <cellStyle name="40% - Accent1 43 2 2" xfId="3958" xr:uid="{00000000-0005-0000-0000-0000550F0000}"/>
    <cellStyle name="40% - Accent1 43 3" xfId="3959" xr:uid="{00000000-0005-0000-0000-0000560F0000}"/>
    <cellStyle name="40% - Accent1 44" xfId="3960" xr:uid="{00000000-0005-0000-0000-0000570F0000}"/>
    <cellStyle name="40% - Accent1 44 2" xfId="3961" xr:uid="{00000000-0005-0000-0000-0000580F0000}"/>
    <cellStyle name="40% - Accent1 44 2 2" xfId="3962" xr:uid="{00000000-0005-0000-0000-0000590F0000}"/>
    <cellStyle name="40% - Accent1 44 3" xfId="3963" xr:uid="{00000000-0005-0000-0000-00005A0F0000}"/>
    <cellStyle name="40% - Accent1 45" xfId="3964" xr:uid="{00000000-0005-0000-0000-00005B0F0000}"/>
    <cellStyle name="40% - Accent1 45 2" xfId="3965" xr:uid="{00000000-0005-0000-0000-00005C0F0000}"/>
    <cellStyle name="40% - Accent1 45 2 2" xfId="3966" xr:uid="{00000000-0005-0000-0000-00005D0F0000}"/>
    <cellStyle name="40% - Accent1 45 3" xfId="3967" xr:uid="{00000000-0005-0000-0000-00005E0F0000}"/>
    <cellStyle name="40% - Accent1 46" xfId="3968" xr:uid="{00000000-0005-0000-0000-00005F0F0000}"/>
    <cellStyle name="40% - Accent1 46 2" xfId="3969" xr:uid="{00000000-0005-0000-0000-0000600F0000}"/>
    <cellStyle name="40% - Accent1 46 2 2" xfId="3970" xr:uid="{00000000-0005-0000-0000-0000610F0000}"/>
    <cellStyle name="40% - Accent1 46 3" xfId="3971" xr:uid="{00000000-0005-0000-0000-0000620F0000}"/>
    <cellStyle name="40% - Accent1 47" xfId="3972" xr:uid="{00000000-0005-0000-0000-0000630F0000}"/>
    <cellStyle name="40% - Accent1 47 2" xfId="3973" xr:uid="{00000000-0005-0000-0000-0000640F0000}"/>
    <cellStyle name="40% - Accent1 47 2 2" xfId="3974" xr:uid="{00000000-0005-0000-0000-0000650F0000}"/>
    <cellStyle name="40% - Accent1 47 3" xfId="3975" xr:uid="{00000000-0005-0000-0000-0000660F0000}"/>
    <cellStyle name="40% - Accent1 48" xfId="3976" xr:uid="{00000000-0005-0000-0000-0000670F0000}"/>
    <cellStyle name="40% - Accent1 48 2" xfId="3977" xr:uid="{00000000-0005-0000-0000-0000680F0000}"/>
    <cellStyle name="40% - Accent1 49" xfId="3978" xr:uid="{00000000-0005-0000-0000-0000690F0000}"/>
    <cellStyle name="40% - Accent1 49 2" xfId="3979" xr:uid="{00000000-0005-0000-0000-00006A0F0000}"/>
    <cellStyle name="40% - Accent1 5" xfId="3980" xr:uid="{00000000-0005-0000-0000-00006B0F0000}"/>
    <cellStyle name="40% - Accent1 5 2" xfId="3981" xr:uid="{00000000-0005-0000-0000-00006C0F0000}"/>
    <cellStyle name="40% - Accent1 5 2 2" xfId="3982" xr:uid="{00000000-0005-0000-0000-00006D0F0000}"/>
    <cellStyle name="40% - Accent1 5 2 3" xfId="3983" xr:uid="{00000000-0005-0000-0000-00006E0F0000}"/>
    <cellStyle name="40% - Accent1 5 3" xfId="3984" xr:uid="{00000000-0005-0000-0000-00006F0F0000}"/>
    <cellStyle name="40% - Accent1 5 4" xfId="3985" xr:uid="{00000000-0005-0000-0000-0000700F0000}"/>
    <cellStyle name="40% - Accent1 5 4 2" xfId="3986" xr:uid="{00000000-0005-0000-0000-0000710F0000}"/>
    <cellStyle name="40% - Accent1 5 5" xfId="3987" xr:uid="{00000000-0005-0000-0000-0000720F0000}"/>
    <cellStyle name="40% - Accent1 5 5 2" xfId="3988" xr:uid="{00000000-0005-0000-0000-0000730F0000}"/>
    <cellStyle name="40% - Accent1 5 6" xfId="3989" xr:uid="{00000000-0005-0000-0000-0000740F0000}"/>
    <cellStyle name="40% - Accent1 5 7" xfId="3990" xr:uid="{00000000-0005-0000-0000-0000750F0000}"/>
    <cellStyle name="40% - Accent1 50" xfId="3991" xr:uid="{00000000-0005-0000-0000-0000760F0000}"/>
    <cellStyle name="40% - Accent1 50 2" xfId="3992" xr:uid="{00000000-0005-0000-0000-0000770F0000}"/>
    <cellStyle name="40% - Accent1 51" xfId="3993" xr:uid="{00000000-0005-0000-0000-0000780F0000}"/>
    <cellStyle name="40% - Accent1 51 2" xfId="3994" xr:uid="{00000000-0005-0000-0000-0000790F0000}"/>
    <cellStyle name="40% - Accent1 52" xfId="3995" xr:uid="{00000000-0005-0000-0000-00007A0F0000}"/>
    <cellStyle name="40% - Accent1 52 2" xfId="3996" xr:uid="{00000000-0005-0000-0000-00007B0F0000}"/>
    <cellStyle name="40% - Accent1 53" xfId="3997" xr:uid="{00000000-0005-0000-0000-00007C0F0000}"/>
    <cellStyle name="40% - Accent1 54" xfId="3998" xr:uid="{00000000-0005-0000-0000-00007D0F0000}"/>
    <cellStyle name="40% - Accent1 6" xfId="3999" xr:uid="{00000000-0005-0000-0000-00007E0F0000}"/>
    <cellStyle name="40% - Accent1 6 2" xfId="4000" xr:uid="{00000000-0005-0000-0000-00007F0F0000}"/>
    <cellStyle name="40% - Accent1 6 2 2" xfId="4001" xr:uid="{00000000-0005-0000-0000-0000800F0000}"/>
    <cellStyle name="40% - Accent1 6 2 3" xfId="4002" xr:uid="{00000000-0005-0000-0000-0000810F0000}"/>
    <cellStyle name="40% - Accent1 6 3" xfId="4003" xr:uid="{00000000-0005-0000-0000-0000820F0000}"/>
    <cellStyle name="40% - Accent1 6 4" xfId="4004" xr:uid="{00000000-0005-0000-0000-0000830F0000}"/>
    <cellStyle name="40% - Accent1 6 4 2" xfId="4005" xr:uid="{00000000-0005-0000-0000-0000840F0000}"/>
    <cellStyle name="40% - Accent1 6 5" xfId="4006" xr:uid="{00000000-0005-0000-0000-0000850F0000}"/>
    <cellStyle name="40% - Accent1 6 5 2" xfId="4007" xr:uid="{00000000-0005-0000-0000-0000860F0000}"/>
    <cellStyle name="40% - Accent1 6 6" xfId="4008" xr:uid="{00000000-0005-0000-0000-0000870F0000}"/>
    <cellStyle name="40% - Accent1 6 7" xfId="4009" xr:uid="{00000000-0005-0000-0000-0000880F0000}"/>
    <cellStyle name="40% - Accent1 7" xfId="4010" xr:uid="{00000000-0005-0000-0000-0000890F0000}"/>
    <cellStyle name="40% - Accent1 7 2" xfId="4011" xr:uid="{00000000-0005-0000-0000-00008A0F0000}"/>
    <cellStyle name="40% - Accent1 7 2 2" xfId="4012" xr:uid="{00000000-0005-0000-0000-00008B0F0000}"/>
    <cellStyle name="40% - Accent1 7 2 3" xfId="4013" xr:uid="{00000000-0005-0000-0000-00008C0F0000}"/>
    <cellStyle name="40% - Accent1 7 3" xfId="4014" xr:uid="{00000000-0005-0000-0000-00008D0F0000}"/>
    <cellStyle name="40% - Accent1 7 4" xfId="4015" xr:uid="{00000000-0005-0000-0000-00008E0F0000}"/>
    <cellStyle name="40% - Accent1 7 4 2" xfId="4016" xr:uid="{00000000-0005-0000-0000-00008F0F0000}"/>
    <cellStyle name="40% - Accent1 7 5" xfId="4017" xr:uid="{00000000-0005-0000-0000-0000900F0000}"/>
    <cellStyle name="40% - Accent1 7 5 2" xfId="4018" xr:uid="{00000000-0005-0000-0000-0000910F0000}"/>
    <cellStyle name="40% - Accent1 7 6" xfId="4019" xr:uid="{00000000-0005-0000-0000-0000920F0000}"/>
    <cellStyle name="40% - Accent1 7 7" xfId="4020" xr:uid="{00000000-0005-0000-0000-0000930F0000}"/>
    <cellStyle name="40% - Accent1 8" xfId="4021" xr:uid="{00000000-0005-0000-0000-0000940F0000}"/>
    <cellStyle name="40% - Accent1 8 2" xfId="4022" xr:uid="{00000000-0005-0000-0000-0000950F0000}"/>
    <cellStyle name="40% - Accent1 8 2 2" xfId="4023" xr:uid="{00000000-0005-0000-0000-0000960F0000}"/>
    <cellStyle name="40% - Accent1 8 2 3" xfId="4024" xr:uid="{00000000-0005-0000-0000-0000970F0000}"/>
    <cellStyle name="40% - Accent1 8 3" xfId="4025" xr:uid="{00000000-0005-0000-0000-0000980F0000}"/>
    <cellStyle name="40% - Accent1 8 4" xfId="4026" xr:uid="{00000000-0005-0000-0000-0000990F0000}"/>
    <cellStyle name="40% - Accent1 8 4 2" xfId="4027" xr:uid="{00000000-0005-0000-0000-00009A0F0000}"/>
    <cellStyle name="40% - Accent1 8 5" xfId="4028" xr:uid="{00000000-0005-0000-0000-00009B0F0000}"/>
    <cellStyle name="40% - Accent1 8 5 2" xfId="4029" xr:uid="{00000000-0005-0000-0000-00009C0F0000}"/>
    <cellStyle name="40% - Accent1 8 6" xfId="4030" xr:uid="{00000000-0005-0000-0000-00009D0F0000}"/>
    <cellStyle name="40% - Accent1 8 7" xfId="4031" xr:uid="{00000000-0005-0000-0000-00009E0F0000}"/>
    <cellStyle name="40% - Accent1 9" xfId="4032" xr:uid="{00000000-0005-0000-0000-00009F0F0000}"/>
    <cellStyle name="40% - Accent1 9 2" xfId="4033" xr:uid="{00000000-0005-0000-0000-0000A00F0000}"/>
    <cellStyle name="40% - Accent1 9 2 2" xfId="4034" xr:uid="{00000000-0005-0000-0000-0000A10F0000}"/>
    <cellStyle name="40% - Accent1 9 2 3" xfId="4035" xr:uid="{00000000-0005-0000-0000-0000A20F0000}"/>
    <cellStyle name="40% - Accent1 9 3" xfId="4036" xr:uid="{00000000-0005-0000-0000-0000A30F0000}"/>
    <cellStyle name="40% - Accent1 9 4" xfId="4037" xr:uid="{00000000-0005-0000-0000-0000A40F0000}"/>
    <cellStyle name="40% - Accent1 9 4 2" xfId="4038" xr:uid="{00000000-0005-0000-0000-0000A50F0000}"/>
    <cellStyle name="40% - Accent1 9 5" xfId="4039" xr:uid="{00000000-0005-0000-0000-0000A60F0000}"/>
    <cellStyle name="40% - Accent1 9 5 2" xfId="4040" xr:uid="{00000000-0005-0000-0000-0000A70F0000}"/>
    <cellStyle name="40% - Accent1 9 6" xfId="4041" xr:uid="{00000000-0005-0000-0000-0000A80F0000}"/>
    <cellStyle name="40% - Accent1 9 7" xfId="4042" xr:uid="{00000000-0005-0000-0000-0000A90F0000}"/>
    <cellStyle name="40% - Accent2" xfId="21" builtinId="35" customBuiltin="1"/>
    <cellStyle name="40% - Accent2 10" xfId="4043" xr:uid="{00000000-0005-0000-0000-0000AB0F0000}"/>
    <cellStyle name="40% - Accent2 10 2" xfId="4044" xr:uid="{00000000-0005-0000-0000-0000AC0F0000}"/>
    <cellStyle name="40% - Accent2 10 2 2" xfId="4045" xr:uid="{00000000-0005-0000-0000-0000AD0F0000}"/>
    <cellStyle name="40% - Accent2 10 2 3" xfId="4046" xr:uid="{00000000-0005-0000-0000-0000AE0F0000}"/>
    <cellStyle name="40% - Accent2 10 3" xfId="4047" xr:uid="{00000000-0005-0000-0000-0000AF0F0000}"/>
    <cellStyle name="40% - Accent2 10 4" xfId="4048" xr:uid="{00000000-0005-0000-0000-0000B00F0000}"/>
    <cellStyle name="40% - Accent2 10 4 2" xfId="4049" xr:uid="{00000000-0005-0000-0000-0000B10F0000}"/>
    <cellStyle name="40% - Accent2 10 5" xfId="4050" xr:uid="{00000000-0005-0000-0000-0000B20F0000}"/>
    <cellStyle name="40% - Accent2 10 5 2" xfId="4051" xr:uid="{00000000-0005-0000-0000-0000B30F0000}"/>
    <cellStyle name="40% - Accent2 10 6" xfId="4052" xr:uid="{00000000-0005-0000-0000-0000B40F0000}"/>
    <cellStyle name="40% - Accent2 10 7" xfId="4053" xr:uid="{00000000-0005-0000-0000-0000B50F0000}"/>
    <cellStyle name="40% - Accent2 11" xfId="4054" xr:uid="{00000000-0005-0000-0000-0000B60F0000}"/>
    <cellStyle name="40% - Accent2 11 2" xfId="4055" xr:uid="{00000000-0005-0000-0000-0000B70F0000}"/>
    <cellStyle name="40% - Accent2 11 2 2" xfId="4056" xr:uid="{00000000-0005-0000-0000-0000B80F0000}"/>
    <cellStyle name="40% - Accent2 11 2 3" xfId="4057" xr:uid="{00000000-0005-0000-0000-0000B90F0000}"/>
    <cellStyle name="40% - Accent2 11 3" xfId="4058" xr:uid="{00000000-0005-0000-0000-0000BA0F0000}"/>
    <cellStyle name="40% - Accent2 11 4" xfId="4059" xr:uid="{00000000-0005-0000-0000-0000BB0F0000}"/>
    <cellStyle name="40% - Accent2 11 4 2" xfId="4060" xr:uid="{00000000-0005-0000-0000-0000BC0F0000}"/>
    <cellStyle name="40% - Accent2 11 5" xfId="4061" xr:uid="{00000000-0005-0000-0000-0000BD0F0000}"/>
    <cellStyle name="40% - Accent2 11 5 2" xfId="4062" xr:uid="{00000000-0005-0000-0000-0000BE0F0000}"/>
    <cellStyle name="40% - Accent2 11 6" xfId="4063" xr:uid="{00000000-0005-0000-0000-0000BF0F0000}"/>
    <cellStyle name="40% - Accent2 11 7" xfId="4064" xr:uid="{00000000-0005-0000-0000-0000C00F0000}"/>
    <cellStyle name="40% - Accent2 12" xfId="4065" xr:uid="{00000000-0005-0000-0000-0000C10F0000}"/>
    <cellStyle name="40% - Accent2 12 2" xfId="4066" xr:uid="{00000000-0005-0000-0000-0000C20F0000}"/>
    <cellStyle name="40% - Accent2 12 2 2" xfId="4067" xr:uid="{00000000-0005-0000-0000-0000C30F0000}"/>
    <cellStyle name="40% - Accent2 12 2 3" xfId="4068" xr:uid="{00000000-0005-0000-0000-0000C40F0000}"/>
    <cellStyle name="40% - Accent2 12 3" xfId="4069" xr:uid="{00000000-0005-0000-0000-0000C50F0000}"/>
    <cellStyle name="40% - Accent2 12 4" xfId="4070" xr:uid="{00000000-0005-0000-0000-0000C60F0000}"/>
    <cellStyle name="40% - Accent2 12 4 2" xfId="4071" xr:uid="{00000000-0005-0000-0000-0000C70F0000}"/>
    <cellStyle name="40% - Accent2 12 5" xfId="4072" xr:uid="{00000000-0005-0000-0000-0000C80F0000}"/>
    <cellStyle name="40% - Accent2 12 5 2" xfId="4073" xr:uid="{00000000-0005-0000-0000-0000C90F0000}"/>
    <cellStyle name="40% - Accent2 12 6" xfId="4074" xr:uid="{00000000-0005-0000-0000-0000CA0F0000}"/>
    <cellStyle name="40% - Accent2 12 7" xfId="4075" xr:uid="{00000000-0005-0000-0000-0000CB0F0000}"/>
    <cellStyle name="40% - Accent2 13" xfId="4076" xr:uid="{00000000-0005-0000-0000-0000CC0F0000}"/>
    <cellStyle name="40% - Accent2 13 2" xfId="4077" xr:uid="{00000000-0005-0000-0000-0000CD0F0000}"/>
    <cellStyle name="40% - Accent2 13 2 2" xfId="4078" xr:uid="{00000000-0005-0000-0000-0000CE0F0000}"/>
    <cellStyle name="40% - Accent2 13 2 3" xfId="4079" xr:uid="{00000000-0005-0000-0000-0000CF0F0000}"/>
    <cellStyle name="40% - Accent2 13 3" xfId="4080" xr:uid="{00000000-0005-0000-0000-0000D00F0000}"/>
    <cellStyle name="40% - Accent2 13 4" xfId="4081" xr:uid="{00000000-0005-0000-0000-0000D10F0000}"/>
    <cellStyle name="40% - Accent2 13 4 2" xfId="4082" xr:uid="{00000000-0005-0000-0000-0000D20F0000}"/>
    <cellStyle name="40% - Accent2 13 5" xfId="4083" xr:uid="{00000000-0005-0000-0000-0000D30F0000}"/>
    <cellStyle name="40% - Accent2 13 5 2" xfId="4084" xr:uid="{00000000-0005-0000-0000-0000D40F0000}"/>
    <cellStyle name="40% - Accent2 13 6" xfId="4085" xr:uid="{00000000-0005-0000-0000-0000D50F0000}"/>
    <cellStyle name="40% - Accent2 13 7" xfId="4086" xr:uid="{00000000-0005-0000-0000-0000D60F0000}"/>
    <cellStyle name="40% - Accent2 14" xfId="4087" xr:uid="{00000000-0005-0000-0000-0000D70F0000}"/>
    <cellStyle name="40% - Accent2 14 2" xfId="4088" xr:uid="{00000000-0005-0000-0000-0000D80F0000}"/>
    <cellStyle name="40% - Accent2 14 2 2" xfId="4089" xr:uid="{00000000-0005-0000-0000-0000D90F0000}"/>
    <cellStyle name="40% - Accent2 14 2 3" xfId="4090" xr:uid="{00000000-0005-0000-0000-0000DA0F0000}"/>
    <cellStyle name="40% - Accent2 14 3" xfId="4091" xr:uid="{00000000-0005-0000-0000-0000DB0F0000}"/>
    <cellStyle name="40% - Accent2 14 4" xfId="4092" xr:uid="{00000000-0005-0000-0000-0000DC0F0000}"/>
    <cellStyle name="40% - Accent2 14 4 2" xfId="4093" xr:uid="{00000000-0005-0000-0000-0000DD0F0000}"/>
    <cellStyle name="40% - Accent2 14 5" xfId="4094" xr:uid="{00000000-0005-0000-0000-0000DE0F0000}"/>
    <cellStyle name="40% - Accent2 14 5 2" xfId="4095" xr:uid="{00000000-0005-0000-0000-0000DF0F0000}"/>
    <cellStyle name="40% - Accent2 14 6" xfId="4096" xr:uid="{00000000-0005-0000-0000-0000E00F0000}"/>
    <cellStyle name="40% - Accent2 14 7" xfId="4097" xr:uid="{00000000-0005-0000-0000-0000E10F0000}"/>
    <cellStyle name="40% - Accent2 15" xfId="4098" xr:uid="{00000000-0005-0000-0000-0000E20F0000}"/>
    <cellStyle name="40% - Accent2 15 2" xfId="4099" xr:uid="{00000000-0005-0000-0000-0000E30F0000}"/>
    <cellStyle name="40% - Accent2 15 2 2" xfId="4100" xr:uid="{00000000-0005-0000-0000-0000E40F0000}"/>
    <cellStyle name="40% - Accent2 15 2 3" xfId="4101" xr:uid="{00000000-0005-0000-0000-0000E50F0000}"/>
    <cellStyle name="40% - Accent2 15 3" xfId="4102" xr:uid="{00000000-0005-0000-0000-0000E60F0000}"/>
    <cellStyle name="40% - Accent2 15 4" xfId="4103" xr:uid="{00000000-0005-0000-0000-0000E70F0000}"/>
    <cellStyle name="40% - Accent2 15 4 2" xfId="4104" xr:uid="{00000000-0005-0000-0000-0000E80F0000}"/>
    <cellStyle name="40% - Accent2 15 5" xfId="4105" xr:uid="{00000000-0005-0000-0000-0000E90F0000}"/>
    <cellStyle name="40% - Accent2 15 5 2" xfId="4106" xr:uid="{00000000-0005-0000-0000-0000EA0F0000}"/>
    <cellStyle name="40% - Accent2 15 6" xfId="4107" xr:uid="{00000000-0005-0000-0000-0000EB0F0000}"/>
    <cellStyle name="40% - Accent2 15 7" xfId="4108" xr:uid="{00000000-0005-0000-0000-0000EC0F0000}"/>
    <cellStyle name="40% - Accent2 16" xfId="4109" xr:uid="{00000000-0005-0000-0000-0000ED0F0000}"/>
    <cellStyle name="40% - Accent2 16 2" xfId="4110" xr:uid="{00000000-0005-0000-0000-0000EE0F0000}"/>
    <cellStyle name="40% - Accent2 16 2 2" xfId="4111" xr:uid="{00000000-0005-0000-0000-0000EF0F0000}"/>
    <cellStyle name="40% - Accent2 16 2 3" xfId="4112" xr:uid="{00000000-0005-0000-0000-0000F00F0000}"/>
    <cellStyle name="40% - Accent2 16 3" xfId="4113" xr:uid="{00000000-0005-0000-0000-0000F10F0000}"/>
    <cellStyle name="40% - Accent2 16 4" xfId="4114" xr:uid="{00000000-0005-0000-0000-0000F20F0000}"/>
    <cellStyle name="40% - Accent2 16 4 2" xfId="4115" xr:uid="{00000000-0005-0000-0000-0000F30F0000}"/>
    <cellStyle name="40% - Accent2 16 5" xfId="4116" xr:uid="{00000000-0005-0000-0000-0000F40F0000}"/>
    <cellStyle name="40% - Accent2 16 5 2" xfId="4117" xr:uid="{00000000-0005-0000-0000-0000F50F0000}"/>
    <cellStyle name="40% - Accent2 16 6" xfId="4118" xr:uid="{00000000-0005-0000-0000-0000F60F0000}"/>
    <cellStyle name="40% - Accent2 16 7" xfId="4119" xr:uid="{00000000-0005-0000-0000-0000F70F0000}"/>
    <cellStyle name="40% - Accent2 17" xfId="4120" xr:uid="{00000000-0005-0000-0000-0000F80F0000}"/>
    <cellStyle name="40% - Accent2 17 2" xfId="4121" xr:uid="{00000000-0005-0000-0000-0000F90F0000}"/>
    <cellStyle name="40% - Accent2 17 2 2" xfId="4122" xr:uid="{00000000-0005-0000-0000-0000FA0F0000}"/>
    <cellStyle name="40% - Accent2 17 2 3" xfId="4123" xr:uid="{00000000-0005-0000-0000-0000FB0F0000}"/>
    <cellStyle name="40% - Accent2 17 3" xfId="4124" xr:uid="{00000000-0005-0000-0000-0000FC0F0000}"/>
    <cellStyle name="40% - Accent2 17 4" xfId="4125" xr:uid="{00000000-0005-0000-0000-0000FD0F0000}"/>
    <cellStyle name="40% - Accent2 17 4 2" xfId="4126" xr:uid="{00000000-0005-0000-0000-0000FE0F0000}"/>
    <cellStyle name="40% - Accent2 17 5" xfId="4127" xr:uid="{00000000-0005-0000-0000-0000FF0F0000}"/>
    <cellStyle name="40% - Accent2 17 5 2" xfId="4128" xr:uid="{00000000-0005-0000-0000-000000100000}"/>
    <cellStyle name="40% - Accent2 17 6" xfId="4129" xr:uid="{00000000-0005-0000-0000-000001100000}"/>
    <cellStyle name="40% - Accent2 17 7" xfId="4130" xr:uid="{00000000-0005-0000-0000-000002100000}"/>
    <cellStyle name="40% - Accent2 18" xfId="4131" xr:uid="{00000000-0005-0000-0000-000003100000}"/>
    <cellStyle name="40% - Accent2 18 2" xfId="4132" xr:uid="{00000000-0005-0000-0000-000004100000}"/>
    <cellStyle name="40% - Accent2 18 2 2" xfId="4133" xr:uid="{00000000-0005-0000-0000-000005100000}"/>
    <cellStyle name="40% - Accent2 18 2 3" xfId="4134" xr:uid="{00000000-0005-0000-0000-000006100000}"/>
    <cellStyle name="40% - Accent2 18 3" xfId="4135" xr:uid="{00000000-0005-0000-0000-000007100000}"/>
    <cellStyle name="40% - Accent2 18 4" xfId="4136" xr:uid="{00000000-0005-0000-0000-000008100000}"/>
    <cellStyle name="40% - Accent2 18 4 2" xfId="4137" xr:uid="{00000000-0005-0000-0000-000009100000}"/>
    <cellStyle name="40% - Accent2 18 5" xfId="4138" xr:uid="{00000000-0005-0000-0000-00000A100000}"/>
    <cellStyle name="40% - Accent2 18 5 2" xfId="4139" xr:uid="{00000000-0005-0000-0000-00000B100000}"/>
    <cellStyle name="40% - Accent2 18 6" xfId="4140" xr:uid="{00000000-0005-0000-0000-00000C100000}"/>
    <cellStyle name="40% - Accent2 18 7" xfId="4141" xr:uid="{00000000-0005-0000-0000-00000D100000}"/>
    <cellStyle name="40% - Accent2 19" xfId="4142" xr:uid="{00000000-0005-0000-0000-00000E100000}"/>
    <cellStyle name="40% - Accent2 19 2" xfId="4143" xr:uid="{00000000-0005-0000-0000-00000F100000}"/>
    <cellStyle name="40% - Accent2 19 2 2" xfId="4144" xr:uid="{00000000-0005-0000-0000-000010100000}"/>
    <cellStyle name="40% - Accent2 19 2 3" xfId="4145" xr:uid="{00000000-0005-0000-0000-000011100000}"/>
    <cellStyle name="40% - Accent2 19 3" xfId="4146" xr:uid="{00000000-0005-0000-0000-000012100000}"/>
    <cellStyle name="40% - Accent2 19 4" xfId="4147" xr:uid="{00000000-0005-0000-0000-000013100000}"/>
    <cellStyle name="40% - Accent2 19 4 2" xfId="4148" xr:uid="{00000000-0005-0000-0000-000014100000}"/>
    <cellStyle name="40% - Accent2 19 5" xfId="4149" xr:uid="{00000000-0005-0000-0000-000015100000}"/>
    <cellStyle name="40% - Accent2 19 5 2" xfId="4150" xr:uid="{00000000-0005-0000-0000-000016100000}"/>
    <cellStyle name="40% - Accent2 19 6" xfId="4151" xr:uid="{00000000-0005-0000-0000-000017100000}"/>
    <cellStyle name="40% - Accent2 19 7" xfId="4152" xr:uid="{00000000-0005-0000-0000-000018100000}"/>
    <cellStyle name="40% - Accent2 2" xfId="4153" xr:uid="{00000000-0005-0000-0000-000019100000}"/>
    <cellStyle name="40% - Accent2 2 10" xfId="4154" xr:uid="{00000000-0005-0000-0000-00001A100000}"/>
    <cellStyle name="40% - Accent2 2 11" xfId="4155" xr:uid="{00000000-0005-0000-0000-00001B100000}"/>
    <cellStyle name="40% - Accent2 2 12" xfId="4156" xr:uid="{00000000-0005-0000-0000-00001C100000}"/>
    <cellStyle name="40% - Accent2 2 13" xfId="4157" xr:uid="{00000000-0005-0000-0000-00001D100000}"/>
    <cellStyle name="40% - Accent2 2 14" xfId="4158" xr:uid="{00000000-0005-0000-0000-00001E100000}"/>
    <cellStyle name="40% - Accent2 2 15" xfId="4159" xr:uid="{00000000-0005-0000-0000-00001F100000}"/>
    <cellStyle name="40% - Accent2 2 16" xfId="4160" xr:uid="{00000000-0005-0000-0000-000020100000}"/>
    <cellStyle name="40% - Accent2 2 17" xfId="4161" xr:uid="{00000000-0005-0000-0000-000021100000}"/>
    <cellStyle name="40% - Accent2 2 18" xfId="4162" xr:uid="{00000000-0005-0000-0000-000022100000}"/>
    <cellStyle name="40% - Accent2 2 19" xfId="4163" xr:uid="{00000000-0005-0000-0000-000023100000}"/>
    <cellStyle name="40% - Accent2 2 2" xfId="4164" xr:uid="{00000000-0005-0000-0000-000024100000}"/>
    <cellStyle name="40% - Accent2 2 2 2" xfId="4165" xr:uid="{00000000-0005-0000-0000-000025100000}"/>
    <cellStyle name="40% - Accent2 2 2 3" xfId="4166" xr:uid="{00000000-0005-0000-0000-000026100000}"/>
    <cellStyle name="40% - Accent2 2 20" xfId="4167" xr:uid="{00000000-0005-0000-0000-000027100000}"/>
    <cellStyle name="40% - Accent2 2 3" xfId="4168" xr:uid="{00000000-0005-0000-0000-000028100000}"/>
    <cellStyle name="40% - Accent2 2 4" xfId="4169" xr:uid="{00000000-0005-0000-0000-000029100000}"/>
    <cellStyle name="40% - Accent2 2 4 2" xfId="4170" xr:uid="{00000000-0005-0000-0000-00002A100000}"/>
    <cellStyle name="40% - Accent2 2 5" xfId="4171" xr:uid="{00000000-0005-0000-0000-00002B100000}"/>
    <cellStyle name="40% - Accent2 2 5 2" xfId="4172" xr:uid="{00000000-0005-0000-0000-00002C100000}"/>
    <cellStyle name="40% - Accent2 2 6" xfId="4173" xr:uid="{00000000-0005-0000-0000-00002D100000}"/>
    <cellStyle name="40% - Accent2 2 7" xfId="4174" xr:uid="{00000000-0005-0000-0000-00002E100000}"/>
    <cellStyle name="40% - Accent2 2 8" xfId="4175" xr:uid="{00000000-0005-0000-0000-00002F100000}"/>
    <cellStyle name="40% - Accent2 2 9" xfId="4176" xr:uid="{00000000-0005-0000-0000-000030100000}"/>
    <cellStyle name="40% - Accent2 20" xfId="4177" xr:uid="{00000000-0005-0000-0000-000031100000}"/>
    <cellStyle name="40% - Accent2 20 2" xfId="4178" xr:uid="{00000000-0005-0000-0000-000032100000}"/>
    <cellStyle name="40% - Accent2 20 2 2" xfId="4179" xr:uid="{00000000-0005-0000-0000-000033100000}"/>
    <cellStyle name="40% - Accent2 20 2 3" xfId="4180" xr:uid="{00000000-0005-0000-0000-000034100000}"/>
    <cellStyle name="40% - Accent2 20 3" xfId="4181" xr:uid="{00000000-0005-0000-0000-000035100000}"/>
    <cellStyle name="40% - Accent2 20 4" xfId="4182" xr:uid="{00000000-0005-0000-0000-000036100000}"/>
    <cellStyle name="40% - Accent2 20 4 2" xfId="4183" xr:uid="{00000000-0005-0000-0000-000037100000}"/>
    <cellStyle name="40% - Accent2 20 5" xfId="4184" xr:uid="{00000000-0005-0000-0000-000038100000}"/>
    <cellStyle name="40% - Accent2 20 5 2" xfId="4185" xr:uid="{00000000-0005-0000-0000-000039100000}"/>
    <cellStyle name="40% - Accent2 20 6" xfId="4186" xr:uid="{00000000-0005-0000-0000-00003A100000}"/>
    <cellStyle name="40% - Accent2 20 7" xfId="4187" xr:uid="{00000000-0005-0000-0000-00003B100000}"/>
    <cellStyle name="40% - Accent2 21" xfId="4188" xr:uid="{00000000-0005-0000-0000-00003C100000}"/>
    <cellStyle name="40% - Accent2 21 2" xfId="4189" xr:uid="{00000000-0005-0000-0000-00003D100000}"/>
    <cellStyle name="40% - Accent2 21 2 2" xfId="4190" xr:uid="{00000000-0005-0000-0000-00003E100000}"/>
    <cellStyle name="40% - Accent2 21 2 3" xfId="4191" xr:uid="{00000000-0005-0000-0000-00003F100000}"/>
    <cellStyle name="40% - Accent2 21 3" xfId="4192" xr:uid="{00000000-0005-0000-0000-000040100000}"/>
    <cellStyle name="40% - Accent2 21 4" xfId="4193" xr:uid="{00000000-0005-0000-0000-000041100000}"/>
    <cellStyle name="40% - Accent2 21 4 2" xfId="4194" xr:uid="{00000000-0005-0000-0000-000042100000}"/>
    <cellStyle name="40% - Accent2 21 5" xfId="4195" xr:uid="{00000000-0005-0000-0000-000043100000}"/>
    <cellStyle name="40% - Accent2 21 5 2" xfId="4196" xr:uid="{00000000-0005-0000-0000-000044100000}"/>
    <cellStyle name="40% - Accent2 21 6" xfId="4197" xr:uid="{00000000-0005-0000-0000-000045100000}"/>
    <cellStyle name="40% - Accent2 21 7" xfId="4198" xr:uid="{00000000-0005-0000-0000-000046100000}"/>
    <cellStyle name="40% - Accent2 22" xfId="4199" xr:uid="{00000000-0005-0000-0000-000047100000}"/>
    <cellStyle name="40% - Accent2 22 2" xfId="4200" xr:uid="{00000000-0005-0000-0000-000048100000}"/>
    <cellStyle name="40% - Accent2 22 2 2" xfId="4201" xr:uid="{00000000-0005-0000-0000-000049100000}"/>
    <cellStyle name="40% - Accent2 22 2 3" xfId="4202" xr:uid="{00000000-0005-0000-0000-00004A100000}"/>
    <cellStyle name="40% - Accent2 22 3" xfId="4203" xr:uid="{00000000-0005-0000-0000-00004B100000}"/>
    <cellStyle name="40% - Accent2 22 4" xfId="4204" xr:uid="{00000000-0005-0000-0000-00004C100000}"/>
    <cellStyle name="40% - Accent2 22 4 2" xfId="4205" xr:uid="{00000000-0005-0000-0000-00004D100000}"/>
    <cellStyle name="40% - Accent2 22 5" xfId="4206" xr:uid="{00000000-0005-0000-0000-00004E100000}"/>
    <cellStyle name="40% - Accent2 22 5 2" xfId="4207" xr:uid="{00000000-0005-0000-0000-00004F100000}"/>
    <cellStyle name="40% - Accent2 22 6" xfId="4208" xr:uid="{00000000-0005-0000-0000-000050100000}"/>
    <cellStyle name="40% - Accent2 22 7" xfId="4209" xr:uid="{00000000-0005-0000-0000-000051100000}"/>
    <cellStyle name="40% - Accent2 23" xfId="4210" xr:uid="{00000000-0005-0000-0000-000052100000}"/>
    <cellStyle name="40% - Accent2 23 2" xfId="4211" xr:uid="{00000000-0005-0000-0000-000053100000}"/>
    <cellStyle name="40% - Accent2 23 2 2" xfId="4212" xr:uid="{00000000-0005-0000-0000-000054100000}"/>
    <cellStyle name="40% - Accent2 23 2 3" xfId="4213" xr:uid="{00000000-0005-0000-0000-000055100000}"/>
    <cellStyle name="40% - Accent2 23 3" xfId="4214" xr:uid="{00000000-0005-0000-0000-000056100000}"/>
    <cellStyle name="40% - Accent2 23 4" xfId="4215" xr:uid="{00000000-0005-0000-0000-000057100000}"/>
    <cellStyle name="40% - Accent2 23 4 2" xfId="4216" xr:uid="{00000000-0005-0000-0000-000058100000}"/>
    <cellStyle name="40% - Accent2 23 5" xfId="4217" xr:uid="{00000000-0005-0000-0000-000059100000}"/>
    <cellStyle name="40% - Accent2 23 5 2" xfId="4218" xr:uid="{00000000-0005-0000-0000-00005A100000}"/>
    <cellStyle name="40% - Accent2 23 6" xfId="4219" xr:uid="{00000000-0005-0000-0000-00005B100000}"/>
    <cellStyle name="40% - Accent2 23 7" xfId="4220" xr:uid="{00000000-0005-0000-0000-00005C100000}"/>
    <cellStyle name="40% - Accent2 24" xfId="4221" xr:uid="{00000000-0005-0000-0000-00005D100000}"/>
    <cellStyle name="40% - Accent2 24 2" xfId="4222" xr:uid="{00000000-0005-0000-0000-00005E100000}"/>
    <cellStyle name="40% - Accent2 24 2 2" xfId="4223" xr:uid="{00000000-0005-0000-0000-00005F100000}"/>
    <cellStyle name="40% - Accent2 24 2 3" xfId="4224" xr:uid="{00000000-0005-0000-0000-000060100000}"/>
    <cellStyle name="40% - Accent2 24 3" xfId="4225" xr:uid="{00000000-0005-0000-0000-000061100000}"/>
    <cellStyle name="40% - Accent2 24 4" xfId="4226" xr:uid="{00000000-0005-0000-0000-000062100000}"/>
    <cellStyle name="40% - Accent2 24 4 2" xfId="4227" xr:uid="{00000000-0005-0000-0000-000063100000}"/>
    <cellStyle name="40% - Accent2 24 5" xfId="4228" xr:uid="{00000000-0005-0000-0000-000064100000}"/>
    <cellStyle name="40% - Accent2 24 5 2" xfId="4229" xr:uid="{00000000-0005-0000-0000-000065100000}"/>
    <cellStyle name="40% - Accent2 24 6" xfId="4230" xr:uid="{00000000-0005-0000-0000-000066100000}"/>
    <cellStyle name="40% - Accent2 24 7" xfId="4231" xr:uid="{00000000-0005-0000-0000-000067100000}"/>
    <cellStyle name="40% - Accent2 25" xfId="4232" xr:uid="{00000000-0005-0000-0000-000068100000}"/>
    <cellStyle name="40% - Accent2 25 2" xfId="4233" xr:uid="{00000000-0005-0000-0000-000069100000}"/>
    <cellStyle name="40% - Accent2 25 3" xfId="4234" xr:uid="{00000000-0005-0000-0000-00006A100000}"/>
    <cellStyle name="40% - Accent2 25 4" xfId="4235" xr:uid="{00000000-0005-0000-0000-00006B100000}"/>
    <cellStyle name="40% - Accent2 25 4 2" xfId="4236" xr:uid="{00000000-0005-0000-0000-00006C100000}"/>
    <cellStyle name="40% - Accent2 25 5" xfId="4237" xr:uid="{00000000-0005-0000-0000-00006D100000}"/>
    <cellStyle name="40% - Accent2 25 5 2" xfId="4238" xr:uid="{00000000-0005-0000-0000-00006E100000}"/>
    <cellStyle name="40% - Accent2 25 6" xfId="4239" xr:uid="{00000000-0005-0000-0000-00006F100000}"/>
    <cellStyle name="40% - Accent2 25 7" xfId="4240" xr:uid="{00000000-0005-0000-0000-000070100000}"/>
    <cellStyle name="40% - Accent2 26" xfId="4241" xr:uid="{00000000-0005-0000-0000-000071100000}"/>
    <cellStyle name="40% - Accent2 26 2" xfId="4242" xr:uid="{00000000-0005-0000-0000-000072100000}"/>
    <cellStyle name="40% - Accent2 26 3" xfId="4243" xr:uid="{00000000-0005-0000-0000-000073100000}"/>
    <cellStyle name="40% - Accent2 26 4" xfId="4244" xr:uid="{00000000-0005-0000-0000-000074100000}"/>
    <cellStyle name="40% - Accent2 27" xfId="4245" xr:uid="{00000000-0005-0000-0000-000075100000}"/>
    <cellStyle name="40% - Accent2 27 2" xfId="4246" xr:uid="{00000000-0005-0000-0000-000076100000}"/>
    <cellStyle name="40% - Accent2 27 3" xfId="4247" xr:uid="{00000000-0005-0000-0000-000077100000}"/>
    <cellStyle name="40% - Accent2 27 4" xfId="4248" xr:uid="{00000000-0005-0000-0000-000078100000}"/>
    <cellStyle name="40% - Accent2 28" xfId="4249" xr:uid="{00000000-0005-0000-0000-000079100000}"/>
    <cellStyle name="40% - Accent2 28 2" xfId="4250" xr:uid="{00000000-0005-0000-0000-00007A100000}"/>
    <cellStyle name="40% - Accent2 28 3" xfId="4251" xr:uid="{00000000-0005-0000-0000-00007B100000}"/>
    <cellStyle name="40% - Accent2 28 4" xfId="4252" xr:uid="{00000000-0005-0000-0000-00007C100000}"/>
    <cellStyle name="40% - Accent2 29" xfId="4253" xr:uid="{00000000-0005-0000-0000-00007D100000}"/>
    <cellStyle name="40% - Accent2 29 2" xfId="4254" xr:uid="{00000000-0005-0000-0000-00007E100000}"/>
    <cellStyle name="40% - Accent2 29 3" xfId="4255" xr:uid="{00000000-0005-0000-0000-00007F100000}"/>
    <cellStyle name="40% - Accent2 29 4" xfId="4256" xr:uid="{00000000-0005-0000-0000-000080100000}"/>
    <cellStyle name="40% - Accent2 3" xfId="4257" xr:uid="{00000000-0005-0000-0000-000081100000}"/>
    <cellStyle name="40% - Accent2 3 2" xfId="4258" xr:uid="{00000000-0005-0000-0000-000082100000}"/>
    <cellStyle name="40% - Accent2 3 2 2" xfId="4259" xr:uid="{00000000-0005-0000-0000-000083100000}"/>
    <cellStyle name="40% - Accent2 3 2 3" xfId="4260" xr:uid="{00000000-0005-0000-0000-000084100000}"/>
    <cellStyle name="40% - Accent2 3 3" xfId="4261" xr:uid="{00000000-0005-0000-0000-000085100000}"/>
    <cellStyle name="40% - Accent2 3 4" xfId="4262" xr:uid="{00000000-0005-0000-0000-000086100000}"/>
    <cellStyle name="40% - Accent2 3 4 2" xfId="4263" xr:uid="{00000000-0005-0000-0000-000087100000}"/>
    <cellStyle name="40% - Accent2 3 5" xfId="4264" xr:uid="{00000000-0005-0000-0000-000088100000}"/>
    <cellStyle name="40% - Accent2 3 5 2" xfId="4265" xr:uid="{00000000-0005-0000-0000-000089100000}"/>
    <cellStyle name="40% - Accent2 3 6" xfId="4266" xr:uid="{00000000-0005-0000-0000-00008A100000}"/>
    <cellStyle name="40% - Accent2 3 7" xfId="4267" xr:uid="{00000000-0005-0000-0000-00008B100000}"/>
    <cellStyle name="40% - Accent2 30" xfId="4268" xr:uid="{00000000-0005-0000-0000-00008C100000}"/>
    <cellStyle name="40% - Accent2 30 2" xfId="4269" xr:uid="{00000000-0005-0000-0000-00008D100000}"/>
    <cellStyle name="40% - Accent2 30 3" xfId="4270" xr:uid="{00000000-0005-0000-0000-00008E100000}"/>
    <cellStyle name="40% - Accent2 30 4" xfId="4271" xr:uid="{00000000-0005-0000-0000-00008F100000}"/>
    <cellStyle name="40% - Accent2 31" xfId="4272" xr:uid="{00000000-0005-0000-0000-000090100000}"/>
    <cellStyle name="40% - Accent2 31 2" xfId="4273" xr:uid="{00000000-0005-0000-0000-000091100000}"/>
    <cellStyle name="40% - Accent2 31 3" xfId="4274" xr:uid="{00000000-0005-0000-0000-000092100000}"/>
    <cellStyle name="40% - Accent2 31 4" xfId="4275" xr:uid="{00000000-0005-0000-0000-000093100000}"/>
    <cellStyle name="40% - Accent2 32" xfId="4276" xr:uid="{00000000-0005-0000-0000-000094100000}"/>
    <cellStyle name="40% - Accent2 32 2" xfId="4277" xr:uid="{00000000-0005-0000-0000-000095100000}"/>
    <cellStyle name="40% - Accent2 32 3" xfId="4278" xr:uid="{00000000-0005-0000-0000-000096100000}"/>
    <cellStyle name="40% - Accent2 32 4" xfId="4279" xr:uid="{00000000-0005-0000-0000-000097100000}"/>
    <cellStyle name="40% - Accent2 33" xfId="4280" xr:uid="{00000000-0005-0000-0000-000098100000}"/>
    <cellStyle name="40% - Accent2 33 2" xfId="4281" xr:uid="{00000000-0005-0000-0000-000099100000}"/>
    <cellStyle name="40% - Accent2 33 3" xfId="4282" xr:uid="{00000000-0005-0000-0000-00009A100000}"/>
    <cellStyle name="40% - Accent2 33 4" xfId="4283" xr:uid="{00000000-0005-0000-0000-00009B100000}"/>
    <cellStyle name="40% - Accent2 34" xfId="4284" xr:uid="{00000000-0005-0000-0000-00009C100000}"/>
    <cellStyle name="40% - Accent2 34 2" xfId="4285" xr:uid="{00000000-0005-0000-0000-00009D100000}"/>
    <cellStyle name="40% - Accent2 34 3" xfId="4286" xr:uid="{00000000-0005-0000-0000-00009E100000}"/>
    <cellStyle name="40% - Accent2 34 4" xfId="4287" xr:uid="{00000000-0005-0000-0000-00009F100000}"/>
    <cellStyle name="40% - Accent2 35" xfId="4288" xr:uid="{00000000-0005-0000-0000-0000A0100000}"/>
    <cellStyle name="40% - Accent2 35 2" xfId="4289" xr:uid="{00000000-0005-0000-0000-0000A1100000}"/>
    <cellStyle name="40% - Accent2 35 3" xfId="4290" xr:uid="{00000000-0005-0000-0000-0000A2100000}"/>
    <cellStyle name="40% - Accent2 35 4" xfId="4291" xr:uid="{00000000-0005-0000-0000-0000A3100000}"/>
    <cellStyle name="40% - Accent2 36" xfId="4292" xr:uid="{00000000-0005-0000-0000-0000A4100000}"/>
    <cellStyle name="40% - Accent2 36 2" xfId="4293" xr:uid="{00000000-0005-0000-0000-0000A5100000}"/>
    <cellStyle name="40% - Accent2 36 3" xfId="4294" xr:uid="{00000000-0005-0000-0000-0000A6100000}"/>
    <cellStyle name="40% - Accent2 37" xfId="4295" xr:uid="{00000000-0005-0000-0000-0000A7100000}"/>
    <cellStyle name="40% - Accent2 38" xfId="4296" xr:uid="{00000000-0005-0000-0000-0000A8100000}"/>
    <cellStyle name="40% - Accent2 39" xfId="4297" xr:uid="{00000000-0005-0000-0000-0000A9100000}"/>
    <cellStyle name="40% - Accent2 4" xfId="4298" xr:uid="{00000000-0005-0000-0000-0000AA100000}"/>
    <cellStyle name="40% - Accent2 4 2" xfId="4299" xr:uid="{00000000-0005-0000-0000-0000AB100000}"/>
    <cellStyle name="40% - Accent2 4 2 2" xfId="4300" xr:uid="{00000000-0005-0000-0000-0000AC100000}"/>
    <cellStyle name="40% - Accent2 4 2 3" xfId="4301" xr:uid="{00000000-0005-0000-0000-0000AD100000}"/>
    <cellStyle name="40% - Accent2 4 3" xfId="4302" xr:uid="{00000000-0005-0000-0000-0000AE100000}"/>
    <cellStyle name="40% - Accent2 4 4" xfId="4303" xr:uid="{00000000-0005-0000-0000-0000AF100000}"/>
    <cellStyle name="40% - Accent2 4 4 2" xfId="4304" xr:uid="{00000000-0005-0000-0000-0000B0100000}"/>
    <cellStyle name="40% - Accent2 4 5" xfId="4305" xr:uid="{00000000-0005-0000-0000-0000B1100000}"/>
    <cellStyle name="40% - Accent2 4 5 2" xfId="4306" xr:uid="{00000000-0005-0000-0000-0000B2100000}"/>
    <cellStyle name="40% - Accent2 4 6" xfId="4307" xr:uid="{00000000-0005-0000-0000-0000B3100000}"/>
    <cellStyle name="40% - Accent2 4 7" xfId="4308" xr:uid="{00000000-0005-0000-0000-0000B4100000}"/>
    <cellStyle name="40% - Accent2 40" xfId="4309" xr:uid="{00000000-0005-0000-0000-0000B5100000}"/>
    <cellStyle name="40% - Accent2 41" xfId="4310" xr:uid="{00000000-0005-0000-0000-0000B6100000}"/>
    <cellStyle name="40% - Accent2 42" xfId="4311" xr:uid="{00000000-0005-0000-0000-0000B7100000}"/>
    <cellStyle name="40% - Accent2 42 2" xfId="4312" xr:uid="{00000000-0005-0000-0000-0000B8100000}"/>
    <cellStyle name="40% - Accent2 42 2 2" xfId="4313" xr:uid="{00000000-0005-0000-0000-0000B9100000}"/>
    <cellStyle name="40% - Accent2 42 3" xfId="4314" xr:uid="{00000000-0005-0000-0000-0000BA100000}"/>
    <cellStyle name="40% - Accent2 43" xfId="4315" xr:uid="{00000000-0005-0000-0000-0000BB100000}"/>
    <cellStyle name="40% - Accent2 43 2" xfId="4316" xr:uid="{00000000-0005-0000-0000-0000BC100000}"/>
    <cellStyle name="40% - Accent2 43 2 2" xfId="4317" xr:uid="{00000000-0005-0000-0000-0000BD100000}"/>
    <cellStyle name="40% - Accent2 43 3" xfId="4318" xr:uid="{00000000-0005-0000-0000-0000BE100000}"/>
    <cellStyle name="40% - Accent2 44" xfId="4319" xr:uid="{00000000-0005-0000-0000-0000BF100000}"/>
    <cellStyle name="40% - Accent2 44 2" xfId="4320" xr:uid="{00000000-0005-0000-0000-0000C0100000}"/>
    <cellStyle name="40% - Accent2 44 2 2" xfId="4321" xr:uid="{00000000-0005-0000-0000-0000C1100000}"/>
    <cellStyle name="40% - Accent2 44 3" xfId="4322" xr:uid="{00000000-0005-0000-0000-0000C2100000}"/>
    <cellStyle name="40% - Accent2 45" xfId="4323" xr:uid="{00000000-0005-0000-0000-0000C3100000}"/>
    <cellStyle name="40% - Accent2 45 2" xfId="4324" xr:uid="{00000000-0005-0000-0000-0000C4100000}"/>
    <cellStyle name="40% - Accent2 45 2 2" xfId="4325" xr:uid="{00000000-0005-0000-0000-0000C5100000}"/>
    <cellStyle name="40% - Accent2 45 3" xfId="4326" xr:uid="{00000000-0005-0000-0000-0000C6100000}"/>
    <cellStyle name="40% - Accent2 46" xfId="4327" xr:uid="{00000000-0005-0000-0000-0000C7100000}"/>
    <cellStyle name="40% - Accent2 46 2" xfId="4328" xr:uid="{00000000-0005-0000-0000-0000C8100000}"/>
    <cellStyle name="40% - Accent2 46 2 2" xfId="4329" xr:uid="{00000000-0005-0000-0000-0000C9100000}"/>
    <cellStyle name="40% - Accent2 46 3" xfId="4330" xr:uid="{00000000-0005-0000-0000-0000CA100000}"/>
    <cellStyle name="40% - Accent2 47" xfId="4331" xr:uid="{00000000-0005-0000-0000-0000CB100000}"/>
    <cellStyle name="40% - Accent2 47 2" xfId="4332" xr:uid="{00000000-0005-0000-0000-0000CC100000}"/>
    <cellStyle name="40% - Accent2 47 2 2" xfId="4333" xr:uid="{00000000-0005-0000-0000-0000CD100000}"/>
    <cellStyle name="40% - Accent2 47 3" xfId="4334" xr:uid="{00000000-0005-0000-0000-0000CE100000}"/>
    <cellStyle name="40% - Accent2 48" xfId="4335" xr:uid="{00000000-0005-0000-0000-0000CF100000}"/>
    <cellStyle name="40% - Accent2 48 2" xfId="4336" xr:uid="{00000000-0005-0000-0000-0000D0100000}"/>
    <cellStyle name="40% - Accent2 49" xfId="4337" xr:uid="{00000000-0005-0000-0000-0000D1100000}"/>
    <cellStyle name="40% - Accent2 49 2" xfId="4338" xr:uid="{00000000-0005-0000-0000-0000D2100000}"/>
    <cellStyle name="40% - Accent2 5" xfId="4339" xr:uid="{00000000-0005-0000-0000-0000D3100000}"/>
    <cellStyle name="40% - Accent2 5 2" xfId="4340" xr:uid="{00000000-0005-0000-0000-0000D4100000}"/>
    <cellStyle name="40% - Accent2 5 2 2" xfId="4341" xr:uid="{00000000-0005-0000-0000-0000D5100000}"/>
    <cellStyle name="40% - Accent2 5 2 3" xfId="4342" xr:uid="{00000000-0005-0000-0000-0000D6100000}"/>
    <cellStyle name="40% - Accent2 5 3" xfId="4343" xr:uid="{00000000-0005-0000-0000-0000D7100000}"/>
    <cellStyle name="40% - Accent2 5 4" xfId="4344" xr:uid="{00000000-0005-0000-0000-0000D8100000}"/>
    <cellStyle name="40% - Accent2 5 4 2" xfId="4345" xr:uid="{00000000-0005-0000-0000-0000D9100000}"/>
    <cellStyle name="40% - Accent2 5 5" xfId="4346" xr:uid="{00000000-0005-0000-0000-0000DA100000}"/>
    <cellStyle name="40% - Accent2 5 5 2" xfId="4347" xr:uid="{00000000-0005-0000-0000-0000DB100000}"/>
    <cellStyle name="40% - Accent2 5 6" xfId="4348" xr:uid="{00000000-0005-0000-0000-0000DC100000}"/>
    <cellStyle name="40% - Accent2 5 7" xfId="4349" xr:uid="{00000000-0005-0000-0000-0000DD100000}"/>
    <cellStyle name="40% - Accent2 50" xfId="4350" xr:uid="{00000000-0005-0000-0000-0000DE100000}"/>
    <cellStyle name="40% - Accent2 50 2" xfId="4351" xr:uid="{00000000-0005-0000-0000-0000DF100000}"/>
    <cellStyle name="40% - Accent2 51" xfId="4352" xr:uid="{00000000-0005-0000-0000-0000E0100000}"/>
    <cellStyle name="40% - Accent2 51 2" xfId="4353" xr:uid="{00000000-0005-0000-0000-0000E1100000}"/>
    <cellStyle name="40% - Accent2 52" xfId="4354" xr:uid="{00000000-0005-0000-0000-0000E2100000}"/>
    <cellStyle name="40% - Accent2 52 2" xfId="4355" xr:uid="{00000000-0005-0000-0000-0000E3100000}"/>
    <cellStyle name="40% - Accent2 53" xfId="4356" xr:uid="{00000000-0005-0000-0000-0000E4100000}"/>
    <cellStyle name="40% - Accent2 54" xfId="4357" xr:uid="{00000000-0005-0000-0000-0000E5100000}"/>
    <cellStyle name="40% - Accent2 6" xfId="4358" xr:uid="{00000000-0005-0000-0000-0000E6100000}"/>
    <cellStyle name="40% - Accent2 6 2" xfId="4359" xr:uid="{00000000-0005-0000-0000-0000E7100000}"/>
    <cellStyle name="40% - Accent2 6 2 2" xfId="4360" xr:uid="{00000000-0005-0000-0000-0000E8100000}"/>
    <cellStyle name="40% - Accent2 6 2 3" xfId="4361" xr:uid="{00000000-0005-0000-0000-0000E9100000}"/>
    <cellStyle name="40% - Accent2 6 3" xfId="4362" xr:uid="{00000000-0005-0000-0000-0000EA100000}"/>
    <cellStyle name="40% - Accent2 6 4" xfId="4363" xr:uid="{00000000-0005-0000-0000-0000EB100000}"/>
    <cellStyle name="40% - Accent2 6 4 2" xfId="4364" xr:uid="{00000000-0005-0000-0000-0000EC100000}"/>
    <cellStyle name="40% - Accent2 6 5" xfId="4365" xr:uid="{00000000-0005-0000-0000-0000ED100000}"/>
    <cellStyle name="40% - Accent2 6 5 2" xfId="4366" xr:uid="{00000000-0005-0000-0000-0000EE100000}"/>
    <cellStyle name="40% - Accent2 6 6" xfId="4367" xr:uid="{00000000-0005-0000-0000-0000EF100000}"/>
    <cellStyle name="40% - Accent2 6 7" xfId="4368" xr:uid="{00000000-0005-0000-0000-0000F0100000}"/>
    <cellStyle name="40% - Accent2 7" xfId="4369" xr:uid="{00000000-0005-0000-0000-0000F1100000}"/>
    <cellStyle name="40% - Accent2 7 2" xfId="4370" xr:uid="{00000000-0005-0000-0000-0000F2100000}"/>
    <cellStyle name="40% - Accent2 7 2 2" xfId="4371" xr:uid="{00000000-0005-0000-0000-0000F3100000}"/>
    <cellStyle name="40% - Accent2 7 2 3" xfId="4372" xr:uid="{00000000-0005-0000-0000-0000F4100000}"/>
    <cellStyle name="40% - Accent2 7 3" xfId="4373" xr:uid="{00000000-0005-0000-0000-0000F5100000}"/>
    <cellStyle name="40% - Accent2 7 4" xfId="4374" xr:uid="{00000000-0005-0000-0000-0000F6100000}"/>
    <cellStyle name="40% - Accent2 7 4 2" xfId="4375" xr:uid="{00000000-0005-0000-0000-0000F7100000}"/>
    <cellStyle name="40% - Accent2 7 5" xfId="4376" xr:uid="{00000000-0005-0000-0000-0000F8100000}"/>
    <cellStyle name="40% - Accent2 7 5 2" xfId="4377" xr:uid="{00000000-0005-0000-0000-0000F9100000}"/>
    <cellStyle name="40% - Accent2 7 6" xfId="4378" xr:uid="{00000000-0005-0000-0000-0000FA100000}"/>
    <cellStyle name="40% - Accent2 7 7" xfId="4379" xr:uid="{00000000-0005-0000-0000-0000FB100000}"/>
    <cellStyle name="40% - Accent2 8" xfId="4380" xr:uid="{00000000-0005-0000-0000-0000FC100000}"/>
    <cellStyle name="40% - Accent2 8 2" xfId="4381" xr:uid="{00000000-0005-0000-0000-0000FD100000}"/>
    <cellStyle name="40% - Accent2 8 2 2" xfId="4382" xr:uid="{00000000-0005-0000-0000-0000FE100000}"/>
    <cellStyle name="40% - Accent2 8 2 3" xfId="4383" xr:uid="{00000000-0005-0000-0000-0000FF100000}"/>
    <cellStyle name="40% - Accent2 8 3" xfId="4384" xr:uid="{00000000-0005-0000-0000-000000110000}"/>
    <cellStyle name="40% - Accent2 8 4" xfId="4385" xr:uid="{00000000-0005-0000-0000-000001110000}"/>
    <cellStyle name="40% - Accent2 8 4 2" xfId="4386" xr:uid="{00000000-0005-0000-0000-000002110000}"/>
    <cellStyle name="40% - Accent2 8 5" xfId="4387" xr:uid="{00000000-0005-0000-0000-000003110000}"/>
    <cellStyle name="40% - Accent2 8 5 2" xfId="4388" xr:uid="{00000000-0005-0000-0000-000004110000}"/>
    <cellStyle name="40% - Accent2 8 6" xfId="4389" xr:uid="{00000000-0005-0000-0000-000005110000}"/>
    <cellStyle name="40% - Accent2 8 7" xfId="4390" xr:uid="{00000000-0005-0000-0000-000006110000}"/>
    <cellStyle name="40% - Accent2 9" xfId="4391" xr:uid="{00000000-0005-0000-0000-000007110000}"/>
    <cellStyle name="40% - Accent2 9 2" xfId="4392" xr:uid="{00000000-0005-0000-0000-000008110000}"/>
    <cellStyle name="40% - Accent2 9 2 2" xfId="4393" xr:uid="{00000000-0005-0000-0000-000009110000}"/>
    <cellStyle name="40% - Accent2 9 2 3" xfId="4394" xr:uid="{00000000-0005-0000-0000-00000A110000}"/>
    <cellStyle name="40% - Accent2 9 3" xfId="4395" xr:uid="{00000000-0005-0000-0000-00000B110000}"/>
    <cellStyle name="40% - Accent2 9 4" xfId="4396" xr:uid="{00000000-0005-0000-0000-00000C110000}"/>
    <cellStyle name="40% - Accent2 9 4 2" xfId="4397" xr:uid="{00000000-0005-0000-0000-00000D110000}"/>
    <cellStyle name="40% - Accent2 9 5" xfId="4398" xr:uid="{00000000-0005-0000-0000-00000E110000}"/>
    <cellStyle name="40% - Accent2 9 5 2" xfId="4399" xr:uid="{00000000-0005-0000-0000-00000F110000}"/>
    <cellStyle name="40% - Accent2 9 6" xfId="4400" xr:uid="{00000000-0005-0000-0000-000010110000}"/>
    <cellStyle name="40% - Accent2 9 7" xfId="4401" xr:uid="{00000000-0005-0000-0000-000011110000}"/>
    <cellStyle name="40% - Accent3" xfId="24" builtinId="39" customBuiltin="1"/>
    <cellStyle name="40% - Accent3 10" xfId="4402" xr:uid="{00000000-0005-0000-0000-000013110000}"/>
    <cellStyle name="40% - Accent3 10 2" xfId="4403" xr:uid="{00000000-0005-0000-0000-000014110000}"/>
    <cellStyle name="40% - Accent3 10 2 2" xfId="4404" xr:uid="{00000000-0005-0000-0000-000015110000}"/>
    <cellStyle name="40% - Accent3 10 2 3" xfId="4405" xr:uid="{00000000-0005-0000-0000-000016110000}"/>
    <cellStyle name="40% - Accent3 10 3" xfId="4406" xr:uid="{00000000-0005-0000-0000-000017110000}"/>
    <cellStyle name="40% - Accent3 10 4" xfId="4407" xr:uid="{00000000-0005-0000-0000-000018110000}"/>
    <cellStyle name="40% - Accent3 10 4 2" xfId="4408" xr:uid="{00000000-0005-0000-0000-000019110000}"/>
    <cellStyle name="40% - Accent3 10 5" xfId="4409" xr:uid="{00000000-0005-0000-0000-00001A110000}"/>
    <cellStyle name="40% - Accent3 10 5 2" xfId="4410" xr:uid="{00000000-0005-0000-0000-00001B110000}"/>
    <cellStyle name="40% - Accent3 10 6" xfId="4411" xr:uid="{00000000-0005-0000-0000-00001C110000}"/>
    <cellStyle name="40% - Accent3 10 7" xfId="4412" xr:uid="{00000000-0005-0000-0000-00001D110000}"/>
    <cellStyle name="40% - Accent3 11" xfId="4413" xr:uid="{00000000-0005-0000-0000-00001E110000}"/>
    <cellStyle name="40% - Accent3 11 2" xfId="4414" xr:uid="{00000000-0005-0000-0000-00001F110000}"/>
    <cellStyle name="40% - Accent3 11 2 2" xfId="4415" xr:uid="{00000000-0005-0000-0000-000020110000}"/>
    <cellStyle name="40% - Accent3 11 2 3" xfId="4416" xr:uid="{00000000-0005-0000-0000-000021110000}"/>
    <cellStyle name="40% - Accent3 11 3" xfId="4417" xr:uid="{00000000-0005-0000-0000-000022110000}"/>
    <cellStyle name="40% - Accent3 11 4" xfId="4418" xr:uid="{00000000-0005-0000-0000-000023110000}"/>
    <cellStyle name="40% - Accent3 11 4 2" xfId="4419" xr:uid="{00000000-0005-0000-0000-000024110000}"/>
    <cellStyle name="40% - Accent3 11 5" xfId="4420" xr:uid="{00000000-0005-0000-0000-000025110000}"/>
    <cellStyle name="40% - Accent3 11 5 2" xfId="4421" xr:uid="{00000000-0005-0000-0000-000026110000}"/>
    <cellStyle name="40% - Accent3 11 6" xfId="4422" xr:uid="{00000000-0005-0000-0000-000027110000}"/>
    <cellStyle name="40% - Accent3 11 7" xfId="4423" xr:uid="{00000000-0005-0000-0000-000028110000}"/>
    <cellStyle name="40% - Accent3 12" xfId="4424" xr:uid="{00000000-0005-0000-0000-000029110000}"/>
    <cellStyle name="40% - Accent3 12 2" xfId="4425" xr:uid="{00000000-0005-0000-0000-00002A110000}"/>
    <cellStyle name="40% - Accent3 12 2 2" xfId="4426" xr:uid="{00000000-0005-0000-0000-00002B110000}"/>
    <cellStyle name="40% - Accent3 12 2 3" xfId="4427" xr:uid="{00000000-0005-0000-0000-00002C110000}"/>
    <cellStyle name="40% - Accent3 12 3" xfId="4428" xr:uid="{00000000-0005-0000-0000-00002D110000}"/>
    <cellStyle name="40% - Accent3 12 4" xfId="4429" xr:uid="{00000000-0005-0000-0000-00002E110000}"/>
    <cellStyle name="40% - Accent3 12 4 2" xfId="4430" xr:uid="{00000000-0005-0000-0000-00002F110000}"/>
    <cellStyle name="40% - Accent3 12 5" xfId="4431" xr:uid="{00000000-0005-0000-0000-000030110000}"/>
    <cellStyle name="40% - Accent3 12 5 2" xfId="4432" xr:uid="{00000000-0005-0000-0000-000031110000}"/>
    <cellStyle name="40% - Accent3 12 6" xfId="4433" xr:uid="{00000000-0005-0000-0000-000032110000}"/>
    <cellStyle name="40% - Accent3 12 7" xfId="4434" xr:uid="{00000000-0005-0000-0000-000033110000}"/>
    <cellStyle name="40% - Accent3 13" xfId="4435" xr:uid="{00000000-0005-0000-0000-000034110000}"/>
    <cellStyle name="40% - Accent3 13 2" xfId="4436" xr:uid="{00000000-0005-0000-0000-000035110000}"/>
    <cellStyle name="40% - Accent3 13 2 2" xfId="4437" xr:uid="{00000000-0005-0000-0000-000036110000}"/>
    <cellStyle name="40% - Accent3 13 2 3" xfId="4438" xr:uid="{00000000-0005-0000-0000-000037110000}"/>
    <cellStyle name="40% - Accent3 13 3" xfId="4439" xr:uid="{00000000-0005-0000-0000-000038110000}"/>
    <cellStyle name="40% - Accent3 13 4" xfId="4440" xr:uid="{00000000-0005-0000-0000-000039110000}"/>
    <cellStyle name="40% - Accent3 13 4 2" xfId="4441" xr:uid="{00000000-0005-0000-0000-00003A110000}"/>
    <cellStyle name="40% - Accent3 13 5" xfId="4442" xr:uid="{00000000-0005-0000-0000-00003B110000}"/>
    <cellStyle name="40% - Accent3 13 5 2" xfId="4443" xr:uid="{00000000-0005-0000-0000-00003C110000}"/>
    <cellStyle name="40% - Accent3 13 6" xfId="4444" xr:uid="{00000000-0005-0000-0000-00003D110000}"/>
    <cellStyle name="40% - Accent3 13 7" xfId="4445" xr:uid="{00000000-0005-0000-0000-00003E110000}"/>
    <cellStyle name="40% - Accent3 14" xfId="4446" xr:uid="{00000000-0005-0000-0000-00003F110000}"/>
    <cellStyle name="40% - Accent3 14 2" xfId="4447" xr:uid="{00000000-0005-0000-0000-000040110000}"/>
    <cellStyle name="40% - Accent3 14 2 2" xfId="4448" xr:uid="{00000000-0005-0000-0000-000041110000}"/>
    <cellStyle name="40% - Accent3 14 2 3" xfId="4449" xr:uid="{00000000-0005-0000-0000-000042110000}"/>
    <cellStyle name="40% - Accent3 14 3" xfId="4450" xr:uid="{00000000-0005-0000-0000-000043110000}"/>
    <cellStyle name="40% - Accent3 14 4" xfId="4451" xr:uid="{00000000-0005-0000-0000-000044110000}"/>
    <cellStyle name="40% - Accent3 14 4 2" xfId="4452" xr:uid="{00000000-0005-0000-0000-000045110000}"/>
    <cellStyle name="40% - Accent3 14 5" xfId="4453" xr:uid="{00000000-0005-0000-0000-000046110000}"/>
    <cellStyle name="40% - Accent3 14 5 2" xfId="4454" xr:uid="{00000000-0005-0000-0000-000047110000}"/>
    <cellStyle name="40% - Accent3 14 6" xfId="4455" xr:uid="{00000000-0005-0000-0000-000048110000}"/>
    <cellStyle name="40% - Accent3 14 7" xfId="4456" xr:uid="{00000000-0005-0000-0000-000049110000}"/>
    <cellStyle name="40% - Accent3 15" xfId="4457" xr:uid="{00000000-0005-0000-0000-00004A110000}"/>
    <cellStyle name="40% - Accent3 15 2" xfId="4458" xr:uid="{00000000-0005-0000-0000-00004B110000}"/>
    <cellStyle name="40% - Accent3 15 2 2" xfId="4459" xr:uid="{00000000-0005-0000-0000-00004C110000}"/>
    <cellStyle name="40% - Accent3 15 2 3" xfId="4460" xr:uid="{00000000-0005-0000-0000-00004D110000}"/>
    <cellStyle name="40% - Accent3 15 3" xfId="4461" xr:uid="{00000000-0005-0000-0000-00004E110000}"/>
    <cellStyle name="40% - Accent3 15 4" xfId="4462" xr:uid="{00000000-0005-0000-0000-00004F110000}"/>
    <cellStyle name="40% - Accent3 15 4 2" xfId="4463" xr:uid="{00000000-0005-0000-0000-000050110000}"/>
    <cellStyle name="40% - Accent3 15 5" xfId="4464" xr:uid="{00000000-0005-0000-0000-000051110000}"/>
    <cellStyle name="40% - Accent3 15 5 2" xfId="4465" xr:uid="{00000000-0005-0000-0000-000052110000}"/>
    <cellStyle name="40% - Accent3 15 6" xfId="4466" xr:uid="{00000000-0005-0000-0000-000053110000}"/>
    <cellStyle name="40% - Accent3 15 7" xfId="4467" xr:uid="{00000000-0005-0000-0000-000054110000}"/>
    <cellStyle name="40% - Accent3 16" xfId="4468" xr:uid="{00000000-0005-0000-0000-000055110000}"/>
    <cellStyle name="40% - Accent3 16 2" xfId="4469" xr:uid="{00000000-0005-0000-0000-000056110000}"/>
    <cellStyle name="40% - Accent3 16 2 2" xfId="4470" xr:uid="{00000000-0005-0000-0000-000057110000}"/>
    <cellStyle name="40% - Accent3 16 2 3" xfId="4471" xr:uid="{00000000-0005-0000-0000-000058110000}"/>
    <cellStyle name="40% - Accent3 16 3" xfId="4472" xr:uid="{00000000-0005-0000-0000-000059110000}"/>
    <cellStyle name="40% - Accent3 16 4" xfId="4473" xr:uid="{00000000-0005-0000-0000-00005A110000}"/>
    <cellStyle name="40% - Accent3 16 4 2" xfId="4474" xr:uid="{00000000-0005-0000-0000-00005B110000}"/>
    <cellStyle name="40% - Accent3 16 5" xfId="4475" xr:uid="{00000000-0005-0000-0000-00005C110000}"/>
    <cellStyle name="40% - Accent3 16 5 2" xfId="4476" xr:uid="{00000000-0005-0000-0000-00005D110000}"/>
    <cellStyle name="40% - Accent3 16 6" xfId="4477" xr:uid="{00000000-0005-0000-0000-00005E110000}"/>
    <cellStyle name="40% - Accent3 16 7" xfId="4478" xr:uid="{00000000-0005-0000-0000-00005F110000}"/>
    <cellStyle name="40% - Accent3 17" xfId="4479" xr:uid="{00000000-0005-0000-0000-000060110000}"/>
    <cellStyle name="40% - Accent3 17 2" xfId="4480" xr:uid="{00000000-0005-0000-0000-000061110000}"/>
    <cellStyle name="40% - Accent3 17 2 2" xfId="4481" xr:uid="{00000000-0005-0000-0000-000062110000}"/>
    <cellStyle name="40% - Accent3 17 2 3" xfId="4482" xr:uid="{00000000-0005-0000-0000-000063110000}"/>
    <cellStyle name="40% - Accent3 17 3" xfId="4483" xr:uid="{00000000-0005-0000-0000-000064110000}"/>
    <cellStyle name="40% - Accent3 17 4" xfId="4484" xr:uid="{00000000-0005-0000-0000-000065110000}"/>
    <cellStyle name="40% - Accent3 17 4 2" xfId="4485" xr:uid="{00000000-0005-0000-0000-000066110000}"/>
    <cellStyle name="40% - Accent3 17 5" xfId="4486" xr:uid="{00000000-0005-0000-0000-000067110000}"/>
    <cellStyle name="40% - Accent3 17 5 2" xfId="4487" xr:uid="{00000000-0005-0000-0000-000068110000}"/>
    <cellStyle name="40% - Accent3 17 6" xfId="4488" xr:uid="{00000000-0005-0000-0000-000069110000}"/>
    <cellStyle name="40% - Accent3 17 7" xfId="4489" xr:uid="{00000000-0005-0000-0000-00006A110000}"/>
    <cellStyle name="40% - Accent3 18" xfId="4490" xr:uid="{00000000-0005-0000-0000-00006B110000}"/>
    <cellStyle name="40% - Accent3 18 2" xfId="4491" xr:uid="{00000000-0005-0000-0000-00006C110000}"/>
    <cellStyle name="40% - Accent3 18 2 2" xfId="4492" xr:uid="{00000000-0005-0000-0000-00006D110000}"/>
    <cellStyle name="40% - Accent3 18 2 3" xfId="4493" xr:uid="{00000000-0005-0000-0000-00006E110000}"/>
    <cellStyle name="40% - Accent3 18 3" xfId="4494" xr:uid="{00000000-0005-0000-0000-00006F110000}"/>
    <cellStyle name="40% - Accent3 18 4" xfId="4495" xr:uid="{00000000-0005-0000-0000-000070110000}"/>
    <cellStyle name="40% - Accent3 18 4 2" xfId="4496" xr:uid="{00000000-0005-0000-0000-000071110000}"/>
    <cellStyle name="40% - Accent3 18 5" xfId="4497" xr:uid="{00000000-0005-0000-0000-000072110000}"/>
    <cellStyle name="40% - Accent3 18 5 2" xfId="4498" xr:uid="{00000000-0005-0000-0000-000073110000}"/>
    <cellStyle name="40% - Accent3 18 6" xfId="4499" xr:uid="{00000000-0005-0000-0000-000074110000}"/>
    <cellStyle name="40% - Accent3 18 7" xfId="4500" xr:uid="{00000000-0005-0000-0000-000075110000}"/>
    <cellStyle name="40% - Accent3 19" xfId="4501" xr:uid="{00000000-0005-0000-0000-000076110000}"/>
    <cellStyle name="40% - Accent3 19 2" xfId="4502" xr:uid="{00000000-0005-0000-0000-000077110000}"/>
    <cellStyle name="40% - Accent3 19 2 2" xfId="4503" xr:uid="{00000000-0005-0000-0000-000078110000}"/>
    <cellStyle name="40% - Accent3 19 2 3" xfId="4504" xr:uid="{00000000-0005-0000-0000-000079110000}"/>
    <cellStyle name="40% - Accent3 19 3" xfId="4505" xr:uid="{00000000-0005-0000-0000-00007A110000}"/>
    <cellStyle name="40% - Accent3 19 4" xfId="4506" xr:uid="{00000000-0005-0000-0000-00007B110000}"/>
    <cellStyle name="40% - Accent3 19 4 2" xfId="4507" xr:uid="{00000000-0005-0000-0000-00007C110000}"/>
    <cellStyle name="40% - Accent3 19 5" xfId="4508" xr:uid="{00000000-0005-0000-0000-00007D110000}"/>
    <cellStyle name="40% - Accent3 19 5 2" xfId="4509" xr:uid="{00000000-0005-0000-0000-00007E110000}"/>
    <cellStyle name="40% - Accent3 19 6" xfId="4510" xr:uid="{00000000-0005-0000-0000-00007F110000}"/>
    <cellStyle name="40% - Accent3 19 7" xfId="4511" xr:uid="{00000000-0005-0000-0000-000080110000}"/>
    <cellStyle name="40% - Accent3 2" xfId="4512" xr:uid="{00000000-0005-0000-0000-000081110000}"/>
    <cellStyle name="40% - Accent3 2 10" xfId="4513" xr:uid="{00000000-0005-0000-0000-000082110000}"/>
    <cellStyle name="40% - Accent3 2 11" xfId="4514" xr:uid="{00000000-0005-0000-0000-000083110000}"/>
    <cellStyle name="40% - Accent3 2 12" xfId="4515" xr:uid="{00000000-0005-0000-0000-000084110000}"/>
    <cellStyle name="40% - Accent3 2 13" xfId="4516" xr:uid="{00000000-0005-0000-0000-000085110000}"/>
    <cellStyle name="40% - Accent3 2 14" xfId="4517" xr:uid="{00000000-0005-0000-0000-000086110000}"/>
    <cellStyle name="40% - Accent3 2 15" xfId="4518" xr:uid="{00000000-0005-0000-0000-000087110000}"/>
    <cellStyle name="40% - Accent3 2 16" xfId="4519" xr:uid="{00000000-0005-0000-0000-000088110000}"/>
    <cellStyle name="40% - Accent3 2 17" xfId="4520" xr:uid="{00000000-0005-0000-0000-000089110000}"/>
    <cellStyle name="40% - Accent3 2 18" xfId="4521" xr:uid="{00000000-0005-0000-0000-00008A110000}"/>
    <cellStyle name="40% - Accent3 2 19" xfId="4522" xr:uid="{00000000-0005-0000-0000-00008B110000}"/>
    <cellStyle name="40% - Accent3 2 2" xfId="4523" xr:uid="{00000000-0005-0000-0000-00008C110000}"/>
    <cellStyle name="40% - Accent3 2 2 2" xfId="4524" xr:uid="{00000000-0005-0000-0000-00008D110000}"/>
    <cellStyle name="40% - Accent3 2 2 3" xfId="4525" xr:uid="{00000000-0005-0000-0000-00008E110000}"/>
    <cellStyle name="40% - Accent3 2 20" xfId="4526" xr:uid="{00000000-0005-0000-0000-00008F110000}"/>
    <cellStyle name="40% - Accent3 2 3" xfId="4527" xr:uid="{00000000-0005-0000-0000-000090110000}"/>
    <cellStyle name="40% - Accent3 2 3 2" xfId="4528" xr:uid="{00000000-0005-0000-0000-000091110000}"/>
    <cellStyle name="40% - Accent3 2 4" xfId="4529" xr:uid="{00000000-0005-0000-0000-000092110000}"/>
    <cellStyle name="40% - Accent3 2 4 2" xfId="4530" xr:uid="{00000000-0005-0000-0000-000093110000}"/>
    <cellStyle name="40% - Accent3 2 5" xfId="4531" xr:uid="{00000000-0005-0000-0000-000094110000}"/>
    <cellStyle name="40% - Accent3 2 5 2" xfId="4532" xr:uid="{00000000-0005-0000-0000-000095110000}"/>
    <cellStyle name="40% - Accent3 2 6" xfId="4533" xr:uid="{00000000-0005-0000-0000-000096110000}"/>
    <cellStyle name="40% - Accent3 2 7" xfId="4534" xr:uid="{00000000-0005-0000-0000-000097110000}"/>
    <cellStyle name="40% - Accent3 2 8" xfId="4535" xr:uid="{00000000-0005-0000-0000-000098110000}"/>
    <cellStyle name="40% - Accent3 2 9" xfId="4536" xr:uid="{00000000-0005-0000-0000-000099110000}"/>
    <cellStyle name="40% - Accent3 20" xfId="4537" xr:uid="{00000000-0005-0000-0000-00009A110000}"/>
    <cellStyle name="40% - Accent3 20 2" xfId="4538" xr:uid="{00000000-0005-0000-0000-00009B110000}"/>
    <cellStyle name="40% - Accent3 20 2 2" xfId="4539" xr:uid="{00000000-0005-0000-0000-00009C110000}"/>
    <cellStyle name="40% - Accent3 20 2 3" xfId="4540" xr:uid="{00000000-0005-0000-0000-00009D110000}"/>
    <cellStyle name="40% - Accent3 20 3" xfId="4541" xr:uid="{00000000-0005-0000-0000-00009E110000}"/>
    <cellStyle name="40% - Accent3 20 4" xfId="4542" xr:uid="{00000000-0005-0000-0000-00009F110000}"/>
    <cellStyle name="40% - Accent3 20 4 2" xfId="4543" xr:uid="{00000000-0005-0000-0000-0000A0110000}"/>
    <cellStyle name="40% - Accent3 20 5" xfId="4544" xr:uid="{00000000-0005-0000-0000-0000A1110000}"/>
    <cellStyle name="40% - Accent3 20 5 2" xfId="4545" xr:uid="{00000000-0005-0000-0000-0000A2110000}"/>
    <cellStyle name="40% - Accent3 20 6" xfId="4546" xr:uid="{00000000-0005-0000-0000-0000A3110000}"/>
    <cellStyle name="40% - Accent3 20 7" xfId="4547" xr:uid="{00000000-0005-0000-0000-0000A4110000}"/>
    <cellStyle name="40% - Accent3 21" xfId="4548" xr:uid="{00000000-0005-0000-0000-0000A5110000}"/>
    <cellStyle name="40% - Accent3 21 2" xfId="4549" xr:uid="{00000000-0005-0000-0000-0000A6110000}"/>
    <cellStyle name="40% - Accent3 21 2 2" xfId="4550" xr:uid="{00000000-0005-0000-0000-0000A7110000}"/>
    <cellStyle name="40% - Accent3 21 2 3" xfId="4551" xr:uid="{00000000-0005-0000-0000-0000A8110000}"/>
    <cellStyle name="40% - Accent3 21 3" xfId="4552" xr:uid="{00000000-0005-0000-0000-0000A9110000}"/>
    <cellStyle name="40% - Accent3 21 4" xfId="4553" xr:uid="{00000000-0005-0000-0000-0000AA110000}"/>
    <cellStyle name="40% - Accent3 21 4 2" xfId="4554" xr:uid="{00000000-0005-0000-0000-0000AB110000}"/>
    <cellStyle name="40% - Accent3 21 5" xfId="4555" xr:uid="{00000000-0005-0000-0000-0000AC110000}"/>
    <cellStyle name="40% - Accent3 21 5 2" xfId="4556" xr:uid="{00000000-0005-0000-0000-0000AD110000}"/>
    <cellStyle name="40% - Accent3 21 6" xfId="4557" xr:uid="{00000000-0005-0000-0000-0000AE110000}"/>
    <cellStyle name="40% - Accent3 21 7" xfId="4558" xr:uid="{00000000-0005-0000-0000-0000AF110000}"/>
    <cellStyle name="40% - Accent3 22" xfId="4559" xr:uid="{00000000-0005-0000-0000-0000B0110000}"/>
    <cellStyle name="40% - Accent3 22 2" xfId="4560" xr:uid="{00000000-0005-0000-0000-0000B1110000}"/>
    <cellStyle name="40% - Accent3 22 2 2" xfId="4561" xr:uid="{00000000-0005-0000-0000-0000B2110000}"/>
    <cellStyle name="40% - Accent3 22 2 3" xfId="4562" xr:uid="{00000000-0005-0000-0000-0000B3110000}"/>
    <cellStyle name="40% - Accent3 22 3" xfId="4563" xr:uid="{00000000-0005-0000-0000-0000B4110000}"/>
    <cellStyle name="40% - Accent3 22 4" xfId="4564" xr:uid="{00000000-0005-0000-0000-0000B5110000}"/>
    <cellStyle name="40% - Accent3 22 4 2" xfId="4565" xr:uid="{00000000-0005-0000-0000-0000B6110000}"/>
    <cellStyle name="40% - Accent3 22 5" xfId="4566" xr:uid="{00000000-0005-0000-0000-0000B7110000}"/>
    <cellStyle name="40% - Accent3 22 5 2" xfId="4567" xr:uid="{00000000-0005-0000-0000-0000B8110000}"/>
    <cellStyle name="40% - Accent3 22 6" xfId="4568" xr:uid="{00000000-0005-0000-0000-0000B9110000}"/>
    <cellStyle name="40% - Accent3 22 7" xfId="4569" xr:uid="{00000000-0005-0000-0000-0000BA110000}"/>
    <cellStyle name="40% - Accent3 23" xfId="4570" xr:uid="{00000000-0005-0000-0000-0000BB110000}"/>
    <cellStyle name="40% - Accent3 23 2" xfId="4571" xr:uid="{00000000-0005-0000-0000-0000BC110000}"/>
    <cellStyle name="40% - Accent3 23 2 2" xfId="4572" xr:uid="{00000000-0005-0000-0000-0000BD110000}"/>
    <cellStyle name="40% - Accent3 23 2 3" xfId="4573" xr:uid="{00000000-0005-0000-0000-0000BE110000}"/>
    <cellStyle name="40% - Accent3 23 3" xfId="4574" xr:uid="{00000000-0005-0000-0000-0000BF110000}"/>
    <cellStyle name="40% - Accent3 23 4" xfId="4575" xr:uid="{00000000-0005-0000-0000-0000C0110000}"/>
    <cellStyle name="40% - Accent3 23 4 2" xfId="4576" xr:uid="{00000000-0005-0000-0000-0000C1110000}"/>
    <cellStyle name="40% - Accent3 23 5" xfId="4577" xr:uid="{00000000-0005-0000-0000-0000C2110000}"/>
    <cellStyle name="40% - Accent3 23 5 2" xfId="4578" xr:uid="{00000000-0005-0000-0000-0000C3110000}"/>
    <cellStyle name="40% - Accent3 23 6" xfId="4579" xr:uid="{00000000-0005-0000-0000-0000C4110000}"/>
    <cellStyle name="40% - Accent3 23 7" xfId="4580" xr:uid="{00000000-0005-0000-0000-0000C5110000}"/>
    <cellStyle name="40% - Accent3 24" xfId="4581" xr:uid="{00000000-0005-0000-0000-0000C6110000}"/>
    <cellStyle name="40% - Accent3 24 2" xfId="4582" xr:uid="{00000000-0005-0000-0000-0000C7110000}"/>
    <cellStyle name="40% - Accent3 24 2 2" xfId="4583" xr:uid="{00000000-0005-0000-0000-0000C8110000}"/>
    <cellStyle name="40% - Accent3 24 2 3" xfId="4584" xr:uid="{00000000-0005-0000-0000-0000C9110000}"/>
    <cellStyle name="40% - Accent3 24 3" xfId="4585" xr:uid="{00000000-0005-0000-0000-0000CA110000}"/>
    <cellStyle name="40% - Accent3 24 4" xfId="4586" xr:uid="{00000000-0005-0000-0000-0000CB110000}"/>
    <cellStyle name="40% - Accent3 24 4 2" xfId="4587" xr:uid="{00000000-0005-0000-0000-0000CC110000}"/>
    <cellStyle name="40% - Accent3 24 5" xfId="4588" xr:uid="{00000000-0005-0000-0000-0000CD110000}"/>
    <cellStyle name="40% - Accent3 24 5 2" xfId="4589" xr:uid="{00000000-0005-0000-0000-0000CE110000}"/>
    <cellStyle name="40% - Accent3 24 6" xfId="4590" xr:uid="{00000000-0005-0000-0000-0000CF110000}"/>
    <cellStyle name="40% - Accent3 24 7" xfId="4591" xr:uid="{00000000-0005-0000-0000-0000D0110000}"/>
    <cellStyle name="40% - Accent3 25" xfId="4592" xr:uid="{00000000-0005-0000-0000-0000D1110000}"/>
    <cellStyle name="40% - Accent3 25 2" xfId="4593" xr:uid="{00000000-0005-0000-0000-0000D2110000}"/>
    <cellStyle name="40% - Accent3 25 3" xfId="4594" xr:uid="{00000000-0005-0000-0000-0000D3110000}"/>
    <cellStyle name="40% - Accent3 25 4" xfId="4595" xr:uid="{00000000-0005-0000-0000-0000D4110000}"/>
    <cellStyle name="40% - Accent3 25 4 2" xfId="4596" xr:uid="{00000000-0005-0000-0000-0000D5110000}"/>
    <cellStyle name="40% - Accent3 25 5" xfId="4597" xr:uid="{00000000-0005-0000-0000-0000D6110000}"/>
    <cellStyle name="40% - Accent3 25 5 2" xfId="4598" xr:uid="{00000000-0005-0000-0000-0000D7110000}"/>
    <cellStyle name="40% - Accent3 25 6" xfId="4599" xr:uid="{00000000-0005-0000-0000-0000D8110000}"/>
    <cellStyle name="40% - Accent3 25 7" xfId="4600" xr:uid="{00000000-0005-0000-0000-0000D9110000}"/>
    <cellStyle name="40% - Accent3 26" xfId="4601" xr:uid="{00000000-0005-0000-0000-0000DA110000}"/>
    <cellStyle name="40% - Accent3 26 2" xfId="4602" xr:uid="{00000000-0005-0000-0000-0000DB110000}"/>
    <cellStyle name="40% - Accent3 26 3" xfId="4603" xr:uid="{00000000-0005-0000-0000-0000DC110000}"/>
    <cellStyle name="40% - Accent3 26 4" xfId="4604" xr:uid="{00000000-0005-0000-0000-0000DD110000}"/>
    <cellStyle name="40% - Accent3 27" xfId="4605" xr:uid="{00000000-0005-0000-0000-0000DE110000}"/>
    <cellStyle name="40% - Accent3 27 2" xfId="4606" xr:uid="{00000000-0005-0000-0000-0000DF110000}"/>
    <cellStyle name="40% - Accent3 27 3" xfId="4607" xr:uid="{00000000-0005-0000-0000-0000E0110000}"/>
    <cellStyle name="40% - Accent3 27 4" xfId="4608" xr:uid="{00000000-0005-0000-0000-0000E1110000}"/>
    <cellStyle name="40% - Accent3 28" xfId="4609" xr:uid="{00000000-0005-0000-0000-0000E2110000}"/>
    <cellStyle name="40% - Accent3 28 2" xfId="4610" xr:uid="{00000000-0005-0000-0000-0000E3110000}"/>
    <cellStyle name="40% - Accent3 28 3" xfId="4611" xr:uid="{00000000-0005-0000-0000-0000E4110000}"/>
    <cellStyle name="40% - Accent3 28 4" xfId="4612" xr:uid="{00000000-0005-0000-0000-0000E5110000}"/>
    <cellStyle name="40% - Accent3 29" xfId="4613" xr:uid="{00000000-0005-0000-0000-0000E6110000}"/>
    <cellStyle name="40% - Accent3 29 2" xfId="4614" xr:uid="{00000000-0005-0000-0000-0000E7110000}"/>
    <cellStyle name="40% - Accent3 29 3" xfId="4615" xr:uid="{00000000-0005-0000-0000-0000E8110000}"/>
    <cellStyle name="40% - Accent3 29 4" xfId="4616" xr:uid="{00000000-0005-0000-0000-0000E9110000}"/>
    <cellStyle name="40% - Accent3 3" xfId="4617" xr:uid="{00000000-0005-0000-0000-0000EA110000}"/>
    <cellStyle name="40% - Accent3 3 2" xfId="4618" xr:uid="{00000000-0005-0000-0000-0000EB110000}"/>
    <cellStyle name="40% - Accent3 3 2 2" xfId="4619" xr:uid="{00000000-0005-0000-0000-0000EC110000}"/>
    <cellStyle name="40% - Accent3 3 2 3" xfId="4620" xr:uid="{00000000-0005-0000-0000-0000ED110000}"/>
    <cellStyle name="40% - Accent3 3 3" xfId="4621" xr:uid="{00000000-0005-0000-0000-0000EE110000}"/>
    <cellStyle name="40% - Accent3 3 4" xfId="4622" xr:uid="{00000000-0005-0000-0000-0000EF110000}"/>
    <cellStyle name="40% - Accent3 3 4 2" xfId="4623" xr:uid="{00000000-0005-0000-0000-0000F0110000}"/>
    <cellStyle name="40% - Accent3 3 5" xfId="4624" xr:uid="{00000000-0005-0000-0000-0000F1110000}"/>
    <cellStyle name="40% - Accent3 3 5 2" xfId="4625" xr:uid="{00000000-0005-0000-0000-0000F2110000}"/>
    <cellStyle name="40% - Accent3 3 6" xfId="4626" xr:uid="{00000000-0005-0000-0000-0000F3110000}"/>
    <cellStyle name="40% - Accent3 3 7" xfId="4627" xr:uid="{00000000-0005-0000-0000-0000F4110000}"/>
    <cellStyle name="40% - Accent3 30" xfId="4628" xr:uid="{00000000-0005-0000-0000-0000F5110000}"/>
    <cellStyle name="40% - Accent3 30 2" xfId="4629" xr:uid="{00000000-0005-0000-0000-0000F6110000}"/>
    <cellStyle name="40% - Accent3 30 3" xfId="4630" xr:uid="{00000000-0005-0000-0000-0000F7110000}"/>
    <cellStyle name="40% - Accent3 30 4" xfId="4631" xr:uid="{00000000-0005-0000-0000-0000F8110000}"/>
    <cellStyle name="40% - Accent3 31" xfId="4632" xr:uid="{00000000-0005-0000-0000-0000F9110000}"/>
    <cellStyle name="40% - Accent3 31 2" xfId="4633" xr:uid="{00000000-0005-0000-0000-0000FA110000}"/>
    <cellStyle name="40% - Accent3 31 3" xfId="4634" xr:uid="{00000000-0005-0000-0000-0000FB110000}"/>
    <cellStyle name="40% - Accent3 31 4" xfId="4635" xr:uid="{00000000-0005-0000-0000-0000FC110000}"/>
    <cellStyle name="40% - Accent3 32" xfId="4636" xr:uid="{00000000-0005-0000-0000-0000FD110000}"/>
    <cellStyle name="40% - Accent3 32 2" xfId="4637" xr:uid="{00000000-0005-0000-0000-0000FE110000}"/>
    <cellStyle name="40% - Accent3 32 3" xfId="4638" xr:uid="{00000000-0005-0000-0000-0000FF110000}"/>
    <cellStyle name="40% - Accent3 32 4" xfId="4639" xr:uid="{00000000-0005-0000-0000-000000120000}"/>
    <cellStyle name="40% - Accent3 33" xfId="4640" xr:uid="{00000000-0005-0000-0000-000001120000}"/>
    <cellStyle name="40% - Accent3 33 2" xfId="4641" xr:uid="{00000000-0005-0000-0000-000002120000}"/>
    <cellStyle name="40% - Accent3 33 3" xfId="4642" xr:uid="{00000000-0005-0000-0000-000003120000}"/>
    <cellStyle name="40% - Accent3 33 4" xfId="4643" xr:uid="{00000000-0005-0000-0000-000004120000}"/>
    <cellStyle name="40% - Accent3 34" xfId="4644" xr:uid="{00000000-0005-0000-0000-000005120000}"/>
    <cellStyle name="40% - Accent3 34 2" xfId="4645" xr:uid="{00000000-0005-0000-0000-000006120000}"/>
    <cellStyle name="40% - Accent3 34 3" xfId="4646" xr:uid="{00000000-0005-0000-0000-000007120000}"/>
    <cellStyle name="40% - Accent3 34 4" xfId="4647" xr:uid="{00000000-0005-0000-0000-000008120000}"/>
    <cellStyle name="40% - Accent3 35" xfId="4648" xr:uid="{00000000-0005-0000-0000-000009120000}"/>
    <cellStyle name="40% - Accent3 35 2" xfId="4649" xr:uid="{00000000-0005-0000-0000-00000A120000}"/>
    <cellStyle name="40% - Accent3 35 3" xfId="4650" xr:uid="{00000000-0005-0000-0000-00000B120000}"/>
    <cellStyle name="40% - Accent3 35 4" xfId="4651" xr:uid="{00000000-0005-0000-0000-00000C120000}"/>
    <cellStyle name="40% - Accent3 36" xfId="4652" xr:uid="{00000000-0005-0000-0000-00000D120000}"/>
    <cellStyle name="40% - Accent3 36 2" xfId="4653" xr:uid="{00000000-0005-0000-0000-00000E120000}"/>
    <cellStyle name="40% - Accent3 36 3" xfId="4654" xr:uid="{00000000-0005-0000-0000-00000F120000}"/>
    <cellStyle name="40% - Accent3 37" xfId="4655" xr:uid="{00000000-0005-0000-0000-000010120000}"/>
    <cellStyle name="40% - Accent3 37 2" xfId="4656" xr:uid="{00000000-0005-0000-0000-000011120000}"/>
    <cellStyle name="40% - Accent3 38" xfId="4657" xr:uid="{00000000-0005-0000-0000-000012120000}"/>
    <cellStyle name="40% - Accent3 38 2" xfId="4658" xr:uid="{00000000-0005-0000-0000-000013120000}"/>
    <cellStyle name="40% - Accent3 39" xfId="4659" xr:uid="{00000000-0005-0000-0000-000014120000}"/>
    <cellStyle name="40% - Accent3 39 2" xfId="4660" xr:uid="{00000000-0005-0000-0000-000015120000}"/>
    <cellStyle name="40% - Accent3 4" xfId="4661" xr:uid="{00000000-0005-0000-0000-000016120000}"/>
    <cellStyle name="40% - Accent3 4 2" xfId="4662" xr:uid="{00000000-0005-0000-0000-000017120000}"/>
    <cellStyle name="40% - Accent3 4 2 2" xfId="4663" xr:uid="{00000000-0005-0000-0000-000018120000}"/>
    <cellStyle name="40% - Accent3 4 2 3" xfId="4664" xr:uid="{00000000-0005-0000-0000-000019120000}"/>
    <cellStyle name="40% - Accent3 4 3" xfId="4665" xr:uid="{00000000-0005-0000-0000-00001A120000}"/>
    <cellStyle name="40% - Accent3 4 4" xfId="4666" xr:uid="{00000000-0005-0000-0000-00001B120000}"/>
    <cellStyle name="40% - Accent3 4 4 2" xfId="4667" xr:uid="{00000000-0005-0000-0000-00001C120000}"/>
    <cellStyle name="40% - Accent3 4 5" xfId="4668" xr:uid="{00000000-0005-0000-0000-00001D120000}"/>
    <cellStyle name="40% - Accent3 4 5 2" xfId="4669" xr:uid="{00000000-0005-0000-0000-00001E120000}"/>
    <cellStyle name="40% - Accent3 4 6" xfId="4670" xr:uid="{00000000-0005-0000-0000-00001F120000}"/>
    <cellStyle name="40% - Accent3 4 7" xfId="4671" xr:uid="{00000000-0005-0000-0000-000020120000}"/>
    <cellStyle name="40% - Accent3 40" xfId="4672" xr:uid="{00000000-0005-0000-0000-000021120000}"/>
    <cellStyle name="40% - Accent3 40 2" xfId="4673" xr:uid="{00000000-0005-0000-0000-000022120000}"/>
    <cellStyle name="40% - Accent3 41" xfId="4674" xr:uid="{00000000-0005-0000-0000-000023120000}"/>
    <cellStyle name="40% - Accent3 41 2" xfId="4675" xr:uid="{00000000-0005-0000-0000-000024120000}"/>
    <cellStyle name="40% - Accent3 42" xfId="4676" xr:uid="{00000000-0005-0000-0000-000025120000}"/>
    <cellStyle name="40% - Accent3 42 2" xfId="4677" xr:uid="{00000000-0005-0000-0000-000026120000}"/>
    <cellStyle name="40% - Accent3 42 2 2" xfId="4678" xr:uid="{00000000-0005-0000-0000-000027120000}"/>
    <cellStyle name="40% - Accent3 42 3" xfId="4679" xr:uid="{00000000-0005-0000-0000-000028120000}"/>
    <cellStyle name="40% - Accent3 43" xfId="4680" xr:uid="{00000000-0005-0000-0000-000029120000}"/>
    <cellStyle name="40% - Accent3 43 2" xfId="4681" xr:uid="{00000000-0005-0000-0000-00002A120000}"/>
    <cellStyle name="40% - Accent3 43 2 2" xfId="4682" xr:uid="{00000000-0005-0000-0000-00002B120000}"/>
    <cellStyle name="40% - Accent3 43 3" xfId="4683" xr:uid="{00000000-0005-0000-0000-00002C120000}"/>
    <cellStyle name="40% - Accent3 44" xfId="4684" xr:uid="{00000000-0005-0000-0000-00002D120000}"/>
    <cellStyle name="40% - Accent3 44 2" xfId="4685" xr:uid="{00000000-0005-0000-0000-00002E120000}"/>
    <cellStyle name="40% - Accent3 44 2 2" xfId="4686" xr:uid="{00000000-0005-0000-0000-00002F120000}"/>
    <cellStyle name="40% - Accent3 44 3" xfId="4687" xr:uid="{00000000-0005-0000-0000-000030120000}"/>
    <cellStyle name="40% - Accent3 45" xfId="4688" xr:uid="{00000000-0005-0000-0000-000031120000}"/>
    <cellStyle name="40% - Accent3 45 2" xfId="4689" xr:uid="{00000000-0005-0000-0000-000032120000}"/>
    <cellStyle name="40% - Accent3 45 2 2" xfId="4690" xr:uid="{00000000-0005-0000-0000-000033120000}"/>
    <cellStyle name="40% - Accent3 45 3" xfId="4691" xr:uid="{00000000-0005-0000-0000-000034120000}"/>
    <cellStyle name="40% - Accent3 46" xfId="4692" xr:uid="{00000000-0005-0000-0000-000035120000}"/>
    <cellStyle name="40% - Accent3 46 2" xfId="4693" xr:uid="{00000000-0005-0000-0000-000036120000}"/>
    <cellStyle name="40% - Accent3 46 2 2" xfId="4694" xr:uid="{00000000-0005-0000-0000-000037120000}"/>
    <cellStyle name="40% - Accent3 46 3" xfId="4695" xr:uid="{00000000-0005-0000-0000-000038120000}"/>
    <cellStyle name="40% - Accent3 47" xfId="4696" xr:uid="{00000000-0005-0000-0000-000039120000}"/>
    <cellStyle name="40% - Accent3 47 2" xfId="4697" xr:uid="{00000000-0005-0000-0000-00003A120000}"/>
    <cellStyle name="40% - Accent3 47 2 2" xfId="4698" xr:uid="{00000000-0005-0000-0000-00003B120000}"/>
    <cellStyle name="40% - Accent3 47 3" xfId="4699" xr:uid="{00000000-0005-0000-0000-00003C120000}"/>
    <cellStyle name="40% - Accent3 48" xfId="4700" xr:uid="{00000000-0005-0000-0000-00003D120000}"/>
    <cellStyle name="40% - Accent3 48 2" xfId="4701" xr:uid="{00000000-0005-0000-0000-00003E120000}"/>
    <cellStyle name="40% - Accent3 49" xfId="4702" xr:uid="{00000000-0005-0000-0000-00003F120000}"/>
    <cellStyle name="40% - Accent3 49 2" xfId="4703" xr:uid="{00000000-0005-0000-0000-000040120000}"/>
    <cellStyle name="40% - Accent3 5" xfId="4704" xr:uid="{00000000-0005-0000-0000-000041120000}"/>
    <cellStyle name="40% - Accent3 5 2" xfId="4705" xr:uid="{00000000-0005-0000-0000-000042120000}"/>
    <cellStyle name="40% - Accent3 5 2 2" xfId="4706" xr:uid="{00000000-0005-0000-0000-000043120000}"/>
    <cellStyle name="40% - Accent3 5 2 3" xfId="4707" xr:uid="{00000000-0005-0000-0000-000044120000}"/>
    <cellStyle name="40% - Accent3 5 3" xfId="4708" xr:uid="{00000000-0005-0000-0000-000045120000}"/>
    <cellStyle name="40% - Accent3 5 4" xfId="4709" xr:uid="{00000000-0005-0000-0000-000046120000}"/>
    <cellStyle name="40% - Accent3 5 4 2" xfId="4710" xr:uid="{00000000-0005-0000-0000-000047120000}"/>
    <cellStyle name="40% - Accent3 5 5" xfId="4711" xr:uid="{00000000-0005-0000-0000-000048120000}"/>
    <cellStyle name="40% - Accent3 5 5 2" xfId="4712" xr:uid="{00000000-0005-0000-0000-000049120000}"/>
    <cellStyle name="40% - Accent3 5 6" xfId="4713" xr:uid="{00000000-0005-0000-0000-00004A120000}"/>
    <cellStyle name="40% - Accent3 5 7" xfId="4714" xr:uid="{00000000-0005-0000-0000-00004B120000}"/>
    <cellStyle name="40% - Accent3 50" xfId="4715" xr:uid="{00000000-0005-0000-0000-00004C120000}"/>
    <cellStyle name="40% - Accent3 50 2" xfId="4716" xr:uid="{00000000-0005-0000-0000-00004D120000}"/>
    <cellStyle name="40% - Accent3 51" xfId="4717" xr:uid="{00000000-0005-0000-0000-00004E120000}"/>
    <cellStyle name="40% - Accent3 51 2" xfId="4718" xr:uid="{00000000-0005-0000-0000-00004F120000}"/>
    <cellStyle name="40% - Accent3 52" xfId="4719" xr:uid="{00000000-0005-0000-0000-000050120000}"/>
    <cellStyle name="40% - Accent3 52 2" xfId="4720" xr:uid="{00000000-0005-0000-0000-000051120000}"/>
    <cellStyle name="40% - Accent3 53" xfId="4721" xr:uid="{00000000-0005-0000-0000-000052120000}"/>
    <cellStyle name="40% - Accent3 54" xfId="4722" xr:uid="{00000000-0005-0000-0000-000053120000}"/>
    <cellStyle name="40% - Accent3 6" xfId="4723" xr:uid="{00000000-0005-0000-0000-000054120000}"/>
    <cellStyle name="40% - Accent3 6 2" xfId="4724" xr:uid="{00000000-0005-0000-0000-000055120000}"/>
    <cellStyle name="40% - Accent3 6 2 2" xfId="4725" xr:uid="{00000000-0005-0000-0000-000056120000}"/>
    <cellStyle name="40% - Accent3 6 2 3" xfId="4726" xr:uid="{00000000-0005-0000-0000-000057120000}"/>
    <cellStyle name="40% - Accent3 6 3" xfId="4727" xr:uid="{00000000-0005-0000-0000-000058120000}"/>
    <cellStyle name="40% - Accent3 6 4" xfId="4728" xr:uid="{00000000-0005-0000-0000-000059120000}"/>
    <cellStyle name="40% - Accent3 6 4 2" xfId="4729" xr:uid="{00000000-0005-0000-0000-00005A120000}"/>
    <cellStyle name="40% - Accent3 6 5" xfId="4730" xr:uid="{00000000-0005-0000-0000-00005B120000}"/>
    <cellStyle name="40% - Accent3 6 5 2" xfId="4731" xr:uid="{00000000-0005-0000-0000-00005C120000}"/>
    <cellStyle name="40% - Accent3 6 6" xfId="4732" xr:uid="{00000000-0005-0000-0000-00005D120000}"/>
    <cellStyle name="40% - Accent3 6 7" xfId="4733" xr:uid="{00000000-0005-0000-0000-00005E120000}"/>
    <cellStyle name="40% - Accent3 7" xfId="4734" xr:uid="{00000000-0005-0000-0000-00005F120000}"/>
    <cellStyle name="40% - Accent3 7 2" xfId="4735" xr:uid="{00000000-0005-0000-0000-000060120000}"/>
    <cellStyle name="40% - Accent3 7 2 2" xfId="4736" xr:uid="{00000000-0005-0000-0000-000061120000}"/>
    <cellStyle name="40% - Accent3 7 2 3" xfId="4737" xr:uid="{00000000-0005-0000-0000-000062120000}"/>
    <cellStyle name="40% - Accent3 7 3" xfId="4738" xr:uid="{00000000-0005-0000-0000-000063120000}"/>
    <cellStyle name="40% - Accent3 7 4" xfId="4739" xr:uid="{00000000-0005-0000-0000-000064120000}"/>
    <cellStyle name="40% - Accent3 7 4 2" xfId="4740" xr:uid="{00000000-0005-0000-0000-000065120000}"/>
    <cellStyle name="40% - Accent3 7 5" xfId="4741" xr:uid="{00000000-0005-0000-0000-000066120000}"/>
    <cellStyle name="40% - Accent3 7 5 2" xfId="4742" xr:uid="{00000000-0005-0000-0000-000067120000}"/>
    <cellStyle name="40% - Accent3 7 6" xfId="4743" xr:uid="{00000000-0005-0000-0000-000068120000}"/>
    <cellStyle name="40% - Accent3 7 7" xfId="4744" xr:uid="{00000000-0005-0000-0000-000069120000}"/>
    <cellStyle name="40% - Accent3 8" xfId="4745" xr:uid="{00000000-0005-0000-0000-00006A120000}"/>
    <cellStyle name="40% - Accent3 8 2" xfId="4746" xr:uid="{00000000-0005-0000-0000-00006B120000}"/>
    <cellStyle name="40% - Accent3 8 2 2" xfId="4747" xr:uid="{00000000-0005-0000-0000-00006C120000}"/>
    <cellStyle name="40% - Accent3 8 2 3" xfId="4748" xr:uid="{00000000-0005-0000-0000-00006D120000}"/>
    <cellStyle name="40% - Accent3 8 3" xfId="4749" xr:uid="{00000000-0005-0000-0000-00006E120000}"/>
    <cellStyle name="40% - Accent3 8 4" xfId="4750" xr:uid="{00000000-0005-0000-0000-00006F120000}"/>
    <cellStyle name="40% - Accent3 8 4 2" xfId="4751" xr:uid="{00000000-0005-0000-0000-000070120000}"/>
    <cellStyle name="40% - Accent3 8 5" xfId="4752" xr:uid="{00000000-0005-0000-0000-000071120000}"/>
    <cellStyle name="40% - Accent3 8 5 2" xfId="4753" xr:uid="{00000000-0005-0000-0000-000072120000}"/>
    <cellStyle name="40% - Accent3 8 6" xfId="4754" xr:uid="{00000000-0005-0000-0000-000073120000}"/>
    <cellStyle name="40% - Accent3 8 7" xfId="4755" xr:uid="{00000000-0005-0000-0000-000074120000}"/>
    <cellStyle name="40% - Accent3 9" xfId="4756" xr:uid="{00000000-0005-0000-0000-000075120000}"/>
    <cellStyle name="40% - Accent3 9 2" xfId="4757" xr:uid="{00000000-0005-0000-0000-000076120000}"/>
    <cellStyle name="40% - Accent3 9 2 2" xfId="4758" xr:uid="{00000000-0005-0000-0000-000077120000}"/>
    <cellStyle name="40% - Accent3 9 2 3" xfId="4759" xr:uid="{00000000-0005-0000-0000-000078120000}"/>
    <cellStyle name="40% - Accent3 9 3" xfId="4760" xr:uid="{00000000-0005-0000-0000-000079120000}"/>
    <cellStyle name="40% - Accent3 9 4" xfId="4761" xr:uid="{00000000-0005-0000-0000-00007A120000}"/>
    <cellStyle name="40% - Accent3 9 4 2" xfId="4762" xr:uid="{00000000-0005-0000-0000-00007B120000}"/>
    <cellStyle name="40% - Accent3 9 5" xfId="4763" xr:uid="{00000000-0005-0000-0000-00007C120000}"/>
    <cellStyle name="40% - Accent3 9 5 2" xfId="4764" xr:uid="{00000000-0005-0000-0000-00007D120000}"/>
    <cellStyle name="40% - Accent3 9 6" xfId="4765" xr:uid="{00000000-0005-0000-0000-00007E120000}"/>
    <cellStyle name="40% - Accent3 9 7" xfId="4766" xr:uid="{00000000-0005-0000-0000-00007F120000}"/>
    <cellStyle name="40% - Accent4" xfId="27" builtinId="43" customBuiltin="1"/>
    <cellStyle name="40% - Accent4 10" xfId="4767" xr:uid="{00000000-0005-0000-0000-000081120000}"/>
    <cellStyle name="40% - Accent4 10 2" xfId="4768" xr:uid="{00000000-0005-0000-0000-000082120000}"/>
    <cellStyle name="40% - Accent4 10 2 2" xfId="4769" xr:uid="{00000000-0005-0000-0000-000083120000}"/>
    <cellStyle name="40% - Accent4 10 2 3" xfId="4770" xr:uid="{00000000-0005-0000-0000-000084120000}"/>
    <cellStyle name="40% - Accent4 10 3" xfId="4771" xr:uid="{00000000-0005-0000-0000-000085120000}"/>
    <cellStyle name="40% - Accent4 10 4" xfId="4772" xr:uid="{00000000-0005-0000-0000-000086120000}"/>
    <cellStyle name="40% - Accent4 10 4 2" xfId="4773" xr:uid="{00000000-0005-0000-0000-000087120000}"/>
    <cellStyle name="40% - Accent4 10 5" xfId="4774" xr:uid="{00000000-0005-0000-0000-000088120000}"/>
    <cellStyle name="40% - Accent4 10 5 2" xfId="4775" xr:uid="{00000000-0005-0000-0000-000089120000}"/>
    <cellStyle name="40% - Accent4 10 6" xfId="4776" xr:uid="{00000000-0005-0000-0000-00008A120000}"/>
    <cellStyle name="40% - Accent4 10 7" xfId="4777" xr:uid="{00000000-0005-0000-0000-00008B120000}"/>
    <cellStyle name="40% - Accent4 11" xfId="4778" xr:uid="{00000000-0005-0000-0000-00008C120000}"/>
    <cellStyle name="40% - Accent4 11 2" xfId="4779" xr:uid="{00000000-0005-0000-0000-00008D120000}"/>
    <cellStyle name="40% - Accent4 11 2 2" xfId="4780" xr:uid="{00000000-0005-0000-0000-00008E120000}"/>
    <cellStyle name="40% - Accent4 11 2 3" xfId="4781" xr:uid="{00000000-0005-0000-0000-00008F120000}"/>
    <cellStyle name="40% - Accent4 11 3" xfId="4782" xr:uid="{00000000-0005-0000-0000-000090120000}"/>
    <cellStyle name="40% - Accent4 11 4" xfId="4783" xr:uid="{00000000-0005-0000-0000-000091120000}"/>
    <cellStyle name="40% - Accent4 11 4 2" xfId="4784" xr:uid="{00000000-0005-0000-0000-000092120000}"/>
    <cellStyle name="40% - Accent4 11 5" xfId="4785" xr:uid="{00000000-0005-0000-0000-000093120000}"/>
    <cellStyle name="40% - Accent4 11 5 2" xfId="4786" xr:uid="{00000000-0005-0000-0000-000094120000}"/>
    <cellStyle name="40% - Accent4 11 6" xfId="4787" xr:uid="{00000000-0005-0000-0000-000095120000}"/>
    <cellStyle name="40% - Accent4 11 7" xfId="4788" xr:uid="{00000000-0005-0000-0000-000096120000}"/>
    <cellStyle name="40% - Accent4 12" xfId="4789" xr:uid="{00000000-0005-0000-0000-000097120000}"/>
    <cellStyle name="40% - Accent4 12 2" xfId="4790" xr:uid="{00000000-0005-0000-0000-000098120000}"/>
    <cellStyle name="40% - Accent4 12 2 2" xfId="4791" xr:uid="{00000000-0005-0000-0000-000099120000}"/>
    <cellStyle name="40% - Accent4 12 2 3" xfId="4792" xr:uid="{00000000-0005-0000-0000-00009A120000}"/>
    <cellStyle name="40% - Accent4 12 3" xfId="4793" xr:uid="{00000000-0005-0000-0000-00009B120000}"/>
    <cellStyle name="40% - Accent4 12 4" xfId="4794" xr:uid="{00000000-0005-0000-0000-00009C120000}"/>
    <cellStyle name="40% - Accent4 12 4 2" xfId="4795" xr:uid="{00000000-0005-0000-0000-00009D120000}"/>
    <cellStyle name="40% - Accent4 12 5" xfId="4796" xr:uid="{00000000-0005-0000-0000-00009E120000}"/>
    <cellStyle name="40% - Accent4 12 5 2" xfId="4797" xr:uid="{00000000-0005-0000-0000-00009F120000}"/>
    <cellStyle name="40% - Accent4 12 6" xfId="4798" xr:uid="{00000000-0005-0000-0000-0000A0120000}"/>
    <cellStyle name="40% - Accent4 12 7" xfId="4799" xr:uid="{00000000-0005-0000-0000-0000A1120000}"/>
    <cellStyle name="40% - Accent4 13" xfId="4800" xr:uid="{00000000-0005-0000-0000-0000A2120000}"/>
    <cellStyle name="40% - Accent4 13 2" xfId="4801" xr:uid="{00000000-0005-0000-0000-0000A3120000}"/>
    <cellStyle name="40% - Accent4 13 2 2" xfId="4802" xr:uid="{00000000-0005-0000-0000-0000A4120000}"/>
    <cellStyle name="40% - Accent4 13 2 3" xfId="4803" xr:uid="{00000000-0005-0000-0000-0000A5120000}"/>
    <cellStyle name="40% - Accent4 13 3" xfId="4804" xr:uid="{00000000-0005-0000-0000-0000A6120000}"/>
    <cellStyle name="40% - Accent4 13 4" xfId="4805" xr:uid="{00000000-0005-0000-0000-0000A7120000}"/>
    <cellStyle name="40% - Accent4 13 4 2" xfId="4806" xr:uid="{00000000-0005-0000-0000-0000A8120000}"/>
    <cellStyle name="40% - Accent4 13 5" xfId="4807" xr:uid="{00000000-0005-0000-0000-0000A9120000}"/>
    <cellStyle name="40% - Accent4 13 5 2" xfId="4808" xr:uid="{00000000-0005-0000-0000-0000AA120000}"/>
    <cellStyle name="40% - Accent4 13 6" xfId="4809" xr:uid="{00000000-0005-0000-0000-0000AB120000}"/>
    <cellStyle name="40% - Accent4 13 7" xfId="4810" xr:uid="{00000000-0005-0000-0000-0000AC120000}"/>
    <cellStyle name="40% - Accent4 14" xfId="4811" xr:uid="{00000000-0005-0000-0000-0000AD120000}"/>
    <cellStyle name="40% - Accent4 14 2" xfId="4812" xr:uid="{00000000-0005-0000-0000-0000AE120000}"/>
    <cellStyle name="40% - Accent4 14 2 2" xfId="4813" xr:uid="{00000000-0005-0000-0000-0000AF120000}"/>
    <cellStyle name="40% - Accent4 14 2 3" xfId="4814" xr:uid="{00000000-0005-0000-0000-0000B0120000}"/>
    <cellStyle name="40% - Accent4 14 3" xfId="4815" xr:uid="{00000000-0005-0000-0000-0000B1120000}"/>
    <cellStyle name="40% - Accent4 14 4" xfId="4816" xr:uid="{00000000-0005-0000-0000-0000B2120000}"/>
    <cellStyle name="40% - Accent4 14 4 2" xfId="4817" xr:uid="{00000000-0005-0000-0000-0000B3120000}"/>
    <cellStyle name="40% - Accent4 14 5" xfId="4818" xr:uid="{00000000-0005-0000-0000-0000B4120000}"/>
    <cellStyle name="40% - Accent4 14 5 2" xfId="4819" xr:uid="{00000000-0005-0000-0000-0000B5120000}"/>
    <cellStyle name="40% - Accent4 14 6" xfId="4820" xr:uid="{00000000-0005-0000-0000-0000B6120000}"/>
    <cellStyle name="40% - Accent4 14 7" xfId="4821" xr:uid="{00000000-0005-0000-0000-0000B7120000}"/>
    <cellStyle name="40% - Accent4 15" xfId="4822" xr:uid="{00000000-0005-0000-0000-0000B8120000}"/>
    <cellStyle name="40% - Accent4 15 2" xfId="4823" xr:uid="{00000000-0005-0000-0000-0000B9120000}"/>
    <cellStyle name="40% - Accent4 15 2 2" xfId="4824" xr:uid="{00000000-0005-0000-0000-0000BA120000}"/>
    <cellStyle name="40% - Accent4 15 2 3" xfId="4825" xr:uid="{00000000-0005-0000-0000-0000BB120000}"/>
    <cellStyle name="40% - Accent4 15 3" xfId="4826" xr:uid="{00000000-0005-0000-0000-0000BC120000}"/>
    <cellStyle name="40% - Accent4 15 4" xfId="4827" xr:uid="{00000000-0005-0000-0000-0000BD120000}"/>
    <cellStyle name="40% - Accent4 15 4 2" xfId="4828" xr:uid="{00000000-0005-0000-0000-0000BE120000}"/>
    <cellStyle name="40% - Accent4 15 5" xfId="4829" xr:uid="{00000000-0005-0000-0000-0000BF120000}"/>
    <cellStyle name="40% - Accent4 15 5 2" xfId="4830" xr:uid="{00000000-0005-0000-0000-0000C0120000}"/>
    <cellStyle name="40% - Accent4 15 6" xfId="4831" xr:uid="{00000000-0005-0000-0000-0000C1120000}"/>
    <cellStyle name="40% - Accent4 15 7" xfId="4832" xr:uid="{00000000-0005-0000-0000-0000C2120000}"/>
    <cellStyle name="40% - Accent4 16" xfId="4833" xr:uid="{00000000-0005-0000-0000-0000C3120000}"/>
    <cellStyle name="40% - Accent4 16 2" xfId="4834" xr:uid="{00000000-0005-0000-0000-0000C4120000}"/>
    <cellStyle name="40% - Accent4 16 2 2" xfId="4835" xr:uid="{00000000-0005-0000-0000-0000C5120000}"/>
    <cellStyle name="40% - Accent4 16 2 3" xfId="4836" xr:uid="{00000000-0005-0000-0000-0000C6120000}"/>
    <cellStyle name="40% - Accent4 16 3" xfId="4837" xr:uid="{00000000-0005-0000-0000-0000C7120000}"/>
    <cellStyle name="40% - Accent4 16 4" xfId="4838" xr:uid="{00000000-0005-0000-0000-0000C8120000}"/>
    <cellStyle name="40% - Accent4 16 4 2" xfId="4839" xr:uid="{00000000-0005-0000-0000-0000C9120000}"/>
    <cellStyle name="40% - Accent4 16 5" xfId="4840" xr:uid="{00000000-0005-0000-0000-0000CA120000}"/>
    <cellStyle name="40% - Accent4 16 5 2" xfId="4841" xr:uid="{00000000-0005-0000-0000-0000CB120000}"/>
    <cellStyle name="40% - Accent4 16 6" xfId="4842" xr:uid="{00000000-0005-0000-0000-0000CC120000}"/>
    <cellStyle name="40% - Accent4 16 7" xfId="4843" xr:uid="{00000000-0005-0000-0000-0000CD120000}"/>
    <cellStyle name="40% - Accent4 17" xfId="4844" xr:uid="{00000000-0005-0000-0000-0000CE120000}"/>
    <cellStyle name="40% - Accent4 17 2" xfId="4845" xr:uid="{00000000-0005-0000-0000-0000CF120000}"/>
    <cellStyle name="40% - Accent4 17 2 2" xfId="4846" xr:uid="{00000000-0005-0000-0000-0000D0120000}"/>
    <cellStyle name="40% - Accent4 17 2 3" xfId="4847" xr:uid="{00000000-0005-0000-0000-0000D1120000}"/>
    <cellStyle name="40% - Accent4 17 3" xfId="4848" xr:uid="{00000000-0005-0000-0000-0000D2120000}"/>
    <cellStyle name="40% - Accent4 17 4" xfId="4849" xr:uid="{00000000-0005-0000-0000-0000D3120000}"/>
    <cellStyle name="40% - Accent4 17 4 2" xfId="4850" xr:uid="{00000000-0005-0000-0000-0000D4120000}"/>
    <cellStyle name="40% - Accent4 17 5" xfId="4851" xr:uid="{00000000-0005-0000-0000-0000D5120000}"/>
    <cellStyle name="40% - Accent4 17 5 2" xfId="4852" xr:uid="{00000000-0005-0000-0000-0000D6120000}"/>
    <cellStyle name="40% - Accent4 17 6" xfId="4853" xr:uid="{00000000-0005-0000-0000-0000D7120000}"/>
    <cellStyle name="40% - Accent4 17 7" xfId="4854" xr:uid="{00000000-0005-0000-0000-0000D8120000}"/>
    <cellStyle name="40% - Accent4 18" xfId="4855" xr:uid="{00000000-0005-0000-0000-0000D9120000}"/>
    <cellStyle name="40% - Accent4 18 2" xfId="4856" xr:uid="{00000000-0005-0000-0000-0000DA120000}"/>
    <cellStyle name="40% - Accent4 18 2 2" xfId="4857" xr:uid="{00000000-0005-0000-0000-0000DB120000}"/>
    <cellStyle name="40% - Accent4 18 2 3" xfId="4858" xr:uid="{00000000-0005-0000-0000-0000DC120000}"/>
    <cellStyle name="40% - Accent4 18 3" xfId="4859" xr:uid="{00000000-0005-0000-0000-0000DD120000}"/>
    <cellStyle name="40% - Accent4 18 4" xfId="4860" xr:uid="{00000000-0005-0000-0000-0000DE120000}"/>
    <cellStyle name="40% - Accent4 18 4 2" xfId="4861" xr:uid="{00000000-0005-0000-0000-0000DF120000}"/>
    <cellStyle name="40% - Accent4 18 5" xfId="4862" xr:uid="{00000000-0005-0000-0000-0000E0120000}"/>
    <cellStyle name="40% - Accent4 18 5 2" xfId="4863" xr:uid="{00000000-0005-0000-0000-0000E1120000}"/>
    <cellStyle name="40% - Accent4 18 6" xfId="4864" xr:uid="{00000000-0005-0000-0000-0000E2120000}"/>
    <cellStyle name="40% - Accent4 18 7" xfId="4865" xr:uid="{00000000-0005-0000-0000-0000E3120000}"/>
    <cellStyle name="40% - Accent4 19" xfId="4866" xr:uid="{00000000-0005-0000-0000-0000E4120000}"/>
    <cellStyle name="40% - Accent4 19 2" xfId="4867" xr:uid="{00000000-0005-0000-0000-0000E5120000}"/>
    <cellStyle name="40% - Accent4 19 2 2" xfId="4868" xr:uid="{00000000-0005-0000-0000-0000E6120000}"/>
    <cellStyle name="40% - Accent4 19 2 3" xfId="4869" xr:uid="{00000000-0005-0000-0000-0000E7120000}"/>
    <cellStyle name="40% - Accent4 19 3" xfId="4870" xr:uid="{00000000-0005-0000-0000-0000E8120000}"/>
    <cellStyle name="40% - Accent4 19 4" xfId="4871" xr:uid="{00000000-0005-0000-0000-0000E9120000}"/>
    <cellStyle name="40% - Accent4 19 4 2" xfId="4872" xr:uid="{00000000-0005-0000-0000-0000EA120000}"/>
    <cellStyle name="40% - Accent4 19 5" xfId="4873" xr:uid="{00000000-0005-0000-0000-0000EB120000}"/>
    <cellStyle name="40% - Accent4 19 5 2" xfId="4874" xr:uid="{00000000-0005-0000-0000-0000EC120000}"/>
    <cellStyle name="40% - Accent4 19 6" xfId="4875" xr:uid="{00000000-0005-0000-0000-0000ED120000}"/>
    <cellStyle name="40% - Accent4 19 7" xfId="4876" xr:uid="{00000000-0005-0000-0000-0000EE120000}"/>
    <cellStyle name="40% - Accent4 2" xfId="4877" xr:uid="{00000000-0005-0000-0000-0000EF120000}"/>
    <cellStyle name="40% - Accent4 2 10" xfId="4878" xr:uid="{00000000-0005-0000-0000-0000F0120000}"/>
    <cellStyle name="40% - Accent4 2 11" xfId="4879" xr:uid="{00000000-0005-0000-0000-0000F1120000}"/>
    <cellStyle name="40% - Accent4 2 12" xfId="4880" xr:uid="{00000000-0005-0000-0000-0000F2120000}"/>
    <cellStyle name="40% - Accent4 2 13" xfId="4881" xr:uid="{00000000-0005-0000-0000-0000F3120000}"/>
    <cellStyle name="40% - Accent4 2 14" xfId="4882" xr:uid="{00000000-0005-0000-0000-0000F4120000}"/>
    <cellStyle name="40% - Accent4 2 15" xfId="4883" xr:uid="{00000000-0005-0000-0000-0000F5120000}"/>
    <cellStyle name="40% - Accent4 2 16" xfId="4884" xr:uid="{00000000-0005-0000-0000-0000F6120000}"/>
    <cellStyle name="40% - Accent4 2 17" xfId="4885" xr:uid="{00000000-0005-0000-0000-0000F7120000}"/>
    <cellStyle name="40% - Accent4 2 18" xfId="4886" xr:uid="{00000000-0005-0000-0000-0000F8120000}"/>
    <cellStyle name="40% - Accent4 2 19" xfId="4887" xr:uid="{00000000-0005-0000-0000-0000F9120000}"/>
    <cellStyle name="40% - Accent4 2 2" xfId="4888" xr:uid="{00000000-0005-0000-0000-0000FA120000}"/>
    <cellStyle name="40% - Accent4 2 2 2" xfId="4889" xr:uid="{00000000-0005-0000-0000-0000FB120000}"/>
    <cellStyle name="40% - Accent4 2 2 3" xfId="4890" xr:uid="{00000000-0005-0000-0000-0000FC120000}"/>
    <cellStyle name="40% - Accent4 2 20" xfId="4891" xr:uid="{00000000-0005-0000-0000-0000FD120000}"/>
    <cellStyle name="40% - Accent4 2 3" xfId="4892" xr:uid="{00000000-0005-0000-0000-0000FE120000}"/>
    <cellStyle name="40% - Accent4 2 3 2" xfId="4893" xr:uid="{00000000-0005-0000-0000-0000FF120000}"/>
    <cellStyle name="40% - Accent4 2 4" xfId="4894" xr:uid="{00000000-0005-0000-0000-000000130000}"/>
    <cellStyle name="40% - Accent4 2 4 2" xfId="4895" xr:uid="{00000000-0005-0000-0000-000001130000}"/>
    <cellStyle name="40% - Accent4 2 5" xfId="4896" xr:uid="{00000000-0005-0000-0000-000002130000}"/>
    <cellStyle name="40% - Accent4 2 5 2" xfId="4897" xr:uid="{00000000-0005-0000-0000-000003130000}"/>
    <cellStyle name="40% - Accent4 2 6" xfId="4898" xr:uid="{00000000-0005-0000-0000-000004130000}"/>
    <cellStyle name="40% - Accent4 2 7" xfId="4899" xr:uid="{00000000-0005-0000-0000-000005130000}"/>
    <cellStyle name="40% - Accent4 2 8" xfId="4900" xr:uid="{00000000-0005-0000-0000-000006130000}"/>
    <cellStyle name="40% - Accent4 2 9" xfId="4901" xr:uid="{00000000-0005-0000-0000-000007130000}"/>
    <cellStyle name="40% - Accent4 20" xfId="4902" xr:uid="{00000000-0005-0000-0000-000008130000}"/>
    <cellStyle name="40% - Accent4 20 2" xfId="4903" xr:uid="{00000000-0005-0000-0000-000009130000}"/>
    <cellStyle name="40% - Accent4 20 2 2" xfId="4904" xr:uid="{00000000-0005-0000-0000-00000A130000}"/>
    <cellStyle name="40% - Accent4 20 2 3" xfId="4905" xr:uid="{00000000-0005-0000-0000-00000B130000}"/>
    <cellStyle name="40% - Accent4 20 3" xfId="4906" xr:uid="{00000000-0005-0000-0000-00000C130000}"/>
    <cellStyle name="40% - Accent4 20 4" xfId="4907" xr:uid="{00000000-0005-0000-0000-00000D130000}"/>
    <cellStyle name="40% - Accent4 20 4 2" xfId="4908" xr:uid="{00000000-0005-0000-0000-00000E130000}"/>
    <cellStyle name="40% - Accent4 20 5" xfId="4909" xr:uid="{00000000-0005-0000-0000-00000F130000}"/>
    <cellStyle name="40% - Accent4 20 5 2" xfId="4910" xr:uid="{00000000-0005-0000-0000-000010130000}"/>
    <cellStyle name="40% - Accent4 20 6" xfId="4911" xr:uid="{00000000-0005-0000-0000-000011130000}"/>
    <cellStyle name="40% - Accent4 20 7" xfId="4912" xr:uid="{00000000-0005-0000-0000-000012130000}"/>
    <cellStyle name="40% - Accent4 21" xfId="4913" xr:uid="{00000000-0005-0000-0000-000013130000}"/>
    <cellStyle name="40% - Accent4 21 2" xfId="4914" xr:uid="{00000000-0005-0000-0000-000014130000}"/>
    <cellStyle name="40% - Accent4 21 2 2" xfId="4915" xr:uid="{00000000-0005-0000-0000-000015130000}"/>
    <cellStyle name="40% - Accent4 21 2 3" xfId="4916" xr:uid="{00000000-0005-0000-0000-000016130000}"/>
    <cellStyle name="40% - Accent4 21 3" xfId="4917" xr:uid="{00000000-0005-0000-0000-000017130000}"/>
    <cellStyle name="40% - Accent4 21 4" xfId="4918" xr:uid="{00000000-0005-0000-0000-000018130000}"/>
    <cellStyle name="40% - Accent4 21 4 2" xfId="4919" xr:uid="{00000000-0005-0000-0000-000019130000}"/>
    <cellStyle name="40% - Accent4 21 5" xfId="4920" xr:uid="{00000000-0005-0000-0000-00001A130000}"/>
    <cellStyle name="40% - Accent4 21 5 2" xfId="4921" xr:uid="{00000000-0005-0000-0000-00001B130000}"/>
    <cellStyle name="40% - Accent4 21 6" xfId="4922" xr:uid="{00000000-0005-0000-0000-00001C130000}"/>
    <cellStyle name="40% - Accent4 21 7" xfId="4923" xr:uid="{00000000-0005-0000-0000-00001D130000}"/>
    <cellStyle name="40% - Accent4 22" xfId="4924" xr:uid="{00000000-0005-0000-0000-00001E130000}"/>
    <cellStyle name="40% - Accent4 22 2" xfId="4925" xr:uid="{00000000-0005-0000-0000-00001F130000}"/>
    <cellStyle name="40% - Accent4 22 2 2" xfId="4926" xr:uid="{00000000-0005-0000-0000-000020130000}"/>
    <cellStyle name="40% - Accent4 22 2 3" xfId="4927" xr:uid="{00000000-0005-0000-0000-000021130000}"/>
    <cellStyle name="40% - Accent4 22 3" xfId="4928" xr:uid="{00000000-0005-0000-0000-000022130000}"/>
    <cellStyle name="40% - Accent4 22 4" xfId="4929" xr:uid="{00000000-0005-0000-0000-000023130000}"/>
    <cellStyle name="40% - Accent4 22 4 2" xfId="4930" xr:uid="{00000000-0005-0000-0000-000024130000}"/>
    <cellStyle name="40% - Accent4 22 5" xfId="4931" xr:uid="{00000000-0005-0000-0000-000025130000}"/>
    <cellStyle name="40% - Accent4 22 5 2" xfId="4932" xr:uid="{00000000-0005-0000-0000-000026130000}"/>
    <cellStyle name="40% - Accent4 22 6" xfId="4933" xr:uid="{00000000-0005-0000-0000-000027130000}"/>
    <cellStyle name="40% - Accent4 22 7" xfId="4934" xr:uid="{00000000-0005-0000-0000-000028130000}"/>
    <cellStyle name="40% - Accent4 23" xfId="4935" xr:uid="{00000000-0005-0000-0000-000029130000}"/>
    <cellStyle name="40% - Accent4 23 2" xfId="4936" xr:uid="{00000000-0005-0000-0000-00002A130000}"/>
    <cellStyle name="40% - Accent4 23 2 2" xfId="4937" xr:uid="{00000000-0005-0000-0000-00002B130000}"/>
    <cellStyle name="40% - Accent4 23 2 3" xfId="4938" xr:uid="{00000000-0005-0000-0000-00002C130000}"/>
    <cellStyle name="40% - Accent4 23 3" xfId="4939" xr:uid="{00000000-0005-0000-0000-00002D130000}"/>
    <cellStyle name="40% - Accent4 23 4" xfId="4940" xr:uid="{00000000-0005-0000-0000-00002E130000}"/>
    <cellStyle name="40% - Accent4 23 4 2" xfId="4941" xr:uid="{00000000-0005-0000-0000-00002F130000}"/>
    <cellStyle name="40% - Accent4 23 5" xfId="4942" xr:uid="{00000000-0005-0000-0000-000030130000}"/>
    <cellStyle name="40% - Accent4 23 5 2" xfId="4943" xr:uid="{00000000-0005-0000-0000-000031130000}"/>
    <cellStyle name="40% - Accent4 23 6" xfId="4944" xr:uid="{00000000-0005-0000-0000-000032130000}"/>
    <cellStyle name="40% - Accent4 23 7" xfId="4945" xr:uid="{00000000-0005-0000-0000-000033130000}"/>
    <cellStyle name="40% - Accent4 24" xfId="4946" xr:uid="{00000000-0005-0000-0000-000034130000}"/>
    <cellStyle name="40% - Accent4 24 2" xfId="4947" xr:uid="{00000000-0005-0000-0000-000035130000}"/>
    <cellStyle name="40% - Accent4 24 2 2" xfId="4948" xr:uid="{00000000-0005-0000-0000-000036130000}"/>
    <cellStyle name="40% - Accent4 24 2 3" xfId="4949" xr:uid="{00000000-0005-0000-0000-000037130000}"/>
    <cellStyle name="40% - Accent4 24 3" xfId="4950" xr:uid="{00000000-0005-0000-0000-000038130000}"/>
    <cellStyle name="40% - Accent4 24 4" xfId="4951" xr:uid="{00000000-0005-0000-0000-000039130000}"/>
    <cellStyle name="40% - Accent4 24 4 2" xfId="4952" xr:uid="{00000000-0005-0000-0000-00003A130000}"/>
    <cellStyle name="40% - Accent4 24 5" xfId="4953" xr:uid="{00000000-0005-0000-0000-00003B130000}"/>
    <cellStyle name="40% - Accent4 24 5 2" xfId="4954" xr:uid="{00000000-0005-0000-0000-00003C130000}"/>
    <cellStyle name="40% - Accent4 24 6" xfId="4955" xr:uid="{00000000-0005-0000-0000-00003D130000}"/>
    <cellStyle name="40% - Accent4 24 7" xfId="4956" xr:uid="{00000000-0005-0000-0000-00003E130000}"/>
    <cellStyle name="40% - Accent4 25" xfId="4957" xr:uid="{00000000-0005-0000-0000-00003F130000}"/>
    <cellStyle name="40% - Accent4 25 2" xfId="4958" xr:uid="{00000000-0005-0000-0000-000040130000}"/>
    <cellStyle name="40% - Accent4 25 3" xfId="4959" xr:uid="{00000000-0005-0000-0000-000041130000}"/>
    <cellStyle name="40% - Accent4 25 4" xfId="4960" xr:uid="{00000000-0005-0000-0000-000042130000}"/>
    <cellStyle name="40% - Accent4 25 4 2" xfId="4961" xr:uid="{00000000-0005-0000-0000-000043130000}"/>
    <cellStyle name="40% - Accent4 25 5" xfId="4962" xr:uid="{00000000-0005-0000-0000-000044130000}"/>
    <cellStyle name="40% - Accent4 25 5 2" xfId="4963" xr:uid="{00000000-0005-0000-0000-000045130000}"/>
    <cellStyle name="40% - Accent4 25 6" xfId="4964" xr:uid="{00000000-0005-0000-0000-000046130000}"/>
    <cellStyle name="40% - Accent4 25 7" xfId="4965" xr:uid="{00000000-0005-0000-0000-000047130000}"/>
    <cellStyle name="40% - Accent4 26" xfId="4966" xr:uid="{00000000-0005-0000-0000-000048130000}"/>
    <cellStyle name="40% - Accent4 26 2" xfId="4967" xr:uid="{00000000-0005-0000-0000-000049130000}"/>
    <cellStyle name="40% - Accent4 26 3" xfId="4968" xr:uid="{00000000-0005-0000-0000-00004A130000}"/>
    <cellStyle name="40% - Accent4 26 4" xfId="4969" xr:uid="{00000000-0005-0000-0000-00004B130000}"/>
    <cellStyle name="40% - Accent4 27" xfId="4970" xr:uid="{00000000-0005-0000-0000-00004C130000}"/>
    <cellStyle name="40% - Accent4 27 2" xfId="4971" xr:uid="{00000000-0005-0000-0000-00004D130000}"/>
    <cellStyle name="40% - Accent4 27 3" xfId="4972" xr:uid="{00000000-0005-0000-0000-00004E130000}"/>
    <cellStyle name="40% - Accent4 27 4" xfId="4973" xr:uid="{00000000-0005-0000-0000-00004F130000}"/>
    <cellStyle name="40% - Accent4 28" xfId="4974" xr:uid="{00000000-0005-0000-0000-000050130000}"/>
    <cellStyle name="40% - Accent4 28 2" xfId="4975" xr:uid="{00000000-0005-0000-0000-000051130000}"/>
    <cellStyle name="40% - Accent4 28 3" xfId="4976" xr:uid="{00000000-0005-0000-0000-000052130000}"/>
    <cellStyle name="40% - Accent4 28 4" xfId="4977" xr:uid="{00000000-0005-0000-0000-000053130000}"/>
    <cellStyle name="40% - Accent4 29" xfId="4978" xr:uid="{00000000-0005-0000-0000-000054130000}"/>
    <cellStyle name="40% - Accent4 29 2" xfId="4979" xr:uid="{00000000-0005-0000-0000-000055130000}"/>
    <cellStyle name="40% - Accent4 29 3" xfId="4980" xr:uid="{00000000-0005-0000-0000-000056130000}"/>
    <cellStyle name="40% - Accent4 29 4" xfId="4981" xr:uid="{00000000-0005-0000-0000-000057130000}"/>
    <cellStyle name="40% - Accent4 3" xfId="4982" xr:uid="{00000000-0005-0000-0000-000058130000}"/>
    <cellStyle name="40% - Accent4 3 2" xfId="4983" xr:uid="{00000000-0005-0000-0000-000059130000}"/>
    <cellStyle name="40% - Accent4 3 2 2" xfId="4984" xr:uid="{00000000-0005-0000-0000-00005A130000}"/>
    <cellStyle name="40% - Accent4 3 2 3" xfId="4985" xr:uid="{00000000-0005-0000-0000-00005B130000}"/>
    <cellStyle name="40% - Accent4 3 3" xfId="4986" xr:uid="{00000000-0005-0000-0000-00005C130000}"/>
    <cellStyle name="40% - Accent4 3 4" xfId="4987" xr:uid="{00000000-0005-0000-0000-00005D130000}"/>
    <cellStyle name="40% - Accent4 3 4 2" xfId="4988" xr:uid="{00000000-0005-0000-0000-00005E130000}"/>
    <cellStyle name="40% - Accent4 3 5" xfId="4989" xr:uid="{00000000-0005-0000-0000-00005F130000}"/>
    <cellStyle name="40% - Accent4 3 5 2" xfId="4990" xr:uid="{00000000-0005-0000-0000-000060130000}"/>
    <cellStyle name="40% - Accent4 3 6" xfId="4991" xr:uid="{00000000-0005-0000-0000-000061130000}"/>
    <cellStyle name="40% - Accent4 3 7" xfId="4992" xr:uid="{00000000-0005-0000-0000-000062130000}"/>
    <cellStyle name="40% - Accent4 30" xfId="4993" xr:uid="{00000000-0005-0000-0000-000063130000}"/>
    <cellStyle name="40% - Accent4 30 2" xfId="4994" xr:uid="{00000000-0005-0000-0000-000064130000}"/>
    <cellStyle name="40% - Accent4 30 3" xfId="4995" xr:uid="{00000000-0005-0000-0000-000065130000}"/>
    <cellStyle name="40% - Accent4 30 4" xfId="4996" xr:uid="{00000000-0005-0000-0000-000066130000}"/>
    <cellStyle name="40% - Accent4 31" xfId="4997" xr:uid="{00000000-0005-0000-0000-000067130000}"/>
    <cellStyle name="40% - Accent4 31 2" xfId="4998" xr:uid="{00000000-0005-0000-0000-000068130000}"/>
    <cellStyle name="40% - Accent4 31 3" xfId="4999" xr:uid="{00000000-0005-0000-0000-000069130000}"/>
    <cellStyle name="40% - Accent4 31 4" xfId="5000" xr:uid="{00000000-0005-0000-0000-00006A130000}"/>
    <cellStyle name="40% - Accent4 32" xfId="5001" xr:uid="{00000000-0005-0000-0000-00006B130000}"/>
    <cellStyle name="40% - Accent4 32 2" xfId="5002" xr:uid="{00000000-0005-0000-0000-00006C130000}"/>
    <cellStyle name="40% - Accent4 32 3" xfId="5003" xr:uid="{00000000-0005-0000-0000-00006D130000}"/>
    <cellStyle name="40% - Accent4 32 4" xfId="5004" xr:uid="{00000000-0005-0000-0000-00006E130000}"/>
    <cellStyle name="40% - Accent4 33" xfId="5005" xr:uid="{00000000-0005-0000-0000-00006F130000}"/>
    <cellStyle name="40% - Accent4 33 2" xfId="5006" xr:uid="{00000000-0005-0000-0000-000070130000}"/>
    <cellStyle name="40% - Accent4 33 3" xfId="5007" xr:uid="{00000000-0005-0000-0000-000071130000}"/>
    <cellStyle name="40% - Accent4 33 4" xfId="5008" xr:uid="{00000000-0005-0000-0000-000072130000}"/>
    <cellStyle name="40% - Accent4 34" xfId="5009" xr:uid="{00000000-0005-0000-0000-000073130000}"/>
    <cellStyle name="40% - Accent4 34 2" xfId="5010" xr:uid="{00000000-0005-0000-0000-000074130000}"/>
    <cellStyle name="40% - Accent4 34 3" xfId="5011" xr:uid="{00000000-0005-0000-0000-000075130000}"/>
    <cellStyle name="40% - Accent4 34 4" xfId="5012" xr:uid="{00000000-0005-0000-0000-000076130000}"/>
    <cellStyle name="40% - Accent4 35" xfId="5013" xr:uid="{00000000-0005-0000-0000-000077130000}"/>
    <cellStyle name="40% - Accent4 35 2" xfId="5014" xr:uid="{00000000-0005-0000-0000-000078130000}"/>
    <cellStyle name="40% - Accent4 35 3" xfId="5015" xr:uid="{00000000-0005-0000-0000-000079130000}"/>
    <cellStyle name="40% - Accent4 35 4" xfId="5016" xr:uid="{00000000-0005-0000-0000-00007A130000}"/>
    <cellStyle name="40% - Accent4 36" xfId="5017" xr:uid="{00000000-0005-0000-0000-00007B130000}"/>
    <cellStyle name="40% - Accent4 36 2" xfId="5018" xr:uid="{00000000-0005-0000-0000-00007C130000}"/>
    <cellStyle name="40% - Accent4 36 3" xfId="5019" xr:uid="{00000000-0005-0000-0000-00007D130000}"/>
    <cellStyle name="40% - Accent4 37" xfId="5020" xr:uid="{00000000-0005-0000-0000-00007E130000}"/>
    <cellStyle name="40% - Accent4 37 2" xfId="5021" xr:uid="{00000000-0005-0000-0000-00007F130000}"/>
    <cellStyle name="40% - Accent4 38" xfId="5022" xr:uid="{00000000-0005-0000-0000-000080130000}"/>
    <cellStyle name="40% - Accent4 38 2" xfId="5023" xr:uid="{00000000-0005-0000-0000-000081130000}"/>
    <cellStyle name="40% - Accent4 39" xfId="5024" xr:uid="{00000000-0005-0000-0000-000082130000}"/>
    <cellStyle name="40% - Accent4 39 2" xfId="5025" xr:uid="{00000000-0005-0000-0000-000083130000}"/>
    <cellStyle name="40% - Accent4 4" xfId="5026" xr:uid="{00000000-0005-0000-0000-000084130000}"/>
    <cellStyle name="40% - Accent4 4 2" xfId="5027" xr:uid="{00000000-0005-0000-0000-000085130000}"/>
    <cellStyle name="40% - Accent4 4 2 2" xfId="5028" xr:uid="{00000000-0005-0000-0000-000086130000}"/>
    <cellStyle name="40% - Accent4 4 2 3" xfId="5029" xr:uid="{00000000-0005-0000-0000-000087130000}"/>
    <cellStyle name="40% - Accent4 4 3" xfId="5030" xr:uid="{00000000-0005-0000-0000-000088130000}"/>
    <cellStyle name="40% - Accent4 4 4" xfId="5031" xr:uid="{00000000-0005-0000-0000-000089130000}"/>
    <cellStyle name="40% - Accent4 4 4 2" xfId="5032" xr:uid="{00000000-0005-0000-0000-00008A130000}"/>
    <cellStyle name="40% - Accent4 4 5" xfId="5033" xr:uid="{00000000-0005-0000-0000-00008B130000}"/>
    <cellStyle name="40% - Accent4 4 5 2" xfId="5034" xr:uid="{00000000-0005-0000-0000-00008C130000}"/>
    <cellStyle name="40% - Accent4 4 6" xfId="5035" xr:uid="{00000000-0005-0000-0000-00008D130000}"/>
    <cellStyle name="40% - Accent4 4 7" xfId="5036" xr:uid="{00000000-0005-0000-0000-00008E130000}"/>
    <cellStyle name="40% - Accent4 40" xfId="5037" xr:uid="{00000000-0005-0000-0000-00008F130000}"/>
    <cellStyle name="40% - Accent4 40 2" xfId="5038" xr:uid="{00000000-0005-0000-0000-000090130000}"/>
    <cellStyle name="40% - Accent4 41" xfId="5039" xr:uid="{00000000-0005-0000-0000-000091130000}"/>
    <cellStyle name="40% - Accent4 41 2" xfId="5040" xr:uid="{00000000-0005-0000-0000-000092130000}"/>
    <cellStyle name="40% - Accent4 42" xfId="5041" xr:uid="{00000000-0005-0000-0000-000093130000}"/>
    <cellStyle name="40% - Accent4 42 2" xfId="5042" xr:uid="{00000000-0005-0000-0000-000094130000}"/>
    <cellStyle name="40% - Accent4 42 2 2" xfId="5043" xr:uid="{00000000-0005-0000-0000-000095130000}"/>
    <cellStyle name="40% - Accent4 42 3" xfId="5044" xr:uid="{00000000-0005-0000-0000-000096130000}"/>
    <cellStyle name="40% - Accent4 43" xfId="5045" xr:uid="{00000000-0005-0000-0000-000097130000}"/>
    <cellStyle name="40% - Accent4 43 2" xfId="5046" xr:uid="{00000000-0005-0000-0000-000098130000}"/>
    <cellStyle name="40% - Accent4 43 2 2" xfId="5047" xr:uid="{00000000-0005-0000-0000-000099130000}"/>
    <cellStyle name="40% - Accent4 43 3" xfId="5048" xr:uid="{00000000-0005-0000-0000-00009A130000}"/>
    <cellStyle name="40% - Accent4 44" xfId="5049" xr:uid="{00000000-0005-0000-0000-00009B130000}"/>
    <cellStyle name="40% - Accent4 44 2" xfId="5050" xr:uid="{00000000-0005-0000-0000-00009C130000}"/>
    <cellStyle name="40% - Accent4 44 2 2" xfId="5051" xr:uid="{00000000-0005-0000-0000-00009D130000}"/>
    <cellStyle name="40% - Accent4 44 3" xfId="5052" xr:uid="{00000000-0005-0000-0000-00009E130000}"/>
    <cellStyle name="40% - Accent4 45" xfId="5053" xr:uid="{00000000-0005-0000-0000-00009F130000}"/>
    <cellStyle name="40% - Accent4 45 2" xfId="5054" xr:uid="{00000000-0005-0000-0000-0000A0130000}"/>
    <cellStyle name="40% - Accent4 45 2 2" xfId="5055" xr:uid="{00000000-0005-0000-0000-0000A1130000}"/>
    <cellStyle name="40% - Accent4 45 3" xfId="5056" xr:uid="{00000000-0005-0000-0000-0000A2130000}"/>
    <cellStyle name="40% - Accent4 46" xfId="5057" xr:uid="{00000000-0005-0000-0000-0000A3130000}"/>
    <cellStyle name="40% - Accent4 46 2" xfId="5058" xr:uid="{00000000-0005-0000-0000-0000A4130000}"/>
    <cellStyle name="40% - Accent4 46 2 2" xfId="5059" xr:uid="{00000000-0005-0000-0000-0000A5130000}"/>
    <cellStyle name="40% - Accent4 46 3" xfId="5060" xr:uid="{00000000-0005-0000-0000-0000A6130000}"/>
    <cellStyle name="40% - Accent4 47" xfId="5061" xr:uid="{00000000-0005-0000-0000-0000A7130000}"/>
    <cellStyle name="40% - Accent4 47 2" xfId="5062" xr:uid="{00000000-0005-0000-0000-0000A8130000}"/>
    <cellStyle name="40% - Accent4 47 2 2" xfId="5063" xr:uid="{00000000-0005-0000-0000-0000A9130000}"/>
    <cellStyle name="40% - Accent4 47 3" xfId="5064" xr:uid="{00000000-0005-0000-0000-0000AA130000}"/>
    <cellStyle name="40% - Accent4 48" xfId="5065" xr:uid="{00000000-0005-0000-0000-0000AB130000}"/>
    <cellStyle name="40% - Accent4 48 2" xfId="5066" xr:uid="{00000000-0005-0000-0000-0000AC130000}"/>
    <cellStyle name="40% - Accent4 49" xfId="5067" xr:uid="{00000000-0005-0000-0000-0000AD130000}"/>
    <cellStyle name="40% - Accent4 49 2" xfId="5068" xr:uid="{00000000-0005-0000-0000-0000AE130000}"/>
    <cellStyle name="40% - Accent4 5" xfId="5069" xr:uid="{00000000-0005-0000-0000-0000AF130000}"/>
    <cellStyle name="40% - Accent4 5 2" xfId="5070" xr:uid="{00000000-0005-0000-0000-0000B0130000}"/>
    <cellStyle name="40% - Accent4 5 2 2" xfId="5071" xr:uid="{00000000-0005-0000-0000-0000B1130000}"/>
    <cellStyle name="40% - Accent4 5 2 3" xfId="5072" xr:uid="{00000000-0005-0000-0000-0000B2130000}"/>
    <cellStyle name="40% - Accent4 5 3" xfId="5073" xr:uid="{00000000-0005-0000-0000-0000B3130000}"/>
    <cellStyle name="40% - Accent4 5 4" xfId="5074" xr:uid="{00000000-0005-0000-0000-0000B4130000}"/>
    <cellStyle name="40% - Accent4 5 4 2" xfId="5075" xr:uid="{00000000-0005-0000-0000-0000B5130000}"/>
    <cellStyle name="40% - Accent4 5 5" xfId="5076" xr:uid="{00000000-0005-0000-0000-0000B6130000}"/>
    <cellStyle name="40% - Accent4 5 5 2" xfId="5077" xr:uid="{00000000-0005-0000-0000-0000B7130000}"/>
    <cellStyle name="40% - Accent4 5 6" xfId="5078" xr:uid="{00000000-0005-0000-0000-0000B8130000}"/>
    <cellStyle name="40% - Accent4 5 7" xfId="5079" xr:uid="{00000000-0005-0000-0000-0000B9130000}"/>
    <cellStyle name="40% - Accent4 50" xfId="5080" xr:uid="{00000000-0005-0000-0000-0000BA130000}"/>
    <cellStyle name="40% - Accent4 50 2" xfId="5081" xr:uid="{00000000-0005-0000-0000-0000BB130000}"/>
    <cellStyle name="40% - Accent4 51" xfId="5082" xr:uid="{00000000-0005-0000-0000-0000BC130000}"/>
    <cellStyle name="40% - Accent4 51 2" xfId="5083" xr:uid="{00000000-0005-0000-0000-0000BD130000}"/>
    <cellStyle name="40% - Accent4 52" xfId="5084" xr:uid="{00000000-0005-0000-0000-0000BE130000}"/>
    <cellStyle name="40% - Accent4 52 2" xfId="5085" xr:uid="{00000000-0005-0000-0000-0000BF130000}"/>
    <cellStyle name="40% - Accent4 53" xfId="5086" xr:uid="{00000000-0005-0000-0000-0000C0130000}"/>
    <cellStyle name="40% - Accent4 54" xfId="5087" xr:uid="{00000000-0005-0000-0000-0000C1130000}"/>
    <cellStyle name="40% - Accent4 6" xfId="5088" xr:uid="{00000000-0005-0000-0000-0000C2130000}"/>
    <cellStyle name="40% - Accent4 6 2" xfId="5089" xr:uid="{00000000-0005-0000-0000-0000C3130000}"/>
    <cellStyle name="40% - Accent4 6 2 2" xfId="5090" xr:uid="{00000000-0005-0000-0000-0000C4130000}"/>
    <cellStyle name="40% - Accent4 6 2 3" xfId="5091" xr:uid="{00000000-0005-0000-0000-0000C5130000}"/>
    <cellStyle name="40% - Accent4 6 3" xfId="5092" xr:uid="{00000000-0005-0000-0000-0000C6130000}"/>
    <cellStyle name="40% - Accent4 6 4" xfId="5093" xr:uid="{00000000-0005-0000-0000-0000C7130000}"/>
    <cellStyle name="40% - Accent4 6 4 2" xfId="5094" xr:uid="{00000000-0005-0000-0000-0000C8130000}"/>
    <cellStyle name="40% - Accent4 6 5" xfId="5095" xr:uid="{00000000-0005-0000-0000-0000C9130000}"/>
    <cellStyle name="40% - Accent4 6 5 2" xfId="5096" xr:uid="{00000000-0005-0000-0000-0000CA130000}"/>
    <cellStyle name="40% - Accent4 6 6" xfId="5097" xr:uid="{00000000-0005-0000-0000-0000CB130000}"/>
    <cellStyle name="40% - Accent4 6 7" xfId="5098" xr:uid="{00000000-0005-0000-0000-0000CC130000}"/>
    <cellStyle name="40% - Accent4 7" xfId="5099" xr:uid="{00000000-0005-0000-0000-0000CD130000}"/>
    <cellStyle name="40% - Accent4 7 2" xfId="5100" xr:uid="{00000000-0005-0000-0000-0000CE130000}"/>
    <cellStyle name="40% - Accent4 7 2 2" xfId="5101" xr:uid="{00000000-0005-0000-0000-0000CF130000}"/>
    <cellStyle name="40% - Accent4 7 2 3" xfId="5102" xr:uid="{00000000-0005-0000-0000-0000D0130000}"/>
    <cellStyle name="40% - Accent4 7 3" xfId="5103" xr:uid="{00000000-0005-0000-0000-0000D1130000}"/>
    <cellStyle name="40% - Accent4 7 4" xfId="5104" xr:uid="{00000000-0005-0000-0000-0000D2130000}"/>
    <cellStyle name="40% - Accent4 7 4 2" xfId="5105" xr:uid="{00000000-0005-0000-0000-0000D3130000}"/>
    <cellStyle name="40% - Accent4 7 5" xfId="5106" xr:uid="{00000000-0005-0000-0000-0000D4130000}"/>
    <cellStyle name="40% - Accent4 7 5 2" xfId="5107" xr:uid="{00000000-0005-0000-0000-0000D5130000}"/>
    <cellStyle name="40% - Accent4 7 6" xfId="5108" xr:uid="{00000000-0005-0000-0000-0000D6130000}"/>
    <cellStyle name="40% - Accent4 7 7" xfId="5109" xr:uid="{00000000-0005-0000-0000-0000D7130000}"/>
    <cellStyle name="40% - Accent4 8" xfId="5110" xr:uid="{00000000-0005-0000-0000-0000D8130000}"/>
    <cellStyle name="40% - Accent4 8 2" xfId="5111" xr:uid="{00000000-0005-0000-0000-0000D9130000}"/>
    <cellStyle name="40% - Accent4 8 2 2" xfId="5112" xr:uid="{00000000-0005-0000-0000-0000DA130000}"/>
    <cellStyle name="40% - Accent4 8 2 3" xfId="5113" xr:uid="{00000000-0005-0000-0000-0000DB130000}"/>
    <cellStyle name="40% - Accent4 8 3" xfId="5114" xr:uid="{00000000-0005-0000-0000-0000DC130000}"/>
    <cellStyle name="40% - Accent4 8 4" xfId="5115" xr:uid="{00000000-0005-0000-0000-0000DD130000}"/>
    <cellStyle name="40% - Accent4 8 4 2" xfId="5116" xr:uid="{00000000-0005-0000-0000-0000DE130000}"/>
    <cellStyle name="40% - Accent4 8 5" xfId="5117" xr:uid="{00000000-0005-0000-0000-0000DF130000}"/>
    <cellStyle name="40% - Accent4 8 5 2" xfId="5118" xr:uid="{00000000-0005-0000-0000-0000E0130000}"/>
    <cellStyle name="40% - Accent4 8 6" xfId="5119" xr:uid="{00000000-0005-0000-0000-0000E1130000}"/>
    <cellStyle name="40% - Accent4 8 7" xfId="5120" xr:uid="{00000000-0005-0000-0000-0000E2130000}"/>
    <cellStyle name="40% - Accent4 9" xfId="5121" xr:uid="{00000000-0005-0000-0000-0000E3130000}"/>
    <cellStyle name="40% - Accent4 9 2" xfId="5122" xr:uid="{00000000-0005-0000-0000-0000E4130000}"/>
    <cellStyle name="40% - Accent4 9 2 2" xfId="5123" xr:uid="{00000000-0005-0000-0000-0000E5130000}"/>
    <cellStyle name="40% - Accent4 9 2 3" xfId="5124" xr:uid="{00000000-0005-0000-0000-0000E6130000}"/>
    <cellStyle name="40% - Accent4 9 3" xfId="5125" xr:uid="{00000000-0005-0000-0000-0000E7130000}"/>
    <cellStyle name="40% - Accent4 9 4" xfId="5126" xr:uid="{00000000-0005-0000-0000-0000E8130000}"/>
    <cellStyle name="40% - Accent4 9 4 2" xfId="5127" xr:uid="{00000000-0005-0000-0000-0000E9130000}"/>
    <cellStyle name="40% - Accent4 9 5" xfId="5128" xr:uid="{00000000-0005-0000-0000-0000EA130000}"/>
    <cellStyle name="40% - Accent4 9 5 2" xfId="5129" xr:uid="{00000000-0005-0000-0000-0000EB130000}"/>
    <cellStyle name="40% - Accent4 9 6" xfId="5130" xr:uid="{00000000-0005-0000-0000-0000EC130000}"/>
    <cellStyle name="40% - Accent4 9 7" xfId="5131" xr:uid="{00000000-0005-0000-0000-0000ED130000}"/>
    <cellStyle name="40% - Accent5" xfId="30" builtinId="47" customBuiltin="1"/>
    <cellStyle name="40% - Accent5 10" xfId="5132" xr:uid="{00000000-0005-0000-0000-0000EF130000}"/>
    <cellStyle name="40% - Accent5 10 2" xfId="5133" xr:uid="{00000000-0005-0000-0000-0000F0130000}"/>
    <cellStyle name="40% - Accent5 10 2 2" xfId="5134" xr:uid="{00000000-0005-0000-0000-0000F1130000}"/>
    <cellStyle name="40% - Accent5 10 2 3" xfId="5135" xr:uid="{00000000-0005-0000-0000-0000F2130000}"/>
    <cellStyle name="40% - Accent5 10 3" xfId="5136" xr:uid="{00000000-0005-0000-0000-0000F3130000}"/>
    <cellStyle name="40% - Accent5 10 4" xfId="5137" xr:uid="{00000000-0005-0000-0000-0000F4130000}"/>
    <cellStyle name="40% - Accent5 10 4 2" xfId="5138" xr:uid="{00000000-0005-0000-0000-0000F5130000}"/>
    <cellStyle name="40% - Accent5 10 5" xfId="5139" xr:uid="{00000000-0005-0000-0000-0000F6130000}"/>
    <cellStyle name="40% - Accent5 10 5 2" xfId="5140" xr:uid="{00000000-0005-0000-0000-0000F7130000}"/>
    <cellStyle name="40% - Accent5 10 6" xfId="5141" xr:uid="{00000000-0005-0000-0000-0000F8130000}"/>
    <cellStyle name="40% - Accent5 10 7" xfId="5142" xr:uid="{00000000-0005-0000-0000-0000F9130000}"/>
    <cellStyle name="40% - Accent5 11" xfId="5143" xr:uid="{00000000-0005-0000-0000-0000FA130000}"/>
    <cellStyle name="40% - Accent5 11 2" xfId="5144" xr:uid="{00000000-0005-0000-0000-0000FB130000}"/>
    <cellStyle name="40% - Accent5 11 2 2" xfId="5145" xr:uid="{00000000-0005-0000-0000-0000FC130000}"/>
    <cellStyle name="40% - Accent5 11 2 3" xfId="5146" xr:uid="{00000000-0005-0000-0000-0000FD130000}"/>
    <cellStyle name="40% - Accent5 11 3" xfId="5147" xr:uid="{00000000-0005-0000-0000-0000FE130000}"/>
    <cellStyle name="40% - Accent5 11 4" xfId="5148" xr:uid="{00000000-0005-0000-0000-0000FF130000}"/>
    <cellStyle name="40% - Accent5 11 4 2" xfId="5149" xr:uid="{00000000-0005-0000-0000-000000140000}"/>
    <cellStyle name="40% - Accent5 11 5" xfId="5150" xr:uid="{00000000-0005-0000-0000-000001140000}"/>
    <cellStyle name="40% - Accent5 11 5 2" xfId="5151" xr:uid="{00000000-0005-0000-0000-000002140000}"/>
    <cellStyle name="40% - Accent5 11 6" xfId="5152" xr:uid="{00000000-0005-0000-0000-000003140000}"/>
    <cellStyle name="40% - Accent5 11 7" xfId="5153" xr:uid="{00000000-0005-0000-0000-000004140000}"/>
    <cellStyle name="40% - Accent5 12" xfId="5154" xr:uid="{00000000-0005-0000-0000-000005140000}"/>
    <cellStyle name="40% - Accent5 12 2" xfId="5155" xr:uid="{00000000-0005-0000-0000-000006140000}"/>
    <cellStyle name="40% - Accent5 12 2 2" xfId="5156" xr:uid="{00000000-0005-0000-0000-000007140000}"/>
    <cellStyle name="40% - Accent5 12 2 3" xfId="5157" xr:uid="{00000000-0005-0000-0000-000008140000}"/>
    <cellStyle name="40% - Accent5 12 3" xfId="5158" xr:uid="{00000000-0005-0000-0000-000009140000}"/>
    <cellStyle name="40% - Accent5 12 4" xfId="5159" xr:uid="{00000000-0005-0000-0000-00000A140000}"/>
    <cellStyle name="40% - Accent5 12 4 2" xfId="5160" xr:uid="{00000000-0005-0000-0000-00000B140000}"/>
    <cellStyle name="40% - Accent5 12 5" xfId="5161" xr:uid="{00000000-0005-0000-0000-00000C140000}"/>
    <cellStyle name="40% - Accent5 12 5 2" xfId="5162" xr:uid="{00000000-0005-0000-0000-00000D140000}"/>
    <cellStyle name="40% - Accent5 12 6" xfId="5163" xr:uid="{00000000-0005-0000-0000-00000E140000}"/>
    <cellStyle name="40% - Accent5 12 7" xfId="5164" xr:uid="{00000000-0005-0000-0000-00000F140000}"/>
    <cellStyle name="40% - Accent5 13" xfId="5165" xr:uid="{00000000-0005-0000-0000-000010140000}"/>
    <cellStyle name="40% - Accent5 13 2" xfId="5166" xr:uid="{00000000-0005-0000-0000-000011140000}"/>
    <cellStyle name="40% - Accent5 13 2 2" xfId="5167" xr:uid="{00000000-0005-0000-0000-000012140000}"/>
    <cellStyle name="40% - Accent5 13 2 3" xfId="5168" xr:uid="{00000000-0005-0000-0000-000013140000}"/>
    <cellStyle name="40% - Accent5 13 3" xfId="5169" xr:uid="{00000000-0005-0000-0000-000014140000}"/>
    <cellStyle name="40% - Accent5 13 4" xfId="5170" xr:uid="{00000000-0005-0000-0000-000015140000}"/>
    <cellStyle name="40% - Accent5 13 4 2" xfId="5171" xr:uid="{00000000-0005-0000-0000-000016140000}"/>
    <cellStyle name="40% - Accent5 13 5" xfId="5172" xr:uid="{00000000-0005-0000-0000-000017140000}"/>
    <cellStyle name="40% - Accent5 13 5 2" xfId="5173" xr:uid="{00000000-0005-0000-0000-000018140000}"/>
    <cellStyle name="40% - Accent5 13 6" xfId="5174" xr:uid="{00000000-0005-0000-0000-000019140000}"/>
    <cellStyle name="40% - Accent5 13 7" xfId="5175" xr:uid="{00000000-0005-0000-0000-00001A140000}"/>
    <cellStyle name="40% - Accent5 14" xfId="5176" xr:uid="{00000000-0005-0000-0000-00001B140000}"/>
    <cellStyle name="40% - Accent5 14 2" xfId="5177" xr:uid="{00000000-0005-0000-0000-00001C140000}"/>
    <cellStyle name="40% - Accent5 14 2 2" xfId="5178" xr:uid="{00000000-0005-0000-0000-00001D140000}"/>
    <cellStyle name="40% - Accent5 14 2 3" xfId="5179" xr:uid="{00000000-0005-0000-0000-00001E140000}"/>
    <cellStyle name="40% - Accent5 14 3" xfId="5180" xr:uid="{00000000-0005-0000-0000-00001F140000}"/>
    <cellStyle name="40% - Accent5 14 4" xfId="5181" xr:uid="{00000000-0005-0000-0000-000020140000}"/>
    <cellStyle name="40% - Accent5 14 4 2" xfId="5182" xr:uid="{00000000-0005-0000-0000-000021140000}"/>
    <cellStyle name="40% - Accent5 14 5" xfId="5183" xr:uid="{00000000-0005-0000-0000-000022140000}"/>
    <cellStyle name="40% - Accent5 14 5 2" xfId="5184" xr:uid="{00000000-0005-0000-0000-000023140000}"/>
    <cellStyle name="40% - Accent5 14 6" xfId="5185" xr:uid="{00000000-0005-0000-0000-000024140000}"/>
    <cellStyle name="40% - Accent5 14 7" xfId="5186" xr:uid="{00000000-0005-0000-0000-000025140000}"/>
    <cellStyle name="40% - Accent5 15" xfId="5187" xr:uid="{00000000-0005-0000-0000-000026140000}"/>
    <cellStyle name="40% - Accent5 15 2" xfId="5188" xr:uid="{00000000-0005-0000-0000-000027140000}"/>
    <cellStyle name="40% - Accent5 15 2 2" xfId="5189" xr:uid="{00000000-0005-0000-0000-000028140000}"/>
    <cellStyle name="40% - Accent5 15 2 3" xfId="5190" xr:uid="{00000000-0005-0000-0000-000029140000}"/>
    <cellStyle name="40% - Accent5 15 3" xfId="5191" xr:uid="{00000000-0005-0000-0000-00002A140000}"/>
    <cellStyle name="40% - Accent5 15 4" xfId="5192" xr:uid="{00000000-0005-0000-0000-00002B140000}"/>
    <cellStyle name="40% - Accent5 15 4 2" xfId="5193" xr:uid="{00000000-0005-0000-0000-00002C140000}"/>
    <cellStyle name="40% - Accent5 15 5" xfId="5194" xr:uid="{00000000-0005-0000-0000-00002D140000}"/>
    <cellStyle name="40% - Accent5 15 5 2" xfId="5195" xr:uid="{00000000-0005-0000-0000-00002E140000}"/>
    <cellStyle name="40% - Accent5 15 6" xfId="5196" xr:uid="{00000000-0005-0000-0000-00002F140000}"/>
    <cellStyle name="40% - Accent5 15 7" xfId="5197" xr:uid="{00000000-0005-0000-0000-000030140000}"/>
    <cellStyle name="40% - Accent5 16" xfId="5198" xr:uid="{00000000-0005-0000-0000-000031140000}"/>
    <cellStyle name="40% - Accent5 16 2" xfId="5199" xr:uid="{00000000-0005-0000-0000-000032140000}"/>
    <cellStyle name="40% - Accent5 16 2 2" xfId="5200" xr:uid="{00000000-0005-0000-0000-000033140000}"/>
    <cellStyle name="40% - Accent5 16 2 3" xfId="5201" xr:uid="{00000000-0005-0000-0000-000034140000}"/>
    <cellStyle name="40% - Accent5 16 3" xfId="5202" xr:uid="{00000000-0005-0000-0000-000035140000}"/>
    <cellStyle name="40% - Accent5 16 4" xfId="5203" xr:uid="{00000000-0005-0000-0000-000036140000}"/>
    <cellStyle name="40% - Accent5 16 4 2" xfId="5204" xr:uid="{00000000-0005-0000-0000-000037140000}"/>
    <cellStyle name="40% - Accent5 16 5" xfId="5205" xr:uid="{00000000-0005-0000-0000-000038140000}"/>
    <cellStyle name="40% - Accent5 16 5 2" xfId="5206" xr:uid="{00000000-0005-0000-0000-000039140000}"/>
    <cellStyle name="40% - Accent5 16 6" xfId="5207" xr:uid="{00000000-0005-0000-0000-00003A140000}"/>
    <cellStyle name="40% - Accent5 16 7" xfId="5208" xr:uid="{00000000-0005-0000-0000-00003B140000}"/>
    <cellStyle name="40% - Accent5 17" xfId="5209" xr:uid="{00000000-0005-0000-0000-00003C140000}"/>
    <cellStyle name="40% - Accent5 17 2" xfId="5210" xr:uid="{00000000-0005-0000-0000-00003D140000}"/>
    <cellStyle name="40% - Accent5 17 2 2" xfId="5211" xr:uid="{00000000-0005-0000-0000-00003E140000}"/>
    <cellStyle name="40% - Accent5 17 2 3" xfId="5212" xr:uid="{00000000-0005-0000-0000-00003F140000}"/>
    <cellStyle name="40% - Accent5 17 3" xfId="5213" xr:uid="{00000000-0005-0000-0000-000040140000}"/>
    <cellStyle name="40% - Accent5 17 4" xfId="5214" xr:uid="{00000000-0005-0000-0000-000041140000}"/>
    <cellStyle name="40% - Accent5 17 4 2" xfId="5215" xr:uid="{00000000-0005-0000-0000-000042140000}"/>
    <cellStyle name="40% - Accent5 17 5" xfId="5216" xr:uid="{00000000-0005-0000-0000-000043140000}"/>
    <cellStyle name="40% - Accent5 17 5 2" xfId="5217" xr:uid="{00000000-0005-0000-0000-000044140000}"/>
    <cellStyle name="40% - Accent5 17 6" xfId="5218" xr:uid="{00000000-0005-0000-0000-000045140000}"/>
    <cellStyle name="40% - Accent5 17 7" xfId="5219" xr:uid="{00000000-0005-0000-0000-000046140000}"/>
    <cellStyle name="40% - Accent5 18" xfId="5220" xr:uid="{00000000-0005-0000-0000-000047140000}"/>
    <cellStyle name="40% - Accent5 18 2" xfId="5221" xr:uid="{00000000-0005-0000-0000-000048140000}"/>
    <cellStyle name="40% - Accent5 18 2 2" xfId="5222" xr:uid="{00000000-0005-0000-0000-000049140000}"/>
    <cellStyle name="40% - Accent5 18 2 3" xfId="5223" xr:uid="{00000000-0005-0000-0000-00004A140000}"/>
    <cellStyle name="40% - Accent5 18 3" xfId="5224" xr:uid="{00000000-0005-0000-0000-00004B140000}"/>
    <cellStyle name="40% - Accent5 18 4" xfId="5225" xr:uid="{00000000-0005-0000-0000-00004C140000}"/>
    <cellStyle name="40% - Accent5 18 4 2" xfId="5226" xr:uid="{00000000-0005-0000-0000-00004D140000}"/>
    <cellStyle name="40% - Accent5 18 5" xfId="5227" xr:uid="{00000000-0005-0000-0000-00004E140000}"/>
    <cellStyle name="40% - Accent5 18 5 2" xfId="5228" xr:uid="{00000000-0005-0000-0000-00004F140000}"/>
    <cellStyle name="40% - Accent5 18 6" xfId="5229" xr:uid="{00000000-0005-0000-0000-000050140000}"/>
    <cellStyle name="40% - Accent5 18 7" xfId="5230" xr:uid="{00000000-0005-0000-0000-000051140000}"/>
    <cellStyle name="40% - Accent5 19" xfId="5231" xr:uid="{00000000-0005-0000-0000-000052140000}"/>
    <cellStyle name="40% - Accent5 19 2" xfId="5232" xr:uid="{00000000-0005-0000-0000-000053140000}"/>
    <cellStyle name="40% - Accent5 19 2 2" xfId="5233" xr:uid="{00000000-0005-0000-0000-000054140000}"/>
    <cellStyle name="40% - Accent5 19 2 3" xfId="5234" xr:uid="{00000000-0005-0000-0000-000055140000}"/>
    <cellStyle name="40% - Accent5 19 3" xfId="5235" xr:uid="{00000000-0005-0000-0000-000056140000}"/>
    <cellStyle name="40% - Accent5 19 4" xfId="5236" xr:uid="{00000000-0005-0000-0000-000057140000}"/>
    <cellStyle name="40% - Accent5 19 4 2" xfId="5237" xr:uid="{00000000-0005-0000-0000-000058140000}"/>
    <cellStyle name="40% - Accent5 19 5" xfId="5238" xr:uid="{00000000-0005-0000-0000-000059140000}"/>
    <cellStyle name="40% - Accent5 19 5 2" xfId="5239" xr:uid="{00000000-0005-0000-0000-00005A140000}"/>
    <cellStyle name="40% - Accent5 19 6" xfId="5240" xr:uid="{00000000-0005-0000-0000-00005B140000}"/>
    <cellStyle name="40% - Accent5 19 7" xfId="5241" xr:uid="{00000000-0005-0000-0000-00005C140000}"/>
    <cellStyle name="40% - Accent5 2" xfId="5242" xr:uid="{00000000-0005-0000-0000-00005D140000}"/>
    <cellStyle name="40% - Accent5 2 10" xfId="5243" xr:uid="{00000000-0005-0000-0000-00005E140000}"/>
    <cellStyle name="40% - Accent5 2 11" xfId="5244" xr:uid="{00000000-0005-0000-0000-00005F140000}"/>
    <cellStyle name="40% - Accent5 2 12" xfId="5245" xr:uid="{00000000-0005-0000-0000-000060140000}"/>
    <cellStyle name="40% - Accent5 2 13" xfId="5246" xr:uid="{00000000-0005-0000-0000-000061140000}"/>
    <cellStyle name="40% - Accent5 2 14" xfId="5247" xr:uid="{00000000-0005-0000-0000-000062140000}"/>
    <cellStyle name="40% - Accent5 2 15" xfId="5248" xr:uid="{00000000-0005-0000-0000-000063140000}"/>
    <cellStyle name="40% - Accent5 2 16" xfId="5249" xr:uid="{00000000-0005-0000-0000-000064140000}"/>
    <cellStyle name="40% - Accent5 2 17" xfId="5250" xr:uid="{00000000-0005-0000-0000-000065140000}"/>
    <cellStyle name="40% - Accent5 2 18" xfId="5251" xr:uid="{00000000-0005-0000-0000-000066140000}"/>
    <cellStyle name="40% - Accent5 2 19" xfId="5252" xr:uid="{00000000-0005-0000-0000-000067140000}"/>
    <cellStyle name="40% - Accent5 2 2" xfId="5253" xr:uid="{00000000-0005-0000-0000-000068140000}"/>
    <cellStyle name="40% - Accent5 2 2 2" xfId="5254" xr:uid="{00000000-0005-0000-0000-000069140000}"/>
    <cellStyle name="40% - Accent5 2 2 3" xfId="5255" xr:uid="{00000000-0005-0000-0000-00006A140000}"/>
    <cellStyle name="40% - Accent5 2 20" xfId="5256" xr:uid="{00000000-0005-0000-0000-00006B140000}"/>
    <cellStyle name="40% - Accent5 2 3" xfId="5257" xr:uid="{00000000-0005-0000-0000-00006C140000}"/>
    <cellStyle name="40% - Accent5 2 4" xfId="5258" xr:uid="{00000000-0005-0000-0000-00006D140000}"/>
    <cellStyle name="40% - Accent5 2 4 2" xfId="5259" xr:uid="{00000000-0005-0000-0000-00006E140000}"/>
    <cellStyle name="40% - Accent5 2 5" xfId="5260" xr:uid="{00000000-0005-0000-0000-00006F140000}"/>
    <cellStyle name="40% - Accent5 2 5 2" xfId="5261" xr:uid="{00000000-0005-0000-0000-000070140000}"/>
    <cellStyle name="40% - Accent5 2 6" xfId="5262" xr:uid="{00000000-0005-0000-0000-000071140000}"/>
    <cellStyle name="40% - Accent5 2 7" xfId="5263" xr:uid="{00000000-0005-0000-0000-000072140000}"/>
    <cellStyle name="40% - Accent5 2 8" xfId="5264" xr:uid="{00000000-0005-0000-0000-000073140000}"/>
    <cellStyle name="40% - Accent5 2 9" xfId="5265" xr:uid="{00000000-0005-0000-0000-000074140000}"/>
    <cellStyle name="40% - Accent5 20" xfId="5266" xr:uid="{00000000-0005-0000-0000-000075140000}"/>
    <cellStyle name="40% - Accent5 20 2" xfId="5267" xr:uid="{00000000-0005-0000-0000-000076140000}"/>
    <cellStyle name="40% - Accent5 20 2 2" xfId="5268" xr:uid="{00000000-0005-0000-0000-000077140000}"/>
    <cellStyle name="40% - Accent5 20 2 3" xfId="5269" xr:uid="{00000000-0005-0000-0000-000078140000}"/>
    <cellStyle name="40% - Accent5 20 3" xfId="5270" xr:uid="{00000000-0005-0000-0000-000079140000}"/>
    <cellStyle name="40% - Accent5 20 4" xfId="5271" xr:uid="{00000000-0005-0000-0000-00007A140000}"/>
    <cellStyle name="40% - Accent5 20 4 2" xfId="5272" xr:uid="{00000000-0005-0000-0000-00007B140000}"/>
    <cellStyle name="40% - Accent5 20 5" xfId="5273" xr:uid="{00000000-0005-0000-0000-00007C140000}"/>
    <cellStyle name="40% - Accent5 20 5 2" xfId="5274" xr:uid="{00000000-0005-0000-0000-00007D140000}"/>
    <cellStyle name="40% - Accent5 20 6" xfId="5275" xr:uid="{00000000-0005-0000-0000-00007E140000}"/>
    <cellStyle name="40% - Accent5 20 7" xfId="5276" xr:uid="{00000000-0005-0000-0000-00007F140000}"/>
    <cellStyle name="40% - Accent5 21" xfId="5277" xr:uid="{00000000-0005-0000-0000-000080140000}"/>
    <cellStyle name="40% - Accent5 21 2" xfId="5278" xr:uid="{00000000-0005-0000-0000-000081140000}"/>
    <cellStyle name="40% - Accent5 21 2 2" xfId="5279" xr:uid="{00000000-0005-0000-0000-000082140000}"/>
    <cellStyle name="40% - Accent5 21 2 3" xfId="5280" xr:uid="{00000000-0005-0000-0000-000083140000}"/>
    <cellStyle name="40% - Accent5 21 3" xfId="5281" xr:uid="{00000000-0005-0000-0000-000084140000}"/>
    <cellStyle name="40% - Accent5 21 4" xfId="5282" xr:uid="{00000000-0005-0000-0000-000085140000}"/>
    <cellStyle name="40% - Accent5 21 4 2" xfId="5283" xr:uid="{00000000-0005-0000-0000-000086140000}"/>
    <cellStyle name="40% - Accent5 21 5" xfId="5284" xr:uid="{00000000-0005-0000-0000-000087140000}"/>
    <cellStyle name="40% - Accent5 21 5 2" xfId="5285" xr:uid="{00000000-0005-0000-0000-000088140000}"/>
    <cellStyle name="40% - Accent5 21 6" xfId="5286" xr:uid="{00000000-0005-0000-0000-000089140000}"/>
    <cellStyle name="40% - Accent5 21 7" xfId="5287" xr:uid="{00000000-0005-0000-0000-00008A140000}"/>
    <cellStyle name="40% - Accent5 22" xfId="5288" xr:uid="{00000000-0005-0000-0000-00008B140000}"/>
    <cellStyle name="40% - Accent5 22 2" xfId="5289" xr:uid="{00000000-0005-0000-0000-00008C140000}"/>
    <cellStyle name="40% - Accent5 22 2 2" xfId="5290" xr:uid="{00000000-0005-0000-0000-00008D140000}"/>
    <cellStyle name="40% - Accent5 22 2 3" xfId="5291" xr:uid="{00000000-0005-0000-0000-00008E140000}"/>
    <cellStyle name="40% - Accent5 22 3" xfId="5292" xr:uid="{00000000-0005-0000-0000-00008F140000}"/>
    <cellStyle name="40% - Accent5 22 4" xfId="5293" xr:uid="{00000000-0005-0000-0000-000090140000}"/>
    <cellStyle name="40% - Accent5 22 4 2" xfId="5294" xr:uid="{00000000-0005-0000-0000-000091140000}"/>
    <cellStyle name="40% - Accent5 22 5" xfId="5295" xr:uid="{00000000-0005-0000-0000-000092140000}"/>
    <cellStyle name="40% - Accent5 22 5 2" xfId="5296" xr:uid="{00000000-0005-0000-0000-000093140000}"/>
    <cellStyle name="40% - Accent5 22 6" xfId="5297" xr:uid="{00000000-0005-0000-0000-000094140000}"/>
    <cellStyle name="40% - Accent5 22 7" xfId="5298" xr:uid="{00000000-0005-0000-0000-000095140000}"/>
    <cellStyle name="40% - Accent5 23" xfId="5299" xr:uid="{00000000-0005-0000-0000-000096140000}"/>
    <cellStyle name="40% - Accent5 23 2" xfId="5300" xr:uid="{00000000-0005-0000-0000-000097140000}"/>
    <cellStyle name="40% - Accent5 23 2 2" xfId="5301" xr:uid="{00000000-0005-0000-0000-000098140000}"/>
    <cellStyle name="40% - Accent5 23 2 3" xfId="5302" xr:uid="{00000000-0005-0000-0000-000099140000}"/>
    <cellStyle name="40% - Accent5 23 3" xfId="5303" xr:uid="{00000000-0005-0000-0000-00009A140000}"/>
    <cellStyle name="40% - Accent5 23 4" xfId="5304" xr:uid="{00000000-0005-0000-0000-00009B140000}"/>
    <cellStyle name="40% - Accent5 23 4 2" xfId="5305" xr:uid="{00000000-0005-0000-0000-00009C140000}"/>
    <cellStyle name="40% - Accent5 23 5" xfId="5306" xr:uid="{00000000-0005-0000-0000-00009D140000}"/>
    <cellStyle name="40% - Accent5 23 5 2" xfId="5307" xr:uid="{00000000-0005-0000-0000-00009E140000}"/>
    <cellStyle name="40% - Accent5 23 6" xfId="5308" xr:uid="{00000000-0005-0000-0000-00009F140000}"/>
    <cellStyle name="40% - Accent5 23 7" xfId="5309" xr:uid="{00000000-0005-0000-0000-0000A0140000}"/>
    <cellStyle name="40% - Accent5 24" xfId="5310" xr:uid="{00000000-0005-0000-0000-0000A1140000}"/>
    <cellStyle name="40% - Accent5 24 2" xfId="5311" xr:uid="{00000000-0005-0000-0000-0000A2140000}"/>
    <cellStyle name="40% - Accent5 24 2 2" xfId="5312" xr:uid="{00000000-0005-0000-0000-0000A3140000}"/>
    <cellStyle name="40% - Accent5 24 2 3" xfId="5313" xr:uid="{00000000-0005-0000-0000-0000A4140000}"/>
    <cellStyle name="40% - Accent5 24 3" xfId="5314" xr:uid="{00000000-0005-0000-0000-0000A5140000}"/>
    <cellStyle name="40% - Accent5 24 4" xfId="5315" xr:uid="{00000000-0005-0000-0000-0000A6140000}"/>
    <cellStyle name="40% - Accent5 24 4 2" xfId="5316" xr:uid="{00000000-0005-0000-0000-0000A7140000}"/>
    <cellStyle name="40% - Accent5 24 5" xfId="5317" xr:uid="{00000000-0005-0000-0000-0000A8140000}"/>
    <cellStyle name="40% - Accent5 24 5 2" xfId="5318" xr:uid="{00000000-0005-0000-0000-0000A9140000}"/>
    <cellStyle name="40% - Accent5 24 6" xfId="5319" xr:uid="{00000000-0005-0000-0000-0000AA140000}"/>
    <cellStyle name="40% - Accent5 24 7" xfId="5320" xr:uid="{00000000-0005-0000-0000-0000AB140000}"/>
    <cellStyle name="40% - Accent5 25" xfId="5321" xr:uid="{00000000-0005-0000-0000-0000AC140000}"/>
    <cellStyle name="40% - Accent5 25 2" xfId="5322" xr:uid="{00000000-0005-0000-0000-0000AD140000}"/>
    <cellStyle name="40% - Accent5 25 3" xfId="5323" xr:uid="{00000000-0005-0000-0000-0000AE140000}"/>
    <cellStyle name="40% - Accent5 25 4" xfId="5324" xr:uid="{00000000-0005-0000-0000-0000AF140000}"/>
    <cellStyle name="40% - Accent5 25 4 2" xfId="5325" xr:uid="{00000000-0005-0000-0000-0000B0140000}"/>
    <cellStyle name="40% - Accent5 25 5" xfId="5326" xr:uid="{00000000-0005-0000-0000-0000B1140000}"/>
    <cellStyle name="40% - Accent5 25 5 2" xfId="5327" xr:uid="{00000000-0005-0000-0000-0000B2140000}"/>
    <cellStyle name="40% - Accent5 25 6" xfId="5328" xr:uid="{00000000-0005-0000-0000-0000B3140000}"/>
    <cellStyle name="40% - Accent5 25 7" xfId="5329" xr:uid="{00000000-0005-0000-0000-0000B4140000}"/>
    <cellStyle name="40% - Accent5 26" xfId="5330" xr:uid="{00000000-0005-0000-0000-0000B5140000}"/>
    <cellStyle name="40% - Accent5 26 2" xfId="5331" xr:uid="{00000000-0005-0000-0000-0000B6140000}"/>
    <cellStyle name="40% - Accent5 26 3" xfId="5332" xr:uid="{00000000-0005-0000-0000-0000B7140000}"/>
    <cellStyle name="40% - Accent5 26 4" xfId="5333" xr:uid="{00000000-0005-0000-0000-0000B8140000}"/>
    <cellStyle name="40% - Accent5 27" xfId="5334" xr:uid="{00000000-0005-0000-0000-0000B9140000}"/>
    <cellStyle name="40% - Accent5 27 2" xfId="5335" xr:uid="{00000000-0005-0000-0000-0000BA140000}"/>
    <cellStyle name="40% - Accent5 27 3" xfId="5336" xr:uid="{00000000-0005-0000-0000-0000BB140000}"/>
    <cellStyle name="40% - Accent5 27 4" xfId="5337" xr:uid="{00000000-0005-0000-0000-0000BC140000}"/>
    <cellStyle name="40% - Accent5 28" xfId="5338" xr:uid="{00000000-0005-0000-0000-0000BD140000}"/>
    <cellStyle name="40% - Accent5 28 2" xfId="5339" xr:uid="{00000000-0005-0000-0000-0000BE140000}"/>
    <cellStyle name="40% - Accent5 28 3" xfId="5340" xr:uid="{00000000-0005-0000-0000-0000BF140000}"/>
    <cellStyle name="40% - Accent5 28 4" xfId="5341" xr:uid="{00000000-0005-0000-0000-0000C0140000}"/>
    <cellStyle name="40% - Accent5 29" xfId="5342" xr:uid="{00000000-0005-0000-0000-0000C1140000}"/>
    <cellStyle name="40% - Accent5 29 2" xfId="5343" xr:uid="{00000000-0005-0000-0000-0000C2140000}"/>
    <cellStyle name="40% - Accent5 29 3" xfId="5344" xr:uid="{00000000-0005-0000-0000-0000C3140000}"/>
    <cellStyle name="40% - Accent5 29 4" xfId="5345" xr:uid="{00000000-0005-0000-0000-0000C4140000}"/>
    <cellStyle name="40% - Accent5 3" xfId="5346" xr:uid="{00000000-0005-0000-0000-0000C5140000}"/>
    <cellStyle name="40% - Accent5 3 2" xfId="5347" xr:uid="{00000000-0005-0000-0000-0000C6140000}"/>
    <cellStyle name="40% - Accent5 3 2 2" xfId="5348" xr:uid="{00000000-0005-0000-0000-0000C7140000}"/>
    <cellStyle name="40% - Accent5 3 2 3" xfId="5349" xr:uid="{00000000-0005-0000-0000-0000C8140000}"/>
    <cellStyle name="40% - Accent5 3 3" xfId="5350" xr:uid="{00000000-0005-0000-0000-0000C9140000}"/>
    <cellStyle name="40% - Accent5 3 4" xfId="5351" xr:uid="{00000000-0005-0000-0000-0000CA140000}"/>
    <cellStyle name="40% - Accent5 3 4 2" xfId="5352" xr:uid="{00000000-0005-0000-0000-0000CB140000}"/>
    <cellStyle name="40% - Accent5 3 5" xfId="5353" xr:uid="{00000000-0005-0000-0000-0000CC140000}"/>
    <cellStyle name="40% - Accent5 3 5 2" xfId="5354" xr:uid="{00000000-0005-0000-0000-0000CD140000}"/>
    <cellStyle name="40% - Accent5 3 6" xfId="5355" xr:uid="{00000000-0005-0000-0000-0000CE140000}"/>
    <cellStyle name="40% - Accent5 3 7" xfId="5356" xr:uid="{00000000-0005-0000-0000-0000CF140000}"/>
    <cellStyle name="40% - Accent5 30" xfId="5357" xr:uid="{00000000-0005-0000-0000-0000D0140000}"/>
    <cellStyle name="40% - Accent5 30 2" xfId="5358" xr:uid="{00000000-0005-0000-0000-0000D1140000}"/>
    <cellStyle name="40% - Accent5 30 3" xfId="5359" xr:uid="{00000000-0005-0000-0000-0000D2140000}"/>
    <cellStyle name="40% - Accent5 30 4" xfId="5360" xr:uid="{00000000-0005-0000-0000-0000D3140000}"/>
    <cellStyle name="40% - Accent5 31" xfId="5361" xr:uid="{00000000-0005-0000-0000-0000D4140000}"/>
    <cellStyle name="40% - Accent5 31 2" xfId="5362" xr:uid="{00000000-0005-0000-0000-0000D5140000}"/>
    <cellStyle name="40% - Accent5 31 3" xfId="5363" xr:uid="{00000000-0005-0000-0000-0000D6140000}"/>
    <cellStyle name="40% - Accent5 31 4" xfId="5364" xr:uid="{00000000-0005-0000-0000-0000D7140000}"/>
    <cellStyle name="40% - Accent5 32" xfId="5365" xr:uid="{00000000-0005-0000-0000-0000D8140000}"/>
    <cellStyle name="40% - Accent5 32 2" xfId="5366" xr:uid="{00000000-0005-0000-0000-0000D9140000}"/>
    <cellStyle name="40% - Accent5 32 3" xfId="5367" xr:uid="{00000000-0005-0000-0000-0000DA140000}"/>
    <cellStyle name="40% - Accent5 32 4" xfId="5368" xr:uid="{00000000-0005-0000-0000-0000DB140000}"/>
    <cellStyle name="40% - Accent5 33" xfId="5369" xr:uid="{00000000-0005-0000-0000-0000DC140000}"/>
    <cellStyle name="40% - Accent5 33 2" xfId="5370" xr:uid="{00000000-0005-0000-0000-0000DD140000}"/>
    <cellStyle name="40% - Accent5 33 3" xfId="5371" xr:uid="{00000000-0005-0000-0000-0000DE140000}"/>
    <cellStyle name="40% - Accent5 33 4" xfId="5372" xr:uid="{00000000-0005-0000-0000-0000DF140000}"/>
    <cellStyle name="40% - Accent5 34" xfId="5373" xr:uid="{00000000-0005-0000-0000-0000E0140000}"/>
    <cellStyle name="40% - Accent5 34 2" xfId="5374" xr:uid="{00000000-0005-0000-0000-0000E1140000}"/>
    <cellStyle name="40% - Accent5 34 3" xfId="5375" xr:uid="{00000000-0005-0000-0000-0000E2140000}"/>
    <cellStyle name="40% - Accent5 34 4" xfId="5376" xr:uid="{00000000-0005-0000-0000-0000E3140000}"/>
    <cellStyle name="40% - Accent5 35" xfId="5377" xr:uid="{00000000-0005-0000-0000-0000E4140000}"/>
    <cellStyle name="40% - Accent5 35 2" xfId="5378" xr:uid="{00000000-0005-0000-0000-0000E5140000}"/>
    <cellStyle name="40% - Accent5 35 3" xfId="5379" xr:uid="{00000000-0005-0000-0000-0000E6140000}"/>
    <cellStyle name="40% - Accent5 35 4" xfId="5380" xr:uid="{00000000-0005-0000-0000-0000E7140000}"/>
    <cellStyle name="40% - Accent5 36" xfId="5381" xr:uid="{00000000-0005-0000-0000-0000E8140000}"/>
    <cellStyle name="40% - Accent5 36 2" xfId="5382" xr:uid="{00000000-0005-0000-0000-0000E9140000}"/>
    <cellStyle name="40% - Accent5 36 3" xfId="5383" xr:uid="{00000000-0005-0000-0000-0000EA140000}"/>
    <cellStyle name="40% - Accent5 37" xfId="5384" xr:uid="{00000000-0005-0000-0000-0000EB140000}"/>
    <cellStyle name="40% - Accent5 38" xfId="5385" xr:uid="{00000000-0005-0000-0000-0000EC140000}"/>
    <cellStyle name="40% - Accent5 39" xfId="5386" xr:uid="{00000000-0005-0000-0000-0000ED140000}"/>
    <cellStyle name="40% - Accent5 4" xfId="5387" xr:uid="{00000000-0005-0000-0000-0000EE140000}"/>
    <cellStyle name="40% - Accent5 4 2" xfId="5388" xr:uid="{00000000-0005-0000-0000-0000EF140000}"/>
    <cellStyle name="40% - Accent5 4 2 2" xfId="5389" xr:uid="{00000000-0005-0000-0000-0000F0140000}"/>
    <cellStyle name="40% - Accent5 4 2 3" xfId="5390" xr:uid="{00000000-0005-0000-0000-0000F1140000}"/>
    <cellStyle name="40% - Accent5 4 3" xfId="5391" xr:uid="{00000000-0005-0000-0000-0000F2140000}"/>
    <cellStyle name="40% - Accent5 4 4" xfId="5392" xr:uid="{00000000-0005-0000-0000-0000F3140000}"/>
    <cellStyle name="40% - Accent5 4 4 2" xfId="5393" xr:uid="{00000000-0005-0000-0000-0000F4140000}"/>
    <cellStyle name="40% - Accent5 4 5" xfId="5394" xr:uid="{00000000-0005-0000-0000-0000F5140000}"/>
    <cellStyle name="40% - Accent5 4 5 2" xfId="5395" xr:uid="{00000000-0005-0000-0000-0000F6140000}"/>
    <cellStyle name="40% - Accent5 4 6" xfId="5396" xr:uid="{00000000-0005-0000-0000-0000F7140000}"/>
    <cellStyle name="40% - Accent5 4 7" xfId="5397" xr:uid="{00000000-0005-0000-0000-0000F8140000}"/>
    <cellStyle name="40% - Accent5 40" xfId="5398" xr:uid="{00000000-0005-0000-0000-0000F9140000}"/>
    <cellStyle name="40% - Accent5 41" xfId="5399" xr:uid="{00000000-0005-0000-0000-0000FA140000}"/>
    <cellStyle name="40% - Accent5 42" xfId="5400" xr:uid="{00000000-0005-0000-0000-0000FB140000}"/>
    <cellStyle name="40% - Accent5 42 2" xfId="5401" xr:uid="{00000000-0005-0000-0000-0000FC140000}"/>
    <cellStyle name="40% - Accent5 42 2 2" xfId="5402" xr:uid="{00000000-0005-0000-0000-0000FD140000}"/>
    <cellStyle name="40% - Accent5 42 3" xfId="5403" xr:uid="{00000000-0005-0000-0000-0000FE140000}"/>
    <cellStyle name="40% - Accent5 43" xfId="5404" xr:uid="{00000000-0005-0000-0000-0000FF140000}"/>
    <cellStyle name="40% - Accent5 43 2" xfId="5405" xr:uid="{00000000-0005-0000-0000-000000150000}"/>
    <cellStyle name="40% - Accent5 43 2 2" xfId="5406" xr:uid="{00000000-0005-0000-0000-000001150000}"/>
    <cellStyle name="40% - Accent5 43 3" xfId="5407" xr:uid="{00000000-0005-0000-0000-000002150000}"/>
    <cellStyle name="40% - Accent5 44" xfId="5408" xr:uid="{00000000-0005-0000-0000-000003150000}"/>
    <cellStyle name="40% - Accent5 44 2" xfId="5409" xr:uid="{00000000-0005-0000-0000-000004150000}"/>
    <cellStyle name="40% - Accent5 44 2 2" xfId="5410" xr:uid="{00000000-0005-0000-0000-000005150000}"/>
    <cellStyle name="40% - Accent5 44 3" xfId="5411" xr:uid="{00000000-0005-0000-0000-000006150000}"/>
    <cellStyle name="40% - Accent5 45" xfId="5412" xr:uid="{00000000-0005-0000-0000-000007150000}"/>
    <cellStyle name="40% - Accent5 45 2" xfId="5413" xr:uid="{00000000-0005-0000-0000-000008150000}"/>
    <cellStyle name="40% - Accent5 45 2 2" xfId="5414" xr:uid="{00000000-0005-0000-0000-000009150000}"/>
    <cellStyle name="40% - Accent5 45 3" xfId="5415" xr:uid="{00000000-0005-0000-0000-00000A150000}"/>
    <cellStyle name="40% - Accent5 46" xfId="5416" xr:uid="{00000000-0005-0000-0000-00000B150000}"/>
    <cellStyle name="40% - Accent5 46 2" xfId="5417" xr:uid="{00000000-0005-0000-0000-00000C150000}"/>
    <cellStyle name="40% - Accent5 46 2 2" xfId="5418" xr:uid="{00000000-0005-0000-0000-00000D150000}"/>
    <cellStyle name="40% - Accent5 46 3" xfId="5419" xr:uid="{00000000-0005-0000-0000-00000E150000}"/>
    <cellStyle name="40% - Accent5 47" xfId="5420" xr:uid="{00000000-0005-0000-0000-00000F150000}"/>
    <cellStyle name="40% - Accent5 47 2" xfId="5421" xr:uid="{00000000-0005-0000-0000-000010150000}"/>
    <cellStyle name="40% - Accent5 47 2 2" xfId="5422" xr:uid="{00000000-0005-0000-0000-000011150000}"/>
    <cellStyle name="40% - Accent5 47 3" xfId="5423" xr:uid="{00000000-0005-0000-0000-000012150000}"/>
    <cellStyle name="40% - Accent5 48" xfId="5424" xr:uid="{00000000-0005-0000-0000-000013150000}"/>
    <cellStyle name="40% - Accent5 48 2" xfId="5425" xr:uid="{00000000-0005-0000-0000-000014150000}"/>
    <cellStyle name="40% - Accent5 49" xfId="5426" xr:uid="{00000000-0005-0000-0000-000015150000}"/>
    <cellStyle name="40% - Accent5 49 2" xfId="5427" xr:uid="{00000000-0005-0000-0000-000016150000}"/>
    <cellStyle name="40% - Accent5 5" xfId="5428" xr:uid="{00000000-0005-0000-0000-000017150000}"/>
    <cellStyle name="40% - Accent5 5 2" xfId="5429" xr:uid="{00000000-0005-0000-0000-000018150000}"/>
    <cellStyle name="40% - Accent5 5 2 2" xfId="5430" xr:uid="{00000000-0005-0000-0000-000019150000}"/>
    <cellStyle name="40% - Accent5 5 2 3" xfId="5431" xr:uid="{00000000-0005-0000-0000-00001A150000}"/>
    <cellStyle name="40% - Accent5 5 3" xfId="5432" xr:uid="{00000000-0005-0000-0000-00001B150000}"/>
    <cellStyle name="40% - Accent5 5 4" xfId="5433" xr:uid="{00000000-0005-0000-0000-00001C150000}"/>
    <cellStyle name="40% - Accent5 5 4 2" xfId="5434" xr:uid="{00000000-0005-0000-0000-00001D150000}"/>
    <cellStyle name="40% - Accent5 5 5" xfId="5435" xr:uid="{00000000-0005-0000-0000-00001E150000}"/>
    <cellStyle name="40% - Accent5 5 5 2" xfId="5436" xr:uid="{00000000-0005-0000-0000-00001F150000}"/>
    <cellStyle name="40% - Accent5 5 6" xfId="5437" xr:uid="{00000000-0005-0000-0000-000020150000}"/>
    <cellStyle name="40% - Accent5 5 7" xfId="5438" xr:uid="{00000000-0005-0000-0000-000021150000}"/>
    <cellStyle name="40% - Accent5 50" xfId="5439" xr:uid="{00000000-0005-0000-0000-000022150000}"/>
    <cellStyle name="40% - Accent5 50 2" xfId="5440" xr:uid="{00000000-0005-0000-0000-000023150000}"/>
    <cellStyle name="40% - Accent5 51" xfId="5441" xr:uid="{00000000-0005-0000-0000-000024150000}"/>
    <cellStyle name="40% - Accent5 51 2" xfId="5442" xr:uid="{00000000-0005-0000-0000-000025150000}"/>
    <cellStyle name="40% - Accent5 52" xfId="5443" xr:uid="{00000000-0005-0000-0000-000026150000}"/>
    <cellStyle name="40% - Accent5 52 2" xfId="5444" xr:uid="{00000000-0005-0000-0000-000027150000}"/>
    <cellStyle name="40% - Accent5 53" xfId="5445" xr:uid="{00000000-0005-0000-0000-000028150000}"/>
    <cellStyle name="40% - Accent5 54" xfId="5446" xr:uid="{00000000-0005-0000-0000-000029150000}"/>
    <cellStyle name="40% - Accent5 6" xfId="5447" xr:uid="{00000000-0005-0000-0000-00002A150000}"/>
    <cellStyle name="40% - Accent5 6 2" xfId="5448" xr:uid="{00000000-0005-0000-0000-00002B150000}"/>
    <cellStyle name="40% - Accent5 6 2 2" xfId="5449" xr:uid="{00000000-0005-0000-0000-00002C150000}"/>
    <cellStyle name="40% - Accent5 6 2 3" xfId="5450" xr:uid="{00000000-0005-0000-0000-00002D150000}"/>
    <cellStyle name="40% - Accent5 6 3" xfId="5451" xr:uid="{00000000-0005-0000-0000-00002E150000}"/>
    <cellStyle name="40% - Accent5 6 4" xfId="5452" xr:uid="{00000000-0005-0000-0000-00002F150000}"/>
    <cellStyle name="40% - Accent5 6 4 2" xfId="5453" xr:uid="{00000000-0005-0000-0000-000030150000}"/>
    <cellStyle name="40% - Accent5 6 5" xfId="5454" xr:uid="{00000000-0005-0000-0000-000031150000}"/>
    <cellStyle name="40% - Accent5 6 5 2" xfId="5455" xr:uid="{00000000-0005-0000-0000-000032150000}"/>
    <cellStyle name="40% - Accent5 6 6" xfId="5456" xr:uid="{00000000-0005-0000-0000-000033150000}"/>
    <cellStyle name="40% - Accent5 6 7" xfId="5457" xr:uid="{00000000-0005-0000-0000-000034150000}"/>
    <cellStyle name="40% - Accent5 7" xfId="5458" xr:uid="{00000000-0005-0000-0000-000035150000}"/>
    <cellStyle name="40% - Accent5 7 2" xfId="5459" xr:uid="{00000000-0005-0000-0000-000036150000}"/>
    <cellStyle name="40% - Accent5 7 2 2" xfId="5460" xr:uid="{00000000-0005-0000-0000-000037150000}"/>
    <cellStyle name="40% - Accent5 7 2 3" xfId="5461" xr:uid="{00000000-0005-0000-0000-000038150000}"/>
    <cellStyle name="40% - Accent5 7 3" xfId="5462" xr:uid="{00000000-0005-0000-0000-000039150000}"/>
    <cellStyle name="40% - Accent5 7 4" xfId="5463" xr:uid="{00000000-0005-0000-0000-00003A150000}"/>
    <cellStyle name="40% - Accent5 7 4 2" xfId="5464" xr:uid="{00000000-0005-0000-0000-00003B150000}"/>
    <cellStyle name="40% - Accent5 7 5" xfId="5465" xr:uid="{00000000-0005-0000-0000-00003C150000}"/>
    <cellStyle name="40% - Accent5 7 5 2" xfId="5466" xr:uid="{00000000-0005-0000-0000-00003D150000}"/>
    <cellStyle name="40% - Accent5 7 6" xfId="5467" xr:uid="{00000000-0005-0000-0000-00003E150000}"/>
    <cellStyle name="40% - Accent5 7 7" xfId="5468" xr:uid="{00000000-0005-0000-0000-00003F150000}"/>
    <cellStyle name="40% - Accent5 8" xfId="5469" xr:uid="{00000000-0005-0000-0000-000040150000}"/>
    <cellStyle name="40% - Accent5 8 2" xfId="5470" xr:uid="{00000000-0005-0000-0000-000041150000}"/>
    <cellStyle name="40% - Accent5 8 2 2" xfId="5471" xr:uid="{00000000-0005-0000-0000-000042150000}"/>
    <cellStyle name="40% - Accent5 8 2 3" xfId="5472" xr:uid="{00000000-0005-0000-0000-000043150000}"/>
    <cellStyle name="40% - Accent5 8 3" xfId="5473" xr:uid="{00000000-0005-0000-0000-000044150000}"/>
    <cellStyle name="40% - Accent5 8 4" xfId="5474" xr:uid="{00000000-0005-0000-0000-000045150000}"/>
    <cellStyle name="40% - Accent5 8 4 2" xfId="5475" xr:uid="{00000000-0005-0000-0000-000046150000}"/>
    <cellStyle name="40% - Accent5 8 5" xfId="5476" xr:uid="{00000000-0005-0000-0000-000047150000}"/>
    <cellStyle name="40% - Accent5 8 5 2" xfId="5477" xr:uid="{00000000-0005-0000-0000-000048150000}"/>
    <cellStyle name="40% - Accent5 8 6" xfId="5478" xr:uid="{00000000-0005-0000-0000-000049150000}"/>
    <cellStyle name="40% - Accent5 8 7" xfId="5479" xr:uid="{00000000-0005-0000-0000-00004A150000}"/>
    <cellStyle name="40% - Accent5 9" xfId="5480" xr:uid="{00000000-0005-0000-0000-00004B150000}"/>
    <cellStyle name="40% - Accent5 9 2" xfId="5481" xr:uid="{00000000-0005-0000-0000-00004C150000}"/>
    <cellStyle name="40% - Accent5 9 2 2" xfId="5482" xr:uid="{00000000-0005-0000-0000-00004D150000}"/>
    <cellStyle name="40% - Accent5 9 2 3" xfId="5483" xr:uid="{00000000-0005-0000-0000-00004E150000}"/>
    <cellStyle name="40% - Accent5 9 3" xfId="5484" xr:uid="{00000000-0005-0000-0000-00004F150000}"/>
    <cellStyle name="40% - Accent5 9 4" xfId="5485" xr:uid="{00000000-0005-0000-0000-000050150000}"/>
    <cellStyle name="40% - Accent5 9 4 2" xfId="5486" xr:uid="{00000000-0005-0000-0000-000051150000}"/>
    <cellStyle name="40% - Accent5 9 5" xfId="5487" xr:uid="{00000000-0005-0000-0000-000052150000}"/>
    <cellStyle name="40% - Accent5 9 5 2" xfId="5488" xr:uid="{00000000-0005-0000-0000-000053150000}"/>
    <cellStyle name="40% - Accent5 9 6" xfId="5489" xr:uid="{00000000-0005-0000-0000-000054150000}"/>
    <cellStyle name="40% - Accent5 9 7" xfId="5490" xr:uid="{00000000-0005-0000-0000-000055150000}"/>
    <cellStyle name="40% - Accent6" xfId="33" builtinId="51" customBuiltin="1"/>
    <cellStyle name="40% - Accent6 10" xfId="5491" xr:uid="{00000000-0005-0000-0000-000057150000}"/>
    <cellStyle name="40% - Accent6 10 2" xfId="5492" xr:uid="{00000000-0005-0000-0000-000058150000}"/>
    <cellStyle name="40% - Accent6 10 2 2" xfId="5493" xr:uid="{00000000-0005-0000-0000-000059150000}"/>
    <cellStyle name="40% - Accent6 10 2 3" xfId="5494" xr:uid="{00000000-0005-0000-0000-00005A150000}"/>
    <cellStyle name="40% - Accent6 10 3" xfId="5495" xr:uid="{00000000-0005-0000-0000-00005B150000}"/>
    <cellStyle name="40% - Accent6 10 4" xfId="5496" xr:uid="{00000000-0005-0000-0000-00005C150000}"/>
    <cellStyle name="40% - Accent6 10 4 2" xfId="5497" xr:uid="{00000000-0005-0000-0000-00005D150000}"/>
    <cellStyle name="40% - Accent6 10 5" xfId="5498" xr:uid="{00000000-0005-0000-0000-00005E150000}"/>
    <cellStyle name="40% - Accent6 10 5 2" xfId="5499" xr:uid="{00000000-0005-0000-0000-00005F150000}"/>
    <cellStyle name="40% - Accent6 10 6" xfId="5500" xr:uid="{00000000-0005-0000-0000-000060150000}"/>
    <cellStyle name="40% - Accent6 10 7" xfId="5501" xr:uid="{00000000-0005-0000-0000-000061150000}"/>
    <cellStyle name="40% - Accent6 11" xfId="5502" xr:uid="{00000000-0005-0000-0000-000062150000}"/>
    <cellStyle name="40% - Accent6 11 2" xfId="5503" xr:uid="{00000000-0005-0000-0000-000063150000}"/>
    <cellStyle name="40% - Accent6 11 2 2" xfId="5504" xr:uid="{00000000-0005-0000-0000-000064150000}"/>
    <cellStyle name="40% - Accent6 11 2 3" xfId="5505" xr:uid="{00000000-0005-0000-0000-000065150000}"/>
    <cellStyle name="40% - Accent6 11 3" xfId="5506" xr:uid="{00000000-0005-0000-0000-000066150000}"/>
    <cellStyle name="40% - Accent6 11 4" xfId="5507" xr:uid="{00000000-0005-0000-0000-000067150000}"/>
    <cellStyle name="40% - Accent6 11 4 2" xfId="5508" xr:uid="{00000000-0005-0000-0000-000068150000}"/>
    <cellStyle name="40% - Accent6 11 5" xfId="5509" xr:uid="{00000000-0005-0000-0000-000069150000}"/>
    <cellStyle name="40% - Accent6 11 5 2" xfId="5510" xr:uid="{00000000-0005-0000-0000-00006A150000}"/>
    <cellStyle name="40% - Accent6 11 6" xfId="5511" xr:uid="{00000000-0005-0000-0000-00006B150000}"/>
    <cellStyle name="40% - Accent6 11 7" xfId="5512" xr:uid="{00000000-0005-0000-0000-00006C150000}"/>
    <cellStyle name="40% - Accent6 12" xfId="5513" xr:uid="{00000000-0005-0000-0000-00006D150000}"/>
    <cellStyle name="40% - Accent6 12 2" xfId="5514" xr:uid="{00000000-0005-0000-0000-00006E150000}"/>
    <cellStyle name="40% - Accent6 12 2 2" xfId="5515" xr:uid="{00000000-0005-0000-0000-00006F150000}"/>
    <cellStyle name="40% - Accent6 12 2 3" xfId="5516" xr:uid="{00000000-0005-0000-0000-000070150000}"/>
    <cellStyle name="40% - Accent6 12 3" xfId="5517" xr:uid="{00000000-0005-0000-0000-000071150000}"/>
    <cellStyle name="40% - Accent6 12 4" xfId="5518" xr:uid="{00000000-0005-0000-0000-000072150000}"/>
    <cellStyle name="40% - Accent6 12 4 2" xfId="5519" xr:uid="{00000000-0005-0000-0000-000073150000}"/>
    <cellStyle name="40% - Accent6 12 5" xfId="5520" xr:uid="{00000000-0005-0000-0000-000074150000}"/>
    <cellStyle name="40% - Accent6 12 5 2" xfId="5521" xr:uid="{00000000-0005-0000-0000-000075150000}"/>
    <cellStyle name="40% - Accent6 12 6" xfId="5522" xr:uid="{00000000-0005-0000-0000-000076150000}"/>
    <cellStyle name="40% - Accent6 12 7" xfId="5523" xr:uid="{00000000-0005-0000-0000-000077150000}"/>
    <cellStyle name="40% - Accent6 13" xfId="5524" xr:uid="{00000000-0005-0000-0000-000078150000}"/>
    <cellStyle name="40% - Accent6 13 2" xfId="5525" xr:uid="{00000000-0005-0000-0000-000079150000}"/>
    <cellStyle name="40% - Accent6 13 2 2" xfId="5526" xr:uid="{00000000-0005-0000-0000-00007A150000}"/>
    <cellStyle name="40% - Accent6 13 2 3" xfId="5527" xr:uid="{00000000-0005-0000-0000-00007B150000}"/>
    <cellStyle name="40% - Accent6 13 3" xfId="5528" xr:uid="{00000000-0005-0000-0000-00007C150000}"/>
    <cellStyle name="40% - Accent6 13 4" xfId="5529" xr:uid="{00000000-0005-0000-0000-00007D150000}"/>
    <cellStyle name="40% - Accent6 13 4 2" xfId="5530" xr:uid="{00000000-0005-0000-0000-00007E150000}"/>
    <cellStyle name="40% - Accent6 13 5" xfId="5531" xr:uid="{00000000-0005-0000-0000-00007F150000}"/>
    <cellStyle name="40% - Accent6 13 5 2" xfId="5532" xr:uid="{00000000-0005-0000-0000-000080150000}"/>
    <cellStyle name="40% - Accent6 13 6" xfId="5533" xr:uid="{00000000-0005-0000-0000-000081150000}"/>
    <cellStyle name="40% - Accent6 13 7" xfId="5534" xr:uid="{00000000-0005-0000-0000-000082150000}"/>
    <cellStyle name="40% - Accent6 14" xfId="5535" xr:uid="{00000000-0005-0000-0000-000083150000}"/>
    <cellStyle name="40% - Accent6 14 2" xfId="5536" xr:uid="{00000000-0005-0000-0000-000084150000}"/>
    <cellStyle name="40% - Accent6 14 2 2" xfId="5537" xr:uid="{00000000-0005-0000-0000-000085150000}"/>
    <cellStyle name="40% - Accent6 14 2 3" xfId="5538" xr:uid="{00000000-0005-0000-0000-000086150000}"/>
    <cellStyle name="40% - Accent6 14 3" xfId="5539" xr:uid="{00000000-0005-0000-0000-000087150000}"/>
    <cellStyle name="40% - Accent6 14 4" xfId="5540" xr:uid="{00000000-0005-0000-0000-000088150000}"/>
    <cellStyle name="40% - Accent6 14 4 2" xfId="5541" xr:uid="{00000000-0005-0000-0000-000089150000}"/>
    <cellStyle name="40% - Accent6 14 5" xfId="5542" xr:uid="{00000000-0005-0000-0000-00008A150000}"/>
    <cellStyle name="40% - Accent6 14 5 2" xfId="5543" xr:uid="{00000000-0005-0000-0000-00008B150000}"/>
    <cellStyle name="40% - Accent6 14 6" xfId="5544" xr:uid="{00000000-0005-0000-0000-00008C150000}"/>
    <cellStyle name="40% - Accent6 14 7" xfId="5545" xr:uid="{00000000-0005-0000-0000-00008D150000}"/>
    <cellStyle name="40% - Accent6 15" xfId="5546" xr:uid="{00000000-0005-0000-0000-00008E150000}"/>
    <cellStyle name="40% - Accent6 15 2" xfId="5547" xr:uid="{00000000-0005-0000-0000-00008F150000}"/>
    <cellStyle name="40% - Accent6 15 2 2" xfId="5548" xr:uid="{00000000-0005-0000-0000-000090150000}"/>
    <cellStyle name="40% - Accent6 15 2 3" xfId="5549" xr:uid="{00000000-0005-0000-0000-000091150000}"/>
    <cellStyle name="40% - Accent6 15 3" xfId="5550" xr:uid="{00000000-0005-0000-0000-000092150000}"/>
    <cellStyle name="40% - Accent6 15 4" xfId="5551" xr:uid="{00000000-0005-0000-0000-000093150000}"/>
    <cellStyle name="40% - Accent6 15 4 2" xfId="5552" xr:uid="{00000000-0005-0000-0000-000094150000}"/>
    <cellStyle name="40% - Accent6 15 5" xfId="5553" xr:uid="{00000000-0005-0000-0000-000095150000}"/>
    <cellStyle name="40% - Accent6 15 5 2" xfId="5554" xr:uid="{00000000-0005-0000-0000-000096150000}"/>
    <cellStyle name="40% - Accent6 15 6" xfId="5555" xr:uid="{00000000-0005-0000-0000-000097150000}"/>
    <cellStyle name="40% - Accent6 15 7" xfId="5556" xr:uid="{00000000-0005-0000-0000-000098150000}"/>
    <cellStyle name="40% - Accent6 16" xfId="5557" xr:uid="{00000000-0005-0000-0000-000099150000}"/>
    <cellStyle name="40% - Accent6 16 2" xfId="5558" xr:uid="{00000000-0005-0000-0000-00009A150000}"/>
    <cellStyle name="40% - Accent6 16 2 2" xfId="5559" xr:uid="{00000000-0005-0000-0000-00009B150000}"/>
    <cellStyle name="40% - Accent6 16 2 3" xfId="5560" xr:uid="{00000000-0005-0000-0000-00009C150000}"/>
    <cellStyle name="40% - Accent6 16 3" xfId="5561" xr:uid="{00000000-0005-0000-0000-00009D150000}"/>
    <cellStyle name="40% - Accent6 16 4" xfId="5562" xr:uid="{00000000-0005-0000-0000-00009E150000}"/>
    <cellStyle name="40% - Accent6 16 4 2" xfId="5563" xr:uid="{00000000-0005-0000-0000-00009F150000}"/>
    <cellStyle name="40% - Accent6 16 5" xfId="5564" xr:uid="{00000000-0005-0000-0000-0000A0150000}"/>
    <cellStyle name="40% - Accent6 16 5 2" xfId="5565" xr:uid="{00000000-0005-0000-0000-0000A1150000}"/>
    <cellStyle name="40% - Accent6 16 6" xfId="5566" xr:uid="{00000000-0005-0000-0000-0000A2150000}"/>
    <cellStyle name="40% - Accent6 16 7" xfId="5567" xr:uid="{00000000-0005-0000-0000-0000A3150000}"/>
    <cellStyle name="40% - Accent6 17" xfId="5568" xr:uid="{00000000-0005-0000-0000-0000A4150000}"/>
    <cellStyle name="40% - Accent6 17 2" xfId="5569" xr:uid="{00000000-0005-0000-0000-0000A5150000}"/>
    <cellStyle name="40% - Accent6 17 2 2" xfId="5570" xr:uid="{00000000-0005-0000-0000-0000A6150000}"/>
    <cellStyle name="40% - Accent6 17 2 3" xfId="5571" xr:uid="{00000000-0005-0000-0000-0000A7150000}"/>
    <cellStyle name="40% - Accent6 17 3" xfId="5572" xr:uid="{00000000-0005-0000-0000-0000A8150000}"/>
    <cellStyle name="40% - Accent6 17 4" xfId="5573" xr:uid="{00000000-0005-0000-0000-0000A9150000}"/>
    <cellStyle name="40% - Accent6 17 4 2" xfId="5574" xr:uid="{00000000-0005-0000-0000-0000AA150000}"/>
    <cellStyle name="40% - Accent6 17 5" xfId="5575" xr:uid="{00000000-0005-0000-0000-0000AB150000}"/>
    <cellStyle name="40% - Accent6 17 5 2" xfId="5576" xr:uid="{00000000-0005-0000-0000-0000AC150000}"/>
    <cellStyle name="40% - Accent6 17 6" xfId="5577" xr:uid="{00000000-0005-0000-0000-0000AD150000}"/>
    <cellStyle name="40% - Accent6 17 7" xfId="5578" xr:uid="{00000000-0005-0000-0000-0000AE150000}"/>
    <cellStyle name="40% - Accent6 18" xfId="5579" xr:uid="{00000000-0005-0000-0000-0000AF150000}"/>
    <cellStyle name="40% - Accent6 18 2" xfId="5580" xr:uid="{00000000-0005-0000-0000-0000B0150000}"/>
    <cellStyle name="40% - Accent6 18 2 2" xfId="5581" xr:uid="{00000000-0005-0000-0000-0000B1150000}"/>
    <cellStyle name="40% - Accent6 18 2 3" xfId="5582" xr:uid="{00000000-0005-0000-0000-0000B2150000}"/>
    <cellStyle name="40% - Accent6 18 3" xfId="5583" xr:uid="{00000000-0005-0000-0000-0000B3150000}"/>
    <cellStyle name="40% - Accent6 18 4" xfId="5584" xr:uid="{00000000-0005-0000-0000-0000B4150000}"/>
    <cellStyle name="40% - Accent6 18 4 2" xfId="5585" xr:uid="{00000000-0005-0000-0000-0000B5150000}"/>
    <cellStyle name="40% - Accent6 18 5" xfId="5586" xr:uid="{00000000-0005-0000-0000-0000B6150000}"/>
    <cellStyle name="40% - Accent6 18 5 2" xfId="5587" xr:uid="{00000000-0005-0000-0000-0000B7150000}"/>
    <cellStyle name="40% - Accent6 18 6" xfId="5588" xr:uid="{00000000-0005-0000-0000-0000B8150000}"/>
    <cellStyle name="40% - Accent6 18 7" xfId="5589" xr:uid="{00000000-0005-0000-0000-0000B9150000}"/>
    <cellStyle name="40% - Accent6 19" xfId="5590" xr:uid="{00000000-0005-0000-0000-0000BA150000}"/>
    <cellStyle name="40% - Accent6 19 2" xfId="5591" xr:uid="{00000000-0005-0000-0000-0000BB150000}"/>
    <cellStyle name="40% - Accent6 19 2 2" xfId="5592" xr:uid="{00000000-0005-0000-0000-0000BC150000}"/>
    <cellStyle name="40% - Accent6 19 2 3" xfId="5593" xr:uid="{00000000-0005-0000-0000-0000BD150000}"/>
    <cellStyle name="40% - Accent6 19 3" xfId="5594" xr:uid="{00000000-0005-0000-0000-0000BE150000}"/>
    <cellStyle name="40% - Accent6 19 4" xfId="5595" xr:uid="{00000000-0005-0000-0000-0000BF150000}"/>
    <cellStyle name="40% - Accent6 19 4 2" xfId="5596" xr:uid="{00000000-0005-0000-0000-0000C0150000}"/>
    <cellStyle name="40% - Accent6 19 5" xfId="5597" xr:uid="{00000000-0005-0000-0000-0000C1150000}"/>
    <cellStyle name="40% - Accent6 19 5 2" xfId="5598" xr:uid="{00000000-0005-0000-0000-0000C2150000}"/>
    <cellStyle name="40% - Accent6 19 6" xfId="5599" xr:uid="{00000000-0005-0000-0000-0000C3150000}"/>
    <cellStyle name="40% - Accent6 19 7" xfId="5600" xr:uid="{00000000-0005-0000-0000-0000C4150000}"/>
    <cellStyle name="40% - Accent6 2" xfId="5601" xr:uid="{00000000-0005-0000-0000-0000C5150000}"/>
    <cellStyle name="40% - Accent6 2 10" xfId="5602" xr:uid="{00000000-0005-0000-0000-0000C6150000}"/>
    <cellStyle name="40% - Accent6 2 11" xfId="5603" xr:uid="{00000000-0005-0000-0000-0000C7150000}"/>
    <cellStyle name="40% - Accent6 2 12" xfId="5604" xr:uid="{00000000-0005-0000-0000-0000C8150000}"/>
    <cellStyle name="40% - Accent6 2 13" xfId="5605" xr:uid="{00000000-0005-0000-0000-0000C9150000}"/>
    <cellStyle name="40% - Accent6 2 14" xfId="5606" xr:uid="{00000000-0005-0000-0000-0000CA150000}"/>
    <cellStyle name="40% - Accent6 2 15" xfId="5607" xr:uid="{00000000-0005-0000-0000-0000CB150000}"/>
    <cellStyle name="40% - Accent6 2 16" xfId="5608" xr:uid="{00000000-0005-0000-0000-0000CC150000}"/>
    <cellStyle name="40% - Accent6 2 17" xfId="5609" xr:uid="{00000000-0005-0000-0000-0000CD150000}"/>
    <cellStyle name="40% - Accent6 2 18" xfId="5610" xr:uid="{00000000-0005-0000-0000-0000CE150000}"/>
    <cellStyle name="40% - Accent6 2 19" xfId="5611" xr:uid="{00000000-0005-0000-0000-0000CF150000}"/>
    <cellStyle name="40% - Accent6 2 2" xfId="5612" xr:uid="{00000000-0005-0000-0000-0000D0150000}"/>
    <cellStyle name="40% - Accent6 2 2 2" xfId="5613" xr:uid="{00000000-0005-0000-0000-0000D1150000}"/>
    <cellStyle name="40% - Accent6 2 2 3" xfId="5614" xr:uid="{00000000-0005-0000-0000-0000D2150000}"/>
    <cellStyle name="40% - Accent6 2 20" xfId="5615" xr:uid="{00000000-0005-0000-0000-0000D3150000}"/>
    <cellStyle name="40% - Accent6 2 3" xfId="5616" xr:uid="{00000000-0005-0000-0000-0000D4150000}"/>
    <cellStyle name="40% - Accent6 2 3 2" xfId="5617" xr:uid="{00000000-0005-0000-0000-0000D5150000}"/>
    <cellStyle name="40% - Accent6 2 4" xfId="5618" xr:uid="{00000000-0005-0000-0000-0000D6150000}"/>
    <cellStyle name="40% - Accent6 2 4 2" xfId="5619" xr:uid="{00000000-0005-0000-0000-0000D7150000}"/>
    <cellStyle name="40% - Accent6 2 5" xfId="5620" xr:uid="{00000000-0005-0000-0000-0000D8150000}"/>
    <cellStyle name="40% - Accent6 2 5 2" xfId="5621" xr:uid="{00000000-0005-0000-0000-0000D9150000}"/>
    <cellStyle name="40% - Accent6 2 6" xfId="5622" xr:uid="{00000000-0005-0000-0000-0000DA150000}"/>
    <cellStyle name="40% - Accent6 2 7" xfId="5623" xr:uid="{00000000-0005-0000-0000-0000DB150000}"/>
    <cellStyle name="40% - Accent6 2 8" xfId="5624" xr:uid="{00000000-0005-0000-0000-0000DC150000}"/>
    <cellStyle name="40% - Accent6 2 9" xfId="5625" xr:uid="{00000000-0005-0000-0000-0000DD150000}"/>
    <cellStyle name="40% - Accent6 20" xfId="5626" xr:uid="{00000000-0005-0000-0000-0000DE150000}"/>
    <cellStyle name="40% - Accent6 20 2" xfId="5627" xr:uid="{00000000-0005-0000-0000-0000DF150000}"/>
    <cellStyle name="40% - Accent6 20 2 2" xfId="5628" xr:uid="{00000000-0005-0000-0000-0000E0150000}"/>
    <cellStyle name="40% - Accent6 20 2 3" xfId="5629" xr:uid="{00000000-0005-0000-0000-0000E1150000}"/>
    <cellStyle name="40% - Accent6 20 3" xfId="5630" xr:uid="{00000000-0005-0000-0000-0000E2150000}"/>
    <cellStyle name="40% - Accent6 20 4" xfId="5631" xr:uid="{00000000-0005-0000-0000-0000E3150000}"/>
    <cellStyle name="40% - Accent6 20 4 2" xfId="5632" xr:uid="{00000000-0005-0000-0000-0000E4150000}"/>
    <cellStyle name="40% - Accent6 20 5" xfId="5633" xr:uid="{00000000-0005-0000-0000-0000E5150000}"/>
    <cellStyle name="40% - Accent6 20 5 2" xfId="5634" xr:uid="{00000000-0005-0000-0000-0000E6150000}"/>
    <cellStyle name="40% - Accent6 20 6" xfId="5635" xr:uid="{00000000-0005-0000-0000-0000E7150000}"/>
    <cellStyle name="40% - Accent6 20 7" xfId="5636" xr:uid="{00000000-0005-0000-0000-0000E8150000}"/>
    <cellStyle name="40% - Accent6 21" xfId="5637" xr:uid="{00000000-0005-0000-0000-0000E9150000}"/>
    <cellStyle name="40% - Accent6 21 2" xfId="5638" xr:uid="{00000000-0005-0000-0000-0000EA150000}"/>
    <cellStyle name="40% - Accent6 21 2 2" xfId="5639" xr:uid="{00000000-0005-0000-0000-0000EB150000}"/>
    <cellStyle name="40% - Accent6 21 2 3" xfId="5640" xr:uid="{00000000-0005-0000-0000-0000EC150000}"/>
    <cellStyle name="40% - Accent6 21 3" xfId="5641" xr:uid="{00000000-0005-0000-0000-0000ED150000}"/>
    <cellStyle name="40% - Accent6 21 4" xfId="5642" xr:uid="{00000000-0005-0000-0000-0000EE150000}"/>
    <cellStyle name="40% - Accent6 21 4 2" xfId="5643" xr:uid="{00000000-0005-0000-0000-0000EF150000}"/>
    <cellStyle name="40% - Accent6 21 5" xfId="5644" xr:uid="{00000000-0005-0000-0000-0000F0150000}"/>
    <cellStyle name="40% - Accent6 21 5 2" xfId="5645" xr:uid="{00000000-0005-0000-0000-0000F1150000}"/>
    <cellStyle name="40% - Accent6 21 6" xfId="5646" xr:uid="{00000000-0005-0000-0000-0000F2150000}"/>
    <cellStyle name="40% - Accent6 21 7" xfId="5647" xr:uid="{00000000-0005-0000-0000-0000F3150000}"/>
    <cellStyle name="40% - Accent6 22" xfId="5648" xr:uid="{00000000-0005-0000-0000-0000F4150000}"/>
    <cellStyle name="40% - Accent6 22 2" xfId="5649" xr:uid="{00000000-0005-0000-0000-0000F5150000}"/>
    <cellStyle name="40% - Accent6 22 2 2" xfId="5650" xr:uid="{00000000-0005-0000-0000-0000F6150000}"/>
    <cellStyle name="40% - Accent6 22 2 3" xfId="5651" xr:uid="{00000000-0005-0000-0000-0000F7150000}"/>
    <cellStyle name="40% - Accent6 22 3" xfId="5652" xr:uid="{00000000-0005-0000-0000-0000F8150000}"/>
    <cellStyle name="40% - Accent6 22 4" xfId="5653" xr:uid="{00000000-0005-0000-0000-0000F9150000}"/>
    <cellStyle name="40% - Accent6 22 4 2" xfId="5654" xr:uid="{00000000-0005-0000-0000-0000FA150000}"/>
    <cellStyle name="40% - Accent6 22 5" xfId="5655" xr:uid="{00000000-0005-0000-0000-0000FB150000}"/>
    <cellStyle name="40% - Accent6 22 5 2" xfId="5656" xr:uid="{00000000-0005-0000-0000-0000FC150000}"/>
    <cellStyle name="40% - Accent6 22 6" xfId="5657" xr:uid="{00000000-0005-0000-0000-0000FD150000}"/>
    <cellStyle name="40% - Accent6 22 7" xfId="5658" xr:uid="{00000000-0005-0000-0000-0000FE150000}"/>
    <cellStyle name="40% - Accent6 23" xfId="5659" xr:uid="{00000000-0005-0000-0000-0000FF150000}"/>
    <cellStyle name="40% - Accent6 23 2" xfId="5660" xr:uid="{00000000-0005-0000-0000-000000160000}"/>
    <cellStyle name="40% - Accent6 23 2 2" xfId="5661" xr:uid="{00000000-0005-0000-0000-000001160000}"/>
    <cellStyle name="40% - Accent6 23 2 3" xfId="5662" xr:uid="{00000000-0005-0000-0000-000002160000}"/>
    <cellStyle name="40% - Accent6 23 3" xfId="5663" xr:uid="{00000000-0005-0000-0000-000003160000}"/>
    <cellStyle name="40% - Accent6 23 4" xfId="5664" xr:uid="{00000000-0005-0000-0000-000004160000}"/>
    <cellStyle name="40% - Accent6 23 4 2" xfId="5665" xr:uid="{00000000-0005-0000-0000-000005160000}"/>
    <cellStyle name="40% - Accent6 23 5" xfId="5666" xr:uid="{00000000-0005-0000-0000-000006160000}"/>
    <cellStyle name="40% - Accent6 23 5 2" xfId="5667" xr:uid="{00000000-0005-0000-0000-000007160000}"/>
    <cellStyle name="40% - Accent6 23 6" xfId="5668" xr:uid="{00000000-0005-0000-0000-000008160000}"/>
    <cellStyle name="40% - Accent6 23 7" xfId="5669" xr:uid="{00000000-0005-0000-0000-000009160000}"/>
    <cellStyle name="40% - Accent6 24" xfId="5670" xr:uid="{00000000-0005-0000-0000-00000A160000}"/>
    <cellStyle name="40% - Accent6 24 2" xfId="5671" xr:uid="{00000000-0005-0000-0000-00000B160000}"/>
    <cellStyle name="40% - Accent6 24 2 2" xfId="5672" xr:uid="{00000000-0005-0000-0000-00000C160000}"/>
    <cellStyle name="40% - Accent6 24 2 3" xfId="5673" xr:uid="{00000000-0005-0000-0000-00000D160000}"/>
    <cellStyle name="40% - Accent6 24 3" xfId="5674" xr:uid="{00000000-0005-0000-0000-00000E160000}"/>
    <cellStyle name="40% - Accent6 24 4" xfId="5675" xr:uid="{00000000-0005-0000-0000-00000F160000}"/>
    <cellStyle name="40% - Accent6 24 4 2" xfId="5676" xr:uid="{00000000-0005-0000-0000-000010160000}"/>
    <cellStyle name="40% - Accent6 24 5" xfId="5677" xr:uid="{00000000-0005-0000-0000-000011160000}"/>
    <cellStyle name="40% - Accent6 24 5 2" xfId="5678" xr:uid="{00000000-0005-0000-0000-000012160000}"/>
    <cellStyle name="40% - Accent6 24 6" xfId="5679" xr:uid="{00000000-0005-0000-0000-000013160000}"/>
    <cellStyle name="40% - Accent6 24 7" xfId="5680" xr:uid="{00000000-0005-0000-0000-000014160000}"/>
    <cellStyle name="40% - Accent6 25" xfId="5681" xr:uid="{00000000-0005-0000-0000-000015160000}"/>
    <cellStyle name="40% - Accent6 25 2" xfId="5682" xr:uid="{00000000-0005-0000-0000-000016160000}"/>
    <cellStyle name="40% - Accent6 25 3" xfId="5683" xr:uid="{00000000-0005-0000-0000-000017160000}"/>
    <cellStyle name="40% - Accent6 25 4" xfId="5684" xr:uid="{00000000-0005-0000-0000-000018160000}"/>
    <cellStyle name="40% - Accent6 25 4 2" xfId="5685" xr:uid="{00000000-0005-0000-0000-000019160000}"/>
    <cellStyle name="40% - Accent6 25 5" xfId="5686" xr:uid="{00000000-0005-0000-0000-00001A160000}"/>
    <cellStyle name="40% - Accent6 25 5 2" xfId="5687" xr:uid="{00000000-0005-0000-0000-00001B160000}"/>
    <cellStyle name="40% - Accent6 25 6" xfId="5688" xr:uid="{00000000-0005-0000-0000-00001C160000}"/>
    <cellStyle name="40% - Accent6 25 7" xfId="5689" xr:uid="{00000000-0005-0000-0000-00001D160000}"/>
    <cellStyle name="40% - Accent6 26" xfId="5690" xr:uid="{00000000-0005-0000-0000-00001E160000}"/>
    <cellStyle name="40% - Accent6 26 2" xfId="5691" xr:uid="{00000000-0005-0000-0000-00001F160000}"/>
    <cellStyle name="40% - Accent6 26 3" xfId="5692" xr:uid="{00000000-0005-0000-0000-000020160000}"/>
    <cellStyle name="40% - Accent6 26 4" xfId="5693" xr:uid="{00000000-0005-0000-0000-000021160000}"/>
    <cellStyle name="40% - Accent6 27" xfId="5694" xr:uid="{00000000-0005-0000-0000-000022160000}"/>
    <cellStyle name="40% - Accent6 27 2" xfId="5695" xr:uid="{00000000-0005-0000-0000-000023160000}"/>
    <cellStyle name="40% - Accent6 27 3" xfId="5696" xr:uid="{00000000-0005-0000-0000-000024160000}"/>
    <cellStyle name="40% - Accent6 27 4" xfId="5697" xr:uid="{00000000-0005-0000-0000-000025160000}"/>
    <cellStyle name="40% - Accent6 28" xfId="5698" xr:uid="{00000000-0005-0000-0000-000026160000}"/>
    <cellStyle name="40% - Accent6 28 2" xfId="5699" xr:uid="{00000000-0005-0000-0000-000027160000}"/>
    <cellStyle name="40% - Accent6 28 3" xfId="5700" xr:uid="{00000000-0005-0000-0000-000028160000}"/>
    <cellStyle name="40% - Accent6 28 4" xfId="5701" xr:uid="{00000000-0005-0000-0000-000029160000}"/>
    <cellStyle name="40% - Accent6 29" xfId="5702" xr:uid="{00000000-0005-0000-0000-00002A160000}"/>
    <cellStyle name="40% - Accent6 29 2" xfId="5703" xr:uid="{00000000-0005-0000-0000-00002B160000}"/>
    <cellStyle name="40% - Accent6 29 3" xfId="5704" xr:uid="{00000000-0005-0000-0000-00002C160000}"/>
    <cellStyle name="40% - Accent6 29 4" xfId="5705" xr:uid="{00000000-0005-0000-0000-00002D160000}"/>
    <cellStyle name="40% - Accent6 3" xfId="5706" xr:uid="{00000000-0005-0000-0000-00002E160000}"/>
    <cellStyle name="40% - Accent6 3 2" xfId="5707" xr:uid="{00000000-0005-0000-0000-00002F160000}"/>
    <cellStyle name="40% - Accent6 3 2 2" xfId="5708" xr:uid="{00000000-0005-0000-0000-000030160000}"/>
    <cellStyle name="40% - Accent6 3 2 3" xfId="5709" xr:uid="{00000000-0005-0000-0000-000031160000}"/>
    <cellStyle name="40% - Accent6 3 3" xfId="5710" xr:uid="{00000000-0005-0000-0000-000032160000}"/>
    <cellStyle name="40% - Accent6 3 4" xfId="5711" xr:uid="{00000000-0005-0000-0000-000033160000}"/>
    <cellStyle name="40% - Accent6 3 4 2" xfId="5712" xr:uid="{00000000-0005-0000-0000-000034160000}"/>
    <cellStyle name="40% - Accent6 3 5" xfId="5713" xr:uid="{00000000-0005-0000-0000-000035160000}"/>
    <cellStyle name="40% - Accent6 3 5 2" xfId="5714" xr:uid="{00000000-0005-0000-0000-000036160000}"/>
    <cellStyle name="40% - Accent6 3 6" xfId="5715" xr:uid="{00000000-0005-0000-0000-000037160000}"/>
    <cellStyle name="40% - Accent6 3 7" xfId="5716" xr:uid="{00000000-0005-0000-0000-000038160000}"/>
    <cellStyle name="40% - Accent6 30" xfId="5717" xr:uid="{00000000-0005-0000-0000-000039160000}"/>
    <cellStyle name="40% - Accent6 30 2" xfId="5718" xr:uid="{00000000-0005-0000-0000-00003A160000}"/>
    <cellStyle name="40% - Accent6 30 3" xfId="5719" xr:uid="{00000000-0005-0000-0000-00003B160000}"/>
    <cellStyle name="40% - Accent6 30 4" xfId="5720" xr:uid="{00000000-0005-0000-0000-00003C160000}"/>
    <cellStyle name="40% - Accent6 31" xfId="5721" xr:uid="{00000000-0005-0000-0000-00003D160000}"/>
    <cellStyle name="40% - Accent6 31 2" xfId="5722" xr:uid="{00000000-0005-0000-0000-00003E160000}"/>
    <cellStyle name="40% - Accent6 31 3" xfId="5723" xr:uid="{00000000-0005-0000-0000-00003F160000}"/>
    <cellStyle name="40% - Accent6 31 4" xfId="5724" xr:uid="{00000000-0005-0000-0000-000040160000}"/>
    <cellStyle name="40% - Accent6 32" xfId="5725" xr:uid="{00000000-0005-0000-0000-000041160000}"/>
    <cellStyle name="40% - Accent6 32 2" xfId="5726" xr:uid="{00000000-0005-0000-0000-000042160000}"/>
    <cellStyle name="40% - Accent6 32 3" xfId="5727" xr:uid="{00000000-0005-0000-0000-000043160000}"/>
    <cellStyle name="40% - Accent6 32 4" xfId="5728" xr:uid="{00000000-0005-0000-0000-000044160000}"/>
    <cellStyle name="40% - Accent6 33" xfId="5729" xr:uid="{00000000-0005-0000-0000-000045160000}"/>
    <cellStyle name="40% - Accent6 33 2" xfId="5730" xr:uid="{00000000-0005-0000-0000-000046160000}"/>
    <cellStyle name="40% - Accent6 33 3" xfId="5731" xr:uid="{00000000-0005-0000-0000-000047160000}"/>
    <cellStyle name="40% - Accent6 33 4" xfId="5732" xr:uid="{00000000-0005-0000-0000-000048160000}"/>
    <cellStyle name="40% - Accent6 34" xfId="5733" xr:uid="{00000000-0005-0000-0000-000049160000}"/>
    <cellStyle name="40% - Accent6 34 2" xfId="5734" xr:uid="{00000000-0005-0000-0000-00004A160000}"/>
    <cellStyle name="40% - Accent6 34 3" xfId="5735" xr:uid="{00000000-0005-0000-0000-00004B160000}"/>
    <cellStyle name="40% - Accent6 34 4" xfId="5736" xr:uid="{00000000-0005-0000-0000-00004C160000}"/>
    <cellStyle name="40% - Accent6 35" xfId="5737" xr:uid="{00000000-0005-0000-0000-00004D160000}"/>
    <cellStyle name="40% - Accent6 35 2" xfId="5738" xr:uid="{00000000-0005-0000-0000-00004E160000}"/>
    <cellStyle name="40% - Accent6 35 3" xfId="5739" xr:uid="{00000000-0005-0000-0000-00004F160000}"/>
    <cellStyle name="40% - Accent6 35 4" xfId="5740" xr:uid="{00000000-0005-0000-0000-000050160000}"/>
    <cellStyle name="40% - Accent6 36" xfId="5741" xr:uid="{00000000-0005-0000-0000-000051160000}"/>
    <cellStyle name="40% - Accent6 36 2" xfId="5742" xr:uid="{00000000-0005-0000-0000-000052160000}"/>
    <cellStyle name="40% - Accent6 36 3" xfId="5743" xr:uid="{00000000-0005-0000-0000-000053160000}"/>
    <cellStyle name="40% - Accent6 37" xfId="5744" xr:uid="{00000000-0005-0000-0000-000054160000}"/>
    <cellStyle name="40% - Accent6 37 2" xfId="5745" xr:uid="{00000000-0005-0000-0000-000055160000}"/>
    <cellStyle name="40% - Accent6 38" xfId="5746" xr:uid="{00000000-0005-0000-0000-000056160000}"/>
    <cellStyle name="40% - Accent6 38 2" xfId="5747" xr:uid="{00000000-0005-0000-0000-000057160000}"/>
    <cellStyle name="40% - Accent6 39" xfId="5748" xr:uid="{00000000-0005-0000-0000-000058160000}"/>
    <cellStyle name="40% - Accent6 39 2" xfId="5749" xr:uid="{00000000-0005-0000-0000-000059160000}"/>
    <cellStyle name="40% - Accent6 4" xfId="5750" xr:uid="{00000000-0005-0000-0000-00005A160000}"/>
    <cellStyle name="40% - Accent6 4 2" xfId="5751" xr:uid="{00000000-0005-0000-0000-00005B160000}"/>
    <cellStyle name="40% - Accent6 4 2 2" xfId="5752" xr:uid="{00000000-0005-0000-0000-00005C160000}"/>
    <cellStyle name="40% - Accent6 4 2 3" xfId="5753" xr:uid="{00000000-0005-0000-0000-00005D160000}"/>
    <cellStyle name="40% - Accent6 4 3" xfId="5754" xr:uid="{00000000-0005-0000-0000-00005E160000}"/>
    <cellStyle name="40% - Accent6 4 4" xfId="5755" xr:uid="{00000000-0005-0000-0000-00005F160000}"/>
    <cellStyle name="40% - Accent6 4 4 2" xfId="5756" xr:uid="{00000000-0005-0000-0000-000060160000}"/>
    <cellStyle name="40% - Accent6 4 5" xfId="5757" xr:uid="{00000000-0005-0000-0000-000061160000}"/>
    <cellStyle name="40% - Accent6 4 5 2" xfId="5758" xr:uid="{00000000-0005-0000-0000-000062160000}"/>
    <cellStyle name="40% - Accent6 4 6" xfId="5759" xr:uid="{00000000-0005-0000-0000-000063160000}"/>
    <cellStyle name="40% - Accent6 4 7" xfId="5760" xr:uid="{00000000-0005-0000-0000-000064160000}"/>
    <cellStyle name="40% - Accent6 40" xfId="5761" xr:uid="{00000000-0005-0000-0000-000065160000}"/>
    <cellStyle name="40% - Accent6 40 2" xfId="5762" xr:uid="{00000000-0005-0000-0000-000066160000}"/>
    <cellStyle name="40% - Accent6 41" xfId="5763" xr:uid="{00000000-0005-0000-0000-000067160000}"/>
    <cellStyle name="40% - Accent6 41 2" xfId="5764" xr:uid="{00000000-0005-0000-0000-000068160000}"/>
    <cellStyle name="40% - Accent6 42" xfId="5765" xr:uid="{00000000-0005-0000-0000-000069160000}"/>
    <cellStyle name="40% - Accent6 42 2" xfId="5766" xr:uid="{00000000-0005-0000-0000-00006A160000}"/>
    <cellStyle name="40% - Accent6 42 2 2" xfId="5767" xr:uid="{00000000-0005-0000-0000-00006B160000}"/>
    <cellStyle name="40% - Accent6 42 3" xfId="5768" xr:uid="{00000000-0005-0000-0000-00006C160000}"/>
    <cellStyle name="40% - Accent6 43" xfId="5769" xr:uid="{00000000-0005-0000-0000-00006D160000}"/>
    <cellStyle name="40% - Accent6 43 2" xfId="5770" xr:uid="{00000000-0005-0000-0000-00006E160000}"/>
    <cellStyle name="40% - Accent6 43 2 2" xfId="5771" xr:uid="{00000000-0005-0000-0000-00006F160000}"/>
    <cellStyle name="40% - Accent6 43 3" xfId="5772" xr:uid="{00000000-0005-0000-0000-000070160000}"/>
    <cellStyle name="40% - Accent6 44" xfId="5773" xr:uid="{00000000-0005-0000-0000-000071160000}"/>
    <cellStyle name="40% - Accent6 44 2" xfId="5774" xr:uid="{00000000-0005-0000-0000-000072160000}"/>
    <cellStyle name="40% - Accent6 44 2 2" xfId="5775" xr:uid="{00000000-0005-0000-0000-000073160000}"/>
    <cellStyle name="40% - Accent6 44 3" xfId="5776" xr:uid="{00000000-0005-0000-0000-000074160000}"/>
    <cellStyle name="40% - Accent6 45" xfId="5777" xr:uid="{00000000-0005-0000-0000-000075160000}"/>
    <cellStyle name="40% - Accent6 45 2" xfId="5778" xr:uid="{00000000-0005-0000-0000-000076160000}"/>
    <cellStyle name="40% - Accent6 45 2 2" xfId="5779" xr:uid="{00000000-0005-0000-0000-000077160000}"/>
    <cellStyle name="40% - Accent6 45 3" xfId="5780" xr:uid="{00000000-0005-0000-0000-000078160000}"/>
    <cellStyle name="40% - Accent6 46" xfId="5781" xr:uid="{00000000-0005-0000-0000-000079160000}"/>
    <cellStyle name="40% - Accent6 46 2" xfId="5782" xr:uid="{00000000-0005-0000-0000-00007A160000}"/>
    <cellStyle name="40% - Accent6 46 2 2" xfId="5783" xr:uid="{00000000-0005-0000-0000-00007B160000}"/>
    <cellStyle name="40% - Accent6 46 3" xfId="5784" xr:uid="{00000000-0005-0000-0000-00007C160000}"/>
    <cellStyle name="40% - Accent6 47" xfId="5785" xr:uid="{00000000-0005-0000-0000-00007D160000}"/>
    <cellStyle name="40% - Accent6 47 2" xfId="5786" xr:uid="{00000000-0005-0000-0000-00007E160000}"/>
    <cellStyle name="40% - Accent6 47 2 2" xfId="5787" xr:uid="{00000000-0005-0000-0000-00007F160000}"/>
    <cellStyle name="40% - Accent6 47 3" xfId="5788" xr:uid="{00000000-0005-0000-0000-000080160000}"/>
    <cellStyle name="40% - Accent6 48" xfId="5789" xr:uid="{00000000-0005-0000-0000-000081160000}"/>
    <cellStyle name="40% - Accent6 48 2" xfId="5790" xr:uid="{00000000-0005-0000-0000-000082160000}"/>
    <cellStyle name="40% - Accent6 49" xfId="5791" xr:uid="{00000000-0005-0000-0000-000083160000}"/>
    <cellStyle name="40% - Accent6 49 2" xfId="5792" xr:uid="{00000000-0005-0000-0000-000084160000}"/>
    <cellStyle name="40% - Accent6 5" xfId="5793" xr:uid="{00000000-0005-0000-0000-000085160000}"/>
    <cellStyle name="40% - Accent6 5 2" xfId="5794" xr:uid="{00000000-0005-0000-0000-000086160000}"/>
    <cellStyle name="40% - Accent6 5 2 2" xfId="5795" xr:uid="{00000000-0005-0000-0000-000087160000}"/>
    <cellStyle name="40% - Accent6 5 2 3" xfId="5796" xr:uid="{00000000-0005-0000-0000-000088160000}"/>
    <cellStyle name="40% - Accent6 5 3" xfId="5797" xr:uid="{00000000-0005-0000-0000-000089160000}"/>
    <cellStyle name="40% - Accent6 5 4" xfId="5798" xr:uid="{00000000-0005-0000-0000-00008A160000}"/>
    <cellStyle name="40% - Accent6 5 4 2" xfId="5799" xr:uid="{00000000-0005-0000-0000-00008B160000}"/>
    <cellStyle name="40% - Accent6 5 5" xfId="5800" xr:uid="{00000000-0005-0000-0000-00008C160000}"/>
    <cellStyle name="40% - Accent6 5 5 2" xfId="5801" xr:uid="{00000000-0005-0000-0000-00008D160000}"/>
    <cellStyle name="40% - Accent6 5 6" xfId="5802" xr:uid="{00000000-0005-0000-0000-00008E160000}"/>
    <cellStyle name="40% - Accent6 5 7" xfId="5803" xr:uid="{00000000-0005-0000-0000-00008F160000}"/>
    <cellStyle name="40% - Accent6 50" xfId="5804" xr:uid="{00000000-0005-0000-0000-000090160000}"/>
    <cellStyle name="40% - Accent6 50 2" xfId="5805" xr:uid="{00000000-0005-0000-0000-000091160000}"/>
    <cellStyle name="40% - Accent6 51" xfId="5806" xr:uid="{00000000-0005-0000-0000-000092160000}"/>
    <cellStyle name="40% - Accent6 51 2" xfId="5807" xr:uid="{00000000-0005-0000-0000-000093160000}"/>
    <cellStyle name="40% - Accent6 52" xfId="5808" xr:uid="{00000000-0005-0000-0000-000094160000}"/>
    <cellStyle name="40% - Accent6 52 2" xfId="5809" xr:uid="{00000000-0005-0000-0000-000095160000}"/>
    <cellStyle name="40% - Accent6 53" xfId="5810" xr:uid="{00000000-0005-0000-0000-000096160000}"/>
    <cellStyle name="40% - Accent6 54" xfId="5811" xr:uid="{00000000-0005-0000-0000-000097160000}"/>
    <cellStyle name="40% - Accent6 6" xfId="5812" xr:uid="{00000000-0005-0000-0000-000098160000}"/>
    <cellStyle name="40% - Accent6 6 2" xfId="5813" xr:uid="{00000000-0005-0000-0000-000099160000}"/>
    <cellStyle name="40% - Accent6 6 2 2" xfId="5814" xr:uid="{00000000-0005-0000-0000-00009A160000}"/>
    <cellStyle name="40% - Accent6 6 2 3" xfId="5815" xr:uid="{00000000-0005-0000-0000-00009B160000}"/>
    <cellStyle name="40% - Accent6 6 3" xfId="5816" xr:uid="{00000000-0005-0000-0000-00009C160000}"/>
    <cellStyle name="40% - Accent6 6 4" xfId="5817" xr:uid="{00000000-0005-0000-0000-00009D160000}"/>
    <cellStyle name="40% - Accent6 6 4 2" xfId="5818" xr:uid="{00000000-0005-0000-0000-00009E160000}"/>
    <cellStyle name="40% - Accent6 6 5" xfId="5819" xr:uid="{00000000-0005-0000-0000-00009F160000}"/>
    <cellStyle name="40% - Accent6 6 5 2" xfId="5820" xr:uid="{00000000-0005-0000-0000-0000A0160000}"/>
    <cellStyle name="40% - Accent6 6 6" xfId="5821" xr:uid="{00000000-0005-0000-0000-0000A1160000}"/>
    <cellStyle name="40% - Accent6 6 7" xfId="5822" xr:uid="{00000000-0005-0000-0000-0000A2160000}"/>
    <cellStyle name="40% - Accent6 7" xfId="5823" xr:uid="{00000000-0005-0000-0000-0000A3160000}"/>
    <cellStyle name="40% - Accent6 7 2" xfId="5824" xr:uid="{00000000-0005-0000-0000-0000A4160000}"/>
    <cellStyle name="40% - Accent6 7 2 2" xfId="5825" xr:uid="{00000000-0005-0000-0000-0000A5160000}"/>
    <cellStyle name="40% - Accent6 7 2 3" xfId="5826" xr:uid="{00000000-0005-0000-0000-0000A6160000}"/>
    <cellStyle name="40% - Accent6 7 3" xfId="5827" xr:uid="{00000000-0005-0000-0000-0000A7160000}"/>
    <cellStyle name="40% - Accent6 7 4" xfId="5828" xr:uid="{00000000-0005-0000-0000-0000A8160000}"/>
    <cellStyle name="40% - Accent6 7 4 2" xfId="5829" xr:uid="{00000000-0005-0000-0000-0000A9160000}"/>
    <cellStyle name="40% - Accent6 7 5" xfId="5830" xr:uid="{00000000-0005-0000-0000-0000AA160000}"/>
    <cellStyle name="40% - Accent6 7 5 2" xfId="5831" xr:uid="{00000000-0005-0000-0000-0000AB160000}"/>
    <cellStyle name="40% - Accent6 7 6" xfId="5832" xr:uid="{00000000-0005-0000-0000-0000AC160000}"/>
    <cellStyle name="40% - Accent6 7 7" xfId="5833" xr:uid="{00000000-0005-0000-0000-0000AD160000}"/>
    <cellStyle name="40% - Accent6 8" xfId="5834" xr:uid="{00000000-0005-0000-0000-0000AE160000}"/>
    <cellStyle name="40% - Accent6 8 2" xfId="5835" xr:uid="{00000000-0005-0000-0000-0000AF160000}"/>
    <cellStyle name="40% - Accent6 8 2 2" xfId="5836" xr:uid="{00000000-0005-0000-0000-0000B0160000}"/>
    <cellStyle name="40% - Accent6 8 2 3" xfId="5837" xr:uid="{00000000-0005-0000-0000-0000B1160000}"/>
    <cellStyle name="40% - Accent6 8 3" xfId="5838" xr:uid="{00000000-0005-0000-0000-0000B2160000}"/>
    <cellStyle name="40% - Accent6 8 4" xfId="5839" xr:uid="{00000000-0005-0000-0000-0000B3160000}"/>
    <cellStyle name="40% - Accent6 8 4 2" xfId="5840" xr:uid="{00000000-0005-0000-0000-0000B4160000}"/>
    <cellStyle name="40% - Accent6 8 5" xfId="5841" xr:uid="{00000000-0005-0000-0000-0000B5160000}"/>
    <cellStyle name="40% - Accent6 8 5 2" xfId="5842" xr:uid="{00000000-0005-0000-0000-0000B6160000}"/>
    <cellStyle name="40% - Accent6 8 6" xfId="5843" xr:uid="{00000000-0005-0000-0000-0000B7160000}"/>
    <cellStyle name="40% - Accent6 8 7" xfId="5844" xr:uid="{00000000-0005-0000-0000-0000B8160000}"/>
    <cellStyle name="40% - Accent6 9" xfId="5845" xr:uid="{00000000-0005-0000-0000-0000B9160000}"/>
    <cellStyle name="40% - Accent6 9 2" xfId="5846" xr:uid="{00000000-0005-0000-0000-0000BA160000}"/>
    <cellStyle name="40% - Accent6 9 2 2" xfId="5847" xr:uid="{00000000-0005-0000-0000-0000BB160000}"/>
    <cellStyle name="40% - Accent6 9 2 3" xfId="5848" xr:uid="{00000000-0005-0000-0000-0000BC160000}"/>
    <cellStyle name="40% - Accent6 9 3" xfId="5849" xr:uid="{00000000-0005-0000-0000-0000BD160000}"/>
    <cellStyle name="40% - Accent6 9 4" xfId="5850" xr:uid="{00000000-0005-0000-0000-0000BE160000}"/>
    <cellStyle name="40% - Accent6 9 4 2" xfId="5851" xr:uid="{00000000-0005-0000-0000-0000BF160000}"/>
    <cellStyle name="40% - Accent6 9 5" xfId="5852" xr:uid="{00000000-0005-0000-0000-0000C0160000}"/>
    <cellStyle name="40% - Accent6 9 5 2" xfId="5853" xr:uid="{00000000-0005-0000-0000-0000C1160000}"/>
    <cellStyle name="40% - Accent6 9 6" xfId="5854" xr:uid="{00000000-0005-0000-0000-0000C2160000}"/>
    <cellStyle name="40% - Accent6 9 7" xfId="5855" xr:uid="{00000000-0005-0000-0000-0000C3160000}"/>
    <cellStyle name="60 % - Accent1" xfId="5856" xr:uid="{00000000-0005-0000-0000-0000C4160000}"/>
    <cellStyle name="60 % - Accent2" xfId="5857" xr:uid="{00000000-0005-0000-0000-0000C5160000}"/>
    <cellStyle name="60 % - Accent3" xfId="5858" xr:uid="{00000000-0005-0000-0000-0000C6160000}"/>
    <cellStyle name="60 % - Accent4" xfId="5859" xr:uid="{00000000-0005-0000-0000-0000C7160000}"/>
    <cellStyle name="60 % - Accent5" xfId="5860" xr:uid="{00000000-0005-0000-0000-0000C8160000}"/>
    <cellStyle name="60 % - Accent6" xfId="5861" xr:uid="{00000000-0005-0000-0000-0000C9160000}"/>
    <cellStyle name="60% - Accent1 10" xfId="5862" xr:uid="{00000000-0005-0000-0000-0000CA160000}"/>
    <cellStyle name="60% - Accent1 10 2" xfId="5863" xr:uid="{00000000-0005-0000-0000-0000CB160000}"/>
    <cellStyle name="60% - Accent1 10 3" xfId="5864" xr:uid="{00000000-0005-0000-0000-0000CC160000}"/>
    <cellStyle name="60% - Accent1 10 4" xfId="5865" xr:uid="{00000000-0005-0000-0000-0000CD160000}"/>
    <cellStyle name="60% - Accent1 11" xfId="5866" xr:uid="{00000000-0005-0000-0000-0000CE160000}"/>
    <cellStyle name="60% - Accent1 11 2" xfId="5867" xr:uid="{00000000-0005-0000-0000-0000CF160000}"/>
    <cellStyle name="60% - Accent1 11 3" xfId="5868" xr:uid="{00000000-0005-0000-0000-0000D0160000}"/>
    <cellStyle name="60% - Accent1 11 4" xfId="5869" xr:uid="{00000000-0005-0000-0000-0000D1160000}"/>
    <cellStyle name="60% - Accent1 12" xfId="5870" xr:uid="{00000000-0005-0000-0000-0000D2160000}"/>
    <cellStyle name="60% - Accent1 12 2" xfId="5871" xr:uid="{00000000-0005-0000-0000-0000D3160000}"/>
    <cellStyle name="60% - Accent1 12 3" xfId="5872" xr:uid="{00000000-0005-0000-0000-0000D4160000}"/>
    <cellStyle name="60% - Accent1 12 4" xfId="5873" xr:uid="{00000000-0005-0000-0000-0000D5160000}"/>
    <cellStyle name="60% - Accent1 13" xfId="5874" xr:uid="{00000000-0005-0000-0000-0000D6160000}"/>
    <cellStyle name="60% - Accent1 13 2" xfId="5875" xr:uid="{00000000-0005-0000-0000-0000D7160000}"/>
    <cellStyle name="60% - Accent1 13 3" xfId="5876" xr:uid="{00000000-0005-0000-0000-0000D8160000}"/>
    <cellStyle name="60% - Accent1 13 4" xfId="5877" xr:uid="{00000000-0005-0000-0000-0000D9160000}"/>
    <cellStyle name="60% - Accent1 14" xfId="5878" xr:uid="{00000000-0005-0000-0000-0000DA160000}"/>
    <cellStyle name="60% - Accent1 14 2" xfId="5879" xr:uid="{00000000-0005-0000-0000-0000DB160000}"/>
    <cellStyle name="60% - Accent1 14 3" xfId="5880" xr:uid="{00000000-0005-0000-0000-0000DC160000}"/>
    <cellStyle name="60% - Accent1 14 4" xfId="5881" xr:uid="{00000000-0005-0000-0000-0000DD160000}"/>
    <cellStyle name="60% - Accent1 15" xfId="5882" xr:uid="{00000000-0005-0000-0000-0000DE160000}"/>
    <cellStyle name="60% - Accent1 15 2" xfId="5883" xr:uid="{00000000-0005-0000-0000-0000DF160000}"/>
    <cellStyle name="60% - Accent1 15 3" xfId="5884" xr:uid="{00000000-0005-0000-0000-0000E0160000}"/>
    <cellStyle name="60% - Accent1 15 4" xfId="5885" xr:uid="{00000000-0005-0000-0000-0000E1160000}"/>
    <cellStyle name="60% - Accent1 16" xfId="5886" xr:uid="{00000000-0005-0000-0000-0000E2160000}"/>
    <cellStyle name="60% - Accent1 16 2" xfId="5887" xr:uid="{00000000-0005-0000-0000-0000E3160000}"/>
    <cellStyle name="60% - Accent1 16 3" xfId="5888" xr:uid="{00000000-0005-0000-0000-0000E4160000}"/>
    <cellStyle name="60% - Accent1 16 4" xfId="5889" xr:uid="{00000000-0005-0000-0000-0000E5160000}"/>
    <cellStyle name="60% - Accent1 17" xfId="5890" xr:uid="{00000000-0005-0000-0000-0000E6160000}"/>
    <cellStyle name="60% - Accent1 17 2" xfId="5891" xr:uid="{00000000-0005-0000-0000-0000E7160000}"/>
    <cellStyle name="60% - Accent1 17 3" xfId="5892" xr:uid="{00000000-0005-0000-0000-0000E8160000}"/>
    <cellStyle name="60% - Accent1 17 4" xfId="5893" xr:uid="{00000000-0005-0000-0000-0000E9160000}"/>
    <cellStyle name="60% - Accent1 18" xfId="5894" xr:uid="{00000000-0005-0000-0000-0000EA160000}"/>
    <cellStyle name="60% - Accent1 18 2" xfId="5895" xr:uid="{00000000-0005-0000-0000-0000EB160000}"/>
    <cellStyle name="60% - Accent1 18 3" xfId="5896" xr:uid="{00000000-0005-0000-0000-0000EC160000}"/>
    <cellStyle name="60% - Accent1 18 4" xfId="5897" xr:uid="{00000000-0005-0000-0000-0000ED160000}"/>
    <cellStyle name="60% - Accent1 19" xfId="5898" xr:uid="{00000000-0005-0000-0000-0000EE160000}"/>
    <cellStyle name="60% - Accent1 19 2" xfId="5899" xr:uid="{00000000-0005-0000-0000-0000EF160000}"/>
    <cellStyle name="60% - Accent1 19 3" xfId="5900" xr:uid="{00000000-0005-0000-0000-0000F0160000}"/>
    <cellStyle name="60% - Accent1 19 4" xfId="5901" xr:uid="{00000000-0005-0000-0000-0000F1160000}"/>
    <cellStyle name="60% - Accent1 2" xfId="5902" xr:uid="{00000000-0005-0000-0000-0000F2160000}"/>
    <cellStyle name="60% - Accent1 2 10" xfId="5903" xr:uid="{00000000-0005-0000-0000-0000F3160000}"/>
    <cellStyle name="60% - Accent1 2 11" xfId="5904" xr:uid="{00000000-0005-0000-0000-0000F4160000}"/>
    <cellStyle name="60% - Accent1 2 12" xfId="5905" xr:uid="{00000000-0005-0000-0000-0000F5160000}"/>
    <cellStyle name="60% - Accent1 2 13" xfId="5906" xr:uid="{00000000-0005-0000-0000-0000F6160000}"/>
    <cellStyle name="60% - Accent1 2 14" xfId="5907" xr:uid="{00000000-0005-0000-0000-0000F7160000}"/>
    <cellStyle name="60% - Accent1 2 15" xfId="5908" xr:uid="{00000000-0005-0000-0000-0000F8160000}"/>
    <cellStyle name="60% - Accent1 2 16" xfId="5909" xr:uid="{00000000-0005-0000-0000-0000F9160000}"/>
    <cellStyle name="60% - Accent1 2 17" xfId="5910" xr:uid="{00000000-0005-0000-0000-0000FA160000}"/>
    <cellStyle name="60% - Accent1 2 18" xfId="5911" xr:uid="{00000000-0005-0000-0000-0000FB160000}"/>
    <cellStyle name="60% - Accent1 2 19" xfId="5912" xr:uid="{00000000-0005-0000-0000-0000FC160000}"/>
    <cellStyle name="60% - Accent1 2 2" xfId="5913" xr:uid="{00000000-0005-0000-0000-0000FD160000}"/>
    <cellStyle name="60% - Accent1 2 2 2" xfId="5914" xr:uid="{00000000-0005-0000-0000-0000FE160000}"/>
    <cellStyle name="60% - Accent1 2 20" xfId="5915" xr:uid="{00000000-0005-0000-0000-0000FF160000}"/>
    <cellStyle name="60% - Accent1 2 3" xfId="5916" xr:uid="{00000000-0005-0000-0000-000000170000}"/>
    <cellStyle name="60% - Accent1 2 3 2" xfId="5917" xr:uid="{00000000-0005-0000-0000-000001170000}"/>
    <cellStyle name="60% - Accent1 2 4" xfId="5918" xr:uid="{00000000-0005-0000-0000-000002170000}"/>
    <cellStyle name="60% - Accent1 2 5" xfId="5919" xr:uid="{00000000-0005-0000-0000-000003170000}"/>
    <cellStyle name="60% - Accent1 2 6" xfId="5920" xr:uid="{00000000-0005-0000-0000-000004170000}"/>
    <cellStyle name="60% - Accent1 2 7" xfId="5921" xr:uid="{00000000-0005-0000-0000-000005170000}"/>
    <cellStyle name="60% - Accent1 2 8" xfId="5922" xr:uid="{00000000-0005-0000-0000-000006170000}"/>
    <cellStyle name="60% - Accent1 2 9" xfId="5923" xr:uid="{00000000-0005-0000-0000-000007170000}"/>
    <cellStyle name="60% - Accent1 20" xfId="5924" xr:uid="{00000000-0005-0000-0000-000008170000}"/>
    <cellStyle name="60% - Accent1 20 2" xfId="5925" xr:uid="{00000000-0005-0000-0000-000009170000}"/>
    <cellStyle name="60% - Accent1 20 3" xfId="5926" xr:uid="{00000000-0005-0000-0000-00000A170000}"/>
    <cellStyle name="60% - Accent1 20 4" xfId="5927" xr:uid="{00000000-0005-0000-0000-00000B170000}"/>
    <cellStyle name="60% - Accent1 21" xfId="5928" xr:uid="{00000000-0005-0000-0000-00000C170000}"/>
    <cellStyle name="60% - Accent1 21 2" xfId="5929" xr:uid="{00000000-0005-0000-0000-00000D170000}"/>
    <cellStyle name="60% - Accent1 21 3" xfId="5930" xr:uid="{00000000-0005-0000-0000-00000E170000}"/>
    <cellStyle name="60% - Accent1 21 4" xfId="5931" xr:uid="{00000000-0005-0000-0000-00000F170000}"/>
    <cellStyle name="60% - Accent1 22" xfId="5932" xr:uid="{00000000-0005-0000-0000-000010170000}"/>
    <cellStyle name="60% - Accent1 22 2" xfId="5933" xr:uid="{00000000-0005-0000-0000-000011170000}"/>
    <cellStyle name="60% - Accent1 22 3" xfId="5934" xr:uid="{00000000-0005-0000-0000-000012170000}"/>
    <cellStyle name="60% - Accent1 22 4" xfId="5935" xr:uid="{00000000-0005-0000-0000-000013170000}"/>
    <cellStyle name="60% - Accent1 23" xfId="5936" xr:uid="{00000000-0005-0000-0000-000014170000}"/>
    <cellStyle name="60% - Accent1 23 2" xfId="5937" xr:uid="{00000000-0005-0000-0000-000015170000}"/>
    <cellStyle name="60% - Accent1 23 3" xfId="5938" xr:uid="{00000000-0005-0000-0000-000016170000}"/>
    <cellStyle name="60% - Accent1 23 4" xfId="5939" xr:uid="{00000000-0005-0000-0000-000017170000}"/>
    <cellStyle name="60% - Accent1 24" xfId="5940" xr:uid="{00000000-0005-0000-0000-000018170000}"/>
    <cellStyle name="60% - Accent1 24 2" xfId="5941" xr:uid="{00000000-0005-0000-0000-000019170000}"/>
    <cellStyle name="60% - Accent1 24 3" xfId="5942" xr:uid="{00000000-0005-0000-0000-00001A170000}"/>
    <cellStyle name="60% - Accent1 24 4" xfId="5943" xr:uid="{00000000-0005-0000-0000-00001B170000}"/>
    <cellStyle name="60% - Accent1 25" xfId="5944" xr:uid="{00000000-0005-0000-0000-00001C170000}"/>
    <cellStyle name="60% - Accent1 25 2" xfId="5945" xr:uid="{00000000-0005-0000-0000-00001D170000}"/>
    <cellStyle name="60% - Accent1 25 3" xfId="5946" xr:uid="{00000000-0005-0000-0000-00001E170000}"/>
    <cellStyle name="60% - Accent1 25 4" xfId="5947" xr:uid="{00000000-0005-0000-0000-00001F170000}"/>
    <cellStyle name="60% - Accent1 26" xfId="5948" xr:uid="{00000000-0005-0000-0000-000020170000}"/>
    <cellStyle name="60% - Accent1 26 2" xfId="5949" xr:uid="{00000000-0005-0000-0000-000021170000}"/>
    <cellStyle name="60% - Accent1 26 3" xfId="5950" xr:uid="{00000000-0005-0000-0000-000022170000}"/>
    <cellStyle name="60% - Accent1 27" xfId="5951" xr:uid="{00000000-0005-0000-0000-000023170000}"/>
    <cellStyle name="60% - Accent1 27 2" xfId="5952" xr:uid="{00000000-0005-0000-0000-000024170000}"/>
    <cellStyle name="60% - Accent1 27 3" xfId="5953" xr:uid="{00000000-0005-0000-0000-000025170000}"/>
    <cellStyle name="60% - Accent1 28" xfId="5954" xr:uid="{00000000-0005-0000-0000-000026170000}"/>
    <cellStyle name="60% - Accent1 28 2" xfId="5955" xr:uid="{00000000-0005-0000-0000-000027170000}"/>
    <cellStyle name="60% - Accent1 28 3" xfId="5956" xr:uid="{00000000-0005-0000-0000-000028170000}"/>
    <cellStyle name="60% - Accent1 29" xfId="5957" xr:uid="{00000000-0005-0000-0000-000029170000}"/>
    <cellStyle name="60% - Accent1 29 2" xfId="5958" xr:uid="{00000000-0005-0000-0000-00002A170000}"/>
    <cellStyle name="60% - Accent1 29 3" xfId="5959" xr:uid="{00000000-0005-0000-0000-00002B170000}"/>
    <cellStyle name="60% - Accent1 3" xfId="5960" xr:uid="{00000000-0005-0000-0000-00002C170000}"/>
    <cellStyle name="60% - Accent1 3 2" xfId="5961" xr:uid="{00000000-0005-0000-0000-00002D170000}"/>
    <cellStyle name="60% - Accent1 3 3" xfId="5962" xr:uid="{00000000-0005-0000-0000-00002E170000}"/>
    <cellStyle name="60% - Accent1 3 4" xfId="5963" xr:uid="{00000000-0005-0000-0000-00002F170000}"/>
    <cellStyle name="60% - Accent1 30" xfId="5964" xr:uid="{00000000-0005-0000-0000-000030170000}"/>
    <cellStyle name="60% - Accent1 30 2" xfId="5965" xr:uid="{00000000-0005-0000-0000-000031170000}"/>
    <cellStyle name="60% - Accent1 30 3" xfId="5966" xr:uid="{00000000-0005-0000-0000-000032170000}"/>
    <cellStyle name="60% - Accent1 31" xfId="5967" xr:uid="{00000000-0005-0000-0000-000033170000}"/>
    <cellStyle name="60% - Accent1 31 2" xfId="5968" xr:uid="{00000000-0005-0000-0000-000034170000}"/>
    <cellStyle name="60% - Accent1 31 3" xfId="5969" xr:uid="{00000000-0005-0000-0000-000035170000}"/>
    <cellStyle name="60% - Accent1 32" xfId="5970" xr:uid="{00000000-0005-0000-0000-000036170000}"/>
    <cellStyle name="60% - Accent1 32 2" xfId="5971" xr:uid="{00000000-0005-0000-0000-000037170000}"/>
    <cellStyle name="60% - Accent1 32 3" xfId="5972" xr:uid="{00000000-0005-0000-0000-000038170000}"/>
    <cellStyle name="60% - Accent1 33" xfId="5973" xr:uid="{00000000-0005-0000-0000-000039170000}"/>
    <cellStyle name="60% - Accent1 33 2" xfId="5974" xr:uid="{00000000-0005-0000-0000-00003A170000}"/>
    <cellStyle name="60% - Accent1 33 3" xfId="5975" xr:uid="{00000000-0005-0000-0000-00003B170000}"/>
    <cellStyle name="60% - Accent1 34" xfId="5976" xr:uid="{00000000-0005-0000-0000-00003C170000}"/>
    <cellStyle name="60% - Accent1 34 2" xfId="5977" xr:uid="{00000000-0005-0000-0000-00003D170000}"/>
    <cellStyle name="60% - Accent1 35" xfId="5978" xr:uid="{00000000-0005-0000-0000-00003E170000}"/>
    <cellStyle name="60% - Accent1 35 2" xfId="5979" xr:uid="{00000000-0005-0000-0000-00003F170000}"/>
    <cellStyle name="60% - Accent1 36" xfId="5980" xr:uid="{00000000-0005-0000-0000-000040170000}"/>
    <cellStyle name="60% - Accent1 36 2" xfId="5981" xr:uid="{00000000-0005-0000-0000-000041170000}"/>
    <cellStyle name="60% - Accent1 37" xfId="5982" xr:uid="{00000000-0005-0000-0000-000042170000}"/>
    <cellStyle name="60% - Accent1 37 2" xfId="5983" xr:uid="{00000000-0005-0000-0000-000043170000}"/>
    <cellStyle name="60% - Accent1 38" xfId="5984" xr:uid="{00000000-0005-0000-0000-000044170000}"/>
    <cellStyle name="60% - Accent1 38 2" xfId="5985" xr:uid="{00000000-0005-0000-0000-000045170000}"/>
    <cellStyle name="60% - Accent1 39" xfId="5986" xr:uid="{00000000-0005-0000-0000-000046170000}"/>
    <cellStyle name="60% - Accent1 39 2" xfId="5987" xr:uid="{00000000-0005-0000-0000-000047170000}"/>
    <cellStyle name="60% - Accent1 4" xfId="5988" xr:uid="{00000000-0005-0000-0000-000048170000}"/>
    <cellStyle name="60% - Accent1 4 2" xfId="5989" xr:uid="{00000000-0005-0000-0000-000049170000}"/>
    <cellStyle name="60% - Accent1 4 3" xfId="5990" xr:uid="{00000000-0005-0000-0000-00004A170000}"/>
    <cellStyle name="60% - Accent1 4 4" xfId="5991" xr:uid="{00000000-0005-0000-0000-00004B170000}"/>
    <cellStyle name="60% - Accent1 40" xfId="5992" xr:uid="{00000000-0005-0000-0000-00004C170000}"/>
    <cellStyle name="60% - Accent1 40 2" xfId="5993" xr:uid="{00000000-0005-0000-0000-00004D170000}"/>
    <cellStyle name="60% - Accent1 41" xfId="5994" xr:uid="{00000000-0005-0000-0000-00004E170000}"/>
    <cellStyle name="60% - Accent1 41 2" xfId="5995" xr:uid="{00000000-0005-0000-0000-00004F170000}"/>
    <cellStyle name="60% - Accent1 42" xfId="5996" xr:uid="{00000000-0005-0000-0000-000050170000}"/>
    <cellStyle name="60% - Accent1 43" xfId="5997" xr:uid="{00000000-0005-0000-0000-000051170000}"/>
    <cellStyle name="60% - Accent1 44" xfId="63330" xr:uid="{00000000-0005-0000-0000-000052170000}"/>
    <cellStyle name="60% - Accent1 5" xfId="5998" xr:uid="{00000000-0005-0000-0000-000053170000}"/>
    <cellStyle name="60% - Accent1 5 2" xfId="5999" xr:uid="{00000000-0005-0000-0000-000054170000}"/>
    <cellStyle name="60% - Accent1 5 3" xfId="6000" xr:uid="{00000000-0005-0000-0000-000055170000}"/>
    <cellStyle name="60% - Accent1 5 4" xfId="6001" xr:uid="{00000000-0005-0000-0000-000056170000}"/>
    <cellStyle name="60% - Accent1 6" xfId="6002" xr:uid="{00000000-0005-0000-0000-000057170000}"/>
    <cellStyle name="60% - Accent1 6 2" xfId="6003" xr:uid="{00000000-0005-0000-0000-000058170000}"/>
    <cellStyle name="60% - Accent1 6 3" xfId="6004" xr:uid="{00000000-0005-0000-0000-000059170000}"/>
    <cellStyle name="60% - Accent1 6 4" xfId="6005" xr:uid="{00000000-0005-0000-0000-00005A170000}"/>
    <cellStyle name="60% - Accent1 7" xfId="6006" xr:uid="{00000000-0005-0000-0000-00005B170000}"/>
    <cellStyle name="60% - Accent1 7 2" xfId="6007" xr:uid="{00000000-0005-0000-0000-00005C170000}"/>
    <cellStyle name="60% - Accent1 7 3" xfId="6008" xr:uid="{00000000-0005-0000-0000-00005D170000}"/>
    <cellStyle name="60% - Accent1 7 4" xfId="6009" xr:uid="{00000000-0005-0000-0000-00005E170000}"/>
    <cellStyle name="60% - Accent1 8" xfId="6010" xr:uid="{00000000-0005-0000-0000-00005F170000}"/>
    <cellStyle name="60% - Accent1 8 2" xfId="6011" xr:uid="{00000000-0005-0000-0000-000060170000}"/>
    <cellStyle name="60% - Accent1 8 3" xfId="6012" xr:uid="{00000000-0005-0000-0000-000061170000}"/>
    <cellStyle name="60% - Accent1 8 4" xfId="6013" xr:uid="{00000000-0005-0000-0000-000062170000}"/>
    <cellStyle name="60% - Accent1 9" xfId="6014" xr:uid="{00000000-0005-0000-0000-000063170000}"/>
    <cellStyle name="60% - Accent1 9 2" xfId="6015" xr:uid="{00000000-0005-0000-0000-000064170000}"/>
    <cellStyle name="60% - Accent1 9 3" xfId="6016" xr:uid="{00000000-0005-0000-0000-000065170000}"/>
    <cellStyle name="60% - Accent1 9 4" xfId="6017" xr:uid="{00000000-0005-0000-0000-000066170000}"/>
    <cellStyle name="60% - Accent2 10" xfId="6018" xr:uid="{00000000-0005-0000-0000-000067170000}"/>
    <cellStyle name="60% - Accent2 10 2" xfId="6019" xr:uid="{00000000-0005-0000-0000-000068170000}"/>
    <cellStyle name="60% - Accent2 10 3" xfId="6020" xr:uid="{00000000-0005-0000-0000-000069170000}"/>
    <cellStyle name="60% - Accent2 10 4" xfId="6021" xr:uid="{00000000-0005-0000-0000-00006A170000}"/>
    <cellStyle name="60% - Accent2 11" xfId="6022" xr:uid="{00000000-0005-0000-0000-00006B170000}"/>
    <cellStyle name="60% - Accent2 11 2" xfId="6023" xr:uid="{00000000-0005-0000-0000-00006C170000}"/>
    <cellStyle name="60% - Accent2 11 3" xfId="6024" xr:uid="{00000000-0005-0000-0000-00006D170000}"/>
    <cellStyle name="60% - Accent2 11 4" xfId="6025" xr:uid="{00000000-0005-0000-0000-00006E170000}"/>
    <cellStyle name="60% - Accent2 12" xfId="6026" xr:uid="{00000000-0005-0000-0000-00006F170000}"/>
    <cellStyle name="60% - Accent2 12 2" xfId="6027" xr:uid="{00000000-0005-0000-0000-000070170000}"/>
    <cellStyle name="60% - Accent2 12 3" xfId="6028" xr:uid="{00000000-0005-0000-0000-000071170000}"/>
    <cellStyle name="60% - Accent2 12 4" xfId="6029" xr:uid="{00000000-0005-0000-0000-000072170000}"/>
    <cellStyle name="60% - Accent2 13" xfId="6030" xr:uid="{00000000-0005-0000-0000-000073170000}"/>
    <cellStyle name="60% - Accent2 13 2" xfId="6031" xr:uid="{00000000-0005-0000-0000-000074170000}"/>
    <cellStyle name="60% - Accent2 13 3" xfId="6032" xr:uid="{00000000-0005-0000-0000-000075170000}"/>
    <cellStyle name="60% - Accent2 13 4" xfId="6033" xr:uid="{00000000-0005-0000-0000-000076170000}"/>
    <cellStyle name="60% - Accent2 14" xfId="6034" xr:uid="{00000000-0005-0000-0000-000077170000}"/>
    <cellStyle name="60% - Accent2 14 2" xfId="6035" xr:uid="{00000000-0005-0000-0000-000078170000}"/>
    <cellStyle name="60% - Accent2 14 3" xfId="6036" xr:uid="{00000000-0005-0000-0000-000079170000}"/>
    <cellStyle name="60% - Accent2 14 4" xfId="6037" xr:uid="{00000000-0005-0000-0000-00007A170000}"/>
    <cellStyle name="60% - Accent2 15" xfId="6038" xr:uid="{00000000-0005-0000-0000-00007B170000}"/>
    <cellStyle name="60% - Accent2 15 2" xfId="6039" xr:uid="{00000000-0005-0000-0000-00007C170000}"/>
    <cellStyle name="60% - Accent2 15 3" xfId="6040" xr:uid="{00000000-0005-0000-0000-00007D170000}"/>
    <cellStyle name="60% - Accent2 15 4" xfId="6041" xr:uid="{00000000-0005-0000-0000-00007E170000}"/>
    <cellStyle name="60% - Accent2 16" xfId="6042" xr:uid="{00000000-0005-0000-0000-00007F170000}"/>
    <cellStyle name="60% - Accent2 16 2" xfId="6043" xr:uid="{00000000-0005-0000-0000-000080170000}"/>
    <cellStyle name="60% - Accent2 16 3" xfId="6044" xr:uid="{00000000-0005-0000-0000-000081170000}"/>
    <cellStyle name="60% - Accent2 16 4" xfId="6045" xr:uid="{00000000-0005-0000-0000-000082170000}"/>
    <cellStyle name="60% - Accent2 17" xfId="6046" xr:uid="{00000000-0005-0000-0000-000083170000}"/>
    <cellStyle name="60% - Accent2 17 2" xfId="6047" xr:uid="{00000000-0005-0000-0000-000084170000}"/>
    <cellStyle name="60% - Accent2 17 3" xfId="6048" xr:uid="{00000000-0005-0000-0000-000085170000}"/>
    <cellStyle name="60% - Accent2 17 4" xfId="6049" xr:uid="{00000000-0005-0000-0000-000086170000}"/>
    <cellStyle name="60% - Accent2 18" xfId="6050" xr:uid="{00000000-0005-0000-0000-000087170000}"/>
    <cellStyle name="60% - Accent2 18 2" xfId="6051" xr:uid="{00000000-0005-0000-0000-000088170000}"/>
    <cellStyle name="60% - Accent2 18 3" xfId="6052" xr:uid="{00000000-0005-0000-0000-000089170000}"/>
    <cellStyle name="60% - Accent2 18 4" xfId="6053" xr:uid="{00000000-0005-0000-0000-00008A170000}"/>
    <cellStyle name="60% - Accent2 19" xfId="6054" xr:uid="{00000000-0005-0000-0000-00008B170000}"/>
    <cellStyle name="60% - Accent2 19 2" xfId="6055" xr:uid="{00000000-0005-0000-0000-00008C170000}"/>
    <cellStyle name="60% - Accent2 19 3" xfId="6056" xr:uid="{00000000-0005-0000-0000-00008D170000}"/>
    <cellStyle name="60% - Accent2 19 4" xfId="6057" xr:uid="{00000000-0005-0000-0000-00008E170000}"/>
    <cellStyle name="60% - Accent2 2" xfId="6058" xr:uid="{00000000-0005-0000-0000-00008F170000}"/>
    <cellStyle name="60% - Accent2 2 10" xfId="6059" xr:uid="{00000000-0005-0000-0000-000090170000}"/>
    <cellStyle name="60% - Accent2 2 11" xfId="6060" xr:uid="{00000000-0005-0000-0000-000091170000}"/>
    <cellStyle name="60% - Accent2 2 12" xfId="6061" xr:uid="{00000000-0005-0000-0000-000092170000}"/>
    <cellStyle name="60% - Accent2 2 13" xfId="6062" xr:uid="{00000000-0005-0000-0000-000093170000}"/>
    <cellStyle name="60% - Accent2 2 14" xfId="6063" xr:uid="{00000000-0005-0000-0000-000094170000}"/>
    <cellStyle name="60% - Accent2 2 15" xfId="6064" xr:uid="{00000000-0005-0000-0000-000095170000}"/>
    <cellStyle name="60% - Accent2 2 16" xfId="6065" xr:uid="{00000000-0005-0000-0000-000096170000}"/>
    <cellStyle name="60% - Accent2 2 17" xfId="6066" xr:uid="{00000000-0005-0000-0000-000097170000}"/>
    <cellStyle name="60% - Accent2 2 18" xfId="6067" xr:uid="{00000000-0005-0000-0000-000098170000}"/>
    <cellStyle name="60% - Accent2 2 19" xfId="6068" xr:uid="{00000000-0005-0000-0000-000099170000}"/>
    <cellStyle name="60% - Accent2 2 2" xfId="6069" xr:uid="{00000000-0005-0000-0000-00009A170000}"/>
    <cellStyle name="60% - Accent2 2 20" xfId="6070" xr:uid="{00000000-0005-0000-0000-00009B170000}"/>
    <cellStyle name="60% - Accent2 2 3" xfId="6071" xr:uid="{00000000-0005-0000-0000-00009C170000}"/>
    <cellStyle name="60% - Accent2 2 4" xfId="6072" xr:uid="{00000000-0005-0000-0000-00009D170000}"/>
    <cellStyle name="60% - Accent2 2 5" xfId="6073" xr:uid="{00000000-0005-0000-0000-00009E170000}"/>
    <cellStyle name="60% - Accent2 2 6" xfId="6074" xr:uid="{00000000-0005-0000-0000-00009F170000}"/>
    <cellStyle name="60% - Accent2 2 7" xfId="6075" xr:uid="{00000000-0005-0000-0000-0000A0170000}"/>
    <cellStyle name="60% - Accent2 2 8" xfId="6076" xr:uid="{00000000-0005-0000-0000-0000A1170000}"/>
    <cellStyle name="60% - Accent2 2 9" xfId="6077" xr:uid="{00000000-0005-0000-0000-0000A2170000}"/>
    <cellStyle name="60% - Accent2 20" xfId="6078" xr:uid="{00000000-0005-0000-0000-0000A3170000}"/>
    <cellStyle name="60% - Accent2 20 2" xfId="6079" xr:uid="{00000000-0005-0000-0000-0000A4170000}"/>
    <cellStyle name="60% - Accent2 20 3" xfId="6080" xr:uid="{00000000-0005-0000-0000-0000A5170000}"/>
    <cellStyle name="60% - Accent2 20 4" xfId="6081" xr:uid="{00000000-0005-0000-0000-0000A6170000}"/>
    <cellStyle name="60% - Accent2 21" xfId="6082" xr:uid="{00000000-0005-0000-0000-0000A7170000}"/>
    <cellStyle name="60% - Accent2 21 2" xfId="6083" xr:uid="{00000000-0005-0000-0000-0000A8170000}"/>
    <cellStyle name="60% - Accent2 21 3" xfId="6084" xr:uid="{00000000-0005-0000-0000-0000A9170000}"/>
    <cellStyle name="60% - Accent2 21 4" xfId="6085" xr:uid="{00000000-0005-0000-0000-0000AA170000}"/>
    <cellStyle name="60% - Accent2 22" xfId="6086" xr:uid="{00000000-0005-0000-0000-0000AB170000}"/>
    <cellStyle name="60% - Accent2 22 2" xfId="6087" xr:uid="{00000000-0005-0000-0000-0000AC170000}"/>
    <cellStyle name="60% - Accent2 22 3" xfId="6088" xr:uid="{00000000-0005-0000-0000-0000AD170000}"/>
    <cellStyle name="60% - Accent2 22 4" xfId="6089" xr:uid="{00000000-0005-0000-0000-0000AE170000}"/>
    <cellStyle name="60% - Accent2 23" xfId="6090" xr:uid="{00000000-0005-0000-0000-0000AF170000}"/>
    <cellStyle name="60% - Accent2 23 2" xfId="6091" xr:uid="{00000000-0005-0000-0000-0000B0170000}"/>
    <cellStyle name="60% - Accent2 23 3" xfId="6092" xr:uid="{00000000-0005-0000-0000-0000B1170000}"/>
    <cellStyle name="60% - Accent2 23 4" xfId="6093" xr:uid="{00000000-0005-0000-0000-0000B2170000}"/>
    <cellStyle name="60% - Accent2 24" xfId="6094" xr:uid="{00000000-0005-0000-0000-0000B3170000}"/>
    <cellStyle name="60% - Accent2 24 2" xfId="6095" xr:uid="{00000000-0005-0000-0000-0000B4170000}"/>
    <cellStyle name="60% - Accent2 24 3" xfId="6096" xr:uid="{00000000-0005-0000-0000-0000B5170000}"/>
    <cellStyle name="60% - Accent2 24 4" xfId="6097" xr:uid="{00000000-0005-0000-0000-0000B6170000}"/>
    <cellStyle name="60% - Accent2 25" xfId="6098" xr:uid="{00000000-0005-0000-0000-0000B7170000}"/>
    <cellStyle name="60% - Accent2 25 2" xfId="6099" xr:uid="{00000000-0005-0000-0000-0000B8170000}"/>
    <cellStyle name="60% - Accent2 25 3" xfId="6100" xr:uid="{00000000-0005-0000-0000-0000B9170000}"/>
    <cellStyle name="60% - Accent2 25 4" xfId="6101" xr:uid="{00000000-0005-0000-0000-0000BA170000}"/>
    <cellStyle name="60% - Accent2 26" xfId="6102" xr:uid="{00000000-0005-0000-0000-0000BB170000}"/>
    <cellStyle name="60% - Accent2 26 2" xfId="6103" xr:uid="{00000000-0005-0000-0000-0000BC170000}"/>
    <cellStyle name="60% - Accent2 26 3" xfId="6104" xr:uid="{00000000-0005-0000-0000-0000BD170000}"/>
    <cellStyle name="60% - Accent2 27" xfId="6105" xr:uid="{00000000-0005-0000-0000-0000BE170000}"/>
    <cellStyle name="60% - Accent2 27 2" xfId="6106" xr:uid="{00000000-0005-0000-0000-0000BF170000}"/>
    <cellStyle name="60% - Accent2 27 3" xfId="6107" xr:uid="{00000000-0005-0000-0000-0000C0170000}"/>
    <cellStyle name="60% - Accent2 28" xfId="6108" xr:uid="{00000000-0005-0000-0000-0000C1170000}"/>
    <cellStyle name="60% - Accent2 28 2" xfId="6109" xr:uid="{00000000-0005-0000-0000-0000C2170000}"/>
    <cellStyle name="60% - Accent2 28 3" xfId="6110" xr:uid="{00000000-0005-0000-0000-0000C3170000}"/>
    <cellStyle name="60% - Accent2 29" xfId="6111" xr:uid="{00000000-0005-0000-0000-0000C4170000}"/>
    <cellStyle name="60% - Accent2 29 2" xfId="6112" xr:uid="{00000000-0005-0000-0000-0000C5170000}"/>
    <cellStyle name="60% - Accent2 29 3" xfId="6113" xr:uid="{00000000-0005-0000-0000-0000C6170000}"/>
    <cellStyle name="60% - Accent2 3" xfId="6114" xr:uid="{00000000-0005-0000-0000-0000C7170000}"/>
    <cellStyle name="60% - Accent2 3 2" xfId="6115" xr:uid="{00000000-0005-0000-0000-0000C8170000}"/>
    <cellStyle name="60% - Accent2 3 3" xfId="6116" xr:uid="{00000000-0005-0000-0000-0000C9170000}"/>
    <cellStyle name="60% - Accent2 3 4" xfId="6117" xr:uid="{00000000-0005-0000-0000-0000CA170000}"/>
    <cellStyle name="60% - Accent2 30" xfId="6118" xr:uid="{00000000-0005-0000-0000-0000CB170000}"/>
    <cellStyle name="60% - Accent2 30 2" xfId="6119" xr:uid="{00000000-0005-0000-0000-0000CC170000}"/>
    <cellStyle name="60% - Accent2 30 3" xfId="6120" xr:uid="{00000000-0005-0000-0000-0000CD170000}"/>
    <cellStyle name="60% - Accent2 31" xfId="6121" xr:uid="{00000000-0005-0000-0000-0000CE170000}"/>
    <cellStyle name="60% - Accent2 31 2" xfId="6122" xr:uid="{00000000-0005-0000-0000-0000CF170000}"/>
    <cellStyle name="60% - Accent2 31 3" xfId="6123" xr:uid="{00000000-0005-0000-0000-0000D0170000}"/>
    <cellStyle name="60% - Accent2 32" xfId="6124" xr:uid="{00000000-0005-0000-0000-0000D1170000}"/>
    <cellStyle name="60% - Accent2 32 2" xfId="6125" xr:uid="{00000000-0005-0000-0000-0000D2170000}"/>
    <cellStyle name="60% - Accent2 32 3" xfId="6126" xr:uid="{00000000-0005-0000-0000-0000D3170000}"/>
    <cellStyle name="60% - Accent2 33" xfId="6127" xr:uid="{00000000-0005-0000-0000-0000D4170000}"/>
    <cellStyle name="60% - Accent2 33 2" xfId="6128" xr:uid="{00000000-0005-0000-0000-0000D5170000}"/>
    <cellStyle name="60% - Accent2 33 3" xfId="6129" xr:uid="{00000000-0005-0000-0000-0000D6170000}"/>
    <cellStyle name="60% - Accent2 34" xfId="6130" xr:uid="{00000000-0005-0000-0000-0000D7170000}"/>
    <cellStyle name="60% - Accent2 35" xfId="6131" xr:uid="{00000000-0005-0000-0000-0000D8170000}"/>
    <cellStyle name="60% - Accent2 36" xfId="6132" xr:uid="{00000000-0005-0000-0000-0000D9170000}"/>
    <cellStyle name="60% - Accent2 37" xfId="6133" xr:uid="{00000000-0005-0000-0000-0000DA170000}"/>
    <cellStyle name="60% - Accent2 38" xfId="6134" xr:uid="{00000000-0005-0000-0000-0000DB170000}"/>
    <cellStyle name="60% - Accent2 39" xfId="6135" xr:uid="{00000000-0005-0000-0000-0000DC170000}"/>
    <cellStyle name="60% - Accent2 4" xfId="6136" xr:uid="{00000000-0005-0000-0000-0000DD170000}"/>
    <cellStyle name="60% - Accent2 4 2" xfId="6137" xr:uid="{00000000-0005-0000-0000-0000DE170000}"/>
    <cellStyle name="60% - Accent2 4 3" xfId="6138" xr:uid="{00000000-0005-0000-0000-0000DF170000}"/>
    <cellStyle name="60% - Accent2 4 4" xfId="6139" xr:uid="{00000000-0005-0000-0000-0000E0170000}"/>
    <cellStyle name="60% - Accent2 40" xfId="6140" xr:uid="{00000000-0005-0000-0000-0000E1170000}"/>
    <cellStyle name="60% - Accent2 41" xfId="6141" xr:uid="{00000000-0005-0000-0000-0000E2170000}"/>
    <cellStyle name="60% - Accent2 42" xfId="6142" xr:uid="{00000000-0005-0000-0000-0000E3170000}"/>
    <cellStyle name="60% - Accent2 43" xfId="6143" xr:uid="{00000000-0005-0000-0000-0000E4170000}"/>
    <cellStyle name="60% - Accent2 44" xfId="63331" xr:uid="{00000000-0005-0000-0000-0000E5170000}"/>
    <cellStyle name="60% - Accent2 5" xfId="6144" xr:uid="{00000000-0005-0000-0000-0000E6170000}"/>
    <cellStyle name="60% - Accent2 5 2" xfId="6145" xr:uid="{00000000-0005-0000-0000-0000E7170000}"/>
    <cellStyle name="60% - Accent2 5 3" xfId="6146" xr:uid="{00000000-0005-0000-0000-0000E8170000}"/>
    <cellStyle name="60% - Accent2 5 4" xfId="6147" xr:uid="{00000000-0005-0000-0000-0000E9170000}"/>
    <cellStyle name="60% - Accent2 6" xfId="6148" xr:uid="{00000000-0005-0000-0000-0000EA170000}"/>
    <cellStyle name="60% - Accent2 6 2" xfId="6149" xr:uid="{00000000-0005-0000-0000-0000EB170000}"/>
    <cellStyle name="60% - Accent2 6 3" xfId="6150" xr:uid="{00000000-0005-0000-0000-0000EC170000}"/>
    <cellStyle name="60% - Accent2 6 4" xfId="6151" xr:uid="{00000000-0005-0000-0000-0000ED170000}"/>
    <cellStyle name="60% - Accent2 7" xfId="6152" xr:uid="{00000000-0005-0000-0000-0000EE170000}"/>
    <cellStyle name="60% - Accent2 7 2" xfId="6153" xr:uid="{00000000-0005-0000-0000-0000EF170000}"/>
    <cellStyle name="60% - Accent2 7 3" xfId="6154" xr:uid="{00000000-0005-0000-0000-0000F0170000}"/>
    <cellStyle name="60% - Accent2 7 4" xfId="6155" xr:uid="{00000000-0005-0000-0000-0000F1170000}"/>
    <cellStyle name="60% - Accent2 8" xfId="6156" xr:uid="{00000000-0005-0000-0000-0000F2170000}"/>
    <cellStyle name="60% - Accent2 8 2" xfId="6157" xr:uid="{00000000-0005-0000-0000-0000F3170000}"/>
    <cellStyle name="60% - Accent2 8 3" xfId="6158" xr:uid="{00000000-0005-0000-0000-0000F4170000}"/>
    <cellStyle name="60% - Accent2 8 4" xfId="6159" xr:uid="{00000000-0005-0000-0000-0000F5170000}"/>
    <cellStyle name="60% - Accent2 9" xfId="6160" xr:uid="{00000000-0005-0000-0000-0000F6170000}"/>
    <cellStyle name="60% - Accent2 9 2" xfId="6161" xr:uid="{00000000-0005-0000-0000-0000F7170000}"/>
    <cellStyle name="60% - Accent2 9 3" xfId="6162" xr:uid="{00000000-0005-0000-0000-0000F8170000}"/>
    <cellStyle name="60% - Accent2 9 4" xfId="6163" xr:uid="{00000000-0005-0000-0000-0000F9170000}"/>
    <cellStyle name="60% - Accent3 10" xfId="6164" xr:uid="{00000000-0005-0000-0000-0000FA170000}"/>
    <cellStyle name="60% - Accent3 10 2" xfId="6165" xr:uid="{00000000-0005-0000-0000-0000FB170000}"/>
    <cellStyle name="60% - Accent3 10 3" xfId="6166" xr:uid="{00000000-0005-0000-0000-0000FC170000}"/>
    <cellStyle name="60% - Accent3 10 4" xfId="6167" xr:uid="{00000000-0005-0000-0000-0000FD170000}"/>
    <cellStyle name="60% - Accent3 11" xfId="6168" xr:uid="{00000000-0005-0000-0000-0000FE170000}"/>
    <cellStyle name="60% - Accent3 11 2" xfId="6169" xr:uid="{00000000-0005-0000-0000-0000FF170000}"/>
    <cellStyle name="60% - Accent3 11 3" xfId="6170" xr:uid="{00000000-0005-0000-0000-000000180000}"/>
    <cellStyle name="60% - Accent3 11 4" xfId="6171" xr:uid="{00000000-0005-0000-0000-000001180000}"/>
    <cellStyle name="60% - Accent3 12" xfId="6172" xr:uid="{00000000-0005-0000-0000-000002180000}"/>
    <cellStyle name="60% - Accent3 12 2" xfId="6173" xr:uid="{00000000-0005-0000-0000-000003180000}"/>
    <cellStyle name="60% - Accent3 12 3" xfId="6174" xr:uid="{00000000-0005-0000-0000-000004180000}"/>
    <cellStyle name="60% - Accent3 12 4" xfId="6175" xr:uid="{00000000-0005-0000-0000-000005180000}"/>
    <cellStyle name="60% - Accent3 13" xfId="6176" xr:uid="{00000000-0005-0000-0000-000006180000}"/>
    <cellStyle name="60% - Accent3 13 2" xfId="6177" xr:uid="{00000000-0005-0000-0000-000007180000}"/>
    <cellStyle name="60% - Accent3 13 3" xfId="6178" xr:uid="{00000000-0005-0000-0000-000008180000}"/>
    <cellStyle name="60% - Accent3 13 4" xfId="6179" xr:uid="{00000000-0005-0000-0000-000009180000}"/>
    <cellStyle name="60% - Accent3 14" xfId="6180" xr:uid="{00000000-0005-0000-0000-00000A180000}"/>
    <cellStyle name="60% - Accent3 14 2" xfId="6181" xr:uid="{00000000-0005-0000-0000-00000B180000}"/>
    <cellStyle name="60% - Accent3 14 3" xfId="6182" xr:uid="{00000000-0005-0000-0000-00000C180000}"/>
    <cellStyle name="60% - Accent3 14 4" xfId="6183" xr:uid="{00000000-0005-0000-0000-00000D180000}"/>
    <cellStyle name="60% - Accent3 15" xfId="6184" xr:uid="{00000000-0005-0000-0000-00000E180000}"/>
    <cellStyle name="60% - Accent3 15 2" xfId="6185" xr:uid="{00000000-0005-0000-0000-00000F180000}"/>
    <cellStyle name="60% - Accent3 15 3" xfId="6186" xr:uid="{00000000-0005-0000-0000-000010180000}"/>
    <cellStyle name="60% - Accent3 15 4" xfId="6187" xr:uid="{00000000-0005-0000-0000-000011180000}"/>
    <cellStyle name="60% - Accent3 16" xfId="6188" xr:uid="{00000000-0005-0000-0000-000012180000}"/>
    <cellStyle name="60% - Accent3 16 2" xfId="6189" xr:uid="{00000000-0005-0000-0000-000013180000}"/>
    <cellStyle name="60% - Accent3 16 3" xfId="6190" xr:uid="{00000000-0005-0000-0000-000014180000}"/>
    <cellStyle name="60% - Accent3 16 4" xfId="6191" xr:uid="{00000000-0005-0000-0000-000015180000}"/>
    <cellStyle name="60% - Accent3 17" xfId="6192" xr:uid="{00000000-0005-0000-0000-000016180000}"/>
    <cellStyle name="60% - Accent3 17 2" xfId="6193" xr:uid="{00000000-0005-0000-0000-000017180000}"/>
    <cellStyle name="60% - Accent3 17 3" xfId="6194" xr:uid="{00000000-0005-0000-0000-000018180000}"/>
    <cellStyle name="60% - Accent3 17 4" xfId="6195" xr:uid="{00000000-0005-0000-0000-000019180000}"/>
    <cellStyle name="60% - Accent3 18" xfId="6196" xr:uid="{00000000-0005-0000-0000-00001A180000}"/>
    <cellStyle name="60% - Accent3 18 2" xfId="6197" xr:uid="{00000000-0005-0000-0000-00001B180000}"/>
    <cellStyle name="60% - Accent3 18 3" xfId="6198" xr:uid="{00000000-0005-0000-0000-00001C180000}"/>
    <cellStyle name="60% - Accent3 18 4" xfId="6199" xr:uid="{00000000-0005-0000-0000-00001D180000}"/>
    <cellStyle name="60% - Accent3 19" xfId="6200" xr:uid="{00000000-0005-0000-0000-00001E180000}"/>
    <cellStyle name="60% - Accent3 19 2" xfId="6201" xr:uid="{00000000-0005-0000-0000-00001F180000}"/>
    <cellStyle name="60% - Accent3 19 3" xfId="6202" xr:uid="{00000000-0005-0000-0000-000020180000}"/>
    <cellStyle name="60% - Accent3 19 4" xfId="6203" xr:uid="{00000000-0005-0000-0000-000021180000}"/>
    <cellStyle name="60% - Accent3 2" xfId="6204" xr:uid="{00000000-0005-0000-0000-000022180000}"/>
    <cellStyle name="60% - Accent3 2 10" xfId="6205" xr:uid="{00000000-0005-0000-0000-000023180000}"/>
    <cellStyle name="60% - Accent3 2 11" xfId="6206" xr:uid="{00000000-0005-0000-0000-000024180000}"/>
    <cellStyle name="60% - Accent3 2 12" xfId="6207" xr:uid="{00000000-0005-0000-0000-000025180000}"/>
    <cellStyle name="60% - Accent3 2 13" xfId="6208" xr:uid="{00000000-0005-0000-0000-000026180000}"/>
    <cellStyle name="60% - Accent3 2 14" xfId="6209" xr:uid="{00000000-0005-0000-0000-000027180000}"/>
    <cellStyle name="60% - Accent3 2 15" xfId="6210" xr:uid="{00000000-0005-0000-0000-000028180000}"/>
    <cellStyle name="60% - Accent3 2 16" xfId="6211" xr:uid="{00000000-0005-0000-0000-000029180000}"/>
    <cellStyle name="60% - Accent3 2 17" xfId="6212" xr:uid="{00000000-0005-0000-0000-00002A180000}"/>
    <cellStyle name="60% - Accent3 2 18" xfId="6213" xr:uid="{00000000-0005-0000-0000-00002B180000}"/>
    <cellStyle name="60% - Accent3 2 19" xfId="6214" xr:uid="{00000000-0005-0000-0000-00002C180000}"/>
    <cellStyle name="60% - Accent3 2 2" xfId="6215" xr:uid="{00000000-0005-0000-0000-00002D180000}"/>
    <cellStyle name="60% - Accent3 2 2 2" xfId="6216" xr:uid="{00000000-0005-0000-0000-00002E180000}"/>
    <cellStyle name="60% - Accent3 2 20" xfId="6217" xr:uid="{00000000-0005-0000-0000-00002F180000}"/>
    <cellStyle name="60% - Accent3 2 3" xfId="6218" xr:uid="{00000000-0005-0000-0000-000030180000}"/>
    <cellStyle name="60% - Accent3 2 3 2" xfId="6219" xr:uid="{00000000-0005-0000-0000-000031180000}"/>
    <cellStyle name="60% - Accent3 2 4" xfId="6220" xr:uid="{00000000-0005-0000-0000-000032180000}"/>
    <cellStyle name="60% - Accent3 2 5" xfId="6221" xr:uid="{00000000-0005-0000-0000-000033180000}"/>
    <cellStyle name="60% - Accent3 2 6" xfId="6222" xr:uid="{00000000-0005-0000-0000-000034180000}"/>
    <cellStyle name="60% - Accent3 2 7" xfId="6223" xr:uid="{00000000-0005-0000-0000-000035180000}"/>
    <cellStyle name="60% - Accent3 2 8" xfId="6224" xr:uid="{00000000-0005-0000-0000-000036180000}"/>
    <cellStyle name="60% - Accent3 2 9" xfId="6225" xr:uid="{00000000-0005-0000-0000-000037180000}"/>
    <cellStyle name="60% - Accent3 20" xfId="6226" xr:uid="{00000000-0005-0000-0000-000038180000}"/>
    <cellStyle name="60% - Accent3 20 2" xfId="6227" xr:uid="{00000000-0005-0000-0000-000039180000}"/>
    <cellStyle name="60% - Accent3 20 3" xfId="6228" xr:uid="{00000000-0005-0000-0000-00003A180000}"/>
    <cellStyle name="60% - Accent3 20 4" xfId="6229" xr:uid="{00000000-0005-0000-0000-00003B180000}"/>
    <cellStyle name="60% - Accent3 21" xfId="6230" xr:uid="{00000000-0005-0000-0000-00003C180000}"/>
    <cellStyle name="60% - Accent3 21 2" xfId="6231" xr:uid="{00000000-0005-0000-0000-00003D180000}"/>
    <cellStyle name="60% - Accent3 21 3" xfId="6232" xr:uid="{00000000-0005-0000-0000-00003E180000}"/>
    <cellStyle name="60% - Accent3 21 4" xfId="6233" xr:uid="{00000000-0005-0000-0000-00003F180000}"/>
    <cellStyle name="60% - Accent3 22" xfId="6234" xr:uid="{00000000-0005-0000-0000-000040180000}"/>
    <cellStyle name="60% - Accent3 22 2" xfId="6235" xr:uid="{00000000-0005-0000-0000-000041180000}"/>
    <cellStyle name="60% - Accent3 22 3" xfId="6236" xr:uid="{00000000-0005-0000-0000-000042180000}"/>
    <cellStyle name="60% - Accent3 22 4" xfId="6237" xr:uid="{00000000-0005-0000-0000-000043180000}"/>
    <cellStyle name="60% - Accent3 23" xfId="6238" xr:uid="{00000000-0005-0000-0000-000044180000}"/>
    <cellStyle name="60% - Accent3 23 2" xfId="6239" xr:uid="{00000000-0005-0000-0000-000045180000}"/>
    <cellStyle name="60% - Accent3 23 3" xfId="6240" xr:uid="{00000000-0005-0000-0000-000046180000}"/>
    <cellStyle name="60% - Accent3 23 4" xfId="6241" xr:uid="{00000000-0005-0000-0000-000047180000}"/>
    <cellStyle name="60% - Accent3 24" xfId="6242" xr:uid="{00000000-0005-0000-0000-000048180000}"/>
    <cellStyle name="60% - Accent3 24 2" xfId="6243" xr:uid="{00000000-0005-0000-0000-000049180000}"/>
    <cellStyle name="60% - Accent3 24 3" xfId="6244" xr:uid="{00000000-0005-0000-0000-00004A180000}"/>
    <cellStyle name="60% - Accent3 24 4" xfId="6245" xr:uid="{00000000-0005-0000-0000-00004B180000}"/>
    <cellStyle name="60% - Accent3 25" xfId="6246" xr:uid="{00000000-0005-0000-0000-00004C180000}"/>
    <cellStyle name="60% - Accent3 25 2" xfId="6247" xr:uid="{00000000-0005-0000-0000-00004D180000}"/>
    <cellStyle name="60% - Accent3 25 3" xfId="6248" xr:uid="{00000000-0005-0000-0000-00004E180000}"/>
    <cellStyle name="60% - Accent3 25 4" xfId="6249" xr:uid="{00000000-0005-0000-0000-00004F180000}"/>
    <cellStyle name="60% - Accent3 26" xfId="6250" xr:uid="{00000000-0005-0000-0000-000050180000}"/>
    <cellStyle name="60% - Accent3 26 2" xfId="6251" xr:uid="{00000000-0005-0000-0000-000051180000}"/>
    <cellStyle name="60% - Accent3 26 3" xfId="6252" xr:uid="{00000000-0005-0000-0000-000052180000}"/>
    <cellStyle name="60% - Accent3 27" xfId="6253" xr:uid="{00000000-0005-0000-0000-000053180000}"/>
    <cellStyle name="60% - Accent3 27 2" xfId="6254" xr:uid="{00000000-0005-0000-0000-000054180000}"/>
    <cellStyle name="60% - Accent3 27 3" xfId="6255" xr:uid="{00000000-0005-0000-0000-000055180000}"/>
    <cellStyle name="60% - Accent3 28" xfId="6256" xr:uid="{00000000-0005-0000-0000-000056180000}"/>
    <cellStyle name="60% - Accent3 28 2" xfId="6257" xr:uid="{00000000-0005-0000-0000-000057180000}"/>
    <cellStyle name="60% - Accent3 28 3" xfId="6258" xr:uid="{00000000-0005-0000-0000-000058180000}"/>
    <cellStyle name="60% - Accent3 29" xfId="6259" xr:uid="{00000000-0005-0000-0000-000059180000}"/>
    <cellStyle name="60% - Accent3 29 2" xfId="6260" xr:uid="{00000000-0005-0000-0000-00005A180000}"/>
    <cellStyle name="60% - Accent3 29 3" xfId="6261" xr:uid="{00000000-0005-0000-0000-00005B180000}"/>
    <cellStyle name="60% - Accent3 3" xfId="6262" xr:uid="{00000000-0005-0000-0000-00005C180000}"/>
    <cellStyle name="60% - Accent3 3 2" xfId="6263" xr:uid="{00000000-0005-0000-0000-00005D180000}"/>
    <cellStyle name="60% - Accent3 3 3" xfId="6264" xr:uid="{00000000-0005-0000-0000-00005E180000}"/>
    <cellStyle name="60% - Accent3 3 4" xfId="6265" xr:uid="{00000000-0005-0000-0000-00005F180000}"/>
    <cellStyle name="60% - Accent3 30" xfId="6266" xr:uid="{00000000-0005-0000-0000-000060180000}"/>
    <cellStyle name="60% - Accent3 30 2" xfId="6267" xr:uid="{00000000-0005-0000-0000-000061180000}"/>
    <cellStyle name="60% - Accent3 30 3" xfId="6268" xr:uid="{00000000-0005-0000-0000-000062180000}"/>
    <cellStyle name="60% - Accent3 31" xfId="6269" xr:uid="{00000000-0005-0000-0000-000063180000}"/>
    <cellStyle name="60% - Accent3 31 2" xfId="6270" xr:uid="{00000000-0005-0000-0000-000064180000}"/>
    <cellStyle name="60% - Accent3 31 3" xfId="6271" xr:uid="{00000000-0005-0000-0000-000065180000}"/>
    <cellStyle name="60% - Accent3 32" xfId="6272" xr:uid="{00000000-0005-0000-0000-000066180000}"/>
    <cellStyle name="60% - Accent3 32 2" xfId="6273" xr:uid="{00000000-0005-0000-0000-000067180000}"/>
    <cellStyle name="60% - Accent3 32 3" xfId="6274" xr:uid="{00000000-0005-0000-0000-000068180000}"/>
    <cellStyle name="60% - Accent3 33" xfId="6275" xr:uid="{00000000-0005-0000-0000-000069180000}"/>
    <cellStyle name="60% - Accent3 33 2" xfId="6276" xr:uid="{00000000-0005-0000-0000-00006A180000}"/>
    <cellStyle name="60% - Accent3 33 3" xfId="6277" xr:uid="{00000000-0005-0000-0000-00006B180000}"/>
    <cellStyle name="60% - Accent3 34" xfId="6278" xr:uid="{00000000-0005-0000-0000-00006C180000}"/>
    <cellStyle name="60% - Accent3 34 2" xfId="6279" xr:uid="{00000000-0005-0000-0000-00006D180000}"/>
    <cellStyle name="60% - Accent3 35" xfId="6280" xr:uid="{00000000-0005-0000-0000-00006E180000}"/>
    <cellStyle name="60% - Accent3 35 2" xfId="6281" xr:uid="{00000000-0005-0000-0000-00006F180000}"/>
    <cellStyle name="60% - Accent3 36" xfId="6282" xr:uid="{00000000-0005-0000-0000-000070180000}"/>
    <cellStyle name="60% - Accent3 36 2" xfId="6283" xr:uid="{00000000-0005-0000-0000-000071180000}"/>
    <cellStyle name="60% - Accent3 37" xfId="6284" xr:uid="{00000000-0005-0000-0000-000072180000}"/>
    <cellStyle name="60% - Accent3 37 2" xfId="6285" xr:uid="{00000000-0005-0000-0000-000073180000}"/>
    <cellStyle name="60% - Accent3 38" xfId="6286" xr:uid="{00000000-0005-0000-0000-000074180000}"/>
    <cellStyle name="60% - Accent3 38 2" xfId="6287" xr:uid="{00000000-0005-0000-0000-000075180000}"/>
    <cellStyle name="60% - Accent3 39" xfId="6288" xr:uid="{00000000-0005-0000-0000-000076180000}"/>
    <cellStyle name="60% - Accent3 39 2" xfId="6289" xr:uid="{00000000-0005-0000-0000-000077180000}"/>
    <cellStyle name="60% - Accent3 4" xfId="6290" xr:uid="{00000000-0005-0000-0000-000078180000}"/>
    <cellStyle name="60% - Accent3 4 2" xfId="6291" xr:uid="{00000000-0005-0000-0000-000079180000}"/>
    <cellStyle name="60% - Accent3 4 3" xfId="6292" xr:uid="{00000000-0005-0000-0000-00007A180000}"/>
    <cellStyle name="60% - Accent3 4 4" xfId="6293" xr:uid="{00000000-0005-0000-0000-00007B180000}"/>
    <cellStyle name="60% - Accent3 40" xfId="6294" xr:uid="{00000000-0005-0000-0000-00007C180000}"/>
    <cellStyle name="60% - Accent3 40 2" xfId="6295" xr:uid="{00000000-0005-0000-0000-00007D180000}"/>
    <cellStyle name="60% - Accent3 41" xfId="6296" xr:uid="{00000000-0005-0000-0000-00007E180000}"/>
    <cellStyle name="60% - Accent3 41 2" xfId="6297" xr:uid="{00000000-0005-0000-0000-00007F180000}"/>
    <cellStyle name="60% - Accent3 42" xfId="6298" xr:uid="{00000000-0005-0000-0000-000080180000}"/>
    <cellStyle name="60% - Accent3 43" xfId="6299" xr:uid="{00000000-0005-0000-0000-000081180000}"/>
    <cellStyle name="60% - Accent3 44" xfId="63332" xr:uid="{00000000-0005-0000-0000-000082180000}"/>
    <cellStyle name="60% - Accent3 5" xfId="6300" xr:uid="{00000000-0005-0000-0000-000083180000}"/>
    <cellStyle name="60% - Accent3 5 2" xfId="6301" xr:uid="{00000000-0005-0000-0000-000084180000}"/>
    <cellStyle name="60% - Accent3 5 3" xfId="6302" xr:uid="{00000000-0005-0000-0000-000085180000}"/>
    <cellStyle name="60% - Accent3 5 4" xfId="6303" xr:uid="{00000000-0005-0000-0000-000086180000}"/>
    <cellStyle name="60% - Accent3 6" xfId="6304" xr:uid="{00000000-0005-0000-0000-000087180000}"/>
    <cellStyle name="60% - Accent3 6 2" xfId="6305" xr:uid="{00000000-0005-0000-0000-000088180000}"/>
    <cellStyle name="60% - Accent3 6 3" xfId="6306" xr:uid="{00000000-0005-0000-0000-000089180000}"/>
    <cellStyle name="60% - Accent3 6 4" xfId="6307" xr:uid="{00000000-0005-0000-0000-00008A180000}"/>
    <cellStyle name="60% - Accent3 7" xfId="6308" xr:uid="{00000000-0005-0000-0000-00008B180000}"/>
    <cellStyle name="60% - Accent3 7 2" xfId="6309" xr:uid="{00000000-0005-0000-0000-00008C180000}"/>
    <cellStyle name="60% - Accent3 7 3" xfId="6310" xr:uid="{00000000-0005-0000-0000-00008D180000}"/>
    <cellStyle name="60% - Accent3 7 4" xfId="6311" xr:uid="{00000000-0005-0000-0000-00008E180000}"/>
    <cellStyle name="60% - Accent3 8" xfId="6312" xr:uid="{00000000-0005-0000-0000-00008F180000}"/>
    <cellStyle name="60% - Accent3 8 2" xfId="6313" xr:uid="{00000000-0005-0000-0000-000090180000}"/>
    <cellStyle name="60% - Accent3 8 3" xfId="6314" xr:uid="{00000000-0005-0000-0000-000091180000}"/>
    <cellStyle name="60% - Accent3 8 4" xfId="6315" xr:uid="{00000000-0005-0000-0000-000092180000}"/>
    <cellStyle name="60% - Accent3 9" xfId="6316" xr:uid="{00000000-0005-0000-0000-000093180000}"/>
    <cellStyle name="60% - Accent3 9 2" xfId="6317" xr:uid="{00000000-0005-0000-0000-000094180000}"/>
    <cellStyle name="60% - Accent3 9 3" xfId="6318" xr:uid="{00000000-0005-0000-0000-000095180000}"/>
    <cellStyle name="60% - Accent3 9 4" xfId="6319" xr:uid="{00000000-0005-0000-0000-000096180000}"/>
    <cellStyle name="60% - Accent4 10" xfId="6320" xr:uid="{00000000-0005-0000-0000-000097180000}"/>
    <cellStyle name="60% - Accent4 10 2" xfId="6321" xr:uid="{00000000-0005-0000-0000-000098180000}"/>
    <cellStyle name="60% - Accent4 10 3" xfId="6322" xr:uid="{00000000-0005-0000-0000-000099180000}"/>
    <cellStyle name="60% - Accent4 10 4" xfId="6323" xr:uid="{00000000-0005-0000-0000-00009A180000}"/>
    <cellStyle name="60% - Accent4 11" xfId="6324" xr:uid="{00000000-0005-0000-0000-00009B180000}"/>
    <cellStyle name="60% - Accent4 11 2" xfId="6325" xr:uid="{00000000-0005-0000-0000-00009C180000}"/>
    <cellStyle name="60% - Accent4 11 3" xfId="6326" xr:uid="{00000000-0005-0000-0000-00009D180000}"/>
    <cellStyle name="60% - Accent4 11 4" xfId="6327" xr:uid="{00000000-0005-0000-0000-00009E180000}"/>
    <cellStyle name="60% - Accent4 12" xfId="6328" xr:uid="{00000000-0005-0000-0000-00009F180000}"/>
    <cellStyle name="60% - Accent4 12 2" xfId="6329" xr:uid="{00000000-0005-0000-0000-0000A0180000}"/>
    <cellStyle name="60% - Accent4 12 3" xfId="6330" xr:uid="{00000000-0005-0000-0000-0000A1180000}"/>
    <cellStyle name="60% - Accent4 12 4" xfId="6331" xr:uid="{00000000-0005-0000-0000-0000A2180000}"/>
    <cellStyle name="60% - Accent4 13" xfId="6332" xr:uid="{00000000-0005-0000-0000-0000A3180000}"/>
    <cellStyle name="60% - Accent4 13 2" xfId="6333" xr:uid="{00000000-0005-0000-0000-0000A4180000}"/>
    <cellStyle name="60% - Accent4 13 3" xfId="6334" xr:uid="{00000000-0005-0000-0000-0000A5180000}"/>
    <cellStyle name="60% - Accent4 13 4" xfId="6335" xr:uid="{00000000-0005-0000-0000-0000A6180000}"/>
    <cellStyle name="60% - Accent4 14" xfId="6336" xr:uid="{00000000-0005-0000-0000-0000A7180000}"/>
    <cellStyle name="60% - Accent4 14 2" xfId="6337" xr:uid="{00000000-0005-0000-0000-0000A8180000}"/>
    <cellStyle name="60% - Accent4 14 3" xfId="6338" xr:uid="{00000000-0005-0000-0000-0000A9180000}"/>
    <cellStyle name="60% - Accent4 14 4" xfId="6339" xr:uid="{00000000-0005-0000-0000-0000AA180000}"/>
    <cellStyle name="60% - Accent4 15" xfId="6340" xr:uid="{00000000-0005-0000-0000-0000AB180000}"/>
    <cellStyle name="60% - Accent4 15 2" xfId="6341" xr:uid="{00000000-0005-0000-0000-0000AC180000}"/>
    <cellStyle name="60% - Accent4 15 3" xfId="6342" xr:uid="{00000000-0005-0000-0000-0000AD180000}"/>
    <cellStyle name="60% - Accent4 15 4" xfId="6343" xr:uid="{00000000-0005-0000-0000-0000AE180000}"/>
    <cellStyle name="60% - Accent4 16" xfId="6344" xr:uid="{00000000-0005-0000-0000-0000AF180000}"/>
    <cellStyle name="60% - Accent4 16 2" xfId="6345" xr:uid="{00000000-0005-0000-0000-0000B0180000}"/>
    <cellStyle name="60% - Accent4 16 3" xfId="6346" xr:uid="{00000000-0005-0000-0000-0000B1180000}"/>
    <cellStyle name="60% - Accent4 16 4" xfId="6347" xr:uid="{00000000-0005-0000-0000-0000B2180000}"/>
    <cellStyle name="60% - Accent4 17" xfId="6348" xr:uid="{00000000-0005-0000-0000-0000B3180000}"/>
    <cellStyle name="60% - Accent4 17 2" xfId="6349" xr:uid="{00000000-0005-0000-0000-0000B4180000}"/>
    <cellStyle name="60% - Accent4 17 3" xfId="6350" xr:uid="{00000000-0005-0000-0000-0000B5180000}"/>
    <cellStyle name="60% - Accent4 17 4" xfId="6351" xr:uid="{00000000-0005-0000-0000-0000B6180000}"/>
    <cellStyle name="60% - Accent4 18" xfId="6352" xr:uid="{00000000-0005-0000-0000-0000B7180000}"/>
    <cellStyle name="60% - Accent4 18 2" xfId="6353" xr:uid="{00000000-0005-0000-0000-0000B8180000}"/>
    <cellStyle name="60% - Accent4 18 3" xfId="6354" xr:uid="{00000000-0005-0000-0000-0000B9180000}"/>
    <cellStyle name="60% - Accent4 18 4" xfId="6355" xr:uid="{00000000-0005-0000-0000-0000BA180000}"/>
    <cellStyle name="60% - Accent4 19" xfId="6356" xr:uid="{00000000-0005-0000-0000-0000BB180000}"/>
    <cellStyle name="60% - Accent4 19 2" xfId="6357" xr:uid="{00000000-0005-0000-0000-0000BC180000}"/>
    <cellStyle name="60% - Accent4 19 3" xfId="6358" xr:uid="{00000000-0005-0000-0000-0000BD180000}"/>
    <cellStyle name="60% - Accent4 19 4" xfId="6359" xr:uid="{00000000-0005-0000-0000-0000BE180000}"/>
    <cellStyle name="60% - Accent4 2" xfId="6360" xr:uid="{00000000-0005-0000-0000-0000BF180000}"/>
    <cellStyle name="60% - Accent4 2 10" xfId="6361" xr:uid="{00000000-0005-0000-0000-0000C0180000}"/>
    <cellStyle name="60% - Accent4 2 11" xfId="6362" xr:uid="{00000000-0005-0000-0000-0000C1180000}"/>
    <cellStyle name="60% - Accent4 2 12" xfId="6363" xr:uid="{00000000-0005-0000-0000-0000C2180000}"/>
    <cellStyle name="60% - Accent4 2 13" xfId="6364" xr:uid="{00000000-0005-0000-0000-0000C3180000}"/>
    <cellStyle name="60% - Accent4 2 14" xfId="6365" xr:uid="{00000000-0005-0000-0000-0000C4180000}"/>
    <cellStyle name="60% - Accent4 2 15" xfId="6366" xr:uid="{00000000-0005-0000-0000-0000C5180000}"/>
    <cellStyle name="60% - Accent4 2 16" xfId="6367" xr:uid="{00000000-0005-0000-0000-0000C6180000}"/>
    <cellStyle name="60% - Accent4 2 17" xfId="6368" xr:uid="{00000000-0005-0000-0000-0000C7180000}"/>
    <cellStyle name="60% - Accent4 2 18" xfId="6369" xr:uid="{00000000-0005-0000-0000-0000C8180000}"/>
    <cellStyle name="60% - Accent4 2 19" xfId="6370" xr:uid="{00000000-0005-0000-0000-0000C9180000}"/>
    <cellStyle name="60% - Accent4 2 2" xfId="6371" xr:uid="{00000000-0005-0000-0000-0000CA180000}"/>
    <cellStyle name="60% - Accent4 2 2 2" xfId="6372" xr:uid="{00000000-0005-0000-0000-0000CB180000}"/>
    <cellStyle name="60% - Accent4 2 20" xfId="6373" xr:uid="{00000000-0005-0000-0000-0000CC180000}"/>
    <cellStyle name="60% - Accent4 2 3" xfId="6374" xr:uid="{00000000-0005-0000-0000-0000CD180000}"/>
    <cellStyle name="60% - Accent4 2 3 2" xfId="6375" xr:uid="{00000000-0005-0000-0000-0000CE180000}"/>
    <cellStyle name="60% - Accent4 2 4" xfId="6376" xr:uid="{00000000-0005-0000-0000-0000CF180000}"/>
    <cellStyle name="60% - Accent4 2 5" xfId="6377" xr:uid="{00000000-0005-0000-0000-0000D0180000}"/>
    <cellStyle name="60% - Accent4 2 6" xfId="6378" xr:uid="{00000000-0005-0000-0000-0000D1180000}"/>
    <cellStyle name="60% - Accent4 2 7" xfId="6379" xr:uid="{00000000-0005-0000-0000-0000D2180000}"/>
    <cellStyle name="60% - Accent4 2 8" xfId="6380" xr:uid="{00000000-0005-0000-0000-0000D3180000}"/>
    <cellStyle name="60% - Accent4 2 9" xfId="6381" xr:uid="{00000000-0005-0000-0000-0000D4180000}"/>
    <cellStyle name="60% - Accent4 20" xfId="6382" xr:uid="{00000000-0005-0000-0000-0000D5180000}"/>
    <cellStyle name="60% - Accent4 20 2" xfId="6383" xr:uid="{00000000-0005-0000-0000-0000D6180000}"/>
    <cellStyle name="60% - Accent4 20 3" xfId="6384" xr:uid="{00000000-0005-0000-0000-0000D7180000}"/>
    <cellStyle name="60% - Accent4 20 4" xfId="6385" xr:uid="{00000000-0005-0000-0000-0000D8180000}"/>
    <cellStyle name="60% - Accent4 21" xfId="6386" xr:uid="{00000000-0005-0000-0000-0000D9180000}"/>
    <cellStyle name="60% - Accent4 21 2" xfId="6387" xr:uid="{00000000-0005-0000-0000-0000DA180000}"/>
    <cellStyle name="60% - Accent4 21 3" xfId="6388" xr:uid="{00000000-0005-0000-0000-0000DB180000}"/>
    <cellStyle name="60% - Accent4 21 4" xfId="6389" xr:uid="{00000000-0005-0000-0000-0000DC180000}"/>
    <cellStyle name="60% - Accent4 22" xfId="6390" xr:uid="{00000000-0005-0000-0000-0000DD180000}"/>
    <cellStyle name="60% - Accent4 22 2" xfId="6391" xr:uid="{00000000-0005-0000-0000-0000DE180000}"/>
    <cellStyle name="60% - Accent4 22 3" xfId="6392" xr:uid="{00000000-0005-0000-0000-0000DF180000}"/>
    <cellStyle name="60% - Accent4 22 4" xfId="6393" xr:uid="{00000000-0005-0000-0000-0000E0180000}"/>
    <cellStyle name="60% - Accent4 23" xfId="6394" xr:uid="{00000000-0005-0000-0000-0000E1180000}"/>
    <cellStyle name="60% - Accent4 23 2" xfId="6395" xr:uid="{00000000-0005-0000-0000-0000E2180000}"/>
    <cellStyle name="60% - Accent4 23 3" xfId="6396" xr:uid="{00000000-0005-0000-0000-0000E3180000}"/>
    <cellStyle name="60% - Accent4 23 4" xfId="6397" xr:uid="{00000000-0005-0000-0000-0000E4180000}"/>
    <cellStyle name="60% - Accent4 24" xfId="6398" xr:uid="{00000000-0005-0000-0000-0000E5180000}"/>
    <cellStyle name="60% - Accent4 24 2" xfId="6399" xr:uid="{00000000-0005-0000-0000-0000E6180000}"/>
    <cellStyle name="60% - Accent4 24 3" xfId="6400" xr:uid="{00000000-0005-0000-0000-0000E7180000}"/>
    <cellStyle name="60% - Accent4 24 4" xfId="6401" xr:uid="{00000000-0005-0000-0000-0000E8180000}"/>
    <cellStyle name="60% - Accent4 25" xfId="6402" xr:uid="{00000000-0005-0000-0000-0000E9180000}"/>
    <cellStyle name="60% - Accent4 25 2" xfId="6403" xr:uid="{00000000-0005-0000-0000-0000EA180000}"/>
    <cellStyle name="60% - Accent4 25 3" xfId="6404" xr:uid="{00000000-0005-0000-0000-0000EB180000}"/>
    <cellStyle name="60% - Accent4 25 4" xfId="6405" xr:uid="{00000000-0005-0000-0000-0000EC180000}"/>
    <cellStyle name="60% - Accent4 26" xfId="6406" xr:uid="{00000000-0005-0000-0000-0000ED180000}"/>
    <cellStyle name="60% - Accent4 26 2" xfId="6407" xr:uid="{00000000-0005-0000-0000-0000EE180000}"/>
    <cellStyle name="60% - Accent4 26 3" xfId="6408" xr:uid="{00000000-0005-0000-0000-0000EF180000}"/>
    <cellStyle name="60% - Accent4 27" xfId="6409" xr:uid="{00000000-0005-0000-0000-0000F0180000}"/>
    <cellStyle name="60% - Accent4 27 2" xfId="6410" xr:uid="{00000000-0005-0000-0000-0000F1180000}"/>
    <cellStyle name="60% - Accent4 27 3" xfId="6411" xr:uid="{00000000-0005-0000-0000-0000F2180000}"/>
    <cellStyle name="60% - Accent4 28" xfId="6412" xr:uid="{00000000-0005-0000-0000-0000F3180000}"/>
    <cellStyle name="60% - Accent4 28 2" xfId="6413" xr:uid="{00000000-0005-0000-0000-0000F4180000}"/>
    <cellStyle name="60% - Accent4 28 3" xfId="6414" xr:uid="{00000000-0005-0000-0000-0000F5180000}"/>
    <cellStyle name="60% - Accent4 29" xfId="6415" xr:uid="{00000000-0005-0000-0000-0000F6180000}"/>
    <cellStyle name="60% - Accent4 29 2" xfId="6416" xr:uid="{00000000-0005-0000-0000-0000F7180000}"/>
    <cellStyle name="60% - Accent4 29 3" xfId="6417" xr:uid="{00000000-0005-0000-0000-0000F8180000}"/>
    <cellStyle name="60% - Accent4 3" xfId="6418" xr:uid="{00000000-0005-0000-0000-0000F9180000}"/>
    <cellStyle name="60% - Accent4 3 2" xfId="6419" xr:uid="{00000000-0005-0000-0000-0000FA180000}"/>
    <cellStyle name="60% - Accent4 3 3" xfId="6420" xr:uid="{00000000-0005-0000-0000-0000FB180000}"/>
    <cellStyle name="60% - Accent4 3 4" xfId="6421" xr:uid="{00000000-0005-0000-0000-0000FC180000}"/>
    <cellStyle name="60% - Accent4 30" xfId="6422" xr:uid="{00000000-0005-0000-0000-0000FD180000}"/>
    <cellStyle name="60% - Accent4 30 2" xfId="6423" xr:uid="{00000000-0005-0000-0000-0000FE180000}"/>
    <cellStyle name="60% - Accent4 30 3" xfId="6424" xr:uid="{00000000-0005-0000-0000-0000FF180000}"/>
    <cellStyle name="60% - Accent4 31" xfId="6425" xr:uid="{00000000-0005-0000-0000-000000190000}"/>
    <cellStyle name="60% - Accent4 31 2" xfId="6426" xr:uid="{00000000-0005-0000-0000-000001190000}"/>
    <cellStyle name="60% - Accent4 31 3" xfId="6427" xr:uid="{00000000-0005-0000-0000-000002190000}"/>
    <cellStyle name="60% - Accent4 32" xfId="6428" xr:uid="{00000000-0005-0000-0000-000003190000}"/>
    <cellStyle name="60% - Accent4 32 2" xfId="6429" xr:uid="{00000000-0005-0000-0000-000004190000}"/>
    <cellStyle name="60% - Accent4 32 3" xfId="6430" xr:uid="{00000000-0005-0000-0000-000005190000}"/>
    <cellStyle name="60% - Accent4 33" xfId="6431" xr:uid="{00000000-0005-0000-0000-000006190000}"/>
    <cellStyle name="60% - Accent4 33 2" xfId="6432" xr:uid="{00000000-0005-0000-0000-000007190000}"/>
    <cellStyle name="60% - Accent4 33 3" xfId="6433" xr:uid="{00000000-0005-0000-0000-000008190000}"/>
    <cellStyle name="60% - Accent4 34" xfId="6434" xr:uid="{00000000-0005-0000-0000-000009190000}"/>
    <cellStyle name="60% - Accent4 34 2" xfId="6435" xr:uid="{00000000-0005-0000-0000-00000A190000}"/>
    <cellStyle name="60% - Accent4 35" xfId="6436" xr:uid="{00000000-0005-0000-0000-00000B190000}"/>
    <cellStyle name="60% - Accent4 35 2" xfId="6437" xr:uid="{00000000-0005-0000-0000-00000C190000}"/>
    <cellStyle name="60% - Accent4 36" xfId="6438" xr:uid="{00000000-0005-0000-0000-00000D190000}"/>
    <cellStyle name="60% - Accent4 36 2" xfId="6439" xr:uid="{00000000-0005-0000-0000-00000E190000}"/>
    <cellStyle name="60% - Accent4 37" xfId="6440" xr:uid="{00000000-0005-0000-0000-00000F190000}"/>
    <cellStyle name="60% - Accent4 37 2" xfId="6441" xr:uid="{00000000-0005-0000-0000-000010190000}"/>
    <cellStyle name="60% - Accent4 38" xfId="6442" xr:uid="{00000000-0005-0000-0000-000011190000}"/>
    <cellStyle name="60% - Accent4 38 2" xfId="6443" xr:uid="{00000000-0005-0000-0000-000012190000}"/>
    <cellStyle name="60% - Accent4 39" xfId="6444" xr:uid="{00000000-0005-0000-0000-000013190000}"/>
    <cellStyle name="60% - Accent4 39 2" xfId="6445" xr:uid="{00000000-0005-0000-0000-000014190000}"/>
    <cellStyle name="60% - Accent4 4" xfId="6446" xr:uid="{00000000-0005-0000-0000-000015190000}"/>
    <cellStyle name="60% - Accent4 4 2" xfId="6447" xr:uid="{00000000-0005-0000-0000-000016190000}"/>
    <cellStyle name="60% - Accent4 4 3" xfId="6448" xr:uid="{00000000-0005-0000-0000-000017190000}"/>
    <cellStyle name="60% - Accent4 4 4" xfId="6449" xr:uid="{00000000-0005-0000-0000-000018190000}"/>
    <cellStyle name="60% - Accent4 40" xfId="6450" xr:uid="{00000000-0005-0000-0000-000019190000}"/>
    <cellStyle name="60% - Accent4 40 2" xfId="6451" xr:uid="{00000000-0005-0000-0000-00001A190000}"/>
    <cellStyle name="60% - Accent4 41" xfId="6452" xr:uid="{00000000-0005-0000-0000-00001B190000}"/>
    <cellStyle name="60% - Accent4 41 2" xfId="6453" xr:uid="{00000000-0005-0000-0000-00001C190000}"/>
    <cellStyle name="60% - Accent4 42" xfId="6454" xr:uid="{00000000-0005-0000-0000-00001D190000}"/>
    <cellStyle name="60% - Accent4 43" xfId="6455" xr:uid="{00000000-0005-0000-0000-00001E190000}"/>
    <cellStyle name="60% - Accent4 44" xfId="63333" xr:uid="{00000000-0005-0000-0000-00001F190000}"/>
    <cellStyle name="60% - Accent4 5" xfId="6456" xr:uid="{00000000-0005-0000-0000-000020190000}"/>
    <cellStyle name="60% - Accent4 5 2" xfId="6457" xr:uid="{00000000-0005-0000-0000-000021190000}"/>
    <cellStyle name="60% - Accent4 5 3" xfId="6458" xr:uid="{00000000-0005-0000-0000-000022190000}"/>
    <cellStyle name="60% - Accent4 5 4" xfId="6459" xr:uid="{00000000-0005-0000-0000-000023190000}"/>
    <cellStyle name="60% - Accent4 6" xfId="6460" xr:uid="{00000000-0005-0000-0000-000024190000}"/>
    <cellStyle name="60% - Accent4 6 2" xfId="6461" xr:uid="{00000000-0005-0000-0000-000025190000}"/>
    <cellStyle name="60% - Accent4 6 3" xfId="6462" xr:uid="{00000000-0005-0000-0000-000026190000}"/>
    <cellStyle name="60% - Accent4 6 4" xfId="6463" xr:uid="{00000000-0005-0000-0000-000027190000}"/>
    <cellStyle name="60% - Accent4 7" xfId="6464" xr:uid="{00000000-0005-0000-0000-000028190000}"/>
    <cellStyle name="60% - Accent4 7 2" xfId="6465" xr:uid="{00000000-0005-0000-0000-000029190000}"/>
    <cellStyle name="60% - Accent4 7 3" xfId="6466" xr:uid="{00000000-0005-0000-0000-00002A190000}"/>
    <cellStyle name="60% - Accent4 7 4" xfId="6467" xr:uid="{00000000-0005-0000-0000-00002B190000}"/>
    <cellStyle name="60% - Accent4 8" xfId="6468" xr:uid="{00000000-0005-0000-0000-00002C190000}"/>
    <cellStyle name="60% - Accent4 8 2" xfId="6469" xr:uid="{00000000-0005-0000-0000-00002D190000}"/>
    <cellStyle name="60% - Accent4 8 3" xfId="6470" xr:uid="{00000000-0005-0000-0000-00002E190000}"/>
    <cellStyle name="60% - Accent4 8 4" xfId="6471" xr:uid="{00000000-0005-0000-0000-00002F190000}"/>
    <cellStyle name="60% - Accent4 9" xfId="6472" xr:uid="{00000000-0005-0000-0000-000030190000}"/>
    <cellStyle name="60% - Accent4 9 2" xfId="6473" xr:uid="{00000000-0005-0000-0000-000031190000}"/>
    <cellStyle name="60% - Accent4 9 3" xfId="6474" xr:uid="{00000000-0005-0000-0000-000032190000}"/>
    <cellStyle name="60% - Accent4 9 4" xfId="6475" xr:uid="{00000000-0005-0000-0000-000033190000}"/>
    <cellStyle name="60% - Accent5 10" xfId="6476" xr:uid="{00000000-0005-0000-0000-000034190000}"/>
    <cellStyle name="60% - Accent5 10 2" xfId="6477" xr:uid="{00000000-0005-0000-0000-000035190000}"/>
    <cellStyle name="60% - Accent5 10 3" xfId="6478" xr:uid="{00000000-0005-0000-0000-000036190000}"/>
    <cellStyle name="60% - Accent5 10 4" xfId="6479" xr:uid="{00000000-0005-0000-0000-000037190000}"/>
    <cellStyle name="60% - Accent5 11" xfId="6480" xr:uid="{00000000-0005-0000-0000-000038190000}"/>
    <cellStyle name="60% - Accent5 11 2" xfId="6481" xr:uid="{00000000-0005-0000-0000-000039190000}"/>
    <cellStyle name="60% - Accent5 11 3" xfId="6482" xr:uid="{00000000-0005-0000-0000-00003A190000}"/>
    <cellStyle name="60% - Accent5 11 4" xfId="6483" xr:uid="{00000000-0005-0000-0000-00003B190000}"/>
    <cellStyle name="60% - Accent5 12" xfId="6484" xr:uid="{00000000-0005-0000-0000-00003C190000}"/>
    <cellStyle name="60% - Accent5 12 2" xfId="6485" xr:uid="{00000000-0005-0000-0000-00003D190000}"/>
    <cellStyle name="60% - Accent5 12 3" xfId="6486" xr:uid="{00000000-0005-0000-0000-00003E190000}"/>
    <cellStyle name="60% - Accent5 12 4" xfId="6487" xr:uid="{00000000-0005-0000-0000-00003F190000}"/>
    <cellStyle name="60% - Accent5 13" xfId="6488" xr:uid="{00000000-0005-0000-0000-000040190000}"/>
    <cellStyle name="60% - Accent5 13 2" xfId="6489" xr:uid="{00000000-0005-0000-0000-000041190000}"/>
    <cellStyle name="60% - Accent5 13 3" xfId="6490" xr:uid="{00000000-0005-0000-0000-000042190000}"/>
    <cellStyle name="60% - Accent5 13 4" xfId="6491" xr:uid="{00000000-0005-0000-0000-000043190000}"/>
    <cellStyle name="60% - Accent5 14" xfId="6492" xr:uid="{00000000-0005-0000-0000-000044190000}"/>
    <cellStyle name="60% - Accent5 14 2" xfId="6493" xr:uid="{00000000-0005-0000-0000-000045190000}"/>
    <cellStyle name="60% - Accent5 14 3" xfId="6494" xr:uid="{00000000-0005-0000-0000-000046190000}"/>
    <cellStyle name="60% - Accent5 14 4" xfId="6495" xr:uid="{00000000-0005-0000-0000-000047190000}"/>
    <cellStyle name="60% - Accent5 15" xfId="6496" xr:uid="{00000000-0005-0000-0000-000048190000}"/>
    <cellStyle name="60% - Accent5 15 2" xfId="6497" xr:uid="{00000000-0005-0000-0000-000049190000}"/>
    <cellStyle name="60% - Accent5 15 3" xfId="6498" xr:uid="{00000000-0005-0000-0000-00004A190000}"/>
    <cellStyle name="60% - Accent5 15 4" xfId="6499" xr:uid="{00000000-0005-0000-0000-00004B190000}"/>
    <cellStyle name="60% - Accent5 16" xfId="6500" xr:uid="{00000000-0005-0000-0000-00004C190000}"/>
    <cellStyle name="60% - Accent5 16 2" xfId="6501" xr:uid="{00000000-0005-0000-0000-00004D190000}"/>
    <cellStyle name="60% - Accent5 16 3" xfId="6502" xr:uid="{00000000-0005-0000-0000-00004E190000}"/>
    <cellStyle name="60% - Accent5 16 4" xfId="6503" xr:uid="{00000000-0005-0000-0000-00004F190000}"/>
    <cellStyle name="60% - Accent5 17" xfId="6504" xr:uid="{00000000-0005-0000-0000-000050190000}"/>
    <cellStyle name="60% - Accent5 17 2" xfId="6505" xr:uid="{00000000-0005-0000-0000-000051190000}"/>
    <cellStyle name="60% - Accent5 17 3" xfId="6506" xr:uid="{00000000-0005-0000-0000-000052190000}"/>
    <cellStyle name="60% - Accent5 17 4" xfId="6507" xr:uid="{00000000-0005-0000-0000-000053190000}"/>
    <cellStyle name="60% - Accent5 18" xfId="6508" xr:uid="{00000000-0005-0000-0000-000054190000}"/>
    <cellStyle name="60% - Accent5 18 2" xfId="6509" xr:uid="{00000000-0005-0000-0000-000055190000}"/>
    <cellStyle name="60% - Accent5 18 3" xfId="6510" xr:uid="{00000000-0005-0000-0000-000056190000}"/>
    <cellStyle name="60% - Accent5 18 4" xfId="6511" xr:uid="{00000000-0005-0000-0000-000057190000}"/>
    <cellStyle name="60% - Accent5 19" xfId="6512" xr:uid="{00000000-0005-0000-0000-000058190000}"/>
    <cellStyle name="60% - Accent5 19 2" xfId="6513" xr:uid="{00000000-0005-0000-0000-000059190000}"/>
    <cellStyle name="60% - Accent5 19 3" xfId="6514" xr:uid="{00000000-0005-0000-0000-00005A190000}"/>
    <cellStyle name="60% - Accent5 19 4" xfId="6515" xr:uid="{00000000-0005-0000-0000-00005B190000}"/>
    <cellStyle name="60% - Accent5 2" xfId="6516" xr:uid="{00000000-0005-0000-0000-00005C190000}"/>
    <cellStyle name="60% - Accent5 2 10" xfId="6517" xr:uid="{00000000-0005-0000-0000-00005D190000}"/>
    <cellStyle name="60% - Accent5 2 11" xfId="6518" xr:uid="{00000000-0005-0000-0000-00005E190000}"/>
    <cellStyle name="60% - Accent5 2 12" xfId="6519" xr:uid="{00000000-0005-0000-0000-00005F190000}"/>
    <cellStyle name="60% - Accent5 2 13" xfId="6520" xr:uid="{00000000-0005-0000-0000-000060190000}"/>
    <cellStyle name="60% - Accent5 2 14" xfId="6521" xr:uid="{00000000-0005-0000-0000-000061190000}"/>
    <cellStyle name="60% - Accent5 2 15" xfId="6522" xr:uid="{00000000-0005-0000-0000-000062190000}"/>
    <cellStyle name="60% - Accent5 2 16" xfId="6523" xr:uid="{00000000-0005-0000-0000-000063190000}"/>
    <cellStyle name="60% - Accent5 2 17" xfId="6524" xr:uid="{00000000-0005-0000-0000-000064190000}"/>
    <cellStyle name="60% - Accent5 2 18" xfId="6525" xr:uid="{00000000-0005-0000-0000-000065190000}"/>
    <cellStyle name="60% - Accent5 2 19" xfId="6526" xr:uid="{00000000-0005-0000-0000-000066190000}"/>
    <cellStyle name="60% - Accent5 2 2" xfId="6527" xr:uid="{00000000-0005-0000-0000-000067190000}"/>
    <cellStyle name="60% - Accent5 2 20" xfId="6528" xr:uid="{00000000-0005-0000-0000-000068190000}"/>
    <cellStyle name="60% - Accent5 2 3" xfId="6529" xr:uid="{00000000-0005-0000-0000-000069190000}"/>
    <cellStyle name="60% - Accent5 2 4" xfId="6530" xr:uid="{00000000-0005-0000-0000-00006A190000}"/>
    <cellStyle name="60% - Accent5 2 5" xfId="6531" xr:uid="{00000000-0005-0000-0000-00006B190000}"/>
    <cellStyle name="60% - Accent5 2 6" xfId="6532" xr:uid="{00000000-0005-0000-0000-00006C190000}"/>
    <cellStyle name="60% - Accent5 2 7" xfId="6533" xr:uid="{00000000-0005-0000-0000-00006D190000}"/>
    <cellStyle name="60% - Accent5 2 8" xfId="6534" xr:uid="{00000000-0005-0000-0000-00006E190000}"/>
    <cellStyle name="60% - Accent5 2 9" xfId="6535" xr:uid="{00000000-0005-0000-0000-00006F190000}"/>
    <cellStyle name="60% - Accent5 20" xfId="6536" xr:uid="{00000000-0005-0000-0000-000070190000}"/>
    <cellStyle name="60% - Accent5 20 2" xfId="6537" xr:uid="{00000000-0005-0000-0000-000071190000}"/>
    <cellStyle name="60% - Accent5 20 3" xfId="6538" xr:uid="{00000000-0005-0000-0000-000072190000}"/>
    <cellStyle name="60% - Accent5 20 4" xfId="6539" xr:uid="{00000000-0005-0000-0000-000073190000}"/>
    <cellStyle name="60% - Accent5 21" xfId="6540" xr:uid="{00000000-0005-0000-0000-000074190000}"/>
    <cellStyle name="60% - Accent5 21 2" xfId="6541" xr:uid="{00000000-0005-0000-0000-000075190000}"/>
    <cellStyle name="60% - Accent5 21 3" xfId="6542" xr:uid="{00000000-0005-0000-0000-000076190000}"/>
    <cellStyle name="60% - Accent5 21 4" xfId="6543" xr:uid="{00000000-0005-0000-0000-000077190000}"/>
    <cellStyle name="60% - Accent5 22" xfId="6544" xr:uid="{00000000-0005-0000-0000-000078190000}"/>
    <cellStyle name="60% - Accent5 22 2" xfId="6545" xr:uid="{00000000-0005-0000-0000-000079190000}"/>
    <cellStyle name="60% - Accent5 22 3" xfId="6546" xr:uid="{00000000-0005-0000-0000-00007A190000}"/>
    <cellStyle name="60% - Accent5 22 4" xfId="6547" xr:uid="{00000000-0005-0000-0000-00007B190000}"/>
    <cellStyle name="60% - Accent5 23" xfId="6548" xr:uid="{00000000-0005-0000-0000-00007C190000}"/>
    <cellStyle name="60% - Accent5 23 2" xfId="6549" xr:uid="{00000000-0005-0000-0000-00007D190000}"/>
    <cellStyle name="60% - Accent5 23 3" xfId="6550" xr:uid="{00000000-0005-0000-0000-00007E190000}"/>
    <cellStyle name="60% - Accent5 23 4" xfId="6551" xr:uid="{00000000-0005-0000-0000-00007F190000}"/>
    <cellStyle name="60% - Accent5 24" xfId="6552" xr:uid="{00000000-0005-0000-0000-000080190000}"/>
    <cellStyle name="60% - Accent5 24 2" xfId="6553" xr:uid="{00000000-0005-0000-0000-000081190000}"/>
    <cellStyle name="60% - Accent5 24 3" xfId="6554" xr:uid="{00000000-0005-0000-0000-000082190000}"/>
    <cellStyle name="60% - Accent5 24 4" xfId="6555" xr:uid="{00000000-0005-0000-0000-000083190000}"/>
    <cellStyle name="60% - Accent5 25" xfId="6556" xr:uid="{00000000-0005-0000-0000-000084190000}"/>
    <cellStyle name="60% - Accent5 25 2" xfId="6557" xr:uid="{00000000-0005-0000-0000-000085190000}"/>
    <cellStyle name="60% - Accent5 25 3" xfId="6558" xr:uid="{00000000-0005-0000-0000-000086190000}"/>
    <cellStyle name="60% - Accent5 25 4" xfId="6559" xr:uid="{00000000-0005-0000-0000-000087190000}"/>
    <cellStyle name="60% - Accent5 26" xfId="6560" xr:uid="{00000000-0005-0000-0000-000088190000}"/>
    <cellStyle name="60% - Accent5 26 2" xfId="6561" xr:uid="{00000000-0005-0000-0000-000089190000}"/>
    <cellStyle name="60% - Accent5 26 3" xfId="6562" xr:uid="{00000000-0005-0000-0000-00008A190000}"/>
    <cellStyle name="60% - Accent5 27" xfId="6563" xr:uid="{00000000-0005-0000-0000-00008B190000}"/>
    <cellStyle name="60% - Accent5 27 2" xfId="6564" xr:uid="{00000000-0005-0000-0000-00008C190000}"/>
    <cellStyle name="60% - Accent5 27 3" xfId="6565" xr:uid="{00000000-0005-0000-0000-00008D190000}"/>
    <cellStyle name="60% - Accent5 28" xfId="6566" xr:uid="{00000000-0005-0000-0000-00008E190000}"/>
    <cellStyle name="60% - Accent5 28 2" xfId="6567" xr:uid="{00000000-0005-0000-0000-00008F190000}"/>
    <cellStyle name="60% - Accent5 28 3" xfId="6568" xr:uid="{00000000-0005-0000-0000-000090190000}"/>
    <cellStyle name="60% - Accent5 29" xfId="6569" xr:uid="{00000000-0005-0000-0000-000091190000}"/>
    <cellStyle name="60% - Accent5 29 2" xfId="6570" xr:uid="{00000000-0005-0000-0000-000092190000}"/>
    <cellStyle name="60% - Accent5 29 3" xfId="6571" xr:uid="{00000000-0005-0000-0000-000093190000}"/>
    <cellStyle name="60% - Accent5 3" xfId="6572" xr:uid="{00000000-0005-0000-0000-000094190000}"/>
    <cellStyle name="60% - Accent5 3 2" xfId="6573" xr:uid="{00000000-0005-0000-0000-000095190000}"/>
    <cellStyle name="60% - Accent5 3 3" xfId="6574" xr:uid="{00000000-0005-0000-0000-000096190000}"/>
    <cellStyle name="60% - Accent5 3 4" xfId="6575" xr:uid="{00000000-0005-0000-0000-000097190000}"/>
    <cellStyle name="60% - Accent5 30" xfId="6576" xr:uid="{00000000-0005-0000-0000-000098190000}"/>
    <cellStyle name="60% - Accent5 30 2" xfId="6577" xr:uid="{00000000-0005-0000-0000-000099190000}"/>
    <cellStyle name="60% - Accent5 30 3" xfId="6578" xr:uid="{00000000-0005-0000-0000-00009A190000}"/>
    <cellStyle name="60% - Accent5 31" xfId="6579" xr:uid="{00000000-0005-0000-0000-00009B190000}"/>
    <cellStyle name="60% - Accent5 31 2" xfId="6580" xr:uid="{00000000-0005-0000-0000-00009C190000}"/>
    <cellStyle name="60% - Accent5 31 3" xfId="6581" xr:uid="{00000000-0005-0000-0000-00009D190000}"/>
    <cellStyle name="60% - Accent5 32" xfId="6582" xr:uid="{00000000-0005-0000-0000-00009E190000}"/>
    <cellStyle name="60% - Accent5 32 2" xfId="6583" xr:uid="{00000000-0005-0000-0000-00009F190000}"/>
    <cellStyle name="60% - Accent5 32 3" xfId="6584" xr:uid="{00000000-0005-0000-0000-0000A0190000}"/>
    <cellStyle name="60% - Accent5 33" xfId="6585" xr:uid="{00000000-0005-0000-0000-0000A1190000}"/>
    <cellStyle name="60% - Accent5 33 2" xfId="6586" xr:uid="{00000000-0005-0000-0000-0000A2190000}"/>
    <cellStyle name="60% - Accent5 33 3" xfId="6587" xr:uid="{00000000-0005-0000-0000-0000A3190000}"/>
    <cellStyle name="60% - Accent5 34" xfId="6588" xr:uid="{00000000-0005-0000-0000-0000A4190000}"/>
    <cellStyle name="60% - Accent5 35" xfId="6589" xr:uid="{00000000-0005-0000-0000-0000A5190000}"/>
    <cellStyle name="60% - Accent5 36" xfId="6590" xr:uid="{00000000-0005-0000-0000-0000A6190000}"/>
    <cellStyle name="60% - Accent5 37" xfId="6591" xr:uid="{00000000-0005-0000-0000-0000A7190000}"/>
    <cellStyle name="60% - Accent5 38" xfId="6592" xr:uid="{00000000-0005-0000-0000-0000A8190000}"/>
    <cellStyle name="60% - Accent5 39" xfId="6593" xr:uid="{00000000-0005-0000-0000-0000A9190000}"/>
    <cellStyle name="60% - Accent5 4" xfId="6594" xr:uid="{00000000-0005-0000-0000-0000AA190000}"/>
    <cellStyle name="60% - Accent5 4 2" xfId="6595" xr:uid="{00000000-0005-0000-0000-0000AB190000}"/>
    <cellStyle name="60% - Accent5 4 3" xfId="6596" xr:uid="{00000000-0005-0000-0000-0000AC190000}"/>
    <cellStyle name="60% - Accent5 4 4" xfId="6597" xr:uid="{00000000-0005-0000-0000-0000AD190000}"/>
    <cellStyle name="60% - Accent5 40" xfId="6598" xr:uid="{00000000-0005-0000-0000-0000AE190000}"/>
    <cellStyle name="60% - Accent5 41" xfId="6599" xr:uid="{00000000-0005-0000-0000-0000AF190000}"/>
    <cellStyle name="60% - Accent5 42" xfId="6600" xr:uid="{00000000-0005-0000-0000-0000B0190000}"/>
    <cellStyle name="60% - Accent5 43" xfId="6601" xr:uid="{00000000-0005-0000-0000-0000B1190000}"/>
    <cellStyle name="60% - Accent5 44" xfId="63334" xr:uid="{00000000-0005-0000-0000-0000B2190000}"/>
    <cellStyle name="60% - Accent5 5" xfId="6602" xr:uid="{00000000-0005-0000-0000-0000B3190000}"/>
    <cellStyle name="60% - Accent5 5 2" xfId="6603" xr:uid="{00000000-0005-0000-0000-0000B4190000}"/>
    <cellStyle name="60% - Accent5 5 3" xfId="6604" xr:uid="{00000000-0005-0000-0000-0000B5190000}"/>
    <cellStyle name="60% - Accent5 5 4" xfId="6605" xr:uid="{00000000-0005-0000-0000-0000B6190000}"/>
    <cellStyle name="60% - Accent5 6" xfId="6606" xr:uid="{00000000-0005-0000-0000-0000B7190000}"/>
    <cellStyle name="60% - Accent5 6 2" xfId="6607" xr:uid="{00000000-0005-0000-0000-0000B8190000}"/>
    <cellStyle name="60% - Accent5 6 3" xfId="6608" xr:uid="{00000000-0005-0000-0000-0000B9190000}"/>
    <cellStyle name="60% - Accent5 6 4" xfId="6609" xr:uid="{00000000-0005-0000-0000-0000BA190000}"/>
    <cellStyle name="60% - Accent5 7" xfId="6610" xr:uid="{00000000-0005-0000-0000-0000BB190000}"/>
    <cellStyle name="60% - Accent5 7 2" xfId="6611" xr:uid="{00000000-0005-0000-0000-0000BC190000}"/>
    <cellStyle name="60% - Accent5 7 3" xfId="6612" xr:uid="{00000000-0005-0000-0000-0000BD190000}"/>
    <cellStyle name="60% - Accent5 7 4" xfId="6613" xr:uid="{00000000-0005-0000-0000-0000BE190000}"/>
    <cellStyle name="60% - Accent5 8" xfId="6614" xr:uid="{00000000-0005-0000-0000-0000BF190000}"/>
    <cellStyle name="60% - Accent5 8 2" xfId="6615" xr:uid="{00000000-0005-0000-0000-0000C0190000}"/>
    <cellStyle name="60% - Accent5 8 3" xfId="6616" xr:uid="{00000000-0005-0000-0000-0000C1190000}"/>
    <cellStyle name="60% - Accent5 8 4" xfId="6617" xr:uid="{00000000-0005-0000-0000-0000C2190000}"/>
    <cellStyle name="60% - Accent5 9" xfId="6618" xr:uid="{00000000-0005-0000-0000-0000C3190000}"/>
    <cellStyle name="60% - Accent5 9 2" xfId="6619" xr:uid="{00000000-0005-0000-0000-0000C4190000}"/>
    <cellStyle name="60% - Accent5 9 3" xfId="6620" xr:uid="{00000000-0005-0000-0000-0000C5190000}"/>
    <cellStyle name="60% - Accent5 9 4" xfId="6621" xr:uid="{00000000-0005-0000-0000-0000C6190000}"/>
    <cellStyle name="60% - Accent6 10" xfId="6622" xr:uid="{00000000-0005-0000-0000-0000C7190000}"/>
    <cellStyle name="60% - Accent6 10 2" xfId="6623" xr:uid="{00000000-0005-0000-0000-0000C8190000}"/>
    <cellStyle name="60% - Accent6 10 3" xfId="6624" xr:uid="{00000000-0005-0000-0000-0000C9190000}"/>
    <cellStyle name="60% - Accent6 10 4" xfId="6625" xr:uid="{00000000-0005-0000-0000-0000CA190000}"/>
    <cellStyle name="60% - Accent6 11" xfId="6626" xr:uid="{00000000-0005-0000-0000-0000CB190000}"/>
    <cellStyle name="60% - Accent6 11 2" xfId="6627" xr:uid="{00000000-0005-0000-0000-0000CC190000}"/>
    <cellStyle name="60% - Accent6 11 3" xfId="6628" xr:uid="{00000000-0005-0000-0000-0000CD190000}"/>
    <cellStyle name="60% - Accent6 11 4" xfId="6629" xr:uid="{00000000-0005-0000-0000-0000CE190000}"/>
    <cellStyle name="60% - Accent6 12" xfId="6630" xr:uid="{00000000-0005-0000-0000-0000CF190000}"/>
    <cellStyle name="60% - Accent6 12 2" xfId="6631" xr:uid="{00000000-0005-0000-0000-0000D0190000}"/>
    <cellStyle name="60% - Accent6 12 3" xfId="6632" xr:uid="{00000000-0005-0000-0000-0000D1190000}"/>
    <cellStyle name="60% - Accent6 12 4" xfId="6633" xr:uid="{00000000-0005-0000-0000-0000D2190000}"/>
    <cellStyle name="60% - Accent6 13" xfId="6634" xr:uid="{00000000-0005-0000-0000-0000D3190000}"/>
    <cellStyle name="60% - Accent6 13 2" xfId="6635" xr:uid="{00000000-0005-0000-0000-0000D4190000}"/>
    <cellStyle name="60% - Accent6 13 3" xfId="6636" xr:uid="{00000000-0005-0000-0000-0000D5190000}"/>
    <cellStyle name="60% - Accent6 13 4" xfId="6637" xr:uid="{00000000-0005-0000-0000-0000D6190000}"/>
    <cellStyle name="60% - Accent6 14" xfId="6638" xr:uid="{00000000-0005-0000-0000-0000D7190000}"/>
    <cellStyle name="60% - Accent6 14 2" xfId="6639" xr:uid="{00000000-0005-0000-0000-0000D8190000}"/>
    <cellStyle name="60% - Accent6 14 3" xfId="6640" xr:uid="{00000000-0005-0000-0000-0000D9190000}"/>
    <cellStyle name="60% - Accent6 14 4" xfId="6641" xr:uid="{00000000-0005-0000-0000-0000DA190000}"/>
    <cellStyle name="60% - Accent6 15" xfId="6642" xr:uid="{00000000-0005-0000-0000-0000DB190000}"/>
    <cellStyle name="60% - Accent6 15 2" xfId="6643" xr:uid="{00000000-0005-0000-0000-0000DC190000}"/>
    <cellStyle name="60% - Accent6 15 3" xfId="6644" xr:uid="{00000000-0005-0000-0000-0000DD190000}"/>
    <cellStyle name="60% - Accent6 15 4" xfId="6645" xr:uid="{00000000-0005-0000-0000-0000DE190000}"/>
    <cellStyle name="60% - Accent6 16" xfId="6646" xr:uid="{00000000-0005-0000-0000-0000DF190000}"/>
    <cellStyle name="60% - Accent6 16 2" xfId="6647" xr:uid="{00000000-0005-0000-0000-0000E0190000}"/>
    <cellStyle name="60% - Accent6 16 3" xfId="6648" xr:uid="{00000000-0005-0000-0000-0000E1190000}"/>
    <cellStyle name="60% - Accent6 16 4" xfId="6649" xr:uid="{00000000-0005-0000-0000-0000E2190000}"/>
    <cellStyle name="60% - Accent6 17" xfId="6650" xr:uid="{00000000-0005-0000-0000-0000E3190000}"/>
    <cellStyle name="60% - Accent6 17 2" xfId="6651" xr:uid="{00000000-0005-0000-0000-0000E4190000}"/>
    <cellStyle name="60% - Accent6 17 3" xfId="6652" xr:uid="{00000000-0005-0000-0000-0000E5190000}"/>
    <cellStyle name="60% - Accent6 17 4" xfId="6653" xr:uid="{00000000-0005-0000-0000-0000E6190000}"/>
    <cellStyle name="60% - Accent6 18" xfId="6654" xr:uid="{00000000-0005-0000-0000-0000E7190000}"/>
    <cellStyle name="60% - Accent6 18 2" xfId="6655" xr:uid="{00000000-0005-0000-0000-0000E8190000}"/>
    <cellStyle name="60% - Accent6 18 3" xfId="6656" xr:uid="{00000000-0005-0000-0000-0000E9190000}"/>
    <cellStyle name="60% - Accent6 18 4" xfId="6657" xr:uid="{00000000-0005-0000-0000-0000EA190000}"/>
    <cellStyle name="60% - Accent6 19" xfId="6658" xr:uid="{00000000-0005-0000-0000-0000EB190000}"/>
    <cellStyle name="60% - Accent6 19 2" xfId="6659" xr:uid="{00000000-0005-0000-0000-0000EC190000}"/>
    <cellStyle name="60% - Accent6 19 3" xfId="6660" xr:uid="{00000000-0005-0000-0000-0000ED190000}"/>
    <cellStyle name="60% - Accent6 19 4" xfId="6661" xr:uid="{00000000-0005-0000-0000-0000EE190000}"/>
    <cellStyle name="60% - Accent6 2" xfId="6662" xr:uid="{00000000-0005-0000-0000-0000EF190000}"/>
    <cellStyle name="60% - Accent6 2 10" xfId="6663" xr:uid="{00000000-0005-0000-0000-0000F0190000}"/>
    <cellStyle name="60% - Accent6 2 11" xfId="6664" xr:uid="{00000000-0005-0000-0000-0000F1190000}"/>
    <cellStyle name="60% - Accent6 2 12" xfId="6665" xr:uid="{00000000-0005-0000-0000-0000F2190000}"/>
    <cellStyle name="60% - Accent6 2 13" xfId="6666" xr:uid="{00000000-0005-0000-0000-0000F3190000}"/>
    <cellStyle name="60% - Accent6 2 14" xfId="6667" xr:uid="{00000000-0005-0000-0000-0000F4190000}"/>
    <cellStyle name="60% - Accent6 2 15" xfId="6668" xr:uid="{00000000-0005-0000-0000-0000F5190000}"/>
    <cellStyle name="60% - Accent6 2 16" xfId="6669" xr:uid="{00000000-0005-0000-0000-0000F6190000}"/>
    <cellStyle name="60% - Accent6 2 17" xfId="6670" xr:uid="{00000000-0005-0000-0000-0000F7190000}"/>
    <cellStyle name="60% - Accent6 2 18" xfId="6671" xr:uid="{00000000-0005-0000-0000-0000F8190000}"/>
    <cellStyle name="60% - Accent6 2 19" xfId="6672" xr:uid="{00000000-0005-0000-0000-0000F9190000}"/>
    <cellStyle name="60% - Accent6 2 2" xfId="6673" xr:uid="{00000000-0005-0000-0000-0000FA190000}"/>
    <cellStyle name="60% - Accent6 2 2 2" xfId="6674" xr:uid="{00000000-0005-0000-0000-0000FB190000}"/>
    <cellStyle name="60% - Accent6 2 20" xfId="6675" xr:uid="{00000000-0005-0000-0000-0000FC190000}"/>
    <cellStyle name="60% - Accent6 2 3" xfId="6676" xr:uid="{00000000-0005-0000-0000-0000FD190000}"/>
    <cellStyle name="60% - Accent6 2 3 2" xfId="6677" xr:uid="{00000000-0005-0000-0000-0000FE190000}"/>
    <cellStyle name="60% - Accent6 2 4" xfId="6678" xr:uid="{00000000-0005-0000-0000-0000FF190000}"/>
    <cellStyle name="60% - Accent6 2 5" xfId="6679" xr:uid="{00000000-0005-0000-0000-0000001A0000}"/>
    <cellStyle name="60% - Accent6 2 6" xfId="6680" xr:uid="{00000000-0005-0000-0000-0000011A0000}"/>
    <cellStyle name="60% - Accent6 2 7" xfId="6681" xr:uid="{00000000-0005-0000-0000-0000021A0000}"/>
    <cellStyle name="60% - Accent6 2 8" xfId="6682" xr:uid="{00000000-0005-0000-0000-0000031A0000}"/>
    <cellStyle name="60% - Accent6 2 9" xfId="6683" xr:uid="{00000000-0005-0000-0000-0000041A0000}"/>
    <cellStyle name="60% - Accent6 20" xfId="6684" xr:uid="{00000000-0005-0000-0000-0000051A0000}"/>
    <cellStyle name="60% - Accent6 20 2" xfId="6685" xr:uid="{00000000-0005-0000-0000-0000061A0000}"/>
    <cellStyle name="60% - Accent6 20 3" xfId="6686" xr:uid="{00000000-0005-0000-0000-0000071A0000}"/>
    <cellStyle name="60% - Accent6 20 4" xfId="6687" xr:uid="{00000000-0005-0000-0000-0000081A0000}"/>
    <cellStyle name="60% - Accent6 21" xfId="6688" xr:uid="{00000000-0005-0000-0000-0000091A0000}"/>
    <cellStyle name="60% - Accent6 21 2" xfId="6689" xr:uid="{00000000-0005-0000-0000-00000A1A0000}"/>
    <cellStyle name="60% - Accent6 21 3" xfId="6690" xr:uid="{00000000-0005-0000-0000-00000B1A0000}"/>
    <cellStyle name="60% - Accent6 21 4" xfId="6691" xr:uid="{00000000-0005-0000-0000-00000C1A0000}"/>
    <cellStyle name="60% - Accent6 22" xfId="6692" xr:uid="{00000000-0005-0000-0000-00000D1A0000}"/>
    <cellStyle name="60% - Accent6 22 2" xfId="6693" xr:uid="{00000000-0005-0000-0000-00000E1A0000}"/>
    <cellStyle name="60% - Accent6 22 3" xfId="6694" xr:uid="{00000000-0005-0000-0000-00000F1A0000}"/>
    <cellStyle name="60% - Accent6 22 4" xfId="6695" xr:uid="{00000000-0005-0000-0000-0000101A0000}"/>
    <cellStyle name="60% - Accent6 23" xfId="6696" xr:uid="{00000000-0005-0000-0000-0000111A0000}"/>
    <cellStyle name="60% - Accent6 23 2" xfId="6697" xr:uid="{00000000-0005-0000-0000-0000121A0000}"/>
    <cellStyle name="60% - Accent6 23 3" xfId="6698" xr:uid="{00000000-0005-0000-0000-0000131A0000}"/>
    <cellStyle name="60% - Accent6 23 4" xfId="6699" xr:uid="{00000000-0005-0000-0000-0000141A0000}"/>
    <cellStyle name="60% - Accent6 24" xfId="6700" xr:uid="{00000000-0005-0000-0000-0000151A0000}"/>
    <cellStyle name="60% - Accent6 24 2" xfId="6701" xr:uid="{00000000-0005-0000-0000-0000161A0000}"/>
    <cellStyle name="60% - Accent6 24 3" xfId="6702" xr:uid="{00000000-0005-0000-0000-0000171A0000}"/>
    <cellStyle name="60% - Accent6 24 4" xfId="6703" xr:uid="{00000000-0005-0000-0000-0000181A0000}"/>
    <cellStyle name="60% - Accent6 25" xfId="6704" xr:uid="{00000000-0005-0000-0000-0000191A0000}"/>
    <cellStyle name="60% - Accent6 25 2" xfId="6705" xr:uid="{00000000-0005-0000-0000-00001A1A0000}"/>
    <cellStyle name="60% - Accent6 25 3" xfId="6706" xr:uid="{00000000-0005-0000-0000-00001B1A0000}"/>
    <cellStyle name="60% - Accent6 25 4" xfId="6707" xr:uid="{00000000-0005-0000-0000-00001C1A0000}"/>
    <cellStyle name="60% - Accent6 26" xfId="6708" xr:uid="{00000000-0005-0000-0000-00001D1A0000}"/>
    <cellStyle name="60% - Accent6 26 2" xfId="6709" xr:uid="{00000000-0005-0000-0000-00001E1A0000}"/>
    <cellStyle name="60% - Accent6 26 3" xfId="6710" xr:uid="{00000000-0005-0000-0000-00001F1A0000}"/>
    <cellStyle name="60% - Accent6 27" xfId="6711" xr:uid="{00000000-0005-0000-0000-0000201A0000}"/>
    <cellStyle name="60% - Accent6 27 2" xfId="6712" xr:uid="{00000000-0005-0000-0000-0000211A0000}"/>
    <cellStyle name="60% - Accent6 27 3" xfId="6713" xr:uid="{00000000-0005-0000-0000-0000221A0000}"/>
    <cellStyle name="60% - Accent6 28" xfId="6714" xr:uid="{00000000-0005-0000-0000-0000231A0000}"/>
    <cellStyle name="60% - Accent6 28 2" xfId="6715" xr:uid="{00000000-0005-0000-0000-0000241A0000}"/>
    <cellStyle name="60% - Accent6 28 3" xfId="6716" xr:uid="{00000000-0005-0000-0000-0000251A0000}"/>
    <cellStyle name="60% - Accent6 29" xfId="6717" xr:uid="{00000000-0005-0000-0000-0000261A0000}"/>
    <cellStyle name="60% - Accent6 29 2" xfId="6718" xr:uid="{00000000-0005-0000-0000-0000271A0000}"/>
    <cellStyle name="60% - Accent6 29 3" xfId="6719" xr:uid="{00000000-0005-0000-0000-0000281A0000}"/>
    <cellStyle name="60% - Accent6 3" xfId="6720" xr:uid="{00000000-0005-0000-0000-0000291A0000}"/>
    <cellStyle name="60% - Accent6 3 2" xfId="6721" xr:uid="{00000000-0005-0000-0000-00002A1A0000}"/>
    <cellStyle name="60% - Accent6 3 3" xfId="6722" xr:uid="{00000000-0005-0000-0000-00002B1A0000}"/>
    <cellStyle name="60% - Accent6 3 4" xfId="6723" xr:uid="{00000000-0005-0000-0000-00002C1A0000}"/>
    <cellStyle name="60% - Accent6 30" xfId="6724" xr:uid="{00000000-0005-0000-0000-00002D1A0000}"/>
    <cellStyle name="60% - Accent6 30 2" xfId="6725" xr:uid="{00000000-0005-0000-0000-00002E1A0000}"/>
    <cellStyle name="60% - Accent6 30 3" xfId="6726" xr:uid="{00000000-0005-0000-0000-00002F1A0000}"/>
    <cellStyle name="60% - Accent6 31" xfId="6727" xr:uid="{00000000-0005-0000-0000-0000301A0000}"/>
    <cellStyle name="60% - Accent6 31 2" xfId="6728" xr:uid="{00000000-0005-0000-0000-0000311A0000}"/>
    <cellStyle name="60% - Accent6 31 3" xfId="6729" xr:uid="{00000000-0005-0000-0000-0000321A0000}"/>
    <cellStyle name="60% - Accent6 32" xfId="6730" xr:uid="{00000000-0005-0000-0000-0000331A0000}"/>
    <cellStyle name="60% - Accent6 32 2" xfId="6731" xr:uid="{00000000-0005-0000-0000-0000341A0000}"/>
    <cellStyle name="60% - Accent6 32 3" xfId="6732" xr:uid="{00000000-0005-0000-0000-0000351A0000}"/>
    <cellStyle name="60% - Accent6 33" xfId="6733" xr:uid="{00000000-0005-0000-0000-0000361A0000}"/>
    <cellStyle name="60% - Accent6 33 2" xfId="6734" xr:uid="{00000000-0005-0000-0000-0000371A0000}"/>
    <cellStyle name="60% - Accent6 33 3" xfId="6735" xr:uid="{00000000-0005-0000-0000-0000381A0000}"/>
    <cellStyle name="60% - Accent6 34" xfId="6736" xr:uid="{00000000-0005-0000-0000-0000391A0000}"/>
    <cellStyle name="60% - Accent6 34 2" xfId="6737" xr:uid="{00000000-0005-0000-0000-00003A1A0000}"/>
    <cellStyle name="60% - Accent6 35" xfId="6738" xr:uid="{00000000-0005-0000-0000-00003B1A0000}"/>
    <cellStyle name="60% - Accent6 35 2" xfId="6739" xr:uid="{00000000-0005-0000-0000-00003C1A0000}"/>
    <cellStyle name="60% - Accent6 36" xfId="6740" xr:uid="{00000000-0005-0000-0000-00003D1A0000}"/>
    <cellStyle name="60% - Accent6 36 2" xfId="6741" xr:uid="{00000000-0005-0000-0000-00003E1A0000}"/>
    <cellStyle name="60% - Accent6 37" xfId="6742" xr:uid="{00000000-0005-0000-0000-00003F1A0000}"/>
    <cellStyle name="60% - Accent6 37 2" xfId="6743" xr:uid="{00000000-0005-0000-0000-0000401A0000}"/>
    <cellStyle name="60% - Accent6 38" xfId="6744" xr:uid="{00000000-0005-0000-0000-0000411A0000}"/>
    <cellStyle name="60% - Accent6 38 2" xfId="6745" xr:uid="{00000000-0005-0000-0000-0000421A0000}"/>
    <cellStyle name="60% - Accent6 39" xfId="6746" xr:uid="{00000000-0005-0000-0000-0000431A0000}"/>
    <cellStyle name="60% - Accent6 39 2" xfId="6747" xr:uid="{00000000-0005-0000-0000-0000441A0000}"/>
    <cellStyle name="60% - Accent6 4" xfId="6748" xr:uid="{00000000-0005-0000-0000-0000451A0000}"/>
    <cellStyle name="60% - Accent6 4 2" xfId="6749" xr:uid="{00000000-0005-0000-0000-0000461A0000}"/>
    <cellStyle name="60% - Accent6 4 3" xfId="6750" xr:uid="{00000000-0005-0000-0000-0000471A0000}"/>
    <cellStyle name="60% - Accent6 4 4" xfId="6751" xr:uid="{00000000-0005-0000-0000-0000481A0000}"/>
    <cellStyle name="60% - Accent6 40" xfId="6752" xr:uid="{00000000-0005-0000-0000-0000491A0000}"/>
    <cellStyle name="60% - Accent6 40 2" xfId="6753" xr:uid="{00000000-0005-0000-0000-00004A1A0000}"/>
    <cellStyle name="60% - Accent6 41" xfId="6754" xr:uid="{00000000-0005-0000-0000-00004B1A0000}"/>
    <cellStyle name="60% - Accent6 41 2" xfId="6755" xr:uid="{00000000-0005-0000-0000-00004C1A0000}"/>
    <cellStyle name="60% - Accent6 42" xfId="6756" xr:uid="{00000000-0005-0000-0000-00004D1A0000}"/>
    <cellStyle name="60% - Accent6 43" xfId="6757" xr:uid="{00000000-0005-0000-0000-00004E1A0000}"/>
    <cellStyle name="60% - Accent6 44" xfId="63335" xr:uid="{00000000-0005-0000-0000-00004F1A0000}"/>
    <cellStyle name="60% - Accent6 5" xfId="6758" xr:uid="{00000000-0005-0000-0000-0000501A0000}"/>
    <cellStyle name="60% - Accent6 5 2" xfId="6759" xr:uid="{00000000-0005-0000-0000-0000511A0000}"/>
    <cellStyle name="60% - Accent6 5 3" xfId="6760" xr:uid="{00000000-0005-0000-0000-0000521A0000}"/>
    <cellStyle name="60% - Accent6 5 4" xfId="6761" xr:uid="{00000000-0005-0000-0000-0000531A0000}"/>
    <cellStyle name="60% - Accent6 6" xfId="6762" xr:uid="{00000000-0005-0000-0000-0000541A0000}"/>
    <cellStyle name="60% - Accent6 6 2" xfId="6763" xr:uid="{00000000-0005-0000-0000-0000551A0000}"/>
    <cellStyle name="60% - Accent6 6 3" xfId="6764" xr:uid="{00000000-0005-0000-0000-0000561A0000}"/>
    <cellStyle name="60% - Accent6 6 4" xfId="6765" xr:uid="{00000000-0005-0000-0000-0000571A0000}"/>
    <cellStyle name="60% - Accent6 7" xfId="6766" xr:uid="{00000000-0005-0000-0000-0000581A0000}"/>
    <cellStyle name="60% - Accent6 7 2" xfId="6767" xr:uid="{00000000-0005-0000-0000-0000591A0000}"/>
    <cellStyle name="60% - Accent6 7 3" xfId="6768" xr:uid="{00000000-0005-0000-0000-00005A1A0000}"/>
    <cellStyle name="60% - Accent6 7 4" xfId="6769" xr:uid="{00000000-0005-0000-0000-00005B1A0000}"/>
    <cellStyle name="60% - Accent6 8" xfId="6770" xr:uid="{00000000-0005-0000-0000-00005C1A0000}"/>
    <cellStyle name="60% - Accent6 8 2" xfId="6771" xr:uid="{00000000-0005-0000-0000-00005D1A0000}"/>
    <cellStyle name="60% - Accent6 8 3" xfId="6772" xr:uid="{00000000-0005-0000-0000-00005E1A0000}"/>
    <cellStyle name="60% - Accent6 8 4" xfId="6773" xr:uid="{00000000-0005-0000-0000-00005F1A0000}"/>
    <cellStyle name="60% - Accent6 9" xfId="6774" xr:uid="{00000000-0005-0000-0000-0000601A0000}"/>
    <cellStyle name="60% - Accent6 9 2" xfId="6775" xr:uid="{00000000-0005-0000-0000-0000611A0000}"/>
    <cellStyle name="60% - Accent6 9 3" xfId="6776" xr:uid="{00000000-0005-0000-0000-0000621A0000}"/>
    <cellStyle name="60% - Accent6 9 4" xfId="6777" xr:uid="{00000000-0005-0000-0000-0000631A0000}"/>
    <cellStyle name="94" xfId="6778" xr:uid="{00000000-0005-0000-0000-0000641A0000}"/>
    <cellStyle name="95" xfId="6779" xr:uid="{00000000-0005-0000-0000-0000651A0000}"/>
    <cellStyle name="a" xfId="6780" xr:uid="{00000000-0005-0000-0000-0000661A0000}"/>
    <cellStyle name="Accent1" xfId="16" builtinId="29" customBuiltin="1"/>
    <cellStyle name="Accent1 - 20%" xfId="6781" xr:uid="{00000000-0005-0000-0000-0000681A0000}"/>
    <cellStyle name="Accent1 - 40%" xfId="6782" xr:uid="{00000000-0005-0000-0000-0000691A0000}"/>
    <cellStyle name="Accent1 - 60%" xfId="6783" xr:uid="{00000000-0005-0000-0000-00006A1A0000}"/>
    <cellStyle name="Accent1 10" xfId="6784" xr:uid="{00000000-0005-0000-0000-00006B1A0000}"/>
    <cellStyle name="Accent1 10 2" xfId="6785" xr:uid="{00000000-0005-0000-0000-00006C1A0000}"/>
    <cellStyle name="Accent1 10 3" xfId="6786" xr:uid="{00000000-0005-0000-0000-00006D1A0000}"/>
    <cellStyle name="Accent1 10 4" xfId="6787" xr:uid="{00000000-0005-0000-0000-00006E1A0000}"/>
    <cellStyle name="Accent1 11" xfId="6788" xr:uid="{00000000-0005-0000-0000-00006F1A0000}"/>
    <cellStyle name="Accent1 11 2" xfId="6789" xr:uid="{00000000-0005-0000-0000-0000701A0000}"/>
    <cellStyle name="Accent1 11 3" xfId="6790" xr:uid="{00000000-0005-0000-0000-0000711A0000}"/>
    <cellStyle name="Accent1 11 4" xfId="6791" xr:uid="{00000000-0005-0000-0000-0000721A0000}"/>
    <cellStyle name="Accent1 12" xfId="6792" xr:uid="{00000000-0005-0000-0000-0000731A0000}"/>
    <cellStyle name="Accent1 12 2" xfId="6793" xr:uid="{00000000-0005-0000-0000-0000741A0000}"/>
    <cellStyle name="Accent1 12 3" xfId="6794" xr:uid="{00000000-0005-0000-0000-0000751A0000}"/>
    <cellStyle name="Accent1 12 4" xfId="6795" xr:uid="{00000000-0005-0000-0000-0000761A0000}"/>
    <cellStyle name="Accent1 13" xfId="6796" xr:uid="{00000000-0005-0000-0000-0000771A0000}"/>
    <cellStyle name="Accent1 13 2" xfId="6797" xr:uid="{00000000-0005-0000-0000-0000781A0000}"/>
    <cellStyle name="Accent1 13 3" xfId="6798" xr:uid="{00000000-0005-0000-0000-0000791A0000}"/>
    <cellStyle name="Accent1 13 4" xfId="6799" xr:uid="{00000000-0005-0000-0000-00007A1A0000}"/>
    <cellStyle name="Accent1 14" xfId="6800" xr:uid="{00000000-0005-0000-0000-00007B1A0000}"/>
    <cellStyle name="Accent1 14 2" xfId="6801" xr:uid="{00000000-0005-0000-0000-00007C1A0000}"/>
    <cellStyle name="Accent1 14 3" xfId="6802" xr:uid="{00000000-0005-0000-0000-00007D1A0000}"/>
    <cellStyle name="Accent1 14 4" xfId="6803" xr:uid="{00000000-0005-0000-0000-00007E1A0000}"/>
    <cellStyle name="Accent1 15" xfId="6804" xr:uid="{00000000-0005-0000-0000-00007F1A0000}"/>
    <cellStyle name="Accent1 15 2" xfId="6805" xr:uid="{00000000-0005-0000-0000-0000801A0000}"/>
    <cellStyle name="Accent1 15 3" xfId="6806" xr:uid="{00000000-0005-0000-0000-0000811A0000}"/>
    <cellStyle name="Accent1 15 4" xfId="6807" xr:uid="{00000000-0005-0000-0000-0000821A0000}"/>
    <cellStyle name="Accent1 16" xfId="6808" xr:uid="{00000000-0005-0000-0000-0000831A0000}"/>
    <cellStyle name="Accent1 16 2" xfId="6809" xr:uid="{00000000-0005-0000-0000-0000841A0000}"/>
    <cellStyle name="Accent1 16 3" xfId="6810" xr:uid="{00000000-0005-0000-0000-0000851A0000}"/>
    <cellStyle name="Accent1 16 4" xfId="6811" xr:uid="{00000000-0005-0000-0000-0000861A0000}"/>
    <cellStyle name="Accent1 17" xfId="6812" xr:uid="{00000000-0005-0000-0000-0000871A0000}"/>
    <cellStyle name="Accent1 17 2" xfId="6813" xr:uid="{00000000-0005-0000-0000-0000881A0000}"/>
    <cellStyle name="Accent1 17 3" xfId="6814" xr:uid="{00000000-0005-0000-0000-0000891A0000}"/>
    <cellStyle name="Accent1 17 4" xfId="6815" xr:uid="{00000000-0005-0000-0000-00008A1A0000}"/>
    <cellStyle name="Accent1 18" xfId="6816" xr:uid="{00000000-0005-0000-0000-00008B1A0000}"/>
    <cellStyle name="Accent1 18 2" xfId="6817" xr:uid="{00000000-0005-0000-0000-00008C1A0000}"/>
    <cellStyle name="Accent1 18 3" xfId="6818" xr:uid="{00000000-0005-0000-0000-00008D1A0000}"/>
    <cellStyle name="Accent1 18 4" xfId="6819" xr:uid="{00000000-0005-0000-0000-00008E1A0000}"/>
    <cellStyle name="Accent1 19" xfId="6820" xr:uid="{00000000-0005-0000-0000-00008F1A0000}"/>
    <cellStyle name="Accent1 19 2" xfId="6821" xr:uid="{00000000-0005-0000-0000-0000901A0000}"/>
    <cellStyle name="Accent1 19 3" xfId="6822" xr:uid="{00000000-0005-0000-0000-0000911A0000}"/>
    <cellStyle name="Accent1 19 4" xfId="6823" xr:uid="{00000000-0005-0000-0000-0000921A0000}"/>
    <cellStyle name="Accent1 2" xfId="6824" xr:uid="{00000000-0005-0000-0000-0000931A0000}"/>
    <cellStyle name="Accent1 2 10" xfId="6825" xr:uid="{00000000-0005-0000-0000-0000941A0000}"/>
    <cellStyle name="Accent1 2 11" xfId="6826" xr:uid="{00000000-0005-0000-0000-0000951A0000}"/>
    <cellStyle name="Accent1 2 12" xfId="6827" xr:uid="{00000000-0005-0000-0000-0000961A0000}"/>
    <cellStyle name="Accent1 2 13" xfId="6828" xr:uid="{00000000-0005-0000-0000-0000971A0000}"/>
    <cellStyle name="Accent1 2 14" xfId="6829" xr:uid="{00000000-0005-0000-0000-0000981A0000}"/>
    <cellStyle name="Accent1 2 15" xfId="6830" xr:uid="{00000000-0005-0000-0000-0000991A0000}"/>
    <cellStyle name="Accent1 2 16" xfId="6831" xr:uid="{00000000-0005-0000-0000-00009A1A0000}"/>
    <cellStyle name="Accent1 2 17" xfId="6832" xr:uid="{00000000-0005-0000-0000-00009B1A0000}"/>
    <cellStyle name="Accent1 2 18" xfId="6833" xr:uid="{00000000-0005-0000-0000-00009C1A0000}"/>
    <cellStyle name="Accent1 2 19" xfId="6834" xr:uid="{00000000-0005-0000-0000-00009D1A0000}"/>
    <cellStyle name="Accent1 2 2" xfId="6835" xr:uid="{00000000-0005-0000-0000-00009E1A0000}"/>
    <cellStyle name="Accent1 2 2 2" xfId="6836" xr:uid="{00000000-0005-0000-0000-00009F1A0000}"/>
    <cellStyle name="Accent1 2 20" xfId="6837" xr:uid="{00000000-0005-0000-0000-0000A01A0000}"/>
    <cellStyle name="Accent1 2 3" xfId="6838" xr:uid="{00000000-0005-0000-0000-0000A11A0000}"/>
    <cellStyle name="Accent1 2 3 2" xfId="6839" xr:uid="{00000000-0005-0000-0000-0000A21A0000}"/>
    <cellStyle name="Accent1 2 4" xfId="6840" xr:uid="{00000000-0005-0000-0000-0000A31A0000}"/>
    <cellStyle name="Accent1 2 5" xfId="6841" xr:uid="{00000000-0005-0000-0000-0000A41A0000}"/>
    <cellStyle name="Accent1 2 6" xfId="6842" xr:uid="{00000000-0005-0000-0000-0000A51A0000}"/>
    <cellStyle name="Accent1 2 7" xfId="6843" xr:uid="{00000000-0005-0000-0000-0000A61A0000}"/>
    <cellStyle name="Accent1 2 8" xfId="6844" xr:uid="{00000000-0005-0000-0000-0000A71A0000}"/>
    <cellStyle name="Accent1 2 9" xfId="6845" xr:uid="{00000000-0005-0000-0000-0000A81A0000}"/>
    <cellStyle name="Accent1 20" xfId="6846" xr:uid="{00000000-0005-0000-0000-0000A91A0000}"/>
    <cellStyle name="Accent1 20 2" xfId="6847" xr:uid="{00000000-0005-0000-0000-0000AA1A0000}"/>
    <cellStyle name="Accent1 20 3" xfId="6848" xr:uid="{00000000-0005-0000-0000-0000AB1A0000}"/>
    <cellStyle name="Accent1 20 4" xfId="6849" xr:uid="{00000000-0005-0000-0000-0000AC1A0000}"/>
    <cellStyle name="Accent1 21" xfId="6850" xr:uid="{00000000-0005-0000-0000-0000AD1A0000}"/>
    <cellStyle name="Accent1 21 2" xfId="6851" xr:uid="{00000000-0005-0000-0000-0000AE1A0000}"/>
    <cellStyle name="Accent1 21 3" xfId="6852" xr:uid="{00000000-0005-0000-0000-0000AF1A0000}"/>
    <cellStyle name="Accent1 21 4" xfId="6853" xr:uid="{00000000-0005-0000-0000-0000B01A0000}"/>
    <cellStyle name="Accent1 22" xfId="6854" xr:uid="{00000000-0005-0000-0000-0000B11A0000}"/>
    <cellStyle name="Accent1 22 2" xfId="6855" xr:uid="{00000000-0005-0000-0000-0000B21A0000}"/>
    <cellStyle name="Accent1 22 3" xfId="6856" xr:uid="{00000000-0005-0000-0000-0000B31A0000}"/>
    <cellStyle name="Accent1 22 4" xfId="6857" xr:uid="{00000000-0005-0000-0000-0000B41A0000}"/>
    <cellStyle name="Accent1 23" xfId="6858" xr:uid="{00000000-0005-0000-0000-0000B51A0000}"/>
    <cellStyle name="Accent1 23 2" xfId="6859" xr:uid="{00000000-0005-0000-0000-0000B61A0000}"/>
    <cellStyle name="Accent1 23 3" xfId="6860" xr:uid="{00000000-0005-0000-0000-0000B71A0000}"/>
    <cellStyle name="Accent1 23 4" xfId="6861" xr:uid="{00000000-0005-0000-0000-0000B81A0000}"/>
    <cellStyle name="Accent1 24" xfId="6862" xr:uid="{00000000-0005-0000-0000-0000B91A0000}"/>
    <cellStyle name="Accent1 24 2" xfId="6863" xr:uid="{00000000-0005-0000-0000-0000BA1A0000}"/>
    <cellStyle name="Accent1 24 3" xfId="6864" xr:uid="{00000000-0005-0000-0000-0000BB1A0000}"/>
    <cellStyle name="Accent1 24 4" xfId="6865" xr:uid="{00000000-0005-0000-0000-0000BC1A0000}"/>
    <cellStyle name="Accent1 25" xfId="6866" xr:uid="{00000000-0005-0000-0000-0000BD1A0000}"/>
    <cellStyle name="Accent1 25 2" xfId="6867" xr:uid="{00000000-0005-0000-0000-0000BE1A0000}"/>
    <cellStyle name="Accent1 25 3" xfId="6868" xr:uid="{00000000-0005-0000-0000-0000BF1A0000}"/>
    <cellStyle name="Accent1 25 4" xfId="6869" xr:uid="{00000000-0005-0000-0000-0000C01A0000}"/>
    <cellStyle name="Accent1 26" xfId="6870" xr:uid="{00000000-0005-0000-0000-0000C11A0000}"/>
    <cellStyle name="Accent1 26 2" xfId="6871" xr:uid="{00000000-0005-0000-0000-0000C21A0000}"/>
    <cellStyle name="Accent1 26 3" xfId="6872" xr:uid="{00000000-0005-0000-0000-0000C31A0000}"/>
    <cellStyle name="Accent1 27" xfId="6873" xr:uid="{00000000-0005-0000-0000-0000C41A0000}"/>
    <cellStyle name="Accent1 27 2" xfId="6874" xr:uid="{00000000-0005-0000-0000-0000C51A0000}"/>
    <cellStyle name="Accent1 27 3" xfId="6875" xr:uid="{00000000-0005-0000-0000-0000C61A0000}"/>
    <cellStyle name="Accent1 28" xfId="6876" xr:uid="{00000000-0005-0000-0000-0000C71A0000}"/>
    <cellStyle name="Accent1 28 2" xfId="6877" xr:uid="{00000000-0005-0000-0000-0000C81A0000}"/>
    <cellStyle name="Accent1 28 3" xfId="6878" xr:uid="{00000000-0005-0000-0000-0000C91A0000}"/>
    <cellStyle name="Accent1 29" xfId="6879" xr:uid="{00000000-0005-0000-0000-0000CA1A0000}"/>
    <cellStyle name="Accent1 29 2" xfId="6880" xr:uid="{00000000-0005-0000-0000-0000CB1A0000}"/>
    <cellStyle name="Accent1 29 3" xfId="6881" xr:uid="{00000000-0005-0000-0000-0000CC1A0000}"/>
    <cellStyle name="Accent1 3" xfId="6882" xr:uid="{00000000-0005-0000-0000-0000CD1A0000}"/>
    <cellStyle name="Accent1 3 2" xfId="6883" xr:uid="{00000000-0005-0000-0000-0000CE1A0000}"/>
    <cellStyle name="Accent1 3 3" xfId="6884" xr:uid="{00000000-0005-0000-0000-0000CF1A0000}"/>
    <cellStyle name="Accent1 3 4" xfId="6885" xr:uid="{00000000-0005-0000-0000-0000D01A0000}"/>
    <cellStyle name="Accent1 30" xfId="6886" xr:uid="{00000000-0005-0000-0000-0000D11A0000}"/>
    <cellStyle name="Accent1 30 2" xfId="6887" xr:uid="{00000000-0005-0000-0000-0000D21A0000}"/>
    <cellStyle name="Accent1 30 3" xfId="6888" xr:uid="{00000000-0005-0000-0000-0000D31A0000}"/>
    <cellStyle name="Accent1 31" xfId="6889" xr:uid="{00000000-0005-0000-0000-0000D41A0000}"/>
    <cellStyle name="Accent1 31 2" xfId="6890" xr:uid="{00000000-0005-0000-0000-0000D51A0000}"/>
    <cellStyle name="Accent1 31 3" xfId="6891" xr:uid="{00000000-0005-0000-0000-0000D61A0000}"/>
    <cellStyle name="Accent1 32" xfId="6892" xr:uid="{00000000-0005-0000-0000-0000D71A0000}"/>
    <cellStyle name="Accent1 32 2" xfId="6893" xr:uid="{00000000-0005-0000-0000-0000D81A0000}"/>
    <cellStyle name="Accent1 32 3" xfId="6894" xr:uid="{00000000-0005-0000-0000-0000D91A0000}"/>
    <cellStyle name="Accent1 33" xfId="6895" xr:uid="{00000000-0005-0000-0000-0000DA1A0000}"/>
    <cellStyle name="Accent1 33 2" xfId="6896" xr:uid="{00000000-0005-0000-0000-0000DB1A0000}"/>
    <cellStyle name="Accent1 33 3" xfId="6897" xr:uid="{00000000-0005-0000-0000-0000DC1A0000}"/>
    <cellStyle name="Accent1 34" xfId="6898" xr:uid="{00000000-0005-0000-0000-0000DD1A0000}"/>
    <cellStyle name="Accent1 34 2" xfId="6899" xr:uid="{00000000-0005-0000-0000-0000DE1A0000}"/>
    <cellStyle name="Accent1 35" xfId="6900" xr:uid="{00000000-0005-0000-0000-0000DF1A0000}"/>
    <cellStyle name="Accent1 35 2" xfId="6901" xr:uid="{00000000-0005-0000-0000-0000E01A0000}"/>
    <cellStyle name="Accent1 36" xfId="6902" xr:uid="{00000000-0005-0000-0000-0000E11A0000}"/>
    <cellStyle name="Accent1 36 2" xfId="6903" xr:uid="{00000000-0005-0000-0000-0000E21A0000}"/>
    <cellStyle name="Accent1 37" xfId="6904" xr:uid="{00000000-0005-0000-0000-0000E31A0000}"/>
    <cellStyle name="Accent1 37 2" xfId="6905" xr:uid="{00000000-0005-0000-0000-0000E41A0000}"/>
    <cellStyle name="Accent1 38" xfId="6906" xr:uid="{00000000-0005-0000-0000-0000E51A0000}"/>
    <cellStyle name="Accent1 38 2" xfId="6907" xr:uid="{00000000-0005-0000-0000-0000E61A0000}"/>
    <cellStyle name="Accent1 39" xfId="6908" xr:uid="{00000000-0005-0000-0000-0000E71A0000}"/>
    <cellStyle name="Accent1 39 2" xfId="6909" xr:uid="{00000000-0005-0000-0000-0000E81A0000}"/>
    <cellStyle name="Accent1 4" xfId="6910" xr:uid="{00000000-0005-0000-0000-0000E91A0000}"/>
    <cellStyle name="Accent1 4 2" xfId="6911" xr:uid="{00000000-0005-0000-0000-0000EA1A0000}"/>
    <cellStyle name="Accent1 4 3" xfId="6912" xr:uid="{00000000-0005-0000-0000-0000EB1A0000}"/>
    <cellStyle name="Accent1 4 4" xfId="6913" xr:uid="{00000000-0005-0000-0000-0000EC1A0000}"/>
    <cellStyle name="Accent1 40" xfId="6914" xr:uid="{00000000-0005-0000-0000-0000ED1A0000}"/>
    <cellStyle name="Accent1 40 2" xfId="6915" xr:uid="{00000000-0005-0000-0000-0000EE1A0000}"/>
    <cellStyle name="Accent1 41" xfId="6916" xr:uid="{00000000-0005-0000-0000-0000EF1A0000}"/>
    <cellStyle name="Accent1 41 2" xfId="6917" xr:uid="{00000000-0005-0000-0000-0000F01A0000}"/>
    <cellStyle name="Accent1 42" xfId="6918" xr:uid="{00000000-0005-0000-0000-0000F11A0000}"/>
    <cellStyle name="Accent1 43" xfId="6919" xr:uid="{00000000-0005-0000-0000-0000F21A0000}"/>
    <cellStyle name="Accent1 5" xfId="6920" xr:uid="{00000000-0005-0000-0000-0000F31A0000}"/>
    <cellStyle name="Accent1 5 2" xfId="6921" xr:uid="{00000000-0005-0000-0000-0000F41A0000}"/>
    <cellStyle name="Accent1 5 3" xfId="6922" xr:uid="{00000000-0005-0000-0000-0000F51A0000}"/>
    <cellStyle name="Accent1 5 4" xfId="6923" xr:uid="{00000000-0005-0000-0000-0000F61A0000}"/>
    <cellStyle name="Accent1 6" xfId="6924" xr:uid="{00000000-0005-0000-0000-0000F71A0000}"/>
    <cellStyle name="Accent1 6 2" xfId="6925" xr:uid="{00000000-0005-0000-0000-0000F81A0000}"/>
    <cellStyle name="Accent1 6 3" xfId="6926" xr:uid="{00000000-0005-0000-0000-0000F91A0000}"/>
    <cellStyle name="Accent1 6 4" xfId="6927" xr:uid="{00000000-0005-0000-0000-0000FA1A0000}"/>
    <cellStyle name="Accent1 7" xfId="6928" xr:uid="{00000000-0005-0000-0000-0000FB1A0000}"/>
    <cellStyle name="Accent1 7 2" xfId="6929" xr:uid="{00000000-0005-0000-0000-0000FC1A0000}"/>
    <cellStyle name="Accent1 7 3" xfId="6930" xr:uid="{00000000-0005-0000-0000-0000FD1A0000}"/>
    <cellStyle name="Accent1 7 4" xfId="6931" xr:uid="{00000000-0005-0000-0000-0000FE1A0000}"/>
    <cellStyle name="Accent1 8" xfId="6932" xr:uid="{00000000-0005-0000-0000-0000FF1A0000}"/>
    <cellStyle name="Accent1 8 2" xfId="6933" xr:uid="{00000000-0005-0000-0000-0000001B0000}"/>
    <cellStyle name="Accent1 8 3" xfId="6934" xr:uid="{00000000-0005-0000-0000-0000011B0000}"/>
    <cellStyle name="Accent1 8 4" xfId="6935" xr:uid="{00000000-0005-0000-0000-0000021B0000}"/>
    <cellStyle name="Accent1 9" xfId="6936" xr:uid="{00000000-0005-0000-0000-0000031B0000}"/>
    <cellStyle name="Accent1 9 2" xfId="6937" xr:uid="{00000000-0005-0000-0000-0000041B0000}"/>
    <cellStyle name="Accent1 9 3" xfId="6938" xr:uid="{00000000-0005-0000-0000-0000051B0000}"/>
    <cellStyle name="Accent1 9 4" xfId="6939" xr:uid="{00000000-0005-0000-0000-0000061B0000}"/>
    <cellStyle name="Accent2" xfId="19" builtinId="33" customBuiltin="1"/>
    <cellStyle name="Accent2 - 20%" xfId="6940" xr:uid="{00000000-0005-0000-0000-0000081B0000}"/>
    <cellStyle name="Accent2 - 40%" xfId="6941" xr:uid="{00000000-0005-0000-0000-0000091B0000}"/>
    <cellStyle name="Accent2 - 60%" xfId="6942" xr:uid="{00000000-0005-0000-0000-00000A1B0000}"/>
    <cellStyle name="Accent2 10" xfId="6943" xr:uid="{00000000-0005-0000-0000-00000B1B0000}"/>
    <cellStyle name="Accent2 10 2" xfId="6944" xr:uid="{00000000-0005-0000-0000-00000C1B0000}"/>
    <cellStyle name="Accent2 10 3" xfId="6945" xr:uid="{00000000-0005-0000-0000-00000D1B0000}"/>
    <cellStyle name="Accent2 10 4" xfId="6946" xr:uid="{00000000-0005-0000-0000-00000E1B0000}"/>
    <cellStyle name="Accent2 11" xfId="6947" xr:uid="{00000000-0005-0000-0000-00000F1B0000}"/>
    <cellStyle name="Accent2 11 2" xfId="6948" xr:uid="{00000000-0005-0000-0000-0000101B0000}"/>
    <cellStyle name="Accent2 11 3" xfId="6949" xr:uid="{00000000-0005-0000-0000-0000111B0000}"/>
    <cellStyle name="Accent2 11 4" xfId="6950" xr:uid="{00000000-0005-0000-0000-0000121B0000}"/>
    <cellStyle name="Accent2 12" xfId="6951" xr:uid="{00000000-0005-0000-0000-0000131B0000}"/>
    <cellStyle name="Accent2 12 2" xfId="6952" xr:uid="{00000000-0005-0000-0000-0000141B0000}"/>
    <cellStyle name="Accent2 12 3" xfId="6953" xr:uid="{00000000-0005-0000-0000-0000151B0000}"/>
    <cellStyle name="Accent2 12 4" xfId="6954" xr:uid="{00000000-0005-0000-0000-0000161B0000}"/>
    <cellStyle name="Accent2 13" xfId="6955" xr:uid="{00000000-0005-0000-0000-0000171B0000}"/>
    <cellStyle name="Accent2 13 2" xfId="6956" xr:uid="{00000000-0005-0000-0000-0000181B0000}"/>
    <cellStyle name="Accent2 13 3" xfId="6957" xr:uid="{00000000-0005-0000-0000-0000191B0000}"/>
    <cellStyle name="Accent2 13 4" xfId="6958" xr:uid="{00000000-0005-0000-0000-00001A1B0000}"/>
    <cellStyle name="Accent2 14" xfId="6959" xr:uid="{00000000-0005-0000-0000-00001B1B0000}"/>
    <cellStyle name="Accent2 14 2" xfId="6960" xr:uid="{00000000-0005-0000-0000-00001C1B0000}"/>
    <cellStyle name="Accent2 14 3" xfId="6961" xr:uid="{00000000-0005-0000-0000-00001D1B0000}"/>
    <cellStyle name="Accent2 14 4" xfId="6962" xr:uid="{00000000-0005-0000-0000-00001E1B0000}"/>
    <cellStyle name="Accent2 15" xfId="6963" xr:uid="{00000000-0005-0000-0000-00001F1B0000}"/>
    <cellStyle name="Accent2 15 2" xfId="6964" xr:uid="{00000000-0005-0000-0000-0000201B0000}"/>
    <cellStyle name="Accent2 15 3" xfId="6965" xr:uid="{00000000-0005-0000-0000-0000211B0000}"/>
    <cellStyle name="Accent2 15 4" xfId="6966" xr:uid="{00000000-0005-0000-0000-0000221B0000}"/>
    <cellStyle name="Accent2 16" xfId="6967" xr:uid="{00000000-0005-0000-0000-0000231B0000}"/>
    <cellStyle name="Accent2 16 2" xfId="6968" xr:uid="{00000000-0005-0000-0000-0000241B0000}"/>
    <cellStyle name="Accent2 16 3" xfId="6969" xr:uid="{00000000-0005-0000-0000-0000251B0000}"/>
    <cellStyle name="Accent2 16 4" xfId="6970" xr:uid="{00000000-0005-0000-0000-0000261B0000}"/>
    <cellStyle name="Accent2 17" xfId="6971" xr:uid="{00000000-0005-0000-0000-0000271B0000}"/>
    <cellStyle name="Accent2 17 2" xfId="6972" xr:uid="{00000000-0005-0000-0000-0000281B0000}"/>
    <cellStyle name="Accent2 17 3" xfId="6973" xr:uid="{00000000-0005-0000-0000-0000291B0000}"/>
    <cellStyle name="Accent2 17 4" xfId="6974" xr:uid="{00000000-0005-0000-0000-00002A1B0000}"/>
    <cellStyle name="Accent2 18" xfId="6975" xr:uid="{00000000-0005-0000-0000-00002B1B0000}"/>
    <cellStyle name="Accent2 18 2" xfId="6976" xr:uid="{00000000-0005-0000-0000-00002C1B0000}"/>
    <cellStyle name="Accent2 18 3" xfId="6977" xr:uid="{00000000-0005-0000-0000-00002D1B0000}"/>
    <cellStyle name="Accent2 18 4" xfId="6978" xr:uid="{00000000-0005-0000-0000-00002E1B0000}"/>
    <cellStyle name="Accent2 19" xfId="6979" xr:uid="{00000000-0005-0000-0000-00002F1B0000}"/>
    <cellStyle name="Accent2 19 2" xfId="6980" xr:uid="{00000000-0005-0000-0000-0000301B0000}"/>
    <cellStyle name="Accent2 19 3" xfId="6981" xr:uid="{00000000-0005-0000-0000-0000311B0000}"/>
    <cellStyle name="Accent2 19 4" xfId="6982" xr:uid="{00000000-0005-0000-0000-0000321B0000}"/>
    <cellStyle name="Accent2 2" xfId="6983" xr:uid="{00000000-0005-0000-0000-0000331B0000}"/>
    <cellStyle name="Accent2 2 10" xfId="6984" xr:uid="{00000000-0005-0000-0000-0000341B0000}"/>
    <cellStyle name="Accent2 2 11" xfId="6985" xr:uid="{00000000-0005-0000-0000-0000351B0000}"/>
    <cellStyle name="Accent2 2 12" xfId="6986" xr:uid="{00000000-0005-0000-0000-0000361B0000}"/>
    <cellStyle name="Accent2 2 13" xfId="6987" xr:uid="{00000000-0005-0000-0000-0000371B0000}"/>
    <cellStyle name="Accent2 2 14" xfId="6988" xr:uid="{00000000-0005-0000-0000-0000381B0000}"/>
    <cellStyle name="Accent2 2 15" xfId="6989" xr:uid="{00000000-0005-0000-0000-0000391B0000}"/>
    <cellStyle name="Accent2 2 16" xfId="6990" xr:uid="{00000000-0005-0000-0000-00003A1B0000}"/>
    <cellStyle name="Accent2 2 17" xfId="6991" xr:uid="{00000000-0005-0000-0000-00003B1B0000}"/>
    <cellStyle name="Accent2 2 18" xfId="6992" xr:uid="{00000000-0005-0000-0000-00003C1B0000}"/>
    <cellStyle name="Accent2 2 19" xfId="6993" xr:uid="{00000000-0005-0000-0000-00003D1B0000}"/>
    <cellStyle name="Accent2 2 2" xfId="6994" xr:uid="{00000000-0005-0000-0000-00003E1B0000}"/>
    <cellStyle name="Accent2 2 20" xfId="6995" xr:uid="{00000000-0005-0000-0000-00003F1B0000}"/>
    <cellStyle name="Accent2 2 3" xfId="6996" xr:uid="{00000000-0005-0000-0000-0000401B0000}"/>
    <cellStyle name="Accent2 2 4" xfId="6997" xr:uid="{00000000-0005-0000-0000-0000411B0000}"/>
    <cellStyle name="Accent2 2 5" xfId="6998" xr:uid="{00000000-0005-0000-0000-0000421B0000}"/>
    <cellStyle name="Accent2 2 6" xfId="6999" xr:uid="{00000000-0005-0000-0000-0000431B0000}"/>
    <cellStyle name="Accent2 2 7" xfId="7000" xr:uid="{00000000-0005-0000-0000-0000441B0000}"/>
    <cellStyle name="Accent2 2 8" xfId="7001" xr:uid="{00000000-0005-0000-0000-0000451B0000}"/>
    <cellStyle name="Accent2 2 9" xfId="7002" xr:uid="{00000000-0005-0000-0000-0000461B0000}"/>
    <cellStyle name="Accent2 20" xfId="7003" xr:uid="{00000000-0005-0000-0000-0000471B0000}"/>
    <cellStyle name="Accent2 20 2" xfId="7004" xr:uid="{00000000-0005-0000-0000-0000481B0000}"/>
    <cellStyle name="Accent2 20 3" xfId="7005" xr:uid="{00000000-0005-0000-0000-0000491B0000}"/>
    <cellStyle name="Accent2 20 4" xfId="7006" xr:uid="{00000000-0005-0000-0000-00004A1B0000}"/>
    <cellStyle name="Accent2 21" xfId="7007" xr:uid="{00000000-0005-0000-0000-00004B1B0000}"/>
    <cellStyle name="Accent2 21 2" xfId="7008" xr:uid="{00000000-0005-0000-0000-00004C1B0000}"/>
    <cellStyle name="Accent2 21 3" xfId="7009" xr:uid="{00000000-0005-0000-0000-00004D1B0000}"/>
    <cellStyle name="Accent2 21 4" xfId="7010" xr:uid="{00000000-0005-0000-0000-00004E1B0000}"/>
    <cellStyle name="Accent2 22" xfId="7011" xr:uid="{00000000-0005-0000-0000-00004F1B0000}"/>
    <cellStyle name="Accent2 22 2" xfId="7012" xr:uid="{00000000-0005-0000-0000-0000501B0000}"/>
    <cellStyle name="Accent2 22 3" xfId="7013" xr:uid="{00000000-0005-0000-0000-0000511B0000}"/>
    <cellStyle name="Accent2 22 4" xfId="7014" xr:uid="{00000000-0005-0000-0000-0000521B0000}"/>
    <cellStyle name="Accent2 23" xfId="7015" xr:uid="{00000000-0005-0000-0000-0000531B0000}"/>
    <cellStyle name="Accent2 23 2" xfId="7016" xr:uid="{00000000-0005-0000-0000-0000541B0000}"/>
    <cellStyle name="Accent2 23 3" xfId="7017" xr:uid="{00000000-0005-0000-0000-0000551B0000}"/>
    <cellStyle name="Accent2 23 4" xfId="7018" xr:uid="{00000000-0005-0000-0000-0000561B0000}"/>
    <cellStyle name="Accent2 24" xfId="7019" xr:uid="{00000000-0005-0000-0000-0000571B0000}"/>
    <cellStyle name="Accent2 24 2" xfId="7020" xr:uid="{00000000-0005-0000-0000-0000581B0000}"/>
    <cellStyle name="Accent2 24 3" xfId="7021" xr:uid="{00000000-0005-0000-0000-0000591B0000}"/>
    <cellStyle name="Accent2 24 4" xfId="7022" xr:uid="{00000000-0005-0000-0000-00005A1B0000}"/>
    <cellStyle name="Accent2 25" xfId="7023" xr:uid="{00000000-0005-0000-0000-00005B1B0000}"/>
    <cellStyle name="Accent2 25 2" xfId="7024" xr:uid="{00000000-0005-0000-0000-00005C1B0000}"/>
    <cellStyle name="Accent2 25 3" xfId="7025" xr:uid="{00000000-0005-0000-0000-00005D1B0000}"/>
    <cellStyle name="Accent2 25 4" xfId="7026" xr:uid="{00000000-0005-0000-0000-00005E1B0000}"/>
    <cellStyle name="Accent2 26" xfId="7027" xr:uid="{00000000-0005-0000-0000-00005F1B0000}"/>
    <cellStyle name="Accent2 26 2" xfId="7028" xr:uid="{00000000-0005-0000-0000-0000601B0000}"/>
    <cellStyle name="Accent2 26 3" xfId="7029" xr:uid="{00000000-0005-0000-0000-0000611B0000}"/>
    <cellStyle name="Accent2 27" xfId="7030" xr:uid="{00000000-0005-0000-0000-0000621B0000}"/>
    <cellStyle name="Accent2 27 2" xfId="7031" xr:uid="{00000000-0005-0000-0000-0000631B0000}"/>
    <cellStyle name="Accent2 27 3" xfId="7032" xr:uid="{00000000-0005-0000-0000-0000641B0000}"/>
    <cellStyle name="Accent2 28" xfId="7033" xr:uid="{00000000-0005-0000-0000-0000651B0000}"/>
    <cellStyle name="Accent2 28 2" xfId="7034" xr:uid="{00000000-0005-0000-0000-0000661B0000}"/>
    <cellStyle name="Accent2 28 3" xfId="7035" xr:uid="{00000000-0005-0000-0000-0000671B0000}"/>
    <cellStyle name="Accent2 29" xfId="7036" xr:uid="{00000000-0005-0000-0000-0000681B0000}"/>
    <cellStyle name="Accent2 29 2" xfId="7037" xr:uid="{00000000-0005-0000-0000-0000691B0000}"/>
    <cellStyle name="Accent2 29 3" xfId="7038" xr:uid="{00000000-0005-0000-0000-00006A1B0000}"/>
    <cellStyle name="Accent2 3" xfId="7039" xr:uid="{00000000-0005-0000-0000-00006B1B0000}"/>
    <cellStyle name="Accent2 3 2" xfId="7040" xr:uid="{00000000-0005-0000-0000-00006C1B0000}"/>
    <cellStyle name="Accent2 3 3" xfId="7041" xr:uid="{00000000-0005-0000-0000-00006D1B0000}"/>
    <cellStyle name="Accent2 3 4" xfId="7042" xr:uid="{00000000-0005-0000-0000-00006E1B0000}"/>
    <cellStyle name="Accent2 30" xfId="7043" xr:uid="{00000000-0005-0000-0000-00006F1B0000}"/>
    <cellStyle name="Accent2 30 2" xfId="7044" xr:uid="{00000000-0005-0000-0000-0000701B0000}"/>
    <cellStyle name="Accent2 30 3" xfId="7045" xr:uid="{00000000-0005-0000-0000-0000711B0000}"/>
    <cellStyle name="Accent2 31" xfId="7046" xr:uid="{00000000-0005-0000-0000-0000721B0000}"/>
    <cellStyle name="Accent2 31 2" xfId="7047" xr:uid="{00000000-0005-0000-0000-0000731B0000}"/>
    <cellStyle name="Accent2 31 3" xfId="7048" xr:uid="{00000000-0005-0000-0000-0000741B0000}"/>
    <cellStyle name="Accent2 32" xfId="7049" xr:uid="{00000000-0005-0000-0000-0000751B0000}"/>
    <cellStyle name="Accent2 32 2" xfId="7050" xr:uid="{00000000-0005-0000-0000-0000761B0000}"/>
    <cellStyle name="Accent2 32 3" xfId="7051" xr:uid="{00000000-0005-0000-0000-0000771B0000}"/>
    <cellStyle name="Accent2 33" xfId="7052" xr:uid="{00000000-0005-0000-0000-0000781B0000}"/>
    <cellStyle name="Accent2 33 2" xfId="7053" xr:uid="{00000000-0005-0000-0000-0000791B0000}"/>
    <cellStyle name="Accent2 33 3" xfId="7054" xr:uid="{00000000-0005-0000-0000-00007A1B0000}"/>
    <cellStyle name="Accent2 34" xfId="7055" xr:uid="{00000000-0005-0000-0000-00007B1B0000}"/>
    <cellStyle name="Accent2 35" xfId="7056" xr:uid="{00000000-0005-0000-0000-00007C1B0000}"/>
    <cellStyle name="Accent2 36" xfId="7057" xr:uid="{00000000-0005-0000-0000-00007D1B0000}"/>
    <cellStyle name="Accent2 37" xfId="7058" xr:uid="{00000000-0005-0000-0000-00007E1B0000}"/>
    <cellStyle name="Accent2 38" xfId="7059" xr:uid="{00000000-0005-0000-0000-00007F1B0000}"/>
    <cellStyle name="Accent2 39" xfId="7060" xr:uid="{00000000-0005-0000-0000-0000801B0000}"/>
    <cellStyle name="Accent2 4" xfId="7061" xr:uid="{00000000-0005-0000-0000-0000811B0000}"/>
    <cellStyle name="Accent2 4 2" xfId="7062" xr:uid="{00000000-0005-0000-0000-0000821B0000}"/>
    <cellStyle name="Accent2 4 3" xfId="7063" xr:uid="{00000000-0005-0000-0000-0000831B0000}"/>
    <cellStyle name="Accent2 4 4" xfId="7064" xr:uid="{00000000-0005-0000-0000-0000841B0000}"/>
    <cellStyle name="Accent2 40" xfId="7065" xr:uid="{00000000-0005-0000-0000-0000851B0000}"/>
    <cellStyle name="Accent2 41" xfId="7066" xr:uid="{00000000-0005-0000-0000-0000861B0000}"/>
    <cellStyle name="Accent2 42" xfId="7067" xr:uid="{00000000-0005-0000-0000-0000871B0000}"/>
    <cellStyle name="Accent2 43" xfId="7068" xr:uid="{00000000-0005-0000-0000-0000881B0000}"/>
    <cellStyle name="Accent2 5" xfId="7069" xr:uid="{00000000-0005-0000-0000-0000891B0000}"/>
    <cellStyle name="Accent2 5 2" xfId="7070" xr:uid="{00000000-0005-0000-0000-00008A1B0000}"/>
    <cellStyle name="Accent2 5 3" xfId="7071" xr:uid="{00000000-0005-0000-0000-00008B1B0000}"/>
    <cellStyle name="Accent2 5 4" xfId="7072" xr:uid="{00000000-0005-0000-0000-00008C1B0000}"/>
    <cellStyle name="Accent2 6" xfId="7073" xr:uid="{00000000-0005-0000-0000-00008D1B0000}"/>
    <cellStyle name="Accent2 6 2" xfId="7074" xr:uid="{00000000-0005-0000-0000-00008E1B0000}"/>
    <cellStyle name="Accent2 6 3" xfId="7075" xr:uid="{00000000-0005-0000-0000-00008F1B0000}"/>
    <cellStyle name="Accent2 6 4" xfId="7076" xr:uid="{00000000-0005-0000-0000-0000901B0000}"/>
    <cellStyle name="Accent2 7" xfId="7077" xr:uid="{00000000-0005-0000-0000-0000911B0000}"/>
    <cellStyle name="Accent2 7 2" xfId="7078" xr:uid="{00000000-0005-0000-0000-0000921B0000}"/>
    <cellStyle name="Accent2 7 3" xfId="7079" xr:uid="{00000000-0005-0000-0000-0000931B0000}"/>
    <cellStyle name="Accent2 7 4" xfId="7080" xr:uid="{00000000-0005-0000-0000-0000941B0000}"/>
    <cellStyle name="Accent2 8" xfId="7081" xr:uid="{00000000-0005-0000-0000-0000951B0000}"/>
    <cellStyle name="Accent2 8 2" xfId="7082" xr:uid="{00000000-0005-0000-0000-0000961B0000}"/>
    <cellStyle name="Accent2 8 3" xfId="7083" xr:uid="{00000000-0005-0000-0000-0000971B0000}"/>
    <cellStyle name="Accent2 8 4" xfId="7084" xr:uid="{00000000-0005-0000-0000-0000981B0000}"/>
    <cellStyle name="Accent2 9" xfId="7085" xr:uid="{00000000-0005-0000-0000-0000991B0000}"/>
    <cellStyle name="Accent2 9 2" xfId="7086" xr:uid="{00000000-0005-0000-0000-00009A1B0000}"/>
    <cellStyle name="Accent2 9 3" xfId="7087" xr:uid="{00000000-0005-0000-0000-00009B1B0000}"/>
    <cellStyle name="Accent2 9 4" xfId="7088" xr:uid="{00000000-0005-0000-0000-00009C1B0000}"/>
    <cellStyle name="Accent3" xfId="22" builtinId="37" customBuiltin="1"/>
    <cellStyle name="Accent3 - 20%" xfId="7089" xr:uid="{00000000-0005-0000-0000-00009E1B0000}"/>
    <cellStyle name="Accent3 - 40%" xfId="7090" xr:uid="{00000000-0005-0000-0000-00009F1B0000}"/>
    <cellStyle name="Accent3 - 60%" xfId="7091" xr:uid="{00000000-0005-0000-0000-0000A01B0000}"/>
    <cellStyle name="Accent3 10" xfId="7092" xr:uid="{00000000-0005-0000-0000-0000A11B0000}"/>
    <cellStyle name="Accent3 10 2" xfId="7093" xr:uid="{00000000-0005-0000-0000-0000A21B0000}"/>
    <cellStyle name="Accent3 10 3" xfId="7094" xr:uid="{00000000-0005-0000-0000-0000A31B0000}"/>
    <cellStyle name="Accent3 10 4" xfId="7095" xr:uid="{00000000-0005-0000-0000-0000A41B0000}"/>
    <cellStyle name="Accent3 11" xfId="7096" xr:uid="{00000000-0005-0000-0000-0000A51B0000}"/>
    <cellStyle name="Accent3 11 2" xfId="7097" xr:uid="{00000000-0005-0000-0000-0000A61B0000}"/>
    <cellStyle name="Accent3 11 3" xfId="7098" xr:uid="{00000000-0005-0000-0000-0000A71B0000}"/>
    <cellStyle name="Accent3 11 4" xfId="7099" xr:uid="{00000000-0005-0000-0000-0000A81B0000}"/>
    <cellStyle name="Accent3 12" xfId="7100" xr:uid="{00000000-0005-0000-0000-0000A91B0000}"/>
    <cellStyle name="Accent3 12 2" xfId="7101" xr:uid="{00000000-0005-0000-0000-0000AA1B0000}"/>
    <cellStyle name="Accent3 12 3" xfId="7102" xr:uid="{00000000-0005-0000-0000-0000AB1B0000}"/>
    <cellStyle name="Accent3 12 4" xfId="7103" xr:uid="{00000000-0005-0000-0000-0000AC1B0000}"/>
    <cellStyle name="Accent3 13" xfId="7104" xr:uid="{00000000-0005-0000-0000-0000AD1B0000}"/>
    <cellStyle name="Accent3 13 2" xfId="7105" xr:uid="{00000000-0005-0000-0000-0000AE1B0000}"/>
    <cellStyle name="Accent3 13 3" xfId="7106" xr:uid="{00000000-0005-0000-0000-0000AF1B0000}"/>
    <cellStyle name="Accent3 13 4" xfId="7107" xr:uid="{00000000-0005-0000-0000-0000B01B0000}"/>
    <cellStyle name="Accent3 14" xfId="7108" xr:uid="{00000000-0005-0000-0000-0000B11B0000}"/>
    <cellStyle name="Accent3 14 2" xfId="7109" xr:uid="{00000000-0005-0000-0000-0000B21B0000}"/>
    <cellStyle name="Accent3 14 3" xfId="7110" xr:uid="{00000000-0005-0000-0000-0000B31B0000}"/>
    <cellStyle name="Accent3 14 4" xfId="7111" xr:uid="{00000000-0005-0000-0000-0000B41B0000}"/>
    <cellStyle name="Accent3 15" xfId="7112" xr:uid="{00000000-0005-0000-0000-0000B51B0000}"/>
    <cellStyle name="Accent3 15 2" xfId="7113" xr:uid="{00000000-0005-0000-0000-0000B61B0000}"/>
    <cellStyle name="Accent3 15 3" xfId="7114" xr:uid="{00000000-0005-0000-0000-0000B71B0000}"/>
    <cellStyle name="Accent3 15 4" xfId="7115" xr:uid="{00000000-0005-0000-0000-0000B81B0000}"/>
    <cellStyle name="Accent3 16" xfId="7116" xr:uid="{00000000-0005-0000-0000-0000B91B0000}"/>
    <cellStyle name="Accent3 16 2" xfId="7117" xr:uid="{00000000-0005-0000-0000-0000BA1B0000}"/>
    <cellStyle name="Accent3 16 3" xfId="7118" xr:uid="{00000000-0005-0000-0000-0000BB1B0000}"/>
    <cellStyle name="Accent3 16 4" xfId="7119" xr:uid="{00000000-0005-0000-0000-0000BC1B0000}"/>
    <cellStyle name="Accent3 17" xfId="7120" xr:uid="{00000000-0005-0000-0000-0000BD1B0000}"/>
    <cellStyle name="Accent3 17 2" xfId="7121" xr:uid="{00000000-0005-0000-0000-0000BE1B0000}"/>
    <cellStyle name="Accent3 17 3" xfId="7122" xr:uid="{00000000-0005-0000-0000-0000BF1B0000}"/>
    <cellStyle name="Accent3 17 4" xfId="7123" xr:uid="{00000000-0005-0000-0000-0000C01B0000}"/>
    <cellStyle name="Accent3 18" xfId="7124" xr:uid="{00000000-0005-0000-0000-0000C11B0000}"/>
    <cellStyle name="Accent3 18 2" xfId="7125" xr:uid="{00000000-0005-0000-0000-0000C21B0000}"/>
    <cellStyle name="Accent3 18 3" xfId="7126" xr:uid="{00000000-0005-0000-0000-0000C31B0000}"/>
    <cellStyle name="Accent3 18 4" xfId="7127" xr:uid="{00000000-0005-0000-0000-0000C41B0000}"/>
    <cellStyle name="Accent3 19" xfId="7128" xr:uid="{00000000-0005-0000-0000-0000C51B0000}"/>
    <cellStyle name="Accent3 19 2" xfId="7129" xr:uid="{00000000-0005-0000-0000-0000C61B0000}"/>
    <cellStyle name="Accent3 19 3" xfId="7130" xr:uid="{00000000-0005-0000-0000-0000C71B0000}"/>
    <cellStyle name="Accent3 19 4" xfId="7131" xr:uid="{00000000-0005-0000-0000-0000C81B0000}"/>
    <cellStyle name="Accent3 2" xfId="7132" xr:uid="{00000000-0005-0000-0000-0000C91B0000}"/>
    <cellStyle name="Accent3 2 10" xfId="7133" xr:uid="{00000000-0005-0000-0000-0000CA1B0000}"/>
    <cellStyle name="Accent3 2 11" xfId="7134" xr:uid="{00000000-0005-0000-0000-0000CB1B0000}"/>
    <cellStyle name="Accent3 2 12" xfId="7135" xr:uid="{00000000-0005-0000-0000-0000CC1B0000}"/>
    <cellStyle name="Accent3 2 13" xfId="7136" xr:uid="{00000000-0005-0000-0000-0000CD1B0000}"/>
    <cellStyle name="Accent3 2 14" xfId="7137" xr:uid="{00000000-0005-0000-0000-0000CE1B0000}"/>
    <cellStyle name="Accent3 2 15" xfId="7138" xr:uid="{00000000-0005-0000-0000-0000CF1B0000}"/>
    <cellStyle name="Accent3 2 16" xfId="7139" xr:uid="{00000000-0005-0000-0000-0000D01B0000}"/>
    <cellStyle name="Accent3 2 17" xfId="7140" xr:uid="{00000000-0005-0000-0000-0000D11B0000}"/>
    <cellStyle name="Accent3 2 18" xfId="7141" xr:uid="{00000000-0005-0000-0000-0000D21B0000}"/>
    <cellStyle name="Accent3 2 19" xfId="7142" xr:uid="{00000000-0005-0000-0000-0000D31B0000}"/>
    <cellStyle name="Accent3 2 2" xfId="7143" xr:uid="{00000000-0005-0000-0000-0000D41B0000}"/>
    <cellStyle name="Accent3 2 20" xfId="7144" xr:uid="{00000000-0005-0000-0000-0000D51B0000}"/>
    <cellStyle name="Accent3 2 3" xfId="7145" xr:uid="{00000000-0005-0000-0000-0000D61B0000}"/>
    <cellStyle name="Accent3 2 4" xfId="7146" xr:uid="{00000000-0005-0000-0000-0000D71B0000}"/>
    <cellStyle name="Accent3 2 5" xfId="7147" xr:uid="{00000000-0005-0000-0000-0000D81B0000}"/>
    <cellStyle name="Accent3 2 6" xfId="7148" xr:uid="{00000000-0005-0000-0000-0000D91B0000}"/>
    <cellStyle name="Accent3 2 7" xfId="7149" xr:uid="{00000000-0005-0000-0000-0000DA1B0000}"/>
    <cellStyle name="Accent3 2 8" xfId="7150" xr:uid="{00000000-0005-0000-0000-0000DB1B0000}"/>
    <cellStyle name="Accent3 2 9" xfId="7151" xr:uid="{00000000-0005-0000-0000-0000DC1B0000}"/>
    <cellStyle name="Accent3 20" xfId="7152" xr:uid="{00000000-0005-0000-0000-0000DD1B0000}"/>
    <cellStyle name="Accent3 20 2" xfId="7153" xr:uid="{00000000-0005-0000-0000-0000DE1B0000}"/>
    <cellStyle name="Accent3 20 3" xfId="7154" xr:uid="{00000000-0005-0000-0000-0000DF1B0000}"/>
    <cellStyle name="Accent3 20 4" xfId="7155" xr:uid="{00000000-0005-0000-0000-0000E01B0000}"/>
    <cellStyle name="Accent3 21" xfId="7156" xr:uid="{00000000-0005-0000-0000-0000E11B0000}"/>
    <cellStyle name="Accent3 21 2" xfId="7157" xr:uid="{00000000-0005-0000-0000-0000E21B0000}"/>
    <cellStyle name="Accent3 21 3" xfId="7158" xr:uid="{00000000-0005-0000-0000-0000E31B0000}"/>
    <cellStyle name="Accent3 21 4" xfId="7159" xr:uid="{00000000-0005-0000-0000-0000E41B0000}"/>
    <cellStyle name="Accent3 22" xfId="7160" xr:uid="{00000000-0005-0000-0000-0000E51B0000}"/>
    <cellStyle name="Accent3 22 2" xfId="7161" xr:uid="{00000000-0005-0000-0000-0000E61B0000}"/>
    <cellStyle name="Accent3 22 3" xfId="7162" xr:uid="{00000000-0005-0000-0000-0000E71B0000}"/>
    <cellStyle name="Accent3 22 4" xfId="7163" xr:uid="{00000000-0005-0000-0000-0000E81B0000}"/>
    <cellStyle name="Accent3 23" xfId="7164" xr:uid="{00000000-0005-0000-0000-0000E91B0000}"/>
    <cellStyle name="Accent3 23 2" xfId="7165" xr:uid="{00000000-0005-0000-0000-0000EA1B0000}"/>
    <cellStyle name="Accent3 23 3" xfId="7166" xr:uid="{00000000-0005-0000-0000-0000EB1B0000}"/>
    <cellStyle name="Accent3 23 4" xfId="7167" xr:uid="{00000000-0005-0000-0000-0000EC1B0000}"/>
    <cellStyle name="Accent3 24" xfId="7168" xr:uid="{00000000-0005-0000-0000-0000ED1B0000}"/>
    <cellStyle name="Accent3 24 2" xfId="7169" xr:uid="{00000000-0005-0000-0000-0000EE1B0000}"/>
    <cellStyle name="Accent3 24 3" xfId="7170" xr:uid="{00000000-0005-0000-0000-0000EF1B0000}"/>
    <cellStyle name="Accent3 24 4" xfId="7171" xr:uid="{00000000-0005-0000-0000-0000F01B0000}"/>
    <cellStyle name="Accent3 25" xfId="7172" xr:uid="{00000000-0005-0000-0000-0000F11B0000}"/>
    <cellStyle name="Accent3 25 2" xfId="7173" xr:uid="{00000000-0005-0000-0000-0000F21B0000}"/>
    <cellStyle name="Accent3 25 3" xfId="7174" xr:uid="{00000000-0005-0000-0000-0000F31B0000}"/>
    <cellStyle name="Accent3 25 4" xfId="7175" xr:uid="{00000000-0005-0000-0000-0000F41B0000}"/>
    <cellStyle name="Accent3 26" xfId="7176" xr:uid="{00000000-0005-0000-0000-0000F51B0000}"/>
    <cellStyle name="Accent3 26 2" xfId="7177" xr:uid="{00000000-0005-0000-0000-0000F61B0000}"/>
    <cellStyle name="Accent3 26 3" xfId="7178" xr:uid="{00000000-0005-0000-0000-0000F71B0000}"/>
    <cellStyle name="Accent3 27" xfId="7179" xr:uid="{00000000-0005-0000-0000-0000F81B0000}"/>
    <cellStyle name="Accent3 27 2" xfId="7180" xr:uid="{00000000-0005-0000-0000-0000F91B0000}"/>
    <cellStyle name="Accent3 27 3" xfId="7181" xr:uid="{00000000-0005-0000-0000-0000FA1B0000}"/>
    <cellStyle name="Accent3 28" xfId="7182" xr:uid="{00000000-0005-0000-0000-0000FB1B0000}"/>
    <cellStyle name="Accent3 28 2" xfId="7183" xr:uid="{00000000-0005-0000-0000-0000FC1B0000}"/>
    <cellStyle name="Accent3 28 3" xfId="7184" xr:uid="{00000000-0005-0000-0000-0000FD1B0000}"/>
    <cellStyle name="Accent3 29" xfId="7185" xr:uid="{00000000-0005-0000-0000-0000FE1B0000}"/>
    <cellStyle name="Accent3 29 2" xfId="7186" xr:uid="{00000000-0005-0000-0000-0000FF1B0000}"/>
    <cellStyle name="Accent3 29 3" xfId="7187" xr:uid="{00000000-0005-0000-0000-0000001C0000}"/>
    <cellStyle name="Accent3 3" xfId="7188" xr:uid="{00000000-0005-0000-0000-0000011C0000}"/>
    <cellStyle name="Accent3 3 2" xfId="7189" xr:uid="{00000000-0005-0000-0000-0000021C0000}"/>
    <cellStyle name="Accent3 3 3" xfId="7190" xr:uid="{00000000-0005-0000-0000-0000031C0000}"/>
    <cellStyle name="Accent3 3 4" xfId="7191" xr:uid="{00000000-0005-0000-0000-0000041C0000}"/>
    <cellStyle name="Accent3 30" xfId="7192" xr:uid="{00000000-0005-0000-0000-0000051C0000}"/>
    <cellStyle name="Accent3 30 2" xfId="7193" xr:uid="{00000000-0005-0000-0000-0000061C0000}"/>
    <cellStyle name="Accent3 30 3" xfId="7194" xr:uid="{00000000-0005-0000-0000-0000071C0000}"/>
    <cellStyle name="Accent3 31" xfId="7195" xr:uid="{00000000-0005-0000-0000-0000081C0000}"/>
    <cellStyle name="Accent3 31 2" xfId="7196" xr:uid="{00000000-0005-0000-0000-0000091C0000}"/>
    <cellStyle name="Accent3 31 3" xfId="7197" xr:uid="{00000000-0005-0000-0000-00000A1C0000}"/>
    <cellStyle name="Accent3 32" xfId="7198" xr:uid="{00000000-0005-0000-0000-00000B1C0000}"/>
    <cellStyle name="Accent3 32 2" xfId="7199" xr:uid="{00000000-0005-0000-0000-00000C1C0000}"/>
    <cellStyle name="Accent3 32 3" xfId="7200" xr:uid="{00000000-0005-0000-0000-00000D1C0000}"/>
    <cellStyle name="Accent3 33" xfId="7201" xr:uid="{00000000-0005-0000-0000-00000E1C0000}"/>
    <cellStyle name="Accent3 33 2" xfId="7202" xr:uid="{00000000-0005-0000-0000-00000F1C0000}"/>
    <cellStyle name="Accent3 33 3" xfId="7203" xr:uid="{00000000-0005-0000-0000-0000101C0000}"/>
    <cellStyle name="Accent3 34" xfId="7204" xr:uid="{00000000-0005-0000-0000-0000111C0000}"/>
    <cellStyle name="Accent3 35" xfId="7205" xr:uid="{00000000-0005-0000-0000-0000121C0000}"/>
    <cellStyle name="Accent3 36" xfId="7206" xr:uid="{00000000-0005-0000-0000-0000131C0000}"/>
    <cellStyle name="Accent3 37" xfId="7207" xr:uid="{00000000-0005-0000-0000-0000141C0000}"/>
    <cellStyle name="Accent3 38" xfId="7208" xr:uid="{00000000-0005-0000-0000-0000151C0000}"/>
    <cellStyle name="Accent3 39" xfId="7209" xr:uid="{00000000-0005-0000-0000-0000161C0000}"/>
    <cellStyle name="Accent3 4" xfId="7210" xr:uid="{00000000-0005-0000-0000-0000171C0000}"/>
    <cellStyle name="Accent3 4 2" xfId="7211" xr:uid="{00000000-0005-0000-0000-0000181C0000}"/>
    <cellStyle name="Accent3 4 3" xfId="7212" xr:uid="{00000000-0005-0000-0000-0000191C0000}"/>
    <cellStyle name="Accent3 4 4" xfId="7213" xr:uid="{00000000-0005-0000-0000-00001A1C0000}"/>
    <cellStyle name="Accent3 40" xfId="7214" xr:uid="{00000000-0005-0000-0000-00001B1C0000}"/>
    <cellStyle name="Accent3 41" xfId="7215" xr:uid="{00000000-0005-0000-0000-00001C1C0000}"/>
    <cellStyle name="Accent3 42" xfId="7216" xr:uid="{00000000-0005-0000-0000-00001D1C0000}"/>
    <cellStyle name="Accent3 43" xfId="7217" xr:uid="{00000000-0005-0000-0000-00001E1C0000}"/>
    <cellStyle name="Accent3 5" xfId="7218" xr:uid="{00000000-0005-0000-0000-00001F1C0000}"/>
    <cellStyle name="Accent3 5 2" xfId="7219" xr:uid="{00000000-0005-0000-0000-0000201C0000}"/>
    <cellStyle name="Accent3 5 3" xfId="7220" xr:uid="{00000000-0005-0000-0000-0000211C0000}"/>
    <cellStyle name="Accent3 5 4" xfId="7221" xr:uid="{00000000-0005-0000-0000-0000221C0000}"/>
    <cellStyle name="Accent3 6" xfId="7222" xr:uid="{00000000-0005-0000-0000-0000231C0000}"/>
    <cellStyle name="Accent3 6 2" xfId="7223" xr:uid="{00000000-0005-0000-0000-0000241C0000}"/>
    <cellStyle name="Accent3 6 3" xfId="7224" xr:uid="{00000000-0005-0000-0000-0000251C0000}"/>
    <cellStyle name="Accent3 6 4" xfId="7225" xr:uid="{00000000-0005-0000-0000-0000261C0000}"/>
    <cellStyle name="Accent3 7" xfId="7226" xr:uid="{00000000-0005-0000-0000-0000271C0000}"/>
    <cellStyle name="Accent3 7 2" xfId="7227" xr:uid="{00000000-0005-0000-0000-0000281C0000}"/>
    <cellStyle name="Accent3 7 3" xfId="7228" xr:uid="{00000000-0005-0000-0000-0000291C0000}"/>
    <cellStyle name="Accent3 7 4" xfId="7229" xr:uid="{00000000-0005-0000-0000-00002A1C0000}"/>
    <cellStyle name="Accent3 8" xfId="7230" xr:uid="{00000000-0005-0000-0000-00002B1C0000}"/>
    <cellStyle name="Accent3 8 2" xfId="7231" xr:uid="{00000000-0005-0000-0000-00002C1C0000}"/>
    <cellStyle name="Accent3 8 3" xfId="7232" xr:uid="{00000000-0005-0000-0000-00002D1C0000}"/>
    <cellStyle name="Accent3 8 4" xfId="7233" xr:uid="{00000000-0005-0000-0000-00002E1C0000}"/>
    <cellStyle name="Accent3 9" xfId="7234" xr:uid="{00000000-0005-0000-0000-00002F1C0000}"/>
    <cellStyle name="Accent3 9 2" xfId="7235" xr:uid="{00000000-0005-0000-0000-0000301C0000}"/>
    <cellStyle name="Accent3 9 3" xfId="7236" xr:uid="{00000000-0005-0000-0000-0000311C0000}"/>
    <cellStyle name="Accent3 9 4" xfId="7237" xr:uid="{00000000-0005-0000-0000-0000321C0000}"/>
    <cellStyle name="Accent4" xfId="25" builtinId="41" customBuiltin="1"/>
    <cellStyle name="Accent4 - 20%" xfId="7238" xr:uid="{00000000-0005-0000-0000-0000341C0000}"/>
    <cellStyle name="Accent4 - 40%" xfId="7239" xr:uid="{00000000-0005-0000-0000-0000351C0000}"/>
    <cellStyle name="Accent4 - 60%" xfId="7240" xr:uid="{00000000-0005-0000-0000-0000361C0000}"/>
    <cellStyle name="Accent4 10" xfId="7241" xr:uid="{00000000-0005-0000-0000-0000371C0000}"/>
    <cellStyle name="Accent4 10 2" xfId="7242" xr:uid="{00000000-0005-0000-0000-0000381C0000}"/>
    <cellStyle name="Accent4 10 3" xfId="7243" xr:uid="{00000000-0005-0000-0000-0000391C0000}"/>
    <cellStyle name="Accent4 10 4" xfId="7244" xr:uid="{00000000-0005-0000-0000-00003A1C0000}"/>
    <cellStyle name="Accent4 11" xfId="7245" xr:uid="{00000000-0005-0000-0000-00003B1C0000}"/>
    <cellStyle name="Accent4 11 2" xfId="7246" xr:uid="{00000000-0005-0000-0000-00003C1C0000}"/>
    <cellStyle name="Accent4 11 3" xfId="7247" xr:uid="{00000000-0005-0000-0000-00003D1C0000}"/>
    <cellStyle name="Accent4 11 4" xfId="7248" xr:uid="{00000000-0005-0000-0000-00003E1C0000}"/>
    <cellStyle name="Accent4 12" xfId="7249" xr:uid="{00000000-0005-0000-0000-00003F1C0000}"/>
    <cellStyle name="Accent4 12 2" xfId="7250" xr:uid="{00000000-0005-0000-0000-0000401C0000}"/>
    <cellStyle name="Accent4 12 3" xfId="7251" xr:uid="{00000000-0005-0000-0000-0000411C0000}"/>
    <cellStyle name="Accent4 12 4" xfId="7252" xr:uid="{00000000-0005-0000-0000-0000421C0000}"/>
    <cellStyle name="Accent4 13" xfId="7253" xr:uid="{00000000-0005-0000-0000-0000431C0000}"/>
    <cellStyle name="Accent4 13 2" xfId="7254" xr:uid="{00000000-0005-0000-0000-0000441C0000}"/>
    <cellStyle name="Accent4 13 3" xfId="7255" xr:uid="{00000000-0005-0000-0000-0000451C0000}"/>
    <cellStyle name="Accent4 13 4" xfId="7256" xr:uid="{00000000-0005-0000-0000-0000461C0000}"/>
    <cellStyle name="Accent4 14" xfId="7257" xr:uid="{00000000-0005-0000-0000-0000471C0000}"/>
    <cellStyle name="Accent4 14 2" xfId="7258" xr:uid="{00000000-0005-0000-0000-0000481C0000}"/>
    <cellStyle name="Accent4 14 3" xfId="7259" xr:uid="{00000000-0005-0000-0000-0000491C0000}"/>
    <cellStyle name="Accent4 14 4" xfId="7260" xr:uid="{00000000-0005-0000-0000-00004A1C0000}"/>
    <cellStyle name="Accent4 15" xfId="7261" xr:uid="{00000000-0005-0000-0000-00004B1C0000}"/>
    <cellStyle name="Accent4 15 2" xfId="7262" xr:uid="{00000000-0005-0000-0000-00004C1C0000}"/>
    <cellStyle name="Accent4 15 3" xfId="7263" xr:uid="{00000000-0005-0000-0000-00004D1C0000}"/>
    <cellStyle name="Accent4 15 4" xfId="7264" xr:uid="{00000000-0005-0000-0000-00004E1C0000}"/>
    <cellStyle name="Accent4 16" xfId="7265" xr:uid="{00000000-0005-0000-0000-00004F1C0000}"/>
    <cellStyle name="Accent4 16 2" xfId="7266" xr:uid="{00000000-0005-0000-0000-0000501C0000}"/>
    <cellStyle name="Accent4 16 3" xfId="7267" xr:uid="{00000000-0005-0000-0000-0000511C0000}"/>
    <cellStyle name="Accent4 16 4" xfId="7268" xr:uid="{00000000-0005-0000-0000-0000521C0000}"/>
    <cellStyle name="Accent4 17" xfId="7269" xr:uid="{00000000-0005-0000-0000-0000531C0000}"/>
    <cellStyle name="Accent4 17 2" xfId="7270" xr:uid="{00000000-0005-0000-0000-0000541C0000}"/>
    <cellStyle name="Accent4 17 3" xfId="7271" xr:uid="{00000000-0005-0000-0000-0000551C0000}"/>
    <cellStyle name="Accent4 17 4" xfId="7272" xr:uid="{00000000-0005-0000-0000-0000561C0000}"/>
    <cellStyle name="Accent4 18" xfId="7273" xr:uid="{00000000-0005-0000-0000-0000571C0000}"/>
    <cellStyle name="Accent4 18 2" xfId="7274" xr:uid="{00000000-0005-0000-0000-0000581C0000}"/>
    <cellStyle name="Accent4 18 3" xfId="7275" xr:uid="{00000000-0005-0000-0000-0000591C0000}"/>
    <cellStyle name="Accent4 18 4" xfId="7276" xr:uid="{00000000-0005-0000-0000-00005A1C0000}"/>
    <cellStyle name="Accent4 19" xfId="7277" xr:uid="{00000000-0005-0000-0000-00005B1C0000}"/>
    <cellStyle name="Accent4 19 2" xfId="7278" xr:uid="{00000000-0005-0000-0000-00005C1C0000}"/>
    <cellStyle name="Accent4 19 3" xfId="7279" xr:uid="{00000000-0005-0000-0000-00005D1C0000}"/>
    <cellStyle name="Accent4 19 4" xfId="7280" xr:uid="{00000000-0005-0000-0000-00005E1C0000}"/>
    <cellStyle name="Accent4 2" xfId="7281" xr:uid="{00000000-0005-0000-0000-00005F1C0000}"/>
    <cellStyle name="Accent4 2 10" xfId="7282" xr:uid="{00000000-0005-0000-0000-0000601C0000}"/>
    <cellStyle name="Accent4 2 11" xfId="7283" xr:uid="{00000000-0005-0000-0000-0000611C0000}"/>
    <cellStyle name="Accent4 2 12" xfId="7284" xr:uid="{00000000-0005-0000-0000-0000621C0000}"/>
    <cellStyle name="Accent4 2 13" xfId="7285" xr:uid="{00000000-0005-0000-0000-0000631C0000}"/>
    <cellStyle name="Accent4 2 14" xfId="7286" xr:uid="{00000000-0005-0000-0000-0000641C0000}"/>
    <cellStyle name="Accent4 2 15" xfId="7287" xr:uid="{00000000-0005-0000-0000-0000651C0000}"/>
    <cellStyle name="Accent4 2 16" xfId="7288" xr:uid="{00000000-0005-0000-0000-0000661C0000}"/>
    <cellStyle name="Accent4 2 17" xfId="7289" xr:uid="{00000000-0005-0000-0000-0000671C0000}"/>
    <cellStyle name="Accent4 2 18" xfId="7290" xr:uid="{00000000-0005-0000-0000-0000681C0000}"/>
    <cellStyle name="Accent4 2 19" xfId="7291" xr:uid="{00000000-0005-0000-0000-0000691C0000}"/>
    <cellStyle name="Accent4 2 2" xfId="7292" xr:uid="{00000000-0005-0000-0000-00006A1C0000}"/>
    <cellStyle name="Accent4 2 2 2" xfId="7293" xr:uid="{00000000-0005-0000-0000-00006B1C0000}"/>
    <cellStyle name="Accent4 2 20" xfId="7294" xr:uid="{00000000-0005-0000-0000-00006C1C0000}"/>
    <cellStyle name="Accent4 2 3" xfId="7295" xr:uid="{00000000-0005-0000-0000-00006D1C0000}"/>
    <cellStyle name="Accent4 2 3 2" xfId="7296" xr:uid="{00000000-0005-0000-0000-00006E1C0000}"/>
    <cellStyle name="Accent4 2 4" xfId="7297" xr:uid="{00000000-0005-0000-0000-00006F1C0000}"/>
    <cellStyle name="Accent4 2 5" xfId="7298" xr:uid="{00000000-0005-0000-0000-0000701C0000}"/>
    <cellStyle name="Accent4 2 6" xfId="7299" xr:uid="{00000000-0005-0000-0000-0000711C0000}"/>
    <cellStyle name="Accent4 2 7" xfId="7300" xr:uid="{00000000-0005-0000-0000-0000721C0000}"/>
    <cellStyle name="Accent4 2 8" xfId="7301" xr:uid="{00000000-0005-0000-0000-0000731C0000}"/>
    <cellStyle name="Accent4 2 9" xfId="7302" xr:uid="{00000000-0005-0000-0000-0000741C0000}"/>
    <cellStyle name="Accent4 20" xfId="7303" xr:uid="{00000000-0005-0000-0000-0000751C0000}"/>
    <cellStyle name="Accent4 20 2" xfId="7304" xr:uid="{00000000-0005-0000-0000-0000761C0000}"/>
    <cellStyle name="Accent4 20 3" xfId="7305" xr:uid="{00000000-0005-0000-0000-0000771C0000}"/>
    <cellStyle name="Accent4 20 4" xfId="7306" xr:uid="{00000000-0005-0000-0000-0000781C0000}"/>
    <cellStyle name="Accent4 21" xfId="7307" xr:uid="{00000000-0005-0000-0000-0000791C0000}"/>
    <cellStyle name="Accent4 21 2" xfId="7308" xr:uid="{00000000-0005-0000-0000-00007A1C0000}"/>
    <cellStyle name="Accent4 21 3" xfId="7309" xr:uid="{00000000-0005-0000-0000-00007B1C0000}"/>
    <cellStyle name="Accent4 21 4" xfId="7310" xr:uid="{00000000-0005-0000-0000-00007C1C0000}"/>
    <cellStyle name="Accent4 22" xfId="7311" xr:uid="{00000000-0005-0000-0000-00007D1C0000}"/>
    <cellStyle name="Accent4 22 2" xfId="7312" xr:uid="{00000000-0005-0000-0000-00007E1C0000}"/>
    <cellStyle name="Accent4 22 3" xfId="7313" xr:uid="{00000000-0005-0000-0000-00007F1C0000}"/>
    <cellStyle name="Accent4 22 4" xfId="7314" xr:uid="{00000000-0005-0000-0000-0000801C0000}"/>
    <cellStyle name="Accent4 23" xfId="7315" xr:uid="{00000000-0005-0000-0000-0000811C0000}"/>
    <cellStyle name="Accent4 23 2" xfId="7316" xr:uid="{00000000-0005-0000-0000-0000821C0000}"/>
    <cellStyle name="Accent4 23 3" xfId="7317" xr:uid="{00000000-0005-0000-0000-0000831C0000}"/>
    <cellStyle name="Accent4 23 4" xfId="7318" xr:uid="{00000000-0005-0000-0000-0000841C0000}"/>
    <cellStyle name="Accent4 24" xfId="7319" xr:uid="{00000000-0005-0000-0000-0000851C0000}"/>
    <cellStyle name="Accent4 24 2" xfId="7320" xr:uid="{00000000-0005-0000-0000-0000861C0000}"/>
    <cellStyle name="Accent4 24 3" xfId="7321" xr:uid="{00000000-0005-0000-0000-0000871C0000}"/>
    <cellStyle name="Accent4 24 4" xfId="7322" xr:uid="{00000000-0005-0000-0000-0000881C0000}"/>
    <cellStyle name="Accent4 25" xfId="7323" xr:uid="{00000000-0005-0000-0000-0000891C0000}"/>
    <cellStyle name="Accent4 25 2" xfId="7324" xr:uid="{00000000-0005-0000-0000-00008A1C0000}"/>
    <cellStyle name="Accent4 25 3" xfId="7325" xr:uid="{00000000-0005-0000-0000-00008B1C0000}"/>
    <cellStyle name="Accent4 25 4" xfId="7326" xr:uid="{00000000-0005-0000-0000-00008C1C0000}"/>
    <cellStyle name="Accent4 26" xfId="7327" xr:uid="{00000000-0005-0000-0000-00008D1C0000}"/>
    <cellStyle name="Accent4 26 2" xfId="7328" xr:uid="{00000000-0005-0000-0000-00008E1C0000}"/>
    <cellStyle name="Accent4 26 3" xfId="7329" xr:uid="{00000000-0005-0000-0000-00008F1C0000}"/>
    <cellStyle name="Accent4 27" xfId="7330" xr:uid="{00000000-0005-0000-0000-0000901C0000}"/>
    <cellStyle name="Accent4 27 2" xfId="7331" xr:uid="{00000000-0005-0000-0000-0000911C0000}"/>
    <cellStyle name="Accent4 27 3" xfId="7332" xr:uid="{00000000-0005-0000-0000-0000921C0000}"/>
    <cellStyle name="Accent4 28" xfId="7333" xr:uid="{00000000-0005-0000-0000-0000931C0000}"/>
    <cellStyle name="Accent4 28 2" xfId="7334" xr:uid="{00000000-0005-0000-0000-0000941C0000}"/>
    <cellStyle name="Accent4 28 3" xfId="7335" xr:uid="{00000000-0005-0000-0000-0000951C0000}"/>
    <cellStyle name="Accent4 29" xfId="7336" xr:uid="{00000000-0005-0000-0000-0000961C0000}"/>
    <cellStyle name="Accent4 29 2" xfId="7337" xr:uid="{00000000-0005-0000-0000-0000971C0000}"/>
    <cellStyle name="Accent4 29 3" xfId="7338" xr:uid="{00000000-0005-0000-0000-0000981C0000}"/>
    <cellStyle name="Accent4 3" xfId="7339" xr:uid="{00000000-0005-0000-0000-0000991C0000}"/>
    <cellStyle name="Accent4 3 2" xfId="7340" xr:uid="{00000000-0005-0000-0000-00009A1C0000}"/>
    <cellStyle name="Accent4 3 3" xfId="7341" xr:uid="{00000000-0005-0000-0000-00009B1C0000}"/>
    <cellStyle name="Accent4 3 4" xfId="7342" xr:uid="{00000000-0005-0000-0000-00009C1C0000}"/>
    <cellStyle name="Accent4 30" xfId="7343" xr:uid="{00000000-0005-0000-0000-00009D1C0000}"/>
    <cellStyle name="Accent4 30 2" xfId="7344" xr:uid="{00000000-0005-0000-0000-00009E1C0000}"/>
    <cellStyle name="Accent4 30 3" xfId="7345" xr:uid="{00000000-0005-0000-0000-00009F1C0000}"/>
    <cellStyle name="Accent4 31" xfId="7346" xr:uid="{00000000-0005-0000-0000-0000A01C0000}"/>
    <cellStyle name="Accent4 31 2" xfId="7347" xr:uid="{00000000-0005-0000-0000-0000A11C0000}"/>
    <cellStyle name="Accent4 31 3" xfId="7348" xr:uid="{00000000-0005-0000-0000-0000A21C0000}"/>
    <cellStyle name="Accent4 32" xfId="7349" xr:uid="{00000000-0005-0000-0000-0000A31C0000}"/>
    <cellStyle name="Accent4 32 2" xfId="7350" xr:uid="{00000000-0005-0000-0000-0000A41C0000}"/>
    <cellStyle name="Accent4 32 3" xfId="7351" xr:uid="{00000000-0005-0000-0000-0000A51C0000}"/>
    <cellStyle name="Accent4 33" xfId="7352" xr:uid="{00000000-0005-0000-0000-0000A61C0000}"/>
    <cellStyle name="Accent4 33 2" xfId="7353" xr:uid="{00000000-0005-0000-0000-0000A71C0000}"/>
    <cellStyle name="Accent4 33 3" xfId="7354" xr:uid="{00000000-0005-0000-0000-0000A81C0000}"/>
    <cellStyle name="Accent4 34" xfId="7355" xr:uid="{00000000-0005-0000-0000-0000A91C0000}"/>
    <cellStyle name="Accent4 34 2" xfId="7356" xr:uid="{00000000-0005-0000-0000-0000AA1C0000}"/>
    <cellStyle name="Accent4 35" xfId="7357" xr:uid="{00000000-0005-0000-0000-0000AB1C0000}"/>
    <cellStyle name="Accent4 35 2" xfId="7358" xr:uid="{00000000-0005-0000-0000-0000AC1C0000}"/>
    <cellStyle name="Accent4 36" xfId="7359" xr:uid="{00000000-0005-0000-0000-0000AD1C0000}"/>
    <cellStyle name="Accent4 36 2" xfId="7360" xr:uid="{00000000-0005-0000-0000-0000AE1C0000}"/>
    <cellStyle name="Accent4 37" xfId="7361" xr:uid="{00000000-0005-0000-0000-0000AF1C0000}"/>
    <cellStyle name="Accent4 37 2" xfId="7362" xr:uid="{00000000-0005-0000-0000-0000B01C0000}"/>
    <cellStyle name="Accent4 38" xfId="7363" xr:uid="{00000000-0005-0000-0000-0000B11C0000}"/>
    <cellStyle name="Accent4 38 2" xfId="7364" xr:uid="{00000000-0005-0000-0000-0000B21C0000}"/>
    <cellStyle name="Accent4 39" xfId="7365" xr:uid="{00000000-0005-0000-0000-0000B31C0000}"/>
    <cellStyle name="Accent4 39 2" xfId="7366" xr:uid="{00000000-0005-0000-0000-0000B41C0000}"/>
    <cellStyle name="Accent4 4" xfId="7367" xr:uid="{00000000-0005-0000-0000-0000B51C0000}"/>
    <cellStyle name="Accent4 4 2" xfId="7368" xr:uid="{00000000-0005-0000-0000-0000B61C0000}"/>
    <cellStyle name="Accent4 4 3" xfId="7369" xr:uid="{00000000-0005-0000-0000-0000B71C0000}"/>
    <cellStyle name="Accent4 4 4" xfId="7370" xr:uid="{00000000-0005-0000-0000-0000B81C0000}"/>
    <cellStyle name="Accent4 40" xfId="7371" xr:uid="{00000000-0005-0000-0000-0000B91C0000}"/>
    <cellStyle name="Accent4 40 2" xfId="7372" xr:uid="{00000000-0005-0000-0000-0000BA1C0000}"/>
    <cellStyle name="Accent4 41" xfId="7373" xr:uid="{00000000-0005-0000-0000-0000BB1C0000}"/>
    <cellStyle name="Accent4 41 2" xfId="7374" xr:uid="{00000000-0005-0000-0000-0000BC1C0000}"/>
    <cellStyle name="Accent4 42" xfId="7375" xr:uid="{00000000-0005-0000-0000-0000BD1C0000}"/>
    <cellStyle name="Accent4 43" xfId="7376" xr:uid="{00000000-0005-0000-0000-0000BE1C0000}"/>
    <cellStyle name="Accent4 5" xfId="7377" xr:uid="{00000000-0005-0000-0000-0000BF1C0000}"/>
    <cellStyle name="Accent4 5 2" xfId="7378" xr:uid="{00000000-0005-0000-0000-0000C01C0000}"/>
    <cellStyle name="Accent4 5 3" xfId="7379" xr:uid="{00000000-0005-0000-0000-0000C11C0000}"/>
    <cellStyle name="Accent4 5 4" xfId="7380" xr:uid="{00000000-0005-0000-0000-0000C21C0000}"/>
    <cellStyle name="Accent4 6" xfId="7381" xr:uid="{00000000-0005-0000-0000-0000C31C0000}"/>
    <cellStyle name="Accent4 6 2" xfId="7382" xr:uid="{00000000-0005-0000-0000-0000C41C0000}"/>
    <cellStyle name="Accent4 6 3" xfId="7383" xr:uid="{00000000-0005-0000-0000-0000C51C0000}"/>
    <cellStyle name="Accent4 6 4" xfId="7384" xr:uid="{00000000-0005-0000-0000-0000C61C0000}"/>
    <cellStyle name="Accent4 7" xfId="7385" xr:uid="{00000000-0005-0000-0000-0000C71C0000}"/>
    <cellStyle name="Accent4 7 2" xfId="7386" xr:uid="{00000000-0005-0000-0000-0000C81C0000}"/>
    <cellStyle name="Accent4 7 3" xfId="7387" xr:uid="{00000000-0005-0000-0000-0000C91C0000}"/>
    <cellStyle name="Accent4 7 4" xfId="7388" xr:uid="{00000000-0005-0000-0000-0000CA1C0000}"/>
    <cellStyle name="Accent4 8" xfId="7389" xr:uid="{00000000-0005-0000-0000-0000CB1C0000}"/>
    <cellStyle name="Accent4 8 2" xfId="7390" xr:uid="{00000000-0005-0000-0000-0000CC1C0000}"/>
    <cellStyle name="Accent4 8 3" xfId="7391" xr:uid="{00000000-0005-0000-0000-0000CD1C0000}"/>
    <cellStyle name="Accent4 8 4" xfId="7392" xr:uid="{00000000-0005-0000-0000-0000CE1C0000}"/>
    <cellStyle name="Accent4 9" xfId="7393" xr:uid="{00000000-0005-0000-0000-0000CF1C0000}"/>
    <cellStyle name="Accent4 9 2" xfId="7394" xr:uid="{00000000-0005-0000-0000-0000D01C0000}"/>
    <cellStyle name="Accent4 9 3" xfId="7395" xr:uid="{00000000-0005-0000-0000-0000D11C0000}"/>
    <cellStyle name="Accent4 9 4" xfId="7396" xr:uid="{00000000-0005-0000-0000-0000D21C0000}"/>
    <cellStyle name="Accent5" xfId="28" builtinId="45" customBuiltin="1"/>
    <cellStyle name="Accent5 - 20%" xfId="7397" xr:uid="{00000000-0005-0000-0000-0000D41C0000}"/>
    <cellStyle name="Accent5 - 40%" xfId="7398" xr:uid="{00000000-0005-0000-0000-0000D51C0000}"/>
    <cellStyle name="Accent5 - 60%" xfId="7399" xr:uid="{00000000-0005-0000-0000-0000D61C0000}"/>
    <cellStyle name="Accent5 10" xfId="7400" xr:uid="{00000000-0005-0000-0000-0000D71C0000}"/>
    <cellStyle name="Accent5 10 2" xfId="7401" xr:uid="{00000000-0005-0000-0000-0000D81C0000}"/>
    <cellStyle name="Accent5 10 3" xfId="7402" xr:uid="{00000000-0005-0000-0000-0000D91C0000}"/>
    <cellStyle name="Accent5 10 4" xfId="7403" xr:uid="{00000000-0005-0000-0000-0000DA1C0000}"/>
    <cellStyle name="Accent5 11" xfId="7404" xr:uid="{00000000-0005-0000-0000-0000DB1C0000}"/>
    <cellStyle name="Accent5 11 2" xfId="7405" xr:uid="{00000000-0005-0000-0000-0000DC1C0000}"/>
    <cellStyle name="Accent5 11 3" xfId="7406" xr:uid="{00000000-0005-0000-0000-0000DD1C0000}"/>
    <cellStyle name="Accent5 11 4" xfId="7407" xr:uid="{00000000-0005-0000-0000-0000DE1C0000}"/>
    <cellStyle name="Accent5 12" xfId="7408" xr:uid="{00000000-0005-0000-0000-0000DF1C0000}"/>
    <cellStyle name="Accent5 12 2" xfId="7409" xr:uid="{00000000-0005-0000-0000-0000E01C0000}"/>
    <cellStyle name="Accent5 12 3" xfId="7410" xr:uid="{00000000-0005-0000-0000-0000E11C0000}"/>
    <cellStyle name="Accent5 12 4" xfId="7411" xr:uid="{00000000-0005-0000-0000-0000E21C0000}"/>
    <cellStyle name="Accent5 13" xfId="7412" xr:uid="{00000000-0005-0000-0000-0000E31C0000}"/>
    <cellStyle name="Accent5 13 2" xfId="7413" xr:uid="{00000000-0005-0000-0000-0000E41C0000}"/>
    <cellStyle name="Accent5 13 3" xfId="7414" xr:uid="{00000000-0005-0000-0000-0000E51C0000}"/>
    <cellStyle name="Accent5 13 4" xfId="7415" xr:uid="{00000000-0005-0000-0000-0000E61C0000}"/>
    <cellStyle name="Accent5 14" xfId="7416" xr:uid="{00000000-0005-0000-0000-0000E71C0000}"/>
    <cellStyle name="Accent5 14 2" xfId="7417" xr:uid="{00000000-0005-0000-0000-0000E81C0000}"/>
    <cellStyle name="Accent5 14 3" xfId="7418" xr:uid="{00000000-0005-0000-0000-0000E91C0000}"/>
    <cellStyle name="Accent5 14 4" xfId="7419" xr:uid="{00000000-0005-0000-0000-0000EA1C0000}"/>
    <cellStyle name="Accent5 15" xfId="7420" xr:uid="{00000000-0005-0000-0000-0000EB1C0000}"/>
    <cellStyle name="Accent5 15 2" xfId="7421" xr:uid="{00000000-0005-0000-0000-0000EC1C0000}"/>
    <cellStyle name="Accent5 15 3" xfId="7422" xr:uid="{00000000-0005-0000-0000-0000ED1C0000}"/>
    <cellStyle name="Accent5 15 4" xfId="7423" xr:uid="{00000000-0005-0000-0000-0000EE1C0000}"/>
    <cellStyle name="Accent5 16" xfId="7424" xr:uid="{00000000-0005-0000-0000-0000EF1C0000}"/>
    <cellStyle name="Accent5 16 2" xfId="7425" xr:uid="{00000000-0005-0000-0000-0000F01C0000}"/>
    <cellStyle name="Accent5 16 3" xfId="7426" xr:uid="{00000000-0005-0000-0000-0000F11C0000}"/>
    <cellStyle name="Accent5 16 4" xfId="7427" xr:uid="{00000000-0005-0000-0000-0000F21C0000}"/>
    <cellStyle name="Accent5 17" xfId="7428" xr:uid="{00000000-0005-0000-0000-0000F31C0000}"/>
    <cellStyle name="Accent5 17 2" xfId="7429" xr:uid="{00000000-0005-0000-0000-0000F41C0000}"/>
    <cellStyle name="Accent5 17 3" xfId="7430" xr:uid="{00000000-0005-0000-0000-0000F51C0000}"/>
    <cellStyle name="Accent5 17 4" xfId="7431" xr:uid="{00000000-0005-0000-0000-0000F61C0000}"/>
    <cellStyle name="Accent5 18" xfId="7432" xr:uid="{00000000-0005-0000-0000-0000F71C0000}"/>
    <cellStyle name="Accent5 18 2" xfId="7433" xr:uid="{00000000-0005-0000-0000-0000F81C0000}"/>
    <cellStyle name="Accent5 18 3" xfId="7434" xr:uid="{00000000-0005-0000-0000-0000F91C0000}"/>
    <cellStyle name="Accent5 18 4" xfId="7435" xr:uid="{00000000-0005-0000-0000-0000FA1C0000}"/>
    <cellStyle name="Accent5 19" xfId="7436" xr:uid="{00000000-0005-0000-0000-0000FB1C0000}"/>
    <cellStyle name="Accent5 19 2" xfId="7437" xr:uid="{00000000-0005-0000-0000-0000FC1C0000}"/>
    <cellStyle name="Accent5 19 3" xfId="7438" xr:uid="{00000000-0005-0000-0000-0000FD1C0000}"/>
    <cellStyle name="Accent5 19 4" xfId="7439" xr:uid="{00000000-0005-0000-0000-0000FE1C0000}"/>
    <cellStyle name="Accent5 2" xfId="7440" xr:uid="{00000000-0005-0000-0000-0000FF1C0000}"/>
    <cellStyle name="Accent5 2 10" xfId="7441" xr:uid="{00000000-0005-0000-0000-0000001D0000}"/>
    <cellStyle name="Accent5 2 11" xfId="7442" xr:uid="{00000000-0005-0000-0000-0000011D0000}"/>
    <cellStyle name="Accent5 2 12" xfId="7443" xr:uid="{00000000-0005-0000-0000-0000021D0000}"/>
    <cellStyle name="Accent5 2 13" xfId="7444" xr:uid="{00000000-0005-0000-0000-0000031D0000}"/>
    <cellStyle name="Accent5 2 14" xfId="7445" xr:uid="{00000000-0005-0000-0000-0000041D0000}"/>
    <cellStyle name="Accent5 2 15" xfId="7446" xr:uid="{00000000-0005-0000-0000-0000051D0000}"/>
    <cellStyle name="Accent5 2 16" xfId="7447" xr:uid="{00000000-0005-0000-0000-0000061D0000}"/>
    <cellStyle name="Accent5 2 17" xfId="7448" xr:uid="{00000000-0005-0000-0000-0000071D0000}"/>
    <cellStyle name="Accent5 2 18" xfId="7449" xr:uid="{00000000-0005-0000-0000-0000081D0000}"/>
    <cellStyle name="Accent5 2 19" xfId="7450" xr:uid="{00000000-0005-0000-0000-0000091D0000}"/>
    <cellStyle name="Accent5 2 2" xfId="7451" xr:uid="{00000000-0005-0000-0000-00000A1D0000}"/>
    <cellStyle name="Accent5 2 20" xfId="7452" xr:uid="{00000000-0005-0000-0000-00000B1D0000}"/>
    <cellStyle name="Accent5 2 3" xfId="7453" xr:uid="{00000000-0005-0000-0000-00000C1D0000}"/>
    <cellStyle name="Accent5 2 4" xfId="7454" xr:uid="{00000000-0005-0000-0000-00000D1D0000}"/>
    <cellStyle name="Accent5 2 5" xfId="7455" xr:uid="{00000000-0005-0000-0000-00000E1D0000}"/>
    <cellStyle name="Accent5 2 6" xfId="7456" xr:uid="{00000000-0005-0000-0000-00000F1D0000}"/>
    <cellStyle name="Accent5 2 7" xfId="7457" xr:uid="{00000000-0005-0000-0000-0000101D0000}"/>
    <cellStyle name="Accent5 2 8" xfId="7458" xr:uid="{00000000-0005-0000-0000-0000111D0000}"/>
    <cellStyle name="Accent5 2 9" xfId="7459" xr:uid="{00000000-0005-0000-0000-0000121D0000}"/>
    <cellStyle name="Accent5 20" xfId="7460" xr:uid="{00000000-0005-0000-0000-0000131D0000}"/>
    <cellStyle name="Accent5 20 2" xfId="7461" xr:uid="{00000000-0005-0000-0000-0000141D0000}"/>
    <cellStyle name="Accent5 20 3" xfId="7462" xr:uid="{00000000-0005-0000-0000-0000151D0000}"/>
    <cellStyle name="Accent5 20 4" xfId="7463" xr:uid="{00000000-0005-0000-0000-0000161D0000}"/>
    <cellStyle name="Accent5 21" xfId="7464" xr:uid="{00000000-0005-0000-0000-0000171D0000}"/>
    <cellStyle name="Accent5 21 2" xfId="7465" xr:uid="{00000000-0005-0000-0000-0000181D0000}"/>
    <cellStyle name="Accent5 21 3" xfId="7466" xr:uid="{00000000-0005-0000-0000-0000191D0000}"/>
    <cellStyle name="Accent5 21 4" xfId="7467" xr:uid="{00000000-0005-0000-0000-00001A1D0000}"/>
    <cellStyle name="Accent5 22" xfId="7468" xr:uid="{00000000-0005-0000-0000-00001B1D0000}"/>
    <cellStyle name="Accent5 22 2" xfId="7469" xr:uid="{00000000-0005-0000-0000-00001C1D0000}"/>
    <cellStyle name="Accent5 22 3" xfId="7470" xr:uid="{00000000-0005-0000-0000-00001D1D0000}"/>
    <cellStyle name="Accent5 22 4" xfId="7471" xr:uid="{00000000-0005-0000-0000-00001E1D0000}"/>
    <cellStyle name="Accent5 23" xfId="7472" xr:uid="{00000000-0005-0000-0000-00001F1D0000}"/>
    <cellStyle name="Accent5 23 2" xfId="7473" xr:uid="{00000000-0005-0000-0000-0000201D0000}"/>
    <cellStyle name="Accent5 23 3" xfId="7474" xr:uid="{00000000-0005-0000-0000-0000211D0000}"/>
    <cellStyle name="Accent5 23 4" xfId="7475" xr:uid="{00000000-0005-0000-0000-0000221D0000}"/>
    <cellStyle name="Accent5 24" xfId="7476" xr:uid="{00000000-0005-0000-0000-0000231D0000}"/>
    <cellStyle name="Accent5 24 2" xfId="7477" xr:uid="{00000000-0005-0000-0000-0000241D0000}"/>
    <cellStyle name="Accent5 24 3" xfId="7478" xr:uid="{00000000-0005-0000-0000-0000251D0000}"/>
    <cellStyle name="Accent5 24 4" xfId="7479" xr:uid="{00000000-0005-0000-0000-0000261D0000}"/>
    <cellStyle name="Accent5 25" xfId="7480" xr:uid="{00000000-0005-0000-0000-0000271D0000}"/>
    <cellStyle name="Accent5 25 2" xfId="7481" xr:uid="{00000000-0005-0000-0000-0000281D0000}"/>
    <cellStyle name="Accent5 25 3" xfId="7482" xr:uid="{00000000-0005-0000-0000-0000291D0000}"/>
    <cellStyle name="Accent5 25 4" xfId="7483" xr:uid="{00000000-0005-0000-0000-00002A1D0000}"/>
    <cellStyle name="Accent5 26" xfId="7484" xr:uid="{00000000-0005-0000-0000-00002B1D0000}"/>
    <cellStyle name="Accent5 26 2" xfId="7485" xr:uid="{00000000-0005-0000-0000-00002C1D0000}"/>
    <cellStyle name="Accent5 26 3" xfId="7486" xr:uid="{00000000-0005-0000-0000-00002D1D0000}"/>
    <cellStyle name="Accent5 27" xfId="7487" xr:uid="{00000000-0005-0000-0000-00002E1D0000}"/>
    <cellStyle name="Accent5 27 2" xfId="7488" xr:uid="{00000000-0005-0000-0000-00002F1D0000}"/>
    <cellStyle name="Accent5 27 3" xfId="7489" xr:uid="{00000000-0005-0000-0000-0000301D0000}"/>
    <cellStyle name="Accent5 28" xfId="7490" xr:uid="{00000000-0005-0000-0000-0000311D0000}"/>
    <cellStyle name="Accent5 28 2" xfId="7491" xr:uid="{00000000-0005-0000-0000-0000321D0000}"/>
    <cellStyle name="Accent5 28 3" xfId="7492" xr:uid="{00000000-0005-0000-0000-0000331D0000}"/>
    <cellStyle name="Accent5 29" xfId="7493" xr:uid="{00000000-0005-0000-0000-0000341D0000}"/>
    <cellStyle name="Accent5 29 2" xfId="7494" xr:uid="{00000000-0005-0000-0000-0000351D0000}"/>
    <cellStyle name="Accent5 29 3" xfId="7495" xr:uid="{00000000-0005-0000-0000-0000361D0000}"/>
    <cellStyle name="Accent5 3" xfId="7496" xr:uid="{00000000-0005-0000-0000-0000371D0000}"/>
    <cellStyle name="Accent5 3 2" xfId="7497" xr:uid="{00000000-0005-0000-0000-0000381D0000}"/>
    <cellStyle name="Accent5 3 3" xfId="7498" xr:uid="{00000000-0005-0000-0000-0000391D0000}"/>
    <cellStyle name="Accent5 3 4" xfId="7499" xr:uid="{00000000-0005-0000-0000-00003A1D0000}"/>
    <cellStyle name="Accent5 30" xfId="7500" xr:uid="{00000000-0005-0000-0000-00003B1D0000}"/>
    <cellStyle name="Accent5 30 2" xfId="7501" xr:uid="{00000000-0005-0000-0000-00003C1D0000}"/>
    <cellStyle name="Accent5 30 3" xfId="7502" xr:uid="{00000000-0005-0000-0000-00003D1D0000}"/>
    <cellStyle name="Accent5 31" xfId="7503" xr:uid="{00000000-0005-0000-0000-00003E1D0000}"/>
    <cellStyle name="Accent5 31 2" xfId="7504" xr:uid="{00000000-0005-0000-0000-00003F1D0000}"/>
    <cellStyle name="Accent5 31 3" xfId="7505" xr:uid="{00000000-0005-0000-0000-0000401D0000}"/>
    <cellStyle name="Accent5 32" xfId="7506" xr:uid="{00000000-0005-0000-0000-0000411D0000}"/>
    <cellStyle name="Accent5 32 2" xfId="7507" xr:uid="{00000000-0005-0000-0000-0000421D0000}"/>
    <cellStyle name="Accent5 32 3" xfId="7508" xr:uid="{00000000-0005-0000-0000-0000431D0000}"/>
    <cellStyle name="Accent5 33" xfId="7509" xr:uid="{00000000-0005-0000-0000-0000441D0000}"/>
    <cellStyle name="Accent5 33 2" xfId="7510" xr:uid="{00000000-0005-0000-0000-0000451D0000}"/>
    <cellStyle name="Accent5 33 3" xfId="7511" xr:uid="{00000000-0005-0000-0000-0000461D0000}"/>
    <cellStyle name="Accent5 34" xfId="7512" xr:uid="{00000000-0005-0000-0000-0000471D0000}"/>
    <cellStyle name="Accent5 35" xfId="7513" xr:uid="{00000000-0005-0000-0000-0000481D0000}"/>
    <cellStyle name="Accent5 36" xfId="7514" xr:uid="{00000000-0005-0000-0000-0000491D0000}"/>
    <cellStyle name="Accent5 37" xfId="7515" xr:uid="{00000000-0005-0000-0000-00004A1D0000}"/>
    <cellStyle name="Accent5 38" xfId="7516" xr:uid="{00000000-0005-0000-0000-00004B1D0000}"/>
    <cellStyle name="Accent5 39" xfId="7517" xr:uid="{00000000-0005-0000-0000-00004C1D0000}"/>
    <cellStyle name="Accent5 4" xfId="7518" xr:uid="{00000000-0005-0000-0000-00004D1D0000}"/>
    <cellStyle name="Accent5 4 2" xfId="7519" xr:uid="{00000000-0005-0000-0000-00004E1D0000}"/>
    <cellStyle name="Accent5 4 3" xfId="7520" xr:uid="{00000000-0005-0000-0000-00004F1D0000}"/>
    <cellStyle name="Accent5 4 4" xfId="7521" xr:uid="{00000000-0005-0000-0000-0000501D0000}"/>
    <cellStyle name="Accent5 40" xfId="7522" xr:uid="{00000000-0005-0000-0000-0000511D0000}"/>
    <cellStyle name="Accent5 41" xfId="7523" xr:uid="{00000000-0005-0000-0000-0000521D0000}"/>
    <cellStyle name="Accent5 42" xfId="7524" xr:uid="{00000000-0005-0000-0000-0000531D0000}"/>
    <cellStyle name="Accent5 43" xfId="7525" xr:uid="{00000000-0005-0000-0000-0000541D0000}"/>
    <cellStyle name="Accent5 5" xfId="7526" xr:uid="{00000000-0005-0000-0000-0000551D0000}"/>
    <cellStyle name="Accent5 5 2" xfId="7527" xr:uid="{00000000-0005-0000-0000-0000561D0000}"/>
    <cellStyle name="Accent5 5 3" xfId="7528" xr:uid="{00000000-0005-0000-0000-0000571D0000}"/>
    <cellStyle name="Accent5 5 4" xfId="7529" xr:uid="{00000000-0005-0000-0000-0000581D0000}"/>
    <cellStyle name="Accent5 6" xfId="7530" xr:uid="{00000000-0005-0000-0000-0000591D0000}"/>
    <cellStyle name="Accent5 6 2" xfId="7531" xr:uid="{00000000-0005-0000-0000-00005A1D0000}"/>
    <cellStyle name="Accent5 6 3" xfId="7532" xr:uid="{00000000-0005-0000-0000-00005B1D0000}"/>
    <cellStyle name="Accent5 6 4" xfId="7533" xr:uid="{00000000-0005-0000-0000-00005C1D0000}"/>
    <cellStyle name="Accent5 7" xfId="7534" xr:uid="{00000000-0005-0000-0000-00005D1D0000}"/>
    <cellStyle name="Accent5 7 2" xfId="7535" xr:uid="{00000000-0005-0000-0000-00005E1D0000}"/>
    <cellStyle name="Accent5 7 3" xfId="7536" xr:uid="{00000000-0005-0000-0000-00005F1D0000}"/>
    <cellStyle name="Accent5 7 4" xfId="7537" xr:uid="{00000000-0005-0000-0000-0000601D0000}"/>
    <cellStyle name="Accent5 8" xfId="7538" xr:uid="{00000000-0005-0000-0000-0000611D0000}"/>
    <cellStyle name="Accent5 8 2" xfId="7539" xr:uid="{00000000-0005-0000-0000-0000621D0000}"/>
    <cellStyle name="Accent5 8 3" xfId="7540" xr:uid="{00000000-0005-0000-0000-0000631D0000}"/>
    <cellStyle name="Accent5 8 4" xfId="7541" xr:uid="{00000000-0005-0000-0000-0000641D0000}"/>
    <cellStyle name="Accent5 9" xfId="7542" xr:uid="{00000000-0005-0000-0000-0000651D0000}"/>
    <cellStyle name="Accent5 9 2" xfId="7543" xr:uid="{00000000-0005-0000-0000-0000661D0000}"/>
    <cellStyle name="Accent5 9 3" xfId="7544" xr:uid="{00000000-0005-0000-0000-0000671D0000}"/>
    <cellStyle name="Accent5 9 4" xfId="7545" xr:uid="{00000000-0005-0000-0000-0000681D0000}"/>
    <cellStyle name="Accent6" xfId="31" builtinId="49" customBuiltin="1"/>
    <cellStyle name="Accent6 - 20%" xfId="7546" xr:uid="{00000000-0005-0000-0000-00006A1D0000}"/>
    <cellStyle name="Accent6 - 40%" xfId="7547" xr:uid="{00000000-0005-0000-0000-00006B1D0000}"/>
    <cellStyle name="Accent6 - 60%" xfId="7548" xr:uid="{00000000-0005-0000-0000-00006C1D0000}"/>
    <cellStyle name="Accent6 10" xfId="7549" xr:uid="{00000000-0005-0000-0000-00006D1D0000}"/>
    <cellStyle name="Accent6 10 2" xfId="7550" xr:uid="{00000000-0005-0000-0000-00006E1D0000}"/>
    <cellStyle name="Accent6 10 3" xfId="7551" xr:uid="{00000000-0005-0000-0000-00006F1D0000}"/>
    <cellStyle name="Accent6 10 4" xfId="7552" xr:uid="{00000000-0005-0000-0000-0000701D0000}"/>
    <cellStyle name="Accent6 11" xfId="7553" xr:uid="{00000000-0005-0000-0000-0000711D0000}"/>
    <cellStyle name="Accent6 11 2" xfId="7554" xr:uid="{00000000-0005-0000-0000-0000721D0000}"/>
    <cellStyle name="Accent6 11 3" xfId="7555" xr:uid="{00000000-0005-0000-0000-0000731D0000}"/>
    <cellStyle name="Accent6 11 4" xfId="7556" xr:uid="{00000000-0005-0000-0000-0000741D0000}"/>
    <cellStyle name="Accent6 12" xfId="7557" xr:uid="{00000000-0005-0000-0000-0000751D0000}"/>
    <cellStyle name="Accent6 12 2" xfId="7558" xr:uid="{00000000-0005-0000-0000-0000761D0000}"/>
    <cellStyle name="Accent6 12 3" xfId="7559" xr:uid="{00000000-0005-0000-0000-0000771D0000}"/>
    <cellStyle name="Accent6 12 4" xfId="7560" xr:uid="{00000000-0005-0000-0000-0000781D0000}"/>
    <cellStyle name="Accent6 13" xfId="7561" xr:uid="{00000000-0005-0000-0000-0000791D0000}"/>
    <cellStyle name="Accent6 13 2" xfId="7562" xr:uid="{00000000-0005-0000-0000-00007A1D0000}"/>
    <cellStyle name="Accent6 13 3" xfId="7563" xr:uid="{00000000-0005-0000-0000-00007B1D0000}"/>
    <cellStyle name="Accent6 13 4" xfId="7564" xr:uid="{00000000-0005-0000-0000-00007C1D0000}"/>
    <cellStyle name="Accent6 14" xfId="7565" xr:uid="{00000000-0005-0000-0000-00007D1D0000}"/>
    <cellStyle name="Accent6 14 2" xfId="7566" xr:uid="{00000000-0005-0000-0000-00007E1D0000}"/>
    <cellStyle name="Accent6 14 3" xfId="7567" xr:uid="{00000000-0005-0000-0000-00007F1D0000}"/>
    <cellStyle name="Accent6 14 4" xfId="7568" xr:uid="{00000000-0005-0000-0000-0000801D0000}"/>
    <cellStyle name="Accent6 15" xfId="7569" xr:uid="{00000000-0005-0000-0000-0000811D0000}"/>
    <cellStyle name="Accent6 15 2" xfId="7570" xr:uid="{00000000-0005-0000-0000-0000821D0000}"/>
    <cellStyle name="Accent6 15 3" xfId="7571" xr:uid="{00000000-0005-0000-0000-0000831D0000}"/>
    <cellStyle name="Accent6 15 4" xfId="7572" xr:uid="{00000000-0005-0000-0000-0000841D0000}"/>
    <cellStyle name="Accent6 16" xfId="7573" xr:uid="{00000000-0005-0000-0000-0000851D0000}"/>
    <cellStyle name="Accent6 16 2" xfId="7574" xr:uid="{00000000-0005-0000-0000-0000861D0000}"/>
    <cellStyle name="Accent6 16 3" xfId="7575" xr:uid="{00000000-0005-0000-0000-0000871D0000}"/>
    <cellStyle name="Accent6 16 4" xfId="7576" xr:uid="{00000000-0005-0000-0000-0000881D0000}"/>
    <cellStyle name="Accent6 17" xfId="7577" xr:uid="{00000000-0005-0000-0000-0000891D0000}"/>
    <cellStyle name="Accent6 17 2" xfId="7578" xr:uid="{00000000-0005-0000-0000-00008A1D0000}"/>
    <cellStyle name="Accent6 17 3" xfId="7579" xr:uid="{00000000-0005-0000-0000-00008B1D0000}"/>
    <cellStyle name="Accent6 17 4" xfId="7580" xr:uid="{00000000-0005-0000-0000-00008C1D0000}"/>
    <cellStyle name="Accent6 18" xfId="7581" xr:uid="{00000000-0005-0000-0000-00008D1D0000}"/>
    <cellStyle name="Accent6 18 2" xfId="7582" xr:uid="{00000000-0005-0000-0000-00008E1D0000}"/>
    <cellStyle name="Accent6 18 3" xfId="7583" xr:uid="{00000000-0005-0000-0000-00008F1D0000}"/>
    <cellStyle name="Accent6 18 4" xfId="7584" xr:uid="{00000000-0005-0000-0000-0000901D0000}"/>
    <cellStyle name="Accent6 19" xfId="7585" xr:uid="{00000000-0005-0000-0000-0000911D0000}"/>
    <cellStyle name="Accent6 19 2" xfId="7586" xr:uid="{00000000-0005-0000-0000-0000921D0000}"/>
    <cellStyle name="Accent6 19 3" xfId="7587" xr:uid="{00000000-0005-0000-0000-0000931D0000}"/>
    <cellStyle name="Accent6 19 4" xfId="7588" xr:uid="{00000000-0005-0000-0000-0000941D0000}"/>
    <cellStyle name="Accent6 2" xfId="7589" xr:uid="{00000000-0005-0000-0000-0000951D0000}"/>
    <cellStyle name="Accent6 2 10" xfId="7590" xr:uid="{00000000-0005-0000-0000-0000961D0000}"/>
    <cellStyle name="Accent6 2 11" xfId="7591" xr:uid="{00000000-0005-0000-0000-0000971D0000}"/>
    <cellStyle name="Accent6 2 12" xfId="7592" xr:uid="{00000000-0005-0000-0000-0000981D0000}"/>
    <cellStyle name="Accent6 2 13" xfId="7593" xr:uid="{00000000-0005-0000-0000-0000991D0000}"/>
    <cellStyle name="Accent6 2 14" xfId="7594" xr:uid="{00000000-0005-0000-0000-00009A1D0000}"/>
    <cellStyle name="Accent6 2 15" xfId="7595" xr:uid="{00000000-0005-0000-0000-00009B1D0000}"/>
    <cellStyle name="Accent6 2 16" xfId="7596" xr:uid="{00000000-0005-0000-0000-00009C1D0000}"/>
    <cellStyle name="Accent6 2 17" xfId="7597" xr:uid="{00000000-0005-0000-0000-00009D1D0000}"/>
    <cellStyle name="Accent6 2 18" xfId="7598" xr:uid="{00000000-0005-0000-0000-00009E1D0000}"/>
    <cellStyle name="Accent6 2 19" xfId="7599" xr:uid="{00000000-0005-0000-0000-00009F1D0000}"/>
    <cellStyle name="Accent6 2 2" xfId="7600" xr:uid="{00000000-0005-0000-0000-0000A01D0000}"/>
    <cellStyle name="Accent6 2 20" xfId="7601" xr:uid="{00000000-0005-0000-0000-0000A11D0000}"/>
    <cellStyle name="Accent6 2 3" xfId="7602" xr:uid="{00000000-0005-0000-0000-0000A21D0000}"/>
    <cellStyle name="Accent6 2 4" xfId="7603" xr:uid="{00000000-0005-0000-0000-0000A31D0000}"/>
    <cellStyle name="Accent6 2 5" xfId="7604" xr:uid="{00000000-0005-0000-0000-0000A41D0000}"/>
    <cellStyle name="Accent6 2 6" xfId="7605" xr:uid="{00000000-0005-0000-0000-0000A51D0000}"/>
    <cellStyle name="Accent6 2 7" xfId="7606" xr:uid="{00000000-0005-0000-0000-0000A61D0000}"/>
    <cellStyle name="Accent6 2 8" xfId="7607" xr:uid="{00000000-0005-0000-0000-0000A71D0000}"/>
    <cellStyle name="Accent6 2 9" xfId="7608" xr:uid="{00000000-0005-0000-0000-0000A81D0000}"/>
    <cellStyle name="Accent6 20" xfId="7609" xr:uid="{00000000-0005-0000-0000-0000A91D0000}"/>
    <cellStyle name="Accent6 20 2" xfId="7610" xr:uid="{00000000-0005-0000-0000-0000AA1D0000}"/>
    <cellStyle name="Accent6 20 3" xfId="7611" xr:uid="{00000000-0005-0000-0000-0000AB1D0000}"/>
    <cellStyle name="Accent6 20 4" xfId="7612" xr:uid="{00000000-0005-0000-0000-0000AC1D0000}"/>
    <cellStyle name="Accent6 21" xfId="7613" xr:uid="{00000000-0005-0000-0000-0000AD1D0000}"/>
    <cellStyle name="Accent6 21 2" xfId="7614" xr:uid="{00000000-0005-0000-0000-0000AE1D0000}"/>
    <cellStyle name="Accent6 21 3" xfId="7615" xr:uid="{00000000-0005-0000-0000-0000AF1D0000}"/>
    <cellStyle name="Accent6 21 4" xfId="7616" xr:uid="{00000000-0005-0000-0000-0000B01D0000}"/>
    <cellStyle name="Accent6 22" xfId="7617" xr:uid="{00000000-0005-0000-0000-0000B11D0000}"/>
    <cellStyle name="Accent6 22 2" xfId="7618" xr:uid="{00000000-0005-0000-0000-0000B21D0000}"/>
    <cellStyle name="Accent6 22 3" xfId="7619" xr:uid="{00000000-0005-0000-0000-0000B31D0000}"/>
    <cellStyle name="Accent6 22 4" xfId="7620" xr:uid="{00000000-0005-0000-0000-0000B41D0000}"/>
    <cellStyle name="Accent6 23" xfId="7621" xr:uid="{00000000-0005-0000-0000-0000B51D0000}"/>
    <cellStyle name="Accent6 23 2" xfId="7622" xr:uid="{00000000-0005-0000-0000-0000B61D0000}"/>
    <cellStyle name="Accent6 23 3" xfId="7623" xr:uid="{00000000-0005-0000-0000-0000B71D0000}"/>
    <cellStyle name="Accent6 23 4" xfId="7624" xr:uid="{00000000-0005-0000-0000-0000B81D0000}"/>
    <cellStyle name="Accent6 24" xfId="7625" xr:uid="{00000000-0005-0000-0000-0000B91D0000}"/>
    <cellStyle name="Accent6 24 2" xfId="7626" xr:uid="{00000000-0005-0000-0000-0000BA1D0000}"/>
    <cellStyle name="Accent6 24 3" xfId="7627" xr:uid="{00000000-0005-0000-0000-0000BB1D0000}"/>
    <cellStyle name="Accent6 24 4" xfId="7628" xr:uid="{00000000-0005-0000-0000-0000BC1D0000}"/>
    <cellStyle name="Accent6 25" xfId="7629" xr:uid="{00000000-0005-0000-0000-0000BD1D0000}"/>
    <cellStyle name="Accent6 25 2" xfId="7630" xr:uid="{00000000-0005-0000-0000-0000BE1D0000}"/>
    <cellStyle name="Accent6 25 3" xfId="7631" xr:uid="{00000000-0005-0000-0000-0000BF1D0000}"/>
    <cellStyle name="Accent6 25 4" xfId="7632" xr:uid="{00000000-0005-0000-0000-0000C01D0000}"/>
    <cellStyle name="Accent6 26" xfId="7633" xr:uid="{00000000-0005-0000-0000-0000C11D0000}"/>
    <cellStyle name="Accent6 26 2" xfId="7634" xr:uid="{00000000-0005-0000-0000-0000C21D0000}"/>
    <cellStyle name="Accent6 26 3" xfId="7635" xr:uid="{00000000-0005-0000-0000-0000C31D0000}"/>
    <cellStyle name="Accent6 27" xfId="7636" xr:uid="{00000000-0005-0000-0000-0000C41D0000}"/>
    <cellStyle name="Accent6 27 2" xfId="7637" xr:uid="{00000000-0005-0000-0000-0000C51D0000}"/>
    <cellStyle name="Accent6 27 3" xfId="7638" xr:uid="{00000000-0005-0000-0000-0000C61D0000}"/>
    <cellStyle name="Accent6 28" xfId="7639" xr:uid="{00000000-0005-0000-0000-0000C71D0000}"/>
    <cellStyle name="Accent6 28 2" xfId="7640" xr:uid="{00000000-0005-0000-0000-0000C81D0000}"/>
    <cellStyle name="Accent6 28 3" xfId="7641" xr:uid="{00000000-0005-0000-0000-0000C91D0000}"/>
    <cellStyle name="Accent6 29" xfId="7642" xr:uid="{00000000-0005-0000-0000-0000CA1D0000}"/>
    <cellStyle name="Accent6 29 2" xfId="7643" xr:uid="{00000000-0005-0000-0000-0000CB1D0000}"/>
    <cellStyle name="Accent6 29 3" xfId="7644" xr:uid="{00000000-0005-0000-0000-0000CC1D0000}"/>
    <cellStyle name="Accent6 3" xfId="7645" xr:uid="{00000000-0005-0000-0000-0000CD1D0000}"/>
    <cellStyle name="Accent6 3 2" xfId="7646" xr:uid="{00000000-0005-0000-0000-0000CE1D0000}"/>
    <cellStyle name="Accent6 3 3" xfId="7647" xr:uid="{00000000-0005-0000-0000-0000CF1D0000}"/>
    <cellStyle name="Accent6 3 4" xfId="7648" xr:uid="{00000000-0005-0000-0000-0000D01D0000}"/>
    <cellStyle name="Accent6 30" xfId="7649" xr:uid="{00000000-0005-0000-0000-0000D11D0000}"/>
    <cellStyle name="Accent6 30 2" xfId="7650" xr:uid="{00000000-0005-0000-0000-0000D21D0000}"/>
    <cellStyle name="Accent6 30 3" xfId="7651" xr:uid="{00000000-0005-0000-0000-0000D31D0000}"/>
    <cellStyle name="Accent6 31" xfId="7652" xr:uid="{00000000-0005-0000-0000-0000D41D0000}"/>
    <cellStyle name="Accent6 31 2" xfId="7653" xr:uid="{00000000-0005-0000-0000-0000D51D0000}"/>
    <cellStyle name="Accent6 31 3" xfId="7654" xr:uid="{00000000-0005-0000-0000-0000D61D0000}"/>
    <cellStyle name="Accent6 32" xfId="7655" xr:uid="{00000000-0005-0000-0000-0000D71D0000}"/>
    <cellStyle name="Accent6 32 2" xfId="7656" xr:uid="{00000000-0005-0000-0000-0000D81D0000}"/>
    <cellStyle name="Accent6 32 3" xfId="7657" xr:uid="{00000000-0005-0000-0000-0000D91D0000}"/>
    <cellStyle name="Accent6 33" xfId="7658" xr:uid="{00000000-0005-0000-0000-0000DA1D0000}"/>
    <cellStyle name="Accent6 33 2" xfId="7659" xr:uid="{00000000-0005-0000-0000-0000DB1D0000}"/>
    <cellStyle name="Accent6 33 3" xfId="7660" xr:uid="{00000000-0005-0000-0000-0000DC1D0000}"/>
    <cellStyle name="Accent6 34" xfId="7661" xr:uid="{00000000-0005-0000-0000-0000DD1D0000}"/>
    <cellStyle name="Accent6 35" xfId="7662" xr:uid="{00000000-0005-0000-0000-0000DE1D0000}"/>
    <cellStyle name="Accent6 36" xfId="7663" xr:uid="{00000000-0005-0000-0000-0000DF1D0000}"/>
    <cellStyle name="Accent6 37" xfId="7664" xr:uid="{00000000-0005-0000-0000-0000E01D0000}"/>
    <cellStyle name="Accent6 38" xfId="7665" xr:uid="{00000000-0005-0000-0000-0000E11D0000}"/>
    <cellStyle name="Accent6 39" xfId="7666" xr:uid="{00000000-0005-0000-0000-0000E21D0000}"/>
    <cellStyle name="Accent6 4" xfId="7667" xr:uid="{00000000-0005-0000-0000-0000E31D0000}"/>
    <cellStyle name="Accent6 4 2" xfId="7668" xr:uid="{00000000-0005-0000-0000-0000E41D0000}"/>
    <cellStyle name="Accent6 4 3" xfId="7669" xr:uid="{00000000-0005-0000-0000-0000E51D0000}"/>
    <cellStyle name="Accent6 4 4" xfId="7670" xr:uid="{00000000-0005-0000-0000-0000E61D0000}"/>
    <cellStyle name="Accent6 40" xfId="7671" xr:uid="{00000000-0005-0000-0000-0000E71D0000}"/>
    <cellStyle name="Accent6 41" xfId="7672" xr:uid="{00000000-0005-0000-0000-0000E81D0000}"/>
    <cellStyle name="Accent6 42" xfId="7673" xr:uid="{00000000-0005-0000-0000-0000E91D0000}"/>
    <cellStyle name="Accent6 43" xfId="7674" xr:uid="{00000000-0005-0000-0000-0000EA1D0000}"/>
    <cellStyle name="Accent6 5" xfId="7675" xr:uid="{00000000-0005-0000-0000-0000EB1D0000}"/>
    <cellStyle name="Accent6 5 2" xfId="7676" xr:uid="{00000000-0005-0000-0000-0000EC1D0000}"/>
    <cellStyle name="Accent6 5 3" xfId="7677" xr:uid="{00000000-0005-0000-0000-0000ED1D0000}"/>
    <cellStyle name="Accent6 5 4" xfId="7678" xr:uid="{00000000-0005-0000-0000-0000EE1D0000}"/>
    <cellStyle name="Accent6 6" xfId="7679" xr:uid="{00000000-0005-0000-0000-0000EF1D0000}"/>
    <cellStyle name="Accent6 6 2" xfId="7680" xr:uid="{00000000-0005-0000-0000-0000F01D0000}"/>
    <cellStyle name="Accent6 6 3" xfId="7681" xr:uid="{00000000-0005-0000-0000-0000F11D0000}"/>
    <cellStyle name="Accent6 6 4" xfId="7682" xr:uid="{00000000-0005-0000-0000-0000F21D0000}"/>
    <cellStyle name="Accent6 7" xfId="7683" xr:uid="{00000000-0005-0000-0000-0000F31D0000}"/>
    <cellStyle name="Accent6 7 2" xfId="7684" xr:uid="{00000000-0005-0000-0000-0000F41D0000}"/>
    <cellStyle name="Accent6 7 3" xfId="7685" xr:uid="{00000000-0005-0000-0000-0000F51D0000}"/>
    <cellStyle name="Accent6 7 4" xfId="7686" xr:uid="{00000000-0005-0000-0000-0000F61D0000}"/>
    <cellStyle name="Accent6 8" xfId="7687" xr:uid="{00000000-0005-0000-0000-0000F71D0000}"/>
    <cellStyle name="Accent6 8 2" xfId="7688" xr:uid="{00000000-0005-0000-0000-0000F81D0000}"/>
    <cellStyle name="Accent6 8 3" xfId="7689" xr:uid="{00000000-0005-0000-0000-0000F91D0000}"/>
    <cellStyle name="Accent6 8 4" xfId="7690" xr:uid="{00000000-0005-0000-0000-0000FA1D0000}"/>
    <cellStyle name="Accent6 9" xfId="7691" xr:uid="{00000000-0005-0000-0000-0000FB1D0000}"/>
    <cellStyle name="Accent6 9 2" xfId="7692" xr:uid="{00000000-0005-0000-0000-0000FC1D0000}"/>
    <cellStyle name="Accent6 9 3" xfId="7693" xr:uid="{00000000-0005-0000-0000-0000FD1D0000}"/>
    <cellStyle name="Accent6 9 4" xfId="7694" xr:uid="{00000000-0005-0000-0000-0000FE1D0000}"/>
    <cellStyle name="AFE" xfId="7695" xr:uid="{00000000-0005-0000-0000-0000FF1D0000}"/>
    <cellStyle name="Älílcíué [0]_laroux" xfId="7696" xr:uid="{00000000-0005-0000-0000-0000001E0000}"/>
    <cellStyle name="Älílcíué_laroux" xfId="7697" xr:uid="{00000000-0005-0000-0000-0000011E0000}"/>
    <cellStyle name="analysis" xfId="7698" xr:uid="{00000000-0005-0000-0000-0000021E0000}"/>
    <cellStyle name="Avertissement" xfId="7699" xr:uid="{00000000-0005-0000-0000-0000031E0000}"/>
    <cellStyle name="B euro Growth [Red]" xfId="7700" xr:uid="{00000000-0005-0000-0000-0000041E0000}"/>
    <cellStyle name="background" xfId="7701" xr:uid="{00000000-0005-0000-0000-0000051E0000}"/>
    <cellStyle name="background 10" xfId="7702" xr:uid="{00000000-0005-0000-0000-0000061E0000}"/>
    <cellStyle name="background 11" xfId="7703" xr:uid="{00000000-0005-0000-0000-0000071E0000}"/>
    <cellStyle name="background 12" xfId="7704" xr:uid="{00000000-0005-0000-0000-0000081E0000}"/>
    <cellStyle name="background 13" xfId="7705" xr:uid="{00000000-0005-0000-0000-0000091E0000}"/>
    <cellStyle name="background 14" xfId="7706" xr:uid="{00000000-0005-0000-0000-00000A1E0000}"/>
    <cellStyle name="background 15" xfId="7707" xr:uid="{00000000-0005-0000-0000-00000B1E0000}"/>
    <cellStyle name="background 16" xfId="7708" xr:uid="{00000000-0005-0000-0000-00000C1E0000}"/>
    <cellStyle name="background 17" xfId="7709" xr:uid="{00000000-0005-0000-0000-00000D1E0000}"/>
    <cellStyle name="background 18" xfId="7710" xr:uid="{00000000-0005-0000-0000-00000E1E0000}"/>
    <cellStyle name="background 19" xfId="7711" xr:uid="{00000000-0005-0000-0000-00000F1E0000}"/>
    <cellStyle name="background 2" xfId="7712" xr:uid="{00000000-0005-0000-0000-0000101E0000}"/>
    <cellStyle name="background 20" xfId="7713" xr:uid="{00000000-0005-0000-0000-0000111E0000}"/>
    <cellStyle name="background 21" xfId="7714" xr:uid="{00000000-0005-0000-0000-0000121E0000}"/>
    <cellStyle name="background 22" xfId="7715" xr:uid="{00000000-0005-0000-0000-0000131E0000}"/>
    <cellStyle name="background 23" xfId="7716" xr:uid="{00000000-0005-0000-0000-0000141E0000}"/>
    <cellStyle name="background 24" xfId="7717" xr:uid="{00000000-0005-0000-0000-0000151E0000}"/>
    <cellStyle name="background 25" xfId="7718" xr:uid="{00000000-0005-0000-0000-0000161E0000}"/>
    <cellStyle name="background 26" xfId="7719" xr:uid="{00000000-0005-0000-0000-0000171E0000}"/>
    <cellStyle name="background 27" xfId="7720" xr:uid="{00000000-0005-0000-0000-0000181E0000}"/>
    <cellStyle name="background 28" xfId="7721" xr:uid="{00000000-0005-0000-0000-0000191E0000}"/>
    <cellStyle name="background 29" xfId="7722" xr:uid="{00000000-0005-0000-0000-00001A1E0000}"/>
    <cellStyle name="background 3" xfId="7723" xr:uid="{00000000-0005-0000-0000-00001B1E0000}"/>
    <cellStyle name="background 30" xfId="7724" xr:uid="{00000000-0005-0000-0000-00001C1E0000}"/>
    <cellStyle name="background 31" xfId="7725" xr:uid="{00000000-0005-0000-0000-00001D1E0000}"/>
    <cellStyle name="background 32" xfId="7726" xr:uid="{00000000-0005-0000-0000-00001E1E0000}"/>
    <cellStyle name="background 33" xfId="7727" xr:uid="{00000000-0005-0000-0000-00001F1E0000}"/>
    <cellStyle name="background 34" xfId="7728" xr:uid="{00000000-0005-0000-0000-0000201E0000}"/>
    <cellStyle name="background 35" xfId="7729" xr:uid="{00000000-0005-0000-0000-0000211E0000}"/>
    <cellStyle name="background 36" xfId="7730" xr:uid="{00000000-0005-0000-0000-0000221E0000}"/>
    <cellStyle name="background 37" xfId="7731" xr:uid="{00000000-0005-0000-0000-0000231E0000}"/>
    <cellStyle name="background 38" xfId="7732" xr:uid="{00000000-0005-0000-0000-0000241E0000}"/>
    <cellStyle name="background 39" xfId="7733" xr:uid="{00000000-0005-0000-0000-0000251E0000}"/>
    <cellStyle name="background 4" xfId="7734" xr:uid="{00000000-0005-0000-0000-0000261E0000}"/>
    <cellStyle name="background 40" xfId="7735" xr:uid="{00000000-0005-0000-0000-0000271E0000}"/>
    <cellStyle name="background 41" xfId="7736" xr:uid="{00000000-0005-0000-0000-0000281E0000}"/>
    <cellStyle name="background 42" xfId="7737" xr:uid="{00000000-0005-0000-0000-0000291E0000}"/>
    <cellStyle name="background 43" xfId="7738" xr:uid="{00000000-0005-0000-0000-00002A1E0000}"/>
    <cellStyle name="background 44" xfId="7739" xr:uid="{00000000-0005-0000-0000-00002B1E0000}"/>
    <cellStyle name="background 45" xfId="7740" xr:uid="{00000000-0005-0000-0000-00002C1E0000}"/>
    <cellStyle name="background 46" xfId="7741" xr:uid="{00000000-0005-0000-0000-00002D1E0000}"/>
    <cellStyle name="background 47" xfId="7742" xr:uid="{00000000-0005-0000-0000-00002E1E0000}"/>
    <cellStyle name="background 48" xfId="7743" xr:uid="{00000000-0005-0000-0000-00002F1E0000}"/>
    <cellStyle name="background 49" xfId="7744" xr:uid="{00000000-0005-0000-0000-0000301E0000}"/>
    <cellStyle name="background 5" xfId="7745" xr:uid="{00000000-0005-0000-0000-0000311E0000}"/>
    <cellStyle name="background 50" xfId="7746" xr:uid="{00000000-0005-0000-0000-0000321E0000}"/>
    <cellStyle name="background 51" xfId="7747" xr:uid="{00000000-0005-0000-0000-0000331E0000}"/>
    <cellStyle name="background 52" xfId="7748" xr:uid="{00000000-0005-0000-0000-0000341E0000}"/>
    <cellStyle name="background 53" xfId="7749" xr:uid="{00000000-0005-0000-0000-0000351E0000}"/>
    <cellStyle name="background 54" xfId="7750" xr:uid="{00000000-0005-0000-0000-0000361E0000}"/>
    <cellStyle name="background 55" xfId="7751" xr:uid="{00000000-0005-0000-0000-0000371E0000}"/>
    <cellStyle name="background 56" xfId="7752" xr:uid="{00000000-0005-0000-0000-0000381E0000}"/>
    <cellStyle name="background 57" xfId="7753" xr:uid="{00000000-0005-0000-0000-0000391E0000}"/>
    <cellStyle name="background 58" xfId="7754" xr:uid="{00000000-0005-0000-0000-00003A1E0000}"/>
    <cellStyle name="background 59" xfId="7755" xr:uid="{00000000-0005-0000-0000-00003B1E0000}"/>
    <cellStyle name="background 6" xfId="7756" xr:uid="{00000000-0005-0000-0000-00003C1E0000}"/>
    <cellStyle name="background 60" xfId="7757" xr:uid="{00000000-0005-0000-0000-00003D1E0000}"/>
    <cellStyle name="background 61" xfId="7758" xr:uid="{00000000-0005-0000-0000-00003E1E0000}"/>
    <cellStyle name="background 62" xfId="7759" xr:uid="{00000000-0005-0000-0000-00003F1E0000}"/>
    <cellStyle name="background 63" xfId="7760" xr:uid="{00000000-0005-0000-0000-0000401E0000}"/>
    <cellStyle name="background 64" xfId="7761" xr:uid="{00000000-0005-0000-0000-0000411E0000}"/>
    <cellStyle name="background 65" xfId="7762" xr:uid="{00000000-0005-0000-0000-0000421E0000}"/>
    <cellStyle name="background 66" xfId="7763" xr:uid="{00000000-0005-0000-0000-0000431E0000}"/>
    <cellStyle name="background 67" xfId="7764" xr:uid="{00000000-0005-0000-0000-0000441E0000}"/>
    <cellStyle name="background 68" xfId="7765" xr:uid="{00000000-0005-0000-0000-0000451E0000}"/>
    <cellStyle name="background 69" xfId="7766" xr:uid="{00000000-0005-0000-0000-0000461E0000}"/>
    <cellStyle name="background 7" xfId="7767" xr:uid="{00000000-0005-0000-0000-0000471E0000}"/>
    <cellStyle name="background 70" xfId="7768" xr:uid="{00000000-0005-0000-0000-0000481E0000}"/>
    <cellStyle name="background 71" xfId="7769" xr:uid="{00000000-0005-0000-0000-0000491E0000}"/>
    <cellStyle name="background 72" xfId="7770" xr:uid="{00000000-0005-0000-0000-00004A1E0000}"/>
    <cellStyle name="background 73" xfId="7771" xr:uid="{00000000-0005-0000-0000-00004B1E0000}"/>
    <cellStyle name="background 74" xfId="7772" xr:uid="{00000000-0005-0000-0000-00004C1E0000}"/>
    <cellStyle name="background 75" xfId="7773" xr:uid="{00000000-0005-0000-0000-00004D1E0000}"/>
    <cellStyle name="background 76" xfId="7774" xr:uid="{00000000-0005-0000-0000-00004E1E0000}"/>
    <cellStyle name="background 77" xfId="7775" xr:uid="{00000000-0005-0000-0000-00004F1E0000}"/>
    <cellStyle name="background 78" xfId="7776" xr:uid="{00000000-0005-0000-0000-0000501E0000}"/>
    <cellStyle name="background 79" xfId="7777" xr:uid="{00000000-0005-0000-0000-0000511E0000}"/>
    <cellStyle name="background 8" xfId="7778" xr:uid="{00000000-0005-0000-0000-0000521E0000}"/>
    <cellStyle name="background 80" xfId="7779" xr:uid="{00000000-0005-0000-0000-0000531E0000}"/>
    <cellStyle name="background 81" xfId="7780" xr:uid="{00000000-0005-0000-0000-0000541E0000}"/>
    <cellStyle name="background 82" xfId="7781" xr:uid="{00000000-0005-0000-0000-0000551E0000}"/>
    <cellStyle name="background 83" xfId="7782" xr:uid="{00000000-0005-0000-0000-0000561E0000}"/>
    <cellStyle name="background 84" xfId="7783" xr:uid="{00000000-0005-0000-0000-0000571E0000}"/>
    <cellStyle name="background 85" xfId="7784" xr:uid="{00000000-0005-0000-0000-0000581E0000}"/>
    <cellStyle name="background 86" xfId="7785" xr:uid="{00000000-0005-0000-0000-0000591E0000}"/>
    <cellStyle name="background 87" xfId="7786" xr:uid="{00000000-0005-0000-0000-00005A1E0000}"/>
    <cellStyle name="background 88" xfId="7787" xr:uid="{00000000-0005-0000-0000-00005B1E0000}"/>
    <cellStyle name="background 89" xfId="7788" xr:uid="{00000000-0005-0000-0000-00005C1E0000}"/>
    <cellStyle name="background 9" xfId="7789" xr:uid="{00000000-0005-0000-0000-00005D1E0000}"/>
    <cellStyle name="background_Booster 2011 Pipeline_070311 (E1 with likelihood)" xfId="7790" xr:uid="{00000000-0005-0000-0000-00005E1E0000}"/>
    <cellStyle name="Bad" xfId="6" builtinId="27" customBuiltin="1"/>
    <cellStyle name="Bad 10" xfId="7791" xr:uid="{00000000-0005-0000-0000-0000601E0000}"/>
    <cellStyle name="Bad 10 2" xfId="7792" xr:uid="{00000000-0005-0000-0000-0000611E0000}"/>
    <cellStyle name="Bad 10 3" xfId="7793" xr:uid="{00000000-0005-0000-0000-0000621E0000}"/>
    <cellStyle name="Bad 10 4" xfId="7794" xr:uid="{00000000-0005-0000-0000-0000631E0000}"/>
    <cellStyle name="Bad 11" xfId="7795" xr:uid="{00000000-0005-0000-0000-0000641E0000}"/>
    <cellStyle name="Bad 11 2" xfId="7796" xr:uid="{00000000-0005-0000-0000-0000651E0000}"/>
    <cellStyle name="Bad 11 3" xfId="7797" xr:uid="{00000000-0005-0000-0000-0000661E0000}"/>
    <cellStyle name="Bad 11 4" xfId="7798" xr:uid="{00000000-0005-0000-0000-0000671E0000}"/>
    <cellStyle name="Bad 12" xfId="7799" xr:uid="{00000000-0005-0000-0000-0000681E0000}"/>
    <cellStyle name="Bad 12 2" xfId="7800" xr:uid="{00000000-0005-0000-0000-0000691E0000}"/>
    <cellStyle name="Bad 12 3" xfId="7801" xr:uid="{00000000-0005-0000-0000-00006A1E0000}"/>
    <cellStyle name="Bad 12 4" xfId="7802" xr:uid="{00000000-0005-0000-0000-00006B1E0000}"/>
    <cellStyle name="Bad 13" xfId="7803" xr:uid="{00000000-0005-0000-0000-00006C1E0000}"/>
    <cellStyle name="Bad 13 2" xfId="7804" xr:uid="{00000000-0005-0000-0000-00006D1E0000}"/>
    <cellStyle name="Bad 13 3" xfId="7805" xr:uid="{00000000-0005-0000-0000-00006E1E0000}"/>
    <cellStyle name="Bad 13 4" xfId="7806" xr:uid="{00000000-0005-0000-0000-00006F1E0000}"/>
    <cellStyle name="Bad 14" xfId="7807" xr:uid="{00000000-0005-0000-0000-0000701E0000}"/>
    <cellStyle name="Bad 14 2" xfId="7808" xr:uid="{00000000-0005-0000-0000-0000711E0000}"/>
    <cellStyle name="Bad 14 3" xfId="7809" xr:uid="{00000000-0005-0000-0000-0000721E0000}"/>
    <cellStyle name="Bad 14 4" xfId="7810" xr:uid="{00000000-0005-0000-0000-0000731E0000}"/>
    <cellStyle name="Bad 15" xfId="7811" xr:uid="{00000000-0005-0000-0000-0000741E0000}"/>
    <cellStyle name="Bad 15 2" xfId="7812" xr:uid="{00000000-0005-0000-0000-0000751E0000}"/>
    <cellStyle name="Bad 15 3" xfId="7813" xr:uid="{00000000-0005-0000-0000-0000761E0000}"/>
    <cellStyle name="Bad 15 4" xfId="7814" xr:uid="{00000000-0005-0000-0000-0000771E0000}"/>
    <cellStyle name="Bad 16" xfId="7815" xr:uid="{00000000-0005-0000-0000-0000781E0000}"/>
    <cellStyle name="Bad 16 2" xfId="7816" xr:uid="{00000000-0005-0000-0000-0000791E0000}"/>
    <cellStyle name="Bad 16 3" xfId="7817" xr:uid="{00000000-0005-0000-0000-00007A1E0000}"/>
    <cellStyle name="Bad 16 4" xfId="7818" xr:uid="{00000000-0005-0000-0000-00007B1E0000}"/>
    <cellStyle name="Bad 17" xfId="7819" xr:uid="{00000000-0005-0000-0000-00007C1E0000}"/>
    <cellStyle name="Bad 17 2" xfId="7820" xr:uid="{00000000-0005-0000-0000-00007D1E0000}"/>
    <cellStyle name="Bad 17 3" xfId="7821" xr:uid="{00000000-0005-0000-0000-00007E1E0000}"/>
    <cellStyle name="Bad 17 4" xfId="7822" xr:uid="{00000000-0005-0000-0000-00007F1E0000}"/>
    <cellStyle name="Bad 18" xfId="7823" xr:uid="{00000000-0005-0000-0000-0000801E0000}"/>
    <cellStyle name="Bad 18 2" xfId="7824" xr:uid="{00000000-0005-0000-0000-0000811E0000}"/>
    <cellStyle name="Bad 18 3" xfId="7825" xr:uid="{00000000-0005-0000-0000-0000821E0000}"/>
    <cellStyle name="Bad 18 4" xfId="7826" xr:uid="{00000000-0005-0000-0000-0000831E0000}"/>
    <cellStyle name="Bad 19" xfId="7827" xr:uid="{00000000-0005-0000-0000-0000841E0000}"/>
    <cellStyle name="Bad 19 2" xfId="7828" xr:uid="{00000000-0005-0000-0000-0000851E0000}"/>
    <cellStyle name="Bad 19 3" xfId="7829" xr:uid="{00000000-0005-0000-0000-0000861E0000}"/>
    <cellStyle name="Bad 19 4" xfId="7830" xr:uid="{00000000-0005-0000-0000-0000871E0000}"/>
    <cellStyle name="Bad 2" xfId="7831" xr:uid="{00000000-0005-0000-0000-0000881E0000}"/>
    <cellStyle name="Bad 2 10" xfId="7832" xr:uid="{00000000-0005-0000-0000-0000891E0000}"/>
    <cellStyle name="Bad 2 11" xfId="7833" xr:uid="{00000000-0005-0000-0000-00008A1E0000}"/>
    <cellStyle name="Bad 2 12" xfId="7834" xr:uid="{00000000-0005-0000-0000-00008B1E0000}"/>
    <cellStyle name="Bad 2 13" xfId="7835" xr:uid="{00000000-0005-0000-0000-00008C1E0000}"/>
    <cellStyle name="Bad 2 14" xfId="7836" xr:uid="{00000000-0005-0000-0000-00008D1E0000}"/>
    <cellStyle name="Bad 2 15" xfId="7837" xr:uid="{00000000-0005-0000-0000-00008E1E0000}"/>
    <cellStyle name="Bad 2 16" xfId="7838" xr:uid="{00000000-0005-0000-0000-00008F1E0000}"/>
    <cellStyle name="Bad 2 17" xfId="7839" xr:uid="{00000000-0005-0000-0000-0000901E0000}"/>
    <cellStyle name="Bad 2 18" xfId="7840" xr:uid="{00000000-0005-0000-0000-0000911E0000}"/>
    <cellStyle name="Bad 2 19" xfId="7841" xr:uid="{00000000-0005-0000-0000-0000921E0000}"/>
    <cellStyle name="Bad 2 2" xfId="7842" xr:uid="{00000000-0005-0000-0000-0000931E0000}"/>
    <cellStyle name="Bad 2 20" xfId="7843" xr:uid="{00000000-0005-0000-0000-0000941E0000}"/>
    <cellStyle name="Bad 2 3" xfId="7844" xr:uid="{00000000-0005-0000-0000-0000951E0000}"/>
    <cellStyle name="Bad 2 4" xfId="7845" xr:uid="{00000000-0005-0000-0000-0000961E0000}"/>
    <cellStyle name="Bad 2 5" xfId="7846" xr:uid="{00000000-0005-0000-0000-0000971E0000}"/>
    <cellStyle name="Bad 2 6" xfId="7847" xr:uid="{00000000-0005-0000-0000-0000981E0000}"/>
    <cellStyle name="Bad 2 7" xfId="7848" xr:uid="{00000000-0005-0000-0000-0000991E0000}"/>
    <cellStyle name="Bad 2 8" xfId="7849" xr:uid="{00000000-0005-0000-0000-00009A1E0000}"/>
    <cellStyle name="Bad 2 9" xfId="7850" xr:uid="{00000000-0005-0000-0000-00009B1E0000}"/>
    <cellStyle name="Bad 20" xfId="7851" xr:uid="{00000000-0005-0000-0000-00009C1E0000}"/>
    <cellStyle name="Bad 20 2" xfId="7852" xr:uid="{00000000-0005-0000-0000-00009D1E0000}"/>
    <cellStyle name="Bad 20 3" xfId="7853" xr:uid="{00000000-0005-0000-0000-00009E1E0000}"/>
    <cellStyle name="Bad 20 4" xfId="7854" xr:uid="{00000000-0005-0000-0000-00009F1E0000}"/>
    <cellStyle name="Bad 21" xfId="7855" xr:uid="{00000000-0005-0000-0000-0000A01E0000}"/>
    <cellStyle name="Bad 21 2" xfId="7856" xr:uid="{00000000-0005-0000-0000-0000A11E0000}"/>
    <cellStyle name="Bad 21 3" xfId="7857" xr:uid="{00000000-0005-0000-0000-0000A21E0000}"/>
    <cellStyle name="Bad 21 4" xfId="7858" xr:uid="{00000000-0005-0000-0000-0000A31E0000}"/>
    <cellStyle name="Bad 22" xfId="7859" xr:uid="{00000000-0005-0000-0000-0000A41E0000}"/>
    <cellStyle name="Bad 22 2" xfId="7860" xr:uid="{00000000-0005-0000-0000-0000A51E0000}"/>
    <cellStyle name="Bad 22 3" xfId="7861" xr:uid="{00000000-0005-0000-0000-0000A61E0000}"/>
    <cellStyle name="Bad 22 4" xfId="7862" xr:uid="{00000000-0005-0000-0000-0000A71E0000}"/>
    <cellStyle name="Bad 23" xfId="7863" xr:uid="{00000000-0005-0000-0000-0000A81E0000}"/>
    <cellStyle name="Bad 23 2" xfId="7864" xr:uid="{00000000-0005-0000-0000-0000A91E0000}"/>
    <cellStyle name="Bad 23 3" xfId="7865" xr:uid="{00000000-0005-0000-0000-0000AA1E0000}"/>
    <cellStyle name="Bad 23 4" xfId="7866" xr:uid="{00000000-0005-0000-0000-0000AB1E0000}"/>
    <cellStyle name="Bad 24" xfId="7867" xr:uid="{00000000-0005-0000-0000-0000AC1E0000}"/>
    <cellStyle name="Bad 24 2" xfId="7868" xr:uid="{00000000-0005-0000-0000-0000AD1E0000}"/>
    <cellStyle name="Bad 24 3" xfId="7869" xr:uid="{00000000-0005-0000-0000-0000AE1E0000}"/>
    <cellStyle name="Bad 24 4" xfId="7870" xr:uid="{00000000-0005-0000-0000-0000AF1E0000}"/>
    <cellStyle name="Bad 25" xfId="7871" xr:uid="{00000000-0005-0000-0000-0000B01E0000}"/>
    <cellStyle name="Bad 25 2" xfId="7872" xr:uid="{00000000-0005-0000-0000-0000B11E0000}"/>
    <cellStyle name="Bad 25 3" xfId="7873" xr:uid="{00000000-0005-0000-0000-0000B21E0000}"/>
    <cellStyle name="Bad 25 4" xfId="7874" xr:uid="{00000000-0005-0000-0000-0000B31E0000}"/>
    <cellStyle name="Bad 26" xfId="7875" xr:uid="{00000000-0005-0000-0000-0000B41E0000}"/>
    <cellStyle name="Bad 26 2" xfId="7876" xr:uid="{00000000-0005-0000-0000-0000B51E0000}"/>
    <cellStyle name="Bad 26 3" xfId="7877" xr:uid="{00000000-0005-0000-0000-0000B61E0000}"/>
    <cellStyle name="Bad 27" xfId="7878" xr:uid="{00000000-0005-0000-0000-0000B71E0000}"/>
    <cellStyle name="Bad 27 2" xfId="7879" xr:uid="{00000000-0005-0000-0000-0000B81E0000}"/>
    <cellStyle name="Bad 27 3" xfId="7880" xr:uid="{00000000-0005-0000-0000-0000B91E0000}"/>
    <cellStyle name="Bad 28" xfId="7881" xr:uid="{00000000-0005-0000-0000-0000BA1E0000}"/>
    <cellStyle name="Bad 28 2" xfId="7882" xr:uid="{00000000-0005-0000-0000-0000BB1E0000}"/>
    <cellStyle name="Bad 28 3" xfId="7883" xr:uid="{00000000-0005-0000-0000-0000BC1E0000}"/>
    <cellStyle name="Bad 29" xfId="7884" xr:uid="{00000000-0005-0000-0000-0000BD1E0000}"/>
    <cellStyle name="Bad 29 2" xfId="7885" xr:uid="{00000000-0005-0000-0000-0000BE1E0000}"/>
    <cellStyle name="Bad 29 3" xfId="7886" xr:uid="{00000000-0005-0000-0000-0000BF1E0000}"/>
    <cellStyle name="Bad 3" xfId="7887" xr:uid="{00000000-0005-0000-0000-0000C01E0000}"/>
    <cellStyle name="Bad 3 2" xfId="7888" xr:uid="{00000000-0005-0000-0000-0000C11E0000}"/>
    <cellStyle name="Bad 3 3" xfId="7889" xr:uid="{00000000-0005-0000-0000-0000C21E0000}"/>
    <cellStyle name="Bad 3 4" xfId="7890" xr:uid="{00000000-0005-0000-0000-0000C31E0000}"/>
    <cellStyle name="Bad 30" xfId="7891" xr:uid="{00000000-0005-0000-0000-0000C41E0000}"/>
    <cellStyle name="Bad 30 2" xfId="7892" xr:uid="{00000000-0005-0000-0000-0000C51E0000}"/>
    <cellStyle name="Bad 30 3" xfId="7893" xr:uid="{00000000-0005-0000-0000-0000C61E0000}"/>
    <cellStyle name="Bad 31" xfId="7894" xr:uid="{00000000-0005-0000-0000-0000C71E0000}"/>
    <cellStyle name="Bad 31 2" xfId="7895" xr:uid="{00000000-0005-0000-0000-0000C81E0000}"/>
    <cellStyle name="Bad 31 3" xfId="7896" xr:uid="{00000000-0005-0000-0000-0000C91E0000}"/>
    <cellStyle name="Bad 32" xfId="7897" xr:uid="{00000000-0005-0000-0000-0000CA1E0000}"/>
    <cellStyle name="Bad 32 2" xfId="7898" xr:uid="{00000000-0005-0000-0000-0000CB1E0000}"/>
    <cellStyle name="Bad 32 3" xfId="7899" xr:uid="{00000000-0005-0000-0000-0000CC1E0000}"/>
    <cellStyle name="Bad 33" xfId="7900" xr:uid="{00000000-0005-0000-0000-0000CD1E0000}"/>
    <cellStyle name="Bad 33 2" xfId="7901" xr:uid="{00000000-0005-0000-0000-0000CE1E0000}"/>
    <cellStyle name="Bad 33 3" xfId="7902" xr:uid="{00000000-0005-0000-0000-0000CF1E0000}"/>
    <cellStyle name="Bad 34" xfId="7903" xr:uid="{00000000-0005-0000-0000-0000D01E0000}"/>
    <cellStyle name="Bad 35" xfId="7904" xr:uid="{00000000-0005-0000-0000-0000D11E0000}"/>
    <cellStyle name="Bad 36" xfId="7905" xr:uid="{00000000-0005-0000-0000-0000D21E0000}"/>
    <cellStyle name="Bad 37" xfId="7906" xr:uid="{00000000-0005-0000-0000-0000D31E0000}"/>
    <cellStyle name="Bad 38" xfId="7907" xr:uid="{00000000-0005-0000-0000-0000D41E0000}"/>
    <cellStyle name="Bad 39" xfId="7908" xr:uid="{00000000-0005-0000-0000-0000D51E0000}"/>
    <cellStyle name="Bad 4" xfId="7909" xr:uid="{00000000-0005-0000-0000-0000D61E0000}"/>
    <cellStyle name="Bad 4 2" xfId="7910" xr:uid="{00000000-0005-0000-0000-0000D71E0000}"/>
    <cellStyle name="Bad 4 3" xfId="7911" xr:uid="{00000000-0005-0000-0000-0000D81E0000}"/>
    <cellStyle name="Bad 4 4" xfId="7912" xr:uid="{00000000-0005-0000-0000-0000D91E0000}"/>
    <cellStyle name="Bad 40" xfId="7913" xr:uid="{00000000-0005-0000-0000-0000DA1E0000}"/>
    <cellStyle name="Bad 41" xfId="7914" xr:uid="{00000000-0005-0000-0000-0000DB1E0000}"/>
    <cellStyle name="Bad 42" xfId="7915" xr:uid="{00000000-0005-0000-0000-0000DC1E0000}"/>
    <cellStyle name="Bad 43" xfId="7916" xr:uid="{00000000-0005-0000-0000-0000DD1E0000}"/>
    <cellStyle name="Bad 5" xfId="7917" xr:uid="{00000000-0005-0000-0000-0000DE1E0000}"/>
    <cellStyle name="Bad 5 2" xfId="7918" xr:uid="{00000000-0005-0000-0000-0000DF1E0000}"/>
    <cellStyle name="Bad 5 3" xfId="7919" xr:uid="{00000000-0005-0000-0000-0000E01E0000}"/>
    <cellStyle name="Bad 5 4" xfId="7920" xr:uid="{00000000-0005-0000-0000-0000E11E0000}"/>
    <cellStyle name="Bad 6" xfId="7921" xr:uid="{00000000-0005-0000-0000-0000E21E0000}"/>
    <cellStyle name="Bad 6 2" xfId="7922" xr:uid="{00000000-0005-0000-0000-0000E31E0000}"/>
    <cellStyle name="Bad 6 3" xfId="7923" xr:uid="{00000000-0005-0000-0000-0000E41E0000}"/>
    <cellStyle name="Bad 6 4" xfId="7924" xr:uid="{00000000-0005-0000-0000-0000E51E0000}"/>
    <cellStyle name="Bad 7" xfId="7925" xr:uid="{00000000-0005-0000-0000-0000E61E0000}"/>
    <cellStyle name="Bad 7 2" xfId="7926" xr:uid="{00000000-0005-0000-0000-0000E71E0000}"/>
    <cellStyle name="Bad 7 3" xfId="7927" xr:uid="{00000000-0005-0000-0000-0000E81E0000}"/>
    <cellStyle name="Bad 7 4" xfId="7928" xr:uid="{00000000-0005-0000-0000-0000E91E0000}"/>
    <cellStyle name="Bad 8" xfId="7929" xr:uid="{00000000-0005-0000-0000-0000EA1E0000}"/>
    <cellStyle name="Bad 8 2" xfId="7930" xr:uid="{00000000-0005-0000-0000-0000EB1E0000}"/>
    <cellStyle name="Bad 8 3" xfId="7931" xr:uid="{00000000-0005-0000-0000-0000EC1E0000}"/>
    <cellStyle name="Bad 8 4" xfId="7932" xr:uid="{00000000-0005-0000-0000-0000ED1E0000}"/>
    <cellStyle name="Bad 9" xfId="7933" xr:uid="{00000000-0005-0000-0000-0000EE1E0000}"/>
    <cellStyle name="Bad 9 2" xfId="7934" xr:uid="{00000000-0005-0000-0000-0000EF1E0000}"/>
    <cellStyle name="Bad 9 3" xfId="7935" xr:uid="{00000000-0005-0000-0000-0000F01E0000}"/>
    <cellStyle name="Bad 9 4" xfId="7936" xr:uid="{00000000-0005-0000-0000-0000F11E0000}"/>
    <cellStyle name="banner" xfId="7937" xr:uid="{00000000-0005-0000-0000-0000F21E0000}"/>
    <cellStyle name="banner 10" xfId="7938" xr:uid="{00000000-0005-0000-0000-0000F31E0000}"/>
    <cellStyle name="banner 11" xfId="7939" xr:uid="{00000000-0005-0000-0000-0000F41E0000}"/>
    <cellStyle name="banner 12" xfId="7940" xr:uid="{00000000-0005-0000-0000-0000F51E0000}"/>
    <cellStyle name="banner 13" xfId="7941" xr:uid="{00000000-0005-0000-0000-0000F61E0000}"/>
    <cellStyle name="banner 14" xfId="7942" xr:uid="{00000000-0005-0000-0000-0000F71E0000}"/>
    <cellStyle name="banner 15" xfId="7943" xr:uid="{00000000-0005-0000-0000-0000F81E0000}"/>
    <cellStyle name="banner 16" xfId="7944" xr:uid="{00000000-0005-0000-0000-0000F91E0000}"/>
    <cellStyle name="banner 17" xfId="7945" xr:uid="{00000000-0005-0000-0000-0000FA1E0000}"/>
    <cellStyle name="banner 18" xfId="7946" xr:uid="{00000000-0005-0000-0000-0000FB1E0000}"/>
    <cellStyle name="banner 19" xfId="7947" xr:uid="{00000000-0005-0000-0000-0000FC1E0000}"/>
    <cellStyle name="banner 2" xfId="7948" xr:uid="{00000000-0005-0000-0000-0000FD1E0000}"/>
    <cellStyle name="banner 20" xfId="7949" xr:uid="{00000000-0005-0000-0000-0000FE1E0000}"/>
    <cellStyle name="banner 21" xfId="7950" xr:uid="{00000000-0005-0000-0000-0000FF1E0000}"/>
    <cellStyle name="banner 22" xfId="7951" xr:uid="{00000000-0005-0000-0000-0000001F0000}"/>
    <cellStyle name="banner 23" xfId="7952" xr:uid="{00000000-0005-0000-0000-0000011F0000}"/>
    <cellStyle name="banner 24" xfId="7953" xr:uid="{00000000-0005-0000-0000-0000021F0000}"/>
    <cellStyle name="banner 25" xfId="7954" xr:uid="{00000000-0005-0000-0000-0000031F0000}"/>
    <cellStyle name="banner 26" xfId="7955" xr:uid="{00000000-0005-0000-0000-0000041F0000}"/>
    <cellStyle name="banner 27" xfId="7956" xr:uid="{00000000-0005-0000-0000-0000051F0000}"/>
    <cellStyle name="banner 28" xfId="7957" xr:uid="{00000000-0005-0000-0000-0000061F0000}"/>
    <cellStyle name="banner 29" xfId="7958" xr:uid="{00000000-0005-0000-0000-0000071F0000}"/>
    <cellStyle name="banner 3" xfId="7959" xr:uid="{00000000-0005-0000-0000-0000081F0000}"/>
    <cellStyle name="banner 30" xfId="7960" xr:uid="{00000000-0005-0000-0000-0000091F0000}"/>
    <cellStyle name="banner 31" xfId="7961" xr:uid="{00000000-0005-0000-0000-00000A1F0000}"/>
    <cellStyle name="banner 32" xfId="7962" xr:uid="{00000000-0005-0000-0000-00000B1F0000}"/>
    <cellStyle name="banner 33" xfId="7963" xr:uid="{00000000-0005-0000-0000-00000C1F0000}"/>
    <cellStyle name="banner 34" xfId="7964" xr:uid="{00000000-0005-0000-0000-00000D1F0000}"/>
    <cellStyle name="banner 35" xfId="7965" xr:uid="{00000000-0005-0000-0000-00000E1F0000}"/>
    <cellStyle name="banner 36" xfId="7966" xr:uid="{00000000-0005-0000-0000-00000F1F0000}"/>
    <cellStyle name="banner 37" xfId="7967" xr:uid="{00000000-0005-0000-0000-0000101F0000}"/>
    <cellStyle name="banner 38" xfId="7968" xr:uid="{00000000-0005-0000-0000-0000111F0000}"/>
    <cellStyle name="banner 39" xfId="7969" xr:uid="{00000000-0005-0000-0000-0000121F0000}"/>
    <cellStyle name="banner 4" xfId="7970" xr:uid="{00000000-0005-0000-0000-0000131F0000}"/>
    <cellStyle name="banner 40" xfId="7971" xr:uid="{00000000-0005-0000-0000-0000141F0000}"/>
    <cellStyle name="banner 41" xfId="7972" xr:uid="{00000000-0005-0000-0000-0000151F0000}"/>
    <cellStyle name="banner 5" xfId="7973" xr:uid="{00000000-0005-0000-0000-0000161F0000}"/>
    <cellStyle name="banner 6" xfId="7974" xr:uid="{00000000-0005-0000-0000-0000171F0000}"/>
    <cellStyle name="banner 7" xfId="7975" xr:uid="{00000000-0005-0000-0000-0000181F0000}"/>
    <cellStyle name="banner 8" xfId="7976" xr:uid="{00000000-0005-0000-0000-0000191F0000}"/>
    <cellStyle name="banner 9" xfId="7977" xr:uid="{00000000-0005-0000-0000-00001A1F0000}"/>
    <cellStyle name="banner_CR-E1_April 2009 (4)" xfId="7978" xr:uid="{00000000-0005-0000-0000-00001B1F0000}"/>
    <cellStyle name="B-Euros [Red]" xfId="7979" xr:uid="{00000000-0005-0000-0000-00001C1F0000}"/>
    <cellStyle name="Border" xfId="7980" xr:uid="{00000000-0005-0000-0000-00001D1F0000}"/>
    <cellStyle name="box" xfId="7981" xr:uid="{00000000-0005-0000-0000-00001E1F0000}"/>
    <cellStyle name="BP" xfId="7982" xr:uid="{00000000-0005-0000-0000-00001F1F0000}"/>
    <cellStyle name="C" xfId="7983" xr:uid="{00000000-0005-0000-0000-0000201F0000}"/>
    <cellStyle name="calc" xfId="7984" xr:uid="{00000000-0005-0000-0000-0000211F0000}"/>
    <cellStyle name="calc 10" xfId="7985" xr:uid="{00000000-0005-0000-0000-0000221F0000}"/>
    <cellStyle name="calc 11" xfId="7986" xr:uid="{00000000-0005-0000-0000-0000231F0000}"/>
    <cellStyle name="calc 12" xfId="7987" xr:uid="{00000000-0005-0000-0000-0000241F0000}"/>
    <cellStyle name="calc 13" xfId="7988" xr:uid="{00000000-0005-0000-0000-0000251F0000}"/>
    <cellStyle name="calc 14" xfId="7989" xr:uid="{00000000-0005-0000-0000-0000261F0000}"/>
    <cellStyle name="calc 15" xfId="7990" xr:uid="{00000000-0005-0000-0000-0000271F0000}"/>
    <cellStyle name="calc 16" xfId="7991" xr:uid="{00000000-0005-0000-0000-0000281F0000}"/>
    <cellStyle name="calc 17" xfId="7992" xr:uid="{00000000-0005-0000-0000-0000291F0000}"/>
    <cellStyle name="calc 18" xfId="7993" xr:uid="{00000000-0005-0000-0000-00002A1F0000}"/>
    <cellStyle name="calc 19" xfId="7994" xr:uid="{00000000-0005-0000-0000-00002B1F0000}"/>
    <cellStyle name="calc 2" xfId="7995" xr:uid="{00000000-0005-0000-0000-00002C1F0000}"/>
    <cellStyle name="calc 20" xfId="7996" xr:uid="{00000000-0005-0000-0000-00002D1F0000}"/>
    <cellStyle name="calc 21" xfId="7997" xr:uid="{00000000-0005-0000-0000-00002E1F0000}"/>
    <cellStyle name="calc 22" xfId="7998" xr:uid="{00000000-0005-0000-0000-00002F1F0000}"/>
    <cellStyle name="calc 23" xfId="7999" xr:uid="{00000000-0005-0000-0000-0000301F0000}"/>
    <cellStyle name="calc 24" xfId="8000" xr:uid="{00000000-0005-0000-0000-0000311F0000}"/>
    <cellStyle name="calc 25" xfId="8001" xr:uid="{00000000-0005-0000-0000-0000321F0000}"/>
    <cellStyle name="calc 26" xfId="8002" xr:uid="{00000000-0005-0000-0000-0000331F0000}"/>
    <cellStyle name="calc 27" xfId="8003" xr:uid="{00000000-0005-0000-0000-0000341F0000}"/>
    <cellStyle name="calc 28" xfId="8004" xr:uid="{00000000-0005-0000-0000-0000351F0000}"/>
    <cellStyle name="calc 29" xfId="8005" xr:uid="{00000000-0005-0000-0000-0000361F0000}"/>
    <cellStyle name="calc 3" xfId="8006" xr:uid="{00000000-0005-0000-0000-0000371F0000}"/>
    <cellStyle name="calc 30" xfId="8007" xr:uid="{00000000-0005-0000-0000-0000381F0000}"/>
    <cellStyle name="calc 31" xfId="8008" xr:uid="{00000000-0005-0000-0000-0000391F0000}"/>
    <cellStyle name="calc 32" xfId="8009" xr:uid="{00000000-0005-0000-0000-00003A1F0000}"/>
    <cellStyle name="calc 33" xfId="8010" xr:uid="{00000000-0005-0000-0000-00003B1F0000}"/>
    <cellStyle name="calc 34" xfId="8011" xr:uid="{00000000-0005-0000-0000-00003C1F0000}"/>
    <cellStyle name="calc 35" xfId="8012" xr:uid="{00000000-0005-0000-0000-00003D1F0000}"/>
    <cellStyle name="calc 36" xfId="8013" xr:uid="{00000000-0005-0000-0000-00003E1F0000}"/>
    <cellStyle name="calc 37" xfId="8014" xr:uid="{00000000-0005-0000-0000-00003F1F0000}"/>
    <cellStyle name="calc 38" xfId="8015" xr:uid="{00000000-0005-0000-0000-0000401F0000}"/>
    <cellStyle name="calc 39" xfId="8016" xr:uid="{00000000-0005-0000-0000-0000411F0000}"/>
    <cellStyle name="calc 4" xfId="8017" xr:uid="{00000000-0005-0000-0000-0000421F0000}"/>
    <cellStyle name="calc 40" xfId="8018" xr:uid="{00000000-0005-0000-0000-0000431F0000}"/>
    <cellStyle name="calc 41" xfId="8019" xr:uid="{00000000-0005-0000-0000-0000441F0000}"/>
    <cellStyle name="calc 5" xfId="8020" xr:uid="{00000000-0005-0000-0000-0000451F0000}"/>
    <cellStyle name="calc 6" xfId="8021" xr:uid="{00000000-0005-0000-0000-0000461F0000}"/>
    <cellStyle name="calc 7" xfId="8022" xr:uid="{00000000-0005-0000-0000-0000471F0000}"/>
    <cellStyle name="calc 8" xfId="8023" xr:uid="{00000000-0005-0000-0000-0000481F0000}"/>
    <cellStyle name="calc 9" xfId="8024" xr:uid="{00000000-0005-0000-0000-0000491F0000}"/>
    <cellStyle name="calc_CR-E1_April 2009 (4)" xfId="8025" xr:uid="{00000000-0005-0000-0000-00004A1F0000}"/>
    <cellStyle name="Calcul" xfId="8026" xr:uid="{00000000-0005-0000-0000-00004B1F0000}"/>
    <cellStyle name="Calcul 2" xfId="8027" xr:uid="{00000000-0005-0000-0000-00004C1F0000}"/>
    <cellStyle name="Calcul 2 10" xfId="8028" xr:uid="{00000000-0005-0000-0000-00004D1F0000}"/>
    <cellStyle name="Calcul 2 10 2" xfId="8029" xr:uid="{00000000-0005-0000-0000-00004E1F0000}"/>
    <cellStyle name="Calcul 2 11" xfId="8030" xr:uid="{00000000-0005-0000-0000-00004F1F0000}"/>
    <cellStyle name="Calcul 2 11 2" xfId="8031" xr:uid="{00000000-0005-0000-0000-0000501F0000}"/>
    <cellStyle name="Calcul 2 12" xfId="8032" xr:uid="{00000000-0005-0000-0000-0000511F0000}"/>
    <cellStyle name="Calcul 2 2" xfId="8033" xr:uid="{00000000-0005-0000-0000-0000521F0000}"/>
    <cellStyle name="Calcul 2 2 10" xfId="8034" xr:uid="{00000000-0005-0000-0000-0000531F0000}"/>
    <cellStyle name="Calcul 2 2 2" xfId="8035" xr:uid="{00000000-0005-0000-0000-0000541F0000}"/>
    <cellStyle name="Calcul 2 2 2 2" xfId="8036" xr:uid="{00000000-0005-0000-0000-0000551F0000}"/>
    <cellStyle name="Calcul 2 2 2 2 2" xfId="8037" xr:uid="{00000000-0005-0000-0000-0000561F0000}"/>
    <cellStyle name="Calcul 2 2 2 3" xfId="8038" xr:uid="{00000000-0005-0000-0000-0000571F0000}"/>
    <cellStyle name="Calcul 2 2 2 3 2" xfId="8039" xr:uid="{00000000-0005-0000-0000-0000581F0000}"/>
    <cellStyle name="Calcul 2 2 2 4" xfId="8040" xr:uid="{00000000-0005-0000-0000-0000591F0000}"/>
    <cellStyle name="Calcul 2 2 2 4 2" xfId="8041" xr:uid="{00000000-0005-0000-0000-00005A1F0000}"/>
    <cellStyle name="Calcul 2 2 2 5" xfId="8042" xr:uid="{00000000-0005-0000-0000-00005B1F0000}"/>
    <cellStyle name="Calcul 2 2 2 5 2" xfId="8043" xr:uid="{00000000-0005-0000-0000-00005C1F0000}"/>
    <cellStyle name="Calcul 2 2 2 6" xfId="8044" xr:uid="{00000000-0005-0000-0000-00005D1F0000}"/>
    <cellStyle name="Calcul 2 2 2 7" xfId="8045" xr:uid="{00000000-0005-0000-0000-00005E1F0000}"/>
    <cellStyle name="Calcul 2 2 3" xfId="8046" xr:uid="{00000000-0005-0000-0000-00005F1F0000}"/>
    <cellStyle name="Calcul 2 2 3 2" xfId="8047" xr:uid="{00000000-0005-0000-0000-0000601F0000}"/>
    <cellStyle name="Calcul 2 2 3 2 2" xfId="8048" xr:uid="{00000000-0005-0000-0000-0000611F0000}"/>
    <cellStyle name="Calcul 2 2 3 3" xfId="8049" xr:uid="{00000000-0005-0000-0000-0000621F0000}"/>
    <cellStyle name="Calcul 2 2 3 3 2" xfId="8050" xr:uid="{00000000-0005-0000-0000-0000631F0000}"/>
    <cellStyle name="Calcul 2 2 3 4" xfId="8051" xr:uid="{00000000-0005-0000-0000-0000641F0000}"/>
    <cellStyle name="Calcul 2 2 3 4 2" xfId="8052" xr:uid="{00000000-0005-0000-0000-0000651F0000}"/>
    <cellStyle name="Calcul 2 2 3 5" xfId="8053" xr:uid="{00000000-0005-0000-0000-0000661F0000}"/>
    <cellStyle name="Calcul 2 2 3 5 2" xfId="8054" xr:uid="{00000000-0005-0000-0000-0000671F0000}"/>
    <cellStyle name="Calcul 2 2 3 6" xfId="8055" xr:uid="{00000000-0005-0000-0000-0000681F0000}"/>
    <cellStyle name="Calcul 2 2 3 7" xfId="8056" xr:uid="{00000000-0005-0000-0000-0000691F0000}"/>
    <cellStyle name="Calcul 2 2 4" xfId="8057" xr:uid="{00000000-0005-0000-0000-00006A1F0000}"/>
    <cellStyle name="Calcul 2 2 4 2" xfId="8058" xr:uid="{00000000-0005-0000-0000-00006B1F0000}"/>
    <cellStyle name="Calcul 2 2 5" xfId="8059" xr:uid="{00000000-0005-0000-0000-00006C1F0000}"/>
    <cellStyle name="Calcul 2 2 5 2" xfId="8060" xr:uid="{00000000-0005-0000-0000-00006D1F0000}"/>
    <cellStyle name="Calcul 2 2 6" xfId="8061" xr:uid="{00000000-0005-0000-0000-00006E1F0000}"/>
    <cellStyle name="Calcul 2 2 6 2" xfId="8062" xr:uid="{00000000-0005-0000-0000-00006F1F0000}"/>
    <cellStyle name="Calcul 2 2 7" xfId="8063" xr:uid="{00000000-0005-0000-0000-0000701F0000}"/>
    <cellStyle name="Calcul 2 2 7 2" xfId="8064" xr:uid="{00000000-0005-0000-0000-0000711F0000}"/>
    <cellStyle name="Calcul 2 2 8" xfId="8065" xr:uid="{00000000-0005-0000-0000-0000721F0000}"/>
    <cellStyle name="Calcul 2 2 8 2" xfId="8066" xr:uid="{00000000-0005-0000-0000-0000731F0000}"/>
    <cellStyle name="Calcul 2 2 9" xfId="8067" xr:uid="{00000000-0005-0000-0000-0000741F0000}"/>
    <cellStyle name="Calcul 2 3" xfId="8068" xr:uid="{00000000-0005-0000-0000-0000751F0000}"/>
    <cellStyle name="Calcul 2 3 2" xfId="8069" xr:uid="{00000000-0005-0000-0000-0000761F0000}"/>
    <cellStyle name="Calcul 2 3 2 2" xfId="8070" xr:uid="{00000000-0005-0000-0000-0000771F0000}"/>
    <cellStyle name="Calcul 2 3 3" xfId="8071" xr:uid="{00000000-0005-0000-0000-0000781F0000}"/>
    <cellStyle name="Calcul 2 3 3 2" xfId="8072" xr:uid="{00000000-0005-0000-0000-0000791F0000}"/>
    <cellStyle name="Calcul 2 3 4" xfId="8073" xr:uid="{00000000-0005-0000-0000-00007A1F0000}"/>
    <cellStyle name="Calcul 2 3 4 2" xfId="8074" xr:uid="{00000000-0005-0000-0000-00007B1F0000}"/>
    <cellStyle name="Calcul 2 3 5" xfId="8075" xr:uid="{00000000-0005-0000-0000-00007C1F0000}"/>
    <cellStyle name="Calcul 2 3 5 2" xfId="8076" xr:uid="{00000000-0005-0000-0000-00007D1F0000}"/>
    <cellStyle name="Calcul 2 3 6" xfId="8077" xr:uid="{00000000-0005-0000-0000-00007E1F0000}"/>
    <cellStyle name="Calcul 2 3 6 2" xfId="8078" xr:uid="{00000000-0005-0000-0000-00007F1F0000}"/>
    <cellStyle name="Calcul 2 3 7" xfId="8079" xr:uid="{00000000-0005-0000-0000-0000801F0000}"/>
    <cellStyle name="Calcul 2 4" xfId="8080" xr:uid="{00000000-0005-0000-0000-0000811F0000}"/>
    <cellStyle name="Calcul 2 4 2" xfId="8081" xr:uid="{00000000-0005-0000-0000-0000821F0000}"/>
    <cellStyle name="Calcul 2 4 2 2" xfId="8082" xr:uid="{00000000-0005-0000-0000-0000831F0000}"/>
    <cellStyle name="Calcul 2 4 3" xfId="8083" xr:uid="{00000000-0005-0000-0000-0000841F0000}"/>
    <cellStyle name="Calcul 2 4 3 2" xfId="8084" xr:uid="{00000000-0005-0000-0000-0000851F0000}"/>
    <cellStyle name="Calcul 2 4 4" xfId="8085" xr:uid="{00000000-0005-0000-0000-0000861F0000}"/>
    <cellStyle name="Calcul 2 4 4 2" xfId="8086" xr:uid="{00000000-0005-0000-0000-0000871F0000}"/>
    <cellStyle name="Calcul 2 4 5" xfId="8087" xr:uid="{00000000-0005-0000-0000-0000881F0000}"/>
    <cellStyle name="Calcul 2 4 5 2" xfId="8088" xr:uid="{00000000-0005-0000-0000-0000891F0000}"/>
    <cellStyle name="Calcul 2 4 6" xfId="8089" xr:uid="{00000000-0005-0000-0000-00008A1F0000}"/>
    <cellStyle name="Calcul 2 4 7" xfId="8090" xr:uid="{00000000-0005-0000-0000-00008B1F0000}"/>
    <cellStyle name="Calcul 2 5" xfId="8091" xr:uid="{00000000-0005-0000-0000-00008C1F0000}"/>
    <cellStyle name="Calcul 2 5 2" xfId="8092" xr:uid="{00000000-0005-0000-0000-00008D1F0000}"/>
    <cellStyle name="Calcul 2 5 2 2" xfId="8093" xr:uid="{00000000-0005-0000-0000-00008E1F0000}"/>
    <cellStyle name="Calcul 2 5 3" xfId="8094" xr:uid="{00000000-0005-0000-0000-00008F1F0000}"/>
    <cellStyle name="Calcul 2 5 3 2" xfId="8095" xr:uid="{00000000-0005-0000-0000-0000901F0000}"/>
    <cellStyle name="Calcul 2 5 4" xfId="8096" xr:uid="{00000000-0005-0000-0000-0000911F0000}"/>
    <cellStyle name="Calcul 2 5 4 2" xfId="8097" xr:uid="{00000000-0005-0000-0000-0000921F0000}"/>
    <cellStyle name="Calcul 2 5 5" xfId="8098" xr:uid="{00000000-0005-0000-0000-0000931F0000}"/>
    <cellStyle name="Calcul 2 5 5 2" xfId="8099" xr:uid="{00000000-0005-0000-0000-0000941F0000}"/>
    <cellStyle name="Calcul 2 5 6" xfId="8100" xr:uid="{00000000-0005-0000-0000-0000951F0000}"/>
    <cellStyle name="Calcul 2 5 7" xfId="8101" xr:uid="{00000000-0005-0000-0000-0000961F0000}"/>
    <cellStyle name="Calcul 2 6" xfId="8102" xr:uid="{00000000-0005-0000-0000-0000971F0000}"/>
    <cellStyle name="Calcul 2 6 2" xfId="8103" xr:uid="{00000000-0005-0000-0000-0000981F0000}"/>
    <cellStyle name="Calcul 2 6 2 2" xfId="8104" xr:uid="{00000000-0005-0000-0000-0000991F0000}"/>
    <cellStyle name="Calcul 2 6 3" xfId="8105" xr:uid="{00000000-0005-0000-0000-00009A1F0000}"/>
    <cellStyle name="Calcul 2 6 3 2" xfId="8106" xr:uid="{00000000-0005-0000-0000-00009B1F0000}"/>
    <cellStyle name="Calcul 2 6 4" xfId="8107" xr:uid="{00000000-0005-0000-0000-00009C1F0000}"/>
    <cellStyle name="Calcul 2 6 4 2" xfId="8108" xr:uid="{00000000-0005-0000-0000-00009D1F0000}"/>
    <cellStyle name="Calcul 2 6 5" xfId="8109" xr:uid="{00000000-0005-0000-0000-00009E1F0000}"/>
    <cellStyle name="Calcul 2 6 5 2" xfId="8110" xr:uid="{00000000-0005-0000-0000-00009F1F0000}"/>
    <cellStyle name="Calcul 2 6 6" xfId="8111" xr:uid="{00000000-0005-0000-0000-0000A01F0000}"/>
    <cellStyle name="Calcul 2 6 7" xfId="8112" xr:uid="{00000000-0005-0000-0000-0000A11F0000}"/>
    <cellStyle name="Calcul 2 7" xfId="8113" xr:uid="{00000000-0005-0000-0000-0000A21F0000}"/>
    <cellStyle name="Calcul 2 7 2" xfId="8114" xr:uid="{00000000-0005-0000-0000-0000A31F0000}"/>
    <cellStyle name="Calcul 2 8" xfId="8115" xr:uid="{00000000-0005-0000-0000-0000A41F0000}"/>
    <cellStyle name="Calcul 2 8 2" xfId="8116" xr:uid="{00000000-0005-0000-0000-0000A51F0000}"/>
    <cellStyle name="Calcul 2 9" xfId="8117" xr:uid="{00000000-0005-0000-0000-0000A61F0000}"/>
    <cellStyle name="Calcul 2 9 2" xfId="8118" xr:uid="{00000000-0005-0000-0000-0000A71F0000}"/>
    <cellStyle name="Calcul 3" xfId="8119" xr:uid="{00000000-0005-0000-0000-0000A81F0000}"/>
    <cellStyle name="Calcul 3 10" xfId="8120" xr:uid="{00000000-0005-0000-0000-0000A91F0000}"/>
    <cellStyle name="Calcul 3 10 2" xfId="8121" xr:uid="{00000000-0005-0000-0000-0000AA1F0000}"/>
    <cellStyle name="Calcul 3 11" xfId="8122" xr:uid="{00000000-0005-0000-0000-0000AB1F0000}"/>
    <cellStyle name="Calcul 3 2" xfId="8123" xr:uid="{00000000-0005-0000-0000-0000AC1F0000}"/>
    <cellStyle name="Calcul 3 2 2" xfId="8124" xr:uid="{00000000-0005-0000-0000-0000AD1F0000}"/>
    <cellStyle name="Calcul 3 2 2 2" xfId="8125" xr:uid="{00000000-0005-0000-0000-0000AE1F0000}"/>
    <cellStyle name="Calcul 3 2 3" xfId="8126" xr:uid="{00000000-0005-0000-0000-0000AF1F0000}"/>
    <cellStyle name="Calcul 3 2 3 2" xfId="8127" xr:uid="{00000000-0005-0000-0000-0000B01F0000}"/>
    <cellStyle name="Calcul 3 2 4" xfId="8128" xr:uid="{00000000-0005-0000-0000-0000B11F0000}"/>
    <cellStyle name="Calcul 3 2 4 2" xfId="8129" xr:uid="{00000000-0005-0000-0000-0000B21F0000}"/>
    <cellStyle name="Calcul 3 2 5" xfId="8130" xr:uid="{00000000-0005-0000-0000-0000B31F0000}"/>
    <cellStyle name="Calcul 3 2 5 2" xfId="8131" xr:uid="{00000000-0005-0000-0000-0000B41F0000}"/>
    <cellStyle name="Calcul 3 2 6" xfId="8132" xr:uid="{00000000-0005-0000-0000-0000B51F0000}"/>
    <cellStyle name="Calcul 3 2 6 2" xfId="8133" xr:uid="{00000000-0005-0000-0000-0000B61F0000}"/>
    <cellStyle name="Calcul 3 2 7" xfId="8134" xr:uid="{00000000-0005-0000-0000-0000B71F0000}"/>
    <cellStyle name="Calcul 3 3" xfId="8135" xr:uid="{00000000-0005-0000-0000-0000B81F0000}"/>
    <cellStyle name="Calcul 3 3 2" xfId="8136" xr:uid="{00000000-0005-0000-0000-0000B91F0000}"/>
    <cellStyle name="Calcul 3 3 2 2" xfId="8137" xr:uid="{00000000-0005-0000-0000-0000BA1F0000}"/>
    <cellStyle name="Calcul 3 3 3" xfId="8138" xr:uid="{00000000-0005-0000-0000-0000BB1F0000}"/>
    <cellStyle name="Calcul 3 3 3 2" xfId="8139" xr:uid="{00000000-0005-0000-0000-0000BC1F0000}"/>
    <cellStyle name="Calcul 3 3 4" xfId="8140" xr:uid="{00000000-0005-0000-0000-0000BD1F0000}"/>
    <cellStyle name="Calcul 3 3 4 2" xfId="8141" xr:uid="{00000000-0005-0000-0000-0000BE1F0000}"/>
    <cellStyle name="Calcul 3 3 5" xfId="8142" xr:uid="{00000000-0005-0000-0000-0000BF1F0000}"/>
    <cellStyle name="Calcul 3 3 5 2" xfId="8143" xr:uid="{00000000-0005-0000-0000-0000C01F0000}"/>
    <cellStyle name="Calcul 3 3 6" xfId="8144" xr:uid="{00000000-0005-0000-0000-0000C11F0000}"/>
    <cellStyle name="Calcul 3 3 7" xfId="8145" xr:uid="{00000000-0005-0000-0000-0000C21F0000}"/>
    <cellStyle name="Calcul 3 4" xfId="8146" xr:uid="{00000000-0005-0000-0000-0000C31F0000}"/>
    <cellStyle name="Calcul 3 4 2" xfId="8147" xr:uid="{00000000-0005-0000-0000-0000C41F0000}"/>
    <cellStyle name="Calcul 3 4 2 2" xfId="8148" xr:uid="{00000000-0005-0000-0000-0000C51F0000}"/>
    <cellStyle name="Calcul 3 4 3" xfId="8149" xr:uid="{00000000-0005-0000-0000-0000C61F0000}"/>
    <cellStyle name="Calcul 3 4 3 2" xfId="8150" xr:uid="{00000000-0005-0000-0000-0000C71F0000}"/>
    <cellStyle name="Calcul 3 4 4" xfId="8151" xr:uid="{00000000-0005-0000-0000-0000C81F0000}"/>
    <cellStyle name="Calcul 3 4 4 2" xfId="8152" xr:uid="{00000000-0005-0000-0000-0000C91F0000}"/>
    <cellStyle name="Calcul 3 4 5" xfId="8153" xr:uid="{00000000-0005-0000-0000-0000CA1F0000}"/>
    <cellStyle name="Calcul 3 4 5 2" xfId="8154" xr:uid="{00000000-0005-0000-0000-0000CB1F0000}"/>
    <cellStyle name="Calcul 3 4 6" xfId="8155" xr:uid="{00000000-0005-0000-0000-0000CC1F0000}"/>
    <cellStyle name="Calcul 3 4 7" xfId="8156" xr:uid="{00000000-0005-0000-0000-0000CD1F0000}"/>
    <cellStyle name="Calcul 3 5" xfId="8157" xr:uid="{00000000-0005-0000-0000-0000CE1F0000}"/>
    <cellStyle name="Calcul 3 5 2" xfId="8158" xr:uid="{00000000-0005-0000-0000-0000CF1F0000}"/>
    <cellStyle name="Calcul 3 5 2 2" xfId="8159" xr:uid="{00000000-0005-0000-0000-0000D01F0000}"/>
    <cellStyle name="Calcul 3 5 3" xfId="8160" xr:uid="{00000000-0005-0000-0000-0000D11F0000}"/>
    <cellStyle name="Calcul 3 5 3 2" xfId="8161" xr:uid="{00000000-0005-0000-0000-0000D21F0000}"/>
    <cellStyle name="Calcul 3 5 4" xfId="8162" xr:uid="{00000000-0005-0000-0000-0000D31F0000}"/>
    <cellStyle name="Calcul 3 5 4 2" xfId="8163" xr:uid="{00000000-0005-0000-0000-0000D41F0000}"/>
    <cellStyle name="Calcul 3 5 5" xfId="8164" xr:uid="{00000000-0005-0000-0000-0000D51F0000}"/>
    <cellStyle name="Calcul 3 5 5 2" xfId="8165" xr:uid="{00000000-0005-0000-0000-0000D61F0000}"/>
    <cellStyle name="Calcul 3 5 6" xfId="8166" xr:uid="{00000000-0005-0000-0000-0000D71F0000}"/>
    <cellStyle name="Calcul 3 5 7" xfId="8167" xr:uid="{00000000-0005-0000-0000-0000D81F0000}"/>
    <cellStyle name="Calcul 3 6" xfId="8168" xr:uid="{00000000-0005-0000-0000-0000D91F0000}"/>
    <cellStyle name="Calcul 3 6 2" xfId="8169" xr:uid="{00000000-0005-0000-0000-0000DA1F0000}"/>
    <cellStyle name="Calcul 3 7" xfId="8170" xr:uid="{00000000-0005-0000-0000-0000DB1F0000}"/>
    <cellStyle name="Calcul 3 7 2" xfId="8171" xr:uid="{00000000-0005-0000-0000-0000DC1F0000}"/>
    <cellStyle name="Calcul 3 8" xfId="8172" xr:uid="{00000000-0005-0000-0000-0000DD1F0000}"/>
    <cellStyle name="Calcul 3 8 2" xfId="8173" xr:uid="{00000000-0005-0000-0000-0000DE1F0000}"/>
    <cellStyle name="Calcul 3 9" xfId="8174" xr:uid="{00000000-0005-0000-0000-0000DF1F0000}"/>
    <cellStyle name="Calcul 3 9 2" xfId="8175" xr:uid="{00000000-0005-0000-0000-0000E01F0000}"/>
    <cellStyle name="Calcul 4" xfId="8176" xr:uid="{00000000-0005-0000-0000-0000E11F0000}"/>
    <cellStyle name="Calcul 4 10" xfId="8177" xr:uid="{00000000-0005-0000-0000-0000E21F0000}"/>
    <cellStyle name="Calcul 4 2" xfId="8178" xr:uid="{00000000-0005-0000-0000-0000E31F0000}"/>
    <cellStyle name="Calcul 4 2 2" xfId="8179" xr:uid="{00000000-0005-0000-0000-0000E41F0000}"/>
    <cellStyle name="Calcul 4 2 2 2" xfId="8180" xr:uid="{00000000-0005-0000-0000-0000E51F0000}"/>
    <cellStyle name="Calcul 4 2 3" xfId="8181" xr:uid="{00000000-0005-0000-0000-0000E61F0000}"/>
    <cellStyle name="Calcul 4 2 3 2" xfId="8182" xr:uid="{00000000-0005-0000-0000-0000E71F0000}"/>
    <cellStyle name="Calcul 4 2 4" xfId="8183" xr:uid="{00000000-0005-0000-0000-0000E81F0000}"/>
    <cellStyle name="Calcul 4 2 4 2" xfId="8184" xr:uid="{00000000-0005-0000-0000-0000E91F0000}"/>
    <cellStyle name="Calcul 4 2 5" xfId="8185" xr:uid="{00000000-0005-0000-0000-0000EA1F0000}"/>
    <cellStyle name="Calcul 4 2 5 2" xfId="8186" xr:uid="{00000000-0005-0000-0000-0000EB1F0000}"/>
    <cellStyle name="Calcul 4 2 6" xfId="8187" xr:uid="{00000000-0005-0000-0000-0000EC1F0000}"/>
    <cellStyle name="Calcul 4 2 7" xfId="8188" xr:uid="{00000000-0005-0000-0000-0000ED1F0000}"/>
    <cellStyle name="Calcul 4 3" xfId="8189" xr:uid="{00000000-0005-0000-0000-0000EE1F0000}"/>
    <cellStyle name="Calcul 4 3 2" xfId="8190" xr:uid="{00000000-0005-0000-0000-0000EF1F0000}"/>
    <cellStyle name="Calcul 4 3 2 2" xfId="8191" xr:uid="{00000000-0005-0000-0000-0000F01F0000}"/>
    <cellStyle name="Calcul 4 3 3" xfId="8192" xr:uid="{00000000-0005-0000-0000-0000F11F0000}"/>
    <cellStyle name="Calcul 4 3 3 2" xfId="8193" xr:uid="{00000000-0005-0000-0000-0000F21F0000}"/>
    <cellStyle name="Calcul 4 3 4" xfId="8194" xr:uid="{00000000-0005-0000-0000-0000F31F0000}"/>
    <cellStyle name="Calcul 4 3 4 2" xfId="8195" xr:uid="{00000000-0005-0000-0000-0000F41F0000}"/>
    <cellStyle name="Calcul 4 3 5" xfId="8196" xr:uid="{00000000-0005-0000-0000-0000F51F0000}"/>
    <cellStyle name="Calcul 4 3 5 2" xfId="8197" xr:uid="{00000000-0005-0000-0000-0000F61F0000}"/>
    <cellStyle name="Calcul 4 3 6" xfId="8198" xr:uid="{00000000-0005-0000-0000-0000F71F0000}"/>
    <cellStyle name="Calcul 4 3 7" xfId="8199" xr:uid="{00000000-0005-0000-0000-0000F81F0000}"/>
    <cellStyle name="Calcul 4 4" xfId="8200" xr:uid="{00000000-0005-0000-0000-0000F91F0000}"/>
    <cellStyle name="Calcul 4 4 2" xfId="8201" xr:uid="{00000000-0005-0000-0000-0000FA1F0000}"/>
    <cellStyle name="Calcul 4 5" xfId="8202" xr:uid="{00000000-0005-0000-0000-0000FB1F0000}"/>
    <cellStyle name="Calcul 4 5 2" xfId="8203" xr:uid="{00000000-0005-0000-0000-0000FC1F0000}"/>
    <cellStyle name="Calcul 4 6" xfId="8204" xr:uid="{00000000-0005-0000-0000-0000FD1F0000}"/>
    <cellStyle name="Calcul 4 6 2" xfId="8205" xr:uid="{00000000-0005-0000-0000-0000FE1F0000}"/>
    <cellStyle name="Calcul 4 7" xfId="8206" xr:uid="{00000000-0005-0000-0000-0000FF1F0000}"/>
    <cellStyle name="Calcul 4 7 2" xfId="8207" xr:uid="{00000000-0005-0000-0000-000000200000}"/>
    <cellStyle name="Calcul 4 8" xfId="8208" xr:uid="{00000000-0005-0000-0000-000001200000}"/>
    <cellStyle name="Calcul 4 8 2" xfId="8209" xr:uid="{00000000-0005-0000-0000-000002200000}"/>
    <cellStyle name="Calcul 4 9" xfId="8210" xr:uid="{00000000-0005-0000-0000-000003200000}"/>
    <cellStyle name="Calcul 5" xfId="8211" xr:uid="{00000000-0005-0000-0000-000004200000}"/>
    <cellStyle name="Calcul 5 2" xfId="8212" xr:uid="{00000000-0005-0000-0000-000005200000}"/>
    <cellStyle name="Calcul 6" xfId="8213" xr:uid="{00000000-0005-0000-0000-000006200000}"/>
    <cellStyle name="Calcul 6 2" xfId="8214" xr:uid="{00000000-0005-0000-0000-000007200000}"/>
    <cellStyle name="Calcul 7" xfId="8215" xr:uid="{00000000-0005-0000-0000-000008200000}"/>
    <cellStyle name="Calcul 7 2" xfId="8216" xr:uid="{00000000-0005-0000-0000-000009200000}"/>
    <cellStyle name="calculated" xfId="8217" xr:uid="{00000000-0005-0000-0000-00000A200000}"/>
    <cellStyle name="calculated 10" xfId="8218" xr:uid="{00000000-0005-0000-0000-00000B200000}"/>
    <cellStyle name="calculated 11" xfId="8219" xr:uid="{00000000-0005-0000-0000-00000C200000}"/>
    <cellStyle name="calculated 12" xfId="8220" xr:uid="{00000000-0005-0000-0000-00000D200000}"/>
    <cellStyle name="calculated 13" xfId="8221" xr:uid="{00000000-0005-0000-0000-00000E200000}"/>
    <cellStyle name="calculated 14" xfId="8222" xr:uid="{00000000-0005-0000-0000-00000F200000}"/>
    <cellStyle name="calculated 15" xfId="8223" xr:uid="{00000000-0005-0000-0000-000010200000}"/>
    <cellStyle name="calculated 16" xfId="8224" xr:uid="{00000000-0005-0000-0000-000011200000}"/>
    <cellStyle name="calculated 17" xfId="8225" xr:uid="{00000000-0005-0000-0000-000012200000}"/>
    <cellStyle name="calculated 18" xfId="8226" xr:uid="{00000000-0005-0000-0000-000013200000}"/>
    <cellStyle name="calculated 19" xfId="8227" xr:uid="{00000000-0005-0000-0000-000014200000}"/>
    <cellStyle name="calculated 2" xfId="8228" xr:uid="{00000000-0005-0000-0000-000015200000}"/>
    <cellStyle name="calculated 20" xfId="8229" xr:uid="{00000000-0005-0000-0000-000016200000}"/>
    <cellStyle name="calculated 21" xfId="8230" xr:uid="{00000000-0005-0000-0000-000017200000}"/>
    <cellStyle name="calculated 22" xfId="8231" xr:uid="{00000000-0005-0000-0000-000018200000}"/>
    <cellStyle name="calculated 23" xfId="8232" xr:uid="{00000000-0005-0000-0000-000019200000}"/>
    <cellStyle name="calculated 24" xfId="8233" xr:uid="{00000000-0005-0000-0000-00001A200000}"/>
    <cellStyle name="calculated 25" xfId="8234" xr:uid="{00000000-0005-0000-0000-00001B200000}"/>
    <cellStyle name="calculated 26" xfId="8235" xr:uid="{00000000-0005-0000-0000-00001C200000}"/>
    <cellStyle name="calculated 27" xfId="8236" xr:uid="{00000000-0005-0000-0000-00001D200000}"/>
    <cellStyle name="calculated 28" xfId="8237" xr:uid="{00000000-0005-0000-0000-00001E200000}"/>
    <cellStyle name="calculated 29" xfId="8238" xr:uid="{00000000-0005-0000-0000-00001F200000}"/>
    <cellStyle name="calculated 3" xfId="8239" xr:uid="{00000000-0005-0000-0000-000020200000}"/>
    <cellStyle name="calculated 30" xfId="8240" xr:uid="{00000000-0005-0000-0000-000021200000}"/>
    <cellStyle name="calculated 31" xfId="8241" xr:uid="{00000000-0005-0000-0000-000022200000}"/>
    <cellStyle name="calculated 32" xfId="8242" xr:uid="{00000000-0005-0000-0000-000023200000}"/>
    <cellStyle name="calculated 33" xfId="8243" xr:uid="{00000000-0005-0000-0000-000024200000}"/>
    <cellStyle name="calculated 34" xfId="8244" xr:uid="{00000000-0005-0000-0000-000025200000}"/>
    <cellStyle name="calculated 35" xfId="8245" xr:uid="{00000000-0005-0000-0000-000026200000}"/>
    <cellStyle name="calculated 36" xfId="8246" xr:uid="{00000000-0005-0000-0000-000027200000}"/>
    <cellStyle name="calculated 37" xfId="8247" xr:uid="{00000000-0005-0000-0000-000028200000}"/>
    <cellStyle name="calculated 38" xfId="8248" xr:uid="{00000000-0005-0000-0000-000029200000}"/>
    <cellStyle name="calculated 39" xfId="8249" xr:uid="{00000000-0005-0000-0000-00002A200000}"/>
    <cellStyle name="calculated 4" xfId="8250" xr:uid="{00000000-0005-0000-0000-00002B200000}"/>
    <cellStyle name="calculated 40" xfId="8251" xr:uid="{00000000-0005-0000-0000-00002C200000}"/>
    <cellStyle name="calculated 41" xfId="8252" xr:uid="{00000000-0005-0000-0000-00002D200000}"/>
    <cellStyle name="calculated 5" xfId="8253" xr:uid="{00000000-0005-0000-0000-00002E200000}"/>
    <cellStyle name="calculated 6" xfId="8254" xr:uid="{00000000-0005-0000-0000-00002F200000}"/>
    <cellStyle name="calculated 7" xfId="8255" xr:uid="{00000000-0005-0000-0000-000030200000}"/>
    <cellStyle name="calculated 8" xfId="8256" xr:uid="{00000000-0005-0000-0000-000031200000}"/>
    <cellStyle name="calculated 9" xfId="8257" xr:uid="{00000000-0005-0000-0000-000032200000}"/>
    <cellStyle name="calculated_CR-E1_April 2009 (4)" xfId="8258" xr:uid="{00000000-0005-0000-0000-000033200000}"/>
    <cellStyle name="Calculation" xfId="9" builtinId="22" customBuiltin="1"/>
    <cellStyle name="Calculation 10" xfId="8259" xr:uid="{00000000-0005-0000-0000-000035200000}"/>
    <cellStyle name="Calculation 10 2" xfId="8260" xr:uid="{00000000-0005-0000-0000-000036200000}"/>
    <cellStyle name="Calculation 10 2 10" xfId="8261" xr:uid="{00000000-0005-0000-0000-000037200000}"/>
    <cellStyle name="Calculation 10 2 10 2" xfId="8262" xr:uid="{00000000-0005-0000-0000-000038200000}"/>
    <cellStyle name="Calculation 10 2 11" xfId="8263" xr:uid="{00000000-0005-0000-0000-000039200000}"/>
    <cellStyle name="Calculation 10 2 11 2" xfId="8264" xr:uid="{00000000-0005-0000-0000-00003A200000}"/>
    <cellStyle name="Calculation 10 2 12" xfId="8265" xr:uid="{00000000-0005-0000-0000-00003B200000}"/>
    <cellStyle name="Calculation 10 2 2" xfId="8266" xr:uid="{00000000-0005-0000-0000-00003C200000}"/>
    <cellStyle name="Calculation 10 2 2 10" xfId="8267" xr:uid="{00000000-0005-0000-0000-00003D200000}"/>
    <cellStyle name="Calculation 10 2 2 2" xfId="8268" xr:uid="{00000000-0005-0000-0000-00003E200000}"/>
    <cellStyle name="Calculation 10 2 2 2 2" xfId="8269" xr:uid="{00000000-0005-0000-0000-00003F200000}"/>
    <cellStyle name="Calculation 10 2 2 2 2 2" xfId="8270" xr:uid="{00000000-0005-0000-0000-000040200000}"/>
    <cellStyle name="Calculation 10 2 2 2 3" xfId="8271" xr:uid="{00000000-0005-0000-0000-000041200000}"/>
    <cellStyle name="Calculation 10 2 2 2 3 2" xfId="8272" xr:uid="{00000000-0005-0000-0000-000042200000}"/>
    <cellStyle name="Calculation 10 2 2 2 4" xfId="8273" xr:uid="{00000000-0005-0000-0000-000043200000}"/>
    <cellStyle name="Calculation 10 2 2 2 4 2" xfId="8274" xr:uid="{00000000-0005-0000-0000-000044200000}"/>
    <cellStyle name="Calculation 10 2 2 2 5" xfId="8275" xr:uid="{00000000-0005-0000-0000-000045200000}"/>
    <cellStyle name="Calculation 10 2 2 2 5 2" xfId="8276" xr:uid="{00000000-0005-0000-0000-000046200000}"/>
    <cellStyle name="Calculation 10 2 2 2 6" xfId="8277" xr:uid="{00000000-0005-0000-0000-000047200000}"/>
    <cellStyle name="Calculation 10 2 2 2 7" xfId="8278" xr:uid="{00000000-0005-0000-0000-000048200000}"/>
    <cellStyle name="Calculation 10 2 2 3" xfId="8279" xr:uid="{00000000-0005-0000-0000-000049200000}"/>
    <cellStyle name="Calculation 10 2 2 3 2" xfId="8280" xr:uid="{00000000-0005-0000-0000-00004A200000}"/>
    <cellStyle name="Calculation 10 2 2 3 2 2" xfId="8281" xr:uid="{00000000-0005-0000-0000-00004B200000}"/>
    <cellStyle name="Calculation 10 2 2 3 3" xfId="8282" xr:uid="{00000000-0005-0000-0000-00004C200000}"/>
    <cellStyle name="Calculation 10 2 2 3 3 2" xfId="8283" xr:uid="{00000000-0005-0000-0000-00004D200000}"/>
    <cellStyle name="Calculation 10 2 2 3 4" xfId="8284" xr:uid="{00000000-0005-0000-0000-00004E200000}"/>
    <cellStyle name="Calculation 10 2 2 3 4 2" xfId="8285" xr:uid="{00000000-0005-0000-0000-00004F200000}"/>
    <cellStyle name="Calculation 10 2 2 3 5" xfId="8286" xr:uid="{00000000-0005-0000-0000-000050200000}"/>
    <cellStyle name="Calculation 10 2 2 3 5 2" xfId="8287" xr:uid="{00000000-0005-0000-0000-000051200000}"/>
    <cellStyle name="Calculation 10 2 2 3 6" xfId="8288" xr:uid="{00000000-0005-0000-0000-000052200000}"/>
    <cellStyle name="Calculation 10 2 2 3 7" xfId="8289" xr:uid="{00000000-0005-0000-0000-000053200000}"/>
    <cellStyle name="Calculation 10 2 2 4" xfId="8290" xr:uid="{00000000-0005-0000-0000-000054200000}"/>
    <cellStyle name="Calculation 10 2 2 4 2" xfId="8291" xr:uid="{00000000-0005-0000-0000-000055200000}"/>
    <cellStyle name="Calculation 10 2 2 5" xfId="8292" xr:uid="{00000000-0005-0000-0000-000056200000}"/>
    <cellStyle name="Calculation 10 2 2 5 2" xfId="8293" xr:uid="{00000000-0005-0000-0000-000057200000}"/>
    <cellStyle name="Calculation 10 2 2 6" xfId="8294" xr:uid="{00000000-0005-0000-0000-000058200000}"/>
    <cellStyle name="Calculation 10 2 2 6 2" xfId="8295" xr:uid="{00000000-0005-0000-0000-000059200000}"/>
    <cellStyle name="Calculation 10 2 2 7" xfId="8296" xr:uid="{00000000-0005-0000-0000-00005A200000}"/>
    <cellStyle name="Calculation 10 2 2 7 2" xfId="8297" xr:uid="{00000000-0005-0000-0000-00005B200000}"/>
    <cellStyle name="Calculation 10 2 2 8" xfId="8298" xr:uid="{00000000-0005-0000-0000-00005C200000}"/>
    <cellStyle name="Calculation 10 2 2 8 2" xfId="8299" xr:uid="{00000000-0005-0000-0000-00005D200000}"/>
    <cellStyle name="Calculation 10 2 2 9" xfId="8300" xr:uid="{00000000-0005-0000-0000-00005E200000}"/>
    <cellStyle name="Calculation 10 2 3" xfId="8301" xr:uid="{00000000-0005-0000-0000-00005F200000}"/>
    <cellStyle name="Calculation 10 2 3 2" xfId="8302" xr:uid="{00000000-0005-0000-0000-000060200000}"/>
    <cellStyle name="Calculation 10 2 3 2 2" xfId="8303" xr:uid="{00000000-0005-0000-0000-000061200000}"/>
    <cellStyle name="Calculation 10 2 3 3" xfId="8304" xr:uid="{00000000-0005-0000-0000-000062200000}"/>
    <cellStyle name="Calculation 10 2 3 3 2" xfId="8305" xr:uid="{00000000-0005-0000-0000-000063200000}"/>
    <cellStyle name="Calculation 10 2 3 4" xfId="8306" xr:uid="{00000000-0005-0000-0000-000064200000}"/>
    <cellStyle name="Calculation 10 2 3 4 2" xfId="8307" xr:uid="{00000000-0005-0000-0000-000065200000}"/>
    <cellStyle name="Calculation 10 2 3 5" xfId="8308" xr:uid="{00000000-0005-0000-0000-000066200000}"/>
    <cellStyle name="Calculation 10 2 3 5 2" xfId="8309" xr:uid="{00000000-0005-0000-0000-000067200000}"/>
    <cellStyle name="Calculation 10 2 3 6" xfId="8310" xr:uid="{00000000-0005-0000-0000-000068200000}"/>
    <cellStyle name="Calculation 10 2 3 6 2" xfId="8311" xr:uid="{00000000-0005-0000-0000-000069200000}"/>
    <cellStyle name="Calculation 10 2 3 7" xfId="8312" xr:uid="{00000000-0005-0000-0000-00006A200000}"/>
    <cellStyle name="Calculation 10 2 4" xfId="8313" xr:uid="{00000000-0005-0000-0000-00006B200000}"/>
    <cellStyle name="Calculation 10 2 4 2" xfId="8314" xr:uid="{00000000-0005-0000-0000-00006C200000}"/>
    <cellStyle name="Calculation 10 2 4 2 2" xfId="8315" xr:uid="{00000000-0005-0000-0000-00006D200000}"/>
    <cellStyle name="Calculation 10 2 4 3" xfId="8316" xr:uid="{00000000-0005-0000-0000-00006E200000}"/>
    <cellStyle name="Calculation 10 2 4 3 2" xfId="8317" xr:uid="{00000000-0005-0000-0000-00006F200000}"/>
    <cellStyle name="Calculation 10 2 4 4" xfId="8318" xr:uid="{00000000-0005-0000-0000-000070200000}"/>
    <cellStyle name="Calculation 10 2 4 4 2" xfId="8319" xr:uid="{00000000-0005-0000-0000-000071200000}"/>
    <cellStyle name="Calculation 10 2 4 5" xfId="8320" xr:uid="{00000000-0005-0000-0000-000072200000}"/>
    <cellStyle name="Calculation 10 2 4 5 2" xfId="8321" xr:uid="{00000000-0005-0000-0000-000073200000}"/>
    <cellStyle name="Calculation 10 2 4 6" xfId="8322" xr:uid="{00000000-0005-0000-0000-000074200000}"/>
    <cellStyle name="Calculation 10 2 4 7" xfId="8323" xr:uid="{00000000-0005-0000-0000-000075200000}"/>
    <cellStyle name="Calculation 10 2 5" xfId="8324" xr:uid="{00000000-0005-0000-0000-000076200000}"/>
    <cellStyle name="Calculation 10 2 5 2" xfId="8325" xr:uid="{00000000-0005-0000-0000-000077200000}"/>
    <cellStyle name="Calculation 10 2 5 2 2" xfId="8326" xr:uid="{00000000-0005-0000-0000-000078200000}"/>
    <cellStyle name="Calculation 10 2 5 3" xfId="8327" xr:uid="{00000000-0005-0000-0000-000079200000}"/>
    <cellStyle name="Calculation 10 2 5 3 2" xfId="8328" xr:uid="{00000000-0005-0000-0000-00007A200000}"/>
    <cellStyle name="Calculation 10 2 5 4" xfId="8329" xr:uid="{00000000-0005-0000-0000-00007B200000}"/>
    <cellStyle name="Calculation 10 2 5 4 2" xfId="8330" xr:uid="{00000000-0005-0000-0000-00007C200000}"/>
    <cellStyle name="Calculation 10 2 5 5" xfId="8331" xr:uid="{00000000-0005-0000-0000-00007D200000}"/>
    <cellStyle name="Calculation 10 2 5 5 2" xfId="8332" xr:uid="{00000000-0005-0000-0000-00007E200000}"/>
    <cellStyle name="Calculation 10 2 5 6" xfId="8333" xr:uid="{00000000-0005-0000-0000-00007F200000}"/>
    <cellStyle name="Calculation 10 2 5 7" xfId="8334" xr:uid="{00000000-0005-0000-0000-000080200000}"/>
    <cellStyle name="Calculation 10 2 6" xfId="8335" xr:uid="{00000000-0005-0000-0000-000081200000}"/>
    <cellStyle name="Calculation 10 2 6 2" xfId="8336" xr:uid="{00000000-0005-0000-0000-000082200000}"/>
    <cellStyle name="Calculation 10 2 6 2 2" xfId="8337" xr:uid="{00000000-0005-0000-0000-000083200000}"/>
    <cellStyle name="Calculation 10 2 6 3" xfId="8338" xr:uid="{00000000-0005-0000-0000-000084200000}"/>
    <cellStyle name="Calculation 10 2 6 3 2" xfId="8339" xr:uid="{00000000-0005-0000-0000-000085200000}"/>
    <cellStyle name="Calculation 10 2 6 4" xfId="8340" xr:uid="{00000000-0005-0000-0000-000086200000}"/>
    <cellStyle name="Calculation 10 2 6 4 2" xfId="8341" xr:uid="{00000000-0005-0000-0000-000087200000}"/>
    <cellStyle name="Calculation 10 2 6 5" xfId="8342" xr:uid="{00000000-0005-0000-0000-000088200000}"/>
    <cellStyle name="Calculation 10 2 6 5 2" xfId="8343" xr:uid="{00000000-0005-0000-0000-000089200000}"/>
    <cellStyle name="Calculation 10 2 6 6" xfId="8344" xr:uid="{00000000-0005-0000-0000-00008A200000}"/>
    <cellStyle name="Calculation 10 2 6 7" xfId="8345" xr:uid="{00000000-0005-0000-0000-00008B200000}"/>
    <cellStyle name="Calculation 10 2 7" xfId="8346" xr:uid="{00000000-0005-0000-0000-00008C200000}"/>
    <cellStyle name="Calculation 10 2 7 2" xfId="8347" xr:uid="{00000000-0005-0000-0000-00008D200000}"/>
    <cellStyle name="Calculation 10 2 8" xfId="8348" xr:uid="{00000000-0005-0000-0000-00008E200000}"/>
    <cellStyle name="Calculation 10 2 8 2" xfId="8349" xr:uid="{00000000-0005-0000-0000-00008F200000}"/>
    <cellStyle name="Calculation 10 2 9" xfId="8350" xr:uid="{00000000-0005-0000-0000-000090200000}"/>
    <cellStyle name="Calculation 10 2 9 2" xfId="8351" xr:uid="{00000000-0005-0000-0000-000091200000}"/>
    <cellStyle name="Calculation 10 3" xfId="8352" xr:uid="{00000000-0005-0000-0000-000092200000}"/>
    <cellStyle name="Calculation 10 3 10" xfId="8353" xr:uid="{00000000-0005-0000-0000-000093200000}"/>
    <cellStyle name="Calculation 10 3 10 2" xfId="8354" xr:uid="{00000000-0005-0000-0000-000094200000}"/>
    <cellStyle name="Calculation 10 3 11" xfId="8355" xr:uid="{00000000-0005-0000-0000-000095200000}"/>
    <cellStyle name="Calculation 10 3 2" xfId="8356" xr:uid="{00000000-0005-0000-0000-000096200000}"/>
    <cellStyle name="Calculation 10 3 2 2" xfId="8357" xr:uid="{00000000-0005-0000-0000-000097200000}"/>
    <cellStyle name="Calculation 10 3 2 2 2" xfId="8358" xr:uid="{00000000-0005-0000-0000-000098200000}"/>
    <cellStyle name="Calculation 10 3 2 3" xfId="8359" xr:uid="{00000000-0005-0000-0000-000099200000}"/>
    <cellStyle name="Calculation 10 3 2 3 2" xfId="8360" xr:uid="{00000000-0005-0000-0000-00009A200000}"/>
    <cellStyle name="Calculation 10 3 2 4" xfId="8361" xr:uid="{00000000-0005-0000-0000-00009B200000}"/>
    <cellStyle name="Calculation 10 3 2 4 2" xfId="8362" xr:uid="{00000000-0005-0000-0000-00009C200000}"/>
    <cellStyle name="Calculation 10 3 2 5" xfId="8363" xr:uid="{00000000-0005-0000-0000-00009D200000}"/>
    <cellStyle name="Calculation 10 3 2 5 2" xfId="8364" xr:uid="{00000000-0005-0000-0000-00009E200000}"/>
    <cellStyle name="Calculation 10 3 2 6" xfId="8365" xr:uid="{00000000-0005-0000-0000-00009F200000}"/>
    <cellStyle name="Calculation 10 3 2 6 2" xfId="8366" xr:uid="{00000000-0005-0000-0000-0000A0200000}"/>
    <cellStyle name="Calculation 10 3 2 7" xfId="8367" xr:uid="{00000000-0005-0000-0000-0000A1200000}"/>
    <cellStyle name="Calculation 10 3 3" xfId="8368" xr:uid="{00000000-0005-0000-0000-0000A2200000}"/>
    <cellStyle name="Calculation 10 3 3 2" xfId="8369" xr:uid="{00000000-0005-0000-0000-0000A3200000}"/>
    <cellStyle name="Calculation 10 3 3 2 2" xfId="8370" xr:uid="{00000000-0005-0000-0000-0000A4200000}"/>
    <cellStyle name="Calculation 10 3 3 3" xfId="8371" xr:uid="{00000000-0005-0000-0000-0000A5200000}"/>
    <cellStyle name="Calculation 10 3 3 3 2" xfId="8372" xr:uid="{00000000-0005-0000-0000-0000A6200000}"/>
    <cellStyle name="Calculation 10 3 3 4" xfId="8373" xr:uid="{00000000-0005-0000-0000-0000A7200000}"/>
    <cellStyle name="Calculation 10 3 3 4 2" xfId="8374" xr:uid="{00000000-0005-0000-0000-0000A8200000}"/>
    <cellStyle name="Calculation 10 3 3 5" xfId="8375" xr:uid="{00000000-0005-0000-0000-0000A9200000}"/>
    <cellStyle name="Calculation 10 3 3 5 2" xfId="8376" xr:uid="{00000000-0005-0000-0000-0000AA200000}"/>
    <cellStyle name="Calculation 10 3 3 6" xfId="8377" xr:uid="{00000000-0005-0000-0000-0000AB200000}"/>
    <cellStyle name="Calculation 10 3 3 7" xfId="8378" xr:uid="{00000000-0005-0000-0000-0000AC200000}"/>
    <cellStyle name="Calculation 10 3 4" xfId="8379" xr:uid="{00000000-0005-0000-0000-0000AD200000}"/>
    <cellStyle name="Calculation 10 3 4 2" xfId="8380" xr:uid="{00000000-0005-0000-0000-0000AE200000}"/>
    <cellStyle name="Calculation 10 3 4 2 2" xfId="8381" xr:uid="{00000000-0005-0000-0000-0000AF200000}"/>
    <cellStyle name="Calculation 10 3 4 3" xfId="8382" xr:uid="{00000000-0005-0000-0000-0000B0200000}"/>
    <cellStyle name="Calculation 10 3 4 3 2" xfId="8383" xr:uid="{00000000-0005-0000-0000-0000B1200000}"/>
    <cellStyle name="Calculation 10 3 4 4" xfId="8384" xr:uid="{00000000-0005-0000-0000-0000B2200000}"/>
    <cellStyle name="Calculation 10 3 4 4 2" xfId="8385" xr:uid="{00000000-0005-0000-0000-0000B3200000}"/>
    <cellStyle name="Calculation 10 3 4 5" xfId="8386" xr:uid="{00000000-0005-0000-0000-0000B4200000}"/>
    <cellStyle name="Calculation 10 3 4 5 2" xfId="8387" xr:uid="{00000000-0005-0000-0000-0000B5200000}"/>
    <cellStyle name="Calculation 10 3 4 6" xfId="8388" xr:uid="{00000000-0005-0000-0000-0000B6200000}"/>
    <cellStyle name="Calculation 10 3 4 7" xfId="8389" xr:uid="{00000000-0005-0000-0000-0000B7200000}"/>
    <cellStyle name="Calculation 10 3 5" xfId="8390" xr:uid="{00000000-0005-0000-0000-0000B8200000}"/>
    <cellStyle name="Calculation 10 3 5 2" xfId="8391" xr:uid="{00000000-0005-0000-0000-0000B9200000}"/>
    <cellStyle name="Calculation 10 3 5 2 2" xfId="8392" xr:uid="{00000000-0005-0000-0000-0000BA200000}"/>
    <cellStyle name="Calculation 10 3 5 3" xfId="8393" xr:uid="{00000000-0005-0000-0000-0000BB200000}"/>
    <cellStyle name="Calculation 10 3 5 3 2" xfId="8394" xr:uid="{00000000-0005-0000-0000-0000BC200000}"/>
    <cellStyle name="Calculation 10 3 5 4" xfId="8395" xr:uid="{00000000-0005-0000-0000-0000BD200000}"/>
    <cellStyle name="Calculation 10 3 5 4 2" xfId="8396" xr:uid="{00000000-0005-0000-0000-0000BE200000}"/>
    <cellStyle name="Calculation 10 3 5 5" xfId="8397" xr:uid="{00000000-0005-0000-0000-0000BF200000}"/>
    <cellStyle name="Calculation 10 3 5 5 2" xfId="8398" xr:uid="{00000000-0005-0000-0000-0000C0200000}"/>
    <cellStyle name="Calculation 10 3 5 6" xfId="8399" xr:uid="{00000000-0005-0000-0000-0000C1200000}"/>
    <cellStyle name="Calculation 10 3 5 7" xfId="8400" xr:uid="{00000000-0005-0000-0000-0000C2200000}"/>
    <cellStyle name="Calculation 10 3 6" xfId="8401" xr:uid="{00000000-0005-0000-0000-0000C3200000}"/>
    <cellStyle name="Calculation 10 3 6 2" xfId="8402" xr:uid="{00000000-0005-0000-0000-0000C4200000}"/>
    <cellStyle name="Calculation 10 3 7" xfId="8403" xr:uid="{00000000-0005-0000-0000-0000C5200000}"/>
    <cellStyle name="Calculation 10 3 7 2" xfId="8404" xr:uid="{00000000-0005-0000-0000-0000C6200000}"/>
    <cellStyle name="Calculation 10 3 8" xfId="8405" xr:uid="{00000000-0005-0000-0000-0000C7200000}"/>
    <cellStyle name="Calculation 10 3 8 2" xfId="8406" xr:uid="{00000000-0005-0000-0000-0000C8200000}"/>
    <cellStyle name="Calculation 10 3 9" xfId="8407" xr:uid="{00000000-0005-0000-0000-0000C9200000}"/>
    <cellStyle name="Calculation 10 3 9 2" xfId="8408" xr:uid="{00000000-0005-0000-0000-0000CA200000}"/>
    <cellStyle name="Calculation 10 4" xfId="8409" xr:uid="{00000000-0005-0000-0000-0000CB200000}"/>
    <cellStyle name="Calculation 10 4 10" xfId="8410" xr:uid="{00000000-0005-0000-0000-0000CC200000}"/>
    <cellStyle name="Calculation 10 4 2" xfId="8411" xr:uid="{00000000-0005-0000-0000-0000CD200000}"/>
    <cellStyle name="Calculation 10 4 2 2" xfId="8412" xr:uid="{00000000-0005-0000-0000-0000CE200000}"/>
    <cellStyle name="Calculation 10 4 2 2 2" xfId="8413" xr:uid="{00000000-0005-0000-0000-0000CF200000}"/>
    <cellStyle name="Calculation 10 4 2 3" xfId="8414" xr:uid="{00000000-0005-0000-0000-0000D0200000}"/>
    <cellStyle name="Calculation 10 4 2 3 2" xfId="8415" xr:uid="{00000000-0005-0000-0000-0000D1200000}"/>
    <cellStyle name="Calculation 10 4 2 4" xfId="8416" xr:uid="{00000000-0005-0000-0000-0000D2200000}"/>
    <cellStyle name="Calculation 10 4 2 4 2" xfId="8417" xr:uid="{00000000-0005-0000-0000-0000D3200000}"/>
    <cellStyle name="Calculation 10 4 2 5" xfId="8418" xr:uid="{00000000-0005-0000-0000-0000D4200000}"/>
    <cellStyle name="Calculation 10 4 2 5 2" xfId="8419" xr:uid="{00000000-0005-0000-0000-0000D5200000}"/>
    <cellStyle name="Calculation 10 4 2 6" xfId="8420" xr:uid="{00000000-0005-0000-0000-0000D6200000}"/>
    <cellStyle name="Calculation 10 4 2 7" xfId="8421" xr:uid="{00000000-0005-0000-0000-0000D7200000}"/>
    <cellStyle name="Calculation 10 4 3" xfId="8422" xr:uid="{00000000-0005-0000-0000-0000D8200000}"/>
    <cellStyle name="Calculation 10 4 3 2" xfId="8423" xr:uid="{00000000-0005-0000-0000-0000D9200000}"/>
    <cellStyle name="Calculation 10 4 3 2 2" xfId="8424" xr:uid="{00000000-0005-0000-0000-0000DA200000}"/>
    <cellStyle name="Calculation 10 4 3 3" xfId="8425" xr:uid="{00000000-0005-0000-0000-0000DB200000}"/>
    <cellStyle name="Calculation 10 4 3 3 2" xfId="8426" xr:uid="{00000000-0005-0000-0000-0000DC200000}"/>
    <cellStyle name="Calculation 10 4 3 4" xfId="8427" xr:uid="{00000000-0005-0000-0000-0000DD200000}"/>
    <cellStyle name="Calculation 10 4 3 4 2" xfId="8428" xr:uid="{00000000-0005-0000-0000-0000DE200000}"/>
    <cellStyle name="Calculation 10 4 3 5" xfId="8429" xr:uid="{00000000-0005-0000-0000-0000DF200000}"/>
    <cellStyle name="Calculation 10 4 3 5 2" xfId="8430" xr:uid="{00000000-0005-0000-0000-0000E0200000}"/>
    <cellStyle name="Calculation 10 4 3 6" xfId="8431" xr:uid="{00000000-0005-0000-0000-0000E1200000}"/>
    <cellStyle name="Calculation 10 4 3 7" xfId="8432" xr:uid="{00000000-0005-0000-0000-0000E2200000}"/>
    <cellStyle name="Calculation 10 4 4" xfId="8433" xr:uid="{00000000-0005-0000-0000-0000E3200000}"/>
    <cellStyle name="Calculation 10 4 4 2" xfId="8434" xr:uid="{00000000-0005-0000-0000-0000E4200000}"/>
    <cellStyle name="Calculation 10 4 5" xfId="8435" xr:uid="{00000000-0005-0000-0000-0000E5200000}"/>
    <cellStyle name="Calculation 10 4 5 2" xfId="8436" xr:uid="{00000000-0005-0000-0000-0000E6200000}"/>
    <cellStyle name="Calculation 10 4 6" xfId="8437" xr:uid="{00000000-0005-0000-0000-0000E7200000}"/>
    <cellStyle name="Calculation 10 4 6 2" xfId="8438" xr:uid="{00000000-0005-0000-0000-0000E8200000}"/>
    <cellStyle name="Calculation 10 4 7" xfId="8439" xr:uid="{00000000-0005-0000-0000-0000E9200000}"/>
    <cellStyle name="Calculation 10 4 7 2" xfId="8440" xr:uid="{00000000-0005-0000-0000-0000EA200000}"/>
    <cellStyle name="Calculation 10 4 8" xfId="8441" xr:uid="{00000000-0005-0000-0000-0000EB200000}"/>
    <cellStyle name="Calculation 10 4 8 2" xfId="8442" xr:uid="{00000000-0005-0000-0000-0000EC200000}"/>
    <cellStyle name="Calculation 10 4 9" xfId="8443" xr:uid="{00000000-0005-0000-0000-0000ED200000}"/>
    <cellStyle name="Calculation 10 5" xfId="8444" xr:uid="{00000000-0005-0000-0000-0000EE200000}"/>
    <cellStyle name="Calculation 10 5 2" xfId="8445" xr:uid="{00000000-0005-0000-0000-0000EF200000}"/>
    <cellStyle name="Calculation 10 6" xfId="8446" xr:uid="{00000000-0005-0000-0000-0000F0200000}"/>
    <cellStyle name="Calculation 10 6 2" xfId="8447" xr:uid="{00000000-0005-0000-0000-0000F1200000}"/>
    <cellStyle name="Calculation 10 7" xfId="8448" xr:uid="{00000000-0005-0000-0000-0000F2200000}"/>
    <cellStyle name="Calculation 10 7 2" xfId="8449" xr:uid="{00000000-0005-0000-0000-0000F3200000}"/>
    <cellStyle name="Calculation 11" xfId="8450" xr:uid="{00000000-0005-0000-0000-0000F4200000}"/>
    <cellStyle name="Calculation 11 2" xfId="8451" xr:uid="{00000000-0005-0000-0000-0000F5200000}"/>
    <cellStyle name="Calculation 11 2 10" xfId="8452" xr:uid="{00000000-0005-0000-0000-0000F6200000}"/>
    <cellStyle name="Calculation 11 2 10 2" xfId="8453" xr:uid="{00000000-0005-0000-0000-0000F7200000}"/>
    <cellStyle name="Calculation 11 2 11" xfId="8454" xr:uid="{00000000-0005-0000-0000-0000F8200000}"/>
    <cellStyle name="Calculation 11 2 11 2" xfId="8455" xr:uid="{00000000-0005-0000-0000-0000F9200000}"/>
    <cellStyle name="Calculation 11 2 12" xfId="8456" xr:uid="{00000000-0005-0000-0000-0000FA200000}"/>
    <cellStyle name="Calculation 11 2 2" xfId="8457" xr:uid="{00000000-0005-0000-0000-0000FB200000}"/>
    <cellStyle name="Calculation 11 2 2 10" xfId="8458" xr:uid="{00000000-0005-0000-0000-0000FC200000}"/>
    <cellStyle name="Calculation 11 2 2 2" xfId="8459" xr:uid="{00000000-0005-0000-0000-0000FD200000}"/>
    <cellStyle name="Calculation 11 2 2 2 2" xfId="8460" xr:uid="{00000000-0005-0000-0000-0000FE200000}"/>
    <cellStyle name="Calculation 11 2 2 2 2 2" xfId="8461" xr:uid="{00000000-0005-0000-0000-0000FF200000}"/>
    <cellStyle name="Calculation 11 2 2 2 3" xfId="8462" xr:uid="{00000000-0005-0000-0000-000000210000}"/>
    <cellStyle name="Calculation 11 2 2 2 3 2" xfId="8463" xr:uid="{00000000-0005-0000-0000-000001210000}"/>
    <cellStyle name="Calculation 11 2 2 2 4" xfId="8464" xr:uid="{00000000-0005-0000-0000-000002210000}"/>
    <cellStyle name="Calculation 11 2 2 2 4 2" xfId="8465" xr:uid="{00000000-0005-0000-0000-000003210000}"/>
    <cellStyle name="Calculation 11 2 2 2 5" xfId="8466" xr:uid="{00000000-0005-0000-0000-000004210000}"/>
    <cellStyle name="Calculation 11 2 2 2 5 2" xfId="8467" xr:uid="{00000000-0005-0000-0000-000005210000}"/>
    <cellStyle name="Calculation 11 2 2 2 6" xfId="8468" xr:uid="{00000000-0005-0000-0000-000006210000}"/>
    <cellStyle name="Calculation 11 2 2 2 7" xfId="8469" xr:uid="{00000000-0005-0000-0000-000007210000}"/>
    <cellStyle name="Calculation 11 2 2 3" xfId="8470" xr:uid="{00000000-0005-0000-0000-000008210000}"/>
    <cellStyle name="Calculation 11 2 2 3 2" xfId="8471" xr:uid="{00000000-0005-0000-0000-000009210000}"/>
    <cellStyle name="Calculation 11 2 2 3 2 2" xfId="8472" xr:uid="{00000000-0005-0000-0000-00000A210000}"/>
    <cellStyle name="Calculation 11 2 2 3 3" xfId="8473" xr:uid="{00000000-0005-0000-0000-00000B210000}"/>
    <cellStyle name="Calculation 11 2 2 3 3 2" xfId="8474" xr:uid="{00000000-0005-0000-0000-00000C210000}"/>
    <cellStyle name="Calculation 11 2 2 3 4" xfId="8475" xr:uid="{00000000-0005-0000-0000-00000D210000}"/>
    <cellStyle name="Calculation 11 2 2 3 4 2" xfId="8476" xr:uid="{00000000-0005-0000-0000-00000E210000}"/>
    <cellStyle name="Calculation 11 2 2 3 5" xfId="8477" xr:uid="{00000000-0005-0000-0000-00000F210000}"/>
    <cellStyle name="Calculation 11 2 2 3 5 2" xfId="8478" xr:uid="{00000000-0005-0000-0000-000010210000}"/>
    <cellStyle name="Calculation 11 2 2 3 6" xfId="8479" xr:uid="{00000000-0005-0000-0000-000011210000}"/>
    <cellStyle name="Calculation 11 2 2 3 7" xfId="8480" xr:uid="{00000000-0005-0000-0000-000012210000}"/>
    <cellStyle name="Calculation 11 2 2 4" xfId="8481" xr:uid="{00000000-0005-0000-0000-000013210000}"/>
    <cellStyle name="Calculation 11 2 2 4 2" xfId="8482" xr:uid="{00000000-0005-0000-0000-000014210000}"/>
    <cellStyle name="Calculation 11 2 2 5" xfId="8483" xr:uid="{00000000-0005-0000-0000-000015210000}"/>
    <cellStyle name="Calculation 11 2 2 5 2" xfId="8484" xr:uid="{00000000-0005-0000-0000-000016210000}"/>
    <cellStyle name="Calculation 11 2 2 6" xfId="8485" xr:uid="{00000000-0005-0000-0000-000017210000}"/>
    <cellStyle name="Calculation 11 2 2 6 2" xfId="8486" xr:uid="{00000000-0005-0000-0000-000018210000}"/>
    <cellStyle name="Calculation 11 2 2 7" xfId="8487" xr:uid="{00000000-0005-0000-0000-000019210000}"/>
    <cellStyle name="Calculation 11 2 2 7 2" xfId="8488" xr:uid="{00000000-0005-0000-0000-00001A210000}"/>
    <cellStyle name="Calculation 11 2 2 8" xfId="8489" xr:uid="{00000000-0005-0000-0000-00001B210000}"/>
    <cellStyle name="Calculation 11 2 2 8 2" xfId="8490" xr:uid="{00000000-0005-0000-0000-00001C210000}"/>
    <cellStyle name="Calculation 11 2 2 9" xfId="8491" xr:uid="{00000000-0005-0000-0000-00001D210000}"/>
    <cellStyle name="Calculation 11 2 3" xfId="8492" xr:uid="{00000000-0005-0000-0000-00001E210000}"/>
    <cellStyle name="Calculation 11 2 3 2" xfId="8493" xr:uid="{00000000-0005-0000-0000-00001F210000}"/>
    <cellStyle name="Calculation 11 2 3 2 2" xfId="8494" xr:uid="{00000000-0005-0000-0000-000020210000}"/>
    <cellStyle name="Calculation 11 2 3 3" xfId="8495" xr:uid="{00000000-0005-0000-0000-000021210000}"/>
    <cellStyle name="Calculation 11 2 3 3 2" xfId="8496" xr:uid="{00000000-0005-0000-0000-000022210000}"/>
    <cellStyle name="Calculation 11 2 3 4" xfId="8497" xr:uid="{00000000-0005-0000-0000-000023210000}"/>
    <cellStyle name="Calculation 11 2 3 4 2" xfId="8498" xr:uid="{00000000-0005-0000-0000-000024210000}"/>
    <cellStyle name="Calculation 11 2 3 5" xfId="8499" xr:uid="{00000000-0005-0000-0000-000025210000}"/>
    <cellStyle name="Calculation 11 2 3 5 2" xfId="8500" xr:uid="{00000000-0005-0000-0000-000026210000}"/>
    <cellStyle name="Calculation 11 2 3 6" xfId="8501" xr:uid="{00000000-0005-0000-0000-000027210000}"/>
    <cellStyle name="Calculation 11 2 3 6 2" xfId="8502" xr:uid="{00000000-0005-0000-0000-000028210000}"/>
    <cellStyle name="Calculation 11 2 3 7" xfId="8503" xr:uid="{00000000-0005-0000-0000-000029210000}"/>
    <cellStyle name="Calculation 11 2 4" xfId="8504" xr:uid="{00000000-0005-0000-0000-00002A210000}"/>
    <cellStyle name="Calculation 11 2 4 2" xfId="8505" xr:uid="{00000000-0005-0000-0000-00002B210000}"/>
    <cellStyle name="Calculation 11 2 4 2 2" xfId="8506" xr:uid="{00000000-0005-0000-0000-00002C210000}"/>
    <cellStyle name="Calculation 11 2 4 3" xfId="8507" xr:uid="{00000000-0005-0000-0000-00002D210000}"/>
    <cellStyle name="Calculation 11 2 4 3 2" xfId="8508" xr:uid="{00000000-0005-0000-0000-00002E210000}"/>
    <cellStyle name="Calculation 11 2 4 4" xfId="8509" xr:uid="{00000000-0005-0000-0000-00002F210000}"/>
    <cellStyle name="Calculation 11 2 4 4 2" xfId="8510" xr:uid="{00000000-0005-0000-0000-000030210000}"/>
    <cellStyle name="Calculation 11 2 4 5" xfId="8511" xr:uid="{00000000-0005-0000-0000-000031210000}"/>
    <cellStyle name="Calculation 11 2 4 5 2" xfId="8512" xr:uid="{00000000-0005-0000-0000-000032210000}"/>
    <cellStyle name="Calculation 11 2 4 6" xfId="8513" xr:uid="{00000000-0005-0000-0000-000033210000}"/>
    <cellStyle name="Calculation 11 2 4 7" xfId="8514" xr:uid="{00000000-0005-0000-0000-000034210000}"/>
    <cellStyle name="Calculation 11 2 5" xfId="8515" xr:uid="{00000000-0005-0000-0000-000035210000}"/>
    <cellStyle name="Calculation 11 2 5 2" xfId="8516" xr:uid="{00000000-0005-0000-0000-000036210000}"/>
    <cellStyle name="Calculation 11 2 5 2 2" xfId="8517" xr:uid="{00000000-0005-0000-0000-000037210000}"/>
    <cellStyle name="Calculation 11 2 5 3" xfId="8518" xr:uid="{00000000-0005-0000-0000-000038210000}"/>
    <cellStyle name="Calculation 11 2 5 3 2" xfId="8519" xr:uid="{00000000-0005-0000-0000-000039210000}"/>
    <cellStyle name="Calculation 11 2 5 4" xfId="8520" xr:uid="{00000000-0005-0000-0000-00003A210000}"/>
    <cellStyle name="Calculation 11 2 5 4 2" xfId="8521" xr:uid="{00000000-0005-0000-0000-00003B210000}"/>
    <cellStyle name="Calculation 11 2 5 5" xfId="8522" xr:uid="{00000000-0005-0000-0000-00003C210000}"/>
    <cellStyle name="Calculation 11 2 5 5 2" xfId="8523" xr:uid="{00000000-0005-0000-0000-00003D210000}"/>
    <cellStyle name="Calculation 11 2 5 6" xfId="8524" xr:uid="{00000000-0005-0000-0000-00003E210000}"/>
    <cellStyle name="Calculation 11 2 5 7" xfId="8525" xr:uid="{00000000-0005-0000-0000-00003F210000}"/>
    <cellStyle name="Calculation 11 2 6" xfId="8526" xr:uid="{00000000-0005-0000-0000-000040210000}"/>
    <cellStyle name="Calculation 11 2 6 2" xfId="8527" xr:uid="{00000000-0005-0000-0000-000041210000}"/>
    <cellStyle name="Calculation 11 2 6 2 2" xfId="8528" xr:uid="{00000000-0005-0000-0000-000042210000}"/>
    <cellStyle name="Calculation 11 2 6 3" xfId="8529" xr:uid="{00000000-0005-0000-0000-000043210000}"/>
    <cellStyle name="Calculation 11 2 6 3 2" xfId="8530" xr:uid="{00000000-0005-0000-0000-000044210000}"/>
    <cellStyle name="Calculation 11 2 6 4" xfId="8531" xr:uid="{00000000-0005-0000-0000-000045210000}"/>
    <cellStyle name="Calculation 11 2 6 4 2" xfId="8532" xr:uid="{00000000-0005-0000-0000-000046210000}"/>
    <cellStyle name="Calculation 11 2 6 5" xfId="8533" xr:uid="{00000000-0005-0000-0000-000047210000}"/>
    <cellStyle name="Calculation 11 2 6 5 2" xfId="8534" xr:uid="{00000000-0005-0000-0000-000048210000}"/>
    <cellStyle name="Calculation 11 2 6 6" xfId="8535" xr:uid="{00000000-0005-0000-0000-000049210000}"/>
    <cellStyle name="Calculation 11 2 6 7" xfId="8536" xr:uid="{00000000-0005-0000-0000-00004A210000}"/>
    <cellStyle name="Calculation 11 2 7" xfId="8537" xr:uid="{00000000-0005-0000-0000-00004B210000}"/>
    <cellStyle name="Calculation 11 2 7 2" xfId="8538" xr:uid="{00000000-0005-0000-0000-00004C210000}"/>
    <cellStyle name="Calculation 11 2 8" xfId="8539" xr:uid="{00000000-0005-0000-0000-00004D210000}"/>
    <cellStyle name="Calculation 11 2 8 2" xfId="8540" xr:uid="{00000000-0005-0000-0000-00004E210000}"/>
    <cellStyle name="Calculation 11 2 9" xfId="8541" xr:uid="{00000000-0005-0000-0000-00004F210000}"/>
    <cellStyle name="Calculation 11 2 9 2" xfId="8542" xr:uid="{00000000-0005-0000-0000-000050210000}"/>
    <cellStyle name="Calculation 11 3" xfId="8543" xr:uid="{00000000-0005-0000-0000-000051210000}"/>
    <cellStyle name="Calculation 11 3 10" xfId="8544" xr:uid="{00000000-0005-0000-0000-000052210000}"/>
    <cellStyle name="Calculation 11 3 10 2" xfId="8545" xr:uid="{00000000-0005-0000-0000-000053210000}"/>
    <cellStyle name="Calculation 11 3 11" xfId="8546" xr:uid="{00000000-0005-0000-0000-000054210000}"/>
    <cellStyle name="Calculation 11 3 2" xfId="8547" xr:uid="{00000000-0005-0000-0000-000055210000}"/>
    <cellStyle name="Calculation 11 3 2 2" xfId="8548" xr:uid="{00000000-0005-0000-0000-000056210000}"/>
    <cellStyle name="Calculation 11 3 2 2 2" xfId="8549" xr:uid="{00000000-0005-0000-0000-000057210000}"/>
    <cellStyle name="Calculation 11 3 2 3" xfId="8550" xr:uid="{00000000-0005-0000-0000-000058210000}"/>
    <cellStyle name="Calculation 11 3 2 3 2" xfId="8551" xr:uid="{00000000-0005-0000-0000-000059210000}"/>
    <cellStyle name="Calculation 11 3 2 4" xfId="8552" xr:uid="{00000000-0005-0000-0000-00005A210000}"/>
    <cellStyle name="Calculation 11 3 2 4 2" xfId="8553" xr:uid="{00000000-0005-0000-0000-00005B210000}"/>
    <cellStyle name="Calculation 11 3 2 5" xfId="8554" xr:uid="{00000000-0005-0000-0000-00005C210000}"/>
    <cellStyle name="Calculation 11 3 2 5 2" xfId="8555" xr:uid="{00000000-0005-0000-0000-00005D210000}"/>
    <cellStyle name="Calculation 11 3 2 6" xfId="8556" xr:uid="{00000000-0005-0000-0000-00005E210000}"/>
    <cellStyle name="Calculation 11 3 2 6 2" xfId="8557" xr:uid="{00000000-0005-0000-0000-00005F210000}"/>
    <cellStyle name="Calculation 11 3 2 7" xfId="8558" xr:uid="{00000000-0005-0000-0000-000060210000}"/>
    <cellStyle name="Calculation 11 3 3" xfId="8559" xr:uid="{00000000-0005-0000-0000-000061210000}"/>
    <cellStyle name="Calculation 11 3 3 2" xfId="8560" xr:uid="{00000000-0005-0000-0000-000062210000}"/>
    <cellStyle name="Calculation 11 3 3 2 2" xfId="8561" xr:uid="{00000000-0005-0000-0000-000063210000}"/>
    <cellStyle name="Calculation 11 3 3 3" xfId="8562" xr:uid="{00000000-0005-0000-0000-000064210000}"/>
    <cellStyle name="Calculation 11 3 3 3 2" xfId="8563" xr:uid="{00000000-0005-0000-0000-000065210000}"/>
    <cellStyle name="Calculation 11 3 3 4" xfId="8564" xr:uid="{00000000-0005-0000-0000-000066210000}"/>
    <cellStyle name="Calculation 11 3 3 4 2" xfId="8565" xr:uid="{00000000-0005-0000-0000-000067210000}"/>
    <cellStyle name="Calculation 11 3 3 5" xfId="8566" xr:uid="{00000000-0005-0000-0000-000068210000}"/>
    <cellStyle name="Calculation 11 3 3 5 2" xfId="8567" xr:uid="{00000000-0005-0000-0000-000069210000}"/>
    <cellStyle name="Calculation 11 3 3 6" xfId="8568" xr:uid="{00000000-0005-0000-0000-00006A210000}"/>
    <cellStyle name="Calculation 11 3 3 7" xfId="8569" xr:uid="{00000000-0005-0000-0000-00006B210000}"/>
    <cellStyle name="Calculation 11 3 4" xfId="8570" xr:uid="{00000000-0005-0000-0000-00006C210000}"/>
    <cellStyle name="Calculation 11 3 4 2" xfId="8571" xr:uid="{00000000-0005-0000-0000-00006D210000}"/>
    <cellStyle name="Calculation 11 3 4 2 2" xfId="8572" xr:uid="{00000000-0005-0000-0000-00006E210000}"/>
    <cellStyle name="Calculation 11 3 4 3" xfId="8573" xr:uid="{00000000-0005-0000-0000-00006F210000}"/>
    <cellStyle name="Calculation 11 3 4 3 2" xfId="8574" xr:uid="{00000000-0005-0000-0000-000070210000}"/>
    <cellStyle name="Calculation 11 3 4 4" xfId="8575" xr:uid="{00000000-0005-0000-0000-000071210000}"/>
    <cellStyle name="Calculation 11 3 4 4 2" xfId="8576" xr:uid="{00000000-0005-0000-0000-000072210000}"/>
    <cellStyle name="Calculation 11 3 4 5" xfId="8577" xr:uid="{00000000-0005-0000-0000-000073210000}"/>
    <cellStyle name="Calculation 11 3 4 5 2" xfId="8578" xr:uid="{00000000-0005-0000-0000-000074210000}"/>
    <cellStyle name="Calculation 11 3 4 6" xfId="8579" xr:uid="{00000000-0005-0000-0000-000075210000}"/>
    <cellStyle name="Calculation 11 3 4 7" xfId="8580" xr:uid="{00000000-0005-0000-0000-000076210000}"/>
    <cellStyle name="Calculation 11 3 5" xfId="8581" xr:uid="{00000000-0005-0000-0000-000077210000}"/>
    <cellStyle name="Calculation 11 3 5 2" xfId="8582" xr:uid="{00000000-0005-0000-0000-000078210000}"/>
    <cellStyle name="Calculation 11 3 5 2 2" xfId="8583" xr:uid="{00000000-0005-0000-0000-000079210000}"/>
    <cellStyle name="Calculation 11 3 5 3" xfId="8584" xr:uid="{00000000-0005-0000-0000-00007A210000}"/>
    <cellStyle name="Calculation 11 3 5 3 2" xfId="8585" xr:uid="{00000000-0005-0000-0000-00007B210000}"/>
    <cellStyle name="Calculation 11 3 5 4" xfId="8586" xr:uid="{00000000-0005-0000-0000-00007C210000}"/>
    <cellStyle name="Calculation 11 3 5 4 2" xfId="8587" xr:uid="{00000000-0005-0000-0000-00007D210000}"/>
    <cellStyle name="Calculation 11 3 5 5" xfId="8588" xr:uid="{00000000-0005-0000-0000-00007E210000}"/>
    <cellStyle name="Calculation 11 3 5 5 2" xfId="8589" xr:uid="{00000000-0005-0000-0000-00007F210000}"/>
    <cellStyle name="Calculation 11 3 5 6" xfId="8590" xr:uid="{00000000-0005-0000-0000-000080210000}"/>
    <cellStyle name="Calculation 11 3 5 7" xfId="8591" xr:uid="{00000000-0005-0000-0000-000081210000}"/>
    <cellStyle name="Calculation 11 3 6" xfId="8592" xr:uid="{00000000-0005-0000-0000-000082210000}"/>
    <cellStyle name="Calculation 11 3 6 2" xfId="8593" xr:uid="{00000000-0005-0000-0000-000083210000}"/>
    <cellStyle name="Calculation 11 3 7" xfId="8594" xr:uid="{00000000-0005-0000-0000-000084210000}"/>
    <cellStyle name="Calculation 11 3 7 2" xfId="8595" xr:uid="{00000000-0005-0000-0000-000085210000}"/>
    <cellStyle name="Calculation 11 3 8" xfId="8596" xr:uid="{00000000-0005-0000-0000-000086210000}"/>
    <cellStyle name="Calculation 11 3 8 2" xfId="8597" xr:uid="{00000000-0005-0000-0000-000087210000}"/>
    <cellStyle name="Calculation 11 3 9" xfId="8598" xr:uid="{00000000-0005-0000-0000-000088210000}"/>
    <cellStyle name="Calculation 11 3 9 2" xfId="8599" xr:uid="{00000000-0005-0000-0000-000089210000}"/>
    <cellStyle name="Calculation 11 4" xfId="8600" xr:uid="{00000000-0005-0000-0000-00008A210000}"/>
    <cellStyle name="Calculation 11 4 10" xfId="8601" xr:uid="{00000000-0005-0000-0000-00008B210000}"/>
    <cellStyle name="Calculation 11 4 2" xfId="8602" xr:uid="{00000000-0005-0000-0000-00008C210000}"/>
    <cellStyle name="Calculation 11 4 2 2" xfId="8603" xr:uid="{00000000-0005-0000-0000-00008D210000}"/>
    <cellStyle name="Calculation 11 4 2 2 2" xfId="8604" xr:uid="{00000000-0005-0000-0000-00008E210000}"/>
    <cellStyle name="Calculation 11 4 2 3" xfId="8605" xr:uid="{00000000-0005-0000-0000-00008F210000}"/>
    <cellStyle name="Calculation 11 4 2 3 2" xfId="8606" xr:uid="{00000000-0005-0000-0000-000090210000}"/>
    <cellStyle name="Calculation 11 4 2 4" xfId="8607" xr:uid="{00000000-0005-0000-0000-000091210000}"/>
    <cellStyle name="Calculation 11 4 2 4 2" xfId="8608" xr:uid="{00000000-0005-0000-0000-000092210000}"/>
    <cellStyle name="Calculation 11 4 2 5" xfId="8609" xr:uid="{00000000-0005-0000-0000-000093210000}"/>
    <cellStyle name="Calculation 11 4 2 5 2" xfId="8610" xr:uid="{00000000-0005-0000-0000-000094210000}"/>
    <cellStyle name="Calculation 11 4 2 6" xfId="8611" xr:uid="{00000000-0005-0000-0000-000095210000}"/>
    <cellStyle name="Calculation 11 4 2 7" xfId="8612" xr:uid="{00000000-0005-0000-0000-000096210000}"/>
    <cellStyle name="Calculation 11 4 3" xfId="8613" xr:uid="{00000000-0005-0000-0000-000097210000}"/>
    <cellStyle name="Calculation 11 4 3 2" xfId="8614" xr:uid="{00000000-0005-0000-0000-000098210000}"/>
    <cellStyle name="Calculation 11 4 3 2 2" xfId="8615" xr:uid="{00000000-0005-0000-0000-000099210000}"/>
    <cellStyle name="Calculation 11 4 3 3" xfId="8616" xr:uid="{00000000-0005-0000-0000-00009A210000}"/>
    <cellStyle name="Calculation 11 4 3 3 2" xfId="8617" xr:uid="{00000000-0005-0000-0000-00009B210000}"/>
    <cellStyle name="Calculation 11 4 3 4" xfId="8618" xr:uid="{00000000-0005-0000-0000-00009C210000}"/>
    <cellStyle name="Calculation 11 4 3 4 2" xfId="8619" xr:uid="{00000000-0005-0000-0000-00009D210000}"/>
    <cellStyle name="Calculation 11 4 3 5" xfId="8620" xr:uid="{00000000-0005-0000-0000-00009E210000}"/>
    <cellStyle name="Calculation 11 4 3 5 2" xfId="8621" xr:uid="{00000000-0005-0000-0000-00009F210000}"/>
    <cellStyle name="Calculation 11 4 3 6" xfId="8622" xr:uid="{00000000-0005-0000-0000-0000A0210000}"/>
    <cellStyle name="Calculation 11 4 3 7" xfId="8623" xr:uid="{00000000-0005-0000-0000-0000A1210000}"/>
    <cellStyle name="Calculation 11 4 4" xfId="8624" xr:uid="{00000000-0005-0000-0000-0000A2210000}"/>
    <cellStyle name="Calculation 11 4 4 2" xfId="8625" xr:uid="{00000000-0005-0000-0000-0000A3210000}"/>
    <cellStyle name="Calculation 11 4 5" xfId="8626" xr:uid="{00000000-0005-0000-0000-0000A4210000}"/>
    <cellStyle name="Calculation 11 4 5 2" xfId="8627" xr:uid="{00000000-0005-0000-0000-0000A5210000}"/>
    <cellStyle name="Calculation 11 4 6" xfId="8628" xr:uid="{00000000-0005-0000-0000-0000A6210000}"/>
    <cellStyle name="Calculation 11 4 6 2" xfId="8629" xr:uid="{00000000-0005-0000-0000-0000A7210000}"/>
    <cellStyle name="Calculation 11 4 7" xfId="8630" xr:uid="{00000000-0005-0000-0000-0000A8210000}"/>
    <cellStyle name="Calculation 11 4 7 2" xfId="8631" xr:uid="{00000000-0005-0000-0000-0000A9210000}"/>
    <cellStyle name="Calculation 11 4 8" xfId="8632" xr:uid="{00000000-0005-0000-0000-0000AA210000}"/>
    <cellStyle name="Calculation 11 4 8 2" xfId="8633" xr:uid="{00000000-0005-0000-0000-0000AB210000}"/>
    <cellStyle name="Calculation 11 4 9" xfId="8634" xr:uid="{00000000-0005-0000-0000-0000AC210000}"/>
    <cellStyle name="Calculation 11 5" xfId="8635" xr:uid="{00000000-0005-0000-0000-0000AD210000}"/>
    <cellStyle name="Calculation 11 5 2" xfId="8636" xr:uid="{00000000-0005-0000-0000-0000AE210000}"/>
    <cellStyle name="Calculation 11 6" xfId="8637" xr:uid="{00000000-0005-0000-0000-0000AF210000}"/>
    <cellStyle name="Calculation 11 6 2" xfId="8638" xr:uid="{00000000-0005-0000-0000-0000B0210000}"/>
    <cellStyle name="Calculation 11 7" xfId="8639" xr:uid="{00000000-0005-0000-0000-0000B1210000}"/>
    <cellStyle name="Calculation 11 7 2" xfId="8640" xr:uid="{00000000-0005-0000-0000-0000B2210000}"/>
    <cellStyle name="Calculation 12" xfId="8641" xr:uid="{00000000-0005-0000-0000-0000B3210000}"/>
    <cellStyle name="Calculation 12 2" xfId="8642" xr:uid="{00000000-0005-0000-0000-0000B4210000}"/>
    <cellStyle name="Calculation 12 2 10" xfId="8643" xr:uid="{00000000-0005-0000-0000-0000B5210000}"/>
    <cellStyle name="Calculation 12 2 10 2" xfId="8644" xr:uid="{00000000-0005-0000-0000-0000B6210000}"/>
    <cellStyle name="Calculation 12 2 11" xfId="8645" xr:uid="{00000000-0005-0000-0000-0000B7210000}"/>
    <cellStyle name="Calculation 12 2 11 2" xfId="8646" xr:uid="{00000000-0005-0000-0000-0000B8210000}"/>
    <cellStyle name="Calculation 12 2 12" xfId="8647" xr:uid="{00000000-0005-0000-0000-0000B9210000}"/>
    <cellStyle name="Calculation 12 2 2" xfId="8648" xr:uid="{00000000-0005-0000-0000-0000BA210000}"/>
    <cellStyle name="Calculation 12 2 2 10" xfId="8649" xr:uid="{00000000-0005-0000-0000-0000BB210000}"/>
    <cellStyle name="Calculation 12 2 2 2" xfId="8650" xr:uid="{00000000-0005-0000-0000-0000BC210000}"/>
    <cellStyle name="Calculation 12 2 2 2 2" xfId="8651" xr:uid="{00000000-0005-0000-0000-0000BD210000}"/>
    <cellStyle name="Calculation 12 2 2 2 2 2" xfId="8652" xr:uid="{00000000-0005-0000-0000-0000BE210000}"/>
    <cellStyle name="Calculation 12 2 2 2 3" xfId="8653" xr:uid="{00000000-0005-0000-0000-0000BF210000}"/>
    <cellStyle name="Calculation 12 2 2 2 3 2" xfId="8654" xr:uid="{00000000-0005-0000-0000-0000C0210000}"/>
    <cellStyle name="Calculation 12 2 2 2 4" xfId="8655" xr:uid="{00000000-0005-0000-0000-0000C1210000}"/>
    <cellStyle name="Calculation 12 2 2 2 4 2" xfId="8656" xr:uid="{00000000-0005-0000-0000-0000C2210000}"/>
    <cellStyle name="Calculation 12 2 2 2 5" xfId="8657" xr:uid="{00000000-0005-0000-0000-0000C3210000}"/>
    <cellStyle name="Calculation 12 2 2 2 5 2" xfId="8658" xr:uid="{00000000-0005-0000-0000-0000C4210000}"/>
    <cellStyle name="Calculation 12 2 2 2 6" xfId="8659" xr:uid="{00000000-0005-0000-0000-0000C5210000}"/>
    <cellStyle name="Calculation 12 2 2 2 7" xfId="8660" xr:uid="{00000000-0005-0000-0000-0000C6210000}"/>
    <cellStyle name="Calculation 12 2 2 3" xfId="8661" xr:uid="{00000000-0005-0000-0000-0000C7210000}"/>
    <cellStyle name="Calculation 12 2 2 3 2" xfId="8662" xr:uid="{00000000-0005-0000-0000-0000C8210000}"/>
    <cellStyle name="Calculation 12 2 2 3 2 2" xfId="8663" xr:uid="{00000000-0005-0000-0000-0000C9210000}"/>
    <cellStyle name="Calculation 12 2 2 3 3" xfId="8664" xr:uid="{00000000-0005-0000-0000-0000CA210000}"/>
    <cellStyle name="Calculation 12 2 2 3 3 2" xfId="8665" xr:uid="{00000000-0005-0000-0000-0000CB210000}"/>
    <cellStyle name="Calculation 12 2 2 3 4" xfId="8666" xr:uid="{00000000-0005-0000-0000-0000CC210000}"/>
    <cellStyle name="Calculation 12 2 2 3 4 2" xfId="8667" xr:uid="{00000000-0005-0000-0000-0000CD210000}"/>
    <cellStyle name="Calculation 12 2 2 3 5" xfId="8668" xr:uid="{00000000-0005-0000-0000-0000CE210000}"/>
    <cellStyle name="Calculation 12 2 2 3 5 2" xfId="8669" xr:uid="{00000000-0005-0000-0000-0000CF210000}"/>
    <cellStyle name="Calculation 12 2 2 3 6" xfId="8670" xr:uid="{00000000-0005-0000-0000-0000D0210000}"/>
    <cellStyle name="Calculation 12 2 2 3 7" xfId="8671" xr:uid="{00000000-0005-0000-0000-0000D1210000}"/>
    <cellStyle name="Calculation 12 2 2 4" xfId="8672" xr:uid="{00000000-0005-0000-0000-0000D2210000}"/>
    <cellStyle name="Calculation 12 2 2 4 2" xfId="8673" xr:uid="{00000000-0005-0000-0000-0000D3210000}"/>
    <cellStyle name="Calculation 12 2 2 5" xfId="8674" xr:uid="{00000000-0005-0000-0000-0000D4210000}"/>
    <cellStyle name="Calculation 12 2 2 5 2" xfId="8675" xr:uid="{00000000-0005-0000-0000-0000D5210000}"/>
    <cellStyle name="Calculation 12 2 2 6" xfId="8676" xr:uid="{00000000-0005-0000-0000-0000D6210000}"/>
    <cellStyle name="Calculation 12 2 2 6 2" xfId="8677" xr:uid="{00000000-0005-0000-0000-0000D7210000}"/>
    <cellStyle name="Calculation 12 2 2 7" xfId="8678" xr:uid="{00000000-0005-0000-0000-0000D8210000}"/>
    <cellStyle name="Calculation 12 2 2 7 2" xfId="8679" xr:uid="{00000000-0005-0000-0000-0000D9210000}"/>
    <cellStyle name="Calculation 12 2 2 8" xfId="8680" xr:uid="{00000000-0005-0000-0000-0000DA210000}"/>
    <cellStyle name="Calculation 12 2 2 8 2" xfId="8681" xr:uid="{00000000-0005-0000-0000-0000DB210000}"/>
    <cellStyle name="Calculation 12 2 2 9" xfId="8682" xr:uid="{00000000-0005-0000-0000-0000DC210000}"/>
    <cellStyle name="Calculation 12 2 3" xfId="8683" xr:uid="{00000000-0005-0000-0000-0000DD210000}"/>
    <cellStyle name="Calculation 12 2 3 2" xfId="8684" xr:uid="{00000000-0005-0000-0000-0000DE210000}"/>
    <cellStyle name="Calculation 12 2 3 2 2" xfId="8685" xr:uid="{00000000-0005-0000-0000-0000DF210000}"/>
    <cellStyle name="Calculation 12 2 3 3" xfId="8686" xr:uid="{00000000-0005-0000-0000-0000E0210000}"/>
    <cellStyle name="Calculation 12 2 3 3 2" xfId="8687" xr:uid="{00000000-0005-0000-0000-0000E1210000}"/>
    <cellStyle name="Calculation 12 2 3 4" xfId="8688" xr:uid="{00000000-0005-0000-0000-0000E2210000}"/>
    <cellStyle name="Calculation 12 2 3 4 2" xfId="8689" xr:uid="{00000000-0005-0000-0000-0000E3210000}"/>
    <cellStyle name="Calculation 12 2 3 5" xfId="8690" xr:uid="{00000000-0005-0000-0000-0000E4210000}"/>
    <cellStyle name="Calculation 12 2 3 5 2" xfId="8691" xr:uid="{00000000-0005-0000-0000-0000E5210000}"/>
    <cellStyle name="Calculation 12 2 3 6" xfId="8692" xr:uid="{00000000-0005-0000-0000-0000E6210000}"/>
    <cellStyle name="Calculation 12 2 3 6 2" xfId="8693" xr:uid="{00000000-0005-0000-0000-0000E7210000}"/>
    <cellStyle name="Calculation 12 2 3 7" xfId="8694" xr:uid="{00000000-0005-0000-0000-0000E8210000}"/>
    <cellStyle name="Calculation 12 2 4" xfId="8695" xr:uid="{00000000-0005-0000-0000-0000E9210000}"/>
    <cellStyle name="Calculation 12 2 4 2" xfId="8696" xr:uid="{00000000-0005-0000-0000-0000EA210000}"/>
    <cellStyle name="Calculation 12 2 4 2 2" xfId="8697" xr:uid="{00000000-0005-0000-0000-0000EB210000}"/>
    <cellStyle name="Calculation 12 2 4 3" xfId="8698" xr:uid="{00000000-0005-0000-0000-0000EC210000}"/>
    <cellStyle name="Calculation 12 2 4 3 2" xfId="8699" xr:uid="{00000000-0005-0000-0000-0000ED210000}"/>
    <cellStyle name="Calculation 13" xfId="8700" xr:uid="{00000000-0005-0000-0000-0000EE210000}"/>
    <cellStyle name="Calculation 14" xfId="8701" xr:uid="{00000000-0005-0000-0000-0000EF210000}"/>
    <cellStyle name="Calculation 15" xfId="8702" xr:uid="{00000000-0005-0000-0000-0000F0210000}"/>
    <cellStyle name="Calculation 16" xfId="8703" xr:uid="{00000000-0005-0000-0000-0000F1210000}"/>
    <cellStyle name="Calculation 17" xfId="8704" xr:uid="{00000000-0005-0000-0000-0000F2210000}"/>
    <cellStyle name="Calculation 18" xfId="8705" xr:uid="{00000000-0005-0000-0000-0000F3210000}"/>
    <cellStyle name="Calculation 19" xfId="8706" xr:uid="{00000000-0005-0000-0000-0000F4210000}"/>
    <cellStyle name="Calculation 2" xfId="8707" xr:uid="{00000000-0005-0000-0000-0000F5210000}"/>
    <cellStyle name="Calculation 2 10" xfId="8708" xr:uid="{00000000-0005-0000-0000-0000F6210000}"/>
    <cellStyle name="Calculation 2 11" xfId="8709" xr:uid="{00000000-0005-0000-0000-0000F7210000}"/>
    <cellStyle name="Calculation 2 12" xfId="8710" xr:uid="{00000000-0005-0000-0000-0000F8210000}"/>
    <cellStyle name="Calculation 2 13" xfId="8711" xr:uid="{00000000-0005-0000-0000-0000F9210000}"/>
    <cellStyle name="Calculation 2 14" xfId="8712" xr:uid="{00000000-0005-0000-0000-0000FA210000}"/>
    <cellStyle name="Calculation 2 15" xfId="8713" xr:uid="{00000000-0005-0000-0000-0000FB210000}"/>
    <cellStyle name="Calculation 2 16" xfId="8714" xr:uid="{00000000-0005-0000-0000-0000FC210000}"/>
    <cellStyle name="Calculation 2 17" xfId="8715" xr:uid="{00000000-0005-0000-0000-0000FD210000}"/>
    <cellStyle name="Calculation 2 18" xfId="8716" xr:uid="{00000000-0005-0000-0000-0000FE210000}"/>
    <cellStyle name="Calculation 2 19" xfId="8717" xr:uid="{00000000-0005-0000-0000-0000FF210000}"/>
    <cellStyle name="Calculation 2 2" xfId="8718" xr:uid="{00000000-0005-0000-0000-000000220000}"/>
    <cellStyle name="Calculation 2 20" xfId="8719" xr:uid="{00000000-0005-0000-0000-000001220000}"/>
    <cellStyle name="Calculation 2 3" xfId="8720" xr:uid="{00000000-0005-0000-0000-000002220000}"/>
    <cellStyle name="Calculation 2 4" xfId="8721" xr:uid="{00000000-0005-0000-0000-000003220000}"/>
    <cellStyle name="Calculation 2 5" xfId="8722" xr:uid="{00000000-0005-0000-0000-000004220000}"/>
    <cellStyle name="Calculation 2 6" xfId="8723" xr:uid="{00000000-0005-0000-0000-000005220000}"/>
    <cellStyle name="Calculation 2 7" xfId="8724" xr:uid="{00000000-0005-0000-0000-000006220000}"/>
    <cellStyle name="Calculation 2 8" xfId="8725" xr:uid="{00000000-0005-0000-0000-000007220000}"/>
    <cellStyle name="Calculation 2 9" xfId="8726" xr:uid="{00000000-0005-0000-0000-000008220000}"/>
    <cellStyle name="Calculation 20" xfId="8727" xr:uid="{00000000-0005-0000-0000-000009220000}"/>
    <cellStyle name="Calculation 21" xfId="8728" xr:uid="{00000000-0005-0000-0000-00000A220000}"/>
    <cellStyle name="Calculation 22" xfId="8729" xr:uid="{00000000-0005-0000-0000-00000B220000}"/>
    <cellStyle name="Calculation 3" xfId="8730" xr:uid="{00000000-0005-0000-0000-00000C220000}"/>
    <cellStyle name="Calculation 4" xfId="8731" xr:uid="{00000000-0005-0000-0000-00000D220000}"/>
    <cellStyle name="Calculation 5" xfId="8732" xr:uid="{00000000-0005-0000-0000-00000E220000}"/>
    <cellStyle name="Calculation 6" xfId="8733" xr:uid="{00000000-0005-0000-0000-00000F220000}"/>
    <cellStyle name="Calculation 7" xfId="8734" xr:uid="{00000000-0005-0000-0000-000010220000}"/>
    <cellStyle name="Calculation 8" xfId="8735" xr:uid="{00000000-0005-0000-0000-000011220000}"/>
    <cellStyle name="Calculation 9" xfId="8736" xr:uid="{00000000-0005-0000-0000-000012220000}"/>
    <cellStyle name="čárky [0]_~0041880" xfId="8737" xr:uid="{00000000-0005-0000-0000-000013220000}"/>
    <cellStyle name="čárky_~0041880" xfId="8738" xr:uid="{00000000-0005-0000-0000-000014220000}"/>
    <cellStyle name="Cellule liée" xfId="8739" xr:uid="{00000000-0005-0000-0000-000015220000}"/>
    <cellStyle name="centre" xfId="8740" xr:uid="{00000000-0005-0000-0000-000016220000}"/>
    <cellStyle name="Check Cell" xfId="11" builtinId="23" customBuiltin="1"/>
    <cellStyle name="Check Cell 10" xfId="8741" xr:uid="{00000000-0005-0000-0000-000018220000}"/>
    <cellStyle name="Check Cell 11" xfId="8742" xr:uid="{00000000-0005-0000-0000-000019220000}"/>
    <cellStyle name="Check Cell 12" xfId="8743" xr:uid="{00000000-0005-0000-0000-00001A220000}"/>
    <cellStyle name="Check Cell 13" xfId="8744" xr:uid="{00000000-0005-0000-0000-00001B220000}"/>
    <cellStyle name="Check Cell 14" xfId="8745" xr:uid="{00000000-0005-0000-0000-00001C220000}"/>
    <cellStyle name="Check Cell 15" xfId="8746" xr:uid="{00000000-0005-0000-0000-00001D220000}"/>
    <cellStyle name="Check Cell 16" xfId="8747" xr:uid="{00000000-0005-0000-0000-00001E220000}"/>
    <cellStyle name="Check Cell 17" xfId="8748" xr:uid="{00000000-0005-0000-0000-00001F220000}"/>
    <cellStyle name="Check Cell 18" xfId="8749" xr:uid="{00000000-0005-0000-0000-000020220000}"/>
    <cellStyle name="Check Cell 19" xfId="8750" xr:uid="{00000000-0005-0000-0000-000021220000}"/>
    <cellStyle name="Check Cell 2" xfId="8751" xr:uid="{00000000-0005-0000-0000-000022220000}"/>
    <cellStyle name="Check Cell 2 10" xfId="8752" xr:uid="{00000000-0005-0000-0000-000023220000}"/>
    <cellStyle name="Check Cell 2 11" xfId="8753" xr:uid="{00000000-0005-0000-0000-000024220000}"/>
    <cellStyle name="Check Cell 2 12" xfId="8754" xr:uid="{00000000-0005-0000-0000-000025220000}"/>
    <cellStyle name="Check Cell 2 13" xfId="8755" xr:uid="{00000000-0005-0000-0000-000026220000}"/>
    <cellStyle name="Check Cell 2 14" xfId="8756" xr:uid="{00000000-0005-0000-0000-000027220000}"/>
    <cellStyle name="Check Cell 2 15" xfId="8757" xr:uid="{00000000-0005-0000-0000-000028220000}"/>
    <cellStyle name="Check Cell 2 16" xfId="8758" xr:uid="{00000000-0005-0000-0000-000029220000}"/>
    <cellStyle name="Check Cell 2 17" xfId="8759" xr:uid="{00000000-0005-0000-0000-00002A220000}"/>
    <cellStyle name="Check Cell 2 18" xfId="8760" xr:uid="{00000000-0005-0000-0000-00002B220000}"/>
    <cellStyle name="Check Cell 2 19" xfId="8761" xr:uid="{00000000-0005-0000-0000-00002C220000}"/>
    <cellStyle name="Check Cell 2 2" xfId="8762" xr:uid="{00000000-0005-0000-0000-00002D220000}"/>
    <cellStyle name="Check Cell 2 20" xfId="8763" xr:uid="{00000000-0005-0000-0000-00002E220000}"/>
    <cellStyle name="Check Cell 2 3" xfId="8764" xr:uid="{00000000-0005-0000-0000-00002F220000}"/>
    <cellStyle name="Check Cell 2 4" xfId="8765" xr:uid="{00000000-0005-0000-0000-000030220000}"/>
    <cellStyle name="Check Cell 2 5" xfId="8766" xr:uid="{00000000-0005-0000-0000-000031220000}"/>
    <cellStyle name="Check Cell 2 6" xfId="8767" xr:uid="{00000000-0005-0000-0000-000032220000}"/>
    <cellStyle name="Check Cell 2 7" xfId="8768" xr:uid="{00000000-0005-0000-0000-000033220000}"/>
    <cellStyle name="Check Cell 2 8" xfId="8769" xr:uid="{00000000-0005-0000-0000-000034220000}"/>
    <cellStyle name="Check Cell 2 9" xfId="8770" xr:uid="{00000000-0005-0000-0000-000035220000}"/>
    <cellStyle name="Check Cell 20" xfId="8771" xr:uid="{00000000-0005-0000-0000-000036220000}"/>
    <cellStyle name="Check Cell 21" xfId="8772" xr:uid="{00000000-0005-0000-0000-000037220000}"/>
    <cellStyle name="Check Cell 22" xfId="8773" xr:uid="{00000000-0005-0000-0000-000038220000}"/>
    <cellStyle name="Check Cell 3" xfId="8774" xr:uid="{00000000-0005-0000-0000-000039220000}"/>
    <cellStyle name="Check Cell 4" xfId="8775" xr:uid="{00000000-0005-0000-0000-00003A220000}"/>
    <cellStyle name="Check Cell 5" xfId="8776" xr:uid="{00000000-0005-0000-0000-00003B220000}"/>
    <cellStyle name="Check Cell 6" xfId="8777" xr:uid="{00000000-0005-0000-0000-00003C220000}"/>
    <cellStyle name="Check Cell 7" xfId="8778" xr:uid="{00000000-0005-0000-0000-00003D220000}"/>
    <cellStyle name="Check Cell 8" xfId="8779" xr:uid="{00000000-0005-0000-0000-00003E220000}"/>
    <cellStyle name="Check Cell 9" xfId="8780" xr:uid="{00000000-0005-0000-0000-00003F220000}"/>
    <cellStyle name="ColumnHeading" xfId="8781" xr:uid="{00000000-0005-0000-0000-000040220000}"/>
    <cellStyle name="columnheads" xfId="8782" xr:uid="{00000000-0005-0000-0000-000041220000}"/>
    <cellStyle name="Comma  - Style1" xfId="8783" xr:uid="{00000000-0005-0000-0000-000042220000}"/>
    <cellStyle name="Comma  - Style2" xfId="8784" xr:uid="{00000000-0005-0000-0000-000043220000}"/>
    <cellStyle name="Comma  - Style3" xfId="8785" xr:uid="{00000000-0005-0000-0000-000044220000}"/>
    <cellStyle name="Comma  - Style4" xfId="8786" xr:uid="{00000000-0005-0000-0000-000045220000}"/>
    <cellStyle name="Comma  - Style5" xfId="8787" xr:uid="{00000000-0005-0000-0000-000046220000}"/>
    <cellStyle name="Comma  - Style6" xfId="8788" xr:uid="{00000000-0005-0000-0000-000047220000}"/>
    <cellStyle name="Comma  - Style7" xfId="8789" xr:uid="{00000000-0005-0000-0000-000048220000}"/>
    <cellStyle name="Comma  - Style8" xfId="8790" xr:uid="{00000000-0005-0000-0000-000049220000}"/>
    <cellStyle name="Comma - Style1" xfId="63078" xr:uid="{00000000-0005-0000-0000-00004A220000}"/>
    <cellStyle name="Comma - Style2" xfId="63079" xr:uid="{00000000-0005-0000-0000-00004B220000}"/>
    <cellStyle name="Comma - Style3" xfId="63080" xr:uid="{00000000-0005-0000-0000-00004C220000}"/>
    <cellStyle name="Comma - Style4" xfId="63081" xr:uid="{00000000-0005-0000-0000-00004D220000}"/>
    <cellStyle name="Comma - Style5" xfId="63082" xr:uid="{00000000-0005-0000-0000-00004E220000}"/>
    <cellStyle name="Comma - Style6" xfId="63083" xr:uid="{00000000-0005-0000-0000-00004F220000}"/>
    <cellStyle name="Comma - Style7" xfId="63084" xr:uid="{00000000-0005-0000-0000-000050220000}"/>
    <cellStyle name="Comma - Style8" xfId="63085" xr:uid="{00000000-0005-0000-0000-000051220000}"/>
    <cellStyle name="Comma [-]" xfId="8791" xr:uid="{00000000-0005-0000-0000-000052220000}"/>
    <cellStyle name="Comma [0] 10" xfId="8792" xr:uid="{00000000-0005-0000-0000-000053220000}"/>
    <cellStyle name="Comma [0] 10 2" xfId="8793" xr:uid="{00000000-0005-0000-0000-000054220000}"/>
    <cellStyle name="Comma [0] 11" xfId="63086" xr:uid="{00000000-0005-0000-0000-000055220000}"/>
    <cellStyle name="Comma [0] 12" xfId="63087" xr:uid="{00000000-0005-0000-0000-000056220000}"/>
    <cellStyle name="Comma [0] 13" xfId="63088" xr:uid="{00000000-0005-0000-0000-000057220000}"/>
    <cellStyle name="Comma [0] 14" xfId="63089" xr:uid="{00000000-0005-0000-0000-000058220000}"/>
    <cellStyle name="Comma [0] 15" xfId="63090" xr:uid="{00000000-0005-0000-0000-000059220000}"/>
    <cellStyle name="Comma [0] 16" xfId="63091" xr:uid="{00000000-0005-0000-0000-00005A220000}"/>
    <cellStyle name="Comma [0] 17" xfId="63092" xr:uid="{00000000-0005-0000-0000-00005B220000}"/>
    <cellStyle name="Comma [0] 2" xfId="8794" xr:uid="{00000000-0005-0000-0000-00005C220000}"/>
    <cellStyle name="Comma [0] 2 10" xfId="8795" xr:uid="{00000000-0005-0000-0000-00005D220000}"/>
    <cellStyle name="Comma [0] 2 11" xfId="8796" xr:uid="{00000000-0005-0000-0000-00005E220000}"/>
    <cellStyle name="Comma [0] 2 12" xfId="8797" xr:uid="{00000000-0005-0000-0000-00005F220000}"/>
    <cellStyle name="Comma [0] 2 13" xfId="8798" xr:uid="{00000000-0005-0000-0000-000060220000}"/>
    <cellStyle name="Comma [0] 2 14" xfId="8799" xr:uid="{00000000-0005-0000-0000-000061220000}"/>
    <cellStyle name="Comma [0] 2 15" xfId="8800" xr:uid="{00000000-0005-0000-0000-000062220000}"/>
    <cellStyle name="Comma [0] 2 16" xfId="8801" xr:uid="{00000000-0005-0000-0000-000063220000}"/>
    <cellStyle name="Comma [0] 2 17" xfId="8802" xr:uid="{00000000-0005-0000-0000-000064220000}"/>
    <cellStyle name="Comma [0] 2 18" xfId="8803" xr:uid="{00000000-0005-0000-0000-000065220000}"/>
    <cellStyle name="Comma [0] 2 19" xfId="8804" xr:uid="{00000000-0005-0000-0000-000066220000}"/>
    <cellStyle name="Comma [0] 2 2" xfId="8805" xr:uid="{00000000-0005-0000-0000-000067220000}"/>
    <cellStyle name="Comma [0] 2 2 10" xfId="8806" xr:uid="{00000000-0005-0000-0000-000068220000}"/>
    <cellStyle name="Comma [0] 2 2 11" xfId="8807" xr:uid="{00000000-0005-0000-0000-000069220000}"/>
    <cellStyle name="Comma [0] 2 2 12" xfId="8808" xr:uid="{00000000-0005-0000-0000-00006A220000}"/>
    <cellStyle name="Comma [0] 2 2 13" xfId="8809" xr:uid="{00000000-0005-0000-0000-00006B220000}"/>
    <cellStyle name="Comma [0] 2 2 14" xfId="8810" xr:uid="{00000000-0005-0000-0000-00006C220000}"/>
    <cellStyle name="Comma [0] 2 2 15" xfId="8811" xr:uid="{00000000-0005-0000-0000-00006D220000}"/>
    <cellStyle name="Comma [0] 2 2 15 10" xfId="8812" xr:uid="{00000000-0005-0000-0000-00006E220000}"/>
    <cellStyle name="Comma [0] 2 2 15 11" xfId="8813" xr:uid="{00000000-0005-0000-0000-00006F220000}"/>
    <cellStyle name="Comma [0] 2 2 15 12" xfId="8814" xr:uid="{00000000-0005-0000-0000-000070220000}"/>
    <cellStyle name="Comma [0] 2 2 15 13" xfId="8815" xr:uid="{00000000-0005-0000-0000-000071220000}"/>
    <cellStyle name="Comma [0] 2 2 15 14" xfId="8816" xr:uid="{00000000-0005-0000-0000-000072220000}"/>
    <cellStyle name="Comma [0] 2 2 15 15" xfId="8817" xr:uid="{00000000-0005-0000-0000-000073220000}"/>
    <cellStyle name="Comma [0] 2 2 15 16" xfId="8818" xr:uid="{00000000-0005-0000-0000-000074220000}"/>
    <cellStyle name="Comma [0] 2 2 15 17" xfId="8819" xr:uid="{00000000-0005-0000-0000-000075220000}"/>
    <cellStyle name="Comma [0] 2 2 15 2" xfId="8820" xr:uid="{00000000-0005-0000-0000-000076220000}"/>
    <cellStyle name="Comma [0] 2 2 15 2 10" xfId="8821" xr:uid="{00000000-0005-0000-0000-000077220000}"/>
    <cellStyle name="Comma [0] 2 2 15 2 11" xfId="8822" xr:uid="{00000000-0005-0000-0000-000078220000}"/>
    <cellStyle name="Comma [0] 2 2 15 2 12" xfId="8823" xr:uid="{00000000-0005-0000-0000-000079220000}"/>
    <cellStyle name="Comma [0] 2 2 15 2 13" xfId="8824" xr:uid="{00000000-0005-0000-0000-00007A220000}"/>
    <cellStyle name="Comma [0] 2 2 15 2 14" xfId="8825" xr:uid="{00000000-0005-0000-0000-00007B220000}"/>
    <cellStyle name="Comma [0] 2 2 15 2 15" xfId="8826" xr:uid="{00000000-0005-0000-0000-00007C220000}"/>
    <cellStyle name="Comma [0] 2 2 15 2 2" xfId="8827" xr:uid="{00000000-0005-0000-0000-00007D220000}"/>
    <cellStyle name="Comma [0] 2 2 15 2 2 10" xfId="8828" xr:uid="{00000000-0005-0000-0000-00007E220000}"/>
    <cellStyle name="Comma [0] 2 2 15 2 2 11" xfId="8829" xr:uid="{00000000-0005-0000-0000-00007F220000}"/>
    <cellStyle name="Comma [0] 2 2 15 2 2 12" xfId="8830" xr:uid="{00000000-0005-0000-0000-000080220000}"/>
    <cellStyle name="Comma [0] 2 2 15 2 2 13" xfId="8831" xr:uid="{00000000-0005-0000-0000-000081220000}"/>
    <cellStyle name="Comma [0] 2 2 15 2 2 14" xfId="8832" xr:uid="{00000000-0005-0000-0000-000082220000}"/>
    <cellStyle name="Comma [0] 2 2 15 2 2 15" xfId="8833" xr:uid="{00000000-0005-0000-0000-000083220000}"/>
    <cellStyle name="Comma [0] 2 2 15 2 2 2" xfId="8834" xr:uid="{00000000-0005-0000-0000-000084220000}"/>
    <cellStyle name="Comma [0] 2 2 15 2 2 2 10" xfId="8835" xr:uid="{00000000-0005-0000-0000-000085220000}"/>
    <cellStyle name="Comma [0] 2 2 15 2 2 2 11" xfId="8836" xr:uid="{00000000-0005-0000-0000-000086220000}"/>
    <cellStyle name="Comma [0] 2 2 15 2 2 2 12" xfId="8837" xr:uid="{00000000-0005-0000-0000-000087220000}"/>
    <cellStyle name="Comma [0] 2 2 15 2 2 2 13" xfId="8838" xr:uid="{00000000-0005-0000-0000-000088220000}"/>
    <cellStyle name="Comma [0] 2 2 15 2 2 2 14" xfId="8839" xr:uid="{00000000-0005-0000-0000-000089220000}"/>
    <cellStyle name="Comma [0] 2 2 15 2 2 2 15" xfId="8840" xr:uid="{00000000-0005-0000-0000-00008A220000}"/>
    <cellStyle name="Comma [0] 2 2 15 2 2 2 2" xfId="8841" xr:uid="{00000000-0005-0000-0000-00008B220000}"/>
    <cellStyle name="Comma [0] 2 2 15 2 2 2 3" xfId="8842" xr:uid="{00000000-0005-0000-0000-00008C220000}"/>
    <cellStyle name="Comma [0] 2 2 15 2 2 2 4" xfId="8843" xr:uid="{00000000-0005-0000-0000-00008D220000}"/>
    <cellStyle name="Comma [0] 2 2 15 2 2 2 5" xfId="8844" xr:uid="{00000000-0005-0000-0000-00008E220000}"/>
    <cellStyle name="Comma [0] 2 2 15 2 2 2 6" xfId="8845" xr:uid="{00000000-0005-0000-0000-00008F220000}"/>
    <cellStyle name="Comma [0] 2 2 15 2 2 2 7" xfId="8846" xr:uid="{00000000-0005-0000-0000-000090220000}"/>
    <cellStyle name="Comma [0] 2 2 15 2 2 2 8" xfId="8847" xr:uid="{00000000-0005-0000-0000-000091220000}"/>
    <cellStyle name="Comma [0] 2 2 15 2 2 2 9" xfId="8848" xr:uid="{00000000-0005-0000-0000-000092220000}"/>
    <cellStyle name="Comma [0] 2 2 15 2 2 3" xfId="8849" xr:uid="{00000000-0005-0000-0000-000093220000}"/>
    <cellStyle name="Comma [0] 2 2 15 2 2 4" xfId="8850" xr:uid="{00000000-0005-0000-0000-000094220000}"/>
    <cellStyle name="Comma [0] 2 2 15 2 2 5" xfId="8851" xr:uid="{00000000-0005-0000-0000-000095220000}"/>
    <cellStyle name="Comma [0] 2 2 15 2 2 6" xfId="8852" xr:uid="{00000000-0005-0000-0000-000096220000}"/>
    <cellStyle name="Comma [0] 2 2 15 2 2 7" xfId="8853" xr:uid="{00000000-0005-0000-0000-000097220000}"/>
    <cellStyle name="Comma [0] 2 2 15 2 2 8" xfId="8854" xr:uid="{00000000-0005-0000-0000-000098220000}"/>
    <cellStyle name="Comma [0] 2 2 15 2 2 9" xfId="8855" xr:uid="{00000000-0005-0000-0000-000099220000}"/>
    <cellStyle name="Comma [0] 2 2 15 2 3" xfId="8856" xr:uid="{00000000-0005-0000-0000-00009A220000}"/>
    <cellStyle name="Comma [0] 2 2 15 2 4" xfId="8857" xr:uid="{00000000-0005-0000-0000-00009B220000}"/>
    <cellStyle name="Comma [0] 2 2 15 2 5" xfId="8858" xr:uid="{00000000-0005-0000-0000-00009C220000}"/>
    <cellStyle name="Comma [0] 2 2 15 2 6" xfId="8859" xr:uid="{00000000-0005-0000-0000-00009D220000}"/>
    <cellStyle name="Comma [0] 2 2 15 2 7" xfId="8860" xr:uid="{00000000-0005-0000-0000-00009E220000}"/>
    <cellStyle name="Comma [0] 2 2 15 2 8" xfId="8861" xr:uid="{00000000-0005-0000-0000-00009F220000}"/>
    <cellStyle name="Comma [0] 2 2 15 2 9" xfId="8862" xr:uid="{00000000-0005-0000-0000-0000A0220000}"/>
    <cellStyle name="Comma [0] 2 2 15 3" xfId="8863" xr:uid="{00000000-0005-0000-0000-0000A1220000}"/>
    <cellStyle name="Comma [0] 2 2 15 4" xfId="8864" xr:uid="{00000000-0005-0000-0000-0000A2220000}"/>
    <cellStyle name="Comma [0] 2 2 15 5" xfId="8865" xr:uid="{00000000-0005-0000-0000-0000A3220000}"/>
    <cellStyle name="Comma [0] 2 2 15 6" xfId="8866" xr:uid="{00000000-0005-0000-0000-0000A4220000}"/>
    <cellStyle name="Comma [0] 2 2 15 7" xfId="8867" xr:uid="{00000000-0005-0000-0000-0000A5220000}"/>
    <cellStyle name="Comma [0] 2 2 15 8" xfId="8868" xr:uid="{00000000-0005-0000-0000-0000A6220000}"/>
    <cellStyle name="Comma [0] 2 2 15 9" xfId="8869" xr:uid="{00000000-0005-0000-0000-0000A7220000}"/>
    <cellStyle name="Comma [0] 2 2 16" xfId="8870" xr:uid="{00000000-0005-0000-0000-0000A8220000}"/>
    <cellStyle name="Comma [0] 2 2 17" xfId="8871" xr:uid="{00000000-0005-0000-0000-0000A9220000}"/>
    <cellStyle name="Comma [0] 2 2 18" xfId="8872" xr:uid="{00000000-0005-0000-0000-0000AA220000}"/>
    <cellStyle name="Comma [0] 2 2 19" xfId="8873" xr:uid="{00000000-0005-0000-0000-0000AB220000}"/>
    <cellStyle name="Comma [0] 2 2 19 10" xfId="8874" xr:uid="{00000000-0005-0000-0000-0000AC220000}"/>
    <cellStyle name="Comma [0] 2 2 19 11" xfId="8875" xr:uid="{00000000-0005-0000-0000-0000AD220000}"/>
    <cellStyle name="Comma [0] 2 2 19 12" xfId="8876" xr:uid="{00000000-0005-0000-0000-0000AE220000}"/>
    <cellStyle name="Comma [0] 2 2 19 13" xfId="8877" xr:uid="{00000000-0005-0000-0000-0000AF220000}"/>
    <cellStyle name="Comma [0] 2 2 19 14" xfId="8878" xr:uid="{00000000-0005-0000-0000-0000B0220000}"/>
    <cellStyle name="Comma [0] 2 2 19 15" xfId="8879" xr:uid="{00000000-0005-0000-0000-0000B1220000}"/>
    <cellStyle name="Comma [0] 2 2 19 2" xfId="8880" xr:uid="{00000000-0005-0000-0000-0000B2220000}"/>
    <cellStyle name="Comma [0] 2 2 19 3" xfId="8881" xr:uid="{00000000-0005-0000-0000-0000B3220000}"/>
    <cellStyle name="Comma [0] 2 2 19 4" xfId="8882" xr:uid="{00000000-0005-0000-0000-0000B4220000}"/>
    <cellStyle name="Comma [0] 2 2 19 5" xfId="8883" xr:uid="{00000000-0005-0000-0000-0000B5220000}"/>
    <cellStyle name="Comma [0] 2 2 19 6" xfId="8884" xr:uid="{00000000-0005-0000-0000-0000B6220000}"/>
    <cellStyle name="Comma [0] 2 2 19 7" xfId="8885" xr:uid="{00000000-0005-0000-0000-0000B7220000}"/>
    <cellStyle name="Comma [0] 2 2 19 8" xfId="8886" xr:uid="{00000000-0005-0000-0000-0000B8220000}"/>
    <cellStyle name="Comma [0] 2 2 19 9" xfId="8887" xr:uid="{00000000-0005-0000-0000-0000B9220000}"/>
    <cellStyle name="Comma [0] 2 2 2" xfId="8888" xr:uid="{00000000-0005-0000-0000-0000BA220000}"/>
    <cellStyle name="Comma [0] 2 2 2 10" xfId="8889" xr:uid="{00000000-0005-0000-0000-0000BB220000}"/>
    <cellStyle name="Comma [0] 2 2 2 11" xfId="8890" xr:uid="{00000000-0005-0000-0000-0000BC220000}"/>
    <cellStyle name="Comma [0] 2 2 2 12" xfId="8891" xr:uid="{00000000-0005-0000-0000-0000BD220000}"/>
    <cellStyle name="Comma [0] 2 2 2 13" xfId="8892" xr:uid="{00000000-0005-0000-0000-0000BE220000}"/>
    <cellStyle name="Comma [0] 2 2 2 13 10" xfId="8893" xr:uid="{00000000-0005-0000-0000-0000BF220000}"/>
    <cellStyle name="Comma [0] 2 2 2 13 11" xfId="8894" xr:uid="{00000000-0005-0000-0000-0000C0220000}"/>
    <cellStyle name="Comma [0] 2 2 2 13 12" xfId="8895" xr:uid="{00000000-0005-0000-0000-0000C1220000}"/>
    <cellStyle name="Comma [0] 2 2 2 13 13" xfId="8896" xr:uid="{00000000-0005-0000-0000-0000C2220000}"/>
    <cellStyle name="Comma [0] 2 2 2 13 14" xfId="8897" xr:uid="{00000000-0005-0000-0000-0000C3220000}"/>
    <cellStyle name="Comma [0] 2 2 2 13 15" xfId="8898" xr:uid="{00000000-0005-0000-0000-0000C4220000}"/>
    <cellStyle name="Comma [0] 2 2 2 13 16" xfId="8899" xr:uid="{00000000-0005-0000-0000-0000C5220000}"/>
    <cellStyle name="Comma [0] 2 2 2 13 17" xfId="8900" xr:uid="{00000000-0005-0000-0000-0000C6220000}"/>
    <cellStyle name="Comma [0] 2 2 2 13 2" xfId="8901" xr:uid="{00000000-0005-0000-0000-0000C7220000}"/>
    <cellStyle name="Comma [0] 2 2 2 13 2 10" xfId="8902" xr:uid="{00000000-0005-0000-0000-0000C8220000}"/>
    <cellStyle name="Comma [0] 2 2 2 13 2 11" xfId="8903" xr:uid="{00000000-0005-0000-0000-0000C9220000}"/>
    <cellStyle name="Comma [0] 2 2 2 13 2 12" xfId="8904" xr:uid="{00000000-0005-0000-0000-0000CA220000}"/>
    <cellStyle name="Comma [0] 2 2 2 13 2 13" xfId="8905" xr:uid="{00000000-0005-0000-0000-0000CB220000}"/>
    <cellStyle name="Comma [0] 2 2 2 13 2 14" xfId="8906" xr:uid="{00000000-0005-0000-0000-0000CC220000}"/>
    <cellStyle name="Comma [0] 2 2 2 13 2 15" xfId="8907" xr:uid="{00000000-0005-0000-0000-0000CD220000}"/>
    <cellStyle name="Comma [0] 2 2 2 13 2 2" xfId="8908" xr:uid="{00000000-0005-0000-0000-0000CE220000}"/>
    <cellStyle name="Comma [0] 2 2 2 13 2 2 10" xfId="8909" xr:uid="{00000000-0005-0000-0000-0000CF220000}"/>
    <cellStyle name="Comma [0] 2 2 2 13 2 2 11" xfId="8910" xr:uid="{00000000-0005-0000-0000-0000D0220000}"/>
    <cellStyle name="Comma [0] 2 2 2 13 2 2 12" xfId="8911" xr:uid="{00000000-0005-0000-0000-0000D1220000}"/>
    <cellStyle name="Comma [0] 2 2 2 13 2 2 13" xfId="8912" xr:uid="{00000000-0005-0000-0000-0000D2220000}"/>
    <cellStyle name="Comma [0] 2 2 2 13 2 2 14" xfId="8913" xr:uid="{00000000-0005-0000-0000-0000D3220000}"/>
    <cellStyle name="Comma [0] 2 2 2 13 2 2 15" xfId="8914" xr:uid="{00000000-0005-0000-0000-0000D4220000}"/>
    <cellStyle name="Comma [0] 2 2 2 13 2 2 2" xfId="8915" xr:uid="{00000000-0005-0000-0000-0000D5220000}"/>
    <cellStyle name="Comma [0] 2 2 2 13 2 2 2 10" xfId="8916" xr:uid="{00000000-0005-0000-0000-0000D6220000}"/>
    <cellStyle name="Comma [0] 2 2 2 13 2 2 2 11" xfId="8917" xr:uid="{00000000-0005-0000-0000-0000D7220000}"/>
    <cellStyle name="Comma [0] 2 2 2 13 2 2 2 12" xfId="8918" xr:uid="{00000000-0005-0000-0000-0000D8220000}"/>
    <cellStyle name="Comma [0] 2 2 2 13 2 2 2 13" xfId="8919" xr:uid="{00000000-0005-0000-0000-0000D9220000}"/>
    <cellStyle name="Comma [0] 2 2 2 13 2 2 2 14" xfId="8920" xr:uid="{00000000-0005-0000-0000-0000DA220000}"/>
    <cellStyle name="Comma [0] 2 2 2 13 2 2 2 15" xfId="8921" xr:uid="{00000000-0005-0000-0000-0000DB220000}"/>
    <cellStyle name="Comma [0] 2 2 2 13 2 2 2 2" xfId="8922" xr:uid="{00000000-0005-0000-0000-0000DC220000}"/>
    <cellStyle name="Comma [0] 2 2 2 13 2 2 2 3" xfId="8923" xr:uid="{00000000-0005-0000-0000-0000DD220000}"/>
    <cellStyle name="Comma [0] 2 2 2 13 2 2 2 4" xfId="8924" xr:uid="{00000000-0005-0000-0000-0000DE220000}"/>
    <cellStyle name="Comma [0] 2 2 2 13 2 2 2 5" xfId="8925" xr:uid="{00000000-0005-0000-0000-0000DF220000}"/>
    <cellStyle name="Comma [0] 2 2 2 13 2 2 2 6" xfId="8926" xr:uid="{00000000-0005-0000-0000-0000E0220000}"/>
    <cellStyle name="Comma [0] 2 2 2 13 2 2 2 7" xfId="8927" xr:uid="{00000000-0005-0000-0000-0000E1220000}"/>
    <cellStyle name="Comma [0] 2 2 2 13 2 2 2 8" xfId="8928" xr:uid="{00000000-0005-0000-0000-0000E2220000}"/>
    <cellStyle name="Comma [0] 2 2 2 13 2 2 2 9" xfId="8929" xr:uid="{00000000-0005-0000-0000-0000E3220000}"/>
    <cellStyle name="Comma [0] 2 2 2 13 2 2 3" xfId="8930" xr:uid="{00000000-0005-0000-0000-0000E4220000}"/>
    <cellStyle name="Comma [0] 2 2 2 13 2 2 4" xfId="8931" xr:uid="{00000000-0005-0000-0000-0000E5220000}"/>
    <cellStyle name="Comma [0] 2 2 2 13 2 2 5" xfId="8932" xr:uid="{00000000-0005-0000-0000-0000E6220000}"/>
    <cellStyle name="Comma [0] 2 2 2 13 2 2 6" xfId="8933" xr:uid="{00000000-0005-0000-0000-0000E7220000}"/>
    <cellStyle name="Comma [0] 2 2 2 13 2 2 7" xfId="8934" xr:uid="{00000000-0005-0000-0000-0000E8220000}"/>
    <cellStyle name="Comma [0] 2 2 2 13 2 2 8" xfId="8935" xr:uid="{00000000-0005-0000-0000-0000E9220000}"/>
    <cellStyle name="Comma [0] 2 2 2 13 2 2 9" xfId="8936" xr:uid="{00000000-0005-0000-0000-0000EA220000}"/>
    <cellStyle name="Comma [0] 2 2 2 13 2 3" xfId="8937" xr:uid="{00000000-0005-0000-0000-0000EB220000}"/>
    <cellStyle name="Comma [0] 2 2 2 13 2 4" xfId="8938" xr:uid="{00000000-0005-0000-0000-0000EC220000}"/>
    <cellStyle name="Comma [0] 2 2 2 13 2 5" xfId="8939" xr:uid="{00000000-0005-0000-0000-0000ED220000}"/>
    <cellStyle name="Comma [0] 2 2 2 13 2 6" xfId="8940" xr:uid="{00000000-0005-0000-0000-0000EE220000}"/>
    <cellStyle name="Comma [0] 2 2 2 13 2 7" xfId="8941" xr:uid="{00000000-0005-0000-0000-0000EF220000}"/>
    <cellStyle name="Comma [0] 2 2 2 13 2 8" xfId="8942" xr:uid="{00000000-0005-0000-0000-0000F0220000}"/>
    <cellStyle name="Comma [0] 2 2 2 13 2 9" xfId="8943" xr:uid="{00000000-0005-0000-0000-0000F1220000}"/>
    <cellStyle name="Comma [0] 2 2 2 13 3" xfId="8944" xr:uid="{00000000-0005-0000-0000-0000F2220000}"/>
    <cellStyle name="Comma [0] 2 2 2 13 4" xfId="8945" xr:uid="{00000000-0005-0000-0000-0000F3220000}"/>
    <cellStyle name="Comma [0] 2 2 2 13 5" xfId="8946" xr:uid="{00000000-0005-0000-0000-0000F4220000}"/>
    <cellStyle name="Comma [0] 2 2 2 13 6" xfId="8947" xr:uid="{00000000-0005-0000-0000-0000F5220000}"/>
    <cellStyle name="Comma [0] 2 2 2 13 7" xfId="8948" xr:uid="{00000000-0005-0000-0000-0000F6220000}"/>
    <cellStyle name="Comma [0] 2 2 2 13 8" xfId="8949" xr:uid="{00000000-0005-0000-0000-0000F7220000}"/>
    <cellStyle name="Comma [0] 2 2 2 13 9" xfId="8950" xr:uid="{00000000-0005-0000-0000-0000F8220000}"/>
    <cellStyle name="Comma [0] 2 2 2 14" xfId="8951" xr:uid="{00000000-0005-0000-0000-0000F9220000}"/>
    <cellStyle name="Comma [0] 2 2 2 15" xfId="8952" xr:uid="{00000000-0005-0000-0000-0000FA220000}"/>
    <cellStyle name="Comma [0] 2 2 2 16" xfId="8953" xr:uid="{00000000-0005-0000-0000-0000FB220000}"/>
    <cellStyle name="Comma [0] 2 2 2 17" xfId="8954" xr:uid="{00000000-0005-0000-0000-0000FC220000}"/>
    <cellStyle name="Comma [0] 2 2 2 17 10" xfId="8955" xr:uid="{00000000-0005-0000-0000-0000FD220000}"/>
    <cellStyle name="Comma [0] 2 2 2 17 11" xfId="8956" xr:uid="{00000000-0005-0000-0000-0000FE220000}"/>
    <cellStyle name="Comma [0] 2 2 2 17 12" xfId="8957" xr:uid="{00000000-0005-0000-0000-0000FF220000}"/>
    <cellStyle name="Comma [0] 2 2 2 17 13" xfId="8958" xr:uid="{00000000-0005-0000-0000-000000230000}"/>
    <cellStyle name="Comma [0] 2 2 2 17 14" xfId="8959" xr:uid="{00000000-0005-0000-0000-000001230000}"/>
    <cellStyle name="Comma [0] 2 2 2 17 15" xfId="8960" xr:uid="{00000000-0005-0000-0000-000002230000}"/>
    <cellStyle name="Comma [0] 2 2 2 17 2" xfId="8961" xr:uid="{00000000-0005-0000-0000-000003230000}"/>
    <cellStyle name="Comma [0] 2 2 2 17 3" xfId="8962" xr:uid="{00000000-0005-0000-0000-000004230000}"/>
    <cellStyle name="Comma [0] 2 2 2 17 4" xfId="8963" xr:uid="{00000000-0005-0000-0000-000005230000}"/>
    <cellStyle name="Comma [0] 2 2 2 17 5" xfId="8964" xr:uid="{00000000-0005-0000-0000-000006230000}"/>
    <cellStyle name="Comma [0] 2 2 2 17 6" xfId="8965" xr:uid="{00000000-0005-0000-0000-000007230000}"/>
    <cellStyle name="Comma [0] 2 2 2 17 7" xfId="8966" xr:uid="{00000000-0005-0000-0000-000008230000}"/>
    <cellStyle name="Comma [0] 2 2 2 17 8" xfId="8967" xr:uid="{00000000-0005-0000-0000-000009230000}"/>
    <cellStyle name="Comma [0] 2 2 2 17 9" xfId="8968" xr:uid="{00000000-0005-0000-0000-00000A230000}"/>
    <cellStyle name="Comma [0] 2 2 2 18" xfId="8969" xr:uid="{00000000-0005-0000-0000-00000B230000}"/>
    <cellStyle name="Comma [0] 2 2 2 19" xfId="8970" xr:uid="{00000000-0005-0000-0000-00000C230000}"/>
    <cellStyle name="Comma [0] 2 2 2 2" xfId="8971" xr:uid="{00000000-0005-0000-0000-00000D230000}"/>
    <cellStyle name="Comma [0] 2 2 2 2 10" xfId="8972" xr:uid="{00000000-0005-0000-0000-00000E230000}"/>
    <cellStyle name="Comma [0] 2 2 2 2 11" xfId="8973" xr:uid="{00000000-0005-0000-0000-00000F230000}"/>
    <cellStyle name="Comma [0] 2 2 2 2 12" xfId="8974" xr:uid="{00000000-0005-0000-0000-000010230000}"/>
    <cellStyle name="Comma [0] 2 2 2 2 13" xfId="8975" xr:uid="{00000000-0005-0000-0000-000011230000}"/>
    <cellStyle name="Comma [0] 2 2 2 2 14" xfId="8976" xr:uid="{00000000-0005-0000-0000-000012230000}"/>
    <cellStyle name="Comma [0] 2 2 2 2 15" xfId="8977" xr:uid="{00000000-0005-0000-0000-000013230000}"/>
    <cellStyle name="Comma [0] 2 2 2 2 16" xfId="8978" xr:uid="{00000000-0005-0000-0000-000014230000}"/>
    <cellStyle name="Comma [0] 2 2 2 2 17" xfId="8979" xr:uid="{00000000-0005-0000-0000-000015230000}"/>
    <cellStyle name="Comma [0] 2 2 2 2 18" xfId="8980" xr:uid="{00000000-0005-0000-0000-000016230000}"/>
    <cellStyle name="Comma [0] 2 2 2 2 19" xfId="8981" xr:uid="{00000000-0005-0000-0000-000017230000}"/>
    <cellStyle name="Comma [0] 2 2 2 2 2" xfId="8982" xr:uid="{00000000-0005-0000-0000-000018230000}"/>
    <cellStyle name="Comma [0] 2 2 2 2 2 10" xfId="8983" xr:uid="{00000000-0005-0000-0000-000019230000}"/>
    <cellStyle name="Comma [0] 2 2 2 2 2 11" xfId="8984" xr:uid="{00000000-0005-0000-0000-00001A230000}"/>
    <cellStyle name="Comma [0] 2 2 2 2 2 12" xfId="8985" xr:uid="{00000000-0005-0000-0000-00001B230000}"/>
    <cellStyle name="Comma [0] 2 2 2 2 2 13" xfId="8986" xr:uid="{00000000-0005-0000-0000-00001C230000}"/>
    <cellStyle name="Comma [0] 2 2 2 2 2 14" xfId="8987" xr:uid="{00000000-0005-0000-0000-00001D230000}"/>
    <cellStyle name="Comma [0] 2 2 2 2 2 15" xfId="8988" xr:uid="{00000000-0005-0000-0000-00001E230000}"/>
    <cellStyle name="Comma [0] 2 2 2 2 2 16" xfId="8989" xr:uid="{00000000-0005-0000-0000-00001F230000}"/>
    <cellStyle name="Comma [0] 2 2 2 2 2 17" xfId="8990" xr:uid="{00000000-0005-0000-0000-000020230000}"/>
    <cellStyle name="Comma [0] 2 2 2 2 2 17 2" xfId="8991" xr:uid="{00000000-0005-0000-0000-000021230000}"/>
    <cellStyle name="Comma [0] 2 2 2 2 2 17 2 2" xfId="8992" xr:uid="{00000000-0005-0000-0000-000022230000}"/>
    <cellStyle name="Comma [0] 2 2 2 2 2 17 2 2 2" xfId="8993" xr:uid="{00000000-0005-0000-0000-000023230000}"/>
    <cellStyle name="Comma [0] 2 2 2 2 2 17 2 2 3" xfId="8994" xr:uid="{00000000-0005-0000-0000-000024230000}"/>
    <cellStyle name="Comma [0] 2 2 2 2 2 17 2 3" xfId="8995" xr:uid="{00000000-0005-0000-0000-000025230000}"/>
    <cellStyle name="Comma [0] 2 2 2 2 2 17 2 4" xfId="8996" xr:uid="{00000000-0005-0000-0000-000026230000}"/>
    <cellStyle name="Comma [0] 2 2 2 2 2 17 2 5" xfId="8997" xr:uid="{00000000-0005-0000-0000-000027230000}"/>
    <cellStyle name="Comma [0] 2 2 2 2 2 17 2 6" xfId="8998" xr:uid="{00000000-0005-0000-0000-000028230000}"/>
    <cellStyle name="Comma [0] 2 2 2 2 2 17 3" xfId="8999" xr:uid="{00000000-0005-0000-0000-000029230000}"/>
    <cellStyle name="Comma [0] 2 2 2 2 2 17 3 2" xfId="9000" xr:uid="{00000000-0005-0000-0000-00002A230000}"/>
    <cellStyle name="Comma [0] 2 2 2 2 2 17 3 3" xfId="9001" xr:uid="{00000000-0005-0000-0000-00002B230000}"/>
    <cellStyle name="Comma [0] 2 2 2 2 2 17 4" xfId="9002" xr:uid="{00000000-0005-0000-0000-00002C230000}"/>
    <cellStyle name="Comma [0] 2 2 2 2 2 17 5" xfId="9003" xr:uid="{00000000-0005-0000-0000-00002D230000}"/>
    <cellStyle name="Comma [0] 2 2 2 2 2 17 6" xfId="9004" xr:uid="{00000000-0005-0000-0000-00002E230000}"/>
    <cellStyle name="Comma [0] 2 2 2 2 2 18" xfId="9005" xr:uid="{00000000-0005-0000-0000-00002F230000}"/>
    <cellStyle name="Comma [0] 2 2 2 2 2 19" xfId="9006" xr:uid="{00000000-0005-0000-0000-000030230000}"/>
    <cellStyle name="Comma [0] 2 2 2 2 2 2" xfId="9007" xr:uid="{00000000-0005-0000-0000-000031230000}"/>
    <cellStyle name="Comma [0] 2 2 2 2 2 2 10" xfId="9008" xr:uid="{00000000-0005-0000-0000-000032230000}"/>
    <cellStyle name="Comma [0] 2 2 2 2 2 2 11" xfId="9009" xr:uid="{00000000-0005-0000-0000-000033230000}"/>
    <cellStyle name="Comma [0] 2 2 2 2 2 2 12" xfId="9010" xr:uid="{00000000-0005-0000-0000-000034230000}"/>
    <cellStyle name="Comma [0] 2 2 2 2 2 2 13" xfId="9011" xr:uid="{00000000-0005-0000-0000-000035230000}"/>
    <cellStyle name="Comma [0] 2 2 2 2 2 2 14" xfId="9012" xr:uid="{00000000-0005-0000-0000-000036230000}"/>
    <cellStyle name="Comma [0] 2 2 2 2 2 2 15" xfId="9013" xr:uid="{00000000-0005-0000-0000-000037230000}"/>
    <cellStyle name="Comma [0] 2 2 2 2 2 2 16" xfId="9014" xr:uid="{00000000-0005-0000-0000-000038230000}"/>
    <cellStyle name="Comma [0] 2 2 2 2 2 2 16 2" xfId="9015" xr:uid="{00000000-0005-0000-0000-000039230000}"/>
    <cellStyle name="Comma [0] 2 2 2 2 2 2 16 2 2" xfId="9016" xr:uid="{00000000-0005-0000-0000-00003A230000}"/>
    <cellStyle name="Comma [0] 2 2 2 2 2 2 16 2 2 2" xfId="9017" xr:uid="{00000000-0005-0000-0000-00003B230000}"/>
    <cellStyle name="Comma [0] 2 2 2 2 2 2 16 2 2 3" xfId="9018" xr:uid="{00000000-0005-0000-0000-00003C230000}"/>
    <cellStyle name="Comma [0] 2 2 2 2 2 2 16 2 3" xfId="9019" xr:uid="{00000000-0005-0000-0000-00003D230000}"/>
    <cellStyle name="Comma [0] 2 2 2 2 2 2 16 2 4" xfId="9020" xr:uid="{00000000-0005-0000-0000-00003E230000}"/>
    <cellStyle name="Comma [0] 2 2 2 2 2 2 16 2 5" xfId="9021" xr:uid="{00000000-0005-0000-0000-00003F230000}"/>
    <cellStyle name="Comma [0] 2 2 2 2 2 2 16 2 6" xfId="9022" xr:uid="{00000000-0005-0000-0000-000040230000}"/>
    <cellStyle name="Comma [0] 2 2 2 2 2 2 16 3" xfId="9023" xr:uid="{00000000-0005-0000-0000-000041230000}"/>
    <cellStyle name="Comma [0] 2 2 2 2 2 2 16 3 2" xfId="9024" xr:uid="{00000000-0005-0000-0000-000042230000}"/>
    <cellStyle name="Comma [0] 2 2 2 2 2 2 16 3 3" xfId="9025" xr:uid="{00000000-0005-0000-0000-000043230000}"/>
    <cellStyle name="Comma [0] 2 2 2 2 2 2 16 4" xfId="9026" xr:uid="{00000000-0005-0000-0000-000044230000}"/>
    <cellStyle name="Comma [0] 2 2 2 2 2 2 16 5" xfId="9027" xr:uid="{00000000-0005-0000-0000-000045230000}"/>
    <cellStyle name="Comma [0] 2 2 2 2 2 2 16 6" xfId="9028" xr:uid="{00000000-0005-0000-0000-000046230000}"/>
    <cellStyle name="Comma [0] 2 2 2 2 2 2 17" xfId="9029" xr:uid="{00000000-0005-0000-0000-000047230000}"/>
    <cellStyle name="Comma [0] 2 2 2 2 2 2 18" xfId="9030" xr:uid="{00000000-0005-0000-0000-000048230000}"/>
    <cellStyle name="Comma [0] 2 2 2 2 2 2 19" xfId="9031" xr:uid="{00000000-0005-0000-0000-000049230000}"/>
    <cellStyle name="Comma [0] 2 2 2 2 2 2 2" xfId="9032" xr:uid="{00000000-0005-0000-0000-00004A230000}"/>
    <cellStyle name="Comma [0] 2 2 2 2 2 2 2 10" xfId="9033" xr:uid="{00000000-0005-0000-0000-00004B230000}"/>
    <cellStyle name="Comma [0] 2 2 2 2 2 2 2 11" xfId="9034" xr:uid="{00000000-0005-0000-0000-00004C230000}"/>
    <cellStyle name="Comma [0] 2 2 2 2 2 2 2 12" xfId="9035" xr:uid="{00000000-0005-0000-0000-00004D230000}"/>
    <cellStyle name="Comma [0] 2 2 2 2 2 2 2 2" xfId="9036" xr:uid="{00000000-0005-0000-0000-00004E230000}"/>
    <cellStyle name="Comma [0] 2 2 2 2 2 2 2 2 2" xfId="9037" xr:uid="{00000000-0005-0000-0000-00004F230000}"/>
    <cellStyle name="Comma [0] 2 2 2 2 2 2 2 2 2 2" xfId="9038" xr:uid="{00000000-0005-0000-0000-000050230000}"/>
    <cellStyle name="Comma [0] 2 2 2 2 2 2 2 2 2 2 2" xfId="9039" xr:uid="{00000000-0005-0000-0000-000051230000}"/>
    <cellStyle name="Comma [0] 2 2 2 2 2 2 2 2 2 2 3" xfId="9040" xr:uid="{00000000-0005-0000-0000-000052230000}"/>
    <cellStyle name="Comma [0] 2 2 2 2 2 2 2 2 2 3" xfId="9041" xr:uid="{00000000-0005-0000-0000-000053230000}"/>
    <cellStyle name="Comma [0] 2 2 2 2 2 2 2 2 2 4" xfId="9042" xr:uid="{00000000-0005-0000-0000-000054230000}"/>
    <cellStyle name="Comma [0] 2 2 2 2 2 2 2 2 2 5" xfId="9043" xr:uid="{00000000-0005-0000-0000-000055230000}"/>
    <cellStyle name="Comma [0] 2 2 2 2 2 2 2 2 2 6" xfId="9044" xr:uid="{00000000-0005-0000-0000-000056230000}"/>
    <cellStyle name="Comma [0] 2 2 2 2 2 2 2 2 3" xfId="9045" xr:uid="{00000000-0005-0000-0000-000057230000}"/>
    <cellStyle name="Comma [0] 2 2 2 2 2 2 2 2 3 2" xfId="9046" xr:uid="{00000000-0005-0000-0000-000058230000}"/>
    <cellStyle name="Comma [0] 2 2 2 2 2 2 2 2 3 3" xfId="9047" xr:uid="{00000000-0005-0000-0000-000059230000}"/>
    <cellStyle name="Comma [0] 2 2 2 2 2 2 2 2 4" xfId="9048" xr:uid="{00000000-0005-0000-0000-00005A230000}"/>
    <cellStyle name="Comma [0] 2 2 2 2 2 2 2 2 5" xfId="9049" xr:uid="{00000000-0005-0000-0000-00005B230000}"/>
    <cellStyle name="Comma [0] 2 2 2 2 2 2 2 2 6" xfId="9050" xr:uid="{00000000-0005-0000-0000-00005C230000}"/>
    <cellStyle name="Comma [0] 2 2 2 2 2 2 2 3" xfId="9051" xr:uid="{00000000-0005-0000-0000-00005D230000}"/>
    <cellStyle name="Comma [0] 2 2 2 2 2 2 2 4" xfId="9052" xr:uid="{00000000-0005-0000-0000-00005E230000}"/>
    <cellStyle name="Comma [0] 2 2 2 2 2 2 2 5" xfId="9053" xr:uid="{00000000-0005-0000-0000-00005F230000}"/>
    <cellStyle name="Comma [0] 2 2 2 2 2 2 2 6" xfId="9054" xr:uid="{00000000-0005-0000-0000-000060230000}"/>
    <cellStyle name="Comma [0] 2 2 2 2 2 2 2 7" xfId="9055" xr:uid="{00000000-0005-0000-0000-000061230000}"/>
    <cellStyle name="Comma [0] 2 2 2 2 2 2 2 8" xfId="9056" xr:uid="{00000000-0005-0000-0000-000062230000}"/>
    <cellStyle name="Comma [0] 2 2 2 2 2 2 2 8 2" xfId="9057" xr:uid="{00000000-0005-0000-0000-000063230000}"/>
    <cellStyle name="Comma [0] 2 2 2 2 2 2 2 8 3" xfId="9058" xr:uid="{00000000-0005-0000-0000-000064230000}"/>
    <cellStyle name="Comma [0] 2 2 2 2 2 2 2 9" xfId="9059" xr:uid="{00000000-0005-0000-0000-000065230000}"/>
    <cellStyle name="Comma [0] 2 2 2 2 2 2 20" xfId="9060" xr:uid="{00000000-0005-0000-0000-000066230000}"/>
    <cellStyle name="Comma [0] 2 2 2 2 2 2 21" xfId="9061" xr:uid="{00000000-0005-0000-0000-000067230000}"/>
    <cellStyle name="Comma [0] 2 2 2 2 2 2 21 2" xfId="9062" xr:uid="{00000000-0005-0000-0000-000068230000}"/>
    <cellStyle name="Comma [0] 2 2 2 2 2 2 21 3" xfId="9063" xr:uid="{00000000-0005-0000-0000-000069230000}"/>
    <cellStyle name="Comma [0] 2 2 2 2 2 2 22" xfId="9064" xr:uid="{00000000-0005-0000-0000-00006A230000}"/>
    <cellStyle name="Comma [0] 2 2 2 2 2 2 23" xfId="9065" xr:uid="{00000000-0005-0000-0000-00006B230000}"/>
    <cellStyle name="Comma [0] 2 2 2 2 2 2 24" xfId="9066" xr:uid="{00000000-0005-0000-0000-00006C230000}"/>
    <cellStyle name="Comma [0] 2 2 2 2 2 2 25" xfId="9067" xr:uid="{00000000-0005-0000-0000-00006D230000}"/>
    <cellStyle name="Comma [0] 2 2 2 2 2 2 3" xfId="9068" xr:uid="{00000000-0005-0000-0000-00006E230000}"/>
    <cellStyle name="Comma [0] 2 2 2 2 2 2 4" xfId="9069" xr:uid="{00000000-0005-0000-0000-00006F230000}"/>
    <cellStyle name="Comma [0] 2 2 2 2 2 2 5" xfId="9070" xr:uid="{00000000-0005-0000-0000-000070230000}"/>
    <cellStyle name="Comma [0] 2 2 2 2 2 2 6" xfId="9071" xr:uid="{00000000-0005-0000-0000-000071230000}"/>
    <cellStyle name="Comma [0] 2 2 2 2 2 2 7" xfId="9072" xr:uid="{00000000-0005-0000-0000-000072230000}"/>
    <cellStyle name="Comma [0] 2 2 2 2 2 2 8" xfId="9073" xr:uid="{00000000-0005-0000-0000-000073230000}"/>
    <cellStyle name="Comma [0] 2 2 2 2 2 2 9" xfId="9074" xr:uid="{00000000-0005-0000-0000-000074230000}"/>
    <cellStyle name="Comma [0] 2 2 2 2 2 20" xfId="9075" xr:uid="{00000000-0005-0000-0000-000075230000}"/>
    <cellStyle name="Comma [0] 2 2 2 2 2 21" xfId="9076" xr:uid="{00000000-0005-0000-0000-000076230000}"/>
    <cellStyle name="Comma [0] 2 2 2 2 2 22" xfId="9077" xr:uid="{00000000-0005-0000-0000-000077230000}"/>
    <cellStyle name="Comma [0] 2 2 2 2 2 22 2" xfId="9078" xr:uid="{00000000-0005-0000-0000-000078230000}"/>
    <cellStyle name="Comma [0] 2 2 2 2 2 22 3" xfId="9079" xr:uid="{00000000-0005-0000-0000-000079230000}"/>
    <cellStyle name="Comma [0] 2 2 2 2 2 23" xfId="9080" xr:uid="{00000000-0005-0000-0000-00007A230000}"/>
    <cellStyle name="Comma [0] 2 2 2 2 2 24" xfId="9081" xr:uid="{00000000-0005-0000-0000-00007B230000}"/>
    <cellStyle name="Comma [0] 2 2 2 2 2 25" xfId="9082" xr:uid="{00000000-0005-0000-0000-00007C230000}"/>
    <cellStyle name="Comma [0] 2 2 2 2 2 26" xfId="9083" xr:uid="{00000000-0005-0000-0000-00007D230000}"/>
    <cellStyle name="Comma [0] 2 2 2 2 2 3" xfId="9084" xr:uid="{00000000-0005-0000-0000-00007E230000}"/>
    <cellStyle name="Comma [0] 2 2 2 2 2 4" xfId="9085" xr:uid="{00000000-0005-0000-0000-00007F230000}"/>
    <cellStyle name="Comma [0] 2 2 2 2 2 5" xfId="9086" xr:uid="{00000000-0005-0000-0000-000080230000}"/>
    <cellStyle name="Comma [0] 2 2 2 2 2 6" xfId="9087" xr:uid="{00000000-0005-0000-0000-000081230000}"/>
    <cellStyle name="Comma [0] 2 2 2 2 2 7" xfId="9088" xr:uid="{00000000-0005-0000-0000-000082230000}"/>
    <cellStyle name="Comma [0] 2 2 2 2 2 8" xfId="9089" xr:uid="{00000000-0005-0000-0000-000083230000}"/>
    <cellStyle name="Comma [0] 2 2 2 2 2 9" xfId="9090" xr:uid="{00000000-0005-0000-0000-000084230000}"/>
    <cellStyle name="Comma [0] 2 2 2 2 20" xfId="9091" xr:uid="{00000000-0005-0000-0000-000085230000}"/>
    <cellStyle name="Comma [0] 2 2 2 2 21" xfId="9092" xr:uid="{00000000-0005-0000-0000-000086230000}"/>
    <cellStyle name="Comma [0] 2 2 2 2 21 2" xfId="9093" xr:uid="{00000000-0005-0000-0000-000087230000}"/>
    <cellStyle name="Comma [0] 2 2 2 2 21 2 2" xfId="9094" xr:uid="{00000000-0005-0000-0000-000088230000}"/>
    <cellStyle name="Comma [0] 2 2 2 2 21 2 2 2" xfId="9095" xr:uid="{00000000-0005-0000-0000-000089230000}"/>
    <cellStyle name="Comma [0] 2 2 2 2 21 2 2 3" xfId="9096" xr:uid="{00000000-0005-0000-0000-00008A230000}"/>
    <cellStyle name="Comma [0] 2 2 2 2 21 2 3" xfId="9097" xr:uid="{00000000-0005-0000-0000-00008B230000}"/>
    <cellStyle name="Comma [0] 2 2 2 2 21 2 4" xfId="9098" xr:uid="{00000000-0005-0000-0000-00008C230000}"/>
    <cellStyle name="Comma [0] 2 2 2 2 21 2 5" xfId="9099" xr:uid="{00000000-0005-0000-0000-00008D230000}"/>
    <cellStyle name="Comma [0] 2 2 2 2 21 2 6" xfId="9100" xr:uid="{00000000-0005-0000-0000-00008E230000}"/>
    <cellStyle name="Comma [0] 2 2 2 2 21 3" xfId="9101" xr:uid="{00000000-0005-0000-0000-00008F230000}"/>
    <cellStyle name="Comma [0] 2 2 2 2 21 3 2" xfId="9102" xr:uid="{00000000-0005-0000-0000-000090230000}"/>
    <cellStyle name="Comma [0] 2 2 2 2 21 3 3" xfId="9103" xr:uid="{00000000-0005-0000-0000-000091230000}"/>
    <cellStyle name="Comma [0] 2 2 2 2 21 4" xfId="9104" xr:uid="{00000000-0005-0000-0000-000092230000}"/>
    <cellStyle name="Comma [0] 2 2 2 2 21 5" xfId="9105" xr:uid="{00000000-0005-0000-0000-000093230000}"/>
    <cellStyle name="Comma [0] 2 2 2 2 21 6" xfId="9106" xr:uid="{00000000-0005-0000-0000-000094230000}"/>
    <cellStyle name="Comma [0] 2 2 2 2 22" xfId="9107" xr:uid="{00000000-0005-0000-0000-000095230000}"/>
    <cellStyle name="Comma [0] 2 2 2 2 23" xfId="9108" xr:uid="{00000000-0005-0000-0000-000096230000}"/>
    <cellStyle name="Comma [0] 2 2 2 2 24" xfId="9109" xr:uid="{00000000-0005-0000-0000-000097230000}"/>
    <cellStyle name="Comma [0] 2 2 2 2 25" xfId="9110" xr:uid="{00000000-0005-0000-0000-000098230000}"/>
    <cellStyle name="Comma [0] 2 2 2 2 26" xfId="9111" xr:uid="{00000000-0005-0000-0000-000099230000}"/>
    <cellStyle name="Comma [0] 2 2 2 2 26 2" xfId="9112" xr:uid="{00000000-0005-0000-0000-00009A230000}"/>
    <cellStyle name="Comma [0] 2 2 2 2 26 3" xfId="9113" xr:uid="{00000000-0005-0000-0000-00009B230000}"/>
    <cellStyle name="Comma [0] 2 2 2 2 27" xfId="9114" xr:uid="{00000000-0005-0000-0000-00009C230000}"/>
    <cellStyle name="Comma [0] 2 2 2 2 28" xfId="9115" xr:uid="{00000000-0005-0000-0000-00009D230000}"/>
    <cellStyle name="Comma [0] 2 2 2 2 29" xfId="9116" xr:uid="{00000000-0005-0000-0000-00009E230000}"/>
    <cellStyle name="Comma [0] 2 2 2 2 3" xfId="9117" xr:uid="{00000000-0005-0000-0000-00009F230000}"/>
    <cellStyle name="Comma [0] 2 2 2 2 30" xfId="9118" xr:uid="{00000000-0005-0000-0000-0000A0230000}"/>
    <cellStyle name="Comma [0] 2 2 2 2 4" xfId="9119" xr:uid="{00000000-0005-0000-0000-0000A1230000}"/>
    <cellStyle name="Comma [0] 2 2 2 2 5" xfId="9120" xr:uid="{00000000-0005-0000-0000-0000A2230000}"/>
    <cellStyle name="Comma [0] 2 2 2 2 6" xfId="9121" xr:uid="{00000000-0005-0000-0000-0000A3230000}"/>
    <cellStyle name="Comma [0] 2 2 2 2 7" xfId="9122" xr:uid="{00000000-0005-0000-0000-0000A4230000}"/>
    <cellStyle name="Comma [0] 2 2 2 2 7 10" xfId="9123" xr:uid="{00000000-0005-0000-0000-0000A5230000}"/>
    <cellStyle name="Comma [0] 2 2 2 2 7 11" xfId="9124" xr:uid="{00000000-0005-0000-0000-0000A6230000}"/>
    <cellStyle name="Comma [0] 2 2 2 2 7 12" xfId="9125" xr:uid="{00000000-0005-0000-0000-0000A7230000}"/>
    <cellStyle name="Comma [0] 2 2 2 2 7 13" xfId="9126" xr:uid="{00000000-0005-0000-0000-0000A8230000}"/>
    <cellStyle name="Comma [0] 2 2 2 2 7 14" xfId="9127" xr:uid="{00000000-0005-0000-0000-0000A9230000}"/>
    <cellStyle name="Comma [0] 2 2 2 2 7 15" xfId="9128" xr:uid="{00000000-0005-0000-0000-0000AA230000}"/>
    <cellStyle name="Comma [0] 2 2 2 2 7 2" xfId="9129" xr:uid="{00000000-0005-0000-0000-0000AB230000}"/>
    <cellStyle name="Comma [0] 2 2 2 2 7 3" xfId="9130" xr:uid="{00000000-0005-0000-0000-0000AC230000}"/>
    <cellStyle name="Comma [0] 2 2 2 2 7 4" xfId="9131" xr:uid="{00000000-0005-0000-0000-0000AD230000}"/>
    <cellStyle name="Comma [0] 2 2 2 2 7 5" xfId="9132" xr:uid="{00000000-0005-0000-0000-0000AE230000}"/>
    <cellStyle name="Comma [0] 2 2 2 2 7 6" xfId="9133" xr:uid="{00000000-0005-0000-0000-0000AF230000}"/>
    <cellStyle name="Comma [0] 2 2 2 2 7 7" xfId="9134" xr:uid="{00000000-0005-0000-0000-0000B0230000}"/>
    <cellStyle name="Comma [0] 2 2 2 2 7 8" xfId="9135" xr:uid="{00000000-0005-0000-0000-0000B1230000}"/>
    <cellStyle name="Comma [0] 2 2 2 2 7 9" xfId="9136" xr:uid="{00000000-0005-0000-0000-0000B2230000}"/>
    <cellStyle name="Comma [0] 2 2 2 2 8" xfId="9137" xr:uid="{00000000-0005-0000-0000-0000B3230000}"/>
    <cellStyle name="Comma [0] 2 2 2 2 9" xfId="9138" xr:uid="{00000000-0005-0000-0000-0000B4230000}"/>
    <cellStyle name="Comma [0] 2 2 2 20" xfId="9139" xr:uid="{00000000-0005-0000-0000-0000B5230000}"/>
    <cellStyle name="Comma [0] 2 2 2 21" xfId="9140" xr:uid="{00000000-0005-0000-0000-0000B6230000}"/>
    <cellStyle name="Comma [0] 2 2 2 22" xfId="9141" xr:uid="{00000000-0005-0000-0000-0000B7230000}"/>
    <cellStyle name="Comma [0] 2 2 2 23" xfId="9142" xr:uid="{00000000-0005-0000-0000-0000B8230000}"/>
    <cellStyle name="Comma [0] 2 2 2 24" xfId="9143" xr:uid="{00000000-0005-0000-0000-0000B9230000}"/>
    <cellStyle name="Comma [0] 2 2 2 25" xfId="9144" xr:uid="{00000000-0005-0000-0000-0000BA230000}"/>
    <cellStyle name="Comma [0] 2 2 2 26" xfId="9145" xr:uid="{00000000-0005-0000-0000-0000BB230000}"/>
    <cellStyle name="Comma [0] 2 2 2 27" xfId="9146" xr:uid="{00000000-0005-0000-0000-0000BC230000}"/>
    <cellStyle name="Comma [0] 2 2 2 28" xfId="9147" xr:uid="{00000000-0005-0000-0000-0000BD230000}"/>
    <cellStyle name="Comma [0] 2 2 2 29" xfId="9148" xr:uid="{00000000-0005-0000-0000-0000BE230000}"/>
    <cellStyle name="Comma [0] 2 2 2 3" xfId="9149" xr:uid="{00000000-0005-0000-0000-0000BF230000}"/>
    <cellStyle name="Comma [0] 2 2 2 30" xfId="9150" xr:uid="{00000000-0005-0000-0000-0000C0230000}"/>
    <cellStyle name="Comma [0] 2 2 2 31" xfId="9151" xr:uid="{00000000-0005-0000-0000-0000C1230000}"/>
    <cellStyle name="Comma [0] 2 2 2 31 2" xfId="9152" xr:uid="{00000000-0005-0000-0000-0000C2230000}"/>
    <cellStyle name="Comma [0] 2 2 2 31 2 2" xfId="9153" xr:uid="{00000000-0005-0000-0000-0000C3230000}"/>
    <cellStyle name="Comma [0] 2 2 2 31 2 2 2" xfId="9154" xr:uid="{00000000-0005-0000-0000-0000C4230000}"/>
    <cellStyle name="Comma [0] 2 2 2 31 2 2 3" xfId="9155" xr:uid="{00000000-0005-0000-0000-0000C5230000}"/>
    <cellStyle name="Comma [0] 2 2 2 31 2 3" xfId="9156" xr:uid="{00000000-0005-0000-0000-0000C6230000}"/>
    <cellStyle name="Comma [0] 2 2 2 31 2 4" xfId="9157" xr:uid="{00000000-0005-0000-0000-0000C7230000}"/>
    <cellStyle name="Comma [0] 2 2 2 31 2 5" xfId="9158" xr:uid="{00000000-0005-0000-0000-0000C8230000}"/>
    <cellStyle name="Comma [0] 2 2 2 31 2 6" xfId="9159" xr:uid="{00000000-0005-0000-0000-0000C9230000}"/>
    <cellStyle name="Comma [0] 2 2 2 31 3" xfId="9160" xr:uid="{00000000-0005-0000-0000-0000CA230000}"/>
    <cellStyle name="Comma [0] 2 2 2 31 3 2" xfId="9161" xr:uid="{00000000-0005-0000-0000-0000CB230000}"/>
    <cellStyle name="Comma [0] 2 2 2 31 3 3" xfId="9162" xr:uid="{00000000-0005-0000-0000-0000CC230000}"/>
    <cellStyle name="Comma [0] 2 2 2 31 4" xfId="9163" xr:uid="{00000000-0005-0000-0000-0000CD230000}"/>
    <cellStyle name="Comma [0] 2 2 2 31 5" xfId="9164" xr:uid="{00000000-0005-0000-0000-0000CE230000}"/>
    <cellStyle name="Comma [0] 2 2 2 31 6" xfId="9165" xr:uid="{00000000-0005-0000-0000-0000CF230000}"/>
    <cellStyle name="Comma [0] 2 2 2 32" xfId="9166" xr:uid="{00000000-0005-0000-0000-0000D0230000}"/>
    <cellStyle name="Comma [0] 2 2 2 33" xfId="9167" xr:uid="{00000000-0005-0000-0000-0000D1230000}"/>
    <cellStyle name="Comma [0] 2 2 2 34" xfId="9168" xr:uid="{00000000-0005-0000-0000-0000D2230000}"/>
    <cellStyle name="Comma [0] 2 2 2 35" xfId="9169" xr:uid="{00000000-0005-0000-0000-0000D3230000}"/>
    <cellStyle name="Comma [0] 2 2 2 36" xfId="9170" xr:uid="{00000000-0005-0000-0000-0000D4230000}"/>
    <cellStyle name="Comma [0] 2 2 2 36 2" xfId="9171" xr:uid="{00000000-0005-0000-0000-0000D5230000}"/>
    <cellStyle name="Comma [0] 2 2 2 36 3" xfId="9172" xr:uid="{00000000-0005-0000-0000-0000D6230000}"/>
    <cellStyle name="Comma [0] 2 2 2 37" xfId="9173" xr:uid="{00000000-0005-0000-0000-0000D7230000}"/>
    <cellStyle name="Comma [0] 2 2 2 38" xfId="9174" xr:uid="{00000000-0005-0000-0000-0000D8230000}"/>
    <cellStyle name="Comma [0] 2 2 2 39" xfId="9175" xr:uid="{00000000-0005-0000-0000-0000D9230000}"/>
    <cellStyle name="Comma [0] 2 2 2 4" xfId="9176" xr:uid="{00000000-0005-0000-0000-0000DA230000}"/>
    <cellStyle name="Comma [0] 2 2 2 40" xfId="9177" xr:uid="{00000000-0005-0000-0000-0000DB230000}"/>
    <cellStyle name="Comma [0] 2 2 2 5" xfId="9178" xr:uid="{00000000-0005-0000-0000-0000DC230000}"/>
    <cellStyle name="Comma [0] 2 2 2 6" xfId="9179" xr:uid="{00000000-0005-0000-0000-0000DD230000}"/>
    <cellStyle name="Comma [0] 2 2 2 7" xfId="9180" xr:uid="{00000000-0005-0000-0000-0000DE230000}"/>
    <cellStyle name="Comma [0] 2 2 2 8" xfId="9181" xr:uid="{00000000-0005-0000-0000-0000DF230000}"/>
    <cellStyle name="Comma [0] 2 2 2 9" xfId="9182" xr:uid="{00000000-0005-0000-0000-0000E0230000}"/>
    <cellStyle name="Comma [0] 2 2 20" xfId="9183" xr:uid="{00000000-0005-0000-0000-0000E1230000}"/>
    <cellStyle name="Comma [0] 2 2 21" xfId="9184" xr:uid="{00000000-0005-0000-0000-0000E2230000}"/>
    <cellStyle name="Comma [0] 2 2 22" xfId="9185" xr:uid="{00000000-0005-0000-0000-0000E3230000}"/>
    <cellStyle name="Comma [0] 2 2 23" xfId="9186" xr:uid="{00000000-0005-0000-0000-0000E4230000}"/>
    <cellStyle name="Comma [0] 2 2 24" xfId="9187" xr:uid="{00000000-0005-0000-0000-0000E5230000}"/>
    <cellStyle name="Comma [0] 2 2 25" xfId="9188" xr:uid="{00000000-0005-0000-0000-0000E6230000}"/>
    <cellStyle name="Comma [0] 2 2 26" xfId="9189" xr:uid="{00000000-0005-0000-0000-0000E7230000}"/>
    <cellStyle name="Comma [0] 2 2 27" xfId="9190" xr:uid="{00000000-0005-0000-0000-0000E8230000}"/>
    <cellStyle name="Comma [0] 2 2 28" xfId="9191" xr:uid="{00000000-0005-0000-0000-0000E9230000}"/>
    <cellStyle name="Comma [0] 2 2 29" xfId="9192" xr:uid="{00000000-0005-0000-0000-0000EA230000}"/>
    <cellStyle name="Comma [0] 2 2 3" xfId="9193" xr:uid="{00000000-0005-0000-0000-0000EB230000}"/>
    <cellStyle name="Comma [0] 2 2 30" xfId="9194" xr:uid="{00000000-0005-0000-0000-0000EC230000}"/>
    <cellStyle name="Comma [0] 2 2 31" xfId="9195" xr:uid="{00000000-0005-0000-0000-0000ED230000}"/>
    <cellStyle name="Comma [0] 2 2 32" xfId="9196" xr:uid="{00000000-0005-0000-0000-0000EE230000}"/>
    <cellStyle name="Comma [0] 2 2 33" xfId="9197" xr:uid="{00000000-0005-0000-0000-0000EF230000}"/>
    <cellStyle name="Comma [0] 2 2 33 2" xfId="9198" xr:uid="{00000000-0005-0000-0000-0000F0230000}"/>
    <cellStyle name="Comma [0] 2 2 33 2 2" xfId="9199" xr:uid="{00000000-0005-0000-0000-0000F1230000}"/>
    <cellStyle name="Comma [0] 2 2 33 2 2 2" xfId="9200" xr:uid="{00000000-0005-0000-0000-0000F2230000}"/>
    <cellStyle name="Comma [0] 2 2 33 2 2 3" xfId="9201" xr:uid="{00000000-0005-0000-0000-0000F3230000}"/>
    <cellStyle name="Comma [0] 2 2 33 2 3" xfId="9202" xr:uid="{00000000-0005-0000-0000-0000F4230000}"/>
    <cellStyle name="Comma [0] 2 2 33 2 4" xfId="9203" xr:uid="{00000000-0005-0000-0000-0000F5230000}"/>
    <cellStyle name="Comma [0] 2 2 33 2 5" xfId="9204" xr:uid="{00000000-0005-0000-0000-0000F6230000}"/>
    <cellStyle name="Comma [0] 2 2 33 2 6" xfId="9205" xr:uid="{00000000-0005-0000-0000-0000F7230000}"/>
    <cellStyle name="Comma [0] 2 2 33 3" xfId="9206" xr:uid="{00000000-0005-0000-0000-0000F8230000}"/>
    <cellStyle name="Comma [0] 2 2 33 3 2" xfId="9207" xr:uid="{00000000-0005-0000-0000-0000F9230000}"/>
    <cellStyle name="Comma [0] 2 2 33 3 3" xfId="9208" xr:uid="{00000000-0005-0000-0000-0000FA230000}"/>
    <cellStyle name="Comma [0] 2 2 33 4" xfId="9209" xr:uid="{00000000-0005-0000-0000-0000FB230000}"/>
    <cellStyle name="Comma [0] 2 2 33 5" xfId="9210" xr:uid="{00000000-0005-0000-0000-0000FC230000}"/>
    <cellStyle name="Comma [0] 2 2 33 6" xfId="9211" xr:uid="{00000000-0005-0000-0000-0000FD230000}"/>
    <cellStyle name="Comma [0] 2 2 34" xfId="9212" xr:uid="{00000000-0005-0000-0000-0000FE230000}"/>
    <cellStyle name="Comma [0] 2 2 35" xfId="9213" xr:uid="{00000000-0005-0000-0000-0000FF230000}"/>
    <cellStyle name="Comma [0] 2 2 36" xfId="9214" xr:uid="{00000000-0005-0000-0000-000000240000}"/>
    <cellStyle name="Comma [0] 2 2 37" xfId="9215" xr:uid="{00000000-0005-0000-0000-000001240000}"/>
    <cellStyle name="Comma [0] 2 2 38" xfId="9216" xr:uid="{00000000-0005-0000-0000-000002240000}"/>
    <cellStyle name="Comma [0] 2 2 38 2" xfId="9217" xr:uid="{00000000-0005-0000-0000-000003240000}"/>
    <cellStyle name="Comma [0] 2 2 38 3" xfId="9218" xr:uid="{00000000-0005-0000-0000-000004240000}"/>
    <cellStyle name="Comma [0] 2 2 39" xfId="9219" xr:uid="{00000000-0005-0000-0000-000005240000}"/>
    <cellStyle name="Comma [0] 2 2 4" xfId="9220" xr:uid="{00000000-0005-0000-0000-000006240000}"/>
    <cellStyle name="Comma [0] 2 2 40" xfId="9221" xr:uid="{00000000-0005-0000-0000-000007240000}"/>
    <cellStyle name="Comma [0] 2 2 41" xfId="9222" xr:uid="{00000000-0005-0000-0000-000008240000}"/>
    <cellStyle name="Comma [0] 2 2 42" xfId="9223" xr:uid="{00000000-0005-0000-0000-000009240000}"/>
    <cellStyle name="Comma [0] 2 2 43" xfId="9224" xr:uid="{00000000-0005-0000-0000-00000A240000}"/>
    <cellStyle name="Comma [0] 2 2 44" xfId="9225" xr:uid="{00000000-0005-0000-0000-00000B240000}"/>
    <cellStyle name="Comma [0] 2 2 45" xfId="9226" xr:uid="{00000000-0005-0000-0000-00000C240000}"/>
    <cellStyle name="Comma [0] 2 2 46" xfId="9227" xr:uid="{00000000-0005-0000-0000-00000D240000}"/>
    <cellStyle name="Comma [0] 2 2 47" xfId="9228" xr:uid="{00000000-0005-0000-0000-00000E240000}"/>
    <cellStyle name="Comma [0] 2 2 48" xfId="9229" xr:uid="{00000000-0005-0000-0000-00000F240000}"/>
    <cellStyle name="Comma [0] 2 2 49" xfId="9230" xr:uid="{00000000-0005-0000-0000-000010240000}"/>
    <cellStyle name="Comma [0] 2 2 5" xfId="9231" xr:uid="{00000000-0005-0000-0000-000011240000}"/>
    <cellStyle name="Comma [0] 2 2 5 10" xfId="9232" xr:uid="{00000000-0005-0000-0000-000012240000}"/>
    <cellStyle name="Comma [0] 2 2 5 11" xfId="9233" xr:uid="{00000000-0005-0000-0000-000013240000}"/>
    <cellStyle name="Comma [0] 2 2 5 12" xfId="9234" xr:uid="{00000000-0005-0000-0000-000014240000}"/>
    <cellStyle name="Comma [0] 2 2 5 13" xfId="9235" xr:uid="{00000000-0005-0000-0000-000015240000}"/>
    <cellStyle name="Comma [0] 2 2 5 14" xfId="9236" xr:uid="{00000000-0005-0000-0000-000016240000}"/>
    <cellStyle name="Comma [0] 2 2 5 15" xfId="9237" xr:uid="{00000000-0005-0000-0000-000017240000}"/>
    <cellStyle name="Comma [0] 2 2 5 16" xfId="9238" xr:uid="{00000000-0005-0000-0000-000018240000}"/>
    <cellStyle name="Comma [0] 2 2 5 17" xfId="9239" xr:uid="{00000000-0005-0000-0000-000019240000}"/>
    <cellStyle name="Comma [0] 2 2 5 18" xfId="9240" xr:uid="{00000000-0005-0000-0000-00001A240000}"/>
    <cellStyle name="Comma [0] 2 2 5 19" xfId="9241" xr:uid="{00000000-0005-0000-0000-00001B240000}"/>
    <cellStyle name="Comma [0] 2 2 5 2" xfId="9242" xr:uid="{00000000-0005-0000-0000-00001C240000}"/>
    <cellStyle name="Comma [0] 2 2 5 2 10" xfId="9243" xr:uid="{00000000-0005-0000-0000-00001D240000}"/>
    <cellStyle name="Comma [0] 2 2 5 2 11" xfId="9244" xr:uid="{00000000-0005-0000-0000-00001E240000}"/>
    <cellStyle name="Comma [0] 2 2 5 2 12" xfId="9245" xr:uid="{00000000-0005-0000-0000-00001F240000}"/>
    <cellStyle name="Comma [0] 2 2 5 2 13" xfId="9246" xr:uid="{00000000-0005-0000-0000-000020240000}"/>
    <cellStyle name="Comma [0] 2 2 5 2 14" xfId="9247" xr:uid="{00000000-0005-0000-0000-000021240000}"/>
    <cellStyle name="Comma [0] 2 2 5 2 15" xfId="9248" xr:uid="{00000000-0005-0000-0000-000022240000}"/>
    <cellStyle name="Comma [0] 2 2 5 2 16" xfId="9249" xr:uid="{00000000-0005-0000-0000-000023240000}"/>
    <cellStyle name="Comma [0] 2 2 5 2 17" xfId="9250" xr:uid="{00000000-0005-0000-0000-000024240000}"/>
    <cellStyle name="Comma [0] 2 2 5 2 18" xfId="9251" xr:uid="{00000000-0005-0000-0000-000025240000}"/>
    <cellStyle name="Comma [0] 2 2 5 2 18 2" xfId="9252" xr:uid="{00000000-0005-0000-0000-000026240000}"/>
    <cellStyle name="Comma [0] 2 2 5 2 18 2 2" xfId="9253" xr:uid="{00000000-0005-0000-0000-000027240000}"/>
    <cellStyle name="Comma [0] 2 2 5 2 18 2 2 2" xfId="9254" xr:uid="{00000000-0005-0000-0000-000028240000}"/>
    <cellStyle name="Comma [0] 2 2 5 2 18 2 2 3" xfId="9255" xr:uid="{00000000-0005-0000-0000-000029240000}"/>
    <cellStyle name="Comma [0] 2 2 5 2 18 2 3" xfId="9256" xr:uid="{00000000-0005-0000-0000-00002A240000}"/>
    <cellStyle name="Comma [0] 2 2 5 2 18 2 4" xfId="9257" xr:uid="{00000000-0005-0000-0000-00002B240000}"/>
    <cellStyle name="Comma [0] 2 2 5 2 18 2 5" xfId="9258" xr:uid="{00000000-0005-0000-0000-00002C240000}"/>
    <cellStyle name="Comma [0] 2 2 5 2 18 2 6" xfId="9259" xr:uid="{00000000-0005-0000-0000-00002D240000}"/>
    <cellStyle name="Comma [0] 2 2 5 2 18 3" xfId="9260" xr:uid="{00000000-0005-0000-0000-00002E240000}"/>
    <cellStyle name="Comma [0] 2 2 5 2 18 3 2" xfId="9261" xr:uid="{00000000-0005-0000-0000-00002F240000}"/>
    <cellStyle name="Comma [0] 2 2 5 2 18 3 3" xfId="9262" xr:uid="{00000000-0005-0000-0000-000030240000}"/>
    <cellStyle name="Comma [0] 2 2 5 2 18 4" xfId="9263" xr:uid="{00000000-0005-0000-0000-000031240000}"/>
    <cellStyle name="Comma [0] 2 2 5 2 18 5" xfId="9264" xr:uid="{00000000-0005-0000-0000-000032240000}"/>
    <cellStyle name="Comma [0] 2 2 5 2 18 6" xfId="9265" xr:uid="{00000000-0005-0000-0000-000033240000}"/>
    <cellStyle name="Comma [0] 2 2 5 2 19" xfId="9266" xr:uid="{00000000-0005-0000-0000-000034240000}"/>
    <cellStyle name="Comma [0] 2 2 5 2 2" xfId="9267" xr:uid="{00000000-0005-0000-0000-000035240000}"/>
    <cellStyle name="Comma [0] 2 2 5 2 2 10" xfId="9268" xr:uid="{00000000-0005-0000-0000-000036240000}"/>
    <cellStyle name="Comma [0] 2 2 5 2 2 11" xfId="9269" xr:uid="{00000000-0005-0000-0000-000037240000}"/>
    <cellStyle name="Comma [0] 2 2 5 2 2 12" xfId="9270" xr:uid="{00000000-0005-0000-0000-000038240000}"/>
    <cellStyle name="Comma [0] 2 2 5 2 2 13" xfId="9271" xr:uid="{00000000-0005-0000-0000-000039240000}"/>
    <cellStyle name="Comma [0] 2 2 5 2 2 14" xfId="9272" xr:uid="{00000000-0005-0000-0000-00003A240000}"/>
    <cellStyle name="Comma [0] 2 2 5 2 2 15" xfId="9273" xr:uid="{00000000-0005-0000-0000-00003B240000}"/>
    <cellStyle name="Comma [0] 2 2 5 2 2 16" xfId="9274" xr:uid="{00000000-0005-0000-0000-00003C240000}"/>
    <cellStyle name="Comma [0] 2 2 5 2 2 16 2" xfId="9275" xr:uid="{00000000-0005-0000-0000-00003D240000}"/>
    <cellStyle name="Comma [0] 2 2 5 2 2 16 2 2" xfId="9276" xr:uid="{00000000-0005-0000-0000-00003E240000}"/>
    <cellStyle name="Comma [0] 2 2 5 2 2 16 2 2 2" xfId="9277" xr:uid="{00000000-0005-0000-0000-00003F240000}"/>
    <cellStyle name="Comma [0] 2 2 5 2 2 16 2 2 3" xfId="9278" xr:uid="{00000000-0005-0000-0000-000040240000}"/>
    <cellStyle name="Comma [0] 2 2 5 2 2 16 2 3" xfId="9279" xr:uid="{00000000-0005-0000-0000-000041240000}"/>
    <cellStyle name="Comma [0] 2 2 5 2 2 16 2 4" xfId="9280" xr:uid="{00000000-0005-0000-0000-000042240000}"/>
    <cellStyle name="Comma [0] 2 2 5 2 2 16 2 5" xfId="9281" xr:uid="{00000000-0005-0000-0000-000043240000}"/>
    <cellStyle name="Comma [0] 2 2 5 2 2 16 2 6" xfId="9282" xr:uid="{00000000-0005-0000-0000-000044240000}"/>
    <cellStyle name="Comma [0] 2 2 5 2 2 16 3" xfId="9283" xr:uid="{00000000-0005-0000-0000-000045240000}"/>
    <cellStyle name="Comma [0] 2 2 5 2 2 16 3 2" xfId="9284" xr:uid="{00000000-0005-0000-0000-000046240000}"/>
    <cellStyle name="Comma [0] 2 2 5 2 2 16 3 3" xfId="9285" xr:uid="{00000000-0005-0000-0000-000047240000}"/>
    <cellStyle name="Comma [0] 2 2 5 2 2 16 4" xfId="9286" xr:uid="{00000000-0005-0000-0000-000048240000}"/>
    <cellStyle name="Comma [0] 2 2 5 2 2 16 5" xfId="9287" xr:uid="{00000000-0005-0000-0000-000049240000}"/>
    <cellStyle name="Comma [0] 2 2 5 2 2 16 6" xfId="9288" xr:uid="{00000000-0005-0000-0000-00004A240000}"/>
    <cellStyle name="Comma [0] 2 2 5 2 2 17" xfId="9289" xr:uid="{00000000-0005-0000-0000-00004B240000}"/>
    <cellStyle name="Comma [0] 2 2 5 2 2 18" xfId="9290" xr:uid="{00000000-0005-0000-0000-00004C240000}"/>
    <cellStyle name="Comma [0] 2 2 5 2 2 19" xfId="9291" xr:uid="{00000000-0005-0000-0000-00004D240000}"/>
    <cellStyle name="Comma [0] 2 2 5 2 2 2" xfId="9292" xr:uid="{00000000-0005-0000-0000-00004E240000}"/>
    <cellStyle name="Comma [0] 2 2 5 2 2 2 10" xfId="9293" xr:uid="{00000000-0005-0000-0000-00004F240000}"/>
    <cellStyle name="Comma [0] 2 2 5 2 2 2 11" xfId="9294" xr:uid="{00000000-0005-0000-0000-000050240000}"/>
    <cellStyle name="Comma [0] 2 2 5 2 2 2 12" xfId="9295" xr:uid="{00000000-0005-0000-0000-000051240000}"/>
    <cellStyle name="Comma [0] 2 2 5 2 2 2 13" xfId="9296" xr:uid="{00000000-0005-0000-0000-000052240000}"/>
    <cellStyle name="Comma [0] 2 2 5 2 2 2 14" xfId="9297" xr:uid="{00000000-0005-0000-0000-000053240000}"/>
    <cellStyle name="Comma [0] 2 2 5 2 2 2 15" xfId="9298" xr:uid="{00000000-0005-0000-0000-000054240000}"/>
    <cellStyle name="Comma [0] 2 2 5 2 2 2 16" xfId="9299" xr:uid="{00000000-0005-0000-0000-000055240000}"/>
    <cellStyle name="Comma [0] 2 2 5 2 2 2 16 2" xfId="9300" xr:uid="{00000000-0005-0000-0000-000056240000}"/>
    <cellStyle name="Comma [0] 2 2 5 2 2 2 16 2 2" xfId="9301" xr:uid="{00000000-0005-0000-0000-000057240000}"/>
    <cellStyle name="Comma [0] 2 2 5 2 2 2 16 2 2 2" xfId="9302" xr:uid="{00000000-0005-0000-0000-000058240000}"/>
    <cellStyle name="Comma [0] 2 2 5 2 2 2 16 2 2 3" xfId="9303" xr:uid="{00000000-0005-0000-0000-000059240000}"/>
    <cellStyle name="Comma [0] 2 2 5 2 2 2 16 2 3" xfId="9304" xr:uid="{00000000-0005-0000-0000-00005A240000}"/>
    <cellStyle name="Comma [0] 2 2 5 2 2 2 16 2 4" xfId="9305" xr:uid="{00000000-0005-0000-0000-00005B240000}"/>
    <cellStyle name="Comma [0] 2 2 5 2 2 2 16 2 5" xfId="9306" xr:uid="{00000000-0005-0000-0000-00005C240000}"/>
    <cellStyle name="Comma [0] 2 2 5 2 2 2 16 2 6" xfId="9307" xr:uid="{00000000-0005-0000-0000-00005D240000}"/>
    <cellStyle name="Comma [0] 2 2 5 2 2 2 16 3" xfId="9308" xr:uid="{00000000-0005-0000-0000-00005E240000}"/>
    <cellStyle name="Comma [0] 2 2 5 2 2 2 16 3 2" xfId="9309" xr:uid="{00000000-0005-0000-0000-00005F240000}"/>
    <cellStyle name="Comma [0] 2 2 5 2 2 2 16 3 3" xfId="9310" xr:uid="{00000000-0005-0000-0000-000060240000}"/>
    <cellStyle name="Comma [0] 2 2 5 2 2 2 16 4" xfId="9311" xr:uid="{00000000-0005-0000-0000-000061240000}"/>
    <cellStyle name="Comma [0] 2 2 5 2 2 2 16 5" xfId="9312" xr:uid="{00000000-0005-0000-0000-000062240000}"/>
    <cellStyle name="Comma [0] 2 2 5 2 2 2 16 6" xfId="9313" xr:uid="{00000000-0005-0000-0000-000063240000}"/>
    <cellStyle name="Comma [0] 2 2 5 2 2 2 17" xfId="9314" xr:uid="{00000000-0005-0000-0000-000064240000}"/>
    <cellStyle name="Comma [0] 2 2 5 2 2 2 18" xfId="9315" xr:uid="{00000000-0005-0000-0000-000065240000}"/>
    <cellStyle name="Comma [0] 2 2 5 2 2 2 19" xfId="9316" xr:uid="{00000000-0005-0000-0000-000066240000}"/>
    <cellStyle name="Comma [0] 2 2 5 2 2 2 2" xfId="9317" xr:uid="{00000000-0005-0000-0000-000067240000}"/>
    <cellStyle name="Comma [0] 2 2 5 2 2 2 2 10" xfId="9318" xr:uid="{00000000-0005-0000-0000-000068240000}"/>
    <cellStyle name="Comma [0] 2 2 5 2 2 2 2 11" xfId="9319" xr:uid="{00000000-0005-0000-0000-000069240000}"/>
    <cellStyle name="Comma [0] 2 2 5 2 2 2 2 12" xfId="9320" xr:uid="{00000000-0005-0000-0000-00006A240000}"/>
    <cellStyle name="Comma [0] 2 2 5 2 2 2 2 13" xfId="9321" xr:uid="{00000000-0005-0000-0000-00006B240000}"/>
    <cellStyle name="Comma [0] 2 2 5 2 2 2 2 14" xfId="9322" xr:uid="{00000000-0005-0000-0000-00006C240000}"/>
    <cellStyle name="Comma [0] 2 2 5 2 2 2 2 15" xfId="9323" xr:uid="{00000000-0005-0000-0000-00006D240000}"/>
    <cellStyle name="Comma [0] 2 2 5 2 2 2 2 16" xfId="9324" xr:uid="{00000000-0005-0000-0000-00006E240000}"/>
    <cellStyle name="Comma [0] 2 2 5 2 2 2 2 16 2" xfId="9325" xr:uid="{00000000-0005-0000-0000-00006F240000}"/>
    <cellStyle name="Comma [0] 2 2 5 2 2 2 2 16 2 2" xfId="9326" xr:uid="{00000000-0005-0000-0000-000070240000}"/>
    <cellStyle name="Comma [0] 2 2 5 2 2 2 2 16 2 2 2" xfId="9327" xr:uid="{00000000-0005-0000-0000-000071240000}"/>
    <cellStyle name="Comma [0] 2 2 5 2 2 2 2 16 2 2 3" xfId="9328" xr:uid="{00000000-0005-0000-0000-000072240000}"/>
    <cellStyle name="Comma [0] 2 2 5 2 2 2 2 16 2 3" xfId="9329" xr:uid="{00000000-0005-0000-0000-000073240000}"/>
    <cellStyle name="Comma [0] 2 2 5 2 2 2 2 16 2 4" xfId="9330" xr:uid="{00000000-0005-0000-0000-000074240000}"/>
    <cellStyle name="Comma [0] 2 2 5 2 2 2 2 16 2 5" xfId="9331" xr:uid="{00000000-0005-0000-0000-000075240000}"/>
    <cellStyle name="Comma [0] 2 2 5 2 2 2 2 16 2 6" xfId="9332" xr:uid="{00000000-0005-0000-0000-000076240000}"/>
    <cellStyle name="Comma [0] 2 2 5 2 2 2 2 16 3" xfId="9333" xr:uid="{00000000-0005-0000-0000-000077240000}"/>
    <cellStyle name="Comma [0] 2 2 5 2 2 2 2 16 3 2" xfId="9334" xr:uid="{00000000-0005-0000-0000-000078240000}"/>
    <cellStyle name="Comma [0] 2 2 5 2 2 2 2 16 3 3" xfId="9335" xr:uid="{00000000-0005-0000-0000-000079240000}"/>
    <cellStyle name="Comma [0] 2 2 5 2 2 2 2 16 4" xfId="9336" xr:uid="{00000000-0005-0000-0000-00007A240000}"/>
    <cellStyle name="Comma [0] 2 2 5 2 2 2 2 16 5" xfId="9337" xr:uid="{00000000-0005-0000-0000-00007B240000}"/>
    <cellStyle name="Comma [0] 2 2 5 2 2 2 2 16 6" xfId="9338" xr:uid="{00000000-0005-0000-0000-00007C240000}"/>
    <cellStyle name="Comma [0] 2 2 5 2 2 2 2 17" xfId="9339" xr:uid="{00000000-0005-0000-0000-00007D240000}"/>
    <cellStyle name="Comma [0] 2 2 5 2 2 2 2 18" xfId="9340" xr:uid="{00000000-0005-0000-0000-00007E240000}"/>
    <cellStyle name="Comma [0] 2 2 5 2 2 2 2 19" xfId="9341" xr:uid="{00000000-0005-0000-0000-00007F240000}"/>
    <cellStyle name="Comma [0] 2 2 5 2 2 2 2 2" xfId="9342" xr:uid="{00000000-0005-0000-0000-000080240000}"/>
    <cellStyle name="Comma [0] 2 2 5 2 2 2 2 2 10" xfId="9343" xr:uid="{00000000-0005-0000-0000-000081240000}"/>
    <cellStyle name="Comma [0] 2 2 5 2 2 2 2 2 11" xfId="9344" xr:uid="{00000000-0005-0000-0000-000082240000}"/>
    <cellStyle name="Comma [0] 2 2 5 2 2 2 2 2 12" xfId="9345" xr:uid="{00000000-0005-0000-0000-000083240000}"/>
    <cellStyle name="Comma [0] 2 2 5 2 2 2 2 2 2" xfId="9346" xr:uid="{00000000-0005-0000-0000-000084240000}"/>
    <cellStyle name="Comma [0] 2 2 5 2 2 2 2 2 2 2" xfId="9347" xr:uid="{00000000-0005-0000-0000-000085240000}"/>
    <cellStyle name="Comma [0] 2 2 5 2 2 2 2 2 2 2 2" xfId="9348" xr:uid="{00000000-0005-0000-0000-000086240000}"/>
    <cellStyle name="Comma [0] 2 2 5 2 2 2 2 2 2 2 2 2" xfId="9349" xr:uid="{00000000-0005-0000-0000-000087240000}"/>
    <cellStyle name="Comma [0] 2 2 5 2 2 2 2 2 2 2 2 3" xfId="9350" xr:uid="{00000000-0005-0000-0000-000088240000}"/>
    <cellStyle name="Comma [0] 2 2 5 2 2 2 2 2 2 2 3" xfId="9351" xr:uid="{00000000-0005-0000-0000-000089240000}"/>
    <cellStyle name="Comma [0] 2 2 5 2 2 2 2 2 2 2 4" xfId="9352" xr:uid="{00000000-0005-0000-0000-00008A240000}"/>
    <cellStyle name="Comma [0] 2 2 5 2 2 2 2 2 2 2 5" xfId="9353" xr:uid="{00000000-0005-0000-0000-00008B240000}"/>
    <cellStyle name="Comma [0] 2 2 5 2 2 2 2 2 2 2 6" xfId="9354" xr:uid="{00000000-0005-0000-0000-00008C240000}"/>
    <cellStyle name="Comma [0] 2 2 5 2 2 2 2 2 2 3" xfId="9355" xr:uid="{00000000-0005-0000-0000-00008D240000}"/>
    <cellStyle name="Comma [0] 2 2 5 2 2 2 2 2 2 3 2" xfId="9356" xr:uid="{00000000-0005-0000-0000-00008E240000}"/>
    <cellStyle name="Comma [0] 2 2 5 2 2 2 2 2 2 3 3" xfId="9357" xr:uid="{00000000-0005-0000-0000-00008F240000}"/>
    <cellStyle name="Comma [0] 2 2 5 2 2 2 2 2 2 4" xfId="9358" xr:uid="{00000000-0005-0000-0000-000090240000}"/>
    <cellStyle name="Comma [0] 2 2 5 2 2 2 2 2 2 5" xfId="9359" xr:uid="{00000000-0005-0000-0000-000091240000}"/>
    <cellStyle name="Comma [0] 2 2 5 2 2 2 2 2 2 6" xfId="9360" xr:uid="{00000000-0005-0000-0000-000092240000}"/>
    <cellStyle name="Comma [0] 2 2 5 2 2 2 2 2 3" xfId="9361" xr:uid="{00000000-0005-0000-0000-000093240000}"/>
    <cellStyle name="Comma [0] 2 2 5 2 2 2 2 2 4" xfId="9362" xr:uid="{00000000-0005-0000-0000-000094240000}"/>
    <cellStyle name="Comma [0] 2 2 5 2 2 2 2 2 5" xfId="9363" xr:uid="{00000000-0005-0000-0000-000095240000}"/>
    <cellStyle name="Comma [0] 2 2 5 2 2 2 2 2 6" xfId="9364" xr:uid="{00000000-0005-0000-0000-000096240000}"/>
    <cellStyle name="Comma [0] 2 2 5 2 2 2 2 2 7" xfId="9365" xr:uid="{00000000-0005-0000-0000-000097240000}"/>
    <cellStyle name="Comma [0] 2 2 5 2 2 2 2 2 8" xfId="9366" xr:uid="{00000000-0005-0000-0000-000098240000}"/>
    <cellStyle name="Comma [0] 2 2 5 2 2 2 2 2 8 2" xfId="9367" xr:uid="{00000000-0005-0000-0000-000099240000}"/>
    <cellStyle name="Comma [0] 2 2 5 2 2 2 2 2 8 3" xfId="9368" xr:uid="{00000000-0005-0000-0000-00009A240000}"/>
    <cellStyle name="Comma [0] 2 2 5 2 2 2 2 2 9" xfId="9369" xr:uid="{00000000-0005-0000-0000-00009B240000}"/>
    <cellStyle name="Comma [0] 2 2 5 2 2 2 2 20" xfId="9370" xr:uid="{00000000-0005-0000-0000-00009C240000}"/>
    <cellStyle name="Comma [0] 2 2 5 2 2 2 2 21" xfId="9371" xr:uid="{00000000-0005-0000-0000-00009D240000}"/>
    <cellStyle name="Comma [0] 2 2 5 2 2 2 2 21 2" xfId="9372" xr:uid="{00000000-0005-0000-0000-00009E240000}"/>
    <cellStyle name="Comma [0] 2 2 5 2 2 2 2 21 3" xfId="9373" xr:uid="{00000000-0005-0000-0000-00009F240000}"/>
    <cellStyle name="Comma [0] 2 2 5 2 2 2 2 22" xfId="9374" xr:uid="{00000000-0005-0000-0000-0000A0240000}"/>
    <cellStyle name="Comma [0] 2 2 5 2 2 2 2 23" xfId="9375" xr:uid="{00000000-0005-0000-0000-0000A1240000}"/>
    <cellStyle name="Comma [0] 2 2 5 2 2 2 2 24" xfId="9376" xr:uid="{00000000-0005-0000-0000-0000A2240000}"/>
    <cellStyle name="Comma [0] 2 2 5 2 2 2 2 25" xfId="9377" xr:uid="{00000000-0005-0000-0000-0000A3240000}"/>
    <cellStyle name="Comma [0] 2 2 5 2 2 2 2 3" xfId="9378" xr:uid="{00000000-0005-0000-0000-0000A4240000}"/>
    <cellStyle name="Comma [0] 2 2 5 2 2 2 2 4" xfId="9379" xr:uid="{00000000-0005-0000-0000-0000A5240000}"/>
    <cellStyle name="Comma [0] 2 2 5 2 2 2 2 5" xfId="9380" xr:uid="{00000000-0005-0000-0000-0000A6240000}"/>
    <cellStyle name="Comma [0] 2 2 5 2 2 2 2 6" xfId="9381" xr:uid="{00000000-0005-0000-0000-0000A7240000}"/>
    <cellStyle name="Comma [0] 2 2 5 2 2 2 2 7" xfId="9382" xr:uid="{00000000-0005-0000-0000-0000A8240000}"/>
    <cellStyle name="Comma [0] 2 2 5 2 2 2 2 8" xfId="9383" xr:uid="{00000000-0005-0000-0000-0000A9240000}"/>
    <cellStyle name="Comma [0] 2 2 5 2 2 2 2 9" xfId="9384" xr:uid="{00000000-0005-0000-0000-0000AA240000}"/>
    <cellStyle name="Comma [0] 2 2 5 2 2 2 20" xfId="9385" xr:uid="{00000000-0005-0000-0000-0000AB240000}"/>
    <cellStyle name="Comma [0] 2 2 5 2 2 2 21" xfId="9386" xr:uid="{00000000-0005-0000-0000-0000AC240000}"/>
    <cellStyle name="Comma [0] 2 2 5 2 2 2 21 2" xfId="9387" xr:uid="{00000000-0005-0000-0000-0000AD240000}"/>
    <cellStyle name="Comma [0] 2 2 5 2 2 2 21 3" xfId="9388" xr:uid="{00000000-0005-0000-0000-0000AE240000}"/>
    <cellStyle name="Comma [0] 2 2 5 2 2 2 22" xfId="9389" xr:uid="{00000000-0005-0000-0000-0000AF240000}"/>
    <cellStyle name="Comma [0] 2 2 5 2 2 2 23" xfId="9390" xr:uid="{00000000-0005-0000-0000-0000B0240000}"/>
    <cellStyle name="Comma [0] 2 2 5 2 2 2 24" xfId="9391" xr:uid="{00000000-0005-0000-0000-0000B1240000}"/>
    <cellStyle name="Comma [0] 2 2 5 2 2 2 25" xfId="9392" xr:uid="{00000000-0005-0000-0000-0000B2240000}"/>
    <cellStyle name="Comma [0] 2 2 5 2 2 2 3" xfId="9393" xr:uid="{00000000-0005-0000-0000-0000B3240000}"/>
    <cellStyle name="Comma [0] 2 2 5 2 2 2 4" xfId="9394" xr:uid="{00000000-0005-0000-0000-0000B4240000}"/>
    <cellStyle name="Comma [0] 2 2 5 2 2 2 5" xfId="9395" xr:uid="{00000000-0005-0000-0000-0000B5240000}"/>
    <cellStyle name="Comma [0] 2 2 5 2 2 2 6" xfId="9396" xr:uid="{00000000-0005-0000-0000-0000B6240000}"/>
    <cellStyle name="Comma [0] 2 2 5 2 2 2 7" xfId="9397" xr:uid="{00000000-0005-0000-0000-0000B7240000}"/>
    <cellStyle name="Comma [0] 2 2 5 2 2 2 8" xfId="9398" xr:uid="{00000000-0005-0000-0000-0000B8240000}"/>
    <cellStyle name="Comma [0] 2 2 5 2 2 2 9" xfId="9399" xr:uid="{00000000-0005-0000-0000-0000B9240000}"/>
    <cellStyle name="Comma [0] 2 2 5 2 2 20" xfId="9400" xr:uid="{00000000-0005-0000-0000-0000BA240000}"/>
    <cellStyle name="Comma [0] 2 2 5 2 2 21" xfId="9401" xr:uid="{00000000-0005-0000-0000-0000BB240000}"/>
    <cellStyle name="Comma [0] 2 2 5 2 2 21 2" xfId="9402" xr:uid="{00000000-0005-0000-0000-0000BC240000}"/>
    <cellStyle name="Comma [0] 2 2 5 2 2 21 3" xfId="9403" xr:uid="{00000000-0005-0000-0000-0000BD240000}"/>
    <cellStyle name="Comma [0] 2 2 5 2 2 22" xfId="9404" xr:uid="{00000000-0005-0000-0000-0000BE240000}"/>
    <cellStyle name="Comma [0] 2 2 5 2 2 23" xfId="9405" xr:uid="{00000000-0005-0000-0000-0000BF240000}"/>
    <cellStyle name="Comma [0] 2 2 5 2 2 24" xfId="9406" xr:uid="{00000000-0005-0000-0000-0000C0240000}"/>
    <cellStyle name="Comma [0] 2 2 5 2 2 25" xfId="9407" xr:uid="{00000000-0005-0000-0000-0000C1240000}"/>
    <cellStyle name="Comma [0] 2 2 5 2 2 3" xfId="9408" xr:uid="{00000000-0005-0000-0000-0000C2240000}"/>
    <cellStyle name="Comma [0] 2 2 5 2 2 4" xfId="9409" xr:uid="{00000000-0005-0000-0000-0000C3240000}"/>
    <cellStyle name="Comma [0] 2 2 5 2 2 5" xfId="9410" xr:uid="{00000000-0005-0000-0000-0000C4240000}"/>
    <cellStyle name="Comma [0] 2 2 5 2 2 6" xfId="9411" xr:uid="{00000000-0005-0000-0000-0000C5240000}"/>
    <cellStyle name="Comma [0] 2 2 5 2 2 7" xfId="9412" xr:uid="{00000000-0005-0000-0000-0000C6240000}"/>
    <cellStyle name="Comma [0] 2 2 5 2 2 8" xfId="9413" xr:uid="{00000000-0005-0000-0000-0000C7240000}"/>
    <cellStyle name="Comma [0] 2 2 5 2 2 9" xfId="9414" xr:uid="{00000000-0005-0000-0000-0000C8240000}"/>
    <cellStyle name="Comma [0] 2 2 5 2 20" xfId="9415" xr:uid="{00000000-0005-0000-0000-0000C9240000}"/>
    <cellStyle name="Comma [0] 2 2 5 2 21" xfId="9416" xr:uid="{00000000-0005-0000-0000-0000CA240000}"/>
    <cellStyle name="Comma [0] 2 2 5 2 22" xfId="9417" xr:uid="{00000000-0005-0000-0000-0000CB240000}"/>
    <cellStyle name="Comma [0] 2 2 5 2 23" xfId="9418" xr:uid="{00000000-0005-0000-0000-0000CC240000}"/>
    <cellStyle name="Comma [0] 2 2 5 2 23 2" xfId="9419" xr:uid="{00000000-0005-0000-0000-0000CD240000}"/>
    <cellStyle name="Comma [0] 2 2 5 2 23 3" xfId="9420" xr:uid="{00000000-0005-0000-0000-0000CE240000}"/>
    <cellStyle name="Comma [0] 2 2 5 2 24" xfId="9421" xr:uid="{00000000-0005-0000-0000-0000CF240000}"/>
    <cellStyle name="Comma [0] 2 2 5 2 25" xfId="9422" xr:uid="{00000000-0005-0000-0000-0000D0240000}"/>
    <cellStyle name="Comma [0] 2 2 5 2 26" xfId="9423" xr:uid="{00000000-0005-0000-0000-0000D1240000}"/>
    <cellStyle name="Comma [0] 2 2 5 2 27" xfId="9424" xr:uid="{00000000-0005-0000-0000-0000D2240000}"/>
    <cellStyle name="Comma [0] 2 2 5 2 3" xfId="9425" xr:uid="{00000000-0005-0000-0000-0000D3240000}"/>
    <cellStyle name="Comma [0] 2 2 5 2 4" xfId="9426" xr:uid="{00000000-0005-0000-0000-0000D4240000}"/>
    <cellStyle name="Comma [0] 2 2 5 2 5" xfId="9427" xr:uid="{00000000-0005-0000-0000-0000D5240000}"/>
    <cellStyle name="Comma [0] 2 2 5 2 6" xfId="9428" xr:uid="{00000000-0005-0000-0000-0000D6240000}"/>
    <cellStyle name="Comma [0] 2 2 5 2 7" xfId="9429" xr:uid="{00000000-0005-0000-0000-0000D7240000}"/>
    <cellStyle name="Comma [0] 2 2 5 2 8" xfId="9430" xr:uid="{00000000-0005-0000-0000-0000D8240000}"/>
    <cellStyle name="Comma [0] 2 2 5 2 9" xfId="9431" xr:uid="{00000000-0005-0000-0000-0000D9240000}"/>
    <cellStyle name="Comma [0] 2 2 5 20" xfId="9432" xr:uid="{00000000-0005-0000-0000-0000DA240000}"/>
    <cellStyle name="Comma [0] 2 2 5 21" xfId="9433" xr:uid="{00000000-0005-0000-0000-0000DB240000}"/>
    <cellStyle name="Comma [0] 2 2 5 22" xfId="9434" xr:uid="{00000000-0005-0000-0000-0000DC240000}"/>
    <cellStyle name="Comma [0] 2 2 5 22 2" xfId="9435" xr:uid="{00000000-0005-0000-0000-0000DD240000}"/>
    <cellStyle name="Comma [0] 2 2 5 22 2 2" xfId="9436" xr:uid="{00000000-0005-0000-0000-0000DE240000}"/>
    <cellStyle name="Comma [0] 2 2 5 22 2 2 2" xfId="9437" xr:uid="{00000000-0005-0000-0000-0000DF240000}"/>
    <cellStyle name="Comma [0] 2 2 5 22 2 2 3" xfId="9438" xr:uid="{00000000-0005-0000-0000-0000E0240000}"/>
    <cellStyle name="Comma [0] 2 2 5 22 2 3" xfId="9439" xr:uid="{00000000-0005-0000-0000-0000E1240000}"/>
    <cellStyle name="Comma [0] 2 2 5 22 2 4" xfId="9440" xr:uid="{00000000-0005-0000-0000-0000E2240000}"/>
    <cellStyle name="Comma [0] 2 2 5 22 2 5" xfId="9441" xr:uid="{00000000-0005-0000-0000-0000E3240000}"/>
    <cellStyle name="Comma [0] 2 2 5 22 2 6" xfId="9442" xr:uid="{00000000-0005-0000-0000-0000E4240000}"/>
    <cellStyle name="Comma [0] 2 2 5 22 3" xfId="9443" xr:uid="{00000000-0005-0000-0000-0000E5240000}"/>
    <cellStyle name="Comma [0] 2 2 5 22 3 2" xfId="9444" xr:uid="{00000000-0005-0000-0000-0000E6240000}"/>
    <cellStyle name="Comma [0] 2 2 5 22 3 3" xfId="9445" xr:uid="{00000000-0005-0000-0000-0000E7240000}"/>
    <cellStyle name="Comma [0] 2 2 5 22 4" xfId="9446" xr:uid="{00000000-0005-0000-0000-0000E8240000}"/>
    <cellStyle name="Comma [0] 2 2 5 22 5" xfId="9447" xr:uid="{00000000-0005-0000-0000-0000E9240000}"/>
    <cellStyle name="Comma [0] 2 2 5 22 6" xfId="9448" xr:uid="{00000000-0005-0000-0000-0000EA240000}"/>
    <cellStyle name="Comma [0] 2 2 5 23" xfId="9449" xr:uid="{00000000-0005-0000-0000-0000EB240000}"/>
    <cellStyle name="Comma [0] 2 2 5 24" xfId="9450" xr:uid="{00000000-0005-0000-0000-0000EC240000}"/>
    <cellStyle name="Comma [0] 2 2 5 25" xfId="9451" xr:uid="{00000000-0005-0000-0000-0000ED240000}"/>
    <cellStyle name="Comma [0] 2 2 5 26" xfId="9452" xr:uid="{00000000-0005-0000-0000-0000EE240000}"/>
    <cellStyle name="Comma [0] 2 2 5 27" xfId="9453" xr:uid="{00000000-0005-0000-0000-0000EF240000}"/>
    <cellStyle name="Comma [0] 2 2 5 27 2" xfId="9454" xr:uid="{00000000-0005-0000-0000-0000F0240000}"/>
    <cellStyle name="Comma [0] 2 2 5 27 3" xfId="9455" xr:uid="{00000000-0005-0000-0000-0000F1240000}"/>
    <cellStyle name="Comma [0] 2 2 5 28" xfId="9456" xr:uid="{00000000-0005-0000-0000-0000F2240000}"/>
    <cellStyle name="Comma [0] 2 2 5 29" xfId="9457" xr:uid="{00000000-0005-0000-0000-0000F3240000}"/>
    <cellStyle name="Comma [0] 2 2 5 3" xfId="9458" xr:uid="{00000000-0005-0000-0000-0000F4240000}"/>
    <cellStyle name="Comma [0] 2 2 5 30" xfId="9459" xr:uid="{00000000-0005-0000-0000-0000F5240000}"/>
    <cellStyle name="Comma [0] 2 2 5 31" xfId="9460" xr:uid="{00000000-0005-0000-0000-0000F6240000}"/>
    <cellStyle name="Comma [0] 2 2 5 4" xfId="9461" xr:uid="{00000000-0005-0000-0000-0000F7240000}"/>
    <cellStyle name="Comma [0] 2 2 5 5" xfId="9462" xr:uid="{00000000-0005-0000-0000-0000F8240000}"/>
    <cellStyle name="Comma [0] 2 2 5 6" xfId="9463" xr:uid="{00000000-0005-0000-0000-0000F9240000}"/>
    <cellStyle name="Comma [0] 2 2 5 7" xfId="9464" xr:uid="{00000000-0005-0000-0000-0000FA240000}"/>
    <cellStyle name="Comma [0] 2 2 5 7 10" xfId="9465" xr:uid="{00000000-0005-0000-0000-0000FB240000}"/>
    <cellStyle name="Comma [0] 2 2 5 7 11" xfId="9466" xr:uid="{00000000-0005-0000-0000-0000FC240000}"/>
    <cellStyle name="Comma [0] 2 2 5 7 12" xfId="9467" xr:uid="{00000000-0005-0000-0000-0000FD240000}"/>
    <cellStyle name="Comma [0] 2 2 5 7 13" xfId="9468" xr:uid="{00000000-0005-0000-0000-0000FE240000}"/>
    <cellStyle name="Comma [0] 2 2 5 7 14" xfId="9469" xr:uid="{00000000-0005-0000-0000-0000FF240000}"/>
    <cellStyle name="Comma [0] 2 2 5 7 15" xfId="9470" xr:uid="{00000000-0005-0000-0000-000000250000}"/>
    <cellStyle name="Comma [0] 2 2 5 7 2" xfId="9471" xr:uid="{00000000-0005-0000-0000-000001250000}"/>
    <cellStyle name="Comma [0] 2 2 5 7 2 10" xfId="9472" xr:uid="{00000000-0005-0000-0000-000002250000}"/>
    <cellStyle name="Comma [0] 2 2 5 7 2 11" xfId="9473" xr:uid="{00000000-0005-0000-0000-000003250000}"/>
    <cellStyle name="Comma [0] 2 2 5 7 2 12" xfId="9474" xr:uid="{00000000-0005-0000-0000-000004250000}"/>
    <cellStyle name="Comma [0] 2 2 5 7 2 13" xfId="9475" xr:uid="{00000000-0005-0000-0000-000005250000}"/>
    <cellStyle name="Comma [0] 2 2 5 7 2 14" xfId="9476" xr:uid="{00000000-0005-0000-0000-000006250000}"/>
    <cellStyle name="Comma [0] 2 2 5 7 2 15" xfId="9477" xr:uid="{00000000-0005-0000-0000-000007250000}"/>
    <cellStyle name="Comma [0] 2 2 5 7 2 2" xfId="9478" xr:uid="{00000000-0005-0000-0000-000008250000}"/>
    <cellStyle name="Comma [0] 2 2 5 7 2 3" xfId="9479" xr:uid="{00000000-0005-0000-0000-000009250000}"/>
    <cellStyle name="Comma [0] 2 2 5 7 2 4" xfId="9480" xr:uid="{00000000-0005-0000-0000-00000A250000}"/>
    <cellStyle name="Comma [0] 2 2 5 7 2 5" xfId="9481" xr:uid="{00000000-0005-0000-0000-00000B250000}"/>
    <cellStyle name="Comma [0] 2 2 5 7 2 6" xfId="9482" xr:uid="{00000000-0005-0000-0000-00000C250000}"/>
    <cellStyle name="Comma [0] 2 2 5 7 2 7" xfId="9483" xr:uid="{00000000-0005-0000-0000-00000D250000}"/>
    <cellStyle name="Comma [0] 2 2 5 7 2 8" xfId="9484" xr:uid="{00000000-0005-0000-0000-00000E250000}"/>
    <cellStyle name="Comma [0] 2 2 5 7 2 9" xfId="9485" xr:uid="{00000000-0005-0000-0000-00000F250000}"/>
    <cellStyle name="Comma [0] 2 2 5 7 3" xfId="9486" xr:uid="{00000000-0005-0000-0000-000010250000}"/>
    <cellStyle name="Comma [0] 2 2 5 7 4" xfId="9487" xr:uid="{00000000-0005-0000-0000-000011250000}"/>
    <cellStyle name="Comma [0] 2 2 5 7 5" xfId="9488" xr:uid="{00000000-0005-0000-0000-000012250000}"/>
    <cellStyle name="Comma [0] 2 2 5 7 6" xfId="9489" xr:uid="{00000000-0005-0000-0000-000013250000}"/>
    <cellStyle name="Comma [0] 2 2 5 7 7" xfId="9490" xr:uid="{00000000-0005-0000-0000-000014250000}"/>
    <cellStyle name="Comma [0] 2 2 5 7 8" xfId="9491" xr:uid="{00000000-0005-0000-0000-000015250000}"/>
    <cellStyle name="Comma [0] 2 2 5 7 9" xfId="9492" xr:uid="{00000000-0005-0000-0000-000016250000}"/>
    <cellStyle name="Comma [0] 2 2 5 8" xfId="9493" xr:uid="{00000000-0005-0000-0000-000017250000}"/>
    <cellStyle name="Comma [0] 2 2 5 9" xfId="9494" xr:uid="{00000000-0005-0000-0000-000018250000}"/>
    <cellStyle name="Comma [0] 2 2 50" xfId="9495" xr:uid="{00000000-0005-0000-0000-000019250000}"/>
    <cellStyle name="Comma [0] 2 2 51" xfId="9496" xr:uid="{00000000-0005-0000-0000-00001A250000}"/>
    <cellStyle name="Comma [0] 2 2 52" xfId="9497" xr:uid="{00000000-0005-0000-0000-00001B250000}"/>
    <cellStyle name="Comma [0] 2 2 6" xfId="9498" xr:uid="{00000000-0005-0000-0000-00001C250000}"/>
    <cellStyle name="Comma [0] 2 2 6 10" xfId="9499" xr:uid="{00000000-0005-0000-0000-00001D250000}"/>
    <cellStyle name="Comma [0] 2 2 6 11" xfId="9500" xr:uid="{00000000-0005-0000-0000-00001E250000}"/>
    <cellStyle name="Comma [0] 2 2 6 12" xfId="9501" xr:uid="{00000000-0005-0000-0000-00001F250000}"/>
    <cellStyle name="Comma [0] 2 2 6 2" xfId="9502" xr:uid="{00000000-0005-0000-0000-000020250000}"/>
    <cellStyle name="Comma [0] 2 2 6 2 2" xfId="9503" xr:uid="{00000000-0005-0000-0000-000021250000}"/>
    <cellStyle name="Comma [0] 2 2 6 2 2 2" xfId="9504" xr:uid="{00000000-0005-0000-0000-000022250000}"/>
    <cellStyle name="Comma [0] 2 2 6 2 2 2 2" xfId="9505" xr:uid="{00000000-0005-0000-0000-000023250000}"/>
    <cellStyle name="Comma [0] 2 2 6 2 2 2 3" xfId="9506" xr:uid="{00000000-0005-0000-0000-000024250000}"/>
    <cellStyle name="Comma [0] 2 2 6 2 2 3" xfId="9507" xr:uid="{00000000-0005-0000-0000-000025250000}"/>
    <cellStyle name="Comma [0] 2 2 6 2 2 4" xfId="9508" xr:uid="{00000000-0005-0000-0000-000026250000}"/>
    <cellStyle name="Comma [0] 2 2 6 2 2 5" xfId="9509" xr:uid="{00000000-0005-0000-0000-000027250000}"/>
    <cellStyle name="Comma [0] 2 2 6 2 2 6" xfId="9510" xr:uid="{00000000-0005-0000-0000-000028250000}"/>
    <cellStyle name="Comma [0] 2 2 6 2 3" xfId="9511" xr:uid="{00000000-0005-0000-0000-000029250000}"/>
    <cellStyle name="Comma [0] 2 2 6 2 3 2" xfId="9512" xr:uid="{00000000-0005-0000-0000-00002A250000}"/>
    <cellStyle name="Comma [0] 2 2 6 2 3 3" xfId="9513" xr:uid="{00000000-0005-0000-0000-00002B250000}"/>
    <cellStyle name="Comma [0] 2 2 6 2 4" xfId="9514" xr:uid="{00000000-0005-0000-0000-00002C250000}"/>
    <cellStyle name="Comma [0] 2 2 6 2 5" xfId="9515" xr:uid="{00000000-0005-0000-0000-00002D250000}"/>
    <cellStyle name="Comma [0] 2 2 6 2 6" xfId="9516" xr:uid="{00000000-0005-0000-0000-00002E250000}"/>
    <cellStyle name="Comma [0] 2 2 6 3" xfId="9517" xr:uid="{00000000-0005-0000-0000-00002F250000}"/>
    <cellStyle name="Comma [0] 2 2 6 4" xfId="9518" xr:uid="{00000000-0005-0000-0000-000030250000}"/>
    <cellStyle name="Comma [0] 2 2 6 5" xfId="9519" xr:uid="{00000000-0005-0000-0000-000031250000}"/>
    <cellStyle name="Comma [0] 2 2 6 6" xfId="9520" xr:uid="{00000000-0005-0000-0000-000032250000}"/>
    <cellStyle name="Comma [0] 2 2 6 7" xfId="9521" xr:uid="{00000000-0005-0000-0000-000033250000}"/>
    <cellStyle name="Comma [0] 2 2 6 8" xfId="9522" xr:uid="{00000000-0005-0000-0000-000034250000}"/>
    <cellStyle name="Comma [0] 2 2 6 8 2" xfId="9523" xr:uid="{00000000-0005-0000-0000-000035250000}"/>
    <cellStyle name="Comma [0] 2 2 6 8 3" xfId="9524" xr:uid="{00000000-0005-0000-0000-000036250000}"/>
    <cellStyle name="Comma [0] 2 2 6 9" xfId="9525" xr:uid="{00000000-0005-0000-0000-000037250000}"/>
    <cellStyle name="Comma [0] 2 2 7" xfId="9526" xr:uid="{00000000-0005-0000-0000-000038250000}"/>
    <cellStyle name="Comma [0] 2 2 8" xfId="9527" xr:uid="{00000000-0005-0000-0000-000039250000}"/>
    <cellStyle name="Comma [0] 2 2 9" xfId="9528" xr:uid="{00000000-0005-0000-0000-00003A250000}"/>
    <cellStyle name="Comma [0] 2 20" xfId="9529" xr:uid="{00000000-0005-0000-0000-00003B250000}"/>
    <cellStyle name="Comma [0] 2 21" xfId="9530" xr:uid="{00000000-0005-0000-0000-00003C250000}"/>
    <cellStyle name="Comma [0] 2 22" xfId="9531" xr:uid="{00000000-0005-0000-0000-00003D250000}"/>
    <cellStyle name="Comma [0] 2 23" xfId="9532" xr:uid="{00000000-0005-0000-0000-00003E250000}"/>
    <cellStyle name="Comma [0] 2 24" xfId="9533" xr:uid="{00000000-0005-0000-0000-00003F250000}"/>
    <cellStyle name="Comma [0] 2 25" xfId="9534" xr:uid="{00000000-0005-0000-0000-000040250000}"/>
    <cellStyle name="Comma [0] 2 26" xfId="9535" xr:uid="{00000000-0005-0000-0000-000041250000}"/>
    <cellStyle name="Comma [0] 2 27" xfId="9536" xr:uid="{00000000-0005-0000-0000-000042250000}"/>
    <cellStyle name="Comma [0] 2 28" xfId="9537" xr:uid="{00000000-0005-0000-0000-000043250000}"/>
    <cellStyle name="Comma [0] 2 29" xfId="9538" xr:uid="{00000000-0005-0000-0000-000044250000}"/>
    <cellStyle name="Comma [0] 2 3" xfId="9539" xr:uid="{00000000-0005-0000-0000-000045250000}"/>
    <cellStyle name="Comma [0] 2 3 2" xfId="63093" xr:uid="{00000000-0005-0000-0000-000046250000}"/>
    <cellStyle name="Comma [0] 2 30" xfId="9540" xr:uid="{00000000-0005-0000-0000-000047250000}"/>
    <cellStyle name="Comma [0] 2 31" xfId="9541" xr:uid="{00000000-0005-0000-0000-000048250000}"/>
    <cellStyle name="Comma [0] 2 32" xfId="9542" xr:uid="{00000000-0005-0000-0000-000049250000}"/>
    <cellStyle name="Comma [0] 2 33" xfId="9543" xr:uid="{00000000-0005-0000-0000-00004A250000}"/>
    <cellStyle name="Comma [0] 2 34" xfId="9544" xr:uid="{00000000-0005-0000-0000-00004B250000}"/>
    <cellStyle name="Comma [0] 2 35" xfId="9545" xr:uid="{00000000-0005-0000-0000-00004C250000}"/>
    <cellStyle name="Comma [0] 2 36" xfId="9546" xr:uid="{00000000-0005-0000-0000-00004D250000}"/>
    <cellStyle name="Comma [0] 2 37" xfId="9547" xr:uid="{00000000-0005-0000-0000-00004E250000}"/>
    <cellStyle name="Comma [0] 2 38" xfId="9548" xr:uid="{00000000-0005-0000-0000-00004F250000}"/>
    <cellStyle name="Comma [0] 2 38 2" xfId="9549" xr:uid="{00000000-0005-0000-0000-000050250000}"/>
    <cellStyle name="Comma [0] 2 38 3" xfId="9550" xr:uid="{00000000-0005-0000-0000-000051250000}"/>
    <cellStyle name="Comma [0] 2 38 3 2" xfId="9551" xr:uid="{00000000-0005-0000-0000-000052250000}"/>
    <cellStyle name="Comma [0] 2 38 3 3" xfId="9552" xr:uid="{00000000-0005-0000-0000-000053250000}"/>
    <cellStyle name="Comma [0] 2 4" xfId="9553" xr:uid="{00000000-0005-0000-0000-000054250000}"/>
    <cellStyle name="Comma [0] 2 5" xfId="9554" xr:uid="{00000000-0005-0000-0000-000055250000}"/>
    <cellStyle name="Comma [0] 2 6" xfId="9555" xr:uid="{00000000-0005-0000-0000-000056250000}"/>
    <cellStyle name="Comma [0] 2 7" xfId="9556" xr:uid="{00000000-0005-0000-0000-000057250000}"/>
    <cellStyle name="Comma [0] 2 8" xfId="9557" xr:uid="{00000000-0005-0000-0000-000058250000}"/>
    <cellStyle name="Comma [0] 2 9" xfId="9558" xr:uid="{00000000-0005-0000-0000-000059250000}"/>
    <cellStyle name="Comma [0] 2_Form Tipro GT Pharma_1" xfId="63094" xr:uid="{00000000-0005-0000-0000-00005A250000}"/>
    <cellStyle name="Comma [0] 3" xfId="9559" xr:uid="{00000000-0005-0000-0000-00005B250000}"/>
    <cellStyle name="Comma [0] 3 2" xfId="9560" xr:uid="{00000000-0005-0000-0000-00005C250000}"/>
    <cellStyle name="Comma [0] 3 3" xfId="9561" xr:uid="{00000000-0005-0000-0000-00005D250000}"/>
    <cellStyle name="Comma [0] 33" xfId="63095" xr:uid="{00000000-0005-0000-0000-00005E250000}"/>
    <cellStyle name="Comma [0] 4" xfId="9562" xr:uid="{00000000-0005-0000-0000-00005F250000}"/>
    <cellStyle name="Comma [0] 4 10" xfId="9563" xr:uid="{00000000-0005-0000-0000-000060250000}"/>
    <cellStyle name="Comma [0] 4 11" xfId="9564" xr:uid="{00000000-0005-0000-0000-000061250000}"/>
    <cellStyle name="Comma [0] 4 12" xfId="9565" xr:uid="{00000000-0005-0000-0000-000062250000}"/>
    <cellStyle name="Comma [0] 4 13" xfId="9566" xr:uid="{00000000-0005-0000-0000-000063250000}"/>
    <cellStyle name="Comma [0] 4 14" xfId="9567" xr:uid="{00000000-0005-0000-0000-000064250000}"/>
    <cellStyle name="Comma [0] 4 15" xfId="9568" xr:uid="{00000000-0005-0000-0000-000065250000}"/>
    <cellStyle name="Comma [0] 4 2" xfId="9569" xr:uid="{00000000-0005-0000-0000-000066250000}"/>
    <cellStyle name="Comma [0] 4 3" xfId="9570" xr:uid="{00000000-0005-0000-0000-000067250000}"/>
    <cellStyle name="Comma [0] 4 4" xfId="9571" xr:uid="{00000000-0005-0000-0000-000068250000}"/>
    <cellStyle name="Comma [0] 4 5" xfId="9572" xr:uid="{00000000-0005-0000-0000-000069250000}"/>
    <cellStyle name="Comma [0] 4 6" xfId="9573" xr:uid="{00000000-0005-0000-0000-00006A250000}"/>
    <cellStyle name="Comma [0] 4 7" xfId="9574" xr:uid="{00000000-0005-0000-0000-00006B250000}"/>
    <cellStyle name="Comma [0] 4 8" xfId="9575" xr:uid="{00000000-0005-0000-0000-00006C250000}"/>
    <cellStyle name="Comma [0] 4 9" xfId="9576" xr:uid="{00000000-0005-0000-0000-00006D250000}"/>
    <cellStyle name="Comma [0] 5" xfId="9577" xr:uid="{00000000-0005-0000-0000-00006E250000}"/>
    <cellStyle name="Comma [0] 5 10" xfId="9578" xr:uid="{00000000-0005-0000-0000-00006F250000}"/>
    <cellStyle name="Comma [0] 5 11" xfId="9579" xr:uid="{00000000-0005-0000-0000-000070250000}"/>
    <cellStyle name="Comma [0] 5 12" xfId="9580" xr:uid="{00000000-0005-0000-0000-000071250000}"/>
    <cellStyle name="Comma [0] 5 13" xfId="9581" xr:uid="{00000000-0005-0000-0000-000072250000}"/>
    <cellStyle name="Comma [0] 5 14" xfId="9582" xr:uid="{00000000-0005-0000-0000-000073250000}"/>
    <cellStyle name="Comma [0] 5 15" xfId="9583" xr:uid="{00000000-0005-0000-0000-000074250000}"/>
    <cellStyle name="Comma [0] 5 2" xfId="9584" xr:uid="{00000000-0005-0000-0000-000075250000}"/>
    <cellStyle name="Comma [0] 5 3" xfId="9585" xr:uid="{00000000-0005-0000-0000-000076250000}"/>
    <cellStyle name="Comma [0] 5 4" xfId="9586" xr:uid="{00000000-0005-0000-0000-000077250000}"/>
    <cellStyle name="Comma [0] 5 5" xfId="9587" xr:uid="{00000000-0005-0000-0000-000078250000}"/>
    <cellStyle name="Comma [0] 5 6" xfId="9588" xr:uid="{00000000-0005-0000-0000-000079250000}"/>
    <cellStyle name="Comma [0] 5 7" xfId="9589" xr:uid="{00000000-0005-0000-0000-00007A250000}"/>
    <cellStyle name="Comma [0] 5 8" xfId="9590" xr:uid="{00000000-0005-0000-0000-00007B250000}"/>
    <cellStyle name="Comma [0] 5 9" xfId="9591" xr:uid="{00000000-0005-0000-0000-00007C250000}"/>
    <cellStyle name="Comma [0] 6" xfId="9592" xr:uid="{00000000-0005-0000-0000-00007D250000}"/>
    <cellStyle name="Comma [0] 6 10" xfId="63096" xr:uid="{00000000-0005-0000-0000-00007E250000}"/>
    <cellStyle name="Comma [0] 6 11" xfId="63097" xr:uid="{00000000-0005-0000-0000-00007F250000}"/>
    <cellStyle name="Comma [0] 6 12" xfId="63098" xr:uid="{00000000-0005-0000-0000-000080250000}"/>
    <cellStyle name="Comma [0] 6 13" xfId="63099" xr:uid="{00000000-0005-0000-0000-000081250000}"/>
    <cellStyle name="Comma [0] 6 14" xfId="63100" xr:uid="{00000000-0005-0000-0000-000082250000}"/>
    <cellStyle name="Comma [0] 6 15" xfId="63101" xr:uid="{00000000-0005-0000-0000-000083250000}"/>
    <cellStyle name="Comma [0] 6 16" xfId="63102" xr:uid="{00000000-0005-0000-0000-000084250000}"/>
    <cellStyle name="Comma [0] 6 17" xfId="63103" xr:uid="{00000000-0005-0000-0000-000085250000}"/>
    <cellStyle name="Comma [0] 6 18" xfId="63104" xr:uid="{00000000-0005-0000-0000-000086250000}"/>
    <cellStyle name="Comma [0] 6 19" xfId="63105" xr:uid="{00000000-0005-0000-0000-000087250000}"/>
    <cellStyle name="Comma [0] 6 2" xfId="63106" xr:uid="{00000000-0005-0000-0000-000088250000}"/>
    <cellStyle name="Comma [0] 6 20" xfId="63107" xr:uid="{00000000-0005-0000-0000-000089250000}"/>
    <cellStyle name="Comma [0] 6 21" xfId="63108" xr:uid="{00000000-0005-0000-0000-00008A250000}"/>
    <cellStyle name="Comma [0] 6 22" xfId="63109" xr:uid="{00000000-0005-0000-0000-00008B250000}"/>
    <cellStyle name="Comma [0] 6 23" xfId="63110" xr:uid="{00000000-0005-0000-0000-00008C250000}"/>
    <cellStyle name="Comma [0] 6 24" xfId="63111" xr:uid="{00000000-0005-0000-0000-00008D250000}"/>
    <cellStyle name="Comma [0] 6 25" xfId="63112" xr:uid="{00000000-0005-0000-0000-00008E250000}"/>
    <cellStyle name="Comma [0] 6 26" xfId="63113" xr:uid="{00000000-0005-0000-0000-00008F250000}"/>
    <cellStyle name="Comma [0] 6 27" xfId="63114" xr:uid="{00000000-0005-0000-0000-000090250000}"/>
    <cellStyle name="Comma [0] 6 28" xfId="63115" xr:uid="{00000000-0005-0000-0000-000091250000}"/>
    <cellStyle name="Comma [0] 6 29" xfId="63116" xr:uid="{00000000-0005-0000-0000-000092250000}"/>
    <cellStyle name="Comma [0] 6 3" xfId="63117" xr:uid="{00000000-0005-0000-0000-000093250000}"/>
    <cellStyle name="Comma [0] 6 30" xfId="63118" xr:uid="{00000000-0005-0000-0000-000094250000}"/>
    <cellStyle name="Comma [0] 6 31" xfId="63119" xr:uid="{00000000-0005-0000-0000-000095250000}"/>
    <cellStyle name="Comma [0] 6 32" xfId="63120" xr:uid="{00000000-0005-0000-0000-000096250000}"/>
    <cellStyle name="Comma [0] 6 33" xfId="63121" xr:uid="{00000000-0005-0000-0000-000097250000}"/>
    <cellStyle name="Comma [0] 6 34" xfId="63122" xr:uid="{00000000-0005-0000-0000-000098250000}"/>
    <cellStyle name="Comma [0] 6 35" xfId="63123" xr:uid="{00000000-0005-0000-0000-000099250000}"/>
    <cellStyle name="Comma [0] 6 36" xfId="63124" xr:uid="{00000000-0005-0000-0000-00009A250000}"/>
    <cellStyle name="Comma [0] 6 37" xfId="63125" xr:uid="{00000000-0005-0000-0000-00009B250000}"/>
    <cellStyle name="Comma [0] 6 4" xfId="63126" xr:uid="{00000000-0005-0000-0000-00009C250000}"/>
    <cellStyle name="Comma [0] 6 5" xfId="63127" xr:uid="{00000000-0005-0000-0000-00009D250000}"/>
    <cellStyle name="Comma [0] 6 6" xfId="63128" xr:uid="{00000000-0005-0000-0000-00009E250000}"/>
    <cellStyle name="Comma [0] 6 7" xfId="63129" xr:uid="{00000000-0005-0000-0000-00009F250000}"/>
    <cellStyle name="Comma [0] 6 8" xfId="63130" xr:uid="{00000000-0005-0000-0000-0000A0250000}"/>
    <cellStyle name="Comma [0] 6 9" xfId="63131" xr:uid="{00000000-0005-0000-0000-0000A1250000}"/>
    <cellStyle name="Comma [0] 7" xfId="9593" xr:uid="{00000000-0005-0000-0000-0000A2250000}"/>
    <cellStyle name="Comma [0] 7 10" xfId="63132" xr:uid="{00000000-0005-0000-0000-0000A3250000}"/>
    <cellStyle name="Comma [0] 7 11" xfId="63133" xr:uid="{00000000-0005-0000-0000-0000A4250000}"/>
    <cellStyle name="Comma [0] 7 12" xfId="63134" xr:uid="{00000000-0005-0000-0000-0000A5250000}"/>
    <cellStyle name="Comma [0] 7 13" xfId="63135" xr:uid="{00000000-0005-0000-0000-0000A6250000}"/>
    <cellStyle name="Comma [0] 7 14" xfId="63136" xr:uid="{00000000-0005-0000-0000-0000A7250000}"/>
    <cellStyle name="Comma [0] 7 15" xfId="63137" xr:uid="{00000000-0005-0000-0000-0000A8250000}"/>
    <cellStyle name="Comma [0] 7 16" xfId="63138" xr:uid="{00000000-0005-0000-0000-0000A9250000}"/>
    <cellStyle name="Comma [0] 7 17" xfId="63139" xr:uid="{00000000-0005-0000-0000-0000AA250000}"/>
    <cellStyle name="Comma [0] 7 18" xfId="63140" xr:uid="{00000000-0005-0000-0000-0000AB250000}"/>
    <cellStyle name="Comma [0] 7 19" xfId="63141" xr:uid="{00000000-0005-0000-0000-0000AC250000}"/>
    <cellStyle name="Comma [0] 7 2" xfId="63142" xr:uid="{00000000-0005-0000-0000-0000AD250000}"/>
    <cellStyle name="Comma [0] 7 2 2" xfId="63143" xr:uid="{00000000-0005-0000-0000-0000AE250000}"/>
    <cellStyle name="Comma [0] 7 20" xfId="63144" xr:uid="{00000000-0005-0000-0000-0000AF250000}"/>
    <cellStyle name="Comma [0] 7 21" xfId="63145" xr:uid="{00000000-0005-0000-0000-0000B0250000}"/>
    <cellStyle name="Comma [0] 7 22" xfId="63146" xr:uid="{00000000-0005-0000-0000-0000B1250000}"/>
    <cellStyle name="Comma [0] 7 23" xfId="63147" xr:uid="{00000000-0005-0000-0000-0000B2250000}"/>
    <cellStyle name="Comma [0] 7 24" xfId="63148" xr:uid="{00000000-0005-0000-0000-0000B3250000}"/>
    <cellStyle name="Comma [0] 7 25" xfId="63149" xr:uid="{00000000-0005-0000-0000-0000B4250000}"/>
    <cellStyle name="Comma [0] 7 3" xfId="63150" xr:uid="{00000000-0005-0000-0000-0000B5250000}"/>
    <cellStyle name="Comma [0] 7 4" xfId="63151" xr:uid="{00000000-0005-0000-0000-0000B6250000}"/>
    <cellStyle name="Comma [0] 7 5" xfId="63152" xr:uid="{00000000-0005-0000-0000-0000B7250000}"/>
    <cellStyle name="Comma [0] 7 6" xfId="63153" xr:uid="{00000000-0005-0000-0000-0000B8250000}"/>
    <cellStyle name="Comma [0] 7 7" xfId="63154" xr:uid="{00000000-0005-0000-0000-0000B9250000}"/>
    <cellStyle name="Comma [0] 7 8" xfId="63155" xr:uid="{00000000-0005-0000-0000-0000BA250000}"/>
    <cellStyle name="Comma [0] 7 9" xfId="63156" xr:uid="{00000000-0005-0000-0000-0000BB250000}"/>
    <cellStyle name="Comma [0] 8" xfId="9594" xr:uid="{00000000-0005-0000-0000-0000BC250000}"/>
    <cellStyle name="Comma [0] 8 2" xfId="63157" xr:uid="{00000000-0005-0000-0000-0000BD250000}"/>
    <cellStyle name="Comma [0] 8 3" xfId="63336" xr:uid="{00000000-0005-0000-0000-0000BE250000}"/>
    <cellStyle name="Comma [0] 9" xfId="63158" xr:uid="{00000000-0005-0000-0000-0000BF250000}"/>
    <cellStyle name="Comma [1]" xfId="9595" xr:uid="{00000000-0005-0000-0000-0000C0250000}"/>
    <cellStyle name="Comma [2]" xfId="9596" xr:uid="{00000000-0005-0000-0000-0000C1250000}"/>
    <cellStyle name="Comma [3]" xfId="9597" xr:uid="{00000000-0005-0000-0000-0000C2250000}"/>
    <cellStyle name="Comma [Blank]" xfId="9598" xr:uid="{00000000-0005-0000-0000-0000C3250000}"/>
    <cellStyle name="Comma 10" xfId="9599" xr:uid="{00000000-0005-0000-0000-0000C4250000}"/>
    <cellStyle name="Comma 10 10" xfId="9600" xr:uid="{00000000-0005-0000-0000-0000C5250000}"/>
    <cellStyle name="Comma 10 11" xfId="9601" xr:uid="{00000000-0005-0000-0000-0000C6250000}"/>
    <cellStyle name="Comma 10 12" xfId="9602" xr:uid="{00000000-0005-0000-0000-0000C7250000}"/>
    <cellStyle name="Comma 10 13" xfId="9603" xr:uid="{00000000-0005-0000-0000-0000C8250000}"/>
    <cellStyle name="Comma 10 14" xfId="9604" xr:uid="{00000000-0005-0000-0000-0000C9250000}"/>
    <cellStyle name="Comma 10 15" xfId="9605" xr:uid="{00000000-0005-0000-0000-0000CA250000}"/>
    <cellStyle name="Comma 10 16" xfId="9606" xr:uid="{00000000-0005-0000-0000-0000CB250000}"/>
    <cellStyle name="Comma 10 17" xfId="9607" xr:uid="{00000000-0005-0000-0000-0000CC250000}"/>
    <cellStyle name="Comma 10 18" xfId="9608" xr:uid="{00000000-0005-0000-0000-0000CD250000}"/>
    <cellStyle name="Comma 10 19" xfId="9609" xr:uid="{00000000-0005-0000-0000-0000CE250000}"/>
    <cellStyle name="Comma 10 2" xfId="9610" xr:uid="{00000000-0005-0000-0000-0000CF250000}"/>
    <cellStyle name="Comma 10 20" xfId="9611" xr:uid="{00000000-0005-0000-0000-0000D0250000}"/>
    <cellStyle name="Comma 10 21" xfId="9612" xr:uid="{00000000-0005-0000-0000-0000D1250000}"/>
    <cellStyle name="Comma 10 22" xfId="9613" xr:uid="{00000000-0005-0000-0000-0000D2250000}"/>
    <cellStyle name="Comma 10 23" xfId="9614" xr:uid="{00000000-0005-0000-0000-0000D3250000}"/>
    <cellStyle name="Comma 10 24" xfId="9615" xr:uid="{00000000-0005-0000-0000-0000D4250000}"/>
    <cellStyle name="Comma 10 25" xfId="9616" xr:uid="{00000000-0005-0000-0000-0000D5250000}"/>
    <cellStyle name="Comma 10 26" xfId="9617" xr:uid="{00000000-0005-0000-0000-0000D6250000}"/>
    <cellStyle name="Comma 10 27" xfId="9618" xr:uid="{00000000-0005-0000-0000-0000D7250000}"/>
    <cellStyle name="Comma 10 28" xfId="9619" xr:uid="{00000000-0005-0000-0000-0000D8250000}"/>
    <cellStyle name="Comma 10 29" xfId="9620" xr:uid="{00000000-0005-0000-0000-0000D9250000}"/>
    <cellStyle name="Comma 10 3" xfId="9621" xr:uid="{00000000-0005-0000-0000-0000DA250000}"/>
    <cellStyle name="Comma 10 30" xfId="9622" xr:uid="{00000000-0005-0000-0000-0000DB250000}"/>
    <cellStyle name="Comma 10 31" xfId="9623" xr:uid="{00000000-0005-0000-0000-0000DC250000}"/>
    <cellStyle name="Comma 10 32" xfId="9624" xr:uid="{00000000-0005-0000-0000-0000DD250000}"/>
    <cellStyle name="Comma 10 33" xfId="9625" xr:uid="{00000000-0005-0000-0000-0000DE250000}"/>
    <cellStyle name="Comma 10 34" xfId="9626" xr:uid="{00000000-0005-0000-0000-0000DF250000}"/>
    <cellStyle name="Comma 10 35" xfId="9627" xr:uid="{00000000-0005-0000-0000-0000E0250000}"/>
    <cellStyle name="Comma 10 36" xfId="9628" xr:uid="{00000000-0005-0000-0000-0000E1250000}"/>
    <cellStyle name="Comma 10 37" xfId="9629" xr:uid="{00000000-0005-0000-0000-0000E2250000}"/>
    <cellStyle name="Comma 10 38" xfId="9630" xr:uid="{00000000-0005-0000-0000-0000E3250000}"/>
    <cellStyle name="Comma 10 39" xfId="9631" xr:uid="{00000000-0005-0000-0000-0000E4250000}"/>
    <cellStyle name="Comma 10 4" xfId="9632" xr:uid="{00000000-0005-0000-0000-0000E5250000}"/>
    <cellStyle name="Comma 10 40" xfId="9633" xr:uid="{00000000-0005-0000-0000-0000E6250000}"/>
    <cellStyle name="Comma 10 41" xfId="9634" xr:uid="{00000000-0005-0000-0000-0000E7250000}"/>
    <cellStyle name="Comma 10 42" xfId="9635" xr:uid="{00000000-0005-0000-0000-0000E8250000}"/>
    <cellStyle name="Comma 10 43" xfId="9636" xr:uid="{00000000-0005-0000-0000-0000E9250000}"/>
    <cellStyle name="Comma 10 44" xfId="9637" xr:uid="{00000000-0005-0000-0000-0000EA250000}"/>
    <cellStyle name="Comma 10 45" xfId="9638" xr:uid="{00000000-0005-0000-0000-0000EB250000}"/>
    <cellStyle name="Comma 10 46" xfId="9639" xr:uid="{00000000-0005-0000-0000-0000EC250000}"/>
    <cellStyle name="Comma 10 47" xfId="9640" xr:uid="{00000000-0005-0000-0000-0000ED250000}"/>
    <cellStyle name="Comma 10 48" xfId="9641" xr:uid="{00000000-0005-0000-0000-0000EE250000}"/>
    <cellStyle name="Comma 10 49" xfId="9642" xr:uid="{00000000-0005-0000-0000-0000EF250000}"/>
    <cellStyle name="Comma 10 5" xfId="9643" xr:uid="{00000000-0005-0000-0000-0000F0250000}"/>
    <cellStyle name="Comma 10 50" xfId="9644" xr:uid="{00000000-0005-0000-0000-0000F1250000}"/>
    <cellStyle name="Comma 10 51" xfId="9645" xr:uid="{00000000-0005-0000-0000-0000F2250000}"/>
    <cellStyle name="Comma 10 52" xfId="9646" xr:uid="{00000000-0005-0000-0000-0000F3250000}"/>
    <cellStyle name="Comma 10 53" xfId="9647" xr:uid="{00000000-0005-0000-0000-0000F4250000}"/>
    <cellStyle name="Comma 10 54" xfId="9648" xr:uid="{00000000-0005-0000-0000-0000F5250000}"/>
    <cellStyle name="Comma 10 55" xfId="9649" xr:uid="{00000000-0005-0000-0000-0000F6250000}"/>
    <cellStyle name="Comma 10 56" xfId="9650" xr:uid="{00000000-0005-0000-0000-0000F7250000}"/>
    <cellStyle name="Comma 10 57" xfId="9651" xr:uid="{00000000-0005-0000-0000-0000F8250000}"/>
    <cellStyle name="Comma 10 58" xfId="9652" xr:uid="{00000000-0005-0000-0000-0000F9250000}"/>
    <cellStyle name="Comma 10 59" xfId="9653" xr:uid="{00000000-0005-0000-0000-0000FA250000}"/>
    <cellStyle name="Comma 10 6" xfId="9654" xr:uid="{00000000-0005-0000-0000-0000FB250000}"/>
    <cellStyle name="Comma 10 60" xfId="9655" xr:uid="{00000000-0005-0000-0000-0000FC250000}"/>
    <cellStyle name="Comma 10 61" xfId="9656" xr:uid="{00000000-0005-0000-0000-0000FD250000}"/>
    <cellStyle name="Comma 10 62" xfId="9657" xr:uid="{00000000-0005-0000-0000-0000FE250000}"/>
    <cellStyle name="Comma 10 63" xfId="9658" xr:uid="{00000000-0005-0000-0000-0000FF250000}"/>
    <cellStyle name="Comma 10 64" xfId="9659" xr:uid="{00000000-0005-0000-0000-000000260000}"/>
    <cellStyle name="Comma 10 65" xfId="9660" xr:uid="{00000000-0005-0000-0000-000001260000}"/>
    <cellStyle name="Comma 10 66" xfId="9661" xr:uid="{00000000-0005-0000-0000-000002260000}"/>
    <cellStyle name="Comma 10 67" xfId="9662" xr:uid="{00000000-0005-0000-0000-000003260000}"/>
    <cellStyle name="Comma 10 68" xfId="9663" xr:uid="{00000000-0005-0000-0000-000004260000}"/>
    <cellStyle name="Comma 10 69" xfId="9664" xr:uid="{00000000-0005-0000-0000-000005260000}"/>
    <cellStyle name="Comma 10 7" xfId="9665" xr:uid="{00000000-0005-0000-0000-000006260000}"/>
    <cellStyle name="Comma 10 70" xfId="9666" xr:uid="{00000000-0005-0000-0000-000007260000}"/>
    <cellStyle name="Comma 10 71" xfId="9667" xr:uid="{00000000-0005-0000-0000-000008260000}"/>
    <cellStyle name="Comma 10 72" xfId="9668" xr:uid="{00000000-0005-0000-0000-000009260000}"/>
    <cellStyle name="Comma 10 73" xfId="9669" xr:uid="{00000000-0005-0000-0000-00000A260000}"/>
    <cellStyle name="Comma 10 8" xfId="9670" xr:uid="{00000000-0005-0000-0000-00000B260000}"/>
    <cellStyle name="Comma 10 9" xfId="9671" xr:uid="{00000000-0005-0000-0000-00000C260000}"/>
    <cellStyle name="Comma 11" xfId="9672" xr:uid="{00000000-0005-0000-0000-00000D260000}"/>
    <cellStyle name="Comma 11 10" xfId="9673" xr:uid="{00000000-0005-0000-0000-00000E260000}"/>
    <cellStyle name="Comma 11 11" xfId="9674" xr:uid="{00000000-0005-0000-0000-00000F260000}"/>
    <cellStyle name="Comma 11 12" xfId="9675" xr:uid="{00000000-0005-0000-0000-000010260000}"/>
    <cellStyle name="Comma 11 13" xfId="9676" xr:uid="{00000000-0005-0000-0000-000011260000}"/>
    <cellStyle name="Comma 11 14" xfId="9677" xr:uid="{00000000-0005-0000-0000-000012260000}"/>
    <cellStyle name="Comma 11 15" xfId="9678" xr:uid="{00000000-0005-0000-0000-000013260000}"/>
    <cellStyle name="Comma 11 16" xfId="9679" xr:uid="{00000000-0005-0000-0000-000014260000}"/>
    <cellStyle name="Comma 11 17" xfId="9680" xr:uid="{00000000-0005-0000-0000-000015260000}"/>
    <cellStyle name="Comma 11 18" xfId="9681" xr:uid="{00000000-0005-0000-0000-000016260000}"/>
    <cellStyle name="Comma 11 19" xfId="9682" xr:uid="{00000000-0005-0000-0000-000017260000}"/>
    <cellStyle name="Comma 11 2" xfId="9683" xr:uid="{00000000-0005-0000-0000-000018260000}"/>
    <cellStyle name="Comma 11 20" xfId="9684" xr:uid="{00000000-0005-0000-0000-000019260000}"/>
    <cellStyle name="Comma 11 21" xfId="9685" xr:uid="{00000000-0005-0000-0000-00001A260000}"/>
    <cellStyle name="Comma 11 22" xfId="9686" xr:uid="{00000000-0005-0000-0000-00001B260000}"/>
    <cellStyle name="Comma 11 23" xfId="9687" xr:uid="{00000000-0005-0000-0000-00001C260000}"/>
    <cellStyle name="Comma 11 24" xfId="9688" xr:uid="{00000000-0005-0000-0000-00001D260000}"/>
    <cellStyle name="Comma 11 25" xfId="9689" xr:uid="{00000000-0005-0000-0000-00001E260000}"/>
    <cellStyle name="Comma 11 26" xfId="9690" xr:uid="{00000000-0005-0000-0000-00001F260000}"/>
    <cellStyle name="Comma 11 27" xfId="9691" xr:uid="{00000000-0005-0000-0000-000020260000}"/>
    <cellStyle name="Comma 11 28" xfId="9692" xr:uid="{00000000-0005-0000-0000-000021260000}"/>
    <cellStyle name="Comma 11 29" xfId="9693" xr:uid="{00000000-0005-0000-0000-000022260000}"/>
    <cellStyle name="Comma 11 3" xfId="9694" xr:uid="{00000000-0005-0000-0000-000023260000}"/>
    <cellStyle name="Comma 11 30" xfId="9695" xr:uid="{00000000-0005-0000-0000-000024260000}"/>
    <cellStyle name="Comma 11 31" xfId="9696" xr:uid="{00000000-0005-0000-0000-000025260000}"/>
    <cellStyle name="Comma 11 32" xfId="9697" xr:uid="{00000000-0005-0000-0000-000026260000}"/>
    <cellStyle name="Comma 11 33" xfId="9698" xr:uid="{00000000-0005-0000-0000-000027260000}"/>
    <cellStyle name="Comma 11 34" xfId="9699" xr:uid="{00000000-0005-0000-0000-000028260000}"/>
    <cellStyle name="Comma 11 35" xfId="9700" xr:uid="{00000000-0005-0000-0000-000029260000}"/>
    <cellStyle name="Comma 11 36" xfId="9701" xr:uid="{00000000-0005-0000-0000-00002A260000}"/>
    <cellStyle name="Comma 11 37" xfId="9702" xr:uid="{00000000-0005-0000-0000-00002B260000}"/>
    <cellStyle name="Comma 11 38" xfId="9703" xr:uid="{00000000-0005-0000-0000-00002C260000}"/>
    <cellStyle name="Comma 11 39" xfId="9704" xr:uid="{00000000-0005-0000-0000-00002D260000}"/>
    <cellStyle name="Comma 11 4" xfId="9705" xr:uid="{00000000-0005-0000-0000-00002E260000}"/>
    <cellStyle name="Comma 11 40" xfId="9706" xr:uid="{00000000-0005-0000-0000-00002F260000}"/>
    <cellStyle name="Comma 11 41" xfId="9707" xr:uid="{00000000-0005-0000-0000-000030260000}"/>
    <cellStyle name="Comma 11 42" xfId="9708" xr:uid="{00000000-0005-0000-0000-000031260000}"/>
    <cellStyle name="Comma 11 43" xfId="9709" xr:uid="{00000000-0005-0000-0000-000032260000}"/>
    <cellStyle name="Comma 11 44" xfId="9710" xr:uid="{00000000-0005-0000-0000-000033260000}"/>
    <cellStyle name="Comma 11 45" xfId="9711" xr:uid="{00000000-0005-0000-0000-000034260000}"/>
    <cellStyle name="Comma 11 46" xfId="9712" xr:uid="{00000000-0005-0000-0000-000035260000}"/>
    <cellStyle name="Comma 11 47" xfId="9713" xr:uid="{00000000-0005-0000-0000-000036260000}"/>
    <cellStyle name="Comma 11 48" xfId="9714" xr:uid="{00000000-0005-0000-0000-000037260000}"/>
    <cellStyle name="Comma 11 49" xfId="9715" xr:uid="{00000000-0005-0000-0000-000038260000}"/>
    <cellStyle name="Comma 11 5" xfId="9716" xr:uid="{00000000-0005-0000-0000-000039260000}"/>
    <cellStyle name="Comma 11 50" xfId="9717" xr:uid="{00000000-0005-0000-0000-00003A260000}"/>
    <cellStyle name="Comma 11 51" xfId="9718" xr:uid="{00000000-0005-0000-0000-00003B260000}"/>
    <cellStyle name="Comma 11 52" xfId="9719" xr:uid="{00000000-0005-0000-0000-00003C260000}"/>
    <cellStyle name="Comma 11 53" xfId="9720" xr:uid="{00000000-0005-0000-0000-00003D260000}"/>
    <cellStyle name="Comma 11 54" xfId="9721" xr:uid="{00000000-0005-0000-0000-00003E260000}"/>
    <cellStyle name="Comma 11 55" xfId="9722" xr:uid="{00000000-0005-0000-0000-00003F260000}"/>
    <cellStyle name="Comma 11 56" xfId="9723" xr:uid="{00000000-0005-0000-0000-000040260000}"/>
    <cellStyle name="Comma 11 57" xfId="9724" xr:uid="{00000000-0005-0000-0000-000041260000}"/>
    <cellStyle name="Comma 11 58" xfId="9725" xr:uid="{00000000-0005-0000-0000-000042260000}"/>
    <cellStyle name="Comma 11 59" xfId="9726" xr:uid="{00000000-0005-0000-0000-000043260000}"/>
    <cellStyle name="Comma 11 6" xfId="9727" xr:uid="{00000000-0005-0000-0000-000044260000}"/>
    <cellStyle name="Comma 11 60" xfId="9728" xr:uid="{00000000-0005-0000-0000-000045260000}"/>
    <cellStyle name="Comma 11 61" xfId="9729" xr:uid="{00000000-0005-0000-0000-000046260000}"/>
    <cellStyle name="Comma 11 62" xfId="9730" xr:uid="{00000000-0005-0000-0000-000047260000}"/>
    <cellStyle name="Comma 11 63" xfId="9731" xr:uid="{00000000-0005-0000-0000-000048260000}"/>
    <cellStyle name="Comma 11 64" xfId="9732" xr:uid="{00000000-0005-0000-0000-000049260000}"/>
    <cellStyle name="Comma 11 65" xfId="9733" xr:uid="{00000000-0005-0000-0000-00004A260000}"/>
    <cellStyle name="Comma 11 66" xfId="9734" xr:uid="{00000000-0005-0000-0000-00004B260000}"/>
    <cellStyle name="Comma 11 67" xfId="9735" xr:uid="{00000000-0005-0000-0000-00004C260000}"/>
    <cellStyle name="Comma 11 68" xfId="9736" xr:uid="{00000000-0005-0000-0000-00004D260000}"/>
    <cellStyle name="Comma 11 69" xfId="9737" xr:uid="{00000000-0005-0000-0000-00004E260000}"/>
    <cellStyle name="Comma 11 7" xfId="9738" xr:uid="{00000000-0005-0000-0000-00004F260000}"/>
    <cellStyle name="Comma 11 70" xfId="9739" xr:uid="{00000000-0005-0000-0000-000050260000}"/>
    <cellStyle name="Comma 11 71" xfId="9740" xr:uid="{00000000-0005-0000-0000-000051260000}"/>
    <cellStyle name="Comma 11 72" xfId="9741" xr:uid="{00000000-0005-0000-0000-000052260000}"/>
    <cellStyle name="Comma 11 8" xfId="9742" xr:uid="{00000000-0005-0000-0000-000053260000}"/>
    <cellStyle name="Comma 11 9" xfId="9743" xr:uid="{00000000-0005-0000-0000-000054260000}"/>
    <cellStyle name="Comma 12" xfId="9744" xr:uid="{00000000-0005-0000-0000-000055260000}"/>
    <cellStyle name="Comma 12 10" xfId="9745" xr:uid="{00000000-0005-0000-0000-000056260000}"/>
    <cellStyle name="Comma 12 11" xfId="9746" xr:uid="{00000000-0005-0000-0000-000057260000}"/>
    <cellStyle name="Comma 12 12" xfId="9747" xr:uid="{00000000-0005-0000-0000-000058260000}"/>
    <cellStyle name="Comma 12 13" xfId="9748" xr:uid="{00000000-0005-0000-0000-000059260000}"/>
    <cellStyle name="Comma 12 14" xfId="9749" xr:uid="{00000000-0005-0000-0000-00005A260000}"/>
    <cellStyle name="Comma 12 15" xfId="9750" xr:uid="{00000000-0005-0000-0000-00005B260000}"/>
    <cellStyle name="Comma 12 16" xfId="9751" xr:uid="{00000000-0005-0000-0000-00005C260000}"/>
    <cellStyle name="Comma 12 17" xfId="9752" xr:uid="{00000000-0005-0000-0000-00005D260000}"/>
    <cellStyle name="Comma 12 18" xfId="9753" xr:uid="{00000000-0005-0000-0000-00005E260000}"/>
    <cellStyle name="Comma 12 19" xfId="9754" xr:uid="{00000000-0005-0000-0000-00005F260000}"/>
    <cellStyle name="Comma 12 2" xfId="9755" xr:uid="{00000000-0005-0000-0000-000060260000}"/>
    <cellStyle name="Comma 12 20" xfId="9756" xr:uid="{00000000-0005-0000-0000-000061260000}"/>
    <cellStyle name="Comma 12 21" xfId="9757" xr:uid="{00000000-0005-0000-0000-000062260000}"/>
    <cellStyle name="Comma 12 22" xfId="9758" xr:uid="{00000000-0005-0000-0000-000063260000}"/>
    <cellStyle name="Comma 12 23" xfId="9759" xr:uid="{00000000-0005-0000-0000-000064260000}"/>
    <cellStyle name="Comma 12 24" xfId="9760" xr:uid="{00000000-0005-0000-0000-000065260000}"/>
    <cellStyle name="Comma 12 25" xfId="9761" xr:uid="{00000000-0005-0000-0000-000066260000}"/>
    <cellStyle name="Comma 12 26" xfId="9762" xr:uid="{00000000-0005-0000-0000-000067260000}"/>
    <cellStyle name="Comma 12 27" xfId="9763" xr:uid="{00000000-0005-0000-0000-000068260000}"/>
    <cellStyle name="Comma 12 28" xfId="9764" xr:uid="{00000000-0005-0000-0000-000069260000}"/>
    <cellStyle name="Comma 12 29" xfId="9765" xr:uid="{00000000-0005-0000-0000-00006A260000}"/>
    <cellStyle name="Comma 12 3" xfId="9766" xr:uid="{00000000-0005-0000-0000-00006B260000}"/>
    <cellStyle name="Comma 12 30" xfId="9767" xr:uid="{00000000-0005-0000-0000-00006C260000}"/>
    <cellStyle name="Comma 12 31" xfId="9768" xr:uid="{00000000-0005-0000-0000-00006D260000}"/>
    <cellStyle name="Comma 12 32" xfId="9769" xr:uid="{00000000-0005-0000-0000-00006E260000}"/>
    <cellStyle name="Comma 12 33" xfId="9770" xr:uid="{00000000-0005-0000-0000-00006F260000}"/>
    <cellStyle name="Comma 12 34" xfId="9771" xr:uid="{00000000-0005-0000-0000-000070260000}"/>
    <cellStyle name="Comma 12 35" xfId="9772" xr:uid="{00000000-0005-0000-0000-000071260000}"/>
    <cellStyle name="Comma 12 36" xfId="9773" xr:uid="{00000000-0005-0000-0000-000072260000}"/>
    <cellStyle name="Comma 12 37" xfId="9774" xr:uid="{00000000-0005-0000-0000-000073260000}"/>
    <cellStyle name="Comma 12 38" xfId="9775" xr:uid="{00000000-0005-0000-0000-000074260000}"/>
    <cellStyle name="Comma 12 39" xfId="9776" xr:uid="{00000000-0005-0000-0000-000075260000}"/>
    <cellStyle name="Comma 12 4" xfId="9777" xr:uid="{00000000-0005-0000-0000-000076260000}"/>
    <cellStyle name="Comma 12 40" xfId="9778" xr:uid="{00000000-0005-0000-0000-000077260000}"/>
    <cellStyle name="Comma 12 41" xfId="9779" xr:uid="{00000000-0005-0000-0000-000078260000}"/>
    <cellStyle name="Comma 12 42" xfId="9780" xr:uid="{00000000-0005-0000-0000-000079260000}"/>
    <cellStyle name="Comma 12 43" xfId="9781" xr:uid="{00000000-0005-0000-0000-00007A260000}"/>
    <cellStyle name="Comma 12 44" xfId="9782" xr:uid="{00000000-0005-0000-0000-00007B260000}"/>
    <cellStyle name="Comma 12 45" xfId="9783" xr:uid="{00000000-0005-0000-0000-00007C260000}"/>
    <cellStyle name="Comma 12 46" xfId="9784" xr:uid="{00000000-0005-0000-0000-00007D260000}"/>
    <cellStyle name="Comma 12 47" xfId="9785" xr:uid="{00000000-0005-0000-0000-00007E260000}"/>
    <cellStyle name="Comma 12 48" xfId="9786" xr:uid="{00000000-0005-0000-0000-00007F260000}"/>
    <cellStyle name="Comma 12 49" xfId="9787" xr:uid="{00000000-0005-0000-0000-000080260000}"/>
    <cellStyle name="Comma 12 5" xfId="9788" xr:uid="{00000000-0005-0000-0000-000081260000}"/>
    <cellStyle name="Comma 12 50" xfId="9789" xr:uid="{00000000-0005-0000-0000-000082260000}"/>
    <cellStyle name="Comma 12 51" xfId="9790" xr:uid="{00000000-0005-0000-0000-000083260000}"/>
    <cellStyle name="Comma 12 52" xfId="9791" xr:uid="{00000000-0005-0000-0000-000084260000}"/>
    <cellStyle name="Comma 12 53" xfId="9792" xr:uid="{00000000-0005-0000-0000-000085260000}"/>
    <cellStyle name="Comma 12 54" xfId="9793" xr:uid="{00000000-0005-0000-0000-000086260000}"/>
    <cellStyle name="Comma 12 55" xfId="9794" xr:uid="{00000000-0005-0000-0000-000087260000}"/>
    <cellStyle name="Comma 12 56" xfId="9795" xr:uid="{00000000-0005-0000-0000-000088260000}"/>
    <cellStyle name="Comma 12 57" xfId="9796" xr:uid="{00000000-0005-0000-0000-000089260000}"/>
    <cellStyle name="Comma 12 58" xfId="9797" xr:uid="{00000000-0005-0000-0000-00008A260000}"/>
    <cellStyle name="Comma 12 59" xfId="9798" xr:uid="{00000000-0005-0000-0000-00008B260000}"/>
    <cellStyle name="Comma 12 6" xfId="9799" xr:uid="{00000000-0005-0000-0000-00008C260000}"/>
    <cellStyle name="Comma 12 60" xfId="9800" xr:uid="{00000000-0005-0000-0000-00008D260000}"/>
    <cellStyle name="Comma 12 61" xfId="9801" xr:uid="{00000000-0005-0000-0000-00008E260000}"/>
    <cellStyle name="Comma 12 62" xfId="9802" xr:uid="{00000000-0005-0000-0000-00008F260000}"/>
    <cellStyle name="Comma 12 63" xfId="9803" xr:uid="{00000000-0005-0000-0000-000090260000}"/>
    <cellStyle name="Comma 12 64" xfId="9804" xr:uid="{00000000-0005-0000-0000-000091260000}"/>
    <cellStyle name="Comma 12 65" xfId="9805" xr:uid="{00000000-0005-0000-0000-000092260000}"/>
    <cellStyle name="Comma 12 66" xfId="9806" xr:uid="{00000000-0005-0000-0000-000093260000}"/>
    <cellStyle name="Comma 12 67" xfId="9807" xr:uid="{00000000-0005-0000-0000-000094260000}"/>
    <cellStyle name="Comma 12 68" xfId="9808" xr:uid="{00000000-0005-0000-0000-000095260000}"/>
    <cellStyle name="Comma 12 69" xfId="9809" xr:uid="{00000000-0005-0000-0000-000096260000}"/>
    <cellStyle name="Comma 12 7" xfId="9810" xr:uid="{00000000-0005-0000-0000-000097260000}"/>
    <cellStyle name="Comma 12 70" xfId="9811" xr:uid="{00000000-0005-0000-0000-000098260000}"/>
    <cellStyle name="Comma 12 71" xfId="9812" xr:uid="{00000000-0005-0000-0000-000099260000}"/>
    <cellStyle name="Comma 12 72" xfId="9813" xr:uid="{00000000-0005-0000-0000-00009A260000}"/>
    <cellStyle name="Comma 12 8" xfId="9814" xr:uid="{00000000-0005-0000-0000-00009B260000}"/>
    <cellStyle name="Comma 12 9" xfId="9815" xr:uid="{00000000-0005-0000-0000-00009C260000}"/>
    <cellStyle name="Comma 12_NIS_ProdE2 10_B11_150810_ JCM ver 2-marcin" xfId="9816" xr:uid="{00000000-0005-0000-0000-00009D260000}"/>
    <cellStyle name="Comma 13" xfId="9817" xr:uid="{00000000-0005-0000-0000-00009E260000}"/>
    <cellStyle name="Comma 13 10" xfId="9818" xr:uid="{00000000-0005-0000-0000-00009F260000}"/>
    <cellStyle name="Comma 13 11" xfId="9819" xr:uid="{00000000-0005-0000-0000-0000A0260000}"/>
    <cellStyle name="Comma 13 12" xfId="9820" xr:uid="{00000000-0005-0000-0000-0000A1260000}"/>
    <cellStyle name="Comma 13 13" xfId="9821" xr:uid="{00000000-0005-0000-0000-0000A2260000}"/>
    <cellStyle name="Comma 13 14" xfId="9822" xr:uid="{00000000-0005-0000-0000-0000A3260000}"/>
    <cellStyle name="Comma 13 15" xfId="9823" xr:uid="{00000000-0005-0000-0000-0000A4260000}"/>
    <cellStyle name="Comma 13 16" xfId="9824" xr:uid="{00000000-0005-0000-0000-0000A5260000}"/>
    <cellStyle name="Comma 13 17" xfId="9825" xr:uid="{00000000-0005-0000-0000-0000A6260000}"/>
    <cellStyle name="Comma 13 18" xfId="9826" xr:uid="{00000000-0005-0000-0000-0000A7260000}"/>
    <cellStyle name="Comma 13 19" xfId="9827" xr:uid="{00000000-0005-0000-0000-0000A8260000}"/>
    <cellStyle name="Comma 13 2" xfId="9828" xr:uid="{00000000-0005-0000-0000-0000A9260000}"/>
    <cellStyle name="Comma 13 20" xfId="9829" xr:uid="{00000000-0005-0000-0000-0000AA260000}"/>
    <cellStyle name="Comma 13 21" xfId="9830" xr:uid="{00000000-0005-0000-0000-0000AB260000}"/>
    <cellStyle name="Comma 13 22" xfId="9831" xr:uid="{00000000-0005-0000-0000-0000AC260000}"/>
    <cellStyle name="Comma 13 23" xfId="9832" xr:uid="{00000000-0005-0000-0000-0000AD260000}"/>
    <cellStyle name="Comma 13 24" xfId="9833" xr:uid="{00000000-0005-0000-0000-0000AE260000}"/>
    <cellStyle name="Comma 13 25" xfId="9834" xr:uid="{00000000-0005-0000-0000-0000AF260000}"/>
    <cellStyle name="Comma 13 26" xfId="9835" xr:uid="{00000000-0005-0000-0000-0000B0260000}"/>
    <cellStyle name="Comma 13 27" xfId="9836" xr:uid="{00000000-0005-0000-0000-0000B1260000}"/>
    <cellStyle name="Comma 13 28" xfId="9837" xr:uid="{00000000-0005-0000-0000-0000B2260000}"/>
    <cellStyle name="Comma 13 29" xfId="9838" xr:uid="{00000000-0005-0000-0000-0000B3260000}"/>
    <cellStyle name="Comma 13 3" xfId="9839" xr:uid="{00000000-0005-0000-0000-0000B4260000}"/>
    <cellStyle name="Comma 13 30" xfId="9840" xr:uid="{00000000-0005-0000-0000-0000B5260000}"/>
    <cellStyle name="Comma 13 31" xfId="9841" xr:uid="{00000000-0005-0000-0000-0000B6260000}"/>
    <cellStyle name="Comma 13 32" xfId="9842" xr:uid="{00000000-0005-0000-0000-0000B7260000}"/>
    <cellStyle name="Comma 13 33" xfId="9843" xr:uid="{00000000-0005-0000-0000-0000B8260000}"/>
    <cellStyle name="Comma 13 34" xfId="9844" xr:uid="{00000000-0005-0000-0000-0000B9260000}"/>
    <cellStyle name="Comma 13 35" xfId="9845" xr:uid="{00000000-0005-0000-0000-0000BA260000}"/>
    <cellStyle name="Comma 13 36" xfId="9846" xr:uid="{00000000-0005-0000-0000-0000BB260000}"/>
    <cellStyle name="Comma 13 37" xfId="9847" xr:uid="{00000000-0005-0000-0000-0000BC260000}"/>
    <cellStyle name="Comma 13 38" xfId="9848" xr:uid="{00000000-0005-0000-0000-0000BD260000}"/>
    <cellStyle name="Comma 13 39" xfId="9849" xr:uid="{00000000-0005-0000-0000-0000BE260000}"/>
    <cellStyle name="Comma 13 4" xfId="9850" xr:uid="{00000000-0005-0000-0000-0000BF260000}"/>
    <cellStyle name="Comma 13 40" xfId="9851" xr:uid="{00000000-0005-0000-0000-0000C0260000}"/>
    <cellStyle name="Comma 13 41" xfId="9852" xr:uid="{00000000-0005-0000-0000-0000C1260000}"/>
    <cellStyle name="Comma 13 42" xfId="9853" xr:uid="{00000000-0005-0000-0000-0000C2260000}"/>
    <cellStyle name="Comma 13 43" xfId="9854" xr:uid="{00000000-0005-0000-0000-0000C3260000}"/>
    <cellStyle name="Comma 13 44" xfId="9855" xr:uid="{00000000-0005-0000-0000-0000C4260000}"/>
    <cellStyle name="Comma 13 45" xfId="9856" xr:uid="{00000000-0005-0000-0000-0000C5260000}"/>
    <cellStyle name="Comma 13 46" xfId="9857" xr:uid="{00000000-0005-0000-0000-0000C6260000}"/>
    <cellStyle name="Comma 13 47" xfId="9858" xr:uid="{00000000-0005-0000-0000-0000C7260000}"/>
    <cellStyle name="Comma 13 48" xfId="9859" xr:uid="{00000000-0005-0000-0000-0000C8260000}"/>
    <cellStyle name="Comma 13 49" xfId="9860" xr:uid="{00000000-0005-0000-0000-0000C9260000}"/>
    <cellStyle name="Comma 13 5" xfId="9861" xr:uid="{00000000-0005-0000-0000-0000CA260000}"/>
    <cellStyle name="Comma 13 50" xfId="9862" xr:uid="{00000000-0005-0000-0000-0000CB260000}"/>
    <cellStyle name="Comma 13 51" xfId="9863" xr:uid="{00000000-0005-0000-0000-0000CC260000}"/>
    <cellStyle name="Comma 13 52" xfId="9864" xr:uid="{00000000-0005-0000-0000-0000CD260000}"/>
    <cellStyle name="Comma 13 53" xfId="9865" xr:uid="{00000000-0005-0000-0000-0000CE260000}"/>
    <cellStyle name="Comma 13 54" xfId="9866" xr:uid="{00000000-0005-0000-0000-0000CF260000}"/>
    <cellStyle name="Comma 13 55" xfId="9867" xr:uid="{00000000-0005-0000-0000-0000D0260000}"/>
    <cellStyle name="Comma 13 56" xfId="9868" xr:uid="{00000000-0005-0000-0000-0000D1260000}"/>
    <cellStyle name="Comma 13 57" xfId="9869" xr:uid="{00000000-0005-0000-0000-0000D2260000}"/>
    <cellStyle name="Comma 13 58" xfId="9870" xr:uid="{00000000-0005-0000-0000-0000D3260000}"/>
    <cellStyle name="Comma 13 59" xfId="9871" xr:uid="{00000000-0005-0000-0000-0000D4260000}"/>
    <cellStyle name="Comma 13 6" xfId="9872" xr:uid="{00000000-0005-0000-0000-0000D5260000}"/>
    <cellStyle name="Comma 13 60" xfId="9873" xr:uid="{00000000-0005-0000-0000-0000D6260000}"/>
    <cellStyle name="Comma 13 61" xfId="9874" xr:uid="{00000000-0005-0000-0000-0000D7260000}"/>
    <cellStyle name="Comma 13 62" xfId="9875" xr:uid="{00000000-0005-0000-0000-0000D8260000}"/>
    <cellStyle name="Comma 13 63" xfId="9876" xr:uid="{00000000-0005-0000-0000-0000D9260000}"/>
    <cellStyle name="Comma 13 64" xfId="9877" xr:uid="{00000000-0005-0000-0000-0000DA260000}"/>
    <cellStyle name="Comma 13 65" xfId="9878" xr:uid="{00000000-0005-0000-0000-0000DB260000}"/>
    <cellStyle name="Comma 13 66" xfId="9879" xr:uid="{00000000-0005-0000-0000-0000DC260000}"/>
    <cellStyle name="Comma 13 67" xfId="9880" xr:uid="{00000000-0005-0000-0000-0000DD260000}"/>
    <cellStyle name="Comma 13 68" xfId="9881" xr:uid="{00000000-0005-0000-0000-0000DE260000}"/>
    <cellStyle name="Comma 13 69" xfId="9882" xr:uid="{00000000-0005-0000-0000-0000DF260000}"/>
    <cellStyle name="Comma 13 7" xfId="9883" xr:uid="{00000000-0005-0000-0000-0000E0260000}"/>
    <cellStyle name="Comma 13 70" xfId="9884" xr:uid="{00000000-0005-0000-0000-0000E1260000}"/>
    <cellStyle name="Comma 13 71" xfId="9885" xr:uid="{00000000-0005-0000-0000-0000E2260000}"/>
    <cellStyle name="Comma 13 72" xfId="9886" xr:uid="{00000000-0005-0000-0000-0000E3260000}"/>
    <cellStyle name="Comma 13 8" xfId="9887" xr:uid="{00000000-0005-0000-0000-0000E4260000}"/>
    <cellStyle name="Comma 13 9" xfId="9888" xr:uid="{00000000-0005-0000-0000-0000E5260000}"/>
    <cellStyle name="Comma 14" xfId="9889" xr:uid="{00000000-0005-0000-0000-0000E6260000}"/>
    <cellStyle name="Comma 14 10" xfId="9890" xr:uid="{00000000-0005-0000-0000-0000E7260000}"/>
    <cellStyle name="Comma 14 11" xfId="9891" xr:uid="{00000000-0005-0000-0000-0000E8260000}"/>
    <cellStyle name="Comma 14 12" xfId="9892" xr:uid="{00000000-0005-0000-0000-0000E9260000}"/>
    <cellStyle name="Comma 14 13" xfId="9893" xr:uid="{00000000-0005-0000-0000-0000EA260000}"/>
    <cellStyle name="Comma 14 14" xfId="9894" xr:uid="{00000000-0005-0000-0000-0000EB260000}"/>
    <cellStyle name="Comma 14 15" xfId="9895" xr:uid="{00000000-0005-0000-0000-0000EC260000}"/>
    <cellStyle name="Comma 14 16" xfId="9896" xr:uid="{00000000-0005-0000-0000-0000ED260000}"/>
    <cellStyle name="Comma 14 17" xfId="9897" xr:uid="{00000000-0005-0000-0000-0000EE260000}"/>
    <cellStyle name="Comma 14 18" xfId="9898" xr:uid="{00000000-0005-0000-0000-0000EF260000}"/>
    <cellStyle name="Comma 14 19" xfId="9899" xr:uid="{00000000-0005-0000-0000-0000F0260000}"/>
    <cellStyle name="Comma 14 2" xfId="9900" xr:uid="{00000000-0005-0000-0000-0000F1260000}"/>
    <cellStyle name="Comma 14 20" xfId="9901" xr:uid="{00000000-0005-0000-0000-0000F2260000}"/>
    <cellStyle name="Comma 14 21" xfId="9902" xr:uid="{00000000-0005-0000-0000-0000F3260000}"/>
    <cellStyle name="Comma 14 22" xfId="9903" xr:uid="{00000000-0005-0000-0000-0000F4260000}"/>
    <cellStyle name="Comma 14 23" xfId="9904" xr:uid="{00000000-0005-0000-0000-0000F5260000}"/>
    <cellStyle name="Comma 14 24" xfId="9905" xr:uid="{00000000-0005-0000-0000-0000F6260000}"/>
    <cellStyle name="Comma 14 25" xfId="9906" xr:uid="{00000000-0005-0000-0000-0000F7260000}"/>
    <cellStyle name="Comma 14 26" xfId="9907" xr:uid="{00000000-0005-0000-0000-0000F8260000}"/>
    <cellStyle name="Comma 14 27" xfId="9908" xr:uid="{00000000-0005-0000-0000-0000F9260000}"/>
    <cellStyle name="Comma 14 28" xfId="9909" xr:uid="{00000000-0005-0000-0000-0000FA260000}"/>
    <cellStyle name="Comma 14 29" xfId="9910" xr:uid="{00000000-0005-0000-0000-0000FB260000}"/>
    <cellStyle name="Comma 14 3" xfId="9911" xr:uid="{00000000-0005-0000-0000-0000FC260000}"/>
    <cellStyle name="Comma 14 30" xfId="9912" xr:uid="{00000000-0005-0000-0000-0000FD260000}"/>
    <cellStyle name="Comma 14 31" xfId="9913" xr:uid="{00000000-0005-0000-0000-0000FE260000}"/>
    <cellStyle name="Comma 14 32" xfId="9914" xr:uid="{00000000-0005-0000-0000-0000FF260000}"/>
    <cellStyle name="Comma 14 33" xfId="9915" xr:uid="{00000000-0005-0000-0000-000000270000}"/>
    <cellStyle name="Comma 14 34" xfId="9916" xr:uid="{00000000-0005-0000-0000-000001270000}"/>
    <cellStyle name="Comma 14 35" xfId="9917" xr:uid="{00000000-0005-0000-0000-000002270000}"/>
    <cellStyle name="Comma 14 36" xfId="9918" xr:uid="{00000000-0005-0000-0000-000003270000}"/>
    <cellStyle name="Comma 14 37" xfId="9919" xr:uid="{00000000-0005-0000-0000-000004270000}"/>
    <cellStyle name="Comma 14 38" xfId="9920" xr:uid="{00000000-0005-0000-0000-000005270000}"/>
    <cellStyle name="Comma 14 39" xfId="9921" xr:uid="{00000000-0005-0000-0000-000006270000}"/>
    <cellStyle name="Comma 14 4" xfId="9922" xr:uid="{00000000-0005-0000-0000-000007270000}"/>
    <cellStyle name="Comma 14 40" xfId="9923" xr:uid="{00000000-0005-0000-0000-000008270000}"/>
    <cellStyle name="Comma 14 41" xfId="9924" xr:uid="{00000000-0005-0000-0000-000009270000}"/>
    <cellStyle name="Comma 14 42" xfId="9925" xr:uid="{00000000-0005-0000-0000-00000A270000}"/>
    <cellStyle name="Comma 14 43" xfId="9926" xr:uid="{00000000-0005-0000-0000-00000B270000}"/>
    <cellStyle name="Comma 14 44" xfId="9927" xr:uid="{00000000-0005-0000-0000-00000C270000}"/>
    <cellStyle name="Comma 14 45" xfId="9928" xr:uid="{00000000-0005-0000-0000-00000D270000}"/>
    <cellStyle name="Comma 14 46" xfId="9929" xr:uid="{00000000-0005-0000-0000-00000E270000}"/>
    <cellStyle name="Comma 14 47" xfId="9930" xr:uid="{00000000-0005-0000-0000-00000F270000}"/>
    <cellStyle name="Comma 14 48" xfId="9931" xr:uid="{00000000-0005-0000-0000-000010270000}"/>
    <cellStyle name="Comma 14 49" xfId="9932" xr:uid="{00000000-0005-0000-0000-000011270000}"/>
    <cellStyle name="Comma 14 5" xfId="9933" xr:uid="{00000000-0005-0000-0000-000012270000}"/>
    <cellStyle name="Comma 14 50" xfId="9934" xr:uid="{00000000-0005-0000-0000-000013270000}"/>
    <cellStyle name="Comma 14 51" xfId="9935" xr:uid="{00000000-0005-0000-0000-000014270000}"/>
    <cellStyle name="Comma 14 52" xfId="9936" xr:uid="{00000000-0005-0000-0000-000015270000}"/>
    <cellStyle name="Comma 14 53" xfId="9937" xr:uid="{00000000-0005-0000-0000-000016270000}"/>
    <cellStyle name="Comma 14 54" xfId="9938" xr:uid="{00000000-0005-0000-0000-000017270000}"/>
    <cellStyle name="Comma 14 55" xfId="9939" xr:uid="{00000000-0005-0000-0000-000018270000}"/>
    <cellStyle name="Comma 14 56" xfId="9940" xr:uid="{00000000-0005-0000-0000-000019270000}"/>
    <cellStyle name="Comma 14 57" xfId="9941" xr:uid="{00000000-0005-0000-0000-00001A270000}"/>
    <cellStyle name="Comma 14 58" xfId="9942" xr:uid="{00000000-0005-0000-0000-00001B270000}"/>
    <cellStyle name="Comma 14 59" xfId="9943" xr:uid="{00000000-0005-0000-0000-00001C270000}"/>
    <cellStyle name="Comma 14 6" xfId="9944" xr:uid="{00000000-0005-0000-0000-00001D270000}"/>
    <cellStyle name="Comma 14 60" xfId="9945" xr:uid="{00000000-0005-0000-0000-00001E270000}"/>
    <cellStyle name="Comma 14 61" xfId="9946" xr:uid="{00000000-0005-0000-0000-00001F270000}"/>
    <cellStyle name="Comma 14 62" xfId="9947" xr:uid="{00000000-0005-0000-0000-000020270000}"/>
    <cellStyle name="Comma 14 63" xfId="9948" xr:uid="{00000000-0005-0000-0000-000021270000}"/>
    <cellStyle name="Comma 14 64" xfId="9949" xr:uid="{00000000-0005-0000-0000-000022270000}"/>
    <cellStyle name="Comma 14 65" xfId="9950" xr:uid="{00000000-0005-0000-0000-000023270000}"/>
    <cellStyle name="Comma 14 66" xfId="9951" xr:uid="{00000000-0005-0000-0000-000024270000}"/>
    <cellStyle name="Comma 14 67" xfId="9952" xr:uid="{00000000-0005-0000-0000-000025270000}"/>
    <cellStyle name="Comma 14 68" xfId="9953" xr:uid="{00000000-0005-0000-0000-000026270000}"/>
    <cellStyle name="Comma 14 69" xfId="9954" xr:uid="{00000000-0005-0000-0000-000027270000}"/>
    <cellStyle name="Comma 14 7" xfId="9955" xr:uid="{00000000-0005-0000-0000-000028270000}"/>
    <cellStyle name="Comma 14 70" xfId="9956" xr:uid="{00000000-0005-0000-0000-000029270000}"/>
    <cellStyle name="Comma 14 71" xfId="9957" xr:uid="{00000000-0005-0000-0000-00002A270000}"/>
    <cellStyle name="Comma 14 72" xfId="9958" xr:uid="{00000000-0005-0000-0000-00002B270000}"/>
    <cellStyle name="Comma 14 8" xfId="9959" xr:uid="{00000000-0005-0000-0000-00002C270000}"/>
    <cellStyle name="Comma 14 9" xfId="9960" xr:uid="{00000000-0005-0000-0000-00002D270000}"/>
    <cellStyle name="Comma 15" xfId="9961" xr:uid="{00000000-0005-0000-0000-00002E270000}"/>
    <cellStyle name="Comma 15 10" xfId="9962" xr:uid="{00000000-0005-0000-0000-00002F270000}"/>
    <cellStyle name="Comma 15 11" xfId="9963" xr:uid="{00000000-0005-0000-0000-000030270000}"/>
    <cellStyle name="Comma 15 12" xfId="9964" xr:uid="{00000000-0005-0000-0000-000031270000}"/>
    <cellStyle name="Comma 15 13" xfId="9965" xr:uid="{00000000-0005-0000-0000-000032270000}"/>
    <cellStyle name="Comma 15 14" xfId="9966" xr:uid="{00000000-0005-0000-0000-000033270000}"/>
    <cellStyle name="Comma 15 15" xfId="9967" xr:uid="{00000000-0005-0000-0000-000034270000}"/>
    <cellStyle name="Comma 15 16" xfId="9968" xr:uid="{00000000-0005-0000-0000-000035270000}"/>
    <cellStyle name="Comma 15 17" xfId="9969" xr:uid="{00000000-0005-0000-0000-000036270000}"/>
    <cellStyle name="Comma 15 18" xfId="9970" xr:uid="{00000000-0005-0000-0000-000037270000}"/>
    <cellStyle name="Comma 15 19" xfId="9971" xr:uid="{00000000-0005-0000-0000-000038270000}"/>
    <cellStyle name="Comma 15 2" xfId="9972" xr:uid="{00000000-0005-0000-0000-000039270000}"/>
    <cellStyle name="Comma 15 20" xfId="9973" xr:uid="{00000000-0005-0000-0000-00003A270000}"/>
    <cellStyle name="Comma 15 21" xfId="9974" xr:uid="{00000000-0005-0000-0000-00003B270000}"/>
    <cellStyle name="Comma 15 22" xfId="9975" xr:uid="{00000000-0005-0000-0000-00003C270000}"/>
    <cellStyle name="Comma 15 23" xfId="9976" xr:uid="{00000000-0005-0000-0000-00003D270000}"/>
    <cellStyle name="Comma 15 24" xfId="9977" xr:uid="{00000000-0005-0000-0000-00003E270000}"/>
    <cellStyle name="Comma 15 25" xfId="9978" xr:uid="{00000000-0005-0000-0000-00003F270000}"/>
    <cellStyle name="Comma 15 26" xfId="9979" xr:uid="{00000000-0005-0000-0000-000040270000}"/>
    <cellStyle name="Comma 15 27" xfId="9980" xr:uid="{00000000-0005-0000-0000-000041270000}"/>
    <cellStyle name="Comma 15 28" xfId="9981" xr:uid="{00000000-0005-0000-0000-000042270000}"/>
    <cellStyle name="Comma 15 29" xfId="9982" xr:uid="{00000000-0005-0000-0000-000043270000}"/>
    <cellStyle name="Comma 15 3" xfId="9983" xr:uid="{00000000-0005-0000-0000-000044270000}"/>
    <cellStyle name="Comma 15 30" xfId="9984" xr:uid="{00000000-0005-0000-0000-000045270000}"/>
    <cellStyle name="Comma 15 31" xfId="9985" xr:uid="{00000000-0005-0000-0000-000046270000}"/>
    <cellStyle name="Comma 15 32" xfId="9986" xr:uid="{00000000-0005-0000-0000-000047270000}"/>
    <cellStyle name="Comma 15 33" xfId="9987" xr:uid="{00000000-0005-0000-0000-000048270000}"/>
    <cellStyle name="Comma 15 34" xfId="9988" xr:uid="{00000000-0005-0000-0000-000049270000}"/>
    <cellStyle name="Comma 15 4" xfId="9989" xr:uid="{00000000-0005-0000-0000-00004A270000}"/>
    <cellStyle name="Comma 15 5" xfId="9990" xr:uid="{00000000-0005-0000-0000-00004B270000}"/>
    <cellStyle name="Comma 15 6" xfId="9991" xr:uid="{00000000-0005-0000-0000-00004C270000}"/>
    <cellStyle name="Comma 15 7" xfId="9992" xr:uid="{00000000-0005-0000-0000-00004D270000}"/>
    <cellStyle name="Comma 15 8" xfId="9993" xr:uid="{00000000-0005-0000-0000-00004E270000}"/>
    <cellStyle name="Comma 15 9" xfId="9994" xr:uid="{00000000-0005-0000-0000-00004F270000}"/>
    <cellStyle name="Comma 16" xfId="9995" xr:uid="{00000000-0005-0000-0000-000050270000}"/>
    <cellStyle name="Comma 16 10" xfId="9996" xr:uid="{00000000-0005-0000-0000-000051270000}"/>
    <cellStyle name="Comma 16 11" xfId="9997" xr:uid="{00000000-0005-0000-0000-000052270000}"/>
    <cellStyle name="Comma 16 12" xfId="9998" xr:uid="{00000000-0005-0000-0000-000053270000}"/>
    <cellStyle name="Comma 16 13" xfId="9999" xr:uid="{00000000-0005-0000-0000-000054270000}"/>
    <cellStyle name="Comma 16 14" xfId="10000" xr:uid="{00000000-0005-0000-0000-000055270000}"/>
    <cellStyle name="Comma 16 15" xfId="10001" xr:uid="{00000000-0005-0000-0000-000056270000}"/>
    <cellStyle name="Comma 16 16" xfId="10002" xr:uid="{00000000-0005-0000-0000-000057270000}"/>
    <cellStyle name="Comma 16 17" xfId="10003" xr:uid="{00000000-0005-0000-0000-000058270000}"/>
    <cellStyle name="Comma 16 18" xfId="10004" xr:uid="{00000000-0005-0000-0000-000059270000}"/>
    <cellStyle name="Comma 16 19" xfId="10005" xr:uid="{00000000-0005-0000-0000-00005A270000}"/>
    <cellStyle name="Comma 16 2" xfId="10006" xr:uid="{00000000-0005-0000-0000-00005B270000}"/>
    <cellStyle name="Comma 16 20" xfId="10007" xr:uid="{00000000-0005-0000-0000-00005C270000}"/>
    <cellStyle name="Comma 16 21" xfId="10008" xr:uid="{00000000-0005-0000-0000-00005D270000}"/>
    <cellStyle name="Comma 16 22" xfId="10009" xr:uid="{00000000-0005-0000-0000-00005E270000}"/>
    <cellStyle name="Comma 16 23" xfId="10010" xr:uid="{00000000-0005-0000-0000-00005F270000}"/>
    <cellStyle name="Comma 16 24" xfId="10011" xr:uid="{00000000-0005-0000-0000-000060270000}"/>
    <cellStyle name="Comma 16 25" xfId="10012" xr:uid="{00000000-0005-0000-0000-000061270000}"/>
    <cellStyle name="Comma 16 26" xfId="10013" xr:uid="{00000000-0005-0000-0000-000062270000}"/>
    <cellStyle name="Comma 16 27" xfId="10014" xr:uid="{00000000-0005-0000-0000-000063270000}"/>
    <cellStyle name="Comma 16 28" xfId="10015" xr:uid="{00000000-0005-0000-0000-000064270000}"/>
    <cellStyle name="Comma 16 29" xfId="10016" xr:uid="{00000000-0005-0000-0000-000065270000}"/>
    <cellStyle name="Comma 16 3" xfId="10017" xr:uid="{00000000-0005-0000-0000-000066270000}"/>
    <cellStyle name="Comma 16 30" xfId="10018" xr:uid="{00000000-0005-0000-0000-000067270000}"/>
    <cellStyle name="Comma 16 31" xfId="10019" xr:uid="{00000000-0005-0000-0000-000068270000}"/>
    <cellStyle name="Comma 16 32" xfId="10020" xr:uid="{00000000-0005-0000-0000-000069270000}"/>
    <cellStyle name="Comma 16 33" xfId="10021" xr:uid="{00000000-0005-0000-0000-00006A270000}"/>
    <cellStyle name="Comma 16 34" xfId="10022" xr:uid="{00000000-0005-0000-0000-00006B270000}"/>
    <cellStyle name="Comma 16 4" xfId="10023" xr:uid="{00000000-0005-0000-0000-00006C270000}"/>
    <cellStyle name="Comma 16 5" xfId="10024" xr:uid="{00000000-0005-0000-0000-00006D270000}"/>
    <cellStyle name="Comma 16 6" xfId="10025" xr:uid="{00000000-0005-0000-0000-00006E270000}"/>
    <cellStyle name="Comma 16 7" xfId="10026" xr:uid="{00000000-0005-0000-0000-00006F270000}"/>
    <cellStyle name="Comma 16 8" xfId="10027" xr:uid="{00000000-0005-0000-0000-000070270000}"/>
    <cellStyle name="Comma 16 9" xfId="10028" xr:uid="{00000000-0005-0000-0000-000071270000}"/>
    <cellStyle name="Comma 17" xfId="10029" xr:uid="{00000000-0005-0000-0000-000072270000}"/>
    <cellStyle name="Comma 17 10" xfId="10030" xr:uid="{00000000-0005-0000-0000-000073270000}"/>
    <cellStyle name="Comma 17 10 2" xfId="10031" xr:uid="{00000000-0005-0000-0000-000074270000}"/>
    <cellStyle name="Comma 17 10 2 2" xfId="10032" xr:uid="{00000000-0005-0000-0000-000075270000}"/>
    <cellStyle name="Comma 17 10 2 3" xfId="10033" xr:uid="{00000000-0005-0000-0000-000076270000}"/>
    <cellStyle name="Comma 17 10 3" xfId="10034" xr:uid="{00000000-0005-0000-0000-000077270000}"/>
    <cellStyle name="Comma 17 10 3 2" xfId="10035" xr:uid="{00000000-0005-0000-0000-000078270000}"/>
    <cellStyle name="Comma 17 10 3 3" xfId="10036" xr:uid="{00000000-0005-0000-0000-000079270000}"/>
    <cellStyle name="Comma 17 10 4" xfId="10037" xr:uid="{00000000-0005-0000-0000-00007A270000}"/>
    <cellStyle name="Comma 17 10 4 2" xfId="10038" xr:uid="{00000000-0005-0000-0000-00007B270000}"/>
    <cellStyle name="Comma 17 10 4 3" xfId="10039" xr:uid="{00000000-0005-0000-0000-00007C270000}"/>
    <cellStyle name="Comma 17 10 5" xfId="10040" xr:uid="{00000000-0005-0000-0000-00007D270000}"/>
    <cellStyle name="Comma 17 10 6" xfId="10041" xr:uid="{00000000-0005-0000-0000-00007E270000}"/>
    <cellStyle name="Comma 17 11" xfId="10042" xr:uid="{00000000-0005-0000-0000-00007F270000}"/>
    <cellStyle name="Comma 17 11 2" xfId="10043" xr:uid="{00000000-0005-0000-0000-000080270000}"/>
    <cellStyle name="Comma 17 11 2 2" xfId="10044" xr:uid="{00000000-0005-0000-0000-000081270000}"/>
    <cellStyle name="Comma 17 11 2 3" xfId="10045" xr:uid="{00000000-0005-0000-0000-000082270000}"/>
    <cellStyle name="Comma 17 11 3" xfId="10046" xr:uid="{00000000-0005-0000-0000-000083270000}"/>
    <cellStyle name="Comma 17 11 3 2" xfId="10047" xr:uid="{00000000-0005-0000-0000-000084270000}"/>
    <cellStyle name="Comma 17 11 3 3" xfId="10048" xr:uid="{00000000-0005-0000-0000-000085270000}"/>
    <cellStyle name="Comma 17 11 4" xfId="10049" xr:uid="{00000000-0005-0000-0000-000086270000}"/>
    <cellStyle name="Comma 17 11 4 2" xfId="10050" xr:uid="{00000000-0005-0000-0000-000087270000}"/>
    <cellStyle name="Comma 17 11 4 3" xfId="10051" xr:uid="{00000000-0005-0000-0000-000088270000}"/>
    <cellStyle name="Comma 17 11 5" xfId="10052" xr:uid="{00000000-0005-0000-0000-000089270000}"/>
    <cellStyle name="Comma 17 11 6" xfId="10053" xr:uid="{00000000-0005-0000-0000-00008A270000}"/>
    <cellStyle name="Comma 17 12" xfId="10054" xr:uid="{00000000-0005-0000-0000-00008B270000}"/>
    <cellStyle name="Comma 17 12 2" xfId="10055" xr:uid="{00000000-0005-0000-0000-00008C270000}"/>
    <cellStyle name="Comma 17 12 2 2" xfId="10056" xr:uid="{00000000-0005-0000-0000-00008D270000}"/>
    <cellStyle name="Comma 17 12 2 3" xfId="10057" xr:uid="{00000000-0005-0000-0000-00008E270000}"/>
    <cellStyle name="Comma 17 12 3" xfId="10058" xr:uid="{00000000-0005-0000-0000-00008F270000}"/>
    <cellStyle name="Comma 17 12 3 2" xfId="10059" xr:uid="{00000000-0005-0000-0000-000090270000}"/>
    <cellStyle name="Comma 17 12 3 3" xfId="10060" xr:uid="{00000000-0005-0000-0000-000091270000}"/>
    <cellStyle name="Comma 17 12 4" xfId="10061" xr:uid="{00000000-0005-0000-0000-000092270000}"/>
    <cellStyle name="Comma 17 12 4 2" xfId="10062" xr:uid="{00000000-0005-0000-0000-000093270000}"/>
    <cellStyle name="Comma 17 12 4 3" xfId="10063" xr:uid="{00000000-0005-0000-0000-000094270000}"/>
    <cellStyle name="Comma 17 12 5" xfId="10064" xr:uid="{00000000-0005-0000-0000-000095270000}"/>
    <cellStyle name="Comma 17 12 6" xfId="10065" xr:uid="{00000000-0005-0000-0000-000096270000}"/>
    <cellStyle name="Comma 17 13" xfId="10066" xr:uid="{00000000-0005-0000-0000-000097270000}"/>
    <cellStyle name="Comma 17 13 2" xfId="10067" xr:uid="{00000000-0005-0000-0000-000098270000}"/>
    <cellStyle name="Comma 17 13 2 2" xfId="10068" xr:uid="{00000000-0005-0000-0000-000099270000}"/>
    <cellStyle name="Comma 17 13 2 3" xfId="10069" xr:uid="{00000000-0005-0000-0000-00009A270000}"/>
    <cellStyle name="Comma 17 13 3" xfId="10070" xr:uid="{00000000-0005-0000-0000-00009B270000}"/>
    <cellStyle name="Comma 17 13 3 2" xfId="10071" xr:uid="{00000000-0005-0000-0000-00009C270000}"/>
    <cellStyle name="Comma 17 13 3 3" xfId="10072" xr:uid="{00000000-0005-0000-0000-00009D270000}"/>
    <cellStyle name="Comma 17 13 4" xfId="10073" xr:uid="{00000000-0005-0000-0000-00009E270000}"/>
    <cellStyle name="Comma 17 13 4 2" xfId="10074" xr:uid="{00000000-0005-0000-0000-00009F270000}"/>
    <cellStyle name="Comma 17 13 4 3" xfId="10075" xr:uid="{00000000-0005-0000-0000-0000A0270000}"/>
    <cellStyle name="Comma 17 13 5" xfId="10076" xr:uid="{00000000-0005-0000-0000-0000A1270000}"/>
    <cellStyle name="Comma 17 13 6" xfId="10077" xr:uid="{00000000-0005-0000-0000-0000A2270000}"/>
    <cellStyle name="Comma 17 14" xfId="10078" xr:uid="{00000000-0005-0000-0000-0000A3270000}"/>
    <cellStyle name="Comma 17 14 2" xfId="10079" xr:uid="{00000000-0005-0000-0000-0000A4270000}"/>
    <cellStyle name="Comma 17 14 2 2" xfId="10080" xr:uid="{00000000-0005-0000-0000-0000A5270000}"/>
    <cellStyle name="Comma 17 14 2 3" xfId="10081" xr:uid="{00000000-0005-0000-0000-0000A6270000}"/>
    <cellStyle name="Comma 17 14 3" xfId="10082" xr:uid="{00000000-0005-0000-0000-0000A7270000}"/>
    <cellStyle name="Comma 17 14 3 2" xfId="10083" xr:uid="{00000000-0005-0000-0000-0000A8270000}"/>
    <cellStyle name="Comma 17 14 3 3" xfId="10084" xr:uid="{00000000-0005-0000-0000-0000A9270000}"/>
    <cellStyle name="Comma 17 14 4" xfId="10085" xr:uid="{00000000-0005-0000-0000-0000AA270000}"/>
    <cellStyle name="Comma 17 14 4 2" xfId="10086" xr:uid="{00000000-0005-0000-0000-0000AB270000}"/>
    <cellStyle name="Comma 17 14 4 3" xfId="10087" xr:uid="{00000000-0005-0000-0000-0000AC270000}"/>
    <cellStyle name="Comma 17 14 5" xfId="10088" xr:uid="{00000000-0005-0000-0000-0000AD270000}"/>
    <cellStyle name="Comma 17 14 6" xfId="10089" xr:uid="{00000000-0005-0000-0000-0000AE270000}"/>
    <cellStyle name="Comma 17 15" xfId="10090" xr:uid="{00000000-0005-0000-0000-0000AF270000}"/>
    <cellStyle name="Comma 17 15 2" xfId="10091" xr:uid="{00000000-0005-0000-0000-0000B0270000}"/>
    <cellStyle name="Comma 17 15 2 2" xfId="10092" xr:uid="{00000000-0005-0000-0000-0000B1270000}"/>
    <cellStyle name="Comma 17 15 2 3" xfId="10093" xr:uid="{00000000-0005-0000-0000-0000B2270000}"/>
    <cellStyle name="Comma 17 15 3" xfId="10094" xr:uid="{00000000-0005-0000-0000-0000B3270000}"/>
    <cellStyle name="Comma 17 15 3 2" xfId="10095" xr:uid="{00000000-0005-0000-0000-0000B4270000}"/>
    <cellStyle name="Comma 17 15 3 3" xfId="10096" xr:uid="{00000000-0005-0000-0000-0000B5270000}"/>
    <cellStyle name="Comma 17 15 4" xfId="10097" xr:uid="{00000000-0005-0000-0000-0000B6270000}"/>
    <cellStyle name="Comma 17 15 4 2" xfId="10098" xr:uid="{00000000-0005-0000-0000-0000B7270000}"/>
    <cellStyle name="Comma 17 15 4 3" xfId="10099" xr:uid="{00000000-0005-0000-0000-0000B8270000}"/>
    <cellStyle name="Comma 17 15 5" xfId="10100" xr:uid="{00000000-0005-0000-0000-0000B9270000}"/>
    <cellStyle name="Comma 17 15 6" xfId="10101" xr:uid="{00000000-0005-0000-0000-0000BA270000}"/>
    <cellStyle name="Comma 17 16" xfId="10102" xr:uid="{00000000-0005-0000-0000-0000BB270000}"/>
    <cellStyle name="Comma 17 16 2" xfId="10103" xr:uid="{00000000-0005-0000-0000-0000BC270000}"/>
    <cellStyle name="Comma 17 16 2 2" xfId="10104" xr:uid="{00000000-0005-0000-0000-0000BD270000}"/>
    <cellStyle name="Comma 17 16 2 3" xfId="10105" xr:uid="{00000000-0005-0000-0000-0000BE270000}"/>
    <cellStyle name="Comma 17 16 3" xfId="10106" xr:uid="{00000000-0005-0000-0000-0000BF270000}"/>
    <cellStyle name="Comma 17 16 3 2" xfId="10107" xr:uid="{00000000-0005-0000-0000-0000C0270000}"/>
    <cellStyle name="Comma 17 16 3 3" xfId="10108" xr:uid="{00000000-0005-0000-0000-0000C1270000}"/>
    <cellStyle name="Comma 17 16 4" xfId="10109" xr:uid="{00000000-0005-0000-0000-0000C2270000}"/>
    <cellStyle name="Comma 17 16 4 2" xfId="10110" xr:uid="{00000000-0005-0000-0000-0000C3270000}"/>
    <cellStyle name="Comma 17 16 4 3" xfId="10111" xr:uid="{00000000-0005-0000-0000-0000C4270000}"/>
    <cellStyle name="Comma 17 16 5" xfId="10112" xr:uid="{00000000-0005-0000-0000-0000C5270000}"/>
    <cellStyle name="Comma 17 16 6" xfId="10113" xr:uid="{00000000-0005-0000-0000-0000C6270000}"/>
    <cellStyle name="Comma 17 17" xfId="10114" xr:uid="{00000000-0005-0000-0000-0000C7270000}"/>
    <cellStyle name="Comma 17 17 2" xfId="10115" xr:uid="{00000000-0005-0000-0000-0000C8270000}"/>
    <cellStyle name="Comma 17 17 2 2" xfId="10116" xr:uid="{00000000-0005-0000-0000-0000C9270000}"/>
    <cellStyle name="Comma 17 17 2 3" xfId="10117" xr:uid="{00000000-0005-0000-0000-0000CA270000}"/>
    <cellStyle name="Comma 17 17 3" xfId="10118" xr:uid="{00000000-0005-0000-0000-0000CB270000}"/>
    <cellStyle name="Comma 17 17 3 2" xfId="10119" xr:uid="{00000000-0005-0000-0000-0000CC270000}"/>
    <cellStyle name="Comma 17 17 3 3" xfId="10120" xr:uid="{00000000-0005-0000-0000-0000CD270000}"/>
    <cellStyle name="Comma 17 17 4" xfId="10121" xr:uid="{00000000-0005-0000-0000-0000CE270000}"/>
    <cellStyle name="Comma 17 17 4 2" xfId="10122" xr:uid="{00000000-0005-0000-0000-0000CF270000}"/>
    <cellStyle name="Comma 17 17 4 3" xfId="10123" xr:uid="{00000000-0005-0000-0000-0000D0270000}"/>
    <cellStyle name="Comma 17 17 5" xfId="10124" xr:uid="{00000000-0005-0000-0000-0000D1270000}"/>
    <cellStyle name="Comma 17 17 6" xfId="10125" xr:uid="{00000000-0005-0000-0000-0000D2270000}"/>
    <cellStyle name="Comma 17 18" xfId="10126" xr:uid="{00000000-0005-0000-0000-0000D3270000}"/>
    <cellStyle name="Comma 17 18 2" xfId="10127" xr:uid="{00000000-0005-0000-0000-0000D4270000}"/>
    <cellStyle name="Comma 17 18 2 2" xfId="10128" xr:uid="{00000000-0005-0000-0000-0000D5270000}"/>
    <cellStyle name="Comma 17 18 2 3" xfId="10129" xr:uid="{00000000-0005-0000-0000-0000D6270000}"/>
    <cellStyle name="Comma 17 18 3" xfId="10130" xr:uid="{00000000-0005-0000-0000-0000D7270000}"/>
    <cellStyle name="Comma 17 18 3 2" xfId="10131" xr:uid="{00000000-0005-0000-0000-0000D8270000}"/>
    <cellStyle name="Comma 17 18 3 3" xfId="10132" xr:uid="{00000000-0005-0000-0000-0000D9270000}"/>
    <cellStyle name="Comma 17 18 4" xfId="10133" xr:uid="{00000000-0005-0000-0000-0000DA270000}"/>
    <cellStyle name="Comma 17 18 4 2" xfId="10134" xr:uid="{00000000-0005-0000-0000-0000DB270000}"/>
    <cellStyle name="Comma 17 18 4 3" xfId="10135" xr:uid="{00000000-0005-0000-0000-0000DC270000}"/>
    <cellStyle name="Comma 17 18 5" xfId="10136" xr:uid="{00000000-0005-0000-0000-0000DD270000}"/>
    <cellStyle name="Comma 17 18 6" xfId="10137" xr:uid="{00000000-0005-0000-0000-0000DE270000}"/>
    <cellStyle name="Comma 17 19" xfId="10138" xr:uid="{00000000-0005-0000-0000-0000DF270000}"/>
    <cellStyle name="Comma 17 19 2" xfId="10139" xr:uid="{00000000-0005-0000-0000-0000E0270000}"/>
    <cellStyle name="Comma 17 19 2 2" xfId="10140" xr:uid="{00000000-0005-0000-0000-0000E1270000}"/>
    <cellStyle name="Comma 17 19 2 3" xfId="10141" xr:uid="{00000000-0005-0000-0000-0000E2270000}"/>
    <cellStyle name="Comma 17 19 3" xfId="10142" xr:uid="{00000000-0005-0000-0000-0000E3270000}"/>
    <cellStyle name="Comma 17 19 3 2" xfId="10143" xr:uid="{00000000-0005-0000-0000-0000E4270000}"/>
    <cellStyle name="Comma 17 19 3 3" xfId="10144" xr:uid="{00000000-0005-0000-0000-0000E5270000}"/>
    <cellStyle name="Comma 17 19 4" xfId="10145" xr:uid="{00000000-0005-0000-0000-0000E6270000}"/>
    <cellStyle name="Comma 17 19 4 2" xfId="10146" xr:uid="{00000000-0005-0000-0000-0000E7270000}"/>
    <cellStyle name="Comma 17 19 4 3" xfId="10147" xr:uid="{00000000-0005-0000-0000-0000E8270000}"/>
    <cellStyle name="Comma 17 19 5" xfId="10148" xr:uid="{00000000-0005-0000-0000-0000E9270000}"/>
    <cellStyle name="Comma 17 19 6" xfId="10149" xr:uid="{00000000-0005-0000-0000-0000EA270000}"/>
    <cellStyle name="Comma 17 2" xfId="10150" xr:uid="{00000000-0005-0000-0000-0000EB270000}"/>
    <cellStyle name="Comma 17 2 2" xfId="10151" xr:uid="{00000000-0005-0000-0000-0000EC270000}"/>
    <cellStyle name="Comma 17 2 2 2" xfId="10152" xr:uid="{00000000-0005-0000-0000-0000ED270000}"/>
    <cellStyle name="Comma 17 2 2 3" xfId="10153" xr:uid="{00000000-0005-0000-0000-0000EE270000}"/>
    <cellStyle name="Comma 17 2 3" xfId="10154" xr:uid="{00000000-0005-0000-0000-0000EF270000}"/>
    <cellStyle name="Comma 17 2 3 2" xfId="10155" xr:uid="{00000000-0005-0000-0000-0000F0270000}"/>
    <cellStyle name="Comma 17 2 3 3" xfId="10156" xr:uid="{00000000-0005-0000-0000-0000F1270000}"/>
    <cellStyle name="Comma 17 2 4" xfId="10157" xr:uid="{00000000-0005-0000-0000-0000F2270000}"/>
    <cellStyle name="Comma 17 2 4 2" xfId="10158" xr:uid="{00000000-0005-0000-0000-0000F3270000}"/>
    <cellStyle name="Comma 17 2 4 3" xfId="10159" xr:uid="{00000000-0005-0000-0000-0000F4270000}"/>
    <cellStyle name="Comma 17 2 5" xfId="10160" xr:uid="{00000000-0005-0000-0000-0000F5270000}"/>
    <cellStyle name="Comma 17 2 6" xfId="10161" xr:uid="{00000000-0005-0000-0000-0000F6270000}"/>
    <cellStyle name="Comma 17 20" xfId="10162" xr:uid="{00000000-0005-0000-0000-0000F7270000}"/>
    <cellStyle name="Comma 17 20 2" xfId="10163" xr:uid="{00000000-0005-0000-0000-0000F8270000}"/>
    <cellStyle name="Comma 17 20 2 2" xfId="10164" xr:uid="{00000000-0005-0000-0000-0000F9270000}"/>
    <cellStyle name="Comma 17 20 2 3" xfId="10165" xr:uid="{00000000-0005-0000-0000-0000FA270000}"/>
    <cellStyle name="Comma 17 20 3" xfId="10166" xr:uid="{00000000-0005-0000-0000-0000FB270000}"/>
    <cellStyle name="Comma 17 20 3 2" xfId="10167" xr:uid="{00000000-0005-0000-0000-0000FC270000}"/>
    <cellStyle name="Comma 17 20 3 3" xfId="10168" xr:uid="{00000000-0005-0000-0000-0000FD270000}"/>
    <cellStyle name="Comma 17 20 4" xfId="10169" xr:uid="{00000000-0005-0000-0000-0000FE270000}"/>
    <cellStyle name="Comma 17 20 4 2" xfId="10170" xr:uid="{00000000-0005-0000-0000-0000FF270000}"/>
    <cellStyle name="Comma 17 20 4 3" xfId="10171" xr:uid="{00000000-0005-0000-0000-000000280000}"/>
    <cellStyle name="Comma 17 20 5" xfId="10172" xr:uid="{00000000-0005-0000-0000-000001280000}"/>
    <cellStyle name="Comma 17 20 6" xfId="10173" xr:uid="{00000000-0005-0000-0000-000002280000}"/>
    <cellStyle name="Comma 17 21" xfId="10174" xr:uid="{00000000-0005-0000-0000-000003280000}"/>
    <cellStyle name="Comma 17 21 2" xfId="10175" xr:uid="{00000000-0005-0000-0000-000004280000}"/>
    <cellStyle name="Comma 17 21 3" xfId="10176" xr:uid="{00000000-0005-0000-0000-000005280000}"/>
    <cellStyle name="Comma 17 22" xfId="10177" xr:uid="{00000000-0005-0000-0000-000006280000}"/>
    <cellStyle name="Comma 17 22 2" xfId="10178" xr:uid="{00000000-0005-0000-0000-000007280000}"/>
    <cellStyle name="Comma 17 22 3" xfId="10179" xr:uid="{00000000-0005-0000-0000-000008280000}"/>
    <cellStyle name="Comma 17 23" xfId="10180" xr:uid="{00000000-0005-0000-0000-000009280000}"/>
    <cellStyle name="Comma 17 23 2" xfId="10181" xr:uid="{00000000-0005-0000-0000-00000A280000}"/>
    <cellStyle name="Comma 17 23 3" xfId="10182" xr:uid="{00000000-0005-0000-0000-00000B280000}"/>
    <cellStyle name="Comma 17 24" xfId="10183" xr:uid="{00000000-0005-0000-0000-00000C280000}"/>
    <cellStyle name="Comma 17 24 2" xfId="10184" xr:uid="{00000000-0005-0000-0000-00000D280000}"/>
    <cellStyle name="Comma 17 24 3" xfId="10185" xr:uid="{00000000-0005-0000-0000-00000E280000}"/>
    <cellStyle name="Comma 17 25" xfId="10186" xr:uid="{00000000-0005-0000-0000-00000F280000}"/>
    <cellStyle name="Comma 17 25 2" xfId="10187" xr:uid="{00000000-0005-0000-0000-000010280000}"/>
    <cellStyle name="Comma 17 25 3" xfId="10188" xr:uid="{00000000-0005-0000-0000-000011280000}"/>
    <cellStyle name="Comma 17 26" xfId="10189" xr:uid="{00000000-0005-0000-0000-000012280000}"/>
    <cellStyle name="Comma 17 26 2" xfId="10190" xr:uid="{00000000-0005-0000-0000-000013280000}"/>
    <cellStyle name="Comma 17 26 3" xfId="10191" xr:uid="{00000000-0005-0000-0000-000014280000}"/>
    <cellStyle name="Comma 17 27" xfId="10192" xr:uid="{00000000-0005-0000-0000-000015280000}"/>
    <cellStyle name="Comma 17 27 2" xfId="10193" xr:uid="{00000000-0005-0000-0000-000016280000}"/>
    <cellStyle name="Comma 17 27 3" xfId="10194" xr:uid="{00000000-0005-0000-0000-000017280000}"/>
    <cellStyle name="Comma 17 28" xfId="10195" xr:uid="{00000000-0005-0000-0000-000018280000}"/>
    <cellStyle name="Comma 17 28 2" xfId="10196" xr:uid="{00000000-0005-0000-0000-000019280000}"/>
    <cellStyle name="Comma 17 28 3" xfId="10197" xr:uid="{00000000-0005-0000-0000-00001A280000}"/>
    <cellStyle name="Comma 17 29" xfId="10198" xr:uid="{00000000-0005-0000-0000-00001B280000}"/>
    <cellStyle name="Comma 17 29 2" xfId="10199" xr:uid="{00000000-0005-0000-0000-00001C280000}"/>
    <cellStyle name="Comma 17 29 3" xfId="10200" xr:uid="{00000000-0005-0000-0000-00001D280000}"/>
    <cellStyle name="Comma 17 3" xfId="10201" xr:uid="{00000000-0005-0000-0000-00001E280000}"/>
    <cellStyle name="Comma 17 3 2" xfId="10202" xr:uid="{00000000-0005-0000-0000-00001F280000}"/>
    <cellStyle name="Comma 17 3 2 2" xfId="10203" xr:uid="{00000000-0005-0000-0000-000020280000}"/>
    <cellStyle name="Comma 17 3 2 3" xfId="10204" xr:uid="{00000000-0005-0000-0000-000021280000}"/>
    <cellStyle name="Comma 17 3 3" xfId="10205" xr:uid="{00000000-0005-0000-0000-000022280000}"/>
    <cellStyle name="Comma 17 3 3 2" xfId="10206" xr:uid="{00000000-0005-0000-0000-000023280000}"/>
    <cellStyle name="Comma 17 3 3 3" xfId="10207" xr:uid="{00000000-0005-0000-0000-000024280000}"/>
    <cellStyle name="Comma 17 3 4" xfId="10208" xr:uid="{00000000-0005-0000-0000-000025280000}"/>
    <cellStyle name="Comma 17 3 4 2" xfId="10209" xr:uid="{00000000-0005-0000-0000-000026280000}"/>
    <cellStyle name="Comma 17 3 4 3" xfId="10210" xr:uid="{00000000-0005-0000-0000-000027280000}"/>
    <cellStyle name="Comma 17 3 5" xfId="10211" xr:uid="{00000000-0005-0000-0000-000028280000}"/>
    <cellStyle name="Comma 17 3 6" xfId="10212" xr:uid="{00000000-0005-0000-0000-000029280000}"/>
    <cellStyle name="Comma 17 30" xfId="10213" xr:uid="{00000000-0005-0000-0000-00002A280000}"/>
    <cellStyle name="Comma 17 31" xfId="10214" xr:uid="{00000000-0005-0000-0000-00002B280000}"/>
    <cellStyle name="Comma 17 4" xfId="10215" xr:uid="{00000000-0005-0000-0000-00002C280000}"/>
    <cellStyle name="Comma 17 4 2" xfId="10216" xr:uid="{00000000-0005-0000-0000-00002D280000}"/>
    <cellStyle name="Comma 17 4 2 2" xfId="10217" xr:uid="{00000000-0005-0000-0000-00002E280000}"/>
    <cellStyle name="Comma 17 4 2 3" xfId="10218" xr:uid="{00000000-0005-0000-0000-00002F280000}"/>
    <cellStyle name="Comma 17 4 3" xfId="10219" xr:uid="{00000000-0005-0000-0000-000030280000}"/>
    <cellStyle name="Comma 17 4 3 2" xfId="10220" xr:uid="{00000000-0005-0000-0000-000031280000}"/>
    <cellStyle name="Comma 17 4 3 3" xfId="10221" xr:uid="{00000000-0005-0000-0000-000032280000}"/>
    <cellStyle name="Comma 17 4 4" xfId="10222" xr:uid="{00000000-0005-0000-0000-000033280000}"/>
    <cellStyle name="Comma 17 4 4 2" xfId="10223" xr:uid="{00000000-0005-0000-0000-000034280000}"/>
    <cellStyle name="Comma 17 4 4 3" xfId="10224" xr:uid="{00000000-0005-0000-0000-000035280000}"/>
    <cellStyle name="Comma 17 4 5" xfId="10225" xr:uid="{00000000-0005-0000-0000-000036280000}"/>
    <cellStyle name="Comma 17 4 6" xfId="10226" xr:uid="{00000000-0005-0000-0000-000037280000}"/>
    <cellStyle name="Comma 17 5" xfId="10227" xr:uid="{00000000-0005-0000-0000-000038280000}"/>
    <cellStyle name="Comma 17 5 2" xfId="10228" xr:uid="{00000000-0005-0000-0000-000039280000}"/>
    <cellStyle name="Comma 17 5 2 2" xfId="10229" xr:uid="{00000000-0005-0000-0000-00003A280000}"/>
    <cellStyle name="Comma 17 5 2 3" xfId="10230" xr:uid="{00000000-0005-0000-0000-00003B280000}"/>
    <cellStyle name="Comma 17 5 3" xfId="10231" xr:uid="{00000000-0005-0000-0000-00003C280000}"/>
    <cellStyle name="Comma 17 5 3 2" xfId="10232" xr:uid="{00000000-0005-0000-0000-00003D280000}"/>
    <cellStyle name="Comma 17 5 3 3" xfId="10233" xr:uid="{00000000-0005-0000-0000-00003E280000}"/>
    <cellStyle name="Comma 17 5 4" xfId="10234" xr:uid="{00000000-0005-0000-0000-00003F280000}"/>
    <cellStyle name="Comma 17 5 4 2" xfId="10235" xr:uid="{00000000-0005-0000-0000-000040280000}"/>
    <cellStyle name="Comma 17 5 4 3" xfId="10236" xr:uid="{00000000-0005-0000-0000-000041280000}"/>
    <cellStyle name="Comma 17 5 5" xfId="10237" xr:uid="{00000000-0005-0000-0000-000042280000}"/>
    <cellStyle name="Comma 17 5 6" xfId="10238" xr:uid="{00000000-0005-0000-0000-000043280000}"/>
    <cellStyle name="Comma 17 6" xfId="10239" xr:uid="{00000000-0005-0000-0000-000044280000}"/>
    <cellStyle name="Comma 17 6 2" xfId="10240" xr:uid="{00000000-0005-0000-0000-000045280000}"/>
    <cellStyle name="Comma 17 6 2 2" xfId="10241" xr:uid="{00000000-0005-0000-0000-000046280000}"/>
    <cellStyle name="Comma 17 6 2 3" xfId="10242" xr:uid="{00000000-0005-0000-0000-000047280000}"/>
    <cellStyle name="Comma 17 6 3" xfId="10243" xr:uid="{00000000-0005-0000-0000-000048280000}"/>
    <cellStyle name="Comma 17 6 3 2" xfId="10244" xr:uid="{00000000-0005-0000-0000-000049280000}"/>
    <cellStyle name="Comma 17 6 3 3" xfId="10245" xr:uid="{00000000-0005-0000-0000-00004A280000}"/>
    <cellStyle name="Comma 17 6 4" xfId="10246" xr:uid="{00000000-0005-0000-0000-00004B280000}"/>
    <cellStyle name="Comma 17 6 4 2" xfId="10247" xr:uid="{00000000-0005-0000-0000-00004C280000}"/>
    <cellStyle name="Comma 17 6 4 3" xfId="10248" xr:uid="{00000000-0005-0000-0000-00004D280000}"/>
    <cellStyle name="Comma 17 6 5" xfId="10249" xr:uid="{00000000-0005-0000-0000-00004E280000}"/>
    <cellStyle name="Comma 17 6 6" xfId="10250" xr:uid="{00000000-0005-0000-0000-00004F280000}"/>
    <cellStyle name="Comma 17 7" xfId="10251" xr:uid="{00000000-0005-0000-0000-000050280000}"/>
    <cellStyle name="Comma 17 7 2" xfId="10252" xr:uid="{00000000-0005-0000-0000-000051280000}"/>
    <cellStyle name="Comma 17 7 2 2" xfId="10253" xr:uid="{00000000-0005-0000-0000-000052280000}"/>
    <cellStyle name="Comma 17 7 2 3" xfId="10254" xr:uid="{00000000-0005-0000-0000-000053280000}"/>
    <cellStyle name="Comma 17 7 3" xfId="10255" xr:uid="{00000000-0005-0000-0000-000054280000}"/>
    <cellStyle name="Comma 17 7 3 2" xfId="10256" xr:uid="{00000000-0005-0000-0000-000055280000}"/>
    <cellStyle name="Comma 17 7 3 3" xfId="10257" xr:uid="{00000000-0005-0000-0000-000056280000}"/>
    <cellStyle name="Comma 17 7 4" xfId="10258" xr:uid="{00000000-0005-0000-0000-000057280000}"/>
    <cellStyle name="Comma 17 7 4 2" xfId="10259" xr:uid="{00000000-0005-0000-0000-000058280000}"/>
    <cellStyle name="Comma 17 7 4 3" xfId="10260" xr:uid="{00000000-0005-0000-0000-000059280000}"/>
    <cellStyle name="Comma 17 7 5" xfId="10261" xr:uid="{00000000-0005-0000-0000-00005A280000}"/>
    <cellStyle name="Comma 17 7 6" xfId="10262" xr:uid="{00000000-0005-0000-0000-00005B280000}"/>
    <cellStyle name="Comma 17 8" xfId="10263" xr:uid="{00000000-0005-0000-0000-00005C280000}"/>
    <cellStyle name="Comma 17 8 2" xfId="10264" xr:uid="{00000000-0005-0000-0000-00005D280000}"/>
    <cellStyle name="Comma 17 8 2 2" xfId="10265" xr:uid="{00000000-0005-0000-0000-00005E280000}"/>
    <cellStyle name="Comma 17 8 2 3" xfId="10266" xr:uid="{00000000-0005-0000-0000-00005F280000}"/>
    <cellStyle name="Comma 17 8 3" xfId="10267" xr:uid="{00000000-0005-0000-0000-000060280000}"/>
    <cellStyle name="Comma 17 8 3 2" xfId="10268" xr:uid="{00000000-0005-0000-0000-000061280000}"/>
    <cellStyle name="Comma 17 8 3 3" xfId="10269" xr:uid="{00000000-0005-0000-0000-000062280000}"/>
    <cellStyle name="Comma 17 8 4" xfId="10270" xr:uid="{00000000-0005-0000-0000-000063280000}"/>
    <cellStyle name="Comma 17 8 4 2" xfId="10271" xr:uid="{00000000-0005-0000-0000-000064280000}"/>
    <cellStyle name="Comma 17 8 4 3" xfId="10272" xr:uid="{00000000-0005-0000-0000-000065280000}"/>
    <cellStyle name="Comma 17 8 5" xfId="10273" xr:uid="{00000000-0005-0000-0000-000066280000}"/>
    <cellStyle name="Comma 17 8 6" xfId="10274" xr:uid="{00000000-0005-0000-0000-000067280000}"/>
    <cellStyle name="Comma 17 9" xfId="10275" xr:uid="{00000000-0005-0000-0000-000068280000}"/>
    <cellStyle name="Comma 17 9 2" xfId="10276" xr:uid="{00000000-0005-0000-0000-000069280000}"/>
    <cellStyle name="Comma 17 9 2 2" xfId="10277" xr:uid="{00000000-0005-0000-0000-00006A280000}"/>
    <cellStyle name="Comma 17 9 2 3" xfId="10278" xr:uid="{00000000-0005-0000-0000-00006B280000}"/>
    <cellStyle name="Comma 17 9 3" xfId="10279" xr:uid="{00000000-0005-0000-0000-00006C280000}"/>
    <cellStyle name="Comma 17 9 3 2" xfId="10280" xr:uid="{00000000-0005-0000-0000-00006D280000}"/>
    <cellStyle name="Comma 17 9 3 3" xfId="10281" xr:uid="{00000000-0005-0000-0000-00006E280000}"/>
    <cellStyle name="Comma 17 9 4" xfId="10282" xr:uid="{00000000-0005-0000-0000-00006F280000}"/>
    <cellStyle name="Comma 17 9 4 2" xfId="10283" xr:uid="{00000000-0005-0000-0000-000070280000}"/>
    <cellStyle name="Comma 17 9 4 3" xfId="10284" xr:uid="{00000000-0005-0000-0000-000071280000}"/>
    <cellStyle name="Comma 17 9 5" xfId="10285" xr:uid="{00000000-0005-0000-0000-000072280000}"/>
    <cellStyle name="Comma 17 9 6" xfId="10286" xr:uid="{00000000-0005-0000-0000-000073280000}"/>
    <cellStyle name="Comma 18" xfId="10287" xr:uid="{00000000-0005-0000-0000-000074280000}"/>
    <cellStyle name="Comma 18 10" xfId="10288" xr:uid="{00000000-0005-0000-0000-000075280000}"/>
    <cellStyle name="Comma 18 11" xfId="10289" xr:uid="{00000000-0005-0000-0000-000076280000}"/>
    <cellStyle name="Comma 18 12" xfId="10290" xr:uid="{00000000-0005-0000-0000-000077280000}"/>
    <cellStyle name="Comma 18 13" xfId="10291" xr:uid="{00000000-0005-0000-0000-000078280000}"/>
    <cellStyle name="Comma 18 14" xfId="10292" xr:uid="{00000000-0005-0000-0000-000079280000}"/>
    <cellStyle name="Comma 18 15" xfId="10293" xr:uid="{00000000-0005-0000-0000-00007A280000}"/>
    <cellStyle name="Comma 18 16" xfId="10294" xr:uid="{00000000-0005-0000-0000-00007B280000}"/>
    <cellStyle name="Comma 18 17" xfId="10295" xr:uid="{00000000-0005-0000-0000-00007C280000}"/>
    <cellStyle name="Comma 18 18" xfId="10296" xr:uid="{00000000-0005-0000-0000-00007D280000}"/>
    <cellStyle name="Comma 18 19" xfId="10297" xr:uid="{00000000-0005-0000-0000-00007E280000}"/>
    <cellStyle name="Comma 18 2" xfId="10298" xr:uid="{00000000-0005-0000-0000-00007F280000}"/>
    <cellStyle name="Comma 18 20" xfId="10299" xr:uid="{00000000-0005-0000-0000-000080280000}"/>
    <cellStyle name="Comma 18 21" xfId="10300" xr:uid="{00000000-0005-0000-0000-000081280000}"/>
    <cellStyle name="Comma 18 22" xfId="10301" xr:uid="{00000000-0005-0000-0000-000082280000}"/>
    <cellStyle name="Comma 18 23" xfId="10302" xr:uid="{00000000-0005-0000-0000-000083280000}"/>
    <cellStyle name="Comma 18 24" xfId="10303" xr:uid="{00000000-0005-0000-0000-000084280000}"/>
    <cellStyle name="Comma 18 25" xfId="10304" xr:uid="{00000000-0005-0000-0000-000085280000}"/>
    <cellStyle name="Comma 18 26" xfId="10305" xr:uid="{00000000-0005-0000-0000-000086280000}"/>
    <cellStyle name="Comma 18 27" xfId="10306" xr:uid="{00000000-0005-0000-0000-000087280000}"/>
    <cellStyle name="Comma 18 28" xfId="10307" xr:uid="{00000000-0005-0000-0000-000088280000}"/>
    <cellStyle name="Comma 18 29" xfId="10308" xr:uid="{00000000-0005-0000-0000-000089280000}"/>
    <cellStyle name="Comma 18 3" xfId="10309" xr:uid="{00000000-0005-0000-0000-00008A280000}"/>
    <cellStyle name="Comma 18 30" xfId="10310" xr:uid="{00000000-0005-0000-0000-00008B280000}"/>
    <cellStyle name="Comma 18 31" xfId="10311" xr:uid="{00000000-0005-0000-0000-00008C280000}"/>
    <cellStyle name="Comma 18 32" xfId="10312" xr:uid="{00000000-0005-0000-0000-00008D280000}"/>
    <cellStyle name="Comma 18 33" xfId="10313" xr:uid="{00000000-0005-0000-0000-00008E280000}"/>
    <cellStyle name="Comma 18 34" xfId="10314" xr:uid="{00000000-0005-0000-0000-00008F280000}"/>
    <cellStyle name="Comma 18 4" xfId="10315" xr:uid="{00000000-0005-0000-0000-000090280000}"/>
    <cellStyle name="Comma 18 5" xfId="10316" xr:uid="{00000000-0005-0000-0000-000091280000}"/>
    <cellStyle name="Comma 18 6" xfId="10317" xr:uid="{00000000-0005-0000-0000-000092280000}"/>
    <cellStyle name="Comma 18 7" xfId="10318" xr:uid="{00000000-0005-0000-0000-000093280000}"/>
    <cellStyle name="Comma 18 8" xfId="10319" xr:uid="{00000000-0005-0000-0000-000094280000}"/>
    <cellStyle name="Comma 18 9" xfId="10320" xr:uid="{00000000-0005-0000-0000-000095280000}"/>
    <cellStyle name="Comma 19" xfId="10321" xr:uid="{00000000-0005-0000-0000-000096280000}"/>
    <cellStyle name="Comma 19 10" xfId="10322" xr:uid="{00000000-0005-0000-0000-000097280000}"/>
    <cellStyle name="Comma 19 11" xfId="10323" xr:uid="{00000000-0005-0000-0000-000098280000}"/>
    <cellStyle name="Comma 19 12" xfId="10324" xr:uid="{00000000-0005-0000-0000-000099280000}"/>
    <cellStyle name="Comma 19 13" xfId="10325" xr:uid="{00000000-0005-0000-0000-00009A280000}"/>
    <cellStyle name="Comma 19 14" xfId="10326" xr:uid="{00000000-0005-0000-0000-00009B280000}"/>
    <cellStyle name="Comma 19 15" xfId="10327" xr:uid="{00000000-0005-0000-0000-00009C280000}"/>
    <cellStyle name="Comma 19 16" xfId="10328" xr:uid="{00000000-0005-0000-0000-00009D280000}"/>
    <cellStyle name="Comma 19 17" xfId="10329" xr:uid="{00000000-0005-0000-0000-00009E280000}"/>
    <cellStyle name="Comma 19 18" xfId="10330" xr:uid="{00000000-0005-0000-0000-00009F280000}"/>
    <cellStyle name="Comma 19 19" xfId="10331" xr:uid="{00000000-0005-0000-0000-0000A0280000}"/>
    <cellStyle name="Comma 19 2" xfId="10332" xr:uid="{00000000-0005-0000-0000-0000A1280000}"/>
    <cellStyle name="Comma 19 20" xfId="10333" xr:uid="{00000000-0005-0000-0000-0000A2280000}"/>
    <cellStyle name="Comma 19 21" xfId="10334" xr:uid="{00000000-0005-0000-0000-0000A3280000}"/>
    <cellStyle name="Comma 19 22" xfId="10335" xr:uid="{00000000-0005-0000-0000-0000A4280000}"/>
    <cellStyle name="Comma 19 23" xfId="10336" xr:uid="{00000000-0005-0000-0000-0000A5280000}"/>
    <cellStyle name="Comma 19 24" xfId="10337" xr:uid="{00000000-0005-0000-0000-0000A6280000}"/>
    <cellStyle name="Comma 19 25" xfId="10338" xr:uid="{00000000-0005-0000-0000-0000A7280000}"/>
    <cellStyle name="Comma 19 26" xfId="10339" xr:uid="{00000000-0005-0000-0000-0000A8280000}"/>
    <cellStyle name="Comma 19 27" xfId="10340" xr:uid="{00000000-0005-0000-0000-0000A9280000}"/>
    <cellStyle name="Comma 19 28" xfId="10341" xr:uid="{00000000-0005-0000-0000-0000AA280000}"/>
    <cellStyle name="Comma 19 29" xfId="10342" xr:uid="{00000000-0005-0000-0000-0000AB280000}"/>
    <cellStyle name="Comma 19 3" xfId="10343" xr:uid="{00000000-0005-0000-0000-0000AC280000}"/>
    <cellStyle name="Comma 19 30" xfId="10344" xr:uid="{00000000-0005-0000-0000-0000AD280000}"/>
    <cellStyle name="Comma 19 31" xfId="10345" xr:uid="{00000000-0005-0000-0000-0000AE280000}"/>
    <cellStyle name="Comma 19 32" xfId="10346" xr:uid="{00000000-0005-0000-0000-0000AF280000}"/>
    <cellStyle name="Comma 19 33" xfId="10347" xr:uid="{00000000-0005-0000-0000-0000B0280000}"/>
    <cellStyle name="Comma 19 34" xfId="10348" xr:uid="{00000000-0005-0000-0000-0000B1280000}"/>
    <cellStyle name="Comma 19 4" xfId="10349" xr:uid="{00000000-0005-0000-0000-0000B2280000}"/>
    <cellStyle name="Comma 19 5" xfId="10350" xr:uid="{00000000-0005-0000-0000-0000B3280000}"/>
    <cellStyle name="Comma 19 6" xfId="10351" xr:uid="{00000000-0005-0000-0000-0000B4280000}"/>
    <cellStyle name="Comma 19 7" xfId="10352" xr:uid="{00000000-0005-0000-0000-0000B5280000}"/>
    <cellStyle name="Comma 19 8" xfId="10353" xr:uid="{00000000-0005-0000-0000-0000B6280000}"/>
    <cellStyle name="Comma 19 9" xfId="10354" xr:uid="{00000000-0005-0000-0000-0000B7280000}"/>
    <cellStyle name="Comma 2" xfId="10355" xr:uid="{00000000-0005-0000-0000-0000B8280000}"/>
    <cellStyle name="Comma 2 10" xfId="10356" xr:uid="{00000000-0005-0000-0000-0000B9280000}"/>
    <cellStyle name="Comma 2 10 10" xfId="10357" xr:uid="{00000000-0005-0000-0000-0000BA280000}"/>
    <cellStyle name="Comma 2 10 2" xfId="10358" xr:uid="{00000000-0005-0000-0000-0000BB280000}"/>
    <cellStyle name="Comma 2 10 3" xfId="10359" xr:uid="{00000000-0005-0000-0000-0000BC280000}"/>
    <cellStyle name="Comma 2 10 4" xfId="10360" xr:uid="{00000000-0005-0000-0000-0000BD280000}"/>
    <cellStyle name="Comma 2 10 5" xfId="10361" xr:uid="{00000000-0005-0000-0000-0000BE280000}"/>
    <cellStyle name="Comma 2 10 6" xfId="10362" xr:uid="{00000000-0005-0000-0000-0000BF280000}"/>
    <cellStyle name="Comma 2 10 7" xfId="10363" xr:uid="{00000000-0005-0000-0000-0000C0280000}"/>
    <cellStyle name="Comma 2 10 8" xfId="10364" xr:uid="{00000000-0005-0000-0000-0000C1280000}"/>
    <cellStyle name="Comma 2 10 9" xfId="10365" xr:uid="{00000000-0005-0000-0000-0000C2280000}"/>
    <cellStyle name="Comma 2 11" xfId="10366" xr:uid="{00000000-0005-0000-0000-0000C3280000}"/>
    <cellStyle name="Comma 2 11 10" xfId="10367" xr:uid="{00000000-0005-0000-0000-0000C4280000}"/>
    <cellStyle name="Comma 2 11 2" xfId="10368" xr:uid="{00000000-0005-0000-0000-0000C5280000}"/>
    <cellStyle name="Comma 2 11 3" xfId="10369" xr:uid="{00000000-0005-0000-0000-0000C6280000}"/>
    <cellStyle name="Comma 2 11 4" xfId="10370" xr:uid="{00000000-0005-0000-0000-0000C7280000}"/>
    <cellStyle name="Comma 2 11 5" xfId="10371" xr:uid="{00000000-0005-0000-0000-0000C8280000}"/>
    <cellStyle name="Comma 2 11 6" xfId="10372" xr:uid="{00000000-0005-0000-0000-0000C9280000}"/>
    <cellStyle name="Comma 2 11 7" xfId="10373" xr:uid="{00000000-0005-0000-0000-0000CA280000}"/>
    <cellStyle name="Comma 2 11 8" xfId="10374" xr:uid="{00000000-0005-0000-0000-0000CB280000}"/>
    <cellStyle name="Comma 2 11 9" xfId="10375" xr:uid="{00000000-0005-0000-0000-0000CC280000}"/>
    <cellStyle name="Comma 2 12" xfId="10376" xr:uid="{00000000-0005-0000-0000-0000CD280000}"/>
    <cellStyle name="Comma 2 12 10" xfId="10377" xr:uid="{00000000-0005-0000-0000-0000CE280000}"/>
    <cellStyle name="Comma 2 12 2" xfId="10378" xr:uid="{00000000-0005-0000-0000-0000CF280000}"/>
    <cellStyle name="Comma 2 12 3" xfId="10379" xr:uid="{00000000-0005-0000-0000-0000D0280000}"/>
    <cellStyle name="Comma 2 12 4" xfId="10380" xr:uid="{00000000-0005-0000-0000-0000D1280000}"/>
    <cellStyle name="Comma 2 12 5" xfId="10381" xr:uid="{00000000-0005-0000-0000-0000D2280000}"/>
    <cellStyle name="Comma 2 12 6" xfId="10382" xr:uid="{00000000-0005-0000-0000-0000D3280000}"/>
    <cellStyle name="Comma 2 12 7" xfId="10383" xr:uid="{00000000-0005-0000-0000-0000D4280000}"/>
    <cellStyle name="Comma 2 12 8" xfId="10384" xr:uid="{00000000-0005-0000-0000-0000D5280000}"/>
    <cellStyle name="Comma 2 12 9" xfId="10385" xr:uid="{00000000-0005-0000-0000-0000D6280000}"/>
    <cellStyle name="Comma 2 13" xfId="10386" xr:uid="{00000000-0005-0000-0000-0000D7280000}"/>
    <cellStyle name="Comma 2 13 10" xfId="10387" xr:uid="{00000000-0005-0000-0000-0000D8280000}"/>
    <cellStyle name="Comma 2 13 2" xfId="10388" xr:uid="{00000000-0005-0000-0000-0000D9280000}"/>
    <cellStyle name="Comma 2 13 3" xfId="10389" xr:uid="{00000000-0005-0000-0000-0000DA280000}"/>
    <cellStyle name="Comma 2 13 4" xfId="10390" xr:uid="{00000000-0005-0000-0000-0000DB280000}"/>
    <cellStyle name="Comma 2 13 5" xfId="10391" xr:uid="{00000000-0005-0000-0000-0000DC280000}"/>
    <cellStyle name="Comma 2 13 6" xfId="10392" xr:uid="{00000000-0005-0000-0000-0000DD280000}"/>
    <cellStyle name="Comma 2 13 7" xfId="10393" xr:uid="{00000000-0005-0000-0000-0000DE280000}"/>
    <cellStyle name="Comma 2 13 8" xfId="10394" xr:uid="{00000000-0005-0000-0000-0000DF280000}"/>
    <cellStyle name="Comma 2 13 9" xfId="10395" xr:uid="{00000000-0005-0000-0000-0000E0280000}"/>
    <cellStyle name="Comma 2 14" xfId="10396" xr:uid="{00000000-0005-0000-0000-0000E1280000}"/>
    <cellStyle name="Comma 2 15" xfId="10397" xr:uid="{00000000-0005-0000-0000-0000E2280000}"/>
    <cellStyle name="Comma 2 16" xfId="10398" xr:uid="{00000000-0005-0000-0000-0000E3280000}"/>
    <cellStyle name="Comma 2 17" xfId="10399" xr:uid="{00000000-0005-0000-0000-0000E4280000}"/>
    <cellStyle name="Comma 2 18" xfId="10400" xr:uid="{00000000-0005-0000-0000-0000E5280000}"/>
    <cellStyle name="Comma 2 19" xfId="10401" xr:uid="{00000000-0005-0000-0000-0000E6280000}"/>
    <cellStyle name="Comma 2 2" xfId="10402" xr:uid="{00000000-0005-0000-0000-0000E7280000}"/>
    <cellStyle name="Comma 2 2 10" xfId="10403" xr:uid="{00000000-0005-0000-0000-0000E8280000}"/>
    <cellStyle name="Comma 2 2 11" xfId="10404" xr:uid="{00000000-0005-0000-0000-0000E9280000}"/>
    <cellStyle name="Comma 2 2 12" xfId="10405" xr:uid="{00000000-0005-0000-0000-0000EA280000}"/>
    <cellStyle name="Comma 2 2 13" xfId="10406" xr:uid="{00000000-0005-0000-0000-0000EB280000}"/>
    <cellStyle name="Comma 2 2 14" xfId="10407" xr:uid="{00000000-0005-0000-0000-0000EC280000}"/>
    <cellStyle name="Comma 2 2 15" xfId="10408" xr:uid="{00000000-0005-0000-0000-0000ED280000}"/>
    <cellStyle name="Comma 2 2 16" xfId="10409" xr:uid="{00000000-0005-0000-0000-0000EE280000}"/>
    <cellStyle name="Comma 2 2 17" xfId="10410" xr:uid="{00000000-0005-0000-0000-0000EF280000}"/>
    <cellStyle name="Comma 2 2 18" xfId="10411" xr:uid="{00000000-0005-0000-0000-0000F0280000}"/>
    <cellStyle name="Comma 2 2 18 10" xfId="10412" xr:uid="{00000000-0005-0000-0000-0000F1280000}"/>
    <cellStyle name="Comma 2 2 18 11" xfId="10413" xr:uid="{00000000-0005-0000-0000-0000F2280000}"/>
    <cellStyle name="Comma 2 2 18 12" xfId="10414" xr:uid="{00000000-0005-0000-0000-0000F3280000}"/>
    <cellStyle name="Comma 2 2 18 13" xfId="10415" xr:uid="{00000000-0005-0000-0000-0000F4280000}"/>
    <cellStyle name="Comma 2 2 18 14" xfId="10416" xr:uid="{00000000-0005-0000-0000-0000F5280000}"/>
    <cellStyle name="Comma 2 2 18 15" xfId="10417" xr:uid="{00000000-0005-0000-0000-0000F6280000}"/>
    <cellStyle name="Comma 2 2 18 16" xfId="10418" xr:uid="{00000000-0005-0000-0000-0000F7280000}"/>
    <cellStyle name="Comma 2 2 18 17" xfId="10419" xr:uid="{00000000-0005-0000-0000-0000F8280000}"/>
    <cellStyle name="Comma 2 2 18 2" xfId="10420" xr:uid="{00000000-0005-0000-0000-0000F9280000}"/>
    <cellStyle name="Comma 2 2 18 2 10" xfId="10421" xr:uid="{00000000-0005-0000-0000-0000FA280000}"/>
    <cellStyle name="Comma 2 2 18 2 11" xfId="10422" xr:uid="{00000000-0005-0000-0000-0000FB280000}"/>
    <cellStyle name="Comma 2 2 18 2 12" xfId="10423" xr:uid="{00000000-0005-0000-0000-0000FC280000}"/>
    <cellStyle name="Comma 2 2 18 2 13" xfId="10424" xr:uid="{00000000-0005-0000-0000-0000FD280000}"/>
    <cellStyle name="Comma 2 2 18 2 14" xfId="10425" xr:uid="{00000000-0005-0000-0000-0000FE280000}"/>
    <cellStyle name="Comma 2 2 18 2 15" xfId="10426" xr:uid="{00000000-0005-0000-0000-0000FF280000}"/>
    <cellStyle name="Comma 2 2 18 2 2" xfId="10427" xr:uid="{00000000-0005-0000-0000-000000290000}"/>
    <cellStyle name="Comma 2 2 18 2 2 10" xfId="10428" xr:uid="{00000000-0005-0000-0000-000001290000}"/>
    <cellStyle name="Comma 2 2 18 2 2 11" xfId="10429" xr:uid="{00000000-0005-0000-0000-000002290000}"/>
    <cellStyle name="Comma 2 2 18 2 2 12" xfId="10430" xr:uid="{00000000-0005-0000-0000-000003290000}"/>
    <cellStyle name="Comma 2 2 18 2 2 13" xfId="10431" xr:uid="{00000000-0005-0000-0000-000004290000}"/>
    <cellStyle name="Comma 2 2 18 2 2 14" xfId="10432" xr:uid="{00000000-0005-0000-0000-000005290000}"/>
    <cellStyle name="Comma 2 2 18 2 2 15" xfId="10433" xr:uid="{00000000-0005-0000-0000-000006290000}"/>
    <cellStyle name="Comma 2 2 18 2 2 2" xfId="10434" xr:uid="{00000000-0005-0000-0000-000007290000}"/>
    <cellStyle name="Comma 2 2 18 2 2 2 10" xfId="10435" xr:uid="{00000000-0005-0000-0000-000008290000}"/>
    <cellStyle name="Comma 2 2 18 2 2 2 11" xfId="10436" xr:uid="{00000000-0005-0000-0000-000009290000}"/>
    <cellStyle name="Comma 2 2 18 2 2 2 12" xfId="10437" xr:uid="{00000000-0005-0000-0000-00000A290000}"/>
    <cellStyle name="Comma 2 2 18 2 2 2 13" xfId="10438" xr:uid="{00000000-0005-0000-0000-00000B290000}"/>
    <cellStyle name="Comma 2 2 18 2 2 2 14" xfId="10439" xr:uid="{00000000-0005-0000-0000-00000C290000}"/>
    <cellStyle name="Comma 2 2 18 2 2 2 15" xfId="10440" xr:uid="{00000000-0005-0000-0000-00000D290000}"/>
    <cellStyle name="Comma 2 2 18 2 2 2 2" xfId="10441" xr:uid="{00000000-0005-0000-0000-00000E290000}"/>
    <cellStyle name="Comma 2 2 18 2 2 2 3" xfId="10442" xr:uid="{00000000-0005-0000-0000-00000F290000}"/>
    <cellStyle name="Comma 2 2 18 2 2 2 4" xfId="10443" xr:uid="{00000000-0005-0000-0000-000010290000}"/>
    <cellStyle name="Comma 2 2 18 2 2 2 5" xfId="10444" xr:uid="{00000000-0005-0000-0000-000011290000}"/>
    <cellStyle name="Comma 2 2 18 2 2 2 6" xfId="10445" xr:uid="{00000000-0005-0000-0000-000012290000}"/>
    <cellStyle name="Comma 2 2 18 2 2 2 7" xfId="10446" xr:uid="{00000000-0005-0000-0000-000013290000}"/>
    <cellStyle name="Comma 2 2 18 2 2 2 8" xfId="10447" xr:uid="{00000000-0005-0000-0000-000014290000}"/>
    <cellStyle name="Comma 2 2 18 2 2 2 9" xfId="10448" xr:uid="{00000000-0005-0000-0000-000015290000}"/>
    <cellStyle name="Comma 2 2 18 2 2 3" xfId="10449" xr:uid="{00000000-0005-0000-0000-000016290000}"/>
    <cellStyle name="Comma 2 2 18 2 2 4" xfId="10450" xr:uid="{00000000-0005-0000-0000-000017290000}"/>
    <cellStyle name="Comma 2 2 18 2 2 5" xfId="10451" xr:uid="{00000000-0005-0000-0000-000018290000}"/>
    <cellStyle name="Comma 2 2 18 2 2 6" xfId="10452" xr:uid="{00000000-0005-0000-0000-000019290000}"/>
    <cellStyle name="Comma 2 2 18 2 2 7" xfId="10453" xr:uid="{00000000-0005-0000-0000-00001A290000}"/>
    <cellStyle name="Comma 2 2 18 2 2 8" xfId="10454" xr:uid="{00000000-0005-0000-0000-00001B290000}"/>
    <cellStyle name="Comma 2 2 18 2 2 9" xfId="10455" xr:uid="{00000000-0005-0000-0000-00001C290000}"/>
    <cellStyle name="Comma 2 2 18 2 3" xfId="10456" xr:uid="{00000000-0005-0000-0000-00001D290000}"/>
    <cellStyle name="Comma 2 2 18 2 4" xfId="10457" xr:uid="{00000000-0005-0000-0000-00001E290000}"/>
    <cellStyle name="Comma 2 2 18 2 5" xfId="10458" xr:uid="{00000000-0005-0000-0000-00001F290000}"/>
    <cellStyle name="Comma 2 2 18 2 6" xfId="10459" xr:uid="{00000000-0005-0000-0000-000020290000}"/>
    <cellStyle name="Comma 2 2 18 2 7" xfId="10460" xr:uid="{00000000-0005-0000-0000-000021290000}"/>
    <cellStyle name="Comma 2 2 18 2 8" xfId="10461" xr:uid="{00000000-0005-0000-0000-000022290000}"/>
    <cellStyle name="Comma 2 2 18 2 9" xfId="10462" xr:uid="{00000000-0005-0000-0000-000023290000}"/>
    <cellStyle name="Comma 2 2 18 3" xfId="10463" xr:uid="{00000000-0005-0000-0000-000024290000}"/>
    <cellStyle name="Comma 2 2 18 4" xfId="10464" xr:uid="{00000000-0005-0000-0000-000025290000}"/>
    <cellStyle name="Comma 2 2 18 5" xfId="10465" xr:uid="{00000000-0005-0000-0000-000026290000}"/>
    <cellStyle name="Comma 2 2 18 6" xfId="10466" xr:uid="{00000000-0005-0000-0000-000027290000}"/>
    <cellStyle name="Comma 2 2 18 7" xfId="10467" xr:uid="{00000000-0005-0000-0000-000028290000}"/>
    <cellStyle name="Comma 2 2 18 8" xfId="10468" xr:uid="{00000000-0005-0000-0000-000029290000}"/>
    <cellStyle name="Comma 2 2 18 9" xfId="10469" xr:uid="{00000000-0005-0000-0000-00002A290000}"/>
    <cellStyle name="Comma 2 2 19" xfId="10470" xr:uid="{00000000-0005-0000-0000-00002B290000}"/>
    <cellStyle name="Comma 2 2 2" xfId="10471" xr:uid="{00000000-0005-0000-0000-00002C290000}"/>
    <cellStyle name="Comma 2 2 2 10" xfId="10472" xr:uid="{00000000-0005-0000-0000-00002D290000}"/>
    <cellStyle name="Comma 2 2 2 11" xfId="10473" xr:uid="{00000000-0005-0000-0000-00002E290000}"/>
    <cellStyle name="Comma 2 2 2 12" xfId="10474" xr:uid="{00000000-0005-0000-0000-00002F290000}"/>
    <cellStyle name="Comma 2 2 2 13" xfId="10475" xr:uid="{00000000-0005-0000-0000-000030290000}"/>
    <cellStyle name="Comma 2 2 2 14" xfId="10476" xr:uid="{00000000-0005-0000-0000-000031290000}"/>
    <cellStyle name="Comma 2 2 2 15" xfId="10477" xr:uid="{00000000-0005-0000-0000-000032290000}"/>
    <cellStyle name="Comma 2 2 2 15 10" xfId="10478" xr:uid="{00000000-0005-0000-0000-000033290000}"/>
    <cellStyle name="Comma 2 2 2 15 11" xfId="10479" xr:uid="{00000000-0005-0000-0000-000034290000}"/>
    <cellStyle name="Comma 2 2 2 15 12" xfId="10480" xr:uid="{00000000-0005-0000-0000-000035290000}"/>
    <cellStyle name="Comma 2 2 2 15 13" xfId="10481" xr:uid="{00000000-0005-0000-0000-000036290000}"/>
    <cellStyle name="Comma 2 2 2 15 14" xfId="10482" xr:uid="{00000000-0005-0000-0000-000037290000}"/>
    <cellStyle name="Comma 2 2 2 15 15" xfId="10483" xr:uid="{00000000-0005-0000-0000-000038290000}"/>
    <cellStyle name="Comma 2 2 2 15 16" xfId="10484" xr:uid="{00000000-0005-0000-0000-000039290000}"/>
    <cellStyle name="Comma 2 2 2 15 17" xfId="10485" xr:uid="{00000000-0005-0000-0000-00003A290000}"/>
    <cellStyle name="Comma 2 2 2 15 2" xfId="10486" xr:uid="{00000000-0005-0000-0000-00003B290000}"/>
    <cellStyle name="Comma 2 2 2 15 2 10" xfId="10487" xr:uid="{00000000-0005-0000-0000-00003C290000}"/>
    <cellStyle name="Comma 2 2 2 15 2 11" xfId="10488" xr:uid="{00000000-0005-0000-0000-00003D290000}"/>
    <cellStyle name="Comma 2 2 2 15 2 12" xfId="10489" xr:uid="{00000000-0005-0000-0000-00003E290000}"/>
    <cellStyle name="Comma 2 2 2 15 2 13" xfId="10490" xr:uid="{00000000-0005-0000-0000-00003F290000}"/>
    <cellStyle name="Comma 2 2 2 15 2 14" xfId="10491" xr:uid="{00000000-0005-0000-0000-000040290000}"/>
    <cellStyle name="Comma 2 2 2 15 2 15" xfId="10492" xr:uid="{00000000-0005-0000-0000-000041290000}"/>
    <cellStyle name="Comma 2 2 2 15 2 2" xfId="10493" xr:uid="{00000000-0005-0000-0000-000042290000}"/>
    <cellStyle name="Comma 2 2 2 15 2 2 10" xfId="10494" xr:uid="{00000000-0005-0000-0000-000043290000}"/>
    <cellStyle name="Comma 2 2 2 15 2 2 11" xfId="10495" xr:uid="{00000000-0005-0000-0000-000044290000}"/>
    <cellStyle name="Comma 2 2 2 15 2 2 12" xfId="10496" xr:uid="{00000000-0005-0000-0000-000045290000}"/>
    <cellStyle name="Comma 2 2 2 15 2 2 13" xfId="10497" xr:uid="{00000000-0005-0000-0000-000046290000}"/>
    <cellStyle name="Comma 2 2 2 15 2 2 14" xfId="10498" xr:uid="{00000000-0005-0000-0000-000047290000}"/>
    <cellStyle name="Comma 2 2 2 15 2 2 15" xfId="10499" xr:uid="{00000000-0005-0000-0000-000048290000}"/>
    <cellStyle name="Comma 2 2 2 15 2 2 2" xfId="10500" xr:uid="{00000000-0005-0000-0000-000049290000}"/>
    <cellStyle name="Comma 2 2 2 15 2 2 2 10" xfId="10501" xr:uid="{00000000-0005-0000-0000-00004A290000}"/>
    <cellStyle name="Comma 2 2 2 15 2 2 2 11" xfId="10502" xr:uid="{00000000-0005-0000-0000-00004B290000}"/>
    <cellStyle name="Comma 2 2 2 15 2 2 2 12" xfId="10503" xr:uid="{00000000-0005-0000-0000-00004C290000}"/>
    <cellStyle name="Comma 2 2 2 15 2 2 2 13" xfId="10504" xr:uid="{00000000-0005-0000-0000-00004D290000}"/>
    <cellStyle name="Comma 2 2 2 15 2 2 2 14" xfId="10505" xr:uid="{00000000-0005-0000-0000-00004E290000}"/>
    <cellStyle name="Comma 2 2 2 15 2 2 2 15" xfId="10506" xr:uid="{00000000-0005-0000-0000-00004F290000}"/>
    <cellStyle name="Comma 2 2 2 15 2 2 2 2" xfId="10507" xr:uid="{00000000-0005-0000-0000-000050290000}"/>
    <cellStyle name="Comma 2 2 2 15 2 2 2 3" xfId="10508" xr:uid="{00000000-0005-0000-0000-000051290000}"/>
    <cellStyle name="Comma 2 2 2 15 2 2 2 4" xfId="10509" xr:uid="{00000000-0005-0000-0000-000052290000}"/>
    <cellStyle name="Comma 2 2 2 15 2 2 2 5" xfId="10510" xr:uid="{00000000-0005-0000-0000-000053290000}"/>
    <cellStyle name="Comma 2 2 2 15 2 2 2 6" xfId="10511" xr:uid="{00000000-0005-0000-0000-000054290000}"/>
    <cellStyle name="Comma 2 2 2 15 2 2 2 7" xfId="10512" xr:uid="{00000000-0005-0000-0000-000055290000}"/>
    <cellStyle name="Comma 2 2 2 15 2 2 2 8" xfId="10513" xr:uid="{00000000-0005-0000-0000-000056290000}"/>
    <cellStyle name="Comma 2 2 2 15 2 2 2 9" xfId="10514" xr:uid="{00000000-0005-0000-0000-000057290000}"/>
    <cellStyle name="Comma 2 2 2 15 2 2 3" xfId="10515" xr:uid="{00000000-0005-0000-0000-000058290000}"/>
    <cellStyle name="Comma 2 2 2 15 2 2 4" xfId="10516" xr:uid="{00000000-0005-0000-0000-000059290000}"/>
    <cellStyle name="Comma 2 2 2 15 2 2 5" xfId="10517" xr:uid="{00000000-0005-0000-0000-00005A290000}"/>
    <cellStyle name="Comma 2 2 2 15 2 2 6" xfId="10518" xr:uid="{00000000-0005-0000-0000-00005B290000}"/>
    <cellStyle name="Comma 2 2 2 15 2 2 7" xfId="10519" xr:uid="{00000000-0005-0000-0000-00005C290000}"/>
    <cellStyle name="Comma 2 2 2 15 2 2 8" xfId="10520" xr:uid="{00000000-0005-0000-0000-00005D290000}"/>
    <cellStyle name="Comma 2 2 2 15 2 2 9" xfId="10521" xr:uid="{00000000-0005-0000-0000-00005E290000}"/>
    <cellStyle name="Comma 2 2 2 15 2 3" xfId="10522" xr:uid="{00000000-0005-0000-0000-00005F290000}"/>
    <cellStyle name="Comma 2 2 2 15 2 4" xfId="10523" xr:uid="{00000000-0005-0000-0000-000060290000}"/>
    <cellStyle name="Comma 2 2 2 15 2 5" xfId="10524" xr:uid="{00000000-0005-0000-0000-000061290000}"/>
    <cellStyle name="Comma 2 2 2 15 2 6" xfId="10525" xr:uid="{00000000-0005-0000-0000-000062290000}"/>
    <cellStyle name="Comma 2 2 2 15 2 7" xfId="10526" xr:uid="{00000000-0005-0000-0000-000063290000}"/>
    <cellStyle name="Comma 2 2 2 15 2 8" xfId="10527" xr:uid="{00000000-0005-0000-0000-000064290000}"/>
    <cellStyle name="Comma 2 2 2 15 2 9" xfId="10528" xr:uid="{00000000-0005-0000-0000-000065290000}"/>
    <cellStyle name="Comma 2 2 2 15 3" xfId="10529" xr:uid="{00000000-0005-0000-0000-000066290000}"/>
    <cellStyle name="Comma 2 2 2 15 4" xfId="10530" xr:uid="{00000000-0005-0000-0000-000067290000}"/>
    <cellStyle name="Comma 2 2 2 15 5" xfId="10531" xr:uid="{00000000-0005-0000-0000-000068290000}"/>
    <cellStyle name="Comma 2 2 2 15 6" xfId="10532" xr:uid="{00000000-0005-0000-0000-000069290000}"/>
    <cellStyle name="Comma 2 2 2 15 7" xfId="10533" xr:uid="{00000000-0005-0000-0000-00006A290000}"/>
    <cellStyle name="Comma 2 2 2 15 8" xfId="10534" xr:uid="{00000000-0005-0000-0000-00006B290000}"/>
    <cellStyle name="Comma 2 2 2 15 9" xfId="10535" xr:uid="{00000000-0005-0000-0000-00006C290000}"/>
    <cellStyle name="Comma 2 2 2 16" xfId="10536" xr:uid="{00000000-0005-0000-0000-00006D290000}"/>
    <cellStyle name="Comma 2 2 2 17" xfId="10537" xr:uid="{00000000-0005-0000-0000-00006E290000}"/>
    <cellStyle name="Comma 2 2 2 18" xfId="10538" xr:uid="{00000000-0005-0000-0000-00006F290000}"/>
    <cellStyle name="Comma 2 2 2 19" xfId="10539" xr:uid="{00000000-0005-0000-0000-000070290000}"/>
    <cellStyle name="Comma 2 2 2 19 10" xfId="10540" xr:uid="{00000000-0005-0000-0000-000071290000}"/>
    <cellStyle name="Comma 2 2 2 19 11" xfId="10541" xr:uid="{00000000-0005-0000-0000-000072290000}"/>
    <cellStyle name="Comma 2 2 2 19 12" xfId="10542" xr:uid="{00000000-0005-0000-0000-000073290000}"/>
    <cellStyle name="Comma 2 2 2 19 13" xfId="10543" xr:uid="{00000000-0005-0000-0000-000074290000}"/>
    <cellStyle name="Comma 2 2 2 19 14" xfId="10544" xr:uid="{00000000-0005-0000-0000-000075290000}"/>
    <cellStyle name="Comma 2 2 2 19 15" xfId="10545" xr:uid="{00000000-0005-0000-0000-000076290000}"/>
    <cellStyle name="Comma 2 2 2 19 2" xfId="10546" xr:uid="{00000000-0005-0000-0000-000077290000}"/>
    <cellStyle name="Comma 2 2 2 19 3" xfId="10547" xr:uid="{00000000-0005-0000-0000-000078290000}"/>
    <cellStyle name="Comma 2 2 2 19 4" xfId="10548" xr:uid="{00000000-0005-0000-0000-000079290000}"/>
    <cellStyle name="Comma 2 2 2 19 5" xfId="10549" xr:uid="{00000000-0005-0000-0000-00007A290000}"/>
    <cellStyle name="Comma 2 2 2 19 6" xfId="10550" xr:uid="{00000000-0005-0000-0000-00007B290000}"/>
    <cellStyle name="Comma 2 2 2 19 7" xfId="10551" xr:uid="{00000000-0005-0000-0000-00007C290000}"/>
    <cellStyle name="Comma 2 2 2 19 8" xfId="10552" xr:uid="{00000000-0005-0000-0000-00007D290000}"/>
    <cellStyle name="Comma 2 2 2 19 9" xfId="10553" xr:uid="{00000000-0005-0000-0000-00007E290000}"/>
    <cellStyle name="Comma 2 2 2 2" xfId="10554" xr:uid="{00000000-0005-0000-0000-00007F290000}"/>
    <cellStyle name="Comma 2 2 2 2 10" xfId="10555" xr:uid="{00000000-0005-0000-0000-000080290000}"/>
    <cellStyle name="Comma 2 2 2 2 11" xfId="10556" xr:uid="{00000000-0005-0000-0000-000081290000}"/>
    <cellStyle name="Comma 2 2 2 2 12" xfId="10557" xr:uid="{00000000-0005-0000-0000-000082290000}"/>
    <cellStyle name="Comma 2 2 2 2 13" xfId="10558" xr:uid="{00000000-0005-0000-0000-000083290000}"/>
    <cellStyle name="Comma 2 2 2 2 13 10" xfId="10559" xr:uid="{00000000-0005-0000-0000-000084290000}"/>
    <cellStyle name="Comma 2 2 2 2 13 11" xfId="10560" xr:uid="{00000000-0005-0000-0000-000085290000}"/>
    <cellStyle name="Comma 2 2 2 2 13 12" xfId="10561" xr:uid="{00000000-0005-0000-0000-000086290000}"/>
    <cellStyle name="Comma 2 2 2 2 13 13" xfId="10562" xr:uid="{00000000-0005-0000-0000-000087290000}"/>
    <cellStyle name="Comma 2 2 2 2 13 14" xfId="10563" xr:uid="{00000000-0005-0000-0000-000088290000}"/>
    <cellStyle name="Comma 2 2 2 2 13 15" xfId="10564" xr:uid="{00000000-0005-0000-0000-000089290000}"/>
    <cellStyle name="Comma 2 2 2 2 13 16" xfId="10565" xr:uid="{00000000-0005-0000-0000-00008A290000}"/>
    <cellStyle name="Comma 2 2 2 2 13 17" xfId="10566" xr:uid="{00000000-0005-0000-0000-00008B290000}"/>
    <cellStyle name="Comma 2 2 2 2 13 2" xfId="10567" xr:uid="{00000000-0005-0000-0000-00008C290000}"/>
    <cellStyle name="Comma 2 2 2 2 13 2 10" xfId="10568" xr:uid="{00000000-0005-0000-0000-00008D290000}"/>
    <cellStyle name="Comma 2 2 2 2 13 2 11" xfId="10569" xr:uid="{00000000-0005-0000-0000-00008E290000}"/>
    <cellStyle name="Comma 2 2 2 2 13 2 12" xfId="10570" xr:uid="{00000000-0005-0000-0000-00008F290000}"/>
    <cellStyle name="Comma 2 2 2 2 13 2 13" xfId="10571" xr:uid="{00000000-0005-0000-0000-000090290000}"/>
    <cellStyle name="Comma 2 2 2 2 13 2 14" xfId="10572" xr:uid="{00000000-0005-0000-0000-000091290000}"/>
    <cellStyle name="Comma 2 2 2 2 13 2 15" xfId="10573" xr:uid="{00000000-0005-0000-0000-000092290000}"/>
    <cellStyle name="Comma 2 2 2 2 13 2 2" xfId="10574" xr:uid="{00000000-0005-0000-0000-000093290000}"/>
    <cellStyle name="Comma 2 2 2 2 13 2 2 10" xfId="10575" xr:uid="{00000000-0005-0000-0000-000094290000}"/>
    <cellStyle name="Comma 2 2 2 2 13 2 2 11" xfId="10576" xr:uid="{00000000-0005-0000-0000-000095290000}"/>
    <cellStyle name="Comma 2 2 2 2 13 2 2 12" xfId="10577" xr:uid="{00000000-0005-0000-0000-000096290000}"/>
    <cellStyle name="Comma 2 2 2 2 13 2 2 13" xfId="10578" xr:uid="{00000000-0005-0000-0000-000097290000}"/>
    <cellStyle name="Comma 2 2 2 2 13 2 2 14" xfId="10579" xr:uid="{00000000-0005-0000-0000-000098290000}"/>
    <cellStyle name="Comma 2 2 2 2 13 2 2 15" xfId="10580" xr:uid="{00000000-0005-0000-0000-000099290000}"/>
    <cellStyle name="Comma 2 2 2 2 13 2 2 2" xfId="10581" xr:uid="{00000000-0005-0000-0000-00009A290000}"/>
    <cellStyle name="Comma 2 2 2 2 13 2 2 2 10" xfId="10582" xr:uid="{00000000-0005-0000-0000-00009B290000}"/>
    <cellStyle name="Comma 2 2 2 2 13 2 2 2 11" xfId="10583" xr:uid="{00000000-0005-0000-0000-00009C290000}"/>
    <cellStyle name="Comma 2 2 2 2 13 2 2 2 12" xfId="10584" xr:uid="{00000000-0005-0000-0000-00009D290000}"/>
    <cellStyle name="Comma 2 2 2 2 13 2 2 2 13" xfId="10585" xr:uid="{00000000-0005-0000-0000-00009E290000}"/>
    <cellStyle name="Comma 2 2 2 2 13 2 2 2 14" xfId="10586" xr:uid="{00000000-0005-0000-0000-00009F290000}"/>
    <cellStyle name="Comma 2 2 2 2 13 2 2 2 15" xfId="10587" xr:uid="{00000000-0005-0000-0000-0000A0290000}"/>
    <cellStyle name="Comma 2 2 2 2 13 2 2 2 2" xfId="10588" xr:uid="{00000000-0005-0000-0000-0000A1290000}"/>
    <cellStyle name="Comma 2 2 2 2 13 2 2 2 3" xfId="10589" xr:uid="{00000000-0005-0000-0000-0000A2290000}"/>
    <cellStyle name="Comma 2 2 2 2 13 2 2 2 4" xfId="10590" xr:uid="{00000000-0005-0000-0000-0000A3290000}"/>
    <cellStyle name="Comma 2 2 2 2 13 2 2 2 5" xfId="10591" xr:uid="{00000000-0005-0000-0000-0000A4290000}"/>
    <cellStyle name="Comma 2 2 2 2 13 2 2 2 6" xfId="10592" xr:uid="{00000000-0005-0000-0000-0000A5290000}"/>
    <cellStyle name="Comma 2 2 2 2 13 2 2 2 7" xfId="10593" xr:uid="{00000000-0005-0000-0000-0000A6290000}"/>
    <cellStyle name="Comma 2 2 2 2 13 2 2 2 8" xfId="10594" xr:uid="{00000000-0005-0000-0000-0000A7290000}"/>
    <cellStyle name="Comma 2 2 2 2 13 2 2 2 9" xfId="10595" xr:uid="{00000000-0005-0000-0000-0000A8290000}"/>
    <cellStyle name="Comma 2 2 2 2 13 2 2 3" xfId="10596" xr:uid="{00000000-0005-0000-0000-0000A9290000}"/>
    <cellStyle name="Comma 2 2 2 2 13 2 2 4" xfId="10597" xr:uid="{00000000-0005-0000-0000-0000AA290000}"/>
    <cellStyle name="Comma 2 2 2 2 13 2 2 5" xfId="10598" xr:uid="{00000000-0005-0000-0000-0000AB290000}"/>
    <cellStyle name="Comma 2 2 2 2 13 2 2 6" xfId="10599" xr:uid="{00000000-0005-0000-0000-0000AC290000}"/>
    <cellStyle name="Comma 2 2 2 2 13 2 2 7" xfId="10600" xr:uid="{00000000-0005-0000-0000-0000AD290000}"/>
    <cellStyle name="Comma 2 2 2 2 13 2 2 8" xfId="10601" xr:uid="{00000000-0005-0000-0000-0000AE290000}"/>
    <cellStyle name="Comma 2 2 2 2 13 2 2 9" xfId="10602" xr:uid="{00000000-0005-0000-0000-0000AF290000}"/>
    <cellStyle name="Comma 2 2 2 2 13 2 3" xfId="10603" xr:uid="{00000000-0005-0000-0000-0000B0290000}"/>
    <cellStyle name="Comma 2 2 2 2 13 2 4" xfId="10604" xr:uid="{00000000-0005-0000-0000-0000B1290000}"/>
    <cellStyle name="Comma 2 2 2 2 13 2 5" xfId="10605" xr:uid="{00000000-0005-0000-0000-0000B2290000}"/>
    <cellStyle name="Comma 2 2 2 2 13 2 6" xfId="10606" xr:uid="{00000000-0005-0000-0000-0000B3290000}"/>
    <cellStyle name="Comma 2 2 2 2 13 2 7" xfId="10607" xr:uid="{00000000-0005-0000-0000-0000B4290000}"/>
    <cellStyle name="Comma 2 2 2 2 13 2 8" xfId="10608" xr:uid="{00000000-0005-0000-0000-0000B5290000}"/>
    <cellStyle name="Comma 2 2 2 2 13 2 9" xfId="10609" xr:uid="{00000000-0005-0000-0000-0000B6290000}"/>
    <cellStyle name="Comma 2 2 2 2 13 3" xfId="10610" xr:uid="{00000000-0005-0000-0000-0000B7290000}"/>
    <cellStyle name="Comma 2 2 2 2 13 4" xfId="10611" xr:uid="{00000000-0005-0000-0000-0000B8290000}"/>
    <cellStyle name="Comma 2 2 2 2 13 5" xfId="10612" xr:uid="{00000000-0005-0000-0000-0000B9290000}"/>
    <cellStyle name="Comma 2 2 2 2 13 6" xfId="10613" xr:uid="{00000000-0005-0000-0000-0000BA290000}"/>
    <cellStyle name="Comma 2 2 2 2 13 7" xfId="10614" xr:uid="{00000000-0005-0000-0000-0000BB290000}"/>
    <cellStyle name="Comma 2 2 2 2 13 8" xfId="10615" xr:uid="{00000000-0005-0000-0000-0000BC290000}"/>
    <cellStyle name="Comma 2 2 2 2 13 9" xfId="10616" xr:uid="{00000000-0005-0000-0000-0000BD290000}"/>
    <cellStyle name="Comma 2 2 2 2 14" xfId="10617" xr:uid="{00000000-0005-0000-0000-0000BE290000}"/>
    <cellStyle name="Comma 2 2 2 2 15" xfId="10618" xr:uid="{00000000-0005-0000-0000-0000BF290000}"/>
    <cellStyle name="Comma 2 2 2 2 16" xfId="10619" xr:uid="{00000000-0005-0000-0000-0000C0290000}"/>
    <cellStyle name="Comma 2 2 2 2 17" xfId="10620" xr:uid="{00000000-0005-0000-0000-0000C1290000}"/>
    <cellStyle name="Comma 2 2 2 2 17 10" xfId="10621" xr:uid="{00000000-0005-0000-0000-0000C2290000}"/>
    <cellStyle name="Comma 2 2 2 2 17 11" xfId="10622" xr:uid="{00000000-0005-0000-0000-0000C3290000}"/>
    <cellStyle name="Comma 2 2 2 2 17 12" xfId="10623" xr:uid="{00000000-0005-0000-0000-0000C4290000}"/>
    <cellStyle name="Comma 2 2 2 2 17 13" xfId="10624" xr:uid="{00000000-0005-0000-0000-0000C5290000}"/>
    <cellStyle name="Comma 2 2 2 2 17 14" xfId="10625" xr:uid="{00000000-0005-0000-0000-0000C6290000}"/>
    <cellStyle name="Comma 2 2 2 2 17 15" xfId="10626" xr:uid="{00000000-0005-0000-0000-0000C7290000}"/>
    <cellStyle name="Comma 2 2 2 2 17 2" xfId="10627" xr:uid="{00000000-0005-0000-0000-0000C8290000}"/>
    <cellStyle name="Comma 2 2 2 2 17 3" xfId="10628" xr:uid="{00000000-0005-0000-0000-0000C9290000}"/>
    <cellStyle name="Comma 2 2 2 2 17 4" xfId="10629" xr:uid="{00000000-0005-0000-0000-0000CA290000}"/>
    <cellStyle name="Comma 2 2 2 2 17 5" xfId="10630" xr:uid="{00000000-0005-0000-0000-0000CB290000}"/>
    <cellStyle name="Comma 2 2 2 2 17 6" xfId="10631" xr:uid="{00000000-0005-0000-0000-0000CC290000}"/>
    <cellStyle name="Comma 2 2 2 2 17 7" xfId="10632" xr:uid="{00000000-0005-0000-0000-0000CD290000}"/>
    <cellStyle name="Comma 2 2 2 2 17 8" xfId="10633" xr:uid="{00000000-0005-0000-0000-0000CE290000}"/>
    <cellStyle name="Comma 2 2 2 2 17 9" xfId="10634" xr:uid="{00000000-0005-0000-0000-0000CF290000}"/>
    <cellStyle name="Comma 2 2 2 2 18" xfId="10635" xr:uid="{00000000-0005-0000-0000-0000D0290000}"/>
    <cellStyle name="Comma 2 2 2 2 19" xfId="10636" xr:uid="{00000000-0005-0000-0000-0000D1290000}"/>
    <cellStyle name="Comma 2 2 2 2 2" xfId="10637" xr:uid="{00000000-0005-0000-0000-0000D2290000}"/>
    <cellStyle name="Comma 2 2 2 2 2 10" xfId="10638" xr:uid="{00000000-0005-0000-0000-0000D3290000}"/>
    <cellStyle name="Comma 2 2 2 2 2 11" xfId="10639" xr:uid="{00000000-0005-0000-0000-0000D4290000}"/>
    <cellStyle name="Comma 2 2 2 2 2 12" xfId="10640" xr:uid="{00000000-0005-0000-0000-0000D5290000}"/>
    <cellStyle name="Comma 2 2 2 2 2 13" xfId="10641" xr:uid="{00000000-0005-0000-0000-0000D6290000}"/>
    <cellStyle name="Comma 2 2 2 2 2 14" xfId="10642" xr:uid="{00000000-0005-0000-0000-0000D7290000}"/>
    <cellStyle name="Comma 2 2 2 2 2 15" xfId="10643" xr:uid="{00000000-0005-0000-0000-0000D8290000}"/>
    <cellStyle name="Comma 2 2 2 2 2 16" xfId="10644" xr:uid="{00000000-0005-0000-0000-0000D9290000}"/>
    <cellStyle name="Comma 2 2 2 2 2 17" xfId="10645" xr:uid="{00000000-0005-0000-0000-0000DA290000}"/>
    <cellStyle name="Comma 2 2 2 2 2 18" xfId="10646" xr:uid="{00000000-0005-0000-0000-0000DB290000}"/>
    <cellStyle name="Comma 2 2 2 2 2 19" xfId="10647" xr:uid="{00000000-0005-0000-0000-0000DC290000}"/>
    <cellStyle name="Comma 2 2 2 2 2 2" xfId="10648" xr:uid="{00000000-0005-0000-0000-0000DD290000}"/>
    <cellStyle name="Comma 2 2 2 2 2 2 10" xfId="10649" xr:uid="{00000000-0005-0000-0000-0000DE290000}"/>
    <cellStyle name="Comma 2 2 2 2 2 2 11" xfId="10650" xr:uid="{00000000-0005-0000-0000-0000DF290000}"/>
    <cellStyle name="Comma 2 2 2 2 2 2 12" xfId="10651" xr:uid="{00000000-0005-0000-0000-0000E0290000}"/>
    <cellStyle name="Comma 2 2 2 2 2 2 13" xfId="10652" xr:uid="{00000000-0005-0000-0000-0000E1290000}"/>
    <cellStyle name="Comma 2 2 2 2 2 2 14" xfId="10653" xr:uid="{00000000-0005-0000-0000-0000E2290000}"/>
    <cellStyle name="Comma 2 2 2 2 2 2 15" xfId="10654" xr:uid="{00000000-0005-0000-0000-0000E3290000}"/>
    <cellStyle name="Comma 2 2 2 2 2 2 16" xfId="10655" xr:uid="{00000000-0005-0000-0000-0000E4290000}"/>
    <cellStyle name="Comma 2 2 2 2 2 2 17" xfId="10656" xr:uid="{00000000-0005-0000-0000-0000E5290000}"/>
    <cellStyle name="Comma 2 2 2 2 2 2 17 2" xfId="10657" xr:uid="{00000000-0005-0000-0000-0000E6290000}"/>
    <cellStyle name="Comma 2 2 2 2 2 2 17 2 2" xfId="10658" xr:uid="{00000000-0005-0000-0000-0000E7290000}"/>
    <cellStyle name="Comma 2 2 2 2 2 2 17 2 2 2" xfId="10659" xr:uid="{00000000-0005-0000-0000-0000E8290000}"/>
    <cellStyle name="Comma 2 2 2 2 2 2 17 2 2 3" xfId="10660" xr:uid="{00000000-0005-0000-0000-0000E9290000}"/>
    <cellStyle name="Comma 2 2 2 2 2 2 17 2 3" xfId="10661" xr:uid="{00000000-0005-0000-0000-0000EA290000}"/>
    <cellStyle name="Comma 2 2 2 2 2 2 17 2 4" xfId="10662" xr:uid="{00000000-0005-0000-0000-0000EB290000}"/>
    <cellStyle name="Comma 2 2 2 2 2 2 17 2 5" xfId="10663" xr:uid="{00000000-0005-0000-0000-0000EC290000}"/>
    <cellStyle name="Comma 2 2 2 2 2 2 17 2 6" xfId="10664" xr:uid="{00000000-0005-0000-0000-0000ED290000}"/>
    <cellStyle name="Comma 2 2 2 2 2 2 17 3" xfId="10665" xr:uid="{00000000-0005-0000-0000-0000EE290000}"/>
    <cellStyle name="Comma 2 2 2 2 2 2 17 3 2" xfId="10666" xr:uid="{00000000-0005-0000-0000-0000EF290000}"/>
    <cellStyle name="Comma 2 2 2 2 2 2 17 3 3" xfId="10667" xr:uid="{00000000-0005-0000-0000-0000F0290000}"/>
    <cellStyle name="Comma 2 2 2 2 2 2 17 4" xfId="10668" xr:uid="{00000000-0005-0000-0000-0000F1290000}"/>
    <cellStyle name="Comma 2 2 2 2 2 2 17 5" xfId="10669" xr:uid="{00000000-0005-0000-0000-0000F2290000}"/>
    <cellStyle name="Comma 2 2 2 2 2 2 17 6" xfId="10670" xr:uid="{00000000-0005-0000-0000-0000F3290000}"/>
    <cellStyle name="Comma 2 2 2 2 2 2 18" xfId="10671" xr:uid="{00000000-0005-0000-0000-0000F4290000}"/>
    <cellStyle name="Comma 2 2 2 2 2 2 19" xfId="10672" xr:uid="{00000000-0005-0000-0000-0000F5290000}"/>
    <cellStyle name="Comma 2 2 2 2 2 2 2" xfId="10673" xr:uid="{00000000-0005-0000-0000-0000F6290000}"/>
    <cellStyle name="Comma 2 2 2 2 2 2 2 10" xfId="10674" xr:uid="{00000000-0005-0000-0000-0000F7290000}"/>
    <cellStyle name="Comma 2 2 2 2 2 2 2 11" xfId="10675" xr:uid="{00000000-0005-0000-0000-0000F8290000}"/>
    <cellStyle name="Comma 2 2 2 2 2 2 2 12" xfId="10676" xr:uid="{00000000-0005-0000-0000-0000F9290000}"/>
    <cellStyle name="Comma 2 2 2 2 2 2 2 13" xfId="10677" xr:uid="{00000000-0005-0000-0000-0000FA290000}"/>
    <cellStyle name="Comma 2 2 2 2 2 2 2 14" xfId="10678" xr:uid="{00000000-0005-0000-0000-0000FB290000}"/>
    <cellStyle name="Comma 2 2 2 2 2 2 2 15" xfId="10679" xr:uid="{00000000-0005-0000-0000-0000FC290000}"/>
    <cellStyle name="Comma 2 2 2 2 2 2 2 16" xfId="10680" xr:uid="{00000000-0005-0000-0000-0000FD290000}"/>
    <cellStyle name="Comma 2 2 2 2 2 2 2 16 2" xfId="10681" xr:uid="{00000000-0005-0000-0000-0000FE290000}"/>
    <cellStyle name="Comma 2 2 2 2 2 2 2 16 2 2" xfId="10682" xr:uid="{00000000-0005-0000-0000-0000FF290000}"/>
    <cellStyle name="Comma 2 2 2 2 2 2 2 16 2 2 2" xfId="10683" xr:uid="{00000000-0005-0000-0000-0000002A0000}"/>
    <cellStyle name="Comma 2 2 2 2 2 2 2 16 2 2 3" xfId="10684" xr:uid="{00000000-0005-0000-0000-0000012A0000}"/>
    <cellStyle name="Comma 2 2 2 2 2 2 2 16 2 3" xfId="10685" xr:uid="{00000000-0005-0000-0000-0000022A0000}"/>
    <cellStyle name="Comma 2 2 2 2 2 2 2 16 2 4" xfId="10686" xr:uid="{00000000-0005-0000-0000-0000032A0000}"/>
    <cellStyle name="Comma 2 2 2 2 2 2 2 16 2 5" xfId="10687" xr:uid="{00000000-0005-0000-0000-0000042A0000}"/>
    <cellStyle name="Comma 2 2 2 2 2 2 2 16 2 6" xfId="10688" xr:uid="{00000000-0005-0000-0000-0000052A0000}"/>
    <cellStyle name="Comma 2 2 2 2 2 2 2 16 3" xfId="10689" xr:uid="{00000000-0005-0000-0000-0000062A0000}"/>
    <cellStyle name="Comma 2 2 2 2 2 2 2 16 3 2" xfId="10690" xr:uid="{00000000-0005-0000-0000-0000072A0000}"/>
    <cellStyle name="Comma 2 2 2 2 2 2 2 16 3 3" xfId="10691" xr:uid="{00000000-0005-0000-0000-0000082A0000}"/>
    <cellStyle name="Comma 2 2 2 2 2 2 2 16 4" xfId="10692" xr:uid="{00000000-0005-0000-0000-0000092A0000}"/>
    <cellStyle name="Comma 2 2 2 2 2 2 2 16 5" xfId="10693" xr:uid="{00000000-0005-0000-0000-00000A2A0000}"/>
    <cellStyle name="Comma 2 2 2 2 2 2 2 16 6" xfId="10694" xr:uid="{00000000-0005-0000-0000-00000B2A0000}"/>
    <cellStyle name="Comma 2 2 2 2 2 2 2 17" xfId="10695" xr:uid="{00000000-0005-0000-0000-00000C2A0000}"/>
    <cellStyle name="Comma 2 2 2 2 2 2 2 18" xfId="10696" xr:uid="{00000000-0005-0000-0000-00000D2A0000}"/>
    <cellStyle name="Comma 2 2 2 2 2 2 2 19" xfId="10697" xr:uid="{00000000-0005-0000-0000-00000E2A0000}"/>
    <cellStyle name="Comma 2 2 2 2 2 2 2 2" xfId="10698" xr:uid="{00000000-0005-0000-0000-00000F2A0000}"/>
    <cellStyle name="Comma 2 2 2 2 2 2 2 2 10" xfId="10699" xr:uid="{00000000-0005-0000-0000-0000102A0000}"/>
    <cellStyle name="Comma 2 2 2 2 2 2 2 2 11" xfId="10700" xr:uid="{00000000-0005-0000-0000-0000112A0000}"/>
    <cellStyle name="Comma 2 2 2 2 2 2 2 2 12" xfId="10701" xr:uid="{00000000-0005-0000-0000-0000122A0000}"/>
    <cellStyle name="Comma 2 2 2 2 2 2 2 2 2" xfId="10702" xr:uid="{00000000-0005-0000-0000-0000132A0000}"/>
    <cellStyle name="Comma 2 2 2 2 2 2 2 2 2 2" xfId="10703" xr:uid="{00000000-0005-0000-0000-0000142A0000}"/>
    <cellStyle name="Comma 2 2 2 2 2 2 2 2 2 2 2" xfId="10704" xr:uid="{00000000-0005-0000-0000-0000152A0000}"/>
    <cellStyle name="Comma 2 2 2 2 2 2 2 2 2 2 2 2" xfId="10705" xr:uid="{00000000-0005-0000-0000-0000162A0000}"/>
    <cellStyle name="Comma 2 2 2 2 2 2 2 2 2 2 2 3" xfId="10706" xr:uid="{00000000-0005-0000-0000-0000172A0000}"/>
    <cellStyle name="Comma 2 2 2 2 2 2 2 2 2 2 3" xfId="10707" xr:uid="{00000000-0005-0000-0000-0000182A0000}"/>
    <cellStyle name="Comma 2 2 2 2 2 2 2 2 2 2 4" xfId="10708" xr:uid="{00000000-0005-0000-0000-0000192A0000}"/>
    <cellStyle name="Comma 2 2 2 2 2 2 2 2 2 2 5" xfId="10709" xr:uid="{00000000-0005-0000-0000-00001A2A0000}"/>
    <cellStyle name="Comma 2 2 2 2 2 2 2 2 2 2 6" xfId="10710" xr:uid="{00000000-0005-0000-0000-00001B2A0000}"/>
    <cellStyle name="Comma 2 2 2 2 2 2 2 2 2 3" xfId="10711" xr:uid="{00000000-0005-0000-0000-00001C2A0000}"/>
    <cellStyle name="Comma 2 2 2 2 2 2 2 2 2 3 2" xfId="10712" xr:uid="{00000000-0005-0000-0000-00001D2A0000}"/>
    <cellStyle name="Comma 2 2 2 2 2 2 2 2 2 3 3" xfId="10713" xr:uid="{00000000-0005-0000-0000-00001E2A0000}"/>
    <cellStyle name="Comma 2 2 2 2 2 2 2 2 2 4" xfId="10714" xr:uid="{00000000-0005-0000-0000-00001F2A0000}"/>
    <cellStyle name="Comma 2 2 2 2 2 2 2 2 2 5" xfId="10715" xr:uid="{00000000-0005-0000-0000-0000202A0000}"/>
    <cellStyle name="Comma 2 2 2 2 2 2 2 2 2 6" xfId="10716" xr:uid="{00000000-0005-0000-0000-0000212A0000}"/>
    <cellStyle name="Comma 2 2 2 2 2 2 2 2 3" xfId="10717" xr:uid="{00000000-0005-0000-0000-0000222A0000}"/>
    <cellStyle name="Comma 2 2 2 2 2 2 2 2 4" xfId="10718" xr:uid="{00000000-0005-0000-0000-0000232A0000}"/>
    <cellStyle name="Comma 2 2 2 2 2 2 2 2 5" xfId="10719" xr:uid="{00000000-0005-0000-0000-0000242A0000}"/>
    <cellStyle name="Comma 2 2 2 2 2 2 2 2 6" xfId="10720" xr:uid="{00000000-0005-0000-0000-0000252A0000}"/>
    <cellStyle name="Comma 2 2 2 2 2 2 2 2 7" xfId="10721" xr:uid="{00000000-0005-0000-0000-0000262A0000}"/>
    <cellStyle name="Comma 2 2 2 2 2 2 2 2 8" xfId="10722" xr:uid="{00000000-0005-0000-0000-0000272A0000}"/>
    <cellStyle name="Comma 2 2 2 2 2 2 2 2 8 2" xfId="10723" xr:uid="{00000000-0005-0000-0000-0000282A0000}"/>
    <cellStyle name="Comma 2 2 2 2 2 2 2 2 8 3" xfId="10724" xr:uid="{00000000-0005-0000-0000-0000292A0000}"/>
    <cellStyle name="Comma 2 2 2 2 2 2 2 2 9" xfId="10725" xr:uid="{00000000-0005-0000-0000-00002A2A0000}"/>
    <cellStyle name="Comma 2 2 2 2 2 2 2 20" xfId="10726" xr:uid="{00000000-0005-0000-0000-00002B2A0000}"/>
    <cellStyle name="Comma 2 2 2 2 2 2 2 21" xfId="10727" xr:uid="{00000000-0005-0000-0000-00002C2A0000}"/>
    <cellStyle name="Comma 2 2 2 2 2 2 2 21 2" xfId="10728" xr:uid="{00000000-0005-0000-0000-00002D2A0000}"/>
    <cellStyle name="Comma 2 2 2 2 2 2 2 21 3" xfId="10729" xr:uid="{00000000-0005-0000-0000-00002E2A0000}"/>
    <cellStyle name="Comma 2 2 2 2 2 2 2 22" xfId="10730" xr:uid="{00000000-0005-0000-0000-00002F2A0000}"/>
    <cellStyle name="Comma 2 2 2 2 2 2 2 23" xfId="10731" xr:uid="{00000000-0005-0000-0000-0000302A0000}"/>
    <cellStyle name="Comma 2 2 2 2 2 2 2 24" xfId="10732" xr:uid="{00000000-0005-0000-0000-0000312A0000}"/>
    <cellStyle name="Comma 2 2 2 2 2 2 2 25" xfId="10733" xr:uid="{00000000-0005-0000-0000-0000322A0000}"/>
    <cellStyle name="Comma 2 2 2 2 2 2 2 3" xfId="10734" xr:uid="{00000000-0005-0000-0000-0000332A0000}"/>
    <cellStyle name="Comma 2 2 2 2 2 2 2 4" xfId="10735" xr:uid="{00000000-0005-0000-0000-0000342A0000}"/>
    <cellStyle name="Comma 2 2 2 2 2 2 2 5" xfId="10736" xr:uid="{00000000-0005-0000-0000-0000352A0000}"/>
    <cellStyle name="Comma 2 2 2 2 2 2 2 6" xfId="10737" xr:uid="{00000000-0005-0000-0000-0000362A0000}"/>
    <cellStyle name="Comma 2 2 2 2 2 2 2 7" xfId="10738" xr:uid="{00000000-0005-0000-0000-0000372A0000}"/>
    <cellStyle name="Comma 2 2 2 2 2 2 2 8" xfId="10739" xr:uid="{00000000-0005-0000-0000-0000382A0000}"/>
    <cellStyle name="Comma 2 2 2 2 2 2 2 9" xfId="10740" xr:uid="{00000000-0005-0000-0000-0000392A0000}"/>
    <cellStyle name="Comma 2 2 2 2 2 2 20" xfId="10741" xr:uid="{00000000-0005-0000-0000-00003A2A0000}"/>
    <cellStyle name="Comma 2 2 2 2 2 2 21" xfId="10742" xr:uid="{00000000-0005-0000-0000-00003B2A0000}"/>
    <cellStyle name="Comma 2 2 2 2 2 2 22" xfId="10743" xr:uid="{00000000-0005-0000-0000-00003C2A0000}"/>
    <cellStyle name="Comma 2 2 2 2 2 2 22 2" xfId="10744" xr:uid="{00000000-0005-0000-0000-00003D2A0000}"/>
    <cellStyle name="Comma 2 2 2 2 2 2 22 3" xfId="10745" xr:uid="{00000000-0005-0000-0000-00003E2A0000}"/>
    <cellStyle name="Comma 2 2 2 2 2 2 23" xfId="10746" xr:uid="{00000000-0005-0000-0000-00003F2A0000}"/>
    <cellStyle name="Comma 2 2 2 2 2 2 24" xfId="10747" xr:uid="{00000000-0005-0000-0000-0000402A0000}"/>
    <cellStyle name="Comma 2 2 2 2 2 2 25" xfId="10748" xr:uid="{00000000-0005-0000-0000-0000412A0000}"/>
    <cellStyle name="Comma 2 2 2 2 2 2 26" xfId="10749" xr:uid="{00000000-0005-0000-0000-0000422A0000}"/>
    <cellStyle name="Comma 2 2 2 2 2 2 3" xfId="10750" xr:uid="{00000000-0005-0000-0000-0000432A0000}"/>
    <cellStyle name="Comma 2 2 2 2 2 2 4" xfId="10751" xr:uid="{00000000-0005-0000-0000-0000442A0000}"/>
    <cellStyle name="Comma 2 2 2 2 2 2 5" xfId="10752" xr:uid="{00000000-0005-0000-0000-0000452A0000}"/>
    <cellStyle name="Comma 2 2 2 2 2 2 6" xfId="10753" xr:uid="{00000000-0005-0000-0000-0000462A0000}"/>
    <cellStyle name="Comma 2 2 2 2 2 2 7" xfId="10754" xr:uid="{00000000-0005-0000-0000-0000472A0000}"/>
    <cellStyle name="Comma 2 2 2 2 2 2 8" xfId="10755" xr:uid="{00000000-0005-0000-0000-0000482A0000}"/>
    <cellStyle name="Comma 2 2 2 2 2 2 9" xfId="10756" xr:uid="{00000000-0005-0000-0000-0000492A0000}"/>
    <cellStyle name="Comma 2 2 2 2 2 20" xfId="10757" xr:uid="{00000000-0005-0000-0000-00004A2A0000}"/>
    <cellStyle name="Comma 2 2 2 2 2 21" xfId="10758" xr:uid="{00000000-0005-0000-0000-00004B2A0000}"/>
    <cellStyle name="Comma 2 2 2 2 2 21 2" xfId="10759" xr:uid="{00000000-0005-0000-0000-00004C2A0000}"/>
    <cellStyle name="Comma 2 2 2 2 2 21 2 2" xfId="10760" xr:uid="{00000000-0005-0000-0000-00004D2A0000}"/>
    <cellStyle name="Comma 2 2 2 2 2 21 2 2 2" xfId="10761" xr:uid="{00000000-0005-0000-0000-00004E2A0000}"/>
    <cellStyle name="Comma 2 2 2 2 2 21 2 2 3" xfId="10762" xr:uid="{00000000-0005-0000-0000-00004F2A0000}"/>
    <cellStyle name="Comma 2 2 2 2 2 21 2 3" xfId="10763" xr:uid="{00000000-0005-0000-0000-0000502A0000}"/>
    <cellStyle name="Comma 2 2 2 2 2 21 2 4" xfId="10764" xr:uid="{00000000-0005-0000-0000-0000512A0000}"/>
    <cellStyle name="Comma 2 2 2 2 2 21 2 5" xfId="10765" xr:uid="{00000000-0005-0000-0000-0000522A0000}"/>
    <cellStyle name="Comma 2 2 2 2 2 21 2 6" xfId="10766" xr:uid="{00000000-0005-0000-0000-0000532A0000}"/>
    <cellStyle name="Comma 2 2 2 2 2 21 3" xfId="10767" xr:uid="{00000000-0005-0000-0000-0000542A0000}"/>
    <cellStyle name="Comma 2 2 2 2 2 21 3 2" xfId="10768" xr:uid="{00000000-0005-0000-0000-0000552A0000}"/>
    <cellStyle name="Comma 2 2 2 2 2 21 3 3" xfId="10769" xr:uid="{00000000-0005-0000-0000-0000562A0000}"/>
    <cellStyle name="Comma 2 2 2 2 2 21 4" xfId="10770" xr:uid="{00000000-0005-0000-0000-0000572A0000}"/>
    <cellStyle name="Comma 2 2 2 2 2 21 5" xfId="10771" xr:uid="{00000000-0005-0000-0000-0000582A0000}"/>
    <cellStyle name="Comma 2 2 2 2 2 21 6" xfId="10772" xr:uid="{00000000-0005-0000-0000-0000592A0000}"/>
    <cellStyle name="Comma 2 2 2 2 2 22" xfId="10773" xr:uid="{00000000-0005-0000-0000-00005A2A0000}"/>
    <cellStyle name="Comma 2 2 2 2 2 23" xfId="10774" xr:uid="{00000000-0005-0000-0000-00005B2A0000}"/>
    <cellStyle name="Comma 2 2 2 2 2 24" xfId="10775" xr:uid="{00000000-0005-0000-0000-00005C2A0000}"/>
    <cellStyle name="Comma 2 2 2 2 2 25" xfId="10776" xr:uid="{00000000-0005-0000-0000-00005D2A0000}"/>
    <cellStyle name="Comma 2 2 2 2 2 26" xfId="10777" xr:uid="{00000000-0005-0000-0000-00005E2A0000}"/>
    <cellStyle name="Comma 2 2 2 2 2 26 2" xfId="10778" xr:uid="{00000000-0005-0000-0000-00005F2A0000}"/>
    <cellStyle name="Comma 2 2 2 2 2 26 3" xfId="10779" xr:uid="{00000000-0005-0000-0000-0000602A0000}"/>
    <cellStyle name="Comma 2 2 2 2 2 27" xfId="10780" xr:uid="{00000000-0005-0000-0000-0000612A0000}"/>
    <cellStyle name="Comma 2 2 2 2 2 28" xfId="10781" xr:uid="{00000000-0005-0000-0000-0000622A0000}"/>
    <cellStyle name="Comma 2 2 2 2 2 29" xfId="10782" xr:uid="{00000000-0005-0000-0000-0000632A0000}"/>
    <cellStyle name="Comma 2 2 2 2 2 3" xfId="10783" xr:uid="{00000000-0005-0000-0000-0000642A0000}"/>
    <cellStyle name="Comma 2 2 2 2 2 30" xfId="10784" xr:uid="{00000000-0005-0000-0000-0000652A0000}"/>
    <cellStyle name="Comma 2 2 2 2 2 4" xfId="10785" xr:uid="{00000000-0005-0000-0000-0000662A0000}"/>
    <cellStyle name="Comma 2 2 2 2 2 5" xfId="10786" xr:uid="{00000000-0005-0000-0000-0000672A0000}"/>
    <cellStyle name="Comma 2 2 2 2 2 6" xfId="10787" xr:uid="{00000000-0005-0000-0000-0000682A0000}"/>
    <cellStyle name="Comma 2 2 2 2 2 7" xfId="10788" xr:uid="{00000000-0005-0000-0000-0000692A0000}"/>
    <cellStyle name="Comma 2 2 2 2 2 7 10" xfId="10789" xr:uid="{00000000-0005-0000-0000-00006A2A0000}"/>
    <cellStyle name="Comma 2 2 2 2 2 7 11" xfId="10790" xr:uid="{00000000-0005-0000-0000-00006B2A0000}"/>
    <cellStyle name="Comma 2 2 2 2 2 7 12" xfId="10791" xr:uid="{00000000-0005-0000-0000-00006C2A0000}"/>
    <cellStyle name="Comma 2 2 2 2 2 7 13" xfId="10792" xr:uid="{00000000-0005-0000-0000-00006D2A0000}"/>
    <cellStyle name="Comma 2 2 2 2 2 7 14" xfId="10793" xr:uid="{00000000-0005-0000-0000-00006E2A0000}"/>
    <cellStyle name="Comma 2 2 2 2 2 7 15" xfId="10794" xr:uid="{00000000-0005-0000-0000-00006F2A0000}"/>
    <cellStyle name="Comma 2 2 2 2 2 7 2" xfId="10795" xr:uid="{00000000-0005-0000-0000-0000702A0000}"/>
    <cellStyle name="Comma 2 2 2 2 2 7 3" xfId="10796" xr:uid="{00000000-0005-0000-0000-0000712A0000}"/>
    <cellStyle name="Comma 2 2 2 2 2 7 4" xfId="10797" xr:uid="{00000000-0005-0000-0000-0000722A0000}"/>
    <cellStyle name="Comma 2 2 2 2 2 7 5" xfId="10798" xr:uid="{00000000-0005-0000-0000-0000732A0000}"/>
    <cellStyle name="Comma 2 2 2 2 2 7 6" xfId="10799" xr:uid="{00000000-0005-0000-0000-0000742A0000}"/>
    <cellStyle name="Comma 2 2 2 2 2 7 7" xfId="10800" xr:uid="{00000000-0005-0000-0000-0000752A0000}"/>
    <cellStyle name="Comma 2 2 2 2 2 7 8" xfId="10801" xr:uid="{00000000-0005-0000-0000-0000762A0000}"/>
    <cellStyle name="Comma 2 2 2 2 2 7 9" xfId="10802" xr:uid="{00000000-0005-0000-0000-0000772A0000}"/>
    <cellStyle name="Comma 2 2 2 2 2 8" xfId="10803" xr:uid="{00000000-0005-0000-0000-0000782A0000}"/>
    <cellStyle name="Comma 2 2 2 2 2 9" xfId="10804" xr:uid="{00000000-0005-0000-0000-0000792A0000}"/>
    <cellStyle name="Comma 2 2 2 2 20" xfId="10805" xr:uid="{00000000-0005-0000-0000-00007A2A0000}"/>
    <cellStyle name="Comma 2 2 2 2 21" xfId="10806" xr:uid="{00000000-0005-0000-0000-00007B2A0000}"/>
    <cellStyle name="Comma 2 2 2 2 22" xfId="10807" xr:uid="{00000000-0005-0000-0000-00007C2A0000}"/>
    <cellStyle name="Comma 2 2 2 2 23" xfId="10808" xr:uid="{00000000-0005-0000-0000-00007D2A0000}"/>
    <cellStyle name="Comma 2 2 2 2 24" xfId="10809" xr:uid="{00000000-0005-0000-0000-00007E2A0000}"/>
    <cellStyle name="Comma 2 2 2 2 25" xfId="10810" xr:uid="{00000000-0005-0000-0000-00007F2A0000}"/>
    <cellStyle name="Comma 2 2 2 2 26" xfId="10811" xr:uid="{00000000-0005-0000-0000-0000802A0000}"/>
    <cellStyle name="Comma 2 2 2 2 27" xfId="10812" xr:uid="{00000000-0005-0000-0000-0000812A0000}"/>
    <cellStyle name="Comma 2 2 2 2 28" xfId="10813" xr:uid="{00000000-0005-0000-0000-0000822A0000}"/>
    <cellStyle name="Comma 2 2 2 2 29" xfId="10814" xr:uid="{00000000-0005-0000-0000-0000832A0000}"/>
    <cellStyle name="Comma 2 2 2 2 3" xfId="10815" xr:uid="{00000000-0005-0000-0000-0000842A0000}"/>
    <cellStyle name="Comma 2 2 2 2 30" xfId="10816" xr:uid="{00000000-0005-0000-0000-0000852A0000}"/>
    <cellStyle name="Comma 2 2 2 2 31" xfId="10817" xr:uid="{00000000-0005-0000-0000-0000862A0000}"/>
    <cellStyle name="Comma 2 2 2 2 31 2" xfId="10818" xr:uid="{00000000-0005-0000-0000-0000872A0000}"/>
    <cellStyle name="Comma 2 2 2 2 31 2 2" xfId="10819" xr:uid="{00000000-0005-0000-0000-0000882A0000}"/>
    <cellStyle name="Comma 2 2 2 2 31 2 2 2" xfId="10820" xr:uid="{00000000-0005-0000-0000-0000892A0000}"/>
    <cellStyle name="Comma 2 2 2 2 31 2 2 3" xfId="10821" xr:uid="{00000000-0005-0000-0000-00008A2A0000}"/>
    <cellStyle name="Comma 2 2 2 2 31 2 3" xfId="10822" xr:uid="{00000000-0005-0000-0000-00008B2A0000}"/>
    <cellStyle name="Comma 2 2 2 2 31 2 4" xfId="10823" xr:uid="{00000000-0005-0000-0000-00008C2A0000}"/>
    <cellStyle name="Comma 2 2 2 2 31 2 5" xfId="10824" xr:uid="{00000000-0005-0000-0000-00008D2A0000}"/>
    <cellStyle name="Comma 2 2 2 2 31 2 6" xfId="10825" xr:uid="{00000000-0005-0000-0000-00008E2A0000}"/>
    <cellStyle name="Comma 2 2 2 2 31 3" xfId="10826" xr:uid="{00000000-0005-0000-0000-00008F2A0000}"/>
    <cellStyle name="Comma 2 2 2 2 31 3 2" xfId="10827" xr:uid="{00000000-0005-0000-0000-0000902A0000}"/>
    <cellStyle name="Comma 2 2 2 2 31 3 3" xfId="10828" xr:uid="{00000000-0005-0000-0000-0000912A0000}"/>
    <cellStyle name="Comma 2 2 2 2 31 4" xfId="10829" xr:uid="{00000000-0005-0000-0000-0000922A0000}"/>
    <cellStyle name="Comma 2 2 2 2 31 5" xfId="10830" xr:uid="{00000000-0005-0000-0000-0000932A0000}"/>
    <cellStyle name="Comma 2 2 2 2 31 6" xfId="10831" xr:uid="{00000000-0005-0000-0000-0000942A0000}"/>
    <cellStyle name="Comma 2 2 2 2 32" xfId="10832" xr:uid="{00000000-0005-0000-0000-0000952A0000}"/>
    <cellStyle name="Comma 2 2 2 2 33" xfId="10833" xr:uid="{00000000-0005-0000-0000-0000962A0000}"/>
    <cellStyle name="Comma 2 2 2 2 34" xfId="10834" xr:uid="{00000000-0005-0000-0000-0000972A0000}"/>
    <cellStyle name="Comma 2 2 2 2 35" xfId="10835" xr:uid="{00000000-0005-0000-0000-0000982A0000}"/>
    <cellStyle name="Comma 2 2 2 2 36" xfId="10836" xr:uid="{00000000-0005-0000-0000-0000992A0000}"/>
    <cellStyle name="Comma 2 2 2 2 36 2" xfId="10837" xr:uid="{00000000-0005-0000-0000-00009A2A0000}"/>
    <cellStyle name="Comma 2 2 2 2 36 3" xfId="10838" xr:uid="{00000000-0005-0000-0000-00009B2A0000}"/>
    <cellStyle name="Comma 2 2 2 2 37" xfId="10839" xr:uid="{00000000-0005-0000-0000-00009C2A0000}"/>
    <cellStyle name="Comma 2 2 2 2 38" xfId="10840" xr:uid="{00000000-0005-0000-0000-00009D2A0000}"/>
    <cellStyle name="Comma 2 2 2 2 39" xfId="10841" xr:uid="{00000000-0005-0000-0000-00009E2A0000}"/>
    <cellStyle name="Comma 2 2 2 2 4" xfId="10842" xr:uid="{00000000-0005-0000-0000-00009F2A0000}"/>
    <cellStyle name="Comma 2 2 2 2 40" xfId="10843" xr:uid="{00000000-0005-0000-0000-0000A02A0000}"/>
    <cellStyle name="Comma 2 2 2 2 5" xfId="10844" xr:uid="{00000000-0005-0000-0000-0000A12A0000}"/>
    <cellStyle name="Comma 2 2 2 2 6" xfId="10845" xr:uid="{00000000-0005-0000-0000-0000A22A0000}"/>
    <cellStyle name="Comma 2 2 2 2 7" xfId="10846" xr:uid="{00000000-0005-0000-0000-0000A32A0000}"/>
    <cellStyle name="Comma 2 2 2 2 8" xfId="10847" xr:uid="{00000000-0005-0000-0000-0000A42A0000}"/>
    <cellStyle name="Comma 2 2 2 2 9" xfId="10848" xr:uid="{00000000-0005-0000-0000-0000A52A0000}"/>
    <cellStyle name="Comma 2 2 2 20" xfId="10849" xr:uid="{00000000-0005-0000-0000-0000A62A0000}"/>
    <cellStyle name="Comma 2 2 2 21" xfId="10850" xr:uid="{00000000-0005-0000-0000-0000A72A0000}"/>
    <cellStyle name="Comma 2 2 2 22" xfId="10851" xr:uid="{00000000-0005-0000-0000-0000A82A0000}"/>
    <cellStyle name="Comma 2 2 2 23" xfId="10852" xr:uid="{00000000-0005-0000-0000-0000A92A0000}"/>
    <cellStyle name="Comma 2 2 2 24" xfId="10853" xr:uid="{00000000-0005-0000-0000-0000AA2A0000}"/>
    <cellStyle name="Comma 2 2 2 25" xfId="10854" xr:uid="{00000000-0005-0000-0000-0000AB2A0000}"/>
    <cellStyle name="Comma 2 2 2 26" xfId="10855" xr:uid="{00000000-0005-0000-0000-0000AC2A0000}"/>
    <cellStyle name="Comma 2 2 2 27" xfId="10856" xr:uid="{00000000-0005-0000-0000-0000AD2A0000}"/>
    <cellStyle name="Comma 2 2 2 28" xfId="10857" xr:uid="{00000000-0005-0000-0000-0000AE2A0000}"/>
    <cellStyle name="Comma 2 2 2 29" xfId="10858" xr:uid="{00000000-0005-0000-0000-0000AF2A0000}"/>
    <cellStyle name="Comma 2 2 2 3" xfId="10859" xr:uid="{00000000-0005-0000-0000-0000B02A0000}"/>
    <cellStyle name="Comma 2 2 2 30" xfId="10860" xr:uid="{00000000-0005-0000-0000-0000B12A0000}"/>
    <cellStyle name="Comma 2 2 2 31" xfId="10861" xr:uid="{00000000-0005-0000-0000-0000B22A0000}"/>
    <cellStyle name="Comma 2 2 2 32" xfId="10862" xr:uid="{00000000-0005-0000-0000-0000B32A0000}"/>
    <cellStyle name="Comma 2 2 2 33" xfId="10863" xr:uid="{00000000-0005-0000-0000-0000B42A0000}"/>
    <cellStyle name="Comma 2 2 2 33 2" xfId="10864" xr:uid="{00000000-0005-0000-0000-0000B52A0000}"/>
    <cellStyle name="Comma 2 2 2 33 2 2" xfId="10865" xr:uid="{00000000-0005-0000-0000-0000B62A0000}"/>
    <cellStyle name="Comma 2 2 2 33 2 2 2" xfId="10866" xr:uid="{00000000-0005-0000-0000-0000B72A0000}"/>
    <cellStyle name="Comma 2 2 2 33 2 2 3" xfId="10867" xr:uid="{00000000-0005-0000-0000-0000B82A0000}"/>
    <cellStyle name="Comma 2 2 2 33 2 3" xfId="10868" xr:uid="{00000000-0005-0000-0000-0000B92A0000}"/>
    <cellStyle name="Comma 2 2 2 33 2 4" xfId="10869" xr:uid="{00000000-0005-0000-0000-0000BA2A0000}"/>
    <cellStyle name="Comma 2 2 2 33 2 5" xfId="10870" xr:uid="{00000000-0005-0000-0000-0000BB2A0000}"/>
    <cellStyle name="Comma 2 2 2 33 2 6" xfId="10871" xr:uid="{00000000-0005-0000-0000-0000BC2A0000}"/>
    <cellStyle name="Comma 2 2 2 33 3" xfId="10872" xr:uid="{00000000-0005-0000-0000-0000BD2A0000}"/>
    <cellStyle name="Comma 2 2 2 33 3 2" xfId="10873" xr:uid="{00000000-0005-0000-0000-0000BE2A0000}"/>
    <cellStyle name="Comma 2 2 2 33 3 3" xfId="10874" xr:uid="{00000000-0005-0000-0000-0000BF2A0000}"/>
    <cellStyle name="Comma 2 2 2 33 4" xfId="10875" xr:uid="{00000000-0005-0000-0000-0000C02A0000}"/>
    <cellStyle name="Comma 2 2 2 33 5" xfId="10876" xr:uid="{00000000-0005-0000-0000-0000C12A0000}"/>
    <cellStyle name="Comma 2 2 2 33 6" xfId="10877" xr:uid="{00000000-0005-0000-0000-0000C22A0000}"/>
    <cellStyle name="Comma 2 2 2 34" xfId="10878" xr:uid="{00000000-0005-0000-0000-0000C32A0000}"/>
    <cellStyle name="Comma 2 2 2 35" xfId="10879" xr:uid="{00000000-0005-0000-0000-0000C42A0000}"/>
    <cellStyle name="Comma 2 2 2 36" xfId="10880" xr:uid="{00000000-0005-0000-0000-0000C52A0000}"/>
    <cellStyle name="Comma 2 2 2 37" xfId="10881" xr:uid="{00000000-0005-0000-0000-0000C62A0000}"/>
    <cellStyle name="Comma 2 2 2 38" xfId="10882" xr:uid="{00000000-0005-0000-0000-0000C72A0000}"/>
    <cellStyle name="Comma 2 2 2 38 2" xfId="10883" xr:uid="{00000000-0005-0000-0000-0000C82A0000}"/>
    <cellStyle name="Comma 2 2 2 38 3" xfId="10884" xr:uid="{00000000-0005-0000-0000-0000C92A0000}"/>
    <cellStyle name="Comma 2 2 2 39" xfId="10885" xr:uid="{00000000-0005-0000-0000-0000CA2A0000}"/>
    <cellStyle name="Comma 2 2 2 4" xfId="10886" xr:uid="{00000000-0005-0000-0000-0000CB2A0000}"/>
    <cellStyle name="Comma 2 2 2 40" xfId="10887" xr:uid="{00000000-0005-0000-0000-0000CC2A0000}"/>
    <cellStyle name="Comma 2 2 2 41" xfId="10888" xr:uid="{00000000-0005-0000-0000-0000CD2A0000}"/>
    <cellStyle name="Comma 2 2 2 42" xfId="10889" xr:uid="{00000000-0005-0000-0000-0000CE2A0000}"/>
    <cellStyle name="Comma 2 2 2 43" xfId="10890" xr:uid="{00000000-0005-0000-0000-0000CF2A0000}"/>
    <cellStyle name="Comma 2 2 2 44" xfId="10891" xr:uid="{00000000-0005-0000-0000-0000D02A0000}"/>
    <cellStyle name="Comma 2 2 2 45" xfId="10892" xr:uid="{00000000-0005-0000-0000-0000D12A0000}"/>
    <cellStyle name="Comma 2 2 2 46" xfId="10893" xr:uid="{00000000-0005-0000-0000-0000D22A0000}"/>
    <cellStyle name="Comma 2 2 2 47" xfId="10894" xr:uid="{00000000-0005-0000-0000-0000D32A0000}"/>
    <cellStyle name="Comma 2 2 2 48" xfId="10895" xr:uid="{00000000-0005-0000-0000-0000D42A0000}"/>
    <cellStyle name="Comma 2 2 2 49" xfId="10896" xr:uid="{00000000-0005-0000-0000-0000D52A0000}"/>
    <cellStyle name="Comma 2 2 2 5" xfId="10897" xr:uid="{00000000-0005-0000-0000-0000D62A0000}"/>
    <cellStyle name="Comma 2 2 2 5 10" xfId="10898" xr:uid="{00000000-0005-0000-0000-0000D72A0000}"/>
    <cellStyle name="Comma 2 2 2 5 11" xfId="10899" xr:uid="{00000000-0005-0000-0000-0000D82A0000}"/>
    <cellStyle name="Comma 2 2 2 5 12" xfId="10900" xr:uid="{00000000-0005-0000-0000-0000D92A0000}"/>
    <cellStyle name="Comma 2 2 2 5 13" xfId="10901" xr:uid="{00000000-0005-0000-0000-0000DA2A0000}"/>
    <cellStyle name="Comma 2 2 2 5 14" xfId="10902" xr:uid="{00000000-0005-0000-0000-0000DB2A0000}"/>
    <cellStyle name="Comma 2 2 2 5 15" xfId="10903" xr:uid="{00000000-0005-0000-0000-0000DC2A0000}"/>
    <cellStyle name="Comma 2 2 2 5 16" xfId="10904" xr:uid="{00000000-0005-0000-0000-0000DD2A0000}"/>
    <cellStyle name="Comma 2 2 2 5 17" xfId="10905" xr:uid="{00000000-0005-0000-0000-0000DE2A0000}"/>
    <cellStyle name="Comma 2 2 2 5 18" xfId="10906" xr:uid="{00000000-0005-0000-0000-0000DF2A0000}"/>
    <cellStyle name="Comma 2 2 2 5 19" xfId="10907" xr:uid="{00000000-0005-0000-0000-0000E02A0000}"/>
    <cellStyle name="Comma 2 2 2 5 2" xfId="10908" xr:uid="{00000000-0005-0000-0000-0000E12A0000}"/>
    <cellStyle name="Comma 2 2 2 5 2 10" xfId="10909" xr:uid="{00000000-0005-0000-0000-0000E22A0000}"/>
    <cellStyle name="Comma 2 2 2 5 2 11" xfId="10910" xr:uid="{00000000-0005-0000-0000-0000E32A0000}"/>
    <cellStyle name="Comma 2 2 2 5 2 12" xfId="10911" xr:uid="{00000000-0005-0000-0000-0000E42A0000}"/>
    <cellStyle name="Comma 2 2 2 5 2 13" xfId="10912" xr:uid="{00000000-0005-0000-0000-0000E52A0000}"/>
    <cellStyle name="Comma 2 2 2 5 2 14" xfId="10913" xr:uid="{00000000-0005-0000-0000-0000E62A0000}"/>
    <cellStyle name="Comma 2 2 2 5 2 15" xfId="10914" xr:uid="{00000000-0005-0000-0000-0000E72A0000}"/>
    <cellStyle name="Comma 2 2 2 5 2 16" xfId="10915" xr:uid="{00000000-0005-0000-0000-0000E82A0000}"/>
    <cellStyle name="Comma 2 2 2 5 2 17" xfId="10916" xr:uid="{00000000-0005-0000-0000-0000E92A0000}"/>
    <cellStyle name="Comma 2 2 2 5 2 18" xfId="10917" xr:uid="{00000000-0005-0000-0000-0000EA2A0000}"/>
    <cellStyle name="Comma 2 2 2 5 2 18 2" xfId="10918" xr:uid="{00000000-0005-0000-0000-0000EB2A0000}"/>
    <cellStyle name="Comma 2 2 2 5 2 18 2 2" xfId="10919" xr:uid="{00000000-0005-0000-0000-0000EC2A0000}"/>
    <cellStyle name="Comma 2 2 2 5 2 18 2 2 2" xfId="10920" xr:uid="{00000000-0005-0000-0000-0000ED2A0000}"/>
    <cellStyle name="Comma 2 2 2 5 2 18 2 2 3" xfId="10921" xr:uid="{00000000-0005-0000-0000-0000EE2A0000}"/>
    <cellStyle name="Comma 2 2 2 5 2 18 2 3" xfId="10922" xr:uid="{00000000-0005-0000-0000-0000EF2A0000}"/>
    <cellStyle name="Comma 2 2 2 5 2 18 2 4" xfId="10923" xr:uid="{00000000-0005-0000-0000-0000F02A0000}"/>
    <cellStyle name="Comma 2 2 2 5 2 18 2 5" xfId="10924" xr:uid="{00000000-0005-0000-0000-0000F12A0000}"/>
    <cellStyle name="Comma 2 2 2 5 2 18 2 6" xfId="10925" xr:uid="{00000000-0005-0000-0000-0000F22A0000}"/>
    <cellStyle name="Comma 2 2 2 5 2 18 3" xfId="10926" xr:uid="{00000000-0005-0000-0000-0000F32A0000}"/>
    <cellStyle name="Comma 2 2 2 5 2 18 3 2" xfId="10927" xr:uid="{00000000-0005-0000-0000-0000F42A0000}"/>
    <cellStyle name="Comma 2 2 2 5 2 18 3 3" xfId="10928" xr:uid="{00000000-0005-0000-0000-0000F52A0000}"/>
    <cellStyle name="Comma 2 2 2 5 2 18 4" xfId="10929" xr:uid="{00000000-0005-0000-0000-0000F62A0000}"/>
    <cellStyle name="Comma 2 2 2 5 2 18 5" xfId="10930" xr:uid="{00000000-0005-0000-0000-0000F72A0000}"/>
    <cellStyle name="Comma 2 2 2 5 2 18 6" xfId="10931" xr:uid="{00000000-0005-0000-0000-0000F82A0000}"/>
    <cellStyle name="Comma 2 2 2 5 2 19" xfId="10932" xr:uid="{00000000-0005-0000-0000-0000F92A0000}"/>
    <cellStyle name="Comma 2 2 2 5 2 2" xfId="10933" xr:uid="{00000000-0005-0000-0000-0000FA2A0000}"/>
    <cellStyle name="Comma 2 2 2 5 2 2 10" xfId="10934" xr:uid="{00000000-0005-0000-0000-0000FB2A0000}"/>
    <cellStyle name="Comma 2 2 2 5 2 2 11" xfId="10935" xr:uid="{00000000-0005-0000-0000-0000FC2A0000}"/>
    <cellStyle name="Comma 2 2 2 5 2 2 12" xfId="10936" xr:uid="{00000000-0005-0000-0000-0000FD2A0000}"/>
    <cellStyle name="Comma 2 2 2 5 2 2 13" xfId="10937" xr:uid="{00000000-0005-0000-0000-0000FE2A0000}"/>
    <cellStyle name="Comma 2 2 2 5 2 2 14" xfId="10938" xr:uid="{00000000-0005-0000-0000-0000FF2A0000}"/>
    <cellStyle name="Comma 2 2 2 5 2 2 15" xfId="10939" xr:uid="{00000000-0005-0000-0000-0000002B0000}"/>
    <cellStyle name="Comma 2 2 2 5 2 2 16" xfId="10940" xr:uid="{00000000-0005-0000-0000-0000012B0000}"/>
    <cellStyle name="Comma 2 2 2 5 2 2 16 2" xfId="10941" xr:uid="{00000000-0005-0000-0000-0000022B0000}"/>
    <cellStyle name="Comma 2 2 2 5 2 2 16 2 2" xfId="10942" xr:uid="{00000000-0005-0000-0000-0000032B0000}"/>
    <cellStyle name="Comma 2 2 2 5 2 2 16 2 2 2" xfId="10943" xr:uid="{00000000-0005-0000-0000-0000042B0000}"/>
    <cellStyle name="Comma 2 2 2 5 2 2 16 2 2 3" xfId="10944" xr:uid="{00000000-0005-0000-0000-0000052B0000}"/>
    <cellStyle name="Comma 2 2 2 5 2 2 16 2 3" xfId="10945" xr:uid="{00000000-0005-0000-0000-0000062B0000}"/>
    <cellStyle name="Comma 2 2 2 5 2 2 16 2 4" xfId="10946" xr:uid="{00000000-0005-0000-0000-0000072B0000}"/>
    <cellStyle name="Comma 2 2 2 5 2 2 16 2 5" xfId="10947" xr:uid="{00000000-0005-0000-0000-0000082B0000}"/>
    <cellStyle name="Comma 2 2 2 5 2 2 16 2 6" xfId="10948" xr:uid="{00000000-0005-0000-0000-0000092B0000}"/>
    <cellStyle name="Comma 2 2 2 5 2 2 16 3" xfId="10949" xr:uid="{00000000-0005-0000-0000-00000A2B0000}"/>
    <cellStyle name="Comma 2 2 2 5 2 2 16 3 2" xfId="10950" xr:uid="{00000000-0005-0000-0000-00000B2B0000}"/>
    <cellStyle name="Comma 2 2 2 5 2 2 16 3 3" xfId="10951" xr:uid="{00000000-0005-0000-0000-00000C2B0000}"/>
    <cellStyle name="Comma 2 2 2 5 2 2 16 4" xfId="10952" xr:uid="{00000000-0005-0000-0000-00000D2B0000}"/>
    <cellStyle name="Comma 2 2 2 5 2 2 16 5" xfId="10953" xr:uid="{00000000-0005-0000-0000-00000E2B0000}"/>
    <cellStyle name="Comma 2 2 2 5 2 2 16 6" xfId="10954" xr:uid="{00000000-0005-0000-0000-00000F2B0000}"/>
    <cellStyle name="Comma 2 2 2 5 2 2 17" xfId="10955" xr:uid="{00000000-0005-0000-0000-0000102B0000}"/>
    <cellStyle name="Comma 2 2 2 5 2 2 18" xfId="10956" xr:uid="{00000000-0005-0000-0000-0000112B0000}"/>
    <cellStyle name="Comma 2 2 2 5 2 2 19" xfId="10957" xr:uid="{00000000-0005-0000-0000-0000122B0000}"/>
    <cellStyle name="Comma 2 2 2 5 2 2 2" xfId="10958" xr:uid="{00000000-0005-0000-0000-0000132B0000}"/>
    <cellStyle name="Comma 2 2 2 5 2 2 2 10" xfId="10959" xr:uid="{00000000-0005-0000-0000-0000142B0000}"/>
    <cellStyle name="Comma 2 2 2 5 2 2 2 11" xfId="10960" xr:uid="{00000000-0005-0000-0000-0000152B0000}"/>
    <cellStyle name="Comma 2 2 2 5 2 2 2 12" xfId="10961" xr:uid="{00000000-0005-0000-0000-0000162B0000}"/>
    <cellStyle name="Comma 2 2 2 5 2 2 2 13" xfId="10962" xr:uid="{00000000-0005-0000-0000-0000172B0000}"/>
    <cellStyle name="Comma 2 2 2 5 2 2 2 14" xfId="10963" xr:uid="{00000000-0005-0000-0000-0000182B0000}"/>
    <cellStyle name="Comma 2 2 2 5 2 2 2 15" xfId="10964" xr:uid="{00000000-0005-0000-0000-0000192B0000}"/>
    <cellStyle name="Comma 2 2 2 5 2 2 2 16" xfId="10965" xr:uid="{00000000-0005-0000-0000-00001A2B0000}"/>
    <cellStyle name="Comma 2 2 2 5 2 2 2 16 2" xfId="10966" xr:uid="{00000000-0005-0000-0000-00001B2B0000}"/>
    <cellStyle name="Comma 2 2 2 5 2 2 2 16 2 2" xfId="10967" xr:uid="{00000000-0005-0000-0000-00001C2B0000}"/>
    <cellStyle name="Comma 2 2 2 5 2 2 2 16 2 2 2" xfId="10968" xr:uid="{00000000-0005-0000-0000-00001D2B0000}"/>
    <cellStyle name="Comma 2 2 2 5 2 2 2 16 2 2 3" xfId="10969" xr:uid="{00000000-0005-0000-0000-00001E2B0000}"/>
    <cellStyle name="Comma 2 2 2 5 2 2 2 16 2 3" xfId="10970" xr:uid="{00000000-0005-0000-0000-00001F2B0000}"/>
    <cellStyle name="Comma 2 2 2 5 2 2 2 16 2 4" xfId="10971" xr:uid="{00000000-0005-0000-0000-0000202B0000}"/>
    <cellStyle name="Comma 2 2 2 5 2 2 2 16 2 5" xfId="10972" xr:uid="{00000000-0005-0000-0000-0000212B0000}"/>
    <cellStyle name="Comma 2 2 2 5 2 2 2 16 2 6" xfId="10973" xr:uid="{00000000-0005-0000-0000-0000222B0000}"/>
    <cellStyle name="Comma 2 2 2 5 2 2 2 16 3" xfId="10974" xr:uid="{00000000-0005-0000-0000-0000232B0000}"/>
    <cellStyle name="Comma 2 2 2 5 2 2 2 16 3 2" xfId="10975" xr:uid="{00000000-0005-0000-0000-0000242B0000}"/>
    <cellStyle name="Comma 2 2 2 5 2 2 2 16 3 3" xfId="10976" xr:uid="{00000000-0005-0000-0000-0000252B0000}"/>
    <cellStyle name="Comma 2 2 2 5 2 2 2 16 4" xfId="10977" xr:uid="{00000000-0005-0000-0000-0000262B0000}"/>
    <cellStyle name="Comma 2 2 2 5 2 2 2 16 5" xfId="10978" xr:uid="{00000000-0005-0000-0000-0000272B0000}"/>
    <cellStyle name="Comma 2 2 2 5 2 2 2 16 6" xfId="10979" xr:uid="{00000000-0005-0000-0000-0000282B0000}"/>
    <cellStyle name="Comma 2 2 2 5 2 2 2 17" xfId="10980" xr:uid="{00000000-0005-0000-0000-0000292B0000}"/>
    <cellStyle name="Comma 2 2 2 5 2 2 2 18" xfId="10981" xr:uid="{00000000-0005-0000-0000-00002A2B0000}"/>
    <cellStyle name="Comma 2 2 2 5 2 2 2 19" xfId="10982" xr:uid="{00000000-0005-0000-0000-00002B2B0000}"/>
    <cellStyle name="Comma 2 2 2 5 2 2 2 2" xfId="10983" xr:uid="{00000000-0005-0000-0000-00002C2B0000}"/>
    <cellStyle name="Comma 2 2 2 5 2 2 2 2 10" xfId="10984" xr:uid="{00000000-0005-0000-0000-00002D2B0000}"/>
    <cellStyle name="Comma 2 2 2 5 2 2 2 2 11" xfId="10985" xr:uid="{00000000-0005-0000-0000-00002E2B0000}"/>
    <cellStyle name="Comma 2 2 2 5 2 2 2 2 12" xfId="10986" xr:uid="{00000000-0005-0000-0000-00002F2B0000}"/>
    <cellStyle name="Comma 2 2 2 5 2 2 2 2 13" xfId="10987" xr:uid="{00000000-0005-0000-0000-0000302B0000}"/>
    <cellStyle name="Comma 2 2 2 5 2 2 2 2 14" xfId="10988" xr:uid="{00000000-0005-0000-0000-0000312B0000}"/>
    <cellStyle name="Comma 2 2 2 5 2 2 2 2 15" xfId="10989" xr:uid="{00000000-0005-0000-0000-0000322B0000}"/>
    <cellStyle name="Comma 2 2 2 5 2 2 2 2 16" xfId="10990" xr:uid="{00000000-0005-0000-0000-0000332B0000}"/>
    <cellStyle name="Comma 2 2 2 5 2 2 2 2 16 2" xfId="10991" xr:uid="{00000000-0005-0000-0000-0000342B0000}"/>
    <cellStyle name="Comma 2 2 2 5 2 2 2 2 16 2 2" xfId="10992" xr:uid="{00000000-0005-0000-0000-0000352B0000}"/>
    <cellStyle name="Comma 2 2 2 5 2 2 2 2 16 2 2 2" xfId="10993" xr:uid="{00000000-0005-0000-0000-0000362B0000}"/>
    <cellStyle name="Comma 2 2 2 5 2 2 2 2 16 2 2 3" xfId="10994" xr:uid="{00000000-0005-0000-0000-0000372B0000}"/>
    <cellStyle name="Comma 2 2 2 5 2 2 2 2 16 2 3" xfId="10995" xr:uid="{00000000-0005-0000-0000-0000382B0000}"/>
    <cellStyle name="Comma 2 2 2 5 2 2 2 2 16 2 4" xfId="10996" xr:uid="{00000000-0005-0000-0000-0000392B0000}"/>
    <cellStyle name="Comma 2 2 2 5 2 2 2 2 16 2 5" xfId="10997" xr:uid="{00000000-0005-0000-0000-00003A2B0000}"/>
    <cellStyle name="Comma 2 2 2 5 2 2 2 2 16 2 6" xfId="10998" xr:uid="{00000000-0005-0000-0000-00003B2B0000}"/>
    <cellStyle name="Comma 2 2 2 5 2 2 2 2 16 3" xfId="10999" xr:uid="{00000000-0005-0000-0000-00003C2B0000}"/>
    <cellStyle name="Comma 2 2 2 5 2 2 2 2 16 3 2" xfId="11000" xr:uid="{00000000-0005-0000-0000-00003D2B0000}"/>
    <cellStyle name="Comma 2 2 2 5 2 2 2 2 16 3 3" xfId="11001" xr:uid="{00000000-0005-0000-0000-00003E2B0000}"/>
    <cellStyle name="Comma 2 2 2 5 2 2 2 2 16 4" xfId="11002" xr:uid="{00000000-0005-0000-0000-00003F2B0000}"/>
    <cellStyle name="Comma 2 2 2 5 2 2 2 2 16 5" xfId="11003" xr:uid="{00000000-0005-0000-0000-0000402B0000}"/>
    <cellStyle name="Comma 2 2 2 5 2 2 2 2 16 6" xfId="11004" xr:uid="{00000000-0005-0000-0000-0000412B0000}"/>
    <cellStyle name="Comma 2 2 2 5 2 2 2 2 17" xfId="11005" xr:uid="{00000000-0005-0000-0000-0000422B0000}"/>
    <cellStyle name="Comma 2 2 2 5 2 2 2 2 18" xfId="11006" xr:uid="{00000000-0005-0000-0000-0000432B0000}"/>
    <cellStyle name="Comma 2 2 2 5 2 2 2 2 19" xfId="11007" xr:uid="{00000000-0005-0000-0000-0000442B0000}"/>
    <cellStyle name="Comma 2 2 2 5 2 2 2 2 2" xfId="11008" xr:uid="{00000000-0005-0000-0000-0000452B0000}"/>
    <cellStyle name="Comma 2 2 2 5 2 2 2 2 2 10" xfId="11009" xr:uid="{00000000-0005-0000-0000-0000462B0000}"/>
    <cellStyle name="Comma 2 2 2 5 2 2 2 2 2 11" xfId="11010" xr:uid="{00000000-0005-0000-0000-0000472B0000}"/>
    <cellStyle name="Comma 2 2 2 5 2 2 2 2 2 12" xfId="11011" xr:uid="{00000000-0005-0000-0000-0000482B0000}"/>
    <cellStyle name="Comma 2 2 2 5 2 2 2 2 2 2" xfId="11012" xr:uid="{00000000-0005-0000-0000-0000492B0000}"/>
    <cellStyle name="Comma 2 2 2 5 2 2 2 2 2 2 2" xfId="11013" xr:uid="{00000000-0005-0000-0000-00004A2B0000}"/>
    <cellStyle name="Comma 2 2 2 5 2 2 2 2 2 2 2 2" xfId="11014" xr:uid="{00000000-0005-0000-0000-00004B2B0000}"/>
    <cellStyle name="Comma 2 2 2 5 2 2 2 2 2 2 2 2 2" xfId="11015" xr:uid="{00000000-0005-0000-0000-00004C2B0000}"/>
    <cellStyle name="Comma 2 2 2 5 2 2 2 2 2 2 2 2 3" xfId="11016" xr:uid="{00000000-0005-0000-0000-00004D2B0000}"/>
    <cellStyle name="Comma 2 2 2 5 2 2 2 2 2 2 2 3" xfId="11017" xr:uid="{00000000-0005-0000-0000-00004E2B0000}"/>
    <cellStyle name="Comma 2 2 2 5 2 2 2 2 2 2 2 4" xfId="11018" xr:uid="{00000000-0005-0000-0000-00004F2B0000}"/>
    <cellStyle name="Comma 2 2 2 5 2 2 2 2 2 2 2 5" xfId="11019" xr:uid="{00000000-0005-0000-0000-0000502B0000}"/>
    <cellStyle name="Comma 2 2 2 5 2 2 2 2 2 2 2 6" xfId="11020" xr:uid="{00000000-0005-0000-0000-0000512B0000}"/>
    <cellStyle name="Comma 2 2 2 5 2 2 2 2 2 2 3" xfId="11021" xr:uid="{00000000-0005-0000-0000-0000522B0000}"/>
    <cellStyle name="Comma 2 2 2 5 2 2 2 2 2 2 3 2" xfId="11022" xr:uid="{00000000-0005-0000-0000-0000532B0000}"/>
    <cellStyle name="Comma 2 2 2 5 2 2 2 2 2 2 3 3" xfId="11023" xr:uid="{00000000-0005-0000-0000-0000542B0000}"/>
    <cellStyle name="Comma 2 2 2 5 2 2 2 2 2 2 4" xfId="11024" xr:uid="{00000000-0005-0000-0000-0000552B0000}"/>
    <cellStyle name="Comma 2 2 2 5 2 2 2 2 2 2 5" xfId="11025" xr:uid="{00000000-0005-0000-0000-0000562B0000}"/>
    <cellStyle name="Comma 2 2 2 5 2 2 2 2 2 2 6" xfId="11026" xr:uid="{00000000-0005-0000-0000-0000572B0000}"/>
    <cellStyle name="Comma 2 2 2 5 2 2 2 2 2 3" xfId="11027" xr:uid="{00000000-0005-0000-0000-0000582B0000}"/>
    <cellStyle name="Comma 2 2 2 5 2 2 2 2 2 4" xfId="11028" xr:uid="{00000000-0005-0000-0000-0000592B0000}"/>
    <cellStyle name="Comma 2 2 2 5 2 2 2 2 2 5" xfId="11029" xr:uid="{00000000-0005-0000-0000-00005A2B0000}"/>
    <cellStyle name="Comma 2 2 2 5 2 2 2 2 2 6" xfId="11030" xr:uid="{00000000-0005-0000-0000-00005B2B0000}"/>
    <cellStyle name="Comma 2 2 2 5 2 2 2 2 2 7" xfId="11031" xr:uid="{00000000-0005-0000-0000-00005C2B0000}"/>
    <cellStyle name="Comma 2 2 2 5 2 2 2 2 2 8" xfId="11032" xr:uid="{00000000-0005-0000-0000-00005D2B0000}"/>
    <cellStyle name="Comma 2 2 2 5 2 2 2 2 2 8 2" xfId="11033" xr:uid="{00000000-0005-0000-0000-00005E2B0000}"/>
    <cellStyle name="Comma 2 2 2 5 2 2 2 2 2 8 3" xfId="11034" xr:uid="{00000000-0005-0000-0000-00005F2B0000}"/>
    <cellStyle name="Comma 2 2 2 5 2 2 2 2 2 9" xfId="11035" xr:uid="{00000000-0005-0000-0000-0000602B0000}"/>
    <cellStyle name="Comma 2 2 2 5 2 2 2 2 20" xfId="11036" xr:uid="{00000000-0005-0000-0000-0000612B0000}"/>
    <cellStyle name="Comma 2 2 2 5 2 2 2 2 21" xfId="11037" xr:uid="{00000000-0005-0000-0000-0000622B0000}"/>
    <cellStyle name="Comma 2 2 2 5 2 2 2 2 21 2" xfId="11038" xr:uid="{00000000-0005-0000-0000-0000632B0000}"/>
    <cellStyle name="Comma 2 2 2 5 2 2 2 2 21 3" xfId="11039" xr:uid="{00000000-0005-0000-0000-0000642B0000}"/>
    <cellStyle name="Comma 2 2 2 5 2 2 2 2 22" xfId="11040" xr:uid="{00000000-0005-0000-0000-0000652B0000}"/>
    <cellStyle name="Comma 2 2 2 5 2 2 2 2 23" xfId="11041" xr:uid="{00000000-0005-0000-0000-0000662B0000}"/>
    <cellStyle name="Comma 2 2 2 5 2 2 2 2 24" xfId="11042" xr:uid="{00000000-0005-0000-0000-0000672B0000}"/>
    <cellStyle name="Comma 2 2 2 5 2 2 2 2 25" xfId="11043" xr:uid="{00000000-0005-0000-0000-0000682B0000}"/>
    <cellStyle name="Comma 2 2 2 5 2 2 2 2 3" xfId="11044" xr:uid="{00000000-0005-0000-0000-0000692B0000}"/>
    <cellStyle name="Comma 2 2 2 5 2 2 2 2 4" xfId="11045" xr:uid="{00000000-0005-0000-0000-00006A2B0000}"/>
    <cellStyle name="Comma 2 2 2 5 2 2 2 2 5" xfId="11046" xr:uid="{00000000-0005-0000-0000-00006B2B0000}"/>
    <cellStyle name="Comma 2 2 2 5 2 2 2 2 6" xfId="11047" xr:uid="{00000000-0005-0000-0000-00006C2B0000}"/>
    <cellStyle name="Comma 2 2 2 5 2 2 2 2 7" xfId="11048" xr:uid="{00000000-0005-0000-0000-00006D2B0000}"/>
    <cellStyle name="Comma 2 2 2 5 2 2 2 2 8" xfId="11049" xr:uid="{00000000-0005-0000-0000-00006E2B0000}"/>
    <cellStyle name="Comma 2 2 2 5 2 2 2 2 9" xfId="11050" xr:uid="{00000000-0005-0000-0000-00006F2B0000}"/>
    <cellStyle name="Comma 2 2 2 5 2 2 2 20" xfId="11051" xr:uid="{00000000-0005-0000-0000-0000702B0000}"/>
    <cellStyle name="Comma 2 2 2 5 2 2 2 21" xfId="11052" xr:uid="{00000000-0005-0000-0000-0000712B0000}"/>
    <cellStyle name="Comma 2 2 2 5 2 2 2 21 2" xfId="11053" xr:uid="{00000000-0005-0000-0000-0000722B0000}"/>
    <cellStyle name="Comma 2 2 2 5 2 2 2 21 3" xfId="11054" xr:uid="{00000000-0005-0000-0000-0000732B0000}"/>
    <cellStyle name="Comma 2 2 2 5 2 2 2 22" xfId="11055" xr:uid="{00000000-0005-0000-0000-0000742B0000}"/>
    <cellStyle name="Comma 2 2 2 5 2 2 2 23" xfId="11056" xr:uid="{00000000-0005-0000-0000-0000752B0000}"/>
    <cellStyle name="Comma 2 2 2 5 2 2 2 24" xfId="11057" xr:uid="{00000000-0005-0000-0000-0000762B0000}"/>
    <cellStyle name="Comma 2 2 2 5 2 2 2 25" xfId="11058" xr:uid="{00000000-0005-0000-0000-0000772B0000}"/>
    <cellStyle name="Comma 2 2 2 5 2 2 2 3" xfId="11059" xr:uid="{00000000-0005-0000-0000-0000782B0000}"/>
    <cellStyle name="Comma 2 2 2 5 2 2 2 4" xfId="11060" xr:uid="{00000000-0005-0000-0000-0000792B0000}"/>
    <cellStyle name="Comma 2 2 2 5 2 2 2 5" xfId="11061" xr:uid="{00000000-0005-0000-0000-00007A2B0000}"/>
    <cellStyle name="Comma 2 2 2 5 2 2 2 6" xfId="11062" xr:uid="{00000000-0005-0000-0000-00007B2B0000}"/>
    <cellStyle name="Comma 2 2 2 5 2 2 2 7" xfId="11063" xr:uid="{00000000-0005-0000-0000-00007C2B0000}"/>
    <cellStyle name="Comma 2 2 2 5 2 2 2 8" xfId="11064" xr:uid="{00000000-0005-0000-0000-00007D2B0000}"/>
    <cellStyle name="Comma 2 2 2 5 2 2 2 9" xfId="11065" xr:uid="{00000000-0005-0000-0000-00007E2B0000}"/>
    <cellStyle name="Comma 2 2 2 5 2 2 20" xfId="11066" xr:uid="{00000000-0005-0000-0000-00007F2B0000}"/>
    <cellStyle name="Comma 2 2 2 5 2 2 21" xfId="11067" xr:uid="{00000000-0005-0000-0000-0000802B0000}"/>
    <cellStyle name="Comma 2 2 2 5 2 2 21 2" xfId="11068" xr:uid="{00000000-0005-0000-0000-0000812B0000}"/>
    <cellStyle name="Comma 2 2 2 5 2 2 21 3" xfId="11069" xr:uid="{00000000-0005-0000-0000-0000822B0000}"/>
    <cellStyle name="Comma 2 2 2 5 2 2 22" xfId="11070" xr:uid="{00000000-0005-0000-0000-0000832B0000}"/>
    <cellStyle name="Comma 2 2 2 5 2 2 23" xfId="11071" xr:uid="{00000000-0005-0000-0000-0000842B0000}"/>
    <cellStyle name="Comma 2 2 2 5 2 2 24" xfId="11072" xr:uid="{00000000-0005-0000-0000-0000852B0000}"/>
    <cellStyle name="Comma 2 2 2 5 2 2 25" xfId="11073" xr:uid="{00000000-0005-0000-0000-0000862B0000}"/>
    <cellStyle name="Comma 2 2 2 5 2 2 3" xfId="11074" xr:uid="{00000000-0005-0000-0000-0000872B0000}"/>
    <cellStyle name="Comma 2 2 2 5 2 2 4" xfId="11075" xr:uid="{00000000-0005-0000-0000-0000882B0000}"/>
    <cellStyle name="Comma 2 2 2 5 2 2 5" xfId="11076" xr:uid="{00000000-0005-0000-0000-0000892B0000}"/>
    <cellStyle name="Comma 2 2 2 5 2 2 6" xfId="11077" xr:uid="{00000000-0005-0000-0000-00008A2B0000}"/>
    <cellStyle name="Comma 2 2 2 5 2 2 7" xfId="11078" xr:uid="{00000000-0005-0000-0000-00008B2B0000}"/>
    <cellStyle name="Comma 2 2 2 5 2 2 8" xfId="11079" xr:uid="{00000000-0005-0000-0000-00008C2B0000}"/>
    <cellStyle name="Comma 2 2 2 5 2 2 9" xfId="11080" xr:uid="{00000000-0005-0000-0000-00008D2B0000}"/>
    <cellStyle name="Comma 2 2 2 5 2 20" xfId="11081" xr:uid="{00000000-0005-0000-0000-00008E2B0000}"/>
    <cellStyle name="Comma 2 2 2 5 2 21" xfId="11082" xr:uid="{00000000-0005-0000-0000-00008F2B0000}"/>
    <cellStyle name="Comma 2 2 2 5 2 22" xfId="11083" xr:uid="{00000000-0005-0000-0000-0000902B0000}"/>
    <cellStyle name="Comma 2 2 2 5 2 23" xfId="11084" xr:uid="{00000000-0005-0000-0000-0000912B0000}"/>
    <cellStyle name="Comma 2 2 2 5 2 23 2" xfId="11085" xr:uid="{00000000-0005-0000-0000-0000922B0000}"/>
    <cellStyle name="Comma 2 2 2 5 2 23 3" xfId="11086" xr:uid="{00000000-0005-0000-0000-0000932B0000}"/>
    <cellStyle name="Comma 2 2 2 5 2 24" xfId="11087" xr:uid="{00000000-0005-0000-0000-0000942B0000}"/>
    <cellStyle name="Comma 2 2 2 5 2 25" xfId="11088" xr:uid="{00000000-0005-0000-0000-0000952B0000}"/>
    <cellStyle name="Comma 2 2 2 5 2 26" xfId="11089" xr:uid="{00000000-0005-0000-0000-0000962B0000}"/>
    <cellStyle name="Comma 2 2 2 5 2 27" xfId="11090" xr:uid="{00000000-0005-0000-0000-0000972B0000}"/>
    <cellStyle name="Comma 2 2 2 5 2 3" xfId="11091" xr:uid="{00000000-0005-0000-0000-0000982B0000}"/>
    <cellStyle name="Comma 2 2 2 5 2 4" xfId="11092" xr:uid="{00000000-0005-0000-0000-0000992B0000}"/>
    <cellStyle name="Comma 2 2 2 5 2 5" xfId="11093" xr:uid="{00000000-0005-0000-0000-00009A2B0000}"/>
    <cellStyle name="Comma 2 2 2 5 2 6" xfId="11094" xr:uid="{00000000-0005-0000-0000-00009B2B0000}"/>
    <cellStyle name="Comma 2 2 2 5 2 7" xfId="11095" xr:uid="{00000000-0005-0000-0000-00009C2B0000}"/>
    <cellStyle name="Comma 2 2 2 5 2 8" xfId="11096" xr:uid="{00000000-0005-0000-0000-00009D2B0000}"/>
    <cellStyle name="Comma 2 2 2 5 2 9" xfId="11097" xr:uid="{00000000-0005-0000-0000-00009E2B0000}"/>
    <cellStyle name="Comma 2 2 2 5 20" xfId="11098" xr:uid="{00000000-0005-0000-0000-00009F2B0000}"/>
    <cellStyle name="Comma 2 2 2 5 21" xfId="11099" xr:uid="{00000000-0005-0000-0000-0000A02B0000}"/>
    <cellStyle name="Comma 2 2 2 5 22" xfId="11100" xr:uid="{00000000-0005-0000-0000-0000A12B0000}"/>
    <cellStyle name="Comma 2 2 2 5 22 2" xfId="11101" xr:uid="{00000000-0005-0000-0000-0000A22B0000}"/>
    <cellStyle name="Comma 2 2 2 5 22 2 2" xfId="11102" xr:uid="{00000000-0005-0000-0000-0000A32B0000}"/>
    <cellStyle name="Comma 2 2 2 5 22 2 2 2" xfId="11103" xr:uid="{00000000-0005-0000-0000-0000A42B0000}"/>
    <cellStyle name="Comma 2 2 2 5 22 2 2 3" xfId="11104" xr:uid="{00000000-0005-0000-0000-0000A52B0000}"/>
    <cellStyle name="Comma 2 2 2 5 22 2 3" xfId="11105" xr:uid="{00000000-0005-0000-0000-0000A62B0000}"/>
    <cellStyle name="Comma 2 2 2 5 22 2 4" xfId="11106" xr:uid="{00000000-0005-0000-0000-0000A72B0000}"/>
    <cellStyle name="Comma 2 2 2 5 22 2 5" xfId="11107" xr:uid="{00000000-0005-0000-0000-0000A82B0000}"/>
    <cellStyle name="Comma 2 2 2 5 22 2 6" xfId="11108" xr:uid="{00000000-0005-0000-0000-0000A92B0000}"/>
    <cellStyle name="Comma 2 2 2 5 22 3" xfId="11109" xr:uid="{00000000-0005-0000-0000-0000AA2B0000}"/>
    <cellStyle name="Comma 2 2 2 5 22 3 2" xfId="11110" xr:uid="{00000000-0005-0000-0000-0000AB2B0000}"/>
    <cellStyle name="Comma 2 2 2 5 22 3 3" xfId="11111" xr:uid="{00000000-0005-0000-0000-0000AC2B0000}"/>
    <cellStyle name="Comma 2 2 2 5 22 4" xfId="11112" xr:uid="{00000000-0005-0000-0000-0000AD2B0000}"/>
    <cellStyle name="Comma 2 2 2 5 22 5" xfId="11113" xr:uid="{00000000-0005-0000-0000-0000AE2B0000}"/>
    <cellStyle name="Comma 2 2 2 5 22 6" xfId="11114" xr:uid="{00000000-0005-0000-0000-0000AF2B0000}"/>
    <cellStyle name="Comma 2 2 2 5 23" xfId="11115" xr:uid="{00000000-0005-0000-0000-0000B02B0000}"/>
    <cellStyle name="Comma 2 2 2 5 24" xfId="11116" xr:uid="{00000000-0005-0000-0000-0000B12B0000}"/>
    <cellStyle name="Comma 2 2 2 5 25" xfId="11117" xr:uid="{00000000-0005-0000-0000-0000B22B0000}"/>
    <cellStyle name="Comma 2 2 2 5 26" xfId="11118" xr:uid="{00000000-0005-0000-0000-0000B32B0000}"/>
    <cellStyle name="Comma 2 2 2 5 27" xfId="11119" xr:uid="{00000000-0005-0000-0000-0000B42B0000}"/>
    <cellStyle name="Comma 2 2 2 5 27 2" xfId="11120" xr:uid="{00000000-0005-0000-0000-0000B52B0000}"/>
    <cellStyle name="Comma 2 2 2 5 27 3" xfId="11121" xr:uid="{00000000-0005-0000-0000-0000B62B0000}"/>
    <cellStyle name="Comma 2 2 2 5 28" xfId="11122" xr:uid="{00000000-0005-0000-0000-0000B72B0000}"/>
    <cellStyle name="Comma 2 2 2 5 29" xfId="11123" xr:uid="{00000000-0005-0000-0000-0000B82B0000}"/>
    <cellStyle name="Comma 2 2 2 5 3" xfId="11124" xr:uid="{00000000-0005-0000-0000-0000B92B0000}"/>
    <cellStyle name="Comma 2 2 2 5 30" xfId="11125" xr:uid="{00000000-0005-0000-0000-0000BA2B0000}"/>
    <cellStyle name="Comma 2 2 2 5 31" xfId="11126" xr:uid="{00000000-0005-0000-0000-0000BB2B0000}"/>
    <cellStyle name="Comma 2 2 2 5 4" xfId="11127" xr:uid="{00000000-0005-0000-0000-0000BC2B0000}"/>
    <cellStyle name="Comma 2 2 2 5 5" xfId="11128" xr:uid="{00000000-0005-0000-0000-0000BD2B0000}"/>
    <cellStyle name="Comma 2 2 2 5 6" xfId="11129" xr:uid="{00000000-0005-0000-0000-0000BE2B0000}"/>
    <cellStyle name="Comma 2 2 2 5 7" xfId="11130" xr:uid="{00000000-0005-0000-0000-0000BF2B0000}"/>
    <cellStyle name="Comma 2 2 2 5 7 10" xfId="11131" xr:uid="{00000000-0005-0000-0000-0000C02B0000}"/>
    <cellStyle name="Comma 2 2 2 5 7 11" xfId="11132" xr:uid="{00000000-0005-0000-0000-0000C12B0000}"/>
    <cellStyle name="Comma 2 2 2 5 7 12" xfId="11133" xr:uid="{00000000-0005-0000-0000-0000C22B0000}"/>
    <cellStyle name="Comma 2 2 2 5 7 13" xfId="11134" xr:uid="{00000000-0005-0000-0000-0000C32B0000}"/>
    <cellStyle name="Comma 2 2 2 5 7 14" xfId="11135" xr:uid="{00000000-0005-0000-0000-0000C42B0000}"/>
    <cellStyle name="Comma 2 2 2 5 7 15" xfId="11136" xr:uid="{00000000-0005-0000-0000-0000C52B0000}"/>
    <cellStyle name="Comma 2 2 2 5 7 2" xfId="11137" xr:uid="{00000000-0005-0000-0000-0000C62B0000}"/>
    <cellStyle name="Comma 2 2 2 5 7 2 10" xfId="11138" xr:uid="{00000000-0005-0000-0000-0000C72B0000}"/>
    <cellStyle name="Comma 2 2 2 5 7 2 11" xfId="11139" xr:uid="{00000000-0005-0000-0000-0000C82B0000}"/>
    <cellStyle name="Comma 2 2 2 5 7 2 12" xfId="11140" xr:uid="{00000000-0005-0000-0000-0000C92B0000}"/>
    <cellStyle name="Comma 2 2 2 5 7 2 13" xfId="11141" xr:uid="{00000000-0005-0000-0000-0000CA2B0000}"/>
    <cellStyle name="Comma 2 2 2 5 7 2 14" xfId="11142" xr:uid="{00000000-0005-0000-0000-0000CB2B0000}"/>
    <cellStyle name="Comma 2 2 2 5 7 2 15" xfId="11143" xr:uid="{00000000-0005-0000-0000-0000CC2B0000}"/>
    <cellStyle name="Comma 2 2 2 5 7 2 2" xfId="11144" xr:uid="{00000000-0005-0000-0000-0000CD2B0000}"/>
    <cellStyle name="Comma 2 2 2 5 7 2 3" xfId="11145" xr:uid="{00000000-0005-0000-0000-0000CE2B0000}"/>
    <cellStyle name="Comma 2 2 2 5 7 2 4" xfId="11146" xr:uid="{00000000-0005-0000-0000-0000CF2B0000}"/>
    <cellStyle name="Comma 2 2 2 5 7 2 5" xfId="11147" xr:uid="{00000000-0005-0000-0000-0000D02B0000}"/>
    <cellStyle name="Comma 2 2 2 5 7 2 6" xfId="11148" xr:uid="{00000000-0005-0000-0000-0000D12B0000}"/>
    <cellStyle name="Comma 2 2 2 5 7 2 7" xfId="11149" xr:uid="{00000000-0005-0000-0000-0000D22B0000}"/>
    <cellStyle name="Comma 2 2 2 5 7 2 8" xfId="11150" xr:uid="{00000000-0005-0000-0000-0000D32B0000}"/>
    <cellStyle name="Comma 2 2 2 5 7 2 9" xfId="11151" xr:uid="{00000000-0005-0000-0000-0000D42B0000}"/>
    <cellStyle name="Comma 2 2 2 5 7 3" xfId="11152" xr:uid="{00000000-0005-0000-0000-0000D52B0000}"/>
    <cellStyle name="Comma 2 2 2 5 7 4" xfId="11153" xr:uid="{00000000-0005-0000-0000-0000D62B0000}"/>
    <cellStyle name="Comma 2 2 2 5 7 5" xfId="11154" xr:uid="{00000000-0005-0000-0000-0000D72B0000}"/>
    <cellStyle name="Comma 2 2 2 5 7 6" xfId="11155" xr:uid="{00000000-0005-0000-0000-0000D82B0000}"/>
    <cellStyle name="Comma 2 2 2 5 7 7" xfId="11156" xr:uid="{00000000-0005-0000-0000-0000D92B0000}"/>
    <cellStyle name="Comma 2 2 2 5 7 8" xfId="11157" xr:uid="{00000000-0005-0000-0000-0000DA2B0000}"/>
    <cellStyle name="Comma 2 2 2 5 7 9" xfId="11158" xr:uid="{00000000-0005-0000-0000-0000DB2B0000}"/>
    <cellStyle name="Comma 2 2 2 5 8" xfId="11159" xr:uid="{00000000-0005-0000-0000-0000DC2B0000}"/>
    <cellStyle name="Comma 2 2 2 5 9" xfId="11160" xr:uid="{00000000-0005-0000-0000-0000DD2B0000}"/>
    <cellStyle name="Comma 2 2 2 50" xfId="11161" xr:uid="{00000000-0005-0000-0000-0000DE2B0000}"/>
    <cellStyle name="Comma 2 2 2 51" xfId="11162" xr:uid="{00000000-0005-0000-0000-0000DF2B0000}"/>
    <cellStyle name="Comma 2 2 2 6" xfId="11163" xr:uid="{00000000-0005-0000-0000-0000E02B0000}"/>
    <cellStyle name="Comma 2 2 2 7" xfId="11164" xr:uid="{00000000-0005-0000-0000-0000E12B0000}"/>
    <cellStyle name="Comma 2 2 2 8" xfId="11165" xr:uid="{00000000-0005-0000-0000-0000E22B0000}"/>
    <cellStyle name="Comma 2 2 2 9" xfId="11166" xr:uid="{00000000-0005-0000-0000-0000E32B0000}"/>
    <cellStyle name="Comma 2 2 20" xfId="11167" xr:uid="{00000000-0005-0000-0000-0000E42B0000}"/>
    <cellStyle name="Comma 2 2 21" xfId="11168" xr:uid="{00000000-0005-0000-0000-0000E52B0000}"/>
    <cellStyle name="Comma 2 2 22" xfId="11169" xr:uid="{00000000-0005-0000-0000-0000E62B0000}"/>
    <cellStyle name="Comma 2 2 22 10" xfId="11170" xr:uid="{00000000-0005-0000-0000-0000E72B0000}"/>
    <cellStyle name="Comma 2 2 22 11" xfId="11171" xr:uid="{00000000-0005-0000-0000-0000E82B0000}"/>
    <cellStyle name="Comma 2 2 22 12" xfId="11172" xr:uid="{00000000-0005-0000-0000-0000E92B0000}"/>
    <cellStyle name="Comma 2 2 22 13" xfId="11173" xr:uid="{00000000-0005-0000-0000-0000EA2B0000}"/>
    <cellStyle name="Comma 2 2 22 14" xfId="11174" xr:uid="{00000000-0005-0000-0000-0000EB2B0000}"/>
    <cellStyle name="Comma 2 2 22 15" xfId="11175" xr:uid="{00000000-0005-0000-0000-0000EC2B0000}"/>
    <cellStyle name="Comma 2 2 22 2" xfId="11176" xr:uid="{00000000-0005-0000-0000-0000ED2B0000}"/>
    <cellStyle name="Comma 2 2 22 3" xfId="11177" xr:uid="{00000000-0005-0000-0000-0000EE2B0000}"/>
    <cellStyle name="Comma 2 2 22 4" xfId="11178" xr:uid="{00000000-0005-0000-0000-0000EF2B0000}"/>
    <cellStyle name="Comma 2 2 22 5" xfId="11179" xr:uid="{00000000-0005-0000-0000-0000F02B0000}"/>
    <cellStyle name="Comma 2 2 22 6" xfId="11180" xr:uid="{00000000-0005-0000-0000-0000F12B0000}"/>
    <cellStyle name="Comma 2 2 22 7" xfId="11181" xr:uid="{00000000-0005-0000-0000-0000F22B0000}"/>
    <cellStyle name="Comma 2 2 22 8" xfId="11182" xr:uid="{00000000-0005-0000-0000-0000F32B0000}"/>
    <cellStyle name="Comma 2 2 22 9" xfId="11183" xr:uid="{00000000-0005-0000-0000-0000F42B0000}"/>
    <cellStyle name="Comma 2 2 23" xfId="11184" xr:uid="{00000000-0005-0000-0000-0000F52B0000}"/>
    <cellStyle name="Comma 2 2 24" xfId="11185" xr:uid="{00000000-0005-0000-0000-0000F62B0000}"/>
    <cellStyle name="Comma 2 2 25" xfId="11186" xr:uid="{00000000-0005-0000-0000-0000F72B0000}"/>
    <cellStyle name="Comma 2 2 26" xfId="11187" xr:uid="{00000000-0005-0000-0000-0000F82B0000}"/>
    <cellStyle name="Comma 2 2 27" xfId="11188" xr:uid="{00000000-0005-0000-0000-0000F92B0000}"/>
    <cellStyle name="Comma 2 2 28" xfId="11189" xr:uid="{00000000-0005-0000-0000-0000FA2B0000}"/>
    <cellStyle name="Comma 2 2 29" xfId="11190" xr:uid="{00000000-0005-0000-0000-0000FB2B0000}"/>
    <cellStyle name="Comma 2 2 3" xfId="11191" xr:uid="{00000000-0005-0000-0000-0000FC2B0000}"/>
    <cellStyle name="Comma 2 2 3 10" xfId="11192" xr:uid="{00000000-0005-0000-0000-0000FD2B0000}"/>
    <cellStyle name="Comma 2 2 3 2" xfId="11193" xr:uid="{00000000-0005-0000-0000-0000FE2B0000}"/>
    <cellStyle name="Comma 2 2 3 3" xfId="11194" xr:uid="{00000000-0005-0000-0000-0000FF2B0000}"/>
    <cellStyle name="Comma 2 2 3 4" xfId="11195" xr:uid="{00000000-0005-0000-0000-0000002C0000}"/>
    <cellStyle name="Comma 2 2 3 5" xfId="11196" xr:uid="{00000000-0005-0000-0000-0000012C0000}"/>
    <cellStyle name="Comma 2 2 3 6" xfId="11197" xr:uid="{00000000-0005-0000-0000-0000022C0000}"/>
    <cellStyle name="Comma 2 2 3 7" xfId="11198" xr:uid="{00000000-0005-0000-0000-0000032C0000}"/>
    <cellStyle name="Comma 2 2 3 8" xfId="11199" xr:uid="{00000000-0005-0000-0000-0000042C0000}"/>
    <cellStyle name="Comma 2 2 3 9" xfId="11200" xr:uid="{00000000-0005-0000-0000-0000052C0000}"/>
    <cellStyle name="Comma 2 2 30" xfId="11201" xr:uid="{00000000-0005-0000-0000-0000062C0000}"/>
    <cellStyle name="Comma 2 2 31" xfId="11202" xr:uid="{00000000-0005-0000-0000-0000072C0000}"/>
    <cellStyle name="Comma 2 2 32" xfId="11203" xr:uid="{00000000-0005-0000-0000-0000082C0000}"/>
    <cellStyle name="Comma 2 2 33" xfId="11204" xr:uid="{00000000-0005-0000-0000-0000092C0000}"/>
    <cellStyle name="Comma 2 2 34" xfId="11205" xr:uid="{00000000-0005-0000-0000-00000A2C0000}"/>
    <cellStyle name="Comma 2 2 35" xfId="11206" xr:uid="{00000000-0005-0000-0000-00000B2C0000}"/>
    <cellStyle name="Comma 2 2 36" xfId="11207" xr:uid="{00000000-0005-0000-0000-00000C2C0000}"/>
    <cellStyle name="Comma 2 2 36 2" xfId="11208" xr:uid="{00000000-0005-0000-0000-00000D2C0000}"/>
    <cellStyle name="Comma 2 2 36 2 2" xfId="11209" xr:uid="{00000000-0005-0000-0000-00000E2C0000}"/>
    <cellStyle name="Comma 2 2 36 2 2 2" xfId="11210" xr:uid="{00000000-0005-0000-0000-00000F2C0000}"/>
    <cellStyle name="Comma 2 2 36 2 2 3" xfId="11211" xr:uid="{00000000-0005-0000-0000-0000102C0000}"/>
    <cellStyle name="Comma 2 2 36 2 3" xfId="11212" xr:uid="{00000000-0005-0000-0000-0000112C0000}"/>
    <cellStyle name="Comma 2 2 36 2 4" xfId="11213" xr:uid="{00000000-0005-0000-0000-0000122C0000}"/>
    <cellStyle name="Comma 2 2 36 2 5" xfId="11214" xr:uid="{00000000-0005-0000-0000-0000132C0000}"/>
    <cellStyle name="Comma 2 2 36 2 6" xfId="11215" xr:uid="{00000000-0005-0000-0000-0000142C0000}"/>
    <cellStyle name="Comma 2 2 36 3" xfId="11216" xr:uid="{00000000-0005-0000-0000-0000152C0000}"/>
    <cellStyle name="Comma 2 2 36 3 2" xfId="11217" xr:uid="{00000000-0005-0000-0000-0000162C0000}"/>
    <cellStyle name="Comma 2 2 36 3 3" xfId="11218" xr:uid="{00000000-0005-0000-0000-0000172C0000}"/>
    <cellStyle name="Comma 2 2 36 4" xfId="11219" xr:uid="{00000000-0005-0000-0000-0000182C0000}"/>
    <cellStyle name="Comma 2 2 36 5" xfId="11220" xr:uid="{00000000-0005-0000-0000-0000192C0000}"/>
    <cellStyle name="Comma 2 2 36 6" xfId="11221" xr:uid="{00000000-0005-0000-0000-00001A2C0000}"/>
    <cellStyle name="Comma 2 2 37" xfId="11222" xr:uid="{00000000-0005-0000-0000-00001B2C0000}"/>
    <cellStyle name="Comma 2 2 38" xfId="11223" xr:uid="{00000000-0005-0000-0000-00001C2C0000}"/>
    <cellStyle name="Comma 2 2 39" xfId="11224" xr:uid="{00000000-0005-0000-0000-00001D2C0000}"/>
    <cellStyle name="Comma 2 2 4" xfId="11225" xr:uid="{00000000-0005-0000-0000-00001E2C0000}"/>
    <cellStyle name="Comma 2 2 4 10" xfId="11226" xr:uid="{00000000-0005-0000-0000-00001F2C0000}"/>
    <cellStyle name="Comma 2 2 4 2" xfId="11227" xr:uid="{00000000-0005-0000-0000-0000202C0000}"/>
    <cellStyle name="Comma 2 2 4 3" xfId="11228" xr:uid="{00000000-0005-0000-0000-0000212C0000}"/>
    <cellStyle name="Comma 2 2 4 4" xfId="11229" xr:uid="{00000000-0005-0000-0000-0000222C0000}"/>
    <cellStyle name="Comma 2 2 4 5" xfId="11230" xr:uid="{00000000-0005-0000-0000-0000232C0000}"/>
    <cellStyle name="Comma 2 2 4 6" xfId="11231" xr:uid="{00000000-0005-0000-0000-0000242C0000}"/>
    <cellStyle name="Comma 2 2 4 7" xfId="11232" xr:uid="{00000000-0005-0000-0000-0000252C0000}"/>
    <cellStyle name="Comma 2 2 4 8" xfId="11233" xr:uid="{00000000-0005-0000-0000-0000262C0000}"/>
    <cellStyle name="Comma 2 2 4 9" xfId="11234" xr:uid="{00000000-0005-0000-0000-0000272C0000}"/>
    <cellStyle name="Comma 2 2 40" xfId="11235" xr:uid="{00000000-0005-0000-0000-0000282C0000}"/>
    <cellStyle name="Comma 2 2 41" xfId="11236" xr:uid="{00000000-0005-0000-0000-0000292C0000}"/>
    <cellStyle name="Comma 2 2 41 2" xfId="11237" xr:uid="{00000000-0005-0000-0000-00002A2C0000}"/>
    <cellStyle name="Comma 2 2 41 3" xfId="11238" xr:uid="{00000000-0005-0000-0000-00002B2C0000}"/>
    <cellStyle name="Comma 2 2 42" xfId="11239" xr:uid="{00000000-0005-0000-0000-00002C2C0000}"/>
    <cellStyle name="Comma 2 2 43" xfId="11240" xr:uid="{00000000-0005-0000-0000-00002D2C0000}"/>
    <cellStyle name="Comma 2 2 44" xfId="11241" xr:uid="{00000000-0005-0000-0000-00002E2C0000}"/>
    <cellStyle name="Comma 2 2 45" xfId="11242" xr:uid="{00000000-0005-0000-0000-00002F2C0000}"/>
    <cellStyle name="Comma 2 2 46" xfId="11243" xr:uid="{00000000-0005-0000-0000-0000302C0000}"/>
    <cellStyle name="Comma 2 2 47" xfId="11244" xr:uid="{00000000-0005-0000-0000-0000312C0000}"/>
    <cellStyle name="Comma 2 2 48" xfId="11245" xr:uid="{00000000-0005-0000-0000-0000322C0000}"/>
    <cellStyle name="Comma 2 2 49" xfId="11246" xr:uid="{00000000-0005-0000-0000-0000332C0000}"/>
    <cellStyle name="Comma 2 2 5" xfId="11247" xr:uid="{00000000-0005-0000-0000-0000342C0000}"/>
    <cellStyle name="Comma 2 2 5 10" xfId="11248" xr:uid="{00000000-0005-0000-0000-0000352C0000}"/>
    <cellStyle name="Comma 2 2 5 2" xfId="11249" xr:uid="{00000000-0005-0000-0000-0000362C0000}"/>
    <cellStyle name="Comma 2 2 5 3" xfId="11250" xr:uid="{00000000-0005-0000-0000-0000372C0000}"/>
    <cellStyle name="Comma 2 2 5 4" xfId="11251" xr:uid="{00000000-0005-0000-0000-0000382C0000}"/>
    <cellStyle name="Comma 2 2 5 5" xfId="11252" xr:uid="{00000000-0005-0000-0000-0000392C0000}"/>
    <cellStyle name="Comma 2 2 5 6" xfId="11253" xr:uid="{00000000-0005-0000-0000-00003A2C0000}"/>
    <cellStyle name="Comma 2 2 5 7" xfId="11254" xr:uid="{00000000-0005-0000-0000-00003B2C0000}"/>
    <cellStyle name="Comma 2 2 5 8" xfId="11255" xr:uid="{00000000-0005-0000-0000-00003C2C0000}"/>
    <cellStyle name="Comma 2 2 5 9" xfId="11256" xr:uid="{00000000-0005-0000-0000-00003D2C0000}"/>
    <cellStyle name="Comma 2 2 50" xfId="11257" xr:uid="{00000000-0005-0000-0000-00003E2C0000}"/>
    <cellStyle name="Comma 2 2 51" xfId="11258" xr:uid="{00000000-0005-0000-0000-00003F2C0000}"/>
    <cellStyle name="Comma 2 2 52" xfId="11259" xr:uid="{00000000-0005-0000-0000-0000402C0000}"/>
    <cellStyle name="Comma 2 2 53" xfId="11260" xr:uid="{00000000-0005-0000-0000-0000412C0000}"/>
    <cellStyle name="Comma 2 2 54" xfId="11261" xr:uid="{00000000-0005-0000-0000-0000422C0000}"/>
    <cellStyle name="Comma 2 2 6" xfId="11262" xr:uid="{00000000-0005-0000-0000-0000432C0000}"/>
    <cellStyle name="Comma 2 2 6 10" xfId="11263" xr:uid="{00000000-0005-0000-0000-0000442C0000}"/>
    <cellStyle name="Comma 2 2 6 2" xfId="11264" xr:uid="{00000000-0005-0000-0000-0000452C0000}"/>
    <cellStyle name="Comma 2 2 6 3" xfId="11265" xr:uid="{00000000-0005-0000-0000-0000462C0000}"/>
    <cellStyle name="Comma 2 2 6 4" xfId="11266" xr:uid="{00000000-0005-0000-0000-0000472C0000}"/>
    <cellStyle name="Comma 2 2 6 5" xfId="11267" xr:uid="{00000000-0005-0000-0000-0000482C0000}"/>
    <cellStyle name="Comma 2 2 6 6" xfId="11268" xr:uid="{00000000-0005-0000-0000-0000492C0000}"/>
    <cellStyle name="Comma 2 2 6 7" xfId="11269" xr:uid="{00000000-0005-0000-0000-00004A2C0000}"/>
    <cellStyle name="Comma 2 2 6 8" xfId="11270" xr:uid="{00000000-0005-0000-0000-00004B2C0000}"/>
    <cellStyle name="Comma 2 2 6 9" xfId="11271" xr:uid="{00000000-0005-0000-0000-00004C2C0000}"/>
    <cellStyle name="Comma 2 2 7" xfId="11272" xr:uid="{00000000-0005-0000-0000-00004D2C0000}"/>
    <cellStyle name="Comma 2 2 7 10" xfId="11273" xr:uid="{00000000-0005-0000-0000-00004E2C0000}"/>
    <cellStyle name="Comma 2 2 7 2" xfId="11274" xr:uid="{00000000-0005-0000-0000-00004F2C0000}"/>
    <cellStyle name="Comma 2 2 7 3" xfId="11275" xr:uid="{00000000-0005-0000-0000-0000502C0000}"/>
    <cellStyle name="Comma 2 2 7 4" xfId="11276" xr:uid="{00000000-0005-0000-0000-0000512C0000}"/>
    <cellStyle name="Comma 2 2 7 5" xfId="11277" xr:uid="{00000000-0005-0000-0000-0000522C0000}"/>
    <cellStyle name="Comma 2 2 7 6" xfId="11278" xr:uid="{00000000-0005-0000-0000-0000532C0000}"/>
    <cellStyle name="Comma 2 2 7 7" xfId="11279" xr:uid="{00000000-0005-0000-0000-0000542C0000}"/>
    <cellStyle name="Comma 2 2 7 8" xfId="11280" xr:uid="{00000000-0005-0000-0000-0000552C0000}"/>
    <cellStyle name="Comma 2 2 7 9" xfId="11281" xr:uid="{00000000-0005-0000-0000-0000562C0000}"/>
    <cellStyle name="Comma 2 2 8" xfId="11282" xr:uid="{00000000-0005-0000-0000-0000572C0000}"/>
    <cellStyle name="Comma 2 2 8 10" xfId="11283" xr:uid="{00000000-0005-0000-0000-0000582C0000}"/>
    <cellStyle name="Comma 2 2 8 11" xfId="11284" xr:uid="{00000000-0005-0000-0000-0000592C0000}"/>
    <cellStyle name="Comma 2 2 8 12" xfId="11285" xr:uid="{00000000-0005-0000-0000-00005A2C0000}"/>
    <cellStyle name="Comma 2 2 8 13" xfId="11286" xr:uid="{00000000-0005-0000-0000-00005B2C0000}"/>
    <cellStyle name="Comma 2 2 8 14" xfId="11287" xr:uid="{00000000-0005-0000-0000-00005C2C0000}"/>
    <cellStyle name="Comma 2 2 8 15" xfId="11288" xr:uid="{00000000-0005-0000-0000-00005D2C0000}"/>
    <cellStyle name="Comma 2 2 8 16" xfId="11289" xr:uid="{00000000-0005-0000-0000-00005E2C0000}"/>
    <cellStyle name="Comma 2 2 8 17" xfId="11290" xr:uid="{00000000-0005-0000-0000-00005F2C0000}"/>
    <cellStyle name="Comma 2 2 8 18" xfId="11291" xr:uid="{00000000-0005-0000-0000-0000602C0000}"/>
    <cellStyle name="Comma 2 2 8 19" xfId="11292" xr:uid="{00000000-0005-0000-0000-0000612C0000}"/>
    <cellStyle name="Comma 2 2 8 2" xfId="11293" xr:uid="{00000000-0005-0000-0000-0000622C0000}"/>
    <cellStyle name="Comma 2 2 8 2 10" xfId="11294" xr:uid="{00000000-0005-0000-0000-0000632C0000}"/>
    <cellStyle name="Comma 2 2 8 2 11" xfId="11295" xr:uid="{00000000-0005-0000-0000-0000642C0000}"/>
    <cellStyle name="Comma 2 2 8 2 12" xfId="11296" xr:uid="{00000000-0005-0000-0000-0000652C0000}"/>
    <cellStyle name="Comma 2 2 8 2 13" xfId="11297" xr:uid="{00000000-0005-0000-0000-0000662C0000}"/>
    <cellStyle name="Comma 2 2 8 2 14" xfId="11298" xr:uid="{00000000-0005-0000-0000-0000672C0000}"/>
    <cellStyle name="Comma 2 2 8 2 15" xfId="11299" xr:uid="{00000000-0005-0000-0000-0000682C0000}"/>
    <cellStyle name="Comma 2 2 8 2 16" xfId="11300" xr:uid="{00000000-0005-0000-0000-0000692C0000}"/>
    <cellStyle name="Comma 2 2 8 2 17" xfId="11301" xr:uid="{00000000-0005-0000-0000-00006A2C0000}"/>
    <cellStyle name="Comma 2 2 8 2 18" xfId="11302" xr:uid="{00000000-0005-0000-0000-00006B2C0000}"/>
    <cellStyle name="Comma 2 2 8 2 18 2" xfId="11303" xr:uid="{00000000-0005-0000-0000-00006C2C0000}"/>
    <cellStyle name="Comma 2 2 8 2 18 2 2" xfId="11304" xr:uid="{00000000-0005-0000-0000-00006D2C0000}"/>
    <cellStyle name="Comma 2 2 8 2 18 2 2 2" xfId="11305" xr:uid="{00000000-0005-0000-0000-00006E2C0000}"/>
    <cellStyle name="Comma 2 2 8 2 18 2 2 3" xfId="11306" xr:uid="{00000000-0005-0000-0000-00006F2C0000}"/>
    <cellStyle name="Comma 2 2 8 2 18 2 3" xfId="11307" xr:uid="{00000000-0005-0000-0000-0000702C0000}"/>
    <cellStyle name="Comma 2 2 8 2 18 2 4" xfId="11308" xr:uid="{00000000-0005-0000-0000-0000712C0000}"/>
    <cellStyle name="Comma 2 2 8 2 18 2 5" xfId="11309" xr:uid="{00000000-0005-0000-0000-0000722C0000}"/>
    <cellStyle name="Comma 2 2 8 2 18 2 6" xfId="11310" xr:uid="{00000000-0005-0000-0000-0000732C0000}"/>
    <cellStyle name="Comma 2 2 8 2 18 3" xfId="11311" xr:uid="{00000000-0005-0000-0000-0000742C0000}"/>
    <cellStyle name="Comma 2 2 8 2 18 3 2" xfId="11312" xr:uid="{00000000-0005-0000-0000-0000752C0000}"/>
    <cellStyle name="Comma 2 2 8 2 18 3 3" xfId="11313" xr:uid="{00000000-0005-0000-0000-0000762C0000}"/>
    <cellStyle name="Comma 2 2 8 2 18 4" xfId="11314" xr:uid="{00000000-0005-0000-0000-0000772C0000}"/>
    <cellStyle name="Comma 2 2 8 2 18 5" xfId="11315" xr:uid="{00000000-0005-0000-0000-0000782C0000}"/>
    <cellStyle name="Comma 2 2 8 2 18 6" xfId="11316" xr:uid="{00000000-0005-0000-0000-0000792C0000}"/>
    <cellStyle name="Comma 2 2 8 2 19" xfId="11317" xr:uid="{00000000-0005-0000-0000-00007A2C0000}"/>
    <cellStyle name="Comma 2 2 8 2 2" xfId="11318" xr:uid="{00000000-0005-0000-0000-00007B2C0000}"/>
    <cellStyle name="Comma 2 2 8 2 2 10" xfId="11319" xr:uid="{00000000-0005-0000-0000-00007C2C0000}"/>
    <cellStyle name="Comma 2 2 8 2 2 11" xfId="11320" xr:uid="{00000000-0005-0000-0000-00007D2C0000}"/>
    <cellStyle name="Comma 2 2 8 2 2 12" xfId="11321" xr:uid="{00000000-0005-0000-0000-00007E2C0000}"/>
    <cellStyle name="Comma 2 2 8 2 2 13" xfId="11322" xr:uid="{00000000-0005-0000-0000-00007F2C0000}"/>
    <cellStyle name="Comma 2 2 8 2 2 14" xfId="11323" xr:uid="{00000000-0005-0000-0000-0000802C0000}"/>
    <cellStyle name="Comma 2 2 8 2 2 15" xfId="11324" xr:uid="{00000000-0005-0000-0000-0000812C0000}"/>
    <cellStyle name="Comma 2 2 8 2 2 16" xfId="11325" xr:uid="{00000000-0005-0000-0000-0000822C0000}"/>
    <cellStyle name="Comma 2 2 8 2 2 16 2" xfId="11326" xr:uid="{00000000-0005-0000-0000-0000832C0000}"/>
    <cellStyle name="Comma 2 2 8 2 2 16 2 2" xfId="11327" xr:uid="{00000000-0005-0000-0000-0000842C0000}"/>
    <cellStyle name="Comma 2 2 8 2 2 16 2 2 2" xfId="11328" xr:uid="{00000000-0005-0000-0000-0000852C0000}"/>
    <cellStyle name="Comma 2 2 8 2 2 16 2 2 3" xfId="11329" xr:uid="{00000000-0005-0000-0000-0000862C0000}"/>
    <cellStyle name="Comma 2 2 8 2 2 16 2 3" xfId="11330" xr:uid="{00000000-0005-0000-0000-0000872C0000}"/>
    <cellStyle name="Comma 2 2 8 2 2 16 2 4" xfId="11331" xr:uid="{00000000-0005-0000-0000-0000882C0000}"/>
    <cellStyle name="Comma 2 2 8 2 2 16 2 5" xfId="11332" xr:uid="{00000000-0005-0000-0000-0000892C0000}"/>
    <cellStyle name="Comma 2 2 8 2 2 16 2 6" xfId="11333" xr:uid="{00000000-0005-0000-0000-00008A2C0000}"/>
    <cellStyle name="Comma 2 2 8 2 2 16 3" xfId="11334" xr:uid="{00000000-0005-0000-0000-00008B2C0000}"/>
    <cellStyle name="Comma 2 2 8 2 2 16 3 2" xfId="11335" xr:uid="{00000000-0005-0000-0000-00008C2C0000}"/>
    <cellStyle name="Comma 2 2 8 2 2 16 3 3" xfId="11336" xr:uid="{00000000-0005-0000-0000-00008D2C0000}"/>
    <cellStyle name="Comma 2 2 8 2 2 16 4" xfId="11337" xr:uid="{00000000-0005-0000-0000-00008E2C0000}"/>
    <cellStyle name="Comma 2 2 8 2 2 16 5" xfId="11338" xr:uid="{00000000-0005-0000-0000-00008F2C0000}"/>
    <cellStyle name="Comma 2 2 8 2 2 16 6" xfId="11339" xr:uid="{00000000-0005-0000-0000-0000902C0000}"/>
    <cellStyle name="Comma 2 2 8 2 2 17" xfId="11340" xr:uid="{00000000-0005-0000-0000-0000912C0000}"/>
    <cellStyle name="Comma 2 2 8 2 2 18" xfId="11341" xr:uid="{00000000-0005-0000-0000-0000922C0000}"/>
    <cellStyle name="Comma 2 2 8 2 2 19" xfId="11342" xr:uid="{00000000-0005-0000-0000-0000932C0000}"/>
    <cellStyle name="Comma 2 2 8 2 2 2" xfId="11343" xr:uid="{00000000-0005-0000-0000-0000942C0000}"/>
    <cellStyle name="Comma 2 2 8 2 2 2 10" xfId="11344" xr:uid="{00000000-0005-0000-0000-0000952C0000}"/>
    <cellStyle name="Comma 2 2 8 2 2 2 11" xfId="11345" xr:uid="{00000000-0005-0000-0000-0000962C0000}"/>
    <cellStyle name="Comma 2 2 8 2 2 2 12" xfId="11346" xr:uid="{00000000-0005-0000-0000-0000972C0000}"/>
    <cellStyle name="Comma 2 2 8 2 2 2 13" xfId="11347" xr:uid="{00000000-0005-0000-0000-0000982C0000}"/>
    <cellStyle name="Comma 2 2 8 2 2 2 14" xfId="11348" xr:uid="{00000000-0005-0000-0000-0000992C0000}"/>
    <cellStyle name="Comma 2 2 8 2 2 2 15" xfId="11349" xr:uid="{00000000-0005-0000-0000-00009A2C0000}"/>
    <cellStyle name="Comma 2 2 8 2 2 2 16" xfId="11350" xr:uid="{00000000-0005-0000-0000-00009B2C0000}"/>
    <cellStyle name="Comma 2 2 8 2 2 2 16 2" xfId="11351" xr:uid="{00000000-0005-0000-0000-00009C2C0000}"/>
    <cellStyle name="Comma 2 2 8 2 2 2 16 2 2" xfId="11352" xr:uid="{00000000-0005-0000-0000-00009D2C0000}"/>
    <cellStyle name="Comma 2 2 8 2 2 2 16 2 2 2" xfId="11353" xr:uid="{00000000-0005-0000-0000-00009E2C0000}"/>
    <cellStyle name="Comma 2 2 8 2 2 2 16 2 2 3" xfId="11354" xr:uid="{00000000-0005-0000-0000-00009F2C0000}"/>
    <cellStyle name="Comma 2 2 8 2 2 2 16 2 3" xfId="11355" xr:uid="{00000000-0005-0000-0000-0000A02C0000}"/>
    <cellStyle name="Comma 2 2 8 2 2 2 16 2 4" xfId="11356" xr:uid="{00000000-0005-0000-0000-0000A12C0000}"/>
    <cellStyle name="Comma 2 2 8 2 2 2 16 2 5" xfId="11357" xr:uid="{00000000-0005-0000-0000-0000A22C0000}"/>
    <cellStyle name="Comma 2 2 8 2 2 2 16 2 6" xfId="11358" xr:uid="{00000000-0005-0000-0000-0000A32C0000}"/>
    <cellStyle name="Comma 2 2 8 2 2 2 16 3" xfId="11359" xr:uid="{00000000-0005-0000-0000-0000A42C0000}"/>
    <cellStyle name="Comma 2 2 8 2 2 2 16 3 2" xfId="11360" xr:uid="{00000000-0005-0000-0000-0000A52C0000}"/>
    <cellStyle name="Comma 2 2 8 2 2 2 16 3 3" xfId="11361" xr:uid="{00000000-0005-0000-0000-0000A62C0000}"/>
    <cellStyle name="Comma 2 2 8 2 2 2 16 4" xfId="11362" xr:uid="{00000000-0005-0000-0000-0000A72C0000}"/>
    <cellStyle name="Comma 2 2 8 2 2 2 16 5" xfId="11363" xr:uid="{00000000-0005-0000-0000-0000A82C0000}"/>
    <cellStyle name="Comma 2 2 8 2 2 2 16 6" xfId="11364" xr:uid="{00000000-0005-0000-0000-0000A92C0000}"/>
    <cellStyle name="Comma 2 2 8 2 2 2 17" xfId="11365" xr:uid="{00000000-0005-0000-0000-0000AA2C0000}"/>
    <cellStyle name="Comma 2 2 8 2 2 2 18" xfId="11366" xr:uid="{00000000-0005-0000-0000-0000AB2C0000}"/>
    <cellStyle name="Comma 2 2 8 2 2 2 19" xfId="11367" xr:uid="{00000000-0005-0000-0000-0000AC2C0000}"/>
    <cellStyle name="Comma 2 2 8 2 2 2 2" xfId="11368" xr:uid="{00000000-0005-0000-0000-0000AD2C0000}"/>
    <cellStyle name="Comma 2 2 8 2 2 2 2 10" xfId="11369" xr:uid="{00000000-0005-0000-0000-0000AE2C0000}"/>
    <cellStyle name="Comma 2 2 8 2 2 2 2 11" xfId="11370" xr:uid="{00000000-0005-0000-0000-0000AF2C0000}"/>
    <cellStyle name="Comma 2 2 8 2 2 2 2 12" xfId="11371" xr:uid="{00000000-0005-0000-0000-0000B02C0000}"/>
    <cellStyle name="Comma 2 2 8 2 2 2 2 13" xfId="11372" xr:uid="{00000000-0005-0000-0000-0000B12C0000}"/>
    <cellStyle name="Comma 2 2 8 2 2 2 2 14" xfId="11373" xr:uid="{00000000-0005-0000-0000-0000B22C0000}"/>
    <cellStyle name="Comma 2 2 8 2 2 2 2 15" xfId="11374" xr:uid="{00000000-0005-0000-0000-0000B32C0000}"/>
    <cellStyle name="Comma 2 2 8 2 2 2 2 16" xfId="11375" xr:uid="{00000000-0005-0000-0000-0000B42C0000}"/>
    <cellStyle name="Comma 2 2 8 2 2 2 2 16 2" xfId="11376" xr:uid="{00000000-0005-0000-0000-0000B52C0000}"/>
    <cellStyle name="Comma 2 2 8 2 2 2 2 16 2 2" xfId="11377" xr:uid="{00000000-0005-0000-0000-0000B62C0000}"/>
    <cellStyle name="Comma 2 2 8 2 2 2 2 16 2 2 2" xfId="11378" xr:uid="{00000000-0005-0000-0000-0000B72C0000}"/>
    <cellStyle name="Comma 2 2 8 2 2 2 2 16 2 2 3" xfId="11379" xr:uid="{00000000-0005-0000-0000-0000B82C0000}"/>
    <cellStyle name="Comma 2 2 8 2 2 2 2 16 2 3" xfId="11380" xr:uid="{00000000-0005-0000-0000-0000B92C0000}"/>
    <cellStyle name="Comma 2 2 8 2 2 2 2 16 2 4" xfId="11381" xr:uid="{00000000-0005-0000-0000-0000BA2C0000}"/>
    <cellStyle name="Comma 2 2 8 2 2 2 2 16 2 5" xfId="11382" xr:uid="{00000000-0005-0000-0000-0000BB2C0000}"/>
    <cellStyle name="Comma 2 2 8 2 2 2 2 16 2 6" xfId="11383" xr:uid="{00000000-0005-0000-0000-0000BC2C0000}"/>
    <cellStyle name="Comma 2 2 8 2 2 2 2 16 3" xfId="11384" xr:uid="{00000000-0005-0000-0000-0000BD2C0000}"/>
    <cellStyle name="Comma 2 2 8 2 2 2 2 16 3 2" xfId="11385" xr:uid="{00000000-0005-0000-0000-0000BE2C0000}"/>
    <cellStyle name="Comma 2 2 8 2 2 2 2 16 3 3" xfId="11386" xr:uid="{00000000-0005-0000-0000-0000BF2C0000}"/>
    <cellStyle name="Comma 2 2 8 2 2 2 2 16 4" xfId="11387" xr:uid="{00000000-0005-0000-0000-0000C02C0000}"/>
    <cellStyle name="Comma 2 2 8 2 2 2 2 16 5" xfId="11388" xr:uid="{00000000-0005-0000-0000-0000C12C0000}"/>
    <cellStyle name="Comma 2 2 8 2 2 2 2 16 6" xfId="11389" xr:uid="{00000000-0005-0000-0000-0000C22C0000}"/>
    <cellStyle name="Comma 2 2 8 2 2 2 2 17" xfId="11390" xr:uid="{00000000-0005-0000-0000-0000C32C0000}"/>
    <cellStyle name="Comma 2 2 8 2 2 2 2 18" xfId="11391" xr:uid="{00000000-0005-0000-0000-0000C42C0000}"/>
    <cellStyle name="Comma 2 2 8 2 2 2 2 19" xfId="11392" xr:uid="{00000000-0005-0000-0000-0000C52C0000}"/>
    <cellStyle name="Comma 2 2 8 2 2 2 2 2" xfId="11393" xr:uid="{00000000-0005-0000-0000-0000C62C0000}"/>
    <cellStyle name="Comma 2 2 8 2 2 2 2 2 10" xfId="11394" xr:uid="{00000000-0005-0000-0000-0000C72C0000}"/>
    <cellStyle name="Comma 2 2 8 2 2 2 2 2 11" xfId="11395" xr:uid="{00000000-0005-0000-0000-0000C82C0000}"/>
    <cellStyle name="Comma 2 2 8 2 2 2 2 2 12" xfId="11396" xr:uid="{00000000-0005-0000-0000-0000C92C0000}"/>
    <cellStyle name="Comma 2 2 8 2 2 2 2 2 2" xfId="11397" xr:uid="{00000000-0005-0000-0000-0000CA2C0000}"/>
    <cellStyle name="Comma 2 2 8 2 2 2 2 2 2 2" xfId="11398" xr:uid="{00000000-0005-0000-0000-0000CB2C0000}"/>
    <cellStyle name="Comma 2 2 8 2 2 2 2 2 2 2 2" xfId="11399" xr:uid="{00000000-0005-0000-0000-0000CC2C0000}"/>
    <cellStyle name="Comma 2 2 8 2 2 2 2 2 2 2 2 2" xfId="11400" xr:uid="{00000000-0005-0000-0000-0000CD2C0000}"/>
    <cellStyle name="Comma 2 2 8 2 2 2 2 2 2 2 2 3" xfId="11401" xr:uid="{00000000-0005-0000-0000-0000CE2C0000}"/>
    <cellStyle name="Comma 2 2 8 2 2 2 2 2 2 2 3" xfId="11402" xr:uid="{00000000-0005-0000-0000-0000CF2C0000}"/>
    <cellStyle name="Comma 2 2 8 2 2 2 2 2 2 2 4" xfId="11403" xr:uid="{00000000-0005-0000-0000-0000D02C0000}"/>
    <cellStyle name="Comma 2 2 8 2 2 2 2 2 2 2 5" xfId="11404" xr:uid="{00000000-0005-0000-0000-0000D12C0000}"/>
    <cellStyle name="Comma 2 2 8 2 2 2 2 2 2 2 6" xfId="11405" xr:uid="{00000000-0005-0000-0000-0000D22C0000}"/>
    <cellStyle name="Comma 2 2 8 2 2 2 2 2 2 3" xfId="11406" xr:uid="{00000000-0005-0000-0000-0000D32C0000}"/>
    <cellStyle name="Comma 2 2 8 2 2 2 2 2 2 3 2" xfId="11407" xr:uid="{00000000-0005-0000-0000-0000D42C0000}"/>
    <cellStyle name="Comma 2 2 8 2 2 2 2 2 2 3 3" xfId="11408" xr:uid="{00000000-0005-0000-0000-0000D52C0000}"/>
    <cellStyle name="Comma 2 2 8 2 2 2 2 2 2 4" xfId="11409" xr:uid="{00000000-0005-0000-0000-0000D62C0000}"/>
    <cellStyle name="Comma 2 2 8 2 2 2 2 2 2 5" xfId="11410" xr:uid="{00000000-0005-0000-0000-0000D72C0000}"/>
    <cellStyle name="Comma 2 2 8 2 2 2 2 2 2 6" xfId="11411" xr:uid="{00000000-0005-0000-0000-0000D82C0000}"/>
    <cellStyle name="Comma 2 2 8 2 2 2 2 2 3" xfId="11412" xr:uid="{00000000-0005-0000-0000-0000D92C0000}"/>
    <cellStyle name="Comma 2 2 8 2 2 2 2 2 4" xfId="11413" xr:uid="{00000000-0005-0000-0000-0000DA2C0000}"/>
    <cellStyle name="Comma 2 2 8 2 2 2 2 2 5" xfId="11414" xr:uid="{00000000-0005-0000-0000-0000DB2C0000}"/>
    <cellStyle name="Comma 2 2 8 2 2 2 2 2 6" xfId="11415" xr:uid="{00000000-0005-0000-0000-0000DC2C0000}"/>
    <cellStyle name="Comma 2 2 8 2 2 2 2 2 7" xfId="11416" xr:uid="{00000000-0005-0000-0000-0000DD2C0000}"/>
    <cellStyle name="Comma 2 2 8 2 2 2 2 2 8" xfId="11417" xr:uid="{00000000-0005-0000-0000-0000DE2C0000}"/>
    <cellStyle name="Comma 2 2 8 2 2 2 2 2 8 2" xfId="11418" xr:uid="{00000000-0005-0000-0000-0000DF2C0000}"/>
    <cellStyle name="Comma 2 2 8 2 2 2 2 2 8 3" xfId="11419" xr:uid="{00000000-0005-0000-0000-0000E02C0000}"/>
    <cellStyle name="Comma 2 2 8 2 2 2 2 2 9" xfId="11420" xr:uid="{00000000-0005-0000-0000-0000E12C0000}"/>
    <cellStyle name="Comma 2 2 8 2 2 2 2 20" xfId="11421" xr:uid="{00000000-0005-0000-0000-0000E22C0000}"/>
    <cellStyle name="Comma 2 2 8 2 2 2 2 21" xfId="11422" xr:uid="{00000000-0005-0000-0000-0000E32C0000}"/>
    <cellStyle name="Comma 2 2 8 2 2 2 2 21 2" xfId="11423" xr:uid="{00000000-0005-0000-0000-0000E42C0000}"/>
    <cellStyle name="Comma 2 2 8 2 2 2 2 21 3" xfId="11424" xr:uid="{00000000-0005-0000-0000-0000E52C0000}"/>
    <cellStyle name="Comma 2 2 8 2 2 2 2 22" xfId="11425" xr:uid="{00000000-0005-0000-0000-0000E62C0000}"/>
    <cellStyle name="Comma 2 2 8 2 2 2 2 23" xfId="11426" xr:uid="{00000000-0005-0000-0000-0000E72C0000}"/>
    <cellStyle name="Comma 2 2 8 2 2 2 2 24" xfId="11427" xr:uid="{00000000-0005-0000-0000-0000E82C0000}"/>
    <cellStyle name="Comma 2 2 8 2 2 2 2 25" xfId="11428" xr:uid="{00000000-0005-0000-0000-0000E92C0000}"/>
    <cellStyle name="Comma 2 2 8 2 2 2 2 3" xfId="11429" xr:uid="{00000000-0005-0000-0000-0000EA2C0000}"/>
    <cellStyle name="Comma 2 2 8 2 2 2 2 4" xfId="11430" xr:uid="{00000000-0005-0000-0000-0000EB2C0000}"/>
    <cellStyle name="Comma 2 2 8 2 2 2 2 5" xfId="11431" xr:uid="{00000000-0005-0000-0000-0000EC2C0000}"/>
    <cellStyle name="Comma 2 2 8 2 2 2 2 6" xfId="11432" xr:uid="{00000000-0005-0000-0000-0000ED2C0000}"/>
    <cellStyle name="Comma 2 2 8 2 2 2 2 7" xfId="11433" xr:uid="{00000000-0005-0000-0000-0000EE2C0000}"/>
    <cellStyle name="Comma 2 2 8 2 2 2 2 8" xfId="11434" xr:uid="{00000000-0005-0000-0000-0000EF2C0000}"/>
    <cellStyle name="Comma 2 2 8 2 2 2 2 9" xfId="11435" xr:uid="{00000000-0005-0000-0000-0000F02C0000}"/>
    <cellStyle name="Comma 2 2 8 2 2 2 20" xfId="11436" xr:uid="{00000000-0005-0000-0000-0000F12C0000}"/>
    <cellStyle name="Comma 2 2 8 2 2 2 21" xfId="11437" xr:uid="{00000000-0005-0000-0000-0000F22C0000}"/>
    <cellStyle name="Comma 2 2 8 2 2 2 21 2" xfId="11438" xr:uid="{00000000-0005-0000-0000-0000F32C0000}"/>
    <cellStyle name="Comma 2 2 8 2 2 2 21 3" xfId="11439" xr:uid="{00000000-0005-0000-0000-0000F42C0000}"/>
    <cellStyle name="Comma 2 2 8 2 2 2 22" xfId="11440" xr:uid="{00000000-0005-0000-0000-0000F52C0000}"/>
    <cellStyle name="Comma 2 2 8 2 2 2 23" xfId="11441" xr:uid="{00000000-0005-0000-0000-0000F62C0000}"/>
    <cellStyle name="Comma 2 2 8 2 2 2 24" xfId="11442" xr:uid="{00000000-0005-0000-0000-0000F72C0000}"/>
    <cellStyle name="Comma 2 2 8 2 2 2 25" xfId="11443" xr:uid="{00000000-0005-0000-0000-0000F82C0000}"/>
    <cellStyle name="Comma 2 2 8 2 2 2 3" xfId="11444" xr:uid="{00000000-0005-0000-0000-0000F92C0000}"/>
    <cellStyle name="Comma 2 2 8 2 2 2 4" xfId="11445" xr:uid="{00000000-0005-0000-0000-0000FA2C0000}"/>
    <cellStyle name="Comma 2 2 8 2 2 2 5" xfId="11446" xr:uid="{00000000-0005-0000-0000-0000FB2C0000}"/>
    <cellStyle name="Comma 2 2 8 2 2 2 6" xfId="11447" xr:uid="{00000000-0005-0000-0000-0000FC2C0000}"/>
    <cellStyle name="Comma 2 2 8 2 2 2 7" xfId="11448" xr:uid="{00000000-0005-0000-0000-0000FD2C0000}"/>
    <cellStyle name="Comma 2 2 8 2 2 2 8" xfId="11449" xr:uid="{00000000-0005-0000-0000-0000FE2C0000}"/>
    <cellStyle name="Comma 2 2 8 2 2 2 9" xfId="11450" xr:uid="{00000000-0005-0000-0000-0000FF2C0000}"/>
    <cellStyle name="Comma 2 2 8 2 2 20" xfId="11451" xr:uid="{00000000-0005-0000-0000-0000002D0000}"/>
    <cellStyle name="Comma 2 2 8 2 2 21" xfId="11452" xr:uid="{00000000-0005-0000-0000-0000012D0000}"/>
    <cellStyle name="Comma 2 2 8 2 2 21 2" xfId="11453" xr:uid="{00000000-0005-0000-0000-0000022D0000}"/>
    <cellStyle name="Comma 2 2 8 2 2 21 3" xfId="11454" xr:uid="{00000000-0005-0000-0000-0000032D0000}"/>
    <cellStyle name="Comma 2 2 8 2 2 22" xfId="11455" xr:uid="{00000000-0005-0000-0000-0000042D0000}"/>
    <cellStyle name="Comma 2 2 8 2 2 23" xfId="11456" xr:uid="{00000000-0005-0000-0000-0000052D0000}"/>
    <cellStyle name="Comma 2 2 8 2 2 24" xfId="11457" xr:uid="{00000000-0005-0000-0000-0000062D0000}"/>
    <cellStyle name="Comma 2 2 8 2 2 25" xfId="11458" xr:uid="{00000000-0005-0000-0000-0000072D0000}"/>
    <cellStyle name="Comma 2 2 8 2 2 3" xfId="11459" xr:uid="{00000000-0005-0000-0000-0000082D0000}"/>
    <cellStyle name="Comma 2 2 8 2 2 4" xfId="11460" xr:uid="{00000000-0005-0000-0000-0000092D0000}"/>
    <cellStyle name="Comma 2 2 8 2 2 5" xfId="11461" xr:uid="{00000000-0005-0000-0000-00000A2D0000}"/>
    <cellStyle name="Comma 2 2 8 2 2 6" xfId="11462" xr:uid="{00000000-0005-0000-0000-00000B2D0000}"/>
    <cellStyle name="Comma 2 2 8 2 2 7" xfId="11463" xr:uid="{00000000-0005-0000-0000-00000C2D0000}"/>
    <cellStyle name="Comma 2 2 8 2 2 8" xfId="11464" xr:uid="{00000000-0005-0000-0000-00000D2D0000}"/>
    <cellStyle name="Comma 2 2 8 2 2 9" xfId="11465" xr:uid="{00000000-0005-0000-0000-00000E2D0000}"/>
    <cellStyle name="Comma 2 2 8 2 20" xfId="11466" xr:uid="{00000000-0005-0000-0000-00000F2D0000}"/>
    <cellStyle name="Comma 2 2 8 2 21" xfId="11467" xr:uid="{00000000-0005-0000-0000-0000102D0000}"/>
    <cellStyle name="Comma 2 2 8 2 22" xfId="11468" xr:uid="{00000000-0005-0000-0000-0000112D0000}"/>
    <cellStyle name="Comma 2 2 8 2 23" xfId="11469" xr:uid="{00000000-0005-0000-0000-0000122D0000}"/>
    <cellStyle name="Comma 2 2 8 2 23 2" xfId="11470" xr:uid="{00000000-0005-0000-0000-0000132D0000}"/>
    <cellStyle name="Comma 2 2 8 2 23 3" xfId="11471" xr:uid="{00000000-0005-0000-0000-0000142D0000}"/>
    <cellStyle name="Comma 2 2 8 2 24" xfId="11472" xr:uid="{00000000-0005-0000-0000-0000152D0000}"/>
    <cellStyle name="Comma 2 2 8 2 25" xfId="11473" xr:uid="{00000000-0005-0000-0000-0000162D0000}"/>
    <cellStyle name="Comma 2 2 8 2 26" xfId="11474" xr:uid="{00000000-0005-0000-0000-0000172D0000}"/>
    <cellStyle name="Comma 2 2 8 2 27" xfId="11475" xr:uid="{00000000-0005-0000-0000-0000182D0000}"/>
    <cellStyle name="Comma 2 2 8 2 3" xfId="11476" xr:uid="{00000000-0005-0000-0000-0000192D0000}"/>
    <cellStyle name="Comma 2 2 8 2 4" xfId="11477" xr:uid="{00000000-0005-0000-0000-00001A2D0000}"/>
    <cellStyle name="Comma 2 2 8 2 5" xfId="11478" xr:uid="{00000000-0005-0000-0000-00001B2D0000}"/>
    <cellStyle name="Comma 2 2 8 2 6" xfId="11479" xr:uid="{00000000-0005-0000-0000-00001C2D0000}"/>
    <cellStyle name="Comma 2 2 8 2 7" xfId="11480" xr:uid="{00000000-0005-0000-0000-00001D2D0000}"/>
    <cellStyle name="Comma 2 2 8 2 8" xfId="11481" xr:uid="{00000000-0005-0000-0000-00001E2D0000}"/>
    <cellStyle name="Comma 2 2 8 2 9" xfId="11482" xr:uid="{00000000-0005-0000-0000-00001F2D0000}"/>
    <cellStyle name="Comma 2 2 8 20" xfId="11483" xr:uid="{00000000-0005-0000-0000-0000202D0000}"/>
    <cellStyle name="Comma 2 2 8 21" xfId="11484" xr:uid="{00000000-0005-0000-0000-0000212D0000}"/>
    <cellStyle name="Comma 2 2 8 22" xfId="11485" xr:uid="{00000000-0005-0000-0000-0000222D0000}"/>
    <cellStyle name="Comma 2 2 8 22 2" xfId="11486" xr:uid="{00000000-0005-0000-0000-0000232D0000}"/>
    <cellStyle name="Comma 2 2 8 22 2 2" xfId="11487" xr:uid="{00000000-0005-0000-0000-0000242D0000}"/>
    <cellStyle name="Comma 2 2 8 22 2 2 2" xfId="11488" xr:uid="{00000000-0005-0000-0000-0000252D0000}"/>
    <cellStyle name="Comma 2 2 8 22 2 2 3" xfId="11489" xr:uid="{00000000-0005-0000-0000-0000262D0000}"/>
    <cellStyle name="Comma 2 2 8 22 2 3" xfId="11490" xr:uid="{00000000-0005-0000-0000-0000272D0000}"/>
    <cellStyle name="Comma 2 2 8 22 2 4" xfId="11491" xr:uid="{00000000-0005-0000-0000-0000282D0000}"/>
    <cellStyle name="Comma 2 2 8 22 2 5" xfId="11492" xr:uid="{00000000-0005-0000-0000-0000292D0000}"/>
    <cellStyle name="Comma 2 2 8 22 2 6" xfId="11493" xr:uid="{00000000-0005-0000-0000-00002A2D0000}"/>
    <cellStyle name="Comma 2 2 8 22 3" xfId="11494" xr:uid="{00000000-0005-0000-0000-00002B2D0000}"/>
    <cellStyle name="Comma 2 2 8 22 3 2" xfId="11495" xr:uid="{00000000-0005-0000-0000-00002C2D0000}"/>
    <cellStyle name="Comma 2 2 8 22 3 3" xfId="11496" xr:uid="{00000000-0005-0000-0000-00002D2D0000}"/>
    <cellStyle name="Comma 2 2 8 22 4" xfId="11497" xr:uid="{00000000-0005-0000-0000-00002E2D0000}"/>
    <cellStyle name="Comma 2 2 8 22 5" xfId="11498" xr:uid="{00000000-0005-0000-0000-00002F2D0000}"/>
    <cellStyle name="Comma 2 2 8 22 6" xfId="11499" xr:uid="{00000000-0005-0000-0000-0000302D0000}"/>
    <cellStyle name="Comma 2 2 8 23" xfId="11500" xr:uid="{00000000-0005-0000-0000-0000312D0000}"/>
    <cellStyle name="Comma 2 2 8 24" xfId="11501" xr:uid="{00000000-0005-0000-0000-0000322D0000}"/>
    <cellStyle name="Comma 2 2 8 25" xfId="11502" xr:uid="{00000000-0005-0000-0000-0000332D0000}"/>
    <cellStyle name="Comma 2 2 8 26" xfId="11503" xr:uid="{00000000-0005-0000-0000-0000342D0000}"/>
    <cellStyle name="Comma 2 2 8 27" xfId="11504" xr:uid="{00000000-0005-0000-0000-0000352D0000}"/>
    <cellStyle name="Comma 2 2 8 27 2" xfId="11505" xr:uid="{00000000-0005-0000-0000-0000362D0000}"/>
    <cellStyle name="Comma 2 2 8 27 3" xfId="11506" xr:uid="{00000000-0005-0000-0000-0000372D0000}"/>
    <cellStyle name="Comma 2 2 8 28" xfId="11507" xr:uid="{00000000-0005-0000-0000-0000382D0000}"/>
    <cellStyle name="Comma 2 2 8 29" xfId="11508" xr:uid="{00000000-0005-0000-0000-0000392D0000}"/>
    <cellStyle name="Comma 2 2 8 3" xfId="11509" xr:uid="{00000000-0005-0000-0000-00003A2D0000}"/>
    <cellStyle name="Comma 2 2 8 30" xfId="11510" xr:uid="{00000000-0005-0000-0000-00003B2D0000}"/>
    <cellStyle name="Comma 2 2 8 31" xfId="11511" xr:uid="{00000000-0005-0000-0000-00003C2D0000}"/>
    <cellStyle name="Comma 2 2 8 32" xfId="11512" xr:uid="{00000000-0005-0000-0000-00003D2D0000}"/>
    <cellStyle name="Comma 2 2 8 33" xfId="11513" xr:uid="{00000000-0005-0000-0000-00003E2D0000}"/>
    <cellStyle name="Comma 2 2 8 34" xfId="11514" xr:uid="{00000000-0005-0000-0000-00003F2D0000}"/>
    <cellStyle name="Comma 2 2 8 35" xfId="11515" xr:uid="{00000000-0005-0000-0000-0000402D0000}"/>
    <cellStyle name="Comma 2 2 8 36" xfId="11516" xr:uid="{00000000-0005-0000-0000-0000412D0000}"/>
    <cellStyle name="Comma 2 2 8 37" xfId="11517" xr:uid="{00000000-0005-0000-0000-0000422D0000}"/>
    <cellStyle name="Comma 2 2 8 38" xfId="11518" xr:uid="{00000000-0005-0000-0000-0000432D0000}"/>
    <cellStyle name="Comma 2 2 8 39" xfId="11519" xr:uid="{00000000-0005-0000-0000-0000442D0000}"/>
    <cellStyle name="Comma 2 2 8 4" xfId="11520" xr:uid="{00000000-0005-0000-0000-0000452D0000}"/>
    <cellStyle name="Comma 2 2 8 40" xfId="11521" xr:uid="{00000000-0005-0000-0000-0000462D0000}"/>
    <cellStyle name="Comma 2 2 8 5" xfId="11522" xr:uid="{00000000-0005-0000-0000-0000472D0000}"/>
    <cellStyle name="Comma 2 2 8 6" xfId="11523" xr:uid="{00000000-0005-0000-0000-0000482D0000}"/>
    <cellStyle name="Comma 2 2 8 7" xfId="11524" xr:uid="{00000000-0005-0000-0000-0000492D0000}"/>
    <cellStyle name="Comma 2 2 8 7 10" xfId="11525" xr:uid="{00000000-0005-0000-0000-00004A2D0000}"/>
    <cellStyle name="Comma 2 2 8 7 11" xfId="11526" xr:uid="{00000000-0005-0000-0000-00004B2D0000}"/>
    <cellStyle name="Comma 2 2 8 7 12" xfId="11527" xr:uid="{00000000-0005-0000-0000-00004C2D0000}"/>
    <cellStyle name="Comma 2 2 8 7 13" xfId="11528" xr:uid="{00000000-0005-0000-0000-00004D2D0000}"/>
    <cellStyle name="Comma 2 2 8 7 14" xfId="11529" xr:uid="{00000000-0005-0000-0000-00004E2D0000}"/>
    <cellStyle name="Comma 2 2 8 7 15" xfId="11530" xr:uid="{00000000-0005-0000-0000-00004F2D0000}"/>
    <cellStyle name="Comma 2 2 8 7 2" xfId="11531" xr:uid="{00000000-0005-0000-0000-0000502D0000}"/>
    <cellStyle name="Comma 2 2 8 7 2 10" xfId="11532" xr:uid="{00000000-0005-0000-0000-0000512D0000}"/>
    <cellStyle name="Comma 2 2 8 7 2 11" xfId="11533" xr:uid="{00000000-0005-0000-0000-0000522D0000}"/>
    <cellStyle name="Comma 2 2 8 7 2 12" xfId="11534" xr:uid="{00000000-0005-0000-0000-0000532D0000}"/>
    <cellStyle name="Comma 2 2 8 7 2 13" xfId="11535" xr:uid="{00000000-0005-0000-0000-0000542D0000}"/>
    <cellStyle name="Comma 2 2 8 7 2 14" xfId="11536" xr:uid="{00000000-0005-0000-0000-0000552D0000}"/>
    <cellStyle name="Comma 2 2 8 7 2 15" xfId="11537" xr:uid="{00000000-0005-0000-0000-0000562D0000}"/>
    <cellStyle name="Comma 2 2 8 7 2 2" xfId="11538" xr:uid="{00000000-0005-0000-0000-0000572D0000}"/>
    <cellStyle name="Comma 2 2 8 7 2 3" xfId="11539" xr:uid="{00000000-0005-0000-0000-0000582D0000}"/>
    <cellStyle name="Comma 2 2 8 7 2 4" xfId="11540" xr:uid="{00000000-0005-0000-0000-0000592D0000}"/>
    <cellStyle name="Comma 2 2 8 7 2 5" xfId="11541" xr:uid="{00000000-0005-0000-0000-00005A2D0000}"/>
    <cellStyle name="Comma 2 2 8 7 2 6" xfId="11542" xr:uid="{00000000-0005-0000-0000-00005B2D0000}"/>
    <cellStyle name="Comma 2 2 8 7 2 7" xfId="11543" xr:uid="{00000000-0005-0000-0000-00005C2D0000}"/>
    <cellStyle name="Comma 2 2 8 7 2 8" xfId="11544" xr:uid="{00000000-0005-0000-0000-00005D2D0000}"/>
    <cellStyle name="Comma 2 2 8 7 2 9" xfId="11545" xr:uid="{00000000-0005-0000-0000-00005E2D0000}"/>
    <cellStyle name="Comma 2 2 8 7 3" xfId="11546" xr:uid="{00000000-0005-0000-0000-00005F2D0000}"/>
    <cellStyle name="Comma 2 2 8 7 4" xfId="11547" xr:uid="{00000000-0005-0000-0000-0000602D0000}"/>
    <cellStyle name="Comma 2 2 8 7 5" xfId="11548" xr:uid="{00000000-0005-0000-0000-0000612D0000}"/>
    <cellStyle name="Comma 2 2 8 7 6" xfId="11549" xr:uid="{00000000-0005-0000-0000-0000622D0000}"/>
    <cellStyle name="Comma 2 2 8 7 7" xfId="11550" xr:uid="{00000000-0005-0000-0000-0000632D0000}"/>
    <cellStyle name="Comma 2 2 8 7 8" xfId="11551" xr:uid="{00000000-0005-0000-0000-0000642D0000}"/>
    <cellStyle name="Comma 2 2 8 7 9" xfId="11552" xr:uid="{00000000-0005-0000-0000-0000652D0000}"/>
    <cellStyle name="Comma 2 2 8 8" xfId="11553" xr:uid="{00000000-0005-0000-0000-0000662D0000}"/>
    <cellStyle name="Comma 2 2 8 9" xfId="11554" xr:uid="{00000000-0005-0000-0000-0000672D0000}"/>
    <cellStyle name="Comma 2 2 9" xfId="11555" xr:uid="{00000000-0005-0000-0000-0000682D0000}"/>
    <cellStyle name="Comma 2 2 9 10" xfId="11556" xr:uid="{00000000-0005-0000-0000-0000692D0000}"/>
    <cellStyle name="Comma 2 2 9 11" xfId="11557" xr:uid="{00000000-0005-0000-0000-00006A2D0000}"/>
    <cellStyle name="Comma 2 2 9 12" xfId="11558" xr:uid="{00000000-0005-0000-0000-00006B2D0000}"/>
    <cellStyle name="Comma 2 2 9 13" xfId="11559" xr:uid="{00000000-0005-0000-0000-00006C2D0000}"/>
    <cellStyle name="Comma 2 2 9 14" xfId="11560" xr:uid="{00000000-0005-0000-0000-00006D2D0000}"/>
    <cellStyle name="Comma 2 2 9 15" xfId="11561" xr:uid="{00000000-0005-0000-0000-00006E2D0000}"/>
    <cellStyle name="Comma 2 2 9 16" xfId="11562" xr:uid="{00000000-0005-0000-0000-00006F2D0000}"/>
    <cellStyle name="Comma 2 2 9 17" xfId="11563" xr:uid="{00000000-0005-0000-0000-0000702D0000}"/>
    <cellStyle name="Comma 2 2 9 18" xfId="11564" xr:uid="{00000000-0005-0000-0000-0000712D0000}"/>
    <cellStyle name="Comma 2 2 9 19" xfId="11565" xr:uid="{00000000-0005-0000-0000-0000722D0000}"/>
    <cellStyle name="Comma 2 2 9 2" xfId="11566" xr:uid="{00000000-0005-0000-0000-0000732D0000}"/>
    <cellStyle name="Comma 2 2 9 2 2" xfId="11567" xr:uid="{00000000-0005-0000-0000-0000742D0000}"/>
    <cellStyle name="Comma 2 2 9 2 2 2" xfId="11568" xr:uid="{00000000-0005-0000-0000-0000752D0000}"/>
    <cellStyle name="Comma 2 2 9 2 2 2 2" xfId="11569" xr:uid="{00000000-0005-0000-0000-0000762D0000}"/>
    <cellStyle name="Comma 2 2 9 2 2 2 3" xfId="11570" xr:uid="{00000000-0005-0000-0000-0000772D0000}"/>
    <cellStyle name="Comma 2 2 9 2 2 3" xfId="11571" xr:uid="{00000000-0005-0000-0000-0000782D0000}"/>
    <cellStyle name="Comma 2 2 9 2 2 4" xfId="11572" xr:uid="{00000000-0005-0000-0000-0000792D0000}"/>
    <cellStyle name="Comma 2 2 9 2 2 5" xfId="11573" xr:uid="{00000000-0005-0000-0000-00007A2D0000}"/>
    <cellStyle name="Comma 2 2 9 2 2 6" xfId="11574" xr:uid="{00000000-0005-0000-0000-00007B2D0000}"/>
    <cellStyle name="Comma 2 2 9 2 3" xfId="11575" xr:uid="{00000000-0005-0000-0000-00007C2D0000}"/>
    <cellStyle name="Comma 2 2 9 2 3 2" xfId="11576" xr:uid="{00000000-0005-0000-0000-00007D2D0000}"/>
    <cellStyle name="Comma 2 2 9 2 3 3" xfId="11577" xr:uid="{00000000-0005-0000-0000-00007E2D0000}"/>
    <cellStyle name="Comma 2 2 9 2 4" xfId="11578" xr:uid="{00000000-0005-0000-0000-00007F2D0000}"/>
    <cellStyle name="Comma 2 2 9 2 5" xfId="11579" xr:uid="{00000000-0005-0000-0000-0000802D0000}"/>
    <cellStyle name="Comma 2 2 9 2 6" xfId="11580" xr:uid="{00000000-0005-0000-0000-0000812D0000}"/>
    <cellStyle name="Comma 2 2 9 20" xfId="11581" xr:uid="{00000000-0005-0000-0000-0000822D0000}"/>
    <cellStyle name="Comma 2 2 9 21" xfId="11582" xr:uid="{00000000-0005-0000-0000-0000832D0000}"/>
    <cellStyle name="Comma 2 2 9 3" xfId="11583" xr:uid="{00000000-0005-0000-0000-0000842D0000}"/>
    <cellStyle name="Comma 2 2 9 4" xfId="11584" xr:uid="{00000000-0005-0000-0000-0000852D0000}"/>
    <cellStyle name="Comma 2 2 9 5" xfId="11585" xr:uid="{00000000-0005-0000-0000-0000862D0000}"/>
    <cellStyle name="Comma 2 2 9 6" xfId="11586" xr:uid="{00000000-0005-0000-0000-0000872D0000}"/>
    <cellStyle name="Comma 2 2 9 7" xfId="11587" xr:uid="{00000000-0005-0000-0000-0000882D0000}"/>
    <cellStyle name="Comma 2 2 9 8" xfId="11588" xr:uid="{00000000-0005-0000-0000-0000892D0000}"/>
    <cellStyle name="Comma 2 2 9 8 2" xfId="11589" xr:uid="{00000000-0005-0000-0000-00008A2D0000}"/>
    <cellStyle name="Comma 2 2 9 8 3" xfId="11590" xr:uid="{00000000-0005-0000-0000-00008B2D0000}"/>
    <cellStyle name="Comma 2 2 9 9" xfId="11591" xr:uid="{00000000-0005-0000-0000-00008C2D0000}"/>
    <cellStyle name="Comma 2 2_by brand okt" xfId="11592" xr:uid="{00000000-0005-0000-0000-00008D2D0000}"/>
    <cellStyle name="Comma 2 20" xfId="11593" xr:uid="{00000000-0005-0000-0000-00008E2D0000}"/>
    <cellStyle name="Comma 2 21" xfId="11594" xr:uid="{00000000-0005-0000-0000-00008F2D0000}"/>
    <cellStyle name="Comma 2 22" xfId="11595" xr:uid="{00000000-0005-0000-0000-0000902D0000}"/>
    <cellStyle name="Comma 2 23" xfId="11596" xr:uid="{00000000-0005-0000-0000-0000912D0000}"/>
    <cellStyle name="Comma 2 24" xfId="11597" xr:uid="{00000000-0005-0000-0000-0000922D0000}"/>
    <cellStyle name="Comma 2 25" xfId="11598" xr:uid="{00000000-0005-0000-0000-0000932D0000}"/>
    <cellStyle name="Comma 2 26" xfId="11599" xr:uid="{00000000-0005-0000-0000-0000942D0000}"/>
    <cellStyle name="Comma 2 27" xfId="11600" xr:uid="{00000000-0005-0000-0000-0000952D0000}"/>
    <cellStyle name="Comma 2 28" xfId="11601" xr:uid="{00000000-0005-0000-0000-0000962D0000}"/>
    <cellStyle name="Comma 2 29" xfId="11602" xr:uid="{00000000-0005-0000-0000-0000972D0000}"/>
    <cellStyle name="Comma 2 3" xfId="11603" xr:uid="{00000000-0005-0000-0000-0000982D0000}"/>
    <cellStyle name="Comma 2 3 10" xfId="11604" xr:uid="{00000000-0005-0000-0000-0000992D0000}"/>
    <cellStyle name="Comma 2 3 11" xfId="11605" xr:uid="{00000000-0005-0000-0000-00009A2D0000}"/>
    <cellStyle name="Comma 2 3 11 2" xfId="11606" xr:uid="{00000000-0005-0000-0000-00009B2D0000}"/>
    <cellStyle name="Comma 2 3 2" xfId="11607" xr:uid="{00000000-0005-0000-0000-00009C2D0000}"/>
    <cellStyle name="Comma 2 3 3" xfId="11608" xr:uid="{00000000-0005-0000-0000-00009D2D0000}"/>
    <cellStyle name="Comma 2 3 4" xfId="11609" xr:uid="{00000000-0005-0000-0000-00009E2D0000}"/>
    <cellStyle name="Comma 2 3 5" xfId="11610" xr:uid="{00000000-0005-0000-0000-00009F2D0000}"/>
    <cellStyle name="Comma 2 3 6" xfId="11611" xr:uid="{00000000-0005-0000-0000-0000A02D0000}"/>
    <cellStyle name="Comma 2 3 7" xfId="11612" xr:uid="{00000000-0005-0000-0000-0000A12D0000}"/>
    <cellStyle name="Comma 2 3 8" xfId="11613" xr:uid="{00000000-0005-0000-0000-0000A22D0000}"/>
    <cellStyle name="Comma 2 3 9" xfId="11614" xr:uid="{00000000-0005-0000-0000-0000A32D0000}"/>
    <cellStyle name="Comma 2 3_SGM1" xfId="11615" xr:uid="{00000000-0005-0000-0000-0000A42D0000}"/>
    <cellStyle name="Comma 2 30" xfId="11616" xr:uid="{00000000-0005-0000-0000-0000A52D0000}"/>
    <cellStyle name="Comma 2 31" xfId="11617" xr:uid="{00000000-0005-0000-0000-0000A62D0000}"/>
    <cellStyle name="Comma 2 32" xfId="11618" xr:uid="{00000000-0005-0000-0000-0000A72D0000}"/>
    <cellStyle name="Comma 2 33" xfId="11619" xr:uid="{00000000-0005-0000-0000-0000A82D0000}"/>
    <cellStyle name="Comma 2 34" xfId="11620" xr:uid="{00000000-0005-0000-0000-0000A92D0000}"/>
    <cellStyle name="Comma 2 35" xfId="11621" xr:uid="{00000000-0005-0000-0000-0000AA2D0000}"/>
    <cellStyle name="Comma 2 36" xfId="11622" xr:uid="{00000000-0005-0000-0000-0000AB2D0000}"/>
    <cellStyle name="Comma 2 37" xfId="11623" xr:uid="{00000000-0005-0000-0000-0000AC2D0000}"/>
    <cellStyle name="Comma 2 38" xfId="11624" xr:uid="{00000000-0005-0000-0000-0000AD2D0000}"/>
    <cellStyle name="Comma 2 38 2" xfId="11625" xr:uid="{00000000-0005-0000-0000-0000AE2D0000}"/>
    <cellStyle name="Comma 2 38 3" xfId="11626" xr:uid="{00000000-0005-0000-0000-0000AF2D0000}"/>
    <cellStyle name="Comma 2 38 4" xfId="11627" xr:uid="{00000000-0005-0000-0000-0000B02D0000}"/>
    <cellStyle name="Comma 2 39" xfId="11628" xr:uid="{00000000-0005-0000-0000-0000B12D0000}"/>
    <cellStyle name="Comma 2 4" xfId="11629" xr:uid="{00000000-0005-0000-0000-0000B22D0000}"/>
    <cellStyle name="Comma 2 4 10" xfId="11630" xr:uid="{00000000-0005-0000-0000-0000B32D0000}"/>
    <cellStyle name="Comma 2 4 2" xfId="11631" xr:uid="{00000000-0005-0000-0000-0000B42D0000}"/>
    <cellStyle name="Comma 2 4 3" xfId="11632" xr:uid="{00000000-0005-0000-0000-0000B52D0000}"/>
    <cellStyle name="Comma 2 4 4" xfId="11633" xr:uid="{00000000-0005-0000-0000-0000B62D0000}"/>
    <cellStyle name="Comma 2 4 5" xfId="11634" xr:uid="{00000000-0005-0000-0000-0000B72D0000}"/>
    <cellStyle name="Comma 2 4 6" xfId="11635" xr:uid="{00000000-0005-0000-0000-0000B82D0000}"/>
    <cellStyle name="Comma 2 4 7" xfId="11636" xr:uid="{00000000-0005-0000-0000-0000B92D0000}"/>
    <cellStyle name="Comma 2 4 8" xfId="11637" xr:uid="{00000000-0005-0000-0000-0000BA2D0000}"/>
    <cellStyle name="Comma 2 4 9" xfId="11638" xr:uid="{00000000-0005-0000-0000-0000BB2D0000}"/>
    <cellStyle name="Comma 2 4_SGM1" xfId="11639" xr:uid="{00000000-0005-0000-0000-0000BC2D0000}"/>
    <cellStyle name="Comma 2 40" xfId="11640" xr:uid="{00000000-0005-0000-0000-0000BD2D0000}"/>
    <cellStyle name="Comma 2 41" xfId="11641" xr:uid="{00000000-0005-0000-0000-0000BE2D0000}"/>
    <cellStyle name="Comma 2 42" xfId="11642" xr:uid="{00000000-0005-0000-0000-0000BF2D0000}"/>
    <cellStyle name="Comma 2 43" xfId="11643" xr:uid="{00000000-0005-0000-0000-0000C02D0000}"/>
    <cellStyle name="Comma 2 44" xfId="11644" xr:uid="{00000000-0005-0000-0000-0000C12D0000}"/>
    <cellStyle name="Comma 2 45" xfId="11645" xr:uid="{00000000-0005-0000-0000-0000C22D0000}"/>
    <cellStyle name="Comma 2 45 10" xfId="11646" xr:uid="{00000000-0005-0000-0000-0000C32D0000}"/>
    <cellStyle name="Comma 2 45 11" xfId="11647" xr:uid="{00000000-0005-0000-0000-0000C42D0000}"/>
    <cellStyle name="Comma 2 45 12" xfId="11648" xr:uid="{00000000-0005-0000-0000-0000C52D0000}"/>
    <cellStyle name="Comma 2 45 13" xfId="11649" xr:uid="{00000000-0005-0000-0000-0000C62D0000}"/>
    <cellStyle name="Comma 2 45 14" xfId="11650" xr:uid="{00000000-0005-0000-0000-0000C72D0000}"/>
    <cellStyle name="Comma 2 45 15" xfId="11651" xr:uid="{00000000-0005-0000-0000-0000C82D0000}"/>
    <cellStyle name="Comma 2 45 16" xfId="11652" xr:uid="{00000000-0005-0000-0000-0000C92D0000}"/>
    <cellStyle name="Comma 2 45 17" xfId="11653" xr:uid="{00000000-0005-0000-0000-0000CA2D0000}"/>
    <cellStyle name="Comma 2 45 18" xfId="11654" xr:uid="{00000000-0005-0000-0000-0000CB2D0000}"/>
    <cellStyle name="Comma 2 45 19" xfId="11655" xr:uid="{00000000-0005-0000-0000-0000CC2D0000}"/>
    <cellStyle name="Comma 2 45 2" xfId="11656" xr:uid="{00000000-0005-0000-0000-0000CD2D0000}"/>
    <cellStyle name="Comma 2 45 2 10" xfId="11657" xr:uid="{00000000-0005-0000-0000-0000CE2D0000}"/>
    <cellStyle name="Comma 2 45 2 11" xfId="11658" xr:uid="{00000000-0005-0000-0000-0000CF2D0000}"/>
    <cellStyle name="Comma 2 45 2 12" xfId="11659" xr:uid="{00000000-0005-0000-0000-0000D02D0000}"/>
    <cellStyle name="Comma 2 45 2 13" xfId="11660" xr:uid="{00000000-0005-0000-0000-0000D12D0000}"/>
    <cellStyle name="Comma 2 45 2 14" xfId="11661" xr:uid="{00000000-0005-0000-0000-0000D22D0000}"/>
    <cellStyle name="Comma 2 45 2 15" xfId="11662" xr:uid="{00000000-0005-0000-0000-0000D32D0000}"/>
    <cellStyle name="Comma 2 45 2 16" xfId="11663" xr:uid="{00000000-0005-0000-0000-0000D42D0000}"/>
    <cellStyle name="Comma 2 45 2 17" xfId="11664" xr:uid="{00000000-0005-0000-0000-0000D52D0000}"/>
    <cellStyle name="Comma 2 45 2 18" xfId="11665" xr:uid="{00000000-0005-0000-0000-0000D62D0000}"/>
    <cellStyle name="Comma 2 45 2 18 2" xfId="11666" xr:uid="{00000000-0005-0000-0000-0000D72D0000}"/>
    <cellStyle name="Comma 2 45 2 18 2 2" xfId="11667" xr:uid="{00000000-0005-0000-0000-0000D82D0000}"/>
    <cellStyle name="Comma 2 45 2 18 2 2 2" xfId="11668" xr:uid="{00000000-0005-0000-0000-0000D92D0000}"/>
    <cellStyle name="Comma 2 45 2 18 2 2 3" xfId="11669" xr:uid="{00000000-0005-0000-0000-0000DA2D0000}"/>
    <cellStyle name="Comma 2 45 2 18 2 3" xfId="11670" xr:uid="{00000000-0005-0000-0000-0000DB2D0000}"/>
    <cellStyle name="Comma 2 45 2 18 2 4" xfId="11671" xr:uid="{00000000-0005-0000-0000-0000DC2D0000}"/>
    <cellStyle name="Comma 2 45 2 18 2 5" xfId="11672" xr:uid="{00000000-0005-0000-0000-0000DD2D0000}"/>
    <cellStyle name="Comma 2 45 2 18 2 6" xfId="11673" xr:uid="{00000000-0005-0000-0000-0000DE2D0000}"/>
    <cellStyle name="Comma 2 45 2 18 3" xfId="11674" xr:uid="{00000000-0005-0000-0000-0000DF2D0000}"/>
    <cellStyle name="Comma 2 45 2 18 3 2" xfId="11675" xr:uid="{00000000-0005-0000-0000-0000E02D0000}"/>
    <cellStyle name="Comma 2 45 2 18 3 3" xfId="11676" xr:uid="{00000000-0005-0000-0000-0000E12D0000}"/>
    <cellStyle name="Comma 2 45 2 18 4" xfId="11677" xr:uid="{00000000-0005-0000-0000-0000E22D0000}"/>
    <cellStyle name="Comma 2 45 2 18 5" xfId="11678" xr:uid="{00000000-0005-0000-0000-0000E32D0000}"/>
    <cellStyle name="Comma 2 45 2 18 6" xfId="11679" xr:uid="{00000000-0005-0000-0000-0000E42D0000}"/>
    <cellStyle name="Comma 2 45 2 19" xfId="11680" xr:uid="{00000000-0005-0000-0000-0000E52D0000}"/>
    <cellStyle name="Comma 2 45 2 2" xfId="11681" xr:uid="{00000000-0005-0000-0000-0000E62D0000}"/>
    <cellStyle name="Comma 2 45 2 2 10" xfId="11682" xr:uid="{00000000-0005-0000-0000-0000E72D0000}"/>
    <cellStyle name="Comma 2 45 2 2 11" xfId="11683" xr:uid="{00000000-0005-0000-0000-0000E82D0000}"/>
    <cellStyle name="Comma 2 45 2 2 12" xfId="11684" xr:uid="{00000000-0005-0000-0000-0000E92D0000}"/>
    <cellStyle name="Comma 2 45 2 2 13" xfId="11685" xr:uid="{00000000-0005-0000-0000-0000EA2D0000}"/>
    <cellStyle name="Comma 2 45 2 2 14" xfId="11686" xr:uid="{00000000-0005-0000-0000-0000EB2D0000}"/>
    <cellStyle name="Comma 2 45 2 2 15" xfId="11687" xr:uid="{00000000-0005-0000-0000-0000EC2D0000}"/>
    <cellStyle name="Comma 2 45 2 2 16" xfId="11688" xr:uid="{00000000-0005-0000-0000-0000ED2D0000}"/>
    <cellStyle name="Comma 2 45 2 2 16 2" xfId="11689" xr:uid="{00000000-0005-0000-0000-0000EE2D0000}"/>
    <cellStyle name="Comma 2 45 2 2 16 2 2" xfId="11690" xr:uid="{00000000-0005-0000-0000-0000EF2D0000}"/>
    <cellStyle name="Comma 2 45 2 2 16 2 2 2" xfId="11691" xr:uid="{00000000-0005-0000-0000-0000F02D0000}"/>
    <cellStyle name="Comma 2 45 2 2 16 2 2 3" xfId="11692" xr:uid="{00000000-0005-0000-0000-0000F12D0000}"/>
    <cellStyle name="Comma 2 45 2 2 16 2 3" xfId="11693" xr:uid="{00000000-0005-0000-0000-0000F22D0000}"/>
    <cellStyle name="Comma 2 45 2 2 16 2 4" xfId="11694" xr:uid="{00000000-0005-0000-0000-0000F32D0000}"/>
    <cellStyle name="Comma 2 45 2 2 16 2 5" xfId="11695" xr:uid="{00000000-0005-0000-0000-0000F42D0000}"/>
    <cellStyle name="Comma 2 45 2 2 16 2 6" xfId="11696" xr:uid="{00000000-0005-0000-0000-0000F52D0000}"/>
    <cellStyle name="Comma 2 45 2 2 16 3" xfId="11697" xr:uid="{00000000-0005-0000-0000-0000F62D0000}"/>
    <cellStyle name="Comma 2 45 2 2 16 3 2" xfId="11698" xr:uid="{00000000-0005-0000-0000-0000F72D0000}"/>
    <cellStyle name="Comma 2 45 2 2 16 3 3" xfId="11699" xr:uid="{00000000-0005-0000-0000-0000F82D0000}"/>
    <cellStyle name="Comma 2 45 2 2 16 4" xfId="11700" xr:uid="{00000000-0005-0000-0000-0000F92D0000}"/>
    <cellStyle name="Comma 2 45 2 2 16 5" xfId="11701" xr:uid="{00000000-0005-0000-0000-0000FA2D0000}"/>
    <cellStyle name="Comma 2 45 2 2 16 6" xfId="11702" xr:uid="{00000000-0005-0000-0000-0000FB2D0000}"/>
    <cellStyle name="Comma 2 45 2 2 17" xfId="11703" xr:uid="{00000000-0005-0000-0000-0000FC2D0000}"/>
    <cellStyle name="Comma 2 45 2 2 18" xfId="11704" xr:uid="{00000000-0005-0000-0000-0000FD2D0000}"/>
    <cellStyle name="Comma 2 45 2 2 19" xfId="11705" xr:uid="{00000000-0005-0000-0000-0000FE2D0000}"/>
    <cellStyle name="Comma 2 45 2 2 2" xfId="11706" xr:uid="{00000000-0005-0000-0000-0000FF2D0000}"/>
    <cellStyle name="Comma 2 45 2 2 2 10" xfId="11707" xr:uid="{00000000-0005-0000-0000-0000002E0000}"/>
    <cellStyle name="Comma 2 45 2 2 2 11" xfId="11708" xr:uid="{00000000-0005-0000-0000-0000012E0000}"/>
    <cellStyle name="Comma 2 45 2 2 2 12" xfId="11709" xr:uid="{00000000-0005-0000-0000-0000022E0000}"/>
    <cellStyle name="Comma 2 45 2 2 2 13" xfId="11710" xr:uid="{00000000-0005-0000-0000-0000032E0000}"/>
    <cellStyle name="Comma 2 45 2 2 2 14" xfId="11711" xr:uid="{00000000-0005-0000-0000-0000042E0000}"/>
    <cellStyle name="Comma 2 45 2 2 2 15" xfId="11712" xr:uid="{00000000-0005-0000-0000-0000052E0000}"/>
    <cellStyle name="Comma 2 45 2 2 2 16" xfId="11713" xr:uid="{00000000-0005-0000-0000-0000062E0000}"/>
    <cellStyle name="Comma 2 45 2 2 2 16 2" xfId="11714" xr:uid="{00000000-0005-0000-0000-0000072E0000}"/>
    <cellStyle name="Comma 2 45 2 2 2 16 2 2" xfId="11715" xr:uid="{00000000-0005-0000-0000-0000082E0000}"/>
    <cellStyle name="Comma 2 45 2 2 2 16 2 2 2" xfId="11716" xr:uid="{00000000-0005-0000-0000-0000092E0000}"/>
    <cellStyle name="Comma 2 45 2 2 2 16 2 2 3" xfId="11717" xr:uid="{00000000-0005-0000-0000-00000A2E0000}"/>
    <cellStyle name="Comma 2 45 2 2 2 16 2 3" xfId="11718" xr:uid="{00000000-0005-0000-0000-00000B2E0000}"/>
    <cellStyle name="Comma 2 45 2 2 2 16 2 4" xfId="11719" xr:uid="{00000000-0005-0000-0000-00000C2E0000}"/>
    <cellStyle name="Comma 2 45 2 2 2 16 2 5" xfId="11720" xr:uid="{00000000-0005-0000-0000-00000D2E0000}"/>
    <cellStyle name="Comma 2 45 2 2 2 16 2 6" xfId="11721" xr:uid="{00000000-0005-0000-0000-00000E2E0000}"/>
    <cellStyle name="Comma 2 45 2 2 2 16 3" xfId="11722" xr:uid="{00000000-0005-0000-0000-00000F2E0000}"/>
    <cellStyle name="Comma 2 45 2 2 2 16 3 2" xfId="11723" xr:uid="{00000000-0005-0000-0000-0000102E0000}"/>
    <cellStyle name="Comma 2 45 2 2 2 16 3 3" xfId="11724" xr:uid="{00000000-0005-0000-0000-0000112E0000}"/>
    <cellStyle name="Comma 2 45 2 2 2 16 4" xfId="11725" xr:uid="{00000000-0005-0000-0000-0000122E0000}"/>
    <cellStyle name="Comma 2 45 2 2 2 16 5" xfId="11726" xr:uid="{00000000-0005-0000-0000-0000132E0000}"/>
    <cellStyle name="Comma 2 45 2 2 2 16 6" xfId="11727" xr:uid="{00000000-0005-0000-0000-0000142E0000}"/>
    <cellStyle name="Comma 2 45 2 2 2 17" xfId="11728" xr:uid="{00000000-0005-0000-0000-0000152E0000}"/>
    <cellStyle name="Comma 2 45 2 2 2 18" xfId="11729" xr:uid="{00000000-0005-0000-0000-0000162E0000}"/>
    <cellStyle name="Comma 2 45 2 2 2 19" xfId="11730" xr:uid="{00000000-0005-0000-0000-0000172E0000}"/>
    <cellStyle name="Comma 2 45 2 2 2 2" xfId="11731" xr:uid="{00000000-0005-0000-0000-0000182E0000}"/>
    <cellStyle name="Comma 2 45 2 2 2 2 10" xfId="11732" xr:uid="{00000000-0005-0000-0000-0000192E0000}"/>
    <cellStyle name="Comma 2 45 2 2 2 2 11" xfId="11733" xr:uid="{00000000-0005-0000-0000-00001A2E0000}"/>
    <cellStyle name="Comma 2 45 2 2 2 2 12" xfId="11734" xr:uid="{00000000-0005-0000-0000-00001B2E0000}"/>
    <cellStyle name="Comma 2 45 2 2 2 2 13" xfId="11735" xr:uid="{00000000-0005-0000-0000-00001C2E0000}"/>
    <cellStyle name="Comma 2 45 2 2 2 2 14" xfId="11736" xr:uid="{00000000-0005-0000-0000-00001D2E0000}"/>
    <cellStyle name="Comma 2 45 2 2 2 2 15" xfId="11737" xr:uid="{00000000-0005-0000-0000-00001E2E0000}"/>
    <cellStyle name="Comma 2 45 2 2 2 2 16" xfId="11738" xr:uid="{00000000-0005-0000-0000-00001F2E0000}"/>
    <cellStyle name="Comma 2 45 2 2 2 2 16 2" xfId="11739" xr:uid="{00000000-0005-0000-0000-0000202E0000}"/>
    <cellStyle name="Comma 2 45 2 2 2 2 16 2 2" xfId="11740" xr:uid="{00000000-0005-0000-0000-0000212E0000}"/>
    <cellStyle name="Comma 2 45 2 2 2 2 16 2 2 2" xfId="11741" xr:uid="{00000000-0005-0000-0000-0000222E0000}"/>
    <cellStyle name="Comma 2 45 2 2 2 2 16 2 2 3" xfId="11742" xr:uid="{00000000-0005-0000-0000-0000232E0000}"/>
    <cellStyle name="Comma 2 45 2 2 2 2 16 2 3" xfId="11743" xr:uid="{00000000-0005-0000-0000-0000242E0000}"/>
    <cellStyle name="Comma 2 45 2 2 2 2 16 2 4" xfId="11744" xr:uid="{00000000-0005-0000-0000-0000252E0000}"/>
    <cellStyle name="Comma 2 45 2 2 2 2 16 2 5" xfId="11745" xr:uid="{00000000-0005-0000-0000-0000262E0000}"/>
    <cellStyle name="Comma 2 45 2 2 2 2 16 2 6" xfId="11746" xr:uid="{00000000-0005-0000-0000-0000272E0000}"/>
    <cellStyle name="Comma 2 45 2 2 2 2 16 3" xfId="11747" xr:uid="{00000000-0005-0000-0000-0000282E0000}"/>
    <cellStyle name="Comma 2 45 2 2 2 2 16 3 2" xfId="11748" xr:uid="{00000000-0005-0000-0000-0000292E0000}"/>
    <cellStyle name="Comma 2 45 2 2 2 2 16 3 3" xfId="11749" xr:uid="{00000000-0005-0000-0000-00002A2E0000}"/>
    <cellStyle name="Comma 2 45 2 2 2 2 16 4" xfId="11750" xr:uid="{00000000-0005-0000-0000-00002B2E0000}"/>
    <cellStyle name="Comma 2 45 2 2 2 2 16 5" xfId="11751" xr:uid="{00000000-0005-0000-0000-00002C2E0000}"/>
    <cellStyle name="Comma 2 45 2 2 2 2 16 6" xfId="11752" xr:uid="{00000000-0005-0000-0000-00002D2E0000}"/>
    <cellStyle name="Comma 2 45 2 2 2 2 17" xfId="11753" xr:uid="{00000000-0005-0000-0000-00002E2E0000}"/>
    <cellStyle name="Comma 2 45 2 2 2 2 18" xfId="11754" xr:uid="{00000000-0005-0000-0000-00002F2E0000}"/>
    <cellStyle name="Comma 2 45 2 2 2 2 19" xfId="11755" xr:uid="{00000000-0005-0000-0000-0000302E0000}"/>
    <cellStyle name="Comma 2 45 2 2 2 2 2" xfId="11756" xr:uid="{00000000-0005-0000-0000-0000312E0000}"/>
    <cellStyle name="Comma 2 45 2 2 2 2 2 10" xfId="11757" xr:uid="{00000000-0005-0000-0000-0000322E0000}"/>
    <cellStyle name="Comma 2 45 2 2 2 2 2 11" xfId="11758" xr:uid="{00000000-0005-0000-0000-0000332E0000}"/>
    <cellStyle name="Comma 2 45 2 2 2 2 2 12" xfId="11759" xr:uid="{00000000-0005-0000-0000-0000342E0000}"/>
    <cellStyle name="Comma 2 45 2 2 2 2 2 2" xfId="11760" xr:uid="{00000000-0005-0000-0000-0000352E0000}"/>
    <cellStyle name="Comma 2 45 2 2 2 2 2 2 2" xfId="11761" xr:uid="{00000000-0005-0000-0000-0000362E0000}"/>
    <cellStyle name="Comma 2 45 2 2 2 2 2 2 2 2" xfId="11762" xr:uid="{00000000-0005-0000-0000-0000372E0000}"/>
    <cellStyle name="Comma 2 45 2 2 2 2 2 2 2 2 2" xfId="11763" xr:uid="{00000000-0005-0000-0000-0000382E0000}"/>
    <cellStyle name="Comma 2 45 2 2 2 2 2 2 2 2 3" xfId="11764" xr:uid="{00000000-0005-0000-0000-0000392E0000}"/>
    <cellStyle name="Comma 2 45 2 2 2 2 2 2 2 3" xfId="11765" xr:uid="{00000000-0005-0000-0000-00003A2E0000}"/>
    <cellStyle name="Comma 2 45 2 2 2 2 2 2 2 4" xfId="11766" xr:uid="{00000000-0005-0000-0000-00003B2E0000}"/>
    <cellStyle name="Comma 2 45 2 2 2 2 2 2 2 5" xfId="11767" xr:uid="{00000000-0005-0000-0000-00003C2E0000}"/>
    <cellStyle name="Comma 2 45 2 2 2 2 2 2 2 6" xfId="11768" xr:uid="{00000000-0005-0000-0000-00003D2E0000}"/>
    <cellStyle name="Comma 2 45 2 2 2 2 2 2 3" xfId="11769" xr:uid="{00000000-0005-0000-0000-00003E2E0000}"/>
    <cellStyle name="Comma 2 45 2 2 2 2 2 2 3 2" xfId="11770" xr:uid="{00000000-0005-0000-0000-00003F2E0000}"/>
    <cellStyle name="Comma 2 45 2 2 2 2 2 2 3 3" xfId="11771" xr:uid="{00000000-0005-0000-0000-0000402E0000}"/>
    <cellStyle name="Comma 2 45 2 2 2 2 2 2 4" xfId="11772" xr:uid="{00000000-0005-0000-0000-0000412E0000}"/>
    <cellStyle name="Comma 2 45 2 2 2 2 2 2 5" xfId="11773" xr:uid="{00000000-0005-0000-0000-0000422E0000}"/>
    <cellStyle name="Comma 2 45 2 2 2 2 2 2 6" xfId="11774" xr:uid="{00000000-0005-0000-0000-0000432E0000}"/>
    <cellStyle name="Comma 2 45 2 2 2 2 2 3" xfId="11775" xr:uid="{00000000-0005-0000-0000-0000442E0000}"/>
    <cellStyle name="Comma 2 45 2 2 2 2 2 4" xfId="11776" xr:uid="{00000000-0005-0000-0000-0000452E0000}"/>
    <cellStyle name="Comma 2 45 2 2 2 2 2 5" xfId="11777" xr:uid="{00000000-0005-0000-0000-0000462E0000}"/>
    <cellStyle name="Comma 2 45 2 2 2 2 2 6" xfId="11778" xr:uid="{00000000-0005-0000-0000-0000472E0000}"/>
    <cellStyle name="Comma 2 45 2 2 2 2 2 7" xfId="11779" xr:uid="{00000000-0005-0000-0000-0000482E0000}"/>
    <cellStyle name="Comma 2 45 2 2 2 2 2 8" xfId="11780" xr:uid="{00000000-0005-0000-0000-0000492E0000}"/>
    <cellStyle name="Comma 2 45 2 2 2 2 2 8 2" xfId="11781" xr:uid="{00000000-0005-0000-0000-00004A2E0000}"/>
    <cellStyle name="Comma 2 45 2 2 2 2 2 8 3" xfId="11782" xr:uid="{00000000-0005-0000-0000-00004B2E0000}"/>
    <cellStyle name="Comma 2 45 2 2 2 2 2 9" xfId="11783" xr:uid="{00000000-0005-0000-0000-00004C2E0000}"/>
    <cellStyle name="Comma 2 45 2 2 2 2 20" xfId="11784" xr:uid="{00000000-0005-0000-0000-00004D2E0000}"/>
    <cellStyle name="Comma 2 45 2 2 2 2 21" xfId="11785" xr:uid="{00000000-0005-0000-0000-00004E2E0000}"/>
    <cellStyle name="Comma 2 45 2 2 2 2 21 2" xfId="11786" xr:uid="{00000000-0005-0000-0000-00004F2E0000}"/>
    <cellStyle name="Comma 2 45 2 2 2 2 21 3" xfId="11787" xr:uid="{00000000-0005-0000-0000-0000502E0000}"/>
    <cellStyle name="Comma 2 45 2 2 2 2 22" xfId="11788" xr:uid="{00000000-0005-0000-0000-0000512E0000}"/>
    <cellStyle name="Comma 2 45 2 2 2 2 23" xfId="11789" xr:uid="{00000000-0005-0000-0000-0000522E0000}"/>
    <cellStyle name="Comma 2 45 2 2 2 2 24" xfId="11790" xr:uid="{00000000-0005-0000-0000-0000532E0000}"/>
    <cellStyle name="Comma 2 45 2 2 2 2 25" xfId="11791" xr:uid="{00000000-0005-0000-0000-0000542E0000}"/>
    <cellStyle name="Comma 2 45 2 2 2 2 3" xfId="11792" xr:uid="{00000000-0005-0000-0000-0000552E0000}"/>
    <cellStyle name="Comma 2 45 2 2 2 2 4" xfId="11793" xr:uid="{00000000-0005-0000-0000-0000562E0000}"/>
    <cellStyle name="Comma 2 45 2 2 2 2 5" xfId="11794" xr:uid="{00000000-0005-0000-0000-0000572E0000}"/>
    <cellStyle name="Comma 2 45 2 2 2 2 6" xfId="11795" xr:uid="{00000000-0005-0000-0000-0000582E0000}"/>
    <cellStyle name="Comma 2 45 2 2 2 2 7" xfId="11796" xr:uid="{00000000-0005-0000-0000-0000592E0000}"/>
    <cellStyle name="Comma 2 45 2 2 2 2 8" xfId="11797" xr:uid="{00000000-0005-0000-0000-00005A2E0000}"/>
    <cellStyle name="Comma 2 45 2 2 2 2 9" xfId="11798" xr:uid="{00000000-0005-0000-0000-00005B2E0000}"/>
    <cellStyle name="Comma 2 45 2 2 2 20" xfId="11799" xr:uid="{00000000-0005-0000-0000-00005C2E0000}"/>
    <cellStyle name="Comma 2 45 2 2 2 21" xfId="11800" xr:uid="{00000000-0005-0000-0000-00005D2E0000}"/>
    <cellStyle name="Comma 2 45 2 2 2 21 2" xfId="11801" xr:uid="{00000000-0005-0000-0000-00005E2E0000}"/>
    <cellStyle name="Comma 2 45 2 2 2 21 3" xfId="11802" xr:uid="{00000000-0005-0000-0000-00005F2E0000}"/>
    <cellStyle name="Comma 2 45 2 2 2 22" xfId="11803" xr:uid="{00000000-0005-0000-0000-0000602E0000}"/>
    <cellStyle name="Comma 2 45 2 2 2 23" xfId="11804" xr:uid="{00000000-0005-0000-0000-0000612E0000}"/>
    <cellStyle name="Comma 2 45 2 2 2 24" xfId="11805" xr:uid="{00000000-0005-0000-0000-0000622E0000}"/>
    <cellStyle name="Comma 2 45 2 2 2 25" xfId="11806" xr:uid="{00000000-0005-0000-0000-0000632E0000}"/>
    <cellStyle name="Comma 2 45 2 2 2 3" xfId="11807" xr:uid="{00000000-0005-0000-0000-0000642E0000}"/>
    <cellStyle name="Comma 2 45 2 2 2 4" xfId="11808" xr:uid="{00000000-0005-0000-0000-0000652E0000}"/>
    <cellStyle name="Comma 2 45 2 2 2 5" xfId="11809" xr:uid="{00000000-0005-0000-0000-0000662E0000}"/>
    <cellStyle name="Comma 2 45 2 2 2 6" xfId="11810" xr:uid="{00000000-0005-0000-0000-0000672E0000}"/>
    <cellStyle name="Comma 2 45 2 2 2 7" xfId="11811" xr:uid="{00000000-0005-0000-0000-0000682E0000}"/>
    <cellStyle name="Comma 2 45 2 2 2 8" xfId="11812" xr:uid="{00000000-0005-0000-0000-0000692E0000}"/>
    <cellStyle name="Comma 2 45 2 2 2 9" xfId="11813" xr:uid="{00000000-0005-0000-0000-00006A2E0000}"/>
    <cellStyle name="Comma 2 45 2 2 20" xfId="11814" xr:uid="{00000000-0005-0000-0000-00006B2E0000}"/>
    <cellStyle name="Comma 2 45 2 2 21" xfId="11815" xr:uid="{00000000-0005-0000-0000-00006C2E0000}"/>
    <cellStyle name="Comma 2 45 2 2 21 2" xfId="11816" xr:uid="{00000000-0005-0000-0000-00006D2E0000}"/>
    <cellStyle name="Comma 2 45 2 2 21 3" xfId="11817" xr:uid="{00000000-0005-0000-0000-00006E2E0000}"/>
    <cellStyle name="Comma 2 45 2 2 22" xfId="11818" xr:uid="{00000000-0005-0000-0000-00006F2E0000}"/>
    <cellStyle name="Comma 2 45 2 2 23" xfId="11819" xr:uid="{00000000-0005-0000-0000-0000702E0000}"/>
    <cellStyle name="Comma 2 45 2 2 24" xfId="11820" xr:uid="{00000000-0005-0000-0000-0000712E0000}"/>
    <cellStyle name="Comma 2 45 2 2 25" xfId="11821" xr:uid="{00000000-0005-0000-0000-0000722E0000}"/>
    <cellStyle name="Comma 2 45 2 2 3" xfId="11822" xr:uid="{00000000-0005-0000-0000-0000732E0000}"/>
    <cellStyle name="Comma 2 45 2 2 4" xfId="11823" xr:uid="{00000000-0005-0000-0000-0000742E0000}"/>
    <cellStyle name="Comma 2 45 2 2 5" xfId="11824" xr:uid="{00000000-0005-0000-0000-0000752E0000}"/>
    <cellStyle name="Comma 2 45 2 2 6" xfId="11825" xr:uid="{00000000-0005-0000-0000-0000762E0000}"/>
    <cellStyle name="Comma 2 45 2 2 7" xfId="11826" xr:uid="{00000000-0005-0000-0000-0000772E0000}"/>
    <cellStyle name="Comma 2 45 2 2 8" xfId="11827" xr:uid="{00000000-0005-0000-0000-0000782E0000}"/>
    <cellStyle name="Comma 2 45 2 2 9" xfId="11828" xr:uid="{00000000-0005-0000-0000-0000792E0000}"/>
    <cellStyle name="Comma 2 45 2 20" xfId="11829" xr:uid="{00000000-0005-0000-0000-00007A2E0000}"/>
    <cellStyle name="Comma 2 45 2 21" xfId="11830" xr:uid="{00000000-0005-0000-0000-00007B2E0000}"/>
    <cellStyle name="Comma 2 45 2 22" xfId="11831" xr:uid="{00000000-0005-0000-0000-00007C2E0000}"/>
    <cellStyle name="Comma 2 45 2 23" xfId="11832" xr:uid="{00000000-0005-0000-0000-00007D2E0000}"/>
    <cellStyle name="Comma 2 45 2 23 2" xfId="11833" xr:uid="{00000000-0005-0000-0000-00007E2E0000}"/>
    <cellStyle name="Comma 2 45 2 23 3" xfId="11834" xr:uid="{00000000-0005-0000-0000-00007F2E0000}"/>
    <cellStyle name="Comma 2 45 2 24" xfId="11835" xr:uid="{00000000-0005-0000-0000-0000802E0000}"/>
    <cellStyle name="Comma 2 45 2 25" xfId="11836" xr:uid="{00000000-0005-0000-0000-0000812E0000}"/>
    <cellStyle name="Comma 2 45 2 26" xfId="11837" xr:uid="{00000000-0005-0000-0000-0000822E0000}"/>
    <cellStyle name="Comma 2 45 2 27" xfId="11838" xr:uid="{00000000-0005-0000-0000-0000832E0000}"/>
    <cellStyle name="Comma 2 45 2 3" xfId="11839" xr:uid="{00000000-0005-0000-0000-0000842E0000}"/>
    <cellStyle name="Comma 2 45 2 4" xfId="11840" xr:uid="{00000000-0005-0000-0000-0000852E0000}"/>
    <cellStyle name="Comma 2 45 2 5" xfId="11841" xr:uid="{00000000-0005-0000-0000-0000862E0000}"/>
    <cellStyle name="Comma 2 45 2 6" xfId="11842" xr:uid="{00000000-0005-0000-0000-0000872E0000}"/>
    <cellStyle name="Comma 2 45 2 7" xfId="11843" xr:uid="{00000000-0005-0000-0000-0000882E0000}"/>
    <cellStyle name="Comma 2 45 2 8" xfId="11844" xr:uid="{00000000-0005-0000-0000-0000892E0000}"/>
    <cellStyle name="Comma 2 45 2 9" xfId="11845" xr:uid="{00000000-0005-0000-0000-00008A2E0000}"/>
    <cellStyle name="Comma 2 45 20" xfId="11846" xr:uid="{00000000-0005-0000-0000-00008B2E0000}"/>
    <cellStyle name="Comma 2 45 21" xfId="11847" xr:uid="{00000000-0005-0000-0000-00008C2E0000}"/>
    <cellStyle name="Comma 2 45 22" xfId="11848" xr:uid="{00000000-0005-0000-0000-00008D2E0000}"/>
    <cellStyle name="Comma 2 45 22 2" xfId="11849" xr:uid="{00000000-0005-0000-0000-00008E2E0000}"/>
    <cellStyle name="Comma 2 45 22 2 2" xfId="11850" xr:uid="{00000000-0005-0000-0000-00008F2E0000}"/>
    <cellStyle name="Comma 2 45 22 2 2 2" xfId="11851" xr:uid="{00000000-0005-0000-0000-0000902E0000}"/>
    <cellStyle name="Comma 2 45 22 2 2 3" xfId="11852" xr:uid="{00000000-0005-0000-0000-0000912E0000}"/>
    <cellStyle name="Comma 2 45 22 2 3" xfId="11853" xr:uid="{00000000-0005-0000-0000-0000922E0000}"/>
    <cellStyle name="Comma 2 45 22 2 4" xfId="11854" xr:uid="{00000000-0005-0000-0000-0000932E0000}"/>
    <cellStyle name="Comma 2 45 22 2 5" xfId="11855" xr:uid="{00000000-0005-0000-0000-0000942E0000}"/>
    <cellStyle name="Comma 2 45 22 2 6" xfId="11856" xr:uid="{00000000-0005-0000-0000-0000952E0000}"/>
    <cellStyle name="Comma 2 45 22 3" xfId="11857" xr:uid="{00000000-0005-0000-0000-0000962E0000}"/>
    <cellStyle name="Comma 2 45 22 3 2" xfId="11858" xr:uid="{00000000-0005-0000-0000-0000972E0000}"/>
    <cellStyle name="Comma 2 45 22 3 3" xfId="11859" xr:uid="{00000000-0005-0000-0000-0000982E0000}"/>
    <cellStyle name="Comma 2 45 22 4" xfId="11860" xr:uid="{00000000-0005-0000-0000-0000992E0000}"/>
    <cellStyle name="Comma 2 45 22 5" xfId="11861" xr:uid="{00000000-0005-0000-0000-00009A2E0000}"/>
    <cellStyle name="Comma 2 45 22 6" xfId="11862" xr:uid="{00000000-0005-0000-0000-00009B2E0000}"/>
    <cellStyle name="Comma 2 45 23" xfId="11863" xr:uid="{00000000-0005-0000-0000-00009C2E0000}"/>
    <cellStyle name="Comma 2 45 24" xfId="11864" xr:uid="{00000000-0005-0000-0000-00009D2E0000}"/>
    <cellStyle name="Comma 2 45 25" xfId="11865" xr:uid="{00000000-0005-0000-0000-00009E2E0000}"/>
    <cellStyle name="Comma 2 45 26" xfId="11866" xr:uid="{00000000-0005-0000-0000-00009F2E0000}"/>
    <cellStyle name="Comma 2 45 27" xfId="11867" xr:uid="{00000000-0005-0000-0000-0000A02E0000}"/>
    <cellStyle name="Comma 2 45 27 2" xfId="11868" xr:uid="{00000000-0005-0000-0000-0000A12E0000}"/>
    <cellStyle name="Comma 2 45 27 3" xfId="11869" xr:uid="{00000000-0005-0000-0000-0000A22E0000}"/>
    <cellStyle name="Comma 2 45 28" xfId="11870" xr:uid="{00000000-0005-0000-0000-0000A32E0000}"/>
    <cellStyle name="Comma 2 45 29" xfId="11871" xr:uid="{00000000-0005-0000-0000-0000A42E0000}"/>
    <cellStyle name="Comma 2 45 3" xfId="11872" xr:uid="{00000000-0005-0000-0000-0000A52E0000}"/>
    <cellStyle name="Comma 2 45 30" xfId="11873" xr:uid="{00000000-0005-0000-0000-0000A62E0000}"/>
    <cellStyle name="Comma 2 45 31" xfId="11874" xr:uid="{00000000-0005-0000-0000-0000A72E0000}"/>
    <cellStyle name="Comma 2 45 4" xfId="11875" xr:uid="{00000000-0005-0000-0000-0000A82E0000}"/>
    <cellStyle name="Comma 2 45 5" xfId="11876" xr:uid="{00000000-0005-0000-0000-0000A92E0000}"/>
    <cellStyle name="Comma 2 45 6" xfId="11877" xr:uid="{00000000-0005-0000-0000-0000AA2E0000}"/>
    <cellStyle name="Comma 2 45 7" xfId="11878" xr:uid="{00000000-0005-0000-0000-0000AB2E0000}"/>
    <cellStyle name="Comma 2 45 7 10" xfId="11879" xr:uid="{00000000-0005-0000-0000-0000AC2E0000}"/>
    <cellStyle name="Comma 2 45 7 11" xfId="11880" xr:uid="{00000000-0005-0000-0000-0000AD2E0000}"/>
    <cellStyle name="Comma 2 45 7 12" xfId="11881" xr:uid="{00000000-0005-0000-0000-0000AE2E0000}"/>
    <cellStyle name="Comma 2 45 7 13" xfId="11882" xr:uid="{00000000-0005-0000-0000-0000AF2E0000}"/>
    <cellStyle name="Comma 2 45 7 14" xfId="11883" xr:uid="{00000000-0005-0000-0000-0000B02E0000}"/>
    <cellStyle name="Comma 2 45 7 15" xfId="11884" xr:uid="{00000000-0005-0000-0000-0000B12E0000}"/>
    <cellStyle name="Comma 2 45 7 2" xfId="11885" xr:uid="{00000000-0005-0000-0000-0000B22E0000}"/>
    <cellStyle name="Comma 2 45 7 2 10" xfId="11886" xr:uid="{00000000-0005-0000-0000-0000B32E0000}"/>
    <cellStyle name="Comma 2 45 7 2 11" xfId="11887" xr:uid="{00000000-0005-0000-0000-0000B42E0000}"/>
    <cellStyle name="Comma 2 45 7 2 12" xfId="11888" xr:uid="{00000000-0005-0000-0000-0000B52E0000}"/>
    <cellStyle name="Comma 2 45 7 2 13" xfId="11889" xr:uid="{00000000-0005-0000-0000-0000B62E0000}"/>
    <cellStyle name="Comma 2 45 7 2 14" xfId="11890" xr:uid="{00000000-0005-0000-0000-0000B72E0000}"/>
    <cellStyle name="Comma 2 45 7 2 15" xfId="11891" xr:uid="{00000000-0005-0000-0000-0000B82E0000}"/>
    <cellStyle name="Comma 2 45 7 2 2" xfId="11892" xr:uid="{00000000-0005-0000-0000-0000B92E0000}"/>
    <cellStyle name="Comma 2 45 7 2 3" xfId="11893" xr:uid="{00000000-0005-0000-0000-0000BA2E0000}"/>
    <cellStyle name="Comma 2 45 7 2 4" xfId="11894" xr:uid="{00000000-0005-0000-0000-0000BB2E0000}"/>
    <cellStyle name="Comma 2 45 7 2 5" xfId="11895" xr:uid="{00000000-0005-0000-0000-0000BC2E0000}"/>
    <cellStyle name="Comma 2 45 7 2 6" xfId="11896" xr:uid="{00000000-0005-0000-0000-0000BD2E0000}"/>
    <cellStyle name="Comma 2 45 7 2 7" xfId="11897" xr:uid="{00000000-0005-0000-0000-0000BE2E0000}"/>
    <cellStyle name="Comma 2 45 7 2 8" xfId="11898" xr:uid="{00000000-0005-0000-0000-0000BF2E0000}"/>
    <cellStyle name="Comma 2 45 7 2 9" xfId="11899" xr:uid="{00000000-0005-0000-0000-0000C02E0000}"/>
    <cellStyle name="Comma 2 45 7 3" xfId="11900" xr:uid="{00000000-0005-0000-0000-0000C12E0000}"/>
    <cellStyle name="Comma 2 45 7 4" xfId="11901" xr:uid="{00000000-0005-0000-0000-0000C22E0000}"/>
    <cellStyle name="Comma 2 45 7 5" xfId="11902" xr:uid="{00000000-0005-0000-0000-0000C32E0000}"/>
    <cellStyle name="Comma 2 45 7 6" xfId="11903" xr:uid="{00000000-0005-0000-0000-0000C42E0000}"/>
    <cellStyle name="Comma 2 45 7 7" xfId="11904" xr:uid="{00000000-0005-0000-0000-0000C52E0000}"/>
    <cellStyle name="Comma 2 45 7 8" xfId="11905" xr:uid="{00000000-0005-0000-0000-0000C62E0000}"/>
    <cellStyle name="Comma 2 45 7 9" xfId="11906" xr:uid="{00000000-0005-0000-0000-0000C72E0000}"/>
    <cellStyle name="Comma 2 45 8" xfId="11907" xr:uid="{00000000-0005-0000-0000-0000C82E0000}"/>
    <cellStyle name="Comma 2 45 9" xfId="11908" xr:uid="{00000000-0005-0000-0000-0000C92E0000}"/>
    <cellStyle name="Comma 2 46" xfId="11909" xr:uid="{00000000-0005-0000-0000-0000CA2E0000}"/>
    <cellStyle name="Comma 2 47" xfId="11910" xr:uid="{00000000-0005-0000-0000-0000CB2E0000}"/>
    <cellStyle name="Comma 2 48" xfId="11911" xr:uid="{00000000-0005-0000-0000-0000CC2E0000}"/>
    <cellStyle name="Comma 2 49" xfId="11912" xr:uid="{00000000-0005-0000-0000-0000CD2E0000}"/>
    <cellStyle name="Comma 2 5" xfId="11913" xr:uid="{00000000-0005-0000-0000-0000CE2E0000}"/>
    <cellStyle name="Comma 2 5 10" xfId="11914" xr:uid="{00000000-0005-0000-0000-0000CF2E0000}"/>
    <cellStyle name="Comma 2 5 2" xfId="11915" xr:uid="{00000000-0005-0000-0000-0000D02E0000}"/>
    <cellStyle name="Comma 2 5 3" xfId="11916" xr:uid="{00000000-0005-0000-0000-0000D12E0000}"/>
    <cellStyle name="Comma 2 5 4" xfId="11917" xr:uid="{00000000-0005-0000-0000-0000D22E0000}"/>
    <cellStyle name="Comma 2 5 5" xfId="11918" xr:uid="{00000000-0005-0000-0000-0000D32E0000}"/>
    <cellStyle name="Comma 2 5 6" xfId="11919" xr:uid="{00000000-0005-0000-0000-0000D42E0000}"/>
    <cellStyle name="Comma 2 5 7" xfId="11920" xr:uid="{00000000-0005-0000-0000-0000D52E0000}"/>
    <cellStyle name="Comma 2 5 8" xfId="11921" xr:uid="{00000000-0005-0000-0000-0000D62E0000}"/>
    <cellStyle name="Comma 2 5 9" xfId="11922" xr:uid="{00000000-0005-0000-0000-0000D72E0000}"/>
    <cellStyle name="Comma 2 5_SGM1" xfId="11923" xr:uid="{00000000-0005-0000-0000-0000D82E0000}"/>
    <cellStyle name="Comma 2 50" xfId="11924" xr:uid="{00000000-0005-0000-0000-0000D92E0000}"/>
    <cellStyle name="Comma 2 51" xfId="11925" xr:uid="{00000000-0005-0000-0000-0000DA2E0000}"/>
    <cellStyle name="Comma 2 52" xfId="11926" xr:uid="{00000000-0005-0000-0000-0000DB2E0000}"/>
    <cellStyle name="Comma 2 53" xfId="11927" xr:uid="{00000000-0005-0000-0000-0000DC2E0000}"/>
    <cellStyle name="Comma 2 54" xfId="11928" xr:uid="{00000000-0005-0000-0000-0000DD2E0000}"/>
    <cellStyle name="Comma 2 55" xfId="11929" xr:uid="{00000000-0005-0000-0000-0000DE2E0000}"/>
    <cellStyle name="Comma 2 55 10" xfId="11930" xr:uid="{00000000-0005-0000-0000-0000DF2E0000}"/>
    <cellStyle name="Comma 2 55 11" xfId="11931" xr:uid="{00000000-0005-0000-0000-0000E02E0000}"/>
    <cellStyle name="Comma 2 55 12" xfId="11932" xr:uid="{00000000-0005-0000-0000-0000E12E0000}"/>
    <cellStyle name="Comma 2 55 13" xfId="11933" xr:uid="{00000000-0005-0000-0000-0000E22E0000}"/>
    <cellStyle name="Comma 2 55 14" xfId="11934" xr:uid="{00000000-0005-0000-0000-0000E32E0000}"/>
    <cellStyle name="Comma 2 55 15" xfId="11935" xr:uid="{00000000-0005-0000-0000-0000E42E0000}"/>
    <cellStyle name="Comma 2 55 16" xfId="11936" xr:uid="{00000000-0005-0000-0000-0000E52E0000}"/>
    <cellStyle name="Comma 2 55 17" xfId="11937" xr:uid="{00000000-0005-0000-0000-0000E62E0000}"/>
    <cellStyle name="Comma 2 55 2" xfId="11938" xr:uid="{00000000-0005-0000-0000-0000E72E0000}"/>
    <cellStyle name="Comma 2 55 2 10" xfId="11939" xr:uid="{00000000-0005-0000-0000-0000E82E0000}"/>
    <cellStyle name="Comma 2 55 2 11" xfId="11940" xr:uid="{00000000-0005-0000-0000-0000E92E0000}"/>
    <cellStyle name="Comma 2 55 2 12" xfId="11941" xr:uid="{00000000-0005-0000-0000-0000EA2E0000}"/>
    <cellStyle name="Comma 2 55 2 13" xfId="11942" xr:uid="{00000000-0005-0000-0000-0000EB2E0000}"/>
    <cellStyle name="Comma 2 55 2 14" xfId="11943" xr:uid="{00000000-0005-0000-0000-0000EC2E0000}"/>
    <cellStyle name="Comma 2 55 2 15" xfId="11944" xr:uid="{00000000-0005-0000-0000-0000ED2E0000}"/>
    <cellStyle name="Comma 2 55 2 2" xfId="11945" xr:uid="{00000000-0005-0000-0000-0000EE2E0000}"/>
    <cellStyle name="Comma 2 55 2 2 10" xfId="11946" xr:uid="{00000000-0005-0000-0000-0000EF2E0000}"/>
    <cellStyle name="Comma 2 55 2 2 11" xfId="11947" xr:uid="{00000000-0005-0000-0000-0000F02E0000}"/>
    <cellStyle name="Comma 2 55 2 2 12" xfId="11948" xr:uid="{00000000-0005-0000-0000-0000F12E0000}"/>
    <cellStyle name="Comma 2 55 2 2 13" xfId="11949" xr:uid="{00000000-0005-0000-0000-0000F22E0000}"/>
    <cellStyle name="Comma 2 55 2 2 14" xfId="11950" xr:uid="{00000000-0005-0000-0000-0000F32E0000}"/>
    <cellStyle name="Comma 2 55 2 2 15" xfId="11951" xr:uid="{00000000-0005-0000-0000-0000F42E0000}"/>
    <cellStyle name="Comma 2 55 2 2 2" xfId="11952" xr:uid="{00000000-0005-0000-0000-0000F52E0000}"/>
    <cellStyle name="Comma 2 55 2 2 2 10" xfId="11953" xr:uid="{00000000-0005-0000-0000-0000F62E0000}"/>
    <cellStyle name="Comma 2 55 2 2 2 11" xfId="11954" xr:uid="{00000000-0005-0000-0000-0000F72E0000}"/>
    <cellStyle name="Comma 2 55 2 2 2 12" xfId="11955" xr:uid="{00000000-0005-0000-0000-0000F82E0000}"/>
    <cellStyle name="Comma 2 55 2 2 2 13" xfId="11956" xr:uid="{00000000-0005-0000-0000-0000F92E0000}"/>
    <cellStyle name="Comma 2 55 2 2 2 14" xfId="11957" xr:uid="{00000000-0005-0000-0000-0000FA2E0000}"/>
    <cellStyle name="Comma 2 55 2 2 2 15" xfId="11958" xr:uid="{00000000-0005-0000-0000-0000FB2E0000}"/>
    <cellStyle name="Comma 2 55 2 2 2 2" xfId="11959" xr:uid="{00000000-0005-0000-0000-0000FC2E0000}"/>
    <cellStyle name="Comma 2 55 2 2 2 3" xfId="11960" xr:uid="{00000000-0005-0000-0000-0000FD2E0000}"/>
    <cellStyle name="Comma 2 55 2 2 2 4" xfId="11961" xr:uid="{00000000-0005-0000-0000-0000FE2E0000}"/>
    <cellStyle name="Comma 2 55 2 2 2 5" xfId="11962" xr:uid="{00000000-0005-0000-0000-0000FF2E0000}"/>
    <cellStyle name="Comma 2 55 2 2 2 6" xfId="11963" xr:uid="{00000000-0005-0000-0000-0000002F0000}"/>
    <cellStyle name="Comma 2 55 2 2 2 7" xfId="11964" xr:uid="{00000000-0005-0000-0000-0000012F0000}"/>
    <cellStyle name="Comma 2 55 2 2 2 8" xfId="11965" xr:uid="{00000000-0005-0000-0000-0000022F0000}"/>
    <cellStyle name="Comma 2 55 2 2 2 9" xfId="11966" xr:uid="{00000000-0005-0000-0000-0000032F0000}"/>
    <cellStyle name="Comma 2 55 2 2 3" xfId="11967" xr:uid="{00000000-0005-0000-0000-0000042F0000}"/>
    <cellStyle name="Comma 2 55 2 2 4" xfId="11968" xr:uid="{00000000-0005-0000-0000-0000052F0000}"/>
    <cellStyle name="Comma 2 55 2 2 5" xfId="11969" xr:uid="{00000000-0005-0000-0000-0000062F0000}"/>
    <cellStyle name="Comma 2 55 2 2 6" xfId="11970" xr:uid="{00000000-0005-0000-0000-0000072F0000}"/>
    <cellStyle name="Comma 2 55 2 2 7" xfId="11971" xr:uid="{00000000-0005-0000-0000-0000082F0000}"/>
    <cellStyle name="Comma 2 55 2 2 8" xfId="11972" xr:uid="{00000000-0005-0000-0000-0000092F0000}"/>
    <cellStyle name="Comma 2 55 2 2 9" xfId="11973" xr:uid="{00000000-0005-0000-0000-00000A2F0000}"/>
    <cellStyle name="Comma 2 55 2 3" xfId="11974" xr:uid="{00000000-0005-0000-0000-00000B2F0000}"/>
    <cellStyle name="Comma 2 55 2 4" xfId="11975" xr:uid="{00000000-0005-0000-0000-00000C2F0000}"/>
    <cellStyle name="Comma 2 55 2 5" xfId="11976" xr:uid="{00000000-0005-0000-0000-00000D2F0000}"/>
    <cellStyle name="Comma 2 55 2 6" xfId="11977" xr:uid="{00000000-0005-0000-0000-00000E2F0000}"/>
    <cellStyle name="Comma 2 55 2 7" xfId="11978" xr:uid="{00000000-0005-0000-0000-00000F2F0000}"/>
    <cellStyle name="Comma 2 55 2 8" xfId="11979" xr:uid="{00000000-0005-0000-0000-0000102F0000}"/>
    <cellStyle name="Comma 2 55 2 9" xfId="11980" xr:uid="{00000000-0005-0000-0000-0000112F0000}"/>
    <cellStyle name="Comma 2 55 3" xfId="11981" xr:uid="{00000000-0005-0000-0000-0000122F0000}"/>
    <cellStyle name="Comma 2 55 4" xfId="11982" xr:uid="{00000000-0005-0000-0000-0000132F0000}"/>
    <cellStyle name="Comma 2 55 5" xfId="11983" xr:uid="{00000000-0005-0000-0000-0000142F0000}"/>
    <cellStyle name="Comma 2 55 6" xfId="11984" xr:uid="{00000000-0005-0000-0000-0000152F0000}"/>
    <cellStyle name="Comma 2 55 7" xfId="11985" xr:uid="{00000000-0005-0000-0000-0000162F0000}"/>
    <cellStyle name="Comma 2 55 8" xfId="11986" xr:uid="{00000000-0005-0000-0000-0000172F0000}"/>
    <cellStyle name="Comma 2 55 9" xfId="11987" xr:uid="{00000000-0005-0000-0000-0000182F0000}"/>
    <cellStyle name="Comma 2 56" xfId="11988" xr:uid="{00000000-0005-0000-0000-0000192F0000}"/>
    <cellStyle name="Comma 2 57" xfId="11989" xr:uid="{00000000-0005-0000-0000-00001A2F0000}"/>
    <cellStyle name="Comma 2 58" xfId="11990" xr:uid="{00000000-0005-0000-0000-00001B2F0000}"/>
    <cellStyle name="Comma 2 59" xfId="11991" xr:uid="{00000000-0005-0000-0000-00001C2F0000}"/>
    <cellStyle name="Comma 2 6" xfId="11992" xr:uid="{00000000-0005-0000-0000-00001D2F0000}"/>
    <cellStyle name="Comma 2 6 10" xfId="11993" xr:uid="{00000000-0005-0000-0000-00001E2F0000}"/>
    <cellStyle name="Comma 2 6 2" xfId="11994" xr:uid="{00000000-0005-0000-0000-00001F2F0000}"/>
    <cellStyle name="Comma 2 6 3" xfId="11995" xr:uid="{00000000-0005-0000-0000-0000202F0000}"/>
    <cellStyle name="Comma 2 6 4" xfId="11996" xr:uid="{00000000-0005-0000-0000-0000212F0000}"/>
    <cellStyle name="Comma 2 6 5" xfId="11997" xr:uid="{00000000-0005-0000-0000-0000222F0000}"/>
    <cellStyle name="Comma 2 6 6" xfId="11998" xr:uid="{00000000-0005-0000-0000-0000232F0000}"/>
    <cellStyle name="Comma 2 6 7" xfId="11999" xr:uid="{00000000-0005-0000-0000-0000242F0000}"/>
    <cellStyle name="Comma 2 6 8" xfId="12000" xr:uid="{00000000-0005-0000-0000-0000252F0000}"/>
    <cellStyle name="Comma 2 6 9" xfId="12001" xr:uid="{00000000-0005-0000-0000-0000262F0000}"/>
    <cellStyle name="Comma 2 60" xfId="12002" xr:uid="{00000000-0005-0000-0000-0000272F0000}"/>
    <cellStyle name="Comma 2 61" xfId="12003" xr:uid="{00000000-0005-0000-0000-0000282F0000}"/>
    <cellStyle name="Comma 2 62" xfId="12004" xr:uid="{00000000-0005-0000-0000-0000292F0000}"/>
    <cellStyle name="Comma 2 63" xfId="12005" xr:uid="{00000000-0005-0000-0000-00002A2F0000}"/>
    <cellStyle name="Comma 2 64" xfId="12006" xr:uid="{00000000-0005-0000-0000-00002B2F0000}"/>
    <cellStyle name="Comma 2 65" xfId="12007" xr:uid="{00000000-0005-0000-0000-00002C2F0000}"/>
    <cellStyle name="Comma 2 66" xfId="12008" xr:uid="{00000000-0005-0000-0000-00002D2F0000}"/>
    <cellStyle name="Comma 2 67" xfId="12009" xr:uid="{00000000-0005-0000-0000-00002E2F0000}"/>
    <cellStyle name="Comma 2 68" xfId="12010" xr:uid="{00000000-0005-0000-0000-00002F2F0000}"/>
    <cellStyle name="Comma 2 69" xfId="12011" xr:uid="{00000000-0005-0000-0000-0000302F0000}"/>
    <cellStyle name="Comma 2 7" xfId="12012" xr:uid="{00000000-0005-0000-0000-0000312F0000}"/>
    <cellStyle name="Comma 2 7 10" xfId="12013" xr:uid="{00000000-0005-0000-0000-0000322F0000}"/>
    <cellStyle name="Comma 2 7 2" xfId="12014" xr:uid="{00000000-0005-0000-0000-0000332F0000}"/>
    <cellStyle name="Comma 2 7 3" xfId="12015" xr:uid="{00000000-0005-0000-0000-0000342F0000}"/>
    <cellStyle name="Comma 2 7 4" xfId="12016" xr:uid="{00000000-0005-0000-0000-0000352F0000}"/>
    <cellStyle name="Comma 2 7 5" xfId="12017" xr:uid="{00000000-0005-0000-0000-0000362F0000}"/>
    <cellStyle name="Comma 2 7 6" xfId="12018" xr:uid="{00000000-0005-0000-0000-0000372F0000}"/>
    <cellStyle name="Comma 2 7 7" xfId="12019" xr:uid="{00000000-0005-0000-0000-0000382F0000}"/>
    <cellStyle name="Comma 2 7 8" xfId="12020" xr:uid="{00000000-0005-0000-0000-0000392F0000}"/>
    <cellStyle name="Comma 2 7 9" xfId="12021" xr:uid="{00000000-0005-0000-0000-00003A2F0000}"/>
    <cellStyle name="Comma 2 70" xfId="12022" xr:uid="{00000000-0005-0000-0000-00003B2F0000}"/>
    <cellStyle name="Comma 2 71" xfId="12023" xr:uid="{00000000-0005-0000-0000-00003C2F0000}"/>
    <cellStyle name="Comma 2 72" xfId="12024" xr:uid="{00000000-0005-0000-0000-00003D2F0000}"/>
    <cellStyle name="Comma 2 73" xfId="12025" xr:uid="{00000000-0005-0000-0000-00003E2F0000}"/>
    <cellStyle name="Comma 2 74" xfId="12026" xr:uid="{00000000-0005-0000-0000-00003F2F0000}"/>
    <cellStyle name="Comma 2 75" xfId="12027" xr:uid="{00000000-0005-0000-0000-0000402F0000}"/>
    <cellStyle name="Comma 2 76" xfId="12028" xr:uid="{00000000-0005-0000-0000-0000412F0000}"/>
    <cellStyle name="Comma 2 77" xfId="12029" xr:uid="{00000000-0005-0000-0000-0000422F0000}"/>
    <cellStyle name="Comma 2 78" xfId="12030" xr:uid="{00000000-0005-0000-0000-0000432F0000}"/>
    <cellStyle name="Comma 2 79" xfId="12031" xr:uid="{00000000-0005-0000-0000-0000442F0000}"/>
    <cellStyle name="Comma 2 8" xfId="12032" xr:uid="{00000000-0005-0000-0000-0000452F0000}"/>
    <cellStyle name="Comma 2 8 10" xfId="12033" xr:uid="{00000000-0005-0000-0000-0000462F0000}"/>
    <cellStyle name="Comma 2 8 2" xfId="12034" xr:uid="{00000000-0005-0000-0000-0000472F0000}"/>
    <cellStyle name="Comma 2 8 3" xfId="12035" xr:uid="{00000000-0005-0000-0000-0000482F0000}"/>
    <cellStyle name="Comma 2 8 4" xfId="12036" xr:uid="{00000000-0005-0000-0000-0000492F0000}"/>
    <cellStyle name="Comma 2 8 5" xfId="12037" xr:uid="{00000000-0005-0000-0000-00004A2F0000}"/>
    <cellStyle name="Comma 2 8 6" xfId="12038" xr:uid="{00000000-0005-0000-0000-00004B2F0000}"/>
    <cellStyle name="Comma 2 8 7" xfId="12039" xr:uid="{00000000-0005-0000-0000-00004C2F0000}"/>
    <cellStyle name="Comma 2 8 8" xfId="12040" xr:uid="{00000000-0005-0000-0000-00004D2F0000}"/>
    <cellStyle name="Comma 2 8 9" xfId="12041" xr:uid="{00000000-0005-0000-0000-00004E2F0000}"/>
    <cellStyle name="Comma 2 80" xfId="12042" xr:uid="{00000000-0005-0000-0000-00004F2F0000}"/>
    <cellStyle name="Comma 2 81" xfId="12043" xr:uid="{00000000-0005-0000-0000-0000502F0000}"/>
    <cellStyle name="Comma 2 82" xfId="12044" xr:uid="{00000000-0005-0000-0000-0000512F0000}"/>
    <cellStyle name="Comma 2 83" xfId="12045" xr:uid="{00000000-0005-0000-0000-0000522F0000}"/>
    <cellStyle name="Comma 2 84" xfId="12046" xr:uid="{00000000-0005-0000-0000-0000532F0000}"/>
    <cellStyle name="Comma 2 85" xfId="12047" xr:uid="{00000000-0005-0000-0000-0000542F0000}"/>
    <cellStyle name="Comma 2 86" xfId="12048" xr:uid="{00000000-0005-0000-0000-0000552F0000}"/>
    <cellStyle name="Comma 2 87" xfId="12049" xr:uid="{00000000-0005-0000-0000-0000562F0000}"/>
    <cellStyle name="Comma 2 87 2" xfId="12050" xr:uid="{00000000-0005-0000-0000-0000572F0000}"/>
    <cellStyle name="Comma 2 87 3" xfId="12051" xr:uid="{00000000-0005-0000-0000-0000582F0000}"/>
    <cellStyle name="Comma 2 88" xfId="12052" xr:uid="{00000000-0005-0000-0000-0000592F0000}"/>
    <cellStyle name="Comma 2 89" xfId="12053" xr:uid="{00000000-0005-0000-0000-00005A2F0000}"/>
    <cellStyle name="Comma 2 9" xfId="12054" xr:uid="{00000000-0005-0000-0000-00005B2F0000}"/>
    <cellStyle name="Comma 2 9 10" xfId="12055" xr:uid="{00000000-0005-0000-0000-00005C2F0000}"/>
    <cellStyle name="Comma 2 9 2" xfId="12056" xr:uid="{00000000-0005-0000-0000-00005D2F0000}"/>
    <cellStyle name="Comma 2 9 3" xfId="12057" xr:uid="{00000000-0005-0000-0000-00005E2F0000}"/>
    <cellStyle name="Comma 2 9 4" xfId="12058" xr:uid="{00000000-0005-0000-0000-00005F2F0000}"/>
    <cellStyle name="Comma 2 9 5" xfId="12059" xr:uid="{00000000-0005-0000-0000-0000602F0000}"/>
    <cellStyle name="Comma 2 9 6" xfId="12060" xr:uid="{00000000-0005-0000-0000-0000612F0000}"/>
    <cellStyle name="Comma 2 9 7" xfId="12061" xr:uid="{00000000-0005-0000-0000-0000622F0000}"/>
    <cellStyle name="Comma 2 9 8" xfId="12062" xr:uid="{00000000-0005-0000-0000-0000632F0000}"/>
    <cellStyle name="Comma 2 9 9" xfId="12063" xr:uid="{00000000-0005-0000-0000-0000642F0000}"/>
    <cellStyle name="Comma 2 90" xfId="12064" xr:uid="{00000000-0005-0000-0000-0000652F0000}"/>
    <cellStyle name="Comma 2 91" xfId="12065" xr:uid="{00000000-0005-0000-0000-0000662F0000}"/>
    <cellStyle name="Comma 2 92" xfId="12066" xr:uid="{00000000-0005-0000-0000-0000672F0000}"/>
    <cellStyle name="Comma 2 92 2" xfId="12067" xr:uid="{00000000-0005-0000-0000-0000682F0000}"/>
    <cellStyle name="Comma 2 92 3" xfId="12068" xr:uid="{00000000-0005-0000-0000-0000692F0000}"/>
    <cellStyle name="Comma 2 92 3 2" xfId="12069" xr:uid="{00000000-0005-0000-0000-00006A2F0000}"/>
    <cellStyle name="Comma 2 92 4" xfId="12070" xr:uid="{00000000-0005-0000-0000-00006B2F0000}"/>
    <cellStyle name="Comma 2 92 4 2" xfId="12071" xr:uid="{00000000-0005-0000-0000-00006C2F0000}"/>
    <cellStyle name="Comma 2 92 4 2 2" xfId="12072" xr:uid="{00000000-0005-0000-0000-00006D2F0000}"/>
    <cellStyle name="Comma 2 92 4 2 3" xfId="12073" xr:uid="{00000000-0005-0000-0000-00006E2F0000}"/>
    <cellStyle name="Comma 2 92 4 2 4" xfId="12074" xr:uid="{00000000-0005-0000-0000-00006F2F0000}"/>
    <cellStyle name="Comma 2 92 4 2 5" xfId="12075" xr:uid="{00000000-0005-0000-0000-0000702F0000}"/>
    <cellStyle name="Comma 2 92 4 2 5 2" xfId="12076" xr:uid="{00000000-0005-0000-0000-0000712F0000}"/>
    <cellStyle name="Comma 2 93" xfId="12077" xr:uid="{00000000-0005-0000-0000-0000722F0000}"/>
    <cellStyle name="Comma 2 94" xfId="38" xr:uid="{00000000-0005-0000-0000-0000732F0000}"/>
    <cellStyle name="Comma 20" xfId="12078" xr:uid="{00000000-0005-0000-0000-0000742F0000}"/>
    <cellStyle name="Comma 20 10" xfId="12079" xr:uid="{00000000-0005-0000-0000-0000752F0000}"/>
    <cellStyle name="Comma 20 11" xfId="12080" xr:uid="{00000000-0005-0000-0000-0000762F0000}"/>
    <cellStyle name="Comma 20 12" xfId="12081" xr:uid="{00000000-0005-0000-0000-0000772F0000}"/>
    <cellStyle name="Comma 20 13" xfId="12082" xr:uid="{00000000-0005-0000-0000-0000782F0000}"/>
    <cellStyle name="Comma 20 14" xfId="12083" xr:uid="{00000000-0005-0000-0000-0000792F0000}"/>
    <cellStyle name="Comma 20 15" xfId="12084" xr:uid="{00000000-0005-0000-0000-00007A2F0000}"/>
    <cellStyle name="Comma 20 16" xfId="12085" xr:uid="{00000000-0005-0000-0000-00007B2F0000}"/>
    <cellStyle name="Comma 20 17" xfId="12086" xr:uid="{00000000-0005-0000-0000-00007C2F0000}"/>
    <cellStyle name="Comma 20 18" xfId="12087" xr:uid="{00000000-0005-0000-0000-00007D2F0000}"/>
    <cellStyle name="Comma 20 19" xfId="12088" xr:uid="{00000000-0005-0000-0000-00007E2F0000}"/>
    <cellStyle name="Comma 20 2" xfId="12089" xr:uid="{00000000-0005-0000-0000-00007F2F0000}"/>
    <cellStyle name="Comma 20 20" xfId="12090" xr:uid="{00000000-0005-0000-0000-0000802F0000}"/>
    <cellStyle name="Comma 20 21" xfId="12091" xr:uid="{00000000-0005-0000-0000-0000812F0000}"/>
    <cellStyle name="Comma 20 22" xfId="12092" xr:uid="{00000000-0005-0000-0000-0000822F0000}"/>
    <cellStyle name="Comma 20 23" xfId="12093" xr:uid="{00000000-0005-0000-0000-0000832F0000}"/>
    <cellStyle name="Comma 20 24" xfId="12094" xr:uid="{00000000-0005-0000-0000-0000842F0000}"/>
    <cellStyle name="Comma 20 25" xfId="12095" xr:uid="{00000000-0005-0000-0000-0000852F0000}"/>
    <cellStyle name="Comma 20 26" xfId="12096" xr:uid="{00000000-0005-0000-0000-0000862F0000}"/>
    <cellStyle name="Comma 20 27" xfId="12097" xr:uid="{00000000-0005-0000-0000-0000872F0000}"/>
    <cellStyle name="Comma 20 28" xfId="12098" xr:uid="{00000000-0005-0000-0000-0000882F0000}"/>
    <cellStyle name="Comma 20 29" xfId="12099" xr:uid="{00000000-0005-0000-0000-0000892F0000}"/>
    <cellStyle name="Comma 20 3" xfId="12100" xr:uid="{00000000-0005-0000-0000-00008A2F0000}"/>
    <cellStyle name="Comma 20 30" xfId="12101" xr:uid="{00000000-0005-0000-0000-00008B2F0000}"/>
    <cellStyle name="Comma 20 31" xfId="12102" xr:uid="{00000000-0005-0000-0000-00008C2F0000}"/>
    <cellStyle name="Comma 20 32" xfId="12103" xr:uid="{00000000-0005-0000-0000-00008D2F0000}"/>
    <cellStyle name="Comma 20 33" xfId="12104" xr:uid="{00000000-0005-0000-0000-00008E2F0000}"/>
    <cellStyle name="Comma 20 34" xfId="12105" xr:uid="{00000000-0005-0000-0000-00008F2F0000}"/>
    <cellStyle name="Comma 20 4" xfId="12106" xr:uid="{00000000-0005-0000-0000-0000902F0000}"/>
    <cellStyle name="Comma 20 5" xfId="12107" xr:uid="{00000000-0005-0000-0000-0000912F0000}"/>
    <cellStyle name="Comma 20 6" xfId="12108" xr:uid="{00000000-0005-0000-0000-0000922F0000}"/>
    <cellStyle name="Comma 20 7" xfId="12109" xr:uid="{00000000-0005-0000-0000-0000932F0000}"/>
    <cellStyle name="Comma 20 8" xfId="12110" xr:uid="{00000000-0005-0000-0000-0000942F0000}"/>
    <cellStyle name="Comma 20 9" xfId="12111" xr:uid="{00000000-0005-0000-0000-0000952F0000}"/>
    <cellStyle name="Comma 21" xfId="12112" xr:uid="{00000000-0005-0000-0000-0000962F0000}"/>
    <cellStyle name="Comma 21 10" xfId="12113" xr:uid="{00000000-0005-0000-0000-0000972F0000}"/>
    <cellStyle name="Comma 21 10 2" xfId="12114" xr:uid="{00000000-0005-0000-0000-0000982F0000}"/>
    <cellStyle name="Comma 21 10 2 2" xfId="12115" xr:uid="{00000000-0005-0000-0000-0000992F0000}"/>
    <cellStyle name="Comma 21 10 2 3" xfId="12116" xr:uid="{00000000-0005-0000-0000-00009A2F0000}"/>
    <cellStyle name="Comma 21 10 3" xfId="12117" xr:uid="{00000000-0005-0000-0000-00009B2F0000}"/>
    <cellStyle name="Comma 21 10 3 2" xfId="12118" xr:uid="{00000000-0005-0000-0000-00009C2F0000}"/>
    <cellStyle name="Comma 21 10 3 3" xfId="12119" xr:uid="{00000000-0005-0000-0000-00009D2F0000}"/>
    <cellStyle name="Comma 21 10 4" xfId="12120" xr:uid="{00000000-0005-0000-0000-00009E2F0000}"/>
    <cellStyle name="Comma 21 10 4 2" xfId="12121" xr:uid="{00000000-0005-0000-0000-00009F2F0000}"/>
    <cellStyle name="Comma 21 10 4 3" xfId="12122" xr:uid="{00000000-0005-0000-0000-0000A02F0000}"/>
    <cellStyle name="Comma 21 10 5" xfId="12123" xr:uid="{00000000-0005-0000-0000-0000A12F0000}"/>
    <cellStyle name="Comma 21 10 6" xfId="12124" xr:uid="{00000000-0005-0000-0000-0000A22F0000}"/>
    <cellStyle name="Comma 21 11" xfId="12125" xr:uid="{00000000-0005-0000-0000-0000A32F0000}"/>
    <cellStyle name="Comma 21 11 2" xfId="12126" xr:uid="{00000000-0005-0000-0000-0000A42F0000}"/>
    <cellStyle name="Comma 21 11 2 2" xfId="12127" xr:uid="{00000000-0005-0000-0000-0000A52F0000}"/>
    <cellStyle name="Comma 21 11 2 3" xfId="12128" xr:uid="{00000000-0005-0000-0000-0000A62F0000}"/>
    <cellStyle name="Comma 21 11 3" xfId="12129" xr:uid="{00000000-0005-0000-0000-0000A72F0000}"/>
    <cellStyle name="Comma 21 11 3 2" xfId="12130" xr:uid="{00000000-0005-0000-0000-0000A82F0000}"/>
    <cellStyle name="Comma 21 11 3 3" xfId="12131" xr:uid="{00000000-0005-0000-0000-0000A92F0000}"/>
    <cellStyle name="Comma 21 11 4" xfId="12132" xr:uid="{00000000-0005-0000-0000-0000AA2F0000}"/>
    <cellStyle name="Comma 21 11 4 2" xfId="12133" xr:uid="{00000000-0005-0000-0000-0000AB2F0000}"/>
    <cellStyle name="Comma 21 11 4 3" xfId="12134" xr:uid="{00000000-0005-0000-0000-0000AC2F0000}"/>
    <cellStyle name="Comma 21 11 5" xfId="12135" xr:uid="{00000000-0005-0000-0000-0000AD2F0000}"/>
    <cellStyle name="Comma 21 11 6" xfId="12136" xr:uid="{00000000-0005-0000-0000-0000AE2F0000}"/>
    <cellStyle name="Comma 21 12" xfId="12137" xr:uid="{00000000-0005-0000-0000-0000AF2F0000}"/>
    <cellStyle name="Comma 21 12 2" xfId="12138" xr:uid="{00000000-0005-0000-0000-0000B02F0000}"/>
    <cellStyle name="Comma 21 12 2 2" xfId="12139" xr:uid="{00000000-0005-0000-0000-0000B12F0000}"/>
    <cellStyle name="Comma 21 12 2 3" xfId="12140" xr:uid="{00000000-0005-0000-0000-0000B22F0000}"/>
    <cellStyle name="Comma 21 12 3" xfId="12141" xr:uid="{00000000-0005-0000-0000-0000B32F0000}"/>
    <cellStyle name="Comma 21 12 3 2" xfId="12142" xr:uid="{00000000-0005-0000-0000-0000B42F0000}"/>
    <cellStyle name="Comma 21 12 3 3" xfId="12143" xr:uid="{00000000-0005-0000-0000-0000B52F0000}"/>
    <cellStyle name="Comma 21 12 4" xfId="12144" xr:uid="{00000000-0005-0000-0000-0000B62F0000}"/>
    <cellStyle name="Comma 21 12 4 2" xfId="12145" xr:uid="{00000000-0005-0000-0000-0000B72F0000}"/>
    <cellStyle name="Comma 21 12 4 3" xfId="12146" xr:uid="{00000000-0005-0000-0000-0000B82F0000}"/>
    <cellStyle name="Comma 21 12 5" xfId="12147" xr:uid="{00000000-0005-0000-0000-0000B92F0000}"/>
    <cellStyle name="Comma 21 12 6" xfId="12148" xr:uid="{00000000-0005-0000-0000-0000BA2F0000}"/>
    <cellStyle name="Comma 21 13" xfId="12149" xr:uid="{00000000-0005-0000-0000-0000BB2F0000}"/>
    <cellStyle name="Comma 21 13 2" xfId="12150" xr:uid="{00000000-0005-0000-0000-0000BC2F0000}"/>
    <cellStyle name="Comma 21 13 2 2" xfId="12151" xr:uid="{00000000-0005-0000-0000-0000BD2F0000}"/>
    <cellStyle name="Comma 21 13 2 3" xfId="12152" xr:uid="{00000000-0005-0000-0000-0000BE2F0000}"/>
    <cellStyle name="Comma 21 13 3" xfId="12153" xr:uid="{00000000-0005-0000-0000-0000BF2F0000}"/>
    <cellStyle name="Comma 21 13 3 2" xfId="12154" xr:uid="{00000000-0005-0000-0000-0000C02F0000}"/>
    <cellStyle name="Comma 21 13 3 3" xfId="12155" xr:uid="{00000000-0005-0000-0000-0000C12F0000}"/>
    <cellStyle name="Comma 21 13 4" xfId="12156" xr:uid="{00000000-0005-0000-0000-0000C22F0000}"/>
    <cellStyle name="Comma 21 13 4 2" xfId="12157" xr:uid="{00000000-0005-0000-0000-0000C32F0000}"/>
    <cellStyle name="Comma 21 13 4 3" xfId="12158" xr:uid="{00000000-0005-0000-0000-0000C42F0000}"/>
    <cellStyle name="Comma 21 13 5" xfId="12159" xr:uid="{00000000-0005-0000-0000-0000C52F0000}"/>
    <cellStyle name="Comma 21 13 6" xfId="12160" xr:uid="{00000000-0005-0000-0000-0000C62F0000}"/>
    <cellStyle name="Comma 21 14" xfId="12161" xr:uid="{00000000-0005-0000-0000-0000C72F0000}"/>
    <cellStyle name="Comma 21 14 2" xfId="12162" xr:uid="{00000000-0005-0000-0000-0000C82F0000}"/>
    <cellStyle name="Comma 21 14 2 2" xfId="12163" xr:uid="{00000000-0005-0000-0000-0000C92F0000}"/>
    <cellStyle name="Comma 21 14 2 3" xfId="12164" xr:uid="{00000000-0005-0000-0000-0000CA2F0000}"/>
    <cellStyle name="Comma 21 14 3" xfId="12165" xr:uid="{00000000-0005-0000-0000-0000CB2F0000}"/>
    <cellStyle name="Comma 21 14 3 2" xfId="12166" xr:uid="{00000000-0005-0000-0000-0000CC2F0000}"/>
    <cellStyle name="Comma 21 14 3 3" xfId="12167" xr:uid="{00000000-0005-0000-0000-0000CD2F0000}"/>
    <cellStyle name="Comma 21 14 4" xfId="12168" xr:uid="{00000000-0005-0000-0000-0000CE2F0000}"/>
    <cellStyle name="Comma 21 14 4 2" xfId="12169" xr:uid="{00000000-0005-0000-0000-0000CF2F0000}"/>
    <cellStyle name="Comma 21 14 4 3" xfId="12170" xr:uid="{00000000-0005-0000-0000-0000D02F0000}"/>
    <cellStyle name="Comma 21 14 5" xfId="12171" xr:uid="{00000000-0005-0000-0000-0000D12F0000}"/>
    <cellStyle name="Comma 21 14 6" xfId="12172" xr:uid="{00000000-0005-0000-0000-0000D22F0000}"/>
    <cellStyle name="Comma 21 15" xfId="12173" xr:uid="{00000000-0005-0000-0000-0000D32F0000}"/>
    <cellStyle name="Comma 21 15 2" xfId="12174" xr:uid="{00000000-0005-0000-0000-0000D42F0000}"/>
    <cellStyle name="Comma 21 15 2 2" xfId="12175" xr:uid="{00000000-0005-0000-0000-0000D52F0000}"/>
    <cellStyle name="Comma 21 15 2 3" xfId="12176" xr:uid="{00000000-0005-0000-0000-0000D62F0000}"/>
    <cellStyle name="Comma 21 15 3" xfId="12177" xr:uid="{00000000-0005-0000-0000-0000D72F0000}"/>
    <cellStyle name="Comma 21 15 3 2" xfId="12178" xr:uid="{00000000-0005-0000-0000-0000D82F0000}"/>
    <cellStyle name="Comma 21 15 3 3" xfId="12179" xr:uid="{00000000-0005-0000-0000-0000D92F0000}"/>
    <cellStyle name="Comma 21 15 4" xfId="12180" xr:uid="{00000000-0005-0000-0000-0000DA2F0000}"/>
    <cellStyle name="Comma 21 15 4 2" xfId="12181" xr:uid="{00000000-0005-0000-0000-0000DB2F0000}"/>
    <cellStyle name="Comma 21 15 4 3" xfId="12182" xr:uid="{00000000-0005-0000-0000-0000DC2F0000}"/>
    <cellStyle name="Comma 21 15 5" xfId="12183" xr:uid="{00000000-0005-0000-0000-0000DD2F0000}"/>
    <cellStyle name="Comma 21 15 6" xfId="12184" xr:uid="{00000000-0005-0000-0000-0000DE2F0000}"/>
    <cellStyle name="Comma 21 16" xfId="12185" xr:uid="{00000000-0005-0000-0000-0000DF2F0000}"/>
    <cellStyle name="Comma 21 16 2" xfId="12186" xr:uid="{00000000-0005-0000-0000-0000E02F0000}"/>
    <cellStyle name="Comma 21 16 2 2" xfId="12187" xr:uid="{00000000-0005-0000-0000-0000E12F0000}"/>
    <cellStyle name="Comma 21 16 2 3" xfId="12188" xr:uid="{00000000-0005-0000-0000-0000E22F0000}"/>
    <cellStyle name="Comma 21 16 3" xfId="12189" xr:uid="{00000000-0005-0000-0000-0000E32F0000}"/>
    <cellStyle name="Comma 21 16 3 2" xfId="12190" xr:uid="{00000000-0005-0000-0000-0000E42F0000}"/>
    <cellStyle name="Comma 21 16 3 3" xfId="12191" xr:uid="{00000000-0005-0000-0000-0000E52F0000}"/>
    <cellStyle name="Comma 21 16 4" xfId="12192" xr:uid="{00000000-0005-0000-0000-0000E62F0000}"/>
    <cellStyle name="Comma 21 16 4 2" xfId="12193" xr:uid="{00000000-0005-0000-0000-0000E72F0000}"/>
    <cellStyle name="Comma 21 16 4 3" xfId="12194" xr:uid="{00000000-0005-0000-0000-0000E82F0000}"/>
    <cellStyle name="Comma 21 16 5" xfId="12195" xr:uid="{00000000-0005-0000-0000-0000E92F0000}"/>
    <cellStyle name="Comma 21 16 6" xfId="12196" xr:uid="{00000000-0005-0000-0000-0000EA2F0000}"/>
    <cellStyle name="Comma 21 17" xfId="12197" xr:uid="{00000000-0005-0000-0000-0000EB2F0000}"/>
    <cellStyle name="Comma 21 17 2" xfId="12198" xr:uid="{00000000-0005-0000-0000-0000EC2F0000}"/>
    <cellStyle name="Comma 21 17 2 2" xfId="12199" xr:uid="{00000000-0005-0000-0000-0000ED2F0000}"/>
    <cellStyle name="Comma 21 17 2 3" xfId="12200" xr:uid="{00000000-0005-0000-0000-0000EE2F0000}"/>
    <cellStyle name="Comma 21 17 3" xfId="12201" xr:uid="{00000000-0005-0000-0000-0000EF2F0000}"/>
    <cellStyle name="Comma 21 17 3 2" xfId="12202" xr:uid="{00000000-0005-0000-0000-0000F02F0000}"/>
    <cellStyle name="Comma 21 17 3 3" xfId="12203" xr:uid="{00000000-0005-0000-0000-0000F12F0000}"/>
    <cellStyle name="Comma 21 17 4" xfId="12204" xr:uid="{00000000-0005-0000-0000-0000F22F0000}"/>
    <cellStyle name="Comma 21 17 4 2" xfId="12205" xr:uid="{00000000-0005-0000-0000-0000F32F0000}"/>
    <cellStyle name="Comma 21 17 4 3" xfId="12206" xr:uid="{00000000-0005-0000-0000-0000F42F0000}"/>
    <cellStyle name="Comma 21 17 5" xfId="12207" xr:uid="{00000000-0005-0000-0000-0000F52F0000}"/>
    <cellStyle name="Comma 21 17 6" xfId="12208" xr:uid="{00000000-0005-0000-0000-0000F62F0000}"/>
    <cellStyle name="Comma 21 18" xfId="12209" xr:uid="{00000000-0005-0000-0000-0000F72F0000}"/>
    <cellStyle name="Comma 21 18 2" xfId="12210" xr:uid="{00000000-0005-0000-0000-0000F82F0000}"/>
    <cellStyle name="Comma 21 18 2 2" xfId="12211" xr:uid="{00000000-0005-0000-0000-0000F92F0000}"/>
    <cellStyle name="Comma 21 18 2 3" xfId="12212" xr:uid="{00000000-0005-0000-0000-0000FA2F0000}"/>
    <cellStyle name="Comma 21 18 3" xfId="12213" xr:uid="{00000000-0005-0000-0000-0000FB2F0000}"/>
    <cellStyle name="Comma 21 18 3 2" xfId="12214" xr:uid="{00000000-0005-0000-0000-0000FC2F0000}"/>
    <cellStyle name="Comma 21 18 3 3" xfId="12215" xr:uid="{00000000-0005-0000-0000-0000FD2F0000}"/>
    <cellStyle name="Comma 21 18 4" xfId="12216" xr:uid="{00000000-0005-0000-0000-0000FE2F0000}"/>
    <cellStyle name="Comma 21 18 4 2" xfId="12217" xr:uid="{00000000-0005-0000-0000-0000FF2F0000}"/>
    <cellStyle name="Comma 21 18 4 3" xfId="12218" xr:uid="{00000000-0005-0000-0000-000000300000}"/>
    <cellStyle name="Comma 21 18 5" xfId="12219" xr:uid="{00000000-0005-0000-0000-000001300000}"/>
    <cellStyle name="Comma 21 18 6" xfId="12220" xr:uid="{00000000-0005-0000-0000-000002300000}"/>
    <cellStyle name="Comma 21 19" xfId="12221" xr:uid="{00000000-0005-0000-0000-000003300000}"/>
    <cellStyle name="Comma 21 19 2" xfId="12222" xr:uid="{00000000-0005-0000-0000-000004300000}"/>
    <cellStyle name="Comma 21 19 2 2" xfId="12223" xr:uid="{00000000-0005-0000-0000-000005300000}"/>
    <cellStyle name="Comma 21 19 2 3" xfId="12224" xr:uid="{00000000-0005-0000-0000-000006300000}"/>
    <cellStyle name="Comma 21 19 3" xfId="12225" xr:uid="{00000000-0005-0000-0000-000007300000}"/>
    <cellStyle name="Comma 21 19 3 2" xfId="12226" xr:uid="{00000000-0005-0000-0000-000008300000}"/>
    <cellStyle name="Comma 21 19 3 3" xfId="12227" xr:uid="{00000000-0005-0000-0000-000009300000}"/>
    <cellStyle name="Comma 21 19 4" xfId="12228" xr:uid="{00000000-0005-0000-0000-00000A300000}"/>
    <cellStyle name="Comma 21 19 4 2" xfId="12229" xr:uid="{00000000-0005-0000-0000-00000B300000}"/>
    <cellStyle name="Comma 21 19 4 3" xfId="12230" xr:uid="{00000000-0005-0000-0000-00000C300000}"/>
    <cellStyle name="Comma 21 19 5" xfId="12231" xr:uid="{00000000-0005-0000-0000-00000D300000}"/>
    <cellStyle name="Comma 21 19 6" xfId="12232" xr:uid="{00000000-0005-0000-0000-00000E300000}"/>
    <cellStyle name="Comma 21 2" xfId="12233" xr:uid="{00000000-0005-0000-0000-00000F300000}"/>
    <cellStyle name="Comma 21 20" xfId="12234" xr:uid="{00000000-0005-0000-0000-000010300000}"/>
    <cellStyle name="Comma 21 20 2" xfId="12235" xr:uid="{00000000-0005-0000-0000-000011300000}"/>
    <cellStyle name="Comma 21 20 2 2" xfId="12236" xr:uid="{00000000-0005-0000-0000-000012300000}"/>
    <cellStyle name="Comma 21 20 2 3" xfId="12237" xr:uid="{00000000-0005-0000-0000-000013300000}"/>
    <cellStyle name="Comma 21 20 3" xfId="12238" xr:uid="{00000000-0005-0000-0000-000014300000}"/>
    <cellStyle name="Comma 21 20 3 2" xfId="12239" xr:uid="{00000000-0005-0000-0000-000015300000}"/>
    <cellStyle name="Comma 21 20 3 3" xfId="12240" xr:uid="{00000000-0005-0000-0000-000016300000}"/>
    <cellStyle name="Comma 21 20 4" xfId="12241" xr:uid="{00000000-0005-0000-0000-000017300000}"/>
    <cellStyle name="Comma 21 20 4 2" xfId="12242" xr:uid="{00000000-0005-0000-0000-000018300000}"/>
    <cellStyle name="Comma 21 20 4 3" xfId="12243" xr:uid="{00000000-0005-0000-0000-000019300000}"/>
    <cellStyle name="Comma 21 20 5" xfId="12244" xr:uid="{00000000-0005-0000-0000-00001A300000}"/>
    <cellStyle name="Comma 21 20 6" xfId="12245" xr:uid="{00000000-0005-0000-0000-00001B300000}"/>
    <cellStyle name="Comma 21 21" xfId="12246" xr:uid="{00000000-0005-0000-0000-00001C300000}"/>
    <cellStyle name="Comma 21 21 2" xfId="12247" xr:uid="{00000000-0005-0000-0000-00001D300000}"/>
    <cellStyle name="Comma 21 21 2 2" xfId="12248" xr:uid="{00000000-0005-0000-0000-00001E300000}"/>
    <cellStyle name="Comma 21 21 2 3" xfId="12249" xr:uid="{00000000-0005-0000-0000-00001F300000}"/>
    <cellStyle name="Comma 21 21 3" xfId="12250" xr:uid="{00000000-0005-0000-0000-000020300000}"/>
    <cellStyle name="Comma 21 21 3 2" xfId="12251" xr:uid="{00000000-0005-0000-0000-000021300000}"/>
    <cellStyle name="Comma 21 21 3 3" xfId="12252" xr:uid="{00000000-0005-0000-0000-000022300000}"/>
    <cellStyle name="Comma 21 21 4" xfId="12253" xr:uid="{00000000-0005-0000-0000-000023300000}"/>
    <cellStyle name="Comma 21 21 4 2" xfId="12254" xr:uid="{00000000-0005-0000-0000-000024300000}"/>
    <cellStyle name="Comma 21 21 4 3" xfId="12255" xr:uid="{00000000-0005-0000-0000-000025300000}"/>
    <cellStyle name="Comma 21 21 5" xfId="12256" xr:uid="{00000000-0005-0000-0000-000026300000}"/>
    <cellStyle name="Comma 21 21 6" xfId="12257" xr:uid="{00000000-0005-0000-0000-000027300000}"/>
    <cellStyle name="Comma 21 22" xfId="12258" xr:uid="{00000000-0005-0000-0000-000028300000}"/>
    <cellStyle name="Comma 21 22 2" xfId="12259" xr:uid="{00000000-0005-0000-0000-000029300000}"/>
    <cellStyle name="Comma 21 22 2 2" xfId="12260" xr:uid="{00000000-0005-0000-0000-00002A300000}"/>
    <cellStyle name="Comma 21 22 2 3" xfId="12261" xr:uid="{00000000-0005-0000-0000-00002B300000}"/>
    <cellStyle name="Comma 21 22 3" xfId="12262" xr:uid="{00000000-0005-0000-0000-00002C300000}"/>
    <cellStyle name="Comma 21 22 3 2" xfId="12263" xr:uid="{00000000-0005-0000-0000-00002D300000}"/>
    <cellStyle name="Comma 21 22 3 3" xfId="12264" xr:uid="{00000000-0005-0000-0000-00002E300000}"/>
    <cellStyle name="Comma 21 22 4" xfId="12265" xr:uid="{00000000-0005-0000-0000-00002F300000}"/>
    <cellStyle name="Comma 21 22 4 2" xfId="12266" xr:uid="{00000000-0005-0000-0000-000030300000}"/>
    <cellStyle name="Comma 21 22 4 3" xfId="12267" xr:uid="{00000000-0005-0000-0000-000031300000}"/>
    <cellStyle name="Comma 21 22 5" xfId="12268" xr:uid="{00000000-0005-0000-0000-000032300000}"/>
    <cellStyle name="Comma 21 22 6" xfId="12269" xr:uid="{00000000-0005-0000-0000-000033300000}"/>
    <cellStyle name="Comma 21 23" xfId="12270" xr:uid="{00000000-0005-0000-0000-000034300000}"/>
    <cellStyle name="Comma 21 23 2" xfId="12271" xr:uid="{00000000-0005-0000-0000-000035300000}"/>
    <cellStyle name="Comma 21 23 2 2" xfId="12272" xr:uid="{00000000-0005-0000-0000-000036300000}"/>
    <cellStyle name="Comma 21 23 2 3" xfId="12273" xr:uid="{00000000-0005-0000-0000-000037300000}"/>
    <cellStyle name="Comma 21 23 3" xfId="12274" xr:uid="{00000000-0005-0000-0000-000038300000}"/>
    <cellStyle name="Comma 21 23 3 2" xfId="12275" xr:uid="{00000000-0005-0000-0000-000039300000}"/>
    <cellStyle name="Comma 21 23 3 3" xfId="12276" xr:uid="{00000000-0005-0000-0000-00003A300000}"/>
    <cellStyle name="Comma 21 23 4" xfId="12277" xr:uid="{00000000-0005-0000-0000-00003B300000}"/>
    <cellStyle name="Comma 21 23 4 2" xfId="12278" xr:uid="{00000000-0005-0000-0000-00003C300000}"/>
    <cellStyle name="Comma 21 23 4 3" xfId="12279" xr:uid="{00000000-0005-0000-0000-00003D300000}"/>
    <cellStyle name="Comma 21 23 5" xfId="12280" xr:uid="{00000000-0005-0000-0000-00003E300000}"/>
    <cellStyle name="Comma 21 23 6" xfId="12281" xr:uid="{00000000-0005-0000-0000-00003F300000}"/>
    <cellStyle name="Comma 21 24" xfId="12282" xr:uid="{00000000-0005-0000-0000-000040300000}"/>
    <cellStyle name="Comma 21 24 2" xfId="12283" xr:uid="{00000000-0005-0000-0000-000041300000}"/>
    <cellStyle name="Comma 21 24 3" xfId="12284" xr:uid="{00000000-0005-0000-0000-000042300000}"/>
    <cellStyle name="Comma 21 25" xfId="12285" xr:uid="{00000000-0005-0000-0000-000043300000}"/>
    <cellStyle name="Comma 21 25 2" xfId="12286" xr:uid="{00000000-0005-0000-0000-000044300000}"/>
    <cellStyle name="Comma 21 25 3" xfId="12287" xr:uid="{00000000-0005-0000-0000-000045300000}"/>
    <cellStyle name="Comma 21 26" xfId="12288" xr:uid="{00000000-0005-0000-0000-000046300000}"/>
    <cellStyle name="Comma 21 26 2" xfId="12289" xr:uid="{00000000-0005-0000-0000-000047300000}"/>
    <cellStyle name="Comma 21 26 3" xfId="12290" xr:uid="{00000000-0005-0000-0000-000048300000}"/>
    <cellStyle name="Comma 21 27" xfId="12291" xr:uid="{00000000-0005-0000-0000-000049300000}"/>
    <cellStyle name="Comma 21 27 2" xfId="12292" xr:uid="{00000000-0005-0000-0000-00004A300000}"/>
    <cellStyle name="Comma 21 27 3" xfId="12293" xr:uid="{00000000-0005-0000-0000-00004B300000}"/>
    <cellStyle name="Comma 21 28" xfId="12294" xr:uid="{00000000-0005-0000-0000-00004C300000}"/>
    <cellStyle name="Comma 21 28 2" xfId="12295" xr:uid="{00000000-0005-0000-0000-00004D300000}"/>
    <cellStyle name="Comma 21 28 3" xfId="12296" xr:uid="{00000000-0005-0000-0000-00004E300000}"/>
    <cellStyle name="Comma 21 29" xfId="12297" xr:uid="{00000000-0005-0000-0000-00004F300000}"/>
    <cellStyle name="Comma 21 29 2" xfId="12298" xr:uid="{00000000-0005-0000-0000-000050300000}"/>
    <cellStyle name="Comma 21 29 3" xfId="12299" xr:uid="{00000000-0005-0000-0000-000051300000}"/>
    <cellStyle name="Comma 21 3" xfId="12300" xr:uid="{00000000-0005-0000-0000-000052300000}"/>
    <cellStyle name="Comma 21 30" xfId="12301" xr:uid="{00000000-0005-0000-0000-000053300000}"/>
    <cellStyle name="Comma 21 30 2" xfId="12302" xr:uid="{00000000-0005-0000-0000-000054300000}"/>
    <cellStyle name="Comma 21 30 3" xfId="12303" xr:uid="{00000000-0005-0000-0000-000055300000}"/>
    <cellStyle name="Comma 21 31" xfId="12304" xr:uid="{00000000-0005-0000-0000-000056300000}"/>
    <cellStyle name="Comma 21 31 2" xfId="12305" xr:uid="{00000000-0005-0000-0000-000057300000}"/>
    <cellStyle name="Comma 21 31 3" xfId="12306" xr:uid="{00000000-0005-0000-0000-000058300000}"/>
    <cellStyle name="Comma 21 32" xfId="12307" xr:uid="{00000000-0005-0000-0000-000059300000}"/>
    <cellStyle name="Comma 21 32 2" xfId="12308" xr:uid="{00000000-0005-0000-0000-00005A300000}"/>
    <cellStyle name="Comma 21 32 3" xfId="12309" xr:uid="{00000000-0005-0000-0000-00005B300000}"/>
    <cellStyle name="Comma 21 33" xfId="12310" xr:uid="{00000000-0005-0000-0000-00005C300000}"/>
    <cellStyle name="Comma 21 34" xfId="12311" xr:uid="{00000000-0005-0000-0000-00005D300000}"/>
    <cellStyle name="Comma 21 4" xfId="12312" xr:uid="{00000000-0005-0000-0000-00005E300000}"/>
    <cellStyle name="Comma 21 5" xfId="12313" xr:uid="{00000000-0005-0000-0000-00005F300000}"/>
    <cellStyle name="Comma 21 5 2" xfId="12314" xr:uid="{00000000-0005-0000-0000-000060300000}"/>
    <cellStyle name="Comma 21 5 2 2" xfId="12315" xr:uid="{00000000-0005-0000-0000-000061300000}"/>
    <cellStyle name="Comma 21 5 2 3" xfId="12316" xr:uid="{00000000-0005-0000-0000-000062300000}"/>
    <cellStyle name="Comma 21 5 3" xfId="12317" xr:uid="{00000000-0005-0000-0000-000063300000}"/>
    <cellStyle name="Comma 21 5 3 2" xfId="12318" xr:uid="{00000000-0005-0000-0000-000064300000}"/>
    <cellStyle name="Comma 21 5 3 3" xfId="12319" xr:uid="{00000000-0005-0000-0000-000065300000}"/>
    <cellStyle name="Comma 21 5 4" xfId="12320" xr:uid="{00000000-0005-0000-0000-000066300000}"/>
    <cellStyle name="Comma 21 5 4 2" xfId="12321" xr:uid="{00000000-0005-0000-0000-000067300000}"/>
    <cellStyle name="Comma 21 5 4 3" xfId="12322" xr:uid="{00000000-0005-0000-0000-000068300000}"/>
    <cellStyle name="Comma 21 5 5" xfId="12323" xr:uid="{00000000-0005-0000-0000-000069300000}"/>
    <cellStyle name="Comma 21 5 6" xfId="12324" xr:uid="{00000000-0005-0000-0000-00006A300000}"/>
    <cellStyle name="Comma 21 6" xfId="12325" xr:uid="{00000000-0005-0000-0000-00006B300000}"/>
    <cellStyle name="Comma 21 6 2" xfId="12326" xr:uid="{00000000-0005-0000-0000-00006C300000}"/>
    <cellStyle name="Comma 21 6 2 2" xfId="12327" xr:uid="{00000000-0005-0000-0000-00006D300000}"/>
    <cellStyle name="Comma 21 6 2 3" xfId="12328" xr:uid="{00000000-0005-0000-0000-00006E300000}"/>
    <cellStyle name="Comma 21 6 3" xfId="12329" xr:uid="{00000000-0005-0000-0000-00006F300000}"/>
    <cellStyle name="Comma 21 6 3 2" xfId="12330" xr:uid="{00000000-0005-0000-0000-000070300000}"/>
    <cellStyle name="Comma 21 6 3 3" xfId="12331" xr:uid="{00000000-0005-0000-0000-000071300000}"/>
    <cellStyle name="Comma 21 6 4" xfId="12332" xr:uid="{00000000-0005-0000-0000-000072300000}"/>
    <cellStyle name="Comma 21 6 4 2" xfId="12333" xr:uid="{00000000-0005-0000-0000-000073300000}"/>
    <cellStyle name="Comma 21 6 4 3" xfId="12334" xr:uid="{00000000-0005-0000-0000-000074300000}"/>
    <cellStyle name="Comma 21 6 5" xfId="12335" xr:uid="{00000000-0005-0000-0000-000075300000}"/>
    <cellStyle name="Comma 21 6 6" xfId="12336" xr:uid="{00000000-0005-0000-0000-000076300000}"/>
    <cellStyle name="Comma 21 7" xfId="12337" xr:uid="{00000000-0005-0000-0000-000077300000}"/>
    <cellStyle name="Comma 21 7 2" xfId="12338" xr:uid="{00000000-0005-0000-0000-000078300000}"/>
    <cellStyle name="Comma 21 7 2 2" xfId="12339" xr:uid="{00000000-0005-0000-0000-000079300000}"/>
    <cellStyle name="Comma 21 7 2 3" xfId="12340" xr:uid="{00000000-0005-0000-0000-00007A300000}"/>
    <cellStyle name="Comma 21 7 3" xfId="12341" xr:uid="{00000000-0005-0000-0000-00007B300000}"/>
    <cellStyle name="Comma 21 7 3 2" xfId="12342" xr:uid="{00000000-0005-0000-0000-00007C300000}"/>
    <cellStyle name="Comma 21 7 3 3" xfId="12343" xr:uid="{00000000-0005-0000-0000-00007D300000}"/>
    <cellStyle name="Comma 21 7 4" xfId="12344" xr:uid="{00000000-0005-0000-0000-00007E300000}"/>
    <cellStyle name="Comma 21 7 4 2" xfId="12345" xr:uid="{00000000-0005-0000-0000-00007F300000}"/>
    <cellStyle name="Comma 21 7 4 3" xfId="12346" xr:uid="{00000000-0005-0000-0000-000080300000}"/>
    <cellStyle name="Comma 21 7 5" xfId="12347" xr:uid="{00000000-0005-0000-0000-000081300000}"/>
    <cellStyle name="Comma 21 7 6" xfId="12348" xr:uid="{00000000-0005-0000-0000-000082300000}"/>
    <cellStyle name="Comma 21 8" xfId="12349" xr:uid="{00000000-0005-0000-0000-000083300000}"/>
    <cellStyle name="Comma 21 8 2" xfId="12350" xr:uid="{00000000-0005-0000-0000-000084300000}"/>
    <cellStyle name="Comma 21 8 2 2" xfId="12351" xr:uid="{00000000-0005-0000-0000-000085300000}"/>
    <cellStyle name="Comma 21 8 2 3" xfId="12352" xr:uid="{00000000-0005-0000-0000-000086300000}"/>
    <cellStyle name="Comma 21 8 3" xfId="12353" xr:uid="{00000000-0005-0000-0000-000087300000}"/>
    <cellStyle name="Comma 21 8 3 2" xfId="12354" xr:uid="{00000000-0005-0000-0000-000088300000}"/>
    <cellStyle name="Comma 21 8 3 3" xfId="12355" xr:uid="{00000000-0005-0000-0000-000089300000}"/>
    <cellStyle name="Comma 21 8 4" xfId="12356" xr:uid="{00000000-0005-0000-0000-00008A300000}"/>
    <cellStyle name="Comma 21 8 4 2" xfId="12357" xr:uid="{00000000-0005-0000-0000-00008B300000}"/>
    <cellStyle name="Comma 21 8 4 3" xfId="12358" xr:uid="{00000000-0005-0000-0000-00008C300000}"/>
    <cellStyle name="Comma 21 8 5" xfId="12359" xr:uid="{00000000-0005-0000-0000-00008D300000}"/>
    <cellStyle name="Comma 21 8 6" xfId="12360" xr:uid="{00000000-0005-0000-0000-00008E300000}"/>
    <cellStyle name="Comma 21 9" xfId="12361" xr:uid="{00000000-0005-0000-0000-00008F300000}"/>
    <cellStyle name="Comma 21 9 2" xfId="12362" xr:uid="{00000000-0005-0000-0000-000090300000}"/>
    <cellStyle name="Comma 21 9 2 2" xfId="12363" xr:uid="{00000000-0005-0000-0000-000091300000}"/>
    <cellStyle name="Comma 21 9 2 3" xfId="12364" xr:uid="{00000000-0005-0000-0000-000092300000}"/>
    <cellStyle name="Comma 21 9 3" xfId="12365" xr:uid="{00000000-0005-0000-0000-000093300000}"/>
    <cellStyle name="Comma 21 9 3 2" xfId="12366" xr:uid="{00000000-0005-0000-0000-000094300000}"/>
    <cellStyle name="Comma 21 9 3 3" xfId="12367" xr:uid="{00000000-0005-0000-0000-000095300000}"/>
    <cellStyle name="Comma 21 9 4" xfId="12368" xr:uid="{00000000-0005-0000-0000-000096300000}"/>
    <cellStyle name="Comma 21 9 4 2" xfId="12369" xr:uid="{00000000-0005-0000-0000-000097300000}"/>
    <cellStyle name="Comma 21 9 4 3" xfId="12370" xr:uid="{00000000-0005-0000-0000-000098300000}"/>
    <cellStyle name="Comma 21 9 5" xfId="12371" xr:uid="{00000000-0005-0000-0000-000099300000}"/>
    <cellStyle name="Comma 21 9 6" xfId="12372" xr:uid="{00000000-0005-0000-0000-00009A300000}"/>
    <cellStyle name="Comma 22" xfId="12373" xr:uid="{00000000-0005-0000-0000-00009B300000}"/>
    <cellStyle name="Comma 22 10" xfId="12374" xr:uid="{00000000-0005-0000-0000-00009C300000}"/>
    <cellStyle name="Comma 22 10 2" xfId="12375" xr:uid="{00000000-0005-0000-0000-00009D300000}"/>
    <cellStyle name="Comma 22 10 2 2" xfId="12376" xr:uid="{00000000-0005-0000-0000-00009E300000}"/>
    <cellStyle name="Comma 22 10 2 3" xfId="12377" xr:uid="{00000000-0005-0000-0000-00009F300000}"/>
    <cellStyle name="Comma 22 10 3" xfId="12378" xr:uid="{00000000-0005-0000-0000-0000A0300000}"/>
    <cellStyle name="Comma 22 10 3 2" xfId="12379" xr:uid="{00000000-0005-0000-0000-0000A1300000}"/>
    <cellStyle name="Comma 22 10 3 3" xfId="12380" xr:uid="{00000000-0005-0000-0000-0000A2300000}"/>
    <cellStyle name="Comma 22 10 4" xfId="12381" xr:uid="{00000000-0005-0000-0000-0000A3300000}"/>
    <cellStyle name="Comma 22 10 4 2" xfId="12382" xr:uid="{00000000-0005-0000-0000-0000A4300000}"/>
    <cellStyle name="Comma 22 10 4 3" xfId="12383" xr:uid="{00000000-0005-0000-0000-0000A5300000}"/>
    <cellStyle name="Comma 22 10 5" xfId="12384" xr:uid="{00000000-0005-0000-0000-0000A6300000}"/>
    <cellStyle name="Comma 22 10 6" xfId="12385" xr:uid="{00000000-0005-0000-0000-0000A7300000}"/>
    <cellStyle name="Comma 22 11" xfId="12386" xr:uid="{00000000-0005-0000-0000-0000A8300000}"/>
    <cellStyle name="Comma 22 11 2" xfId="12387" xr:uid="{00000000-0005-0000-0000-0000A9300000}"/>
    <cellStyle name="Comma 22 11 2 2" xfId="12388" xr:uid="{00000000-0005-0000-0000-0000AA300000}"/>
    <cellStyle name="Comma 22 11 2 3" xfId="12389" xr:uid="{00000000-0005-0000-0000-0000AB300000}"/>
    <cellStyle name="Comma 22 11 3" xfId="12390" xr:uid="{00000000-0005-0000-0000-0000AC300000}"/>
    <cellStyle name="Comma 22 11 3 2" xfId="12391" xr:uid="{00000000-0005-0000-0000-0000AD300000}"/>
    <cellStyle name="Comma 22 11 3 3" xfId="12392" xr:uid="{00000000-0005-0000-0000-0000AE300000}"/>
    <cellStyle name="Comma 22 11 4" xfId="12393" xr:uid="{00000000-0005-0000-0000-0000AF300000}"/>
    <cellStyle name="Comma 22 11 4 2" xfId="12394" xr:uid="{00000000-0005-0000-0000-0000B0300000}"/>
    <cellStyle name="Comma 22 11 4 3" xfId="12395" xr:uid="{00000000-0005-0000-0000-0000B1300000}"/>
    <cellStyle name="Comma 22 11 5" xfId="12396" xr:uid="{00000000-0005-0000-0000-0000B2300000}"/>
    <cellStyle name="Comma 22 11 6" xfId="12397" xr:uid="{00000000-0005-0000-0000-0000B3300000}"/>
    <cellStyle name="Comma 22 12" xfId="12398" xr:uid="{00000000-0005-0000-0000-0000B4300000}"/>
    <cellStyle name="Comma 22 12 2" xfId="12399" xr:uid="{00000000-0005-0000-0000-0000B5300000}"/>
    <cellStyle name="Comma 22 12 2 2" xfId="12400" xr:uid="{00000000-0005-0000-0000-0000B6300000}"/>
    <cellStyle name="Comma 22 12 2 3" xfId="12401" xr:uid="{00000000-0005-0000-0000-0000B7300000}"/>
    <cellStyle name="Comma 22 12 3" xfId="12402" xr:uid="{00000000-0005-0000-0000-0000B8300000}"/>
    <cellStyle name="Comma 22 12 3 2" xfId="12403" xr:uid="{00000000-0005-0000-0000-0000B9300000}"/>
    <cellStyle name="Comma 22 12 3 3" xfId="12404" xr:uid="{00000000-0005-0000-0000-0000BA300000}"/>
    <cellStyle name="Comma 22 12 4" xfId="12405" xr:uid="{00000000-0005-0000-0000-0000BB300000}"/>
    <cellStyle name="Comma 22 12 4 2" xfId="12406" xr:uid="{00000000-0005-0000-0000-0000BC300000}"/>
    <cellStyle name="Comma 22 12 4 3" xfId="12407" xr:uid="{00000000-0005-0000-0000-0000BD300000}"/>
    <cellStyle name="Comma 22 12 5" xfId="12408" xr:uid="{00000000-0005-0000-0000-0000BE300000}"/>
    <cellStyle name="Comma 22 12 6" xfId="12409" xr:uid="{00000000-0005-0000-0000-0000BF300000}"/>
    <cellStyle name="Comma 22 13" xfId="12410" xr:uid="{00000000-0005-0000-0000-0000C0300000}"/>
    <cellStyle name="Comma 22 13 2" xfId="12411" xr:uid="{00000000-0005-0000-0000-0000C1300000}"/>
    <cellStyle name="Comma 22 13 2 2" xfId="12412" xr:uid="{00000000-0005-0000-0000-0000C2300000}"/>
    <cellStyle name="Comma 22 13 2 3" xfId="12413" xr:uid="{00000000-0005-0000-0000-0000C3300000}"/>
    <cellStyle name="Comma 22 13 3" xfId="12414" xr:uid="{00000000-0005-0000-0000-0000C4300000}"/>
    <cellStyle name="Comma 22 13 3 2" xfId="12415" xr:uid="{00000000-0005-0000-0000-0000C5300000}"/>
    <cellStyle name="Comma 22 13 3 3" xfId="12416" xr:uid="{00000000-0005-0000-0000-0000C6300000}"/>
    <cellStyle name="Comma 22 13 4" xfId="12417" xr:uid="{00000000-0005-0000-0000-0000C7300000}"/>
    <cellStyle name="Comma 22 13 4 2" xfId="12418" xr:uid="{00000000-0005-0000-0000-0000C8300000}"/>
    <cellStyle name="Comma 22 13 4 3" xfId="12419" xr:uid="{00000000-0005-0000-0000-0000C9300000}"/>
    <cellStyle name="Comma 22 13 5" xfId="12420" xr:uid="{00000000-0005-0000-0000-0000CA300000}"/>
    <cellStyle name="Comma 22 13 6" xfId="12421" xr:uid="{00000000-0005-0000-0000-0000CB300000}"/>
    <cellStyle name="Comma 22 14" xfId="12422" xr:uid="{00000000-0005-0000-0000-0000CC300000}"/>
    <cellStyle name="Comma 22 14 2" xfId="12423" xr:uid="{00000000-0005-0000-0000-0000CD300000}"/>
    <cellStyle name="Comma 22 14 2 2" xfId="12424" xr:uid="{00000000-0005-0000-0000-0000CE300000}"/>
    <cellStyle name="Comma 22 14 2 3" xfId="12425" xr:uid="{00000000-0005-0000-0000-0000CF300000}"/>
    <cellStyle name="Comma 22 14 3" xfId="12426" xr:uid="{00000000-0005-0000-0000-0000D0300000}"/>
    <cellStyle name="Comma 22 14 3 2" xfId="12427" xr:uid="{00000000-0005-0000-0000-0000D1300000}"/>
    <cellStyle name="Comma 22 14 3 3" xfId="12428" xr:uid="{00000000-0005-0000-0000-0000D2300000}"/>
    <cellStyle name="Comma 22 14 4" xfId="12429" xr:uid="{00000000-0005-0000-0000-0000D3300000}"/>
    <cellStyle name="Comma 22 14 4 2" xfId="12430" xr:uid="{00000000-0005-0000-0000-0000D4300000}"/>
    <cellStyle name="Comma 22 14 4 3" xfId="12431" xr:uid="{00000000-0005-0000-0000-0000D5300000}"/>
    <cellStyle name="Comma 22 14 5" xfId="12432" xr:uid="{00000000-0005-0000-0000-0000D6300000}"/>
    <cellStyle name="Comma 22 14 6" xfId="12433" xr:uid="{00000000-0005-0000-0000-0000D7300000}"/>
    <cellStyle name="Comma 22 15" xfId="12434" xr:uid="{00000000-0005-0000-0000-0000D8300000}"/>
    <cellStyle name="Comma 22 15 2" xfId="12435" xr:uid="{00000000-0005-0000-0000-0000D9300000}"/>
    <cellStyle name="Comma 22 15 2 2" xfId="12436" xr:uid="{00000000-0005-0000-0000-0000DA300000}"/>
    <cellStyle name="Comma 22 15 2 3" xfId="12437" xr:uid="{00000000-0005-0000-0000-0000DB300000}"/>
    <cellStyle name="Comma 22 15 3" xfId="12438" xr:uid="{00000000-0005-0000-0000-0000DC300000}"/>
    <cellStyle name="Comma 22 15 3 2" xfId="12439" xr:uid="{00000000-0005-0000-0000-0000DD300000}"/>
    <cellStyle name="Comma 22 15 3 3" xfId="12440" xr:uid="{00000000-0005-0000-0000-0000DE300000}"/>
    <cellStyle name="Comma 22 15 4" xfId="12441" xr:uid="{00000000-0005-0000-0000-0000DF300000}"/>
    <cellStyle name="Comma 22 15 4 2" xfId="12442" xr:uid="{00000000-0005-0000-0000-0000E0300000}"/>
    <cellStyle name="Comma 22 15 4 3" xfId="12443" xr:uid="{00000000-0005-0000-0000-0000E1300000}"/>
    <cellStyle name="Comma 22 15 5" xfId="12444" xr:uid="{00000000-0005-0000-0000-0000E2300000}"/>
    <cellStyle name="Comma 22 15 6" xfId="12445" xr:uid="{00000000-0005-0000-0000-0000E3300000}"/>
    <cellStyle name="Comma 22 16" xfId="12446" xr:uid="{00000000-0005-0000-0000-0000E4300000}"/>
    <cellStyle name="Comma 22 16 2" xfId="12447" xr:uid="{00000000-0005-0000-0000-0000E5300000}"/>
    <cellStyle name="Comma 22 16 2 2" xfId="12448" xr:uid="{00000000-0005-0000-0000-0000E6300000}"/>
    <cellStyle name="Comma 22 16 2 3" xfId="12449" xr:uid="{00000000-0005-0000-0000-0000E7300000}"/>
    <cellStyle name="Comma 22 16 3" xfId="12450" xr:uid="{00000000-0005-0000-0000-0000E8300000}"/>
    <cellStyle name="Comma 22 16 3 2" xfId="12451" xr:uid="{00000000-0005-0000-0000-0000E9300000}"/>
    <cellStyle name="Comma 22 16 3 3" xfId="12452" xr:uid="{00000000-0005-0000-0000-0000EA300000}"/>
    <cellStyle name="Comma 22 16 4" xfId="12453" xr:uid="{00000000-0005-0000-0000-0000EB300000}"/>
    <cellStyle name="Comma 22 16 4 2" xfId="12454" xr:uid="{00000000-0005-0000-0000-0000EC300000}"/>
    <cellStyle name="Comma 22 16 4 3" xfId="12455" xr:uid="{00000000-0005-0000-0000-0000ED300000}"/>
    <cellStyle name="Comma 22 16 5" xfId="12456" xr:uid="{00000000-0005-0000-0000-0000EE300000}"/>
    <cellStyle name="Comma 22 16 6" xfId="12457" xr:uid="{00000000-0005-0000-0000-0000EF300000}"/>
    <cellStyle name="Comma 22 17" xfId="12458" xr:uid="{00000000-0005-0000-0000-0000F0300000}"/>
    <cellStyle name="Comma 22 17 2" xfId="12459" xr:uid="{00000000-0005-0000-0000-0000F1300000}"/>
    <cellStyle name="Comma 22 17 2 2" xfId="12460" xr:uid="{00000000-0005-0000-0000-0000F2300000}"/>
    <cellStyle name="Comma 22 17 2 3" xfId="12461" xr:uid="{00000000-0005-0000-0000-0000F3300000}"/>
    <cellStyle name="Comma 22 17 3" xfId="12462" xr:uid="{00000000-0005-0000-0000-0000F4300000}"/>
    <cellStyle name="Comma 22 17 3 2" xfId="12463" xr:uid="{00000000-0005-0000-0000-0000F5300000}"/>
    <cellStyle name="Comma 22 17 3 3" xfId="12464" xr:uid="{00000000-0005-0000-0000-0000F6300000}"/>
    <cellStyle name="Comma 22 17 4" xfId="12465" xr:uid="{00000000-0005-0000-0000-0000F7300000}"/>
    <cellStyle name="Comma 22 17 4 2" xfId="12466" xr:uid="{00000000-0005-0000-0000-0000F8300000}"/>
    <cellStyle name="Comma 22 17 4 3" xfId="12467" xr:uid="{00000000-0005-0000-0000-0000F9300000}"/>
    <cellStyle name="Comma 22 17 5" xfId="12468" xr:uid="{00000000-0005-0000-0000-0000FA300000}"/>
    <cellStyle name="Comma 22 17 6" xfId="12469" xr:uid="{00000000-0005-0000-0000-0000FB300000}"/>
    <cellStyle name="Comma 22 18" xfId="12470" xr:uid="{00000000-0005-0000-0000-0000FC300000}"/>
    <cellStyle name="Comma 22 18 2" xfId="12471" xr:uid="{00000000-0005-0000-0000-0000FD300000}"/>
    <cellStyle name="Comma 22 18 2 2" xfId="12472" xr:uid="{00000000-0005-0000-0000-0000FE300000}"/>
    <cellStyle name="Comma 22 18 2 3" xfId="12473" xr:uid="{00000000-0005-0000-0000-0000FF300000}"/>
    <cellStyle name="Comma 22 18 3" xfId="12474" xr:uid="{00000000-0005-0000-0000-000000310000}"/>
    <cellStyle name="Comma 22 18 3 2" xfId="12475" xr:uid="{00000000-0005-0000-0000-000001310000}"/>
    <cellStyle name="Comma 22 18 3 3" xfId="12476" xr:uid="{00000000-0005-0000-0000-000002310000}"/>
    <cellStyle name="Comma 22 18 4" xfId="12477" xr:uid="{00000000-0005-0000-0000-000003310000}"/>
    <cellStyle name="Comma 22 18 4 2" xfId="12478" xr:uid="{00000000-0005-0000-0000-000004310000}"/>
    <cellStyle name="Comma 22 18 4 3" xfId="12479" xr:uid="{00000000-0005-0000-0000-000005310000}"/>
    <cellStyle name="Comma 22 18 5" xfId="12480" xr:uid="{00000000-0005-0000-0000-000006310000}"/>
    <cellStyle name="Comma 22 18 6" xfId="12481" xr:uid="{00000000-0005-0000-0000-000007310000}"/>
    <cellStyle name="Comma 22 19" xfId="12482" xr:uid="{00000000-0005-0000-0000-000008310000}"/>
    <cellStyle name="Comma 22 19 2" xfId="12483" xr:uid="{00000000-0005-0000-0000-000009310000}"/>
    <cellStyle name="Comma 22 19 2 2" xfId="12484" xr:uid="{00000000-0005-0000-0000-00000A310000}"/>
    <cellStyle name="Comma 22 19 2 3" xfId="12485" xr:uid="{00000000-0005-0000-0000-00000B310000}"/>
    <cellStyle name="Comma 22 19 3" xfId="12486" xr:uid="{00000000-0005-0000-0000-00000C310000}"/>
    <cellStyle name="Comma 22 19 3 2" xfId="12487" xr:uid="{00000000-0005-0000-0000-00000D310000}"/>
    <cellStyle name="Comma 22 19 3 3" xfId="12488" xr:uid="{00000000-0005-0000-0000-00000E310000}"/>
    <cellStyle name="Comma 22 19 4" xfId="12489" xr:uid="{00000000-0005-0000-0000-00000F310000}"/>
    <cellStyle name="Comma 22 19 4 2" xfId="12490" xr:uid="{00000000-0005-0000-0000-000010310000}"/>
    <cellStyle name="Comma 22 19 4 3" xfId="12491" xr:uid="{00000000-0005-0000-0000-000011310000}"/>
    <cellStyle name="Comma 22 19 5" xfId="12492" xr:uid="{00000000-0005-0000-0000-000012310000}"/>
    <cellStyle name="Comma 22 19 6" xfId="12493" xr:uid="{00000000-0005-0000-0000-000013310000}"/>
    <cellStyle name="Comma 22 2" xfId="12494" xr:uid="{00000000-0005-0000-0000-000014310000}"/>
    <cellStyle name="Comma 22 20" xfId="12495" xr:uid="{00000000-0005-0000-0000-000015310000}"/>
    <cellStyle name="Comma 22 20 2" xfId="12496" xr:uid="{00000000-0005-0000-0000-000016310000}"/>
    <cellStyle name="Comma 22 20 2 2" xfId="12497" xr:uid="{00000000-0005-0000-0000-000017310000}"/>
    <cellStyle name="Comma 22 20 2 3" xfId="12498" xr:uid="{00000000-0005-0000-0000-000018310000}"/>
    <cellStyle name="Comma 22 20 3" xfId="12499" xr:uid="{00000000-0005-0000-0000-000019310000}"/>
    <cellStyle name="Comma 22 20 3 2" xfId="12500" xr:uid="{00000000-0005-0000-0000-00001A310000}"/>
    <cellStyle name="Comma 22 20 3 3" xfId="12501" xr:uid="{00000000-0005-0000-0000-00001B310000}"/>
    <cellStyle name="Comma 22 20 4" xfId="12502" xr:uid="{00000000-0005-0000-0000-00001C310000}"/>
    <cellStyle name="Comma 22 20 4 2" xfId="12503" xr:uid="{00000000-0005-0000-0000-00001D310000}"/>
    <cellStyle name="Comma 22 20 4 3" xfId="12504" xr:uid="{00000000-0005-0000-0000-00001E310000}"/>
    <cellStyle name="Comma 22 20 5" xfId="12505" xr:uid="{00000000-0005-0000-0000-00001F310000}"/>
    <cellStyle name="Comma 22 20 6" xfId="12506" xr:uid="{00000000-0005-0000-0000-000020310000}"/>
    <cellStyle name="Comma 22 21" xfId="12507" xr:uid="{00000000-0005-0000-0000-000021310000}"/>
    <cellStyle name="Comma 22 21 2" xfId="12508" xr:uid="{00000000-0005-0000-0000-000022310000}"/>
    <cellStyle name="Comma 22 21 2 2" xfId="12509" xr:uid="{00000000-0005-0000-0000-000023310000}"/>
    <cellStyle name="Comma 22 21 2 3" xfId="12510" xr:uid="{00000000-0005-0000-0000-000024310000}"/>
    <cellStyle name="Comma 22 21 3" xfId="12511" xr:uid="{00000000-0005-0000-0000-000025310000}"/>
    <cellStyle name="Comma 22 21 3 2" xfId="12512" xr:uid="{00000000-0005-0000-0000-000026310000}"/>
    <cellStyle name="Comma 22 21 3 3" xfId="12513" xr:uid="{00000000-0005-0000-0000-000027310000}"/>
    <cellStyle name="Comma 22 21 4" xfId="12514" xr:uid="{00000000-0005-0000-0000-000028310000}"/>
    <cellStyle name="Comma 22 21 4 2" xfId="12515" xr:uid="{00000000-0005-0000-0000-000029310000}"/>
    <cellStyle name="Comma 22 21 4 3" xfId="12516" xr:uid="{00000000-0005-0000-0000-00002A310000}"/>
    <cellStyle name="Comma 22 21 5" xfId="12517" xr:uid="{00000000-0005-0000-0000-00002B310000}"/>
    <cellStyle name="Comma 22 21 6" xfId="12518" xr:uid="{00000000-0005-0000-0000-00002C310000}"/>
    <cellStyle name="Comma 22 22" xfId="12519" xr:uid="{00000000-0005-0000-0000-00002D310000}"/>
    <cellStyle name="Comma 22 22 2" xfId="12520" xr:uid="{00000000-0005-0000-0000-00002E310000}"/>
    <cellStyle name="Comma 22 22 2 2" xfId="12521" xr:uid="{00000000-0005-0000-0000-00002F310000}"/>
    <cellStyle name="Comma 22 22 2 3" xfId="12522" xr:uid="{00000000-0005-0000-0000-000030310000}"/>
    <cellStyle name="Comma 22 22 3" xfId="12523" xr:uid="{00000000-0005-0000-0000-000031310000}"/>
    <cellStyle name="Comma 22 22 3 2" xfId="12524" xr:uid="{00000000-0005-0000-0000-000032310000}"/>
    <cellStyle name="Comma 22 22 3 3" xfId="12525" xr:uid="{00000000-0005-0000-0000-000033310000}"/>
    <cellStyle name="Comma 22 22 4" xfId="12526" xr:uid="{00000000-0005-0000-0000-000034310000}"/>
    <cellStyle name="Comma 22 22 4 2" xfId="12527" xr:uid="{00000000-0005-0000-0000-000035310000}"/>
    <cellStyle name="Comma 22 22 4 3" xfId="12528" xr:uid="{00000000-0005-0000-0000-000036310000}"/>
    <cellStyle name="Comma 22 22 5" xfId="12529" xr:uid="{00000000-0005-0000-0000-000037310000}"/>
    <cellStyle name="Comma 22 22 6" xfId="12530" xr:uid="{00000000-0005-0000-0000-000038310000}"/>
    <cellStyle name="Comma 22 23" xfId="12531" xr:uid="{00000000-0005-0000-0000-000039310000}"/>
    <cellStyle name="Comma 22 23 2" xfId="12532" xr:uid="{00000000-0005-0000-0000-00003A310000}"/>
    <cellStyle name="Comma 22 23 2 2" xfId="12533" xr:uid="{00000000-0005-0000-0000-00003B310000}"/>
    <cellStyle name="Comma 22 23 2 3" xfId="12534" xr:uid="{00000000-0005-0000-0000-00003C310000}"/>
    <cellStyle name="Comma 22 23 3" xfId="12535" xr:uid="{00000000-0005-0000-0000-00003D310000}"/>
    <cellStyle name="Comma 22 23 3 2" xfId="12536" xr:uid="{00000000-0005-0000-0000-00003E310000}"/>
    <cellStyle name="Comma 22 23 3 3" xfId="12537" xr:uid="{00000000-0005-0000-0000-00003F310000}"/>
    <cellStyle name="Comma 22 23 4" xfId="12538" xr:uid="{00000000-0005-0000-0000-000040310000}"/>
    <cellStyle name="Comma 22 23 4 2" xfId="12539" xr:uid="{00000000-0005-0000-0000-000041310000}"/>
    <cellStyle name="Comma 22 23 4 3" xfId="12540" xr:uid="{00000000-0005-0000-0000-000042310000}"/>
    <cellStyle name="Comma 22 23 5" xfId="12541" xr:uid="{00000000-0005-0000-0000-000043310000}"/>
    <cellStyle name="Comma 22 23 6" xfId="12542" xr:uid="{00000000-0005-0000-0000-000044310000}"/>
    <cellStyle name="Comma 22 24" xfId="12543" xr:uid="{00000000-0005-0000-0000-000045310000}"/>
    <cellStyle name="Comma 22 24 2" xfId="12544" xr:uid="{00000000-0005-0000-0000-000046310000}"/>
    <cellStyle name="Comma 22 24 2 2" xfId="12545" xr:uid="{00000000-0005-0000-0000-000047310000}"/>
    <cellStyle name="Comma 22 24 2 2 2" xfId="12546" xr:uid="{00000000-0005-0000-0000-000048310000}"/>
    <cellStyle name="Comma 22 24 2 2 2 2" xfId="12547" xr:uid="{00000000-0005-0000-0000-000049310000}"/>
    <cellStyle name="Comma 22 24 2 2 2 3" xfId="12548" xr:uid="{00000000-0005-0000-0000-00004A310000}"/>
    <cellStyle name="Comma 22 24 2 2 3" xfId="12549" xr:uid="{00000000-0005-0000-0000-00004B310000}"/>
    <cellStyle name="Comma 22 24 2 2 3 2" xfId="12550" xr:uid="{00000000-0005-0000-0000-00004C310000}"/>
    <cellStyle name="Comma 22 24 2 2 3 3" xfId="12551" xr:uid="{00000000-0005-0000-0000-00004D310000}"/>
    <cellStyle name="Comma 22 24 2 3" xfId="12552" xr:uid="{00000000-0005-0000-0000-00004E310000}"/>
    <cellStyle name="Comma 22 24 2 3 2" xfId="12553" xr:uid="{00000000-0005-0000-0000-00004F310000}"/>
    <cellStyle name="Comma 22 24 2 3 3" xfId="12554" xr:uid="{00000000-0005-0000-0000-000050310000}"/>
    <cellStyle name="Comma 22 24 2 4" xfId="12555" xr:uid="{00000000-0005-0000-0000-000051310000}"/>
    <cellStyle name="Comma 22 24 2 4 2" xfId="12556" xr:uid="{00000000-0005-0000-0000-000052310000}"/>
    <cellStyle name="Comma 22 24 2 4 3" xfId="12557" xr:uid="{00000000-0005-0000-0000-000053310000}"/>
    <cellStyle name="Comma 22 24 2 5" xfId="12558" xr:uid="{00000000-0005-0000-0000-000054310000}"/>
    <cellStyle name="Comma 22 24 2 5 2" xfId="12559" xr:uid="{00000000-0005-0000-0000-000055310000}"/>
    <cellStyle name="Comma 22 24 2 5 3" xfId="12560" xr:uid="{00000000-0005-0000-0000-000056310000}"/>
    <cellStyle name="Comma 22 24 2 6" xfId="12561" xr:uid="{00000000-0005-0000-0000-000057310000}"/>
    <cellStyle name="Comma 22 24 2 7" xfId="12562" xr:uid="{00000000-0005-0000-0000-000058310000}"/>
    <cellStyle name="Comma 22 24 2 8" xfId="12563" xr:uid="{00000000-0005-0000-0000-000059310000}"/>
    <cellStyle name="Comma 22 24 3" xfId="12564" xr:uid="{00000000-0005-0000-0000-00005A310000}"/>
    <cellStyle name="Comma 22 24 3 2" xfId="12565" xr:uid="{00000000-0005-0000-0000-00005B310000}"/>
    <cellStyle name="Comma 22 24 3 3" xfId="12566" xr:uid="{00000000-0005-0000-0000-00005C310000}"/>
    <cellStyle name="Comma 22 24 3 4" xfId="12567" xr:uid="{00000000-0005-0000-0000-00005D310000}"/>
    <cellStyle name="Comma 22 24 3 5" xfId="12568" xr:uid="{00000000-0005-0000-0000-00005E310000}"/>
    <cellStyle name="Comma 22 24 4" xfId="12569" xr:uid="{00000000-0005-0000-0000-00005F310000}"/>
    <cellStyle name="Comma 22 24 5" xfId="12570" xr:uid="{00000000-0005-0000-0000-000060310000}"/>
    <cellStyle name="Comma 22 24 6" xfId="12571" xr:uid="{00000000-0005-0000-0000-000061310000}"/>
    <cellStyle name="Comma 22 24 6 2" xfId="12572" xr:uid="{00000000-0005-0000-0000-000062310000}"/>
    <cellStyle name="Comma 22 24 6 3" xfId="12573" xr:uid="{00000000-0005-0000-0000-000063310000}"/>
    <cellStyle name="Comma 22 25" xfId="12574" xr:uid="{00000000-0005-0000-0000-000064310000}"/>
    <cellStyle name="Comma 22 25 2" xfId="12575" xr:uid="{00000000-0005-0000-0000-000065310000}"/>
    <cellStyle name="Comma 22 25 3" xfId="12576" xr:uid="{00000000-0005-0000-0000-000066310000}"/>
    <cellStyle name="Comma 22 26" xfId="12577" xr:uid="{00000000-0005-0000-0000-000067310000}"/>
    <cellStyle name="Comma 22 26 2" xfId="12578" xr:uid="{00000000-0005-0000-0000-000068310000}"/>
    <cellStyle name="Comma 22 26 3" xfId="12579" xr:uid="{00000000-0005-0000-0000-000069310000}"/>
    <cellStyle name="Comma 22 27" xfId="12580" xr:uid="{00000000-0005-0000-0000-00006A310000}"/>
    <cellStyle name="Comma 22 27 2" xfId="12581" xr:uid="{00000000-0005-0000-0000-00006B310000}"/>
    <cellStyle name="Comma 22 27 3" xfId="12582" xr:uid="{00000000-0005-0000-0000-00006C310000}"/>
    <cellStyle name="Comma 22 28" xfId="12583" xr:uid="{00000000-0005-0000-0000-00006D310000}"/>
    <cellStyle name="Comma 22 28 2" xfId="12584" xr:uid="{00000000-0005-0000-0000-00006E310000}"/>
    <cellStyle name="Comma 22 28 3" xfId="12585" xr:uid="{00000000-0005-0000-0000-00006F310000}"/>
    <cellStyle name="Comma 22 29" xfId="12586" xr:uid="{00000000-0005-0000-0000-000070310000}"/>
    <cellStyle name="Comma 22 29 2" xfId="12587" xr:uid="{00000000-0005-0000-0000-000071310000}"/>
    <cellStyle name="Comma 22 29 2 2" xfId="12588" xr:uid="{00000000-0005-0000-0000-000072310000}"/>
    <cellStyle name="Comma 22 29 2 3" xfId="12589" xr:uid="{00000000-0005-0000-0000-000073310000}"/>
    <cellStyle name="Comma 22 29 3" xfId="12590" xr:uid="{00000000-0005-0000-0000-000074310000}"/>
    <cellStyle name="Comma 22 29 3 2" xfId="12591" xr:uid="{00000000-0005-0000-0000-000075310000}"/>
    <cellStyle name="Comma 22 29 3 3" xfId="12592" xr:uid="{00000000-0005-0000-0000-000076310000}"/>
    <cellStyle name="Comma 22 3" xfId="12593" xr:uid="{00000000-0005-0000-0000-000077310000}"/>
    <cellStyle name="Comma 22 30" xfId="12594" xr:uid="{00000000-0005-0000-0000-000078310000}"/>
    <cellStyle name="Comma 22 30 2" xfId="12595" xr:uid="{00000000-0005-0000-0000-000079310000}"/>
    <cellStyle name="Comma 22 30 3" xfId="12596" xr:uid="{00000000-0005-0000-0000-00007A310000}"/>
    <cellStyle name="Comma 22 31" xfId="12597" xr:uid="{00000000-0005-0000-0000-00007B310000}"/>
    <cellStyle name="Comma 22 31 2" xfId="12598" xr:uid="{00000000-0005-0000-0000-00007C310000}"/>
    <cellStyle name="Comma 22 31 3" xfId="12599" xr:uid="{00000000-0005-0000-0000-00007D310000}"/>
    <cellStyle name="Comma 22 32" xfId="12600" xr:uid="{00000000-0005-0000-0000-00007E310000}"/>
    <cellStyle name="Comma 22 32 2" xfId="12601" xr:uid="{00000000-0005-0000-0000-00007F310000}"/>
    <cellStyle name="Comma 22 32 3" xfId="12602" xr:uid="{00000000-0005-0000-0000-000080310000}"/>
    <cellStyle name="Comma 22 33" xfId="12603" xr:uid="{00000000-0005-0000-0000-000081310000}"/>
    <cellStyle name="Comma 22 34" xfId="12604" xr:uid="{00000000-0005-0000-0000-000082310000}"/>
    <cellStyle name="Comma 22 35" xfId="12605" xr:uid="{00000000-0005-0000-0000-000083310000}"/>
    <cellStyle name="Comma 22 4" xfId="12606" xr:uid="{00000000-0005-0000-0000-000084310000}"/>
    <cellStyle name="Comma 22 5" xfId="12607" xr:uid="{00000000-0005-0000-0000-000085310000}"/>
    <cellStyle name="Comma 22 5 2" xfId="12608" xr:uid="{00000000-0005-0000-0000-000086310000}"/>
    <cellStyle name="Comma 22 5 2 2" xfId="12609" xr:uid="{00000000-0005-0000-0000-000087310000}"/>
    <cellStyle name="Comma 22 5 2 3" xfId="12610" xr:uid="{00000000-0005-0000-0000-000088310000}"/>
    <cellStyle name="Comma 22 5 3" xfId="12611" xr:uid="{00000000-0005-0000-0000-000089310000}"/>
    <cellStyle name="Comma 22 5 3 2" xfId="12612" xr:uid="{00000000-0005-0000-0000-00008A310000}"/>
    <cellStyle name="Comma 22 5 3 3" xfId="12613" xr:uid="{00000000-0005-0000-0000-00008B310000}"/>
    <cellStyle name="Comma 22 5 4" xfId="12614" xr:uid="{00000000-0005-0000-0000-00008C310000}"/>
    <cellStyle name="Comma 22 5 4 2" xfId="12615" xr:uid="{00000000-0005-0000-0000-00008D310000}"/>
    <cellStyle name="Comma 22 5 4 3" xfId="12616" xr:uid="{00000000-0005-0000-0000-00008E310000}"/>
    <cellStyle name="Comma 22 5 5" xfId="12617" xr:uid="{00000000-0005-0000-0000-00008F310000}"/>
    <cellStyle name="Comma 22 5 6" xfId="12618" xr:uid="{00000000-0005-0000-0000-000090310000}"/>
    <cellStyle name="Comma 22 6" xfId="12619" xr:uid="{00000000-0005-0000-0000-000091310000}"/>
    <cellStyle name="Comma 22 6 2" xfId="12620" xr:uid="{00000000-0005-0000-0000-000092310000}"/>
    <cellStyle name="Comma 22 6 2 2" xfId="12621" xr:uid="{00000000-0005-0000-0000-000093310000}"/>
    <cellStyle name="Comma 22 6 2 3" xfId="12622" xr:uid="{00000000-0005-0000-0000-000094310000}"/>
    <cellStyle name="Comma 22 6 3" xfId="12623" xr:uid="{00000000-0005-0000-0000-000095310000}"/>
    <cellStyle name="Comma 22 6 3 2" xfId="12624" xr:uid="{00000000-0005-0000-0000-000096310000}"/>
    <cellStyle name="Comma 22 6 3 3" xfId="12625" xr:uid="{00000000-0005-0000-0000-000097310000}"/>
    <cellStyle name="Comma 22 6 4" xfId="12626" xr:uid="{00000000-0005-0000-0000-000098310000}"/>
    <cellStyle name="Comma 22 6 4 2" xfId="12627" xr:uid="{00000000-0005-0000-0000-000099310000}"/>
    <cellStyle name="Comma 22 6 4 3" xfId="12628" xr:uid="{00000000-0005-0000-0000-00009A310000}"/>
    <cellStyle name="Comma 22 6 5" xfId="12629" xr:uid="{00000000-0005-0000-0000-00009B310000}"/>
    <cellStyle name="Comma 22 6 6" xfId="12630" xr:uid="{00000000-0005-0000-0000-00009C310000}"/>
    <cellStyle name="Comma 22 7" xfId="12631" xr:uid="{00000000-0005-0000-0000-00009D310000}"/>
    <cellStyle name="Comma 22 7 2" xfId="12632" xr:uid="{00000000-0005-0000-0000-00009E310000}"/>
    <cellStyle name="Comma 22 7 2 2" xfId="12633" xr:uid="{00000000-0005-0000-0000-00009F310000}"/>
    <cellStyle name="Comma 22 7 2 3" xfId="12634" xr:uid="{00000000-0005-0000-0000-0000A0310000}"/>
    <cellStyle name="Comma 22 7 3" xfId="12635" xr:uid="{00000000-0005-0000-0000-0000A1310000}"/>
    <cellStyle name="Comma 22 7 3 2" xfId="12636" xr:uid="{00000000-0005-0000-0000-0000A2310000}"/>
    <cellStyle name="Comma 22 7 3 3" xfId="12637" xr:uid="{00000000-0005-0000-0000-0000A3310000}"/>
    <cellStyle name="Comma 22 7 4" xfId="12638" xr:uid="{00000000-0005-0000-0000-0000A4310000}"/>
    <cellStyle name="Comma 22 7 4 2" xfId="12639" xr:uid="{00000000-0005-0000-0000-0000A5310000}"/>
    <cellStyle name="Comma 22 7 4 3" xfId="12640" xr:uid="{00000000-0005-0000-0000-0000A6310000}"/>
    <cellStyle name="Comma 22 7 5" xfId="12641" xr:uid="{00000000-0005-0000-0000-0000A7310000}"/>
    <cellStyle name="Comma 22 7 6" xfId="12642" xr:uid="{00000000-0005-0000-0000-0000A8310000}"/>
    <cellStyle name="Comma 22 8" xfId="12643" xr:uid="{00000000-0005-0000-0000-0000A9310000}"/>
    <cellStyle name="Comma 22 8 2" xfId="12644" xr:uid="{00000000-0005-0000-0000-0000AA310000}"/>
    <cellStyle name="Comma 22 8 2 2" xfId="12645" xr:uid="{00000000-0005-0000-0000-0000AB310000}"/>
    <cellStyle name="Comma 22 8 2 3" xfId="12646" xr:uid="{00000000-0005-0000-0000-0000AC310000}"/>
    <cellStyle name="Comma 22 8 3" xfId="12647" xr:uid="{00000000-0005-0000-0000-0000AD310000}"/>
    <cellStyle name="Comma 22 8 3 2" xfId="12648" xr:uid="{00000000-0005-0000-0000-0000AE310000}"/>
    <cellStyle name="Comma 22 8 3 3" xfId="12649" xr:uid="{00000000-0005-0000-0000-0000AF310000}"/>
    <cellStyle name="Comma 22 8 4" xfId="12650" xr:uid="{00000000-0005-0000-0000-0000B0310000}"/>
    <cellStyle name="Comma 22 8 4 2" xfId="12651" xr:uid="{00000000-0005-0000-0000-0000B1310000}"/>
    <cellStyle name="Comma 22 8 4 3" xfId="12652" xr:uid="{00000000-0005-0000-0000-0000B2310000}"/>
    <cellStyle name="Comma 22 8 5" xfId="12653" xr:uid="{00000000-0005-0000-0000-0000B3310000}"/>
    <cellStyle name="Comma 22 8 6" xfId="12654" xr:uid="{00000000-0005-0000-0000-0000B4310000}"/>
    <cellStyle name="Comma 22 9" xfId="12655" xr:uid="{00000000-0005-0000-0000-0000B5310000}"/>
    <cellStyle name="Comma 22 9 2" xfId="12656" xr:uid="{00000000-0005-0000-0000-0000B6310000}"/>
    <cellStyle name="Comma 22 9 2 2" xfId="12657" xr:uid="{00000000-0005-0000-0000-0000B7310000}"/>
    <cellStyle name="Comma 22 9 2 3" xfId="12658" xr:uid="{00000000-0005-0000-0000-0000B8310000}"/>
    <cellStyle name="Comma 22 9 3" xfId="12659" xr:uid="{00000000-0005-0000-0000-0000B9310000}"/>
    <cellStyle name="Comma 22 9 3 2" xfId="12660" xr:uid="{00000000-0005-0000-0000-0000BA310000}"/>
    <cellStyle name="Comma 22 9 3 3" xfId="12661" xr:uid="{00000000-0005-0000-0000-0000BB310000}"/>
    <cellStyle name="Comma 22 9 4" xfId="12662" xr:uid="{00000000-0005-0000-0000-0000BC310000}"/>
    <cellStyle name="Comma 22 9 4 2" xfId="12663" xr:uid="{00000000-0005-0000-0000-0000BD310000}"/>
    <cellStyle name="Comma 22 9 4 3" xfId="12664" xr:uid="{00000000-0005-0000-0000-0000BE310000}"/>
    <cellStyle name="Comma 22 9 5" xfId="12665" xr:uid="{00000000-0005-0000-0000-0000BF310000}"/>
    <cellStyle name="Comma 22 9 6" xfId="12666" xr:uid="{00000000-0005-0000-0000-0000C0310000}"/>
    <cellStyle name="Comma 23" xfId="12667" xr:uid="{00000000-0005-0000-0000-0000C1310000}"/>
    <cellStyle name="Comma 23 10" xfId="12668" xr:uid="{00000000-0005-0000-0000-0000C2310000}"/>
    <cellStyle name="Comma 23 10 2" xfId="12669" xr:uid="{00000000-0005-0000-0000-0000C3310000}"/>
    <cellStyle name="Comma 23 10 3" xfId="12670" xr:uid="{00000000-0005-0000-0000-0000C4310000}"/>
    <cellStyle name="Comma 23 11" xfId="12671" xr:uid="{00000000-0005-0000-0000-0000C5310000}"/>
    <cellStyle name="Comma 23 11 2" xfId="12672" xr:uid="{00000000-0005-0000-0000-0000C6310000}"/>
    <cellStyle name="Comma 23 11 3" xfId="12673" xr:uid="{00000000-0005-0000-0000-0000C7310000}"/>
    <cellStyle name="Comma 23 12" xfId="12674" xr:uid="{00000000-0005-0000-0000-0000C8310000}"/>
    <cellStyle name="Comma 23 13" xfId="12675" xr:uid="{00000000-0005-0000-0000-0000C9310000}"/>
    <cellStyle name="Comma 23 14" xfId="12676" xr:uid="{00000000-0005-0000-0000-0000CA310000}"/>
    <cellStyle name="Comma 23 2" xfId="12677" xr:uid="{00000000-0005-0000-0000-0000CB310000}"/>
    <cellStyle name="Comma 23 2 2" xfId="12678" xr:uid="{00000000-0005-0000-0000-0000CC310000}"/>
    <cellStyle name="Comma 23 2 2 2" xfId="12679" xr:uid="{00000000-0005-0000-0000-0000CD310000}"/>
    <cellStyle name="Comma 23 2 2 2 2" xfId="12680" xr:uid="{00000000-0005-0000-0000-0000CE310000}"/>
    <cellStyle name="Comma 23 2 2 2 2 2" xfId="12681" xr:uid="{00000000-0005-0000-0000-0000CF310000}"/>
    <cellStyle name="Comma 23 2 2 2 2 3" xfId="12682" xr:uid="{00000000-0005-0000-0000-0000D0310000}"/>
    <cellStyle name="Comma 23 2 2 2 3" xfId="12683" xr:uid="{00000000-0005-0000-0000-0000D1310000}"/>
    <cellStyle name="Comma 23 2 2 2 3 2" xfId="12684" xr:uid="{00000000-0005-0000-0000-0000D2310000}"/>
    <cellStyle name="Comma 23 2 2 2 3 3" xfId="12685" xr:uid="{00000000-0005-0000-0000-0000D3310000}"/>
    <cellStyle name="Comma 23 2 2 3" xfId="12686" xr:uid="{00000000-0005-0000-0000-0000D4310000}"/>
    <cellStyle name="Comma 23 2 2 3 2" xfId="12687" xr:uid="{00000000-0005-0000-0000-0000D5310000}"/>
    <cellStyle name="Comma 23 2 2 3 3" xfId="12688" xr:uid="{00000000-0005-0000-0000-0000D6310000}"/>
    <cellStyle name="Comma 23 2 2 4" xfId="12689" xr:uid="{00000000-0005-0000-0000-0000D7310000}"/>
    <cellStyle name="Comma 23 2 2 4 2" xfId="12690" xr:uid="{00000000-0005-0000-0000-0000D8310000}"/>
    <cellStyle name="Comma 23 2 2 4 3" xfId="12691" xr:uid="{00000000-0005-0000-0000-0000D9310000}"/>
    <cellStyle name="Comma 23 2 2 5" xfId="12692" xr:uid="{00000000-0005-0000-0000-0000DA310000}"/>
    <cellStyle name="Comma 23 2 2 5 2" xfId="12693" xr:uid="{00000000-0005-0000-0000-0000DB310000}"/>
    <cellStyle name="Comma 23 2 2 5 3" xfId="12694" xr:uid="{00000000-0005-0000-0000-0000DC310000}"/>
    <cellStyle name="Comma 23 2 2 6" xfId="12695" xr:uid="{00000000-0005-0000-0000-0000DD310000}"/>
    <cellStyle name="Comma 23 2 2 7" xfId="12696" xr:uid="{00000000-0005-0000-0000-0000DE310000}"/>
    <cellStyle name="Comma 23 2 2 8" xfId="12697" xr:uid="{00000000-0005-0000-0000-0000DF310000}"/>
    <cellStyle name="Comma 23 2 3" xfId="12698" xr:uid="{00000000-0005-0000-0000-0000E0310000}"/>
    <cellStyle name="Comma 23 2 3 2" xfId="12699" xr:uid="{00000000-0005-0000-0000-0000E1310000}"/>
    <cellStyle name="Comma 23 2 3 3" xfId="12700" xr:uid="{00000000-0005-0000-0000-0000E2310000}"/>
    <cellStyle name="Comma 23 2 3 4" xfId="12701" xr:uid="{00000000-0005-0000-0000-0000E3310000}"/>
    <cellStyle name="Comma 23 2 3 5" xfId="12702" xr:uid="{00000000-0005-0000-0000-0000E4310000}"/>
    <cellStyle name="Comma 23 2 4" xfId="12703" xr:uid="{00000000-0005-0000-0000-0000E5310000}"/>
    <cellStyle name="Comma 23 2 5" xfId="12704" xr:uid="{00000000-0005-0000-0000-0000E6310000}"/>
    <cellStyle name="Comma 23 2 6" xfId="12705" xr:uid="{00000000-0005-0000-0000-0000E7310000}"/>
    <cellStyle name="Comma 23 2 6 2" xfId="12706" xr:uid="{00000000-0005-0000-0000-0000E8310000}"/>
    <cellStyle name="Comma 23 2 6 3" xfId="12707" xr:uid="{00000000-0005-0000-0000-0000E9310000}"/>
    <cellStyle name="Comma 23 3" xfId="12708" xr:uid="{00000000-0005-0000-0000-0000EA310000}"/>
    <cellStyle name="Comma 23 3 2" xfId="12709" xr:uid="{00000000-0005-0000-0000-0000EB310000}"/>
    <cellStyle name="Comma 23 3 3" xfId="12710" xr:uid="{00000000-0005-0000-0000-0000EC310000}"/>
    <cellStyle name="Comma 23 4" xfId="12711" xr:uid="{00000000-0005-0000-0000-0000ED310000}"/>
    <cellStyle name="Comma 23 4 2" xfId="12712" xr:uid="{00000000-0005-0000-0000-0000EE310000}"/>
    <cellStyle name="Comma 23 4 3" xfId="12713" xr:uid="{00000000-0005-0000-0000-0000EF310000}"/>
    <cellStyle name="Comma 23 5" xfId="12714" xr:uid="{00000000-0005-0000-0000-0000F0310000}"/>
    <cellStyle name="Comma 23 5 2" xfId="12715" xr:uid="{00000000-0005-0000-0000-0000F1310000}"/>
    <cellStyle name="Comma 23 5 3" xfId="12716" xr:uid="{00000000-0005-0000-0000-0000F2310000}"/>
    <cellStyle name="Comma 23 6" xfId="12717" xr:uid="{00000000-0005-0000-0000-0000F3310000}"/>
    <cellStyle name="Comma 23 6 2" xfId="12718" xr:uid="{00000000-0005-0000-0000-0000F4310000}"/>
    <cellStyle name="Comma 23 6 3" xfId="12719" xr:uid="{00000000-0005-0000-0000-0000F5310000}"/>
    <cellStyle name="Comma 23 7" xfId="12720" xr:uid="{00000000-0005-0000-0000-0000F6310000}"/>
    <cellStyle name="Comma 23 7 2" xfId="12721" xr:uid="{00000000-0005-0000-0000-0000F7310000}"/>
    <cellStyle name="Comma 23 7 3" xfId="12722" xr:uid="{00000000-0005-0000-0000-0000F8310000}"/>
    <cellStyle name="Comma 23 8" xfId="12723" xr:uid="{00000000-0005-0000-0000-0000F9310000}"/>
    <cellStyle name="Comma 23 8 2" xfId="12724" xr:uid="{00000000-0005-0000-0000-0000FA310000}"/>
    <cellStyle name="Comma 23 8 2 2" xfId="12725" xr:uid="{00000000-0005-0000-0000-0000FB310000}"/>
    <cellStyle name="Comma 23 8 2 3" xfId="12726" xr:uid="{00000000-0005-0000-0000-0000FC310000}"/>
    <cellStyle name="Comma 23 8 3" xfId="12727" xr:uid="{00000000-0005-0000-0000-0000FD310000}"/>
    <cellStyle name="Comma 23 8 3 2" xfId="12728" xr:uid="{00000000-0005-0000-0000-0000FE310000}"/>
    <cellStyle name="Comma 23 8 3 3" xfId="12729" xr:uid="{00000000-0005-0000-0000-0000FF310000}"/>
    <cellStyle name="Comma 23 9" xfId="12730" xr:uid="{00000000-0005-0000-0000-000000320000}"/>
    <cellStyle name="Comma 23 9 2" xfId="12731" xr:uid="{00000000-0005-0000-0000-000001320000}"/>
    <cellStyle name="Comma 23 9 3" xfId="12732" xr:uid="{00000000-0005-0000-0000-000002320000}"/>
    <cellStyle name="Comma 24" xfId="12733" xr:uid="{00000000-0005-0000-0000-000003320000}"/>
    <cellStyle name="Comma 24 10" xfId="12734" xr:uid="{00000000-0005-0000-0000-000004320000}"/>
    <cellStyle name="Comma 24 10 2" xfId="12735" xr:uid="{00000000-0005-0000-0000-000005320000}"/>
    <cellStyle name="Comma 24 10 2 2" xfId="12736" xr:uid="{00000000-0005-0000-0000-000006320000}"/>
    <cellStyle name="Comma 24 10 2 3" xfId="12737" xr:uid="{00000000-0005-0000-0000-000007320000}"/>
    <cellStyle name="Comma 24 10 3" xfId="12738" xr:uid="{00000000-0005-0000-0000-000008320000}"/>
    <cellStyle name="Comma 24 10 3 2" xfId="12739" xr:uid="{00000000-0005-0000-0000-000009320000}"/>
    <cellStyle name="Comma 24 10 3 3" xfId="12740" xr:uid="{00000000-0005-0000-0000-00000A320000}"/>
    <cellStyle name="Comma 24 10 4" xfId="12741" xr:uid="{00000000-0005-0000-0000-00000B320000}"/>
    <cellStyle name="Comma 24 10 4 2" xfId="12742" xr:uid="{00000000-0005-0000-0000-00000C320000}"/>
    <cellStyle name="Comma 24 10 4 3" xfId="12743" xr:uid="{00000000-0005-0000-0000-00000D320000}"/>
    <cellStyle name="Comma 24 10 5" xfId="12744" xr:uid="{00000000-0005-0000-0000-00000E320000}"/>
    <cellStyle name="Comma 24 10 6" xfId="12745" xr:uid="{00000000-0005-0000-0000-00000F320000}"/>
    <cellStyle name="Comma 24 11" xfId="12746" xr:uid="{00000000-0005-0000-0000-000010320000}"/>
    <cellStyle name="Comma 24 11 2" xfId="12747" xr:uid="{00000000-0005-0000-0000-000011320000}"/>
    <cellStyle name="Comma 24 11 2 2" xfId="12748" xr:uid="{00000000-0005-0000-0000-000012320000}"/>
    <cellStyle name="Comma 24 11 2 3" xfId="12749" xr:uid="{00000000-0005-0000-0000-000013320000}"/>
    <cellStyle name="Comma 24 11 3" xfId="12750" xr:uid="{00000000-0005-0000-0000-000014320000}"/>
    <cellStyle name="Comma 24 11 3 2" xfId="12751" xr:uid="{00000000-0005-0000-0000-000015320000}"/>
    <cellStyle name="Comma 24 11 3 3" xfId="12752" xr:uid="{00000000-0005-0000-0000-000016320000}"/>
    <cellStyle name="Comma 24 11 4" xfId="12753" xr:uid="{00000000-0005-0000-0000-000017320000}"/>
    <cellStyle name="Comma 24 11 4 2" xfId="12754" xr:uid="{00000000-0005-0000-0000-000018320000}"/>
    <cellStyle name="Comma 24 11 4 3" xfId="12755" xr:uid="{00000000-0005-0000-0000-000019320000}"/>
    <cellStyle name="Comma 24 11 5" xfId="12756" xr:uid="{00000000-0005-0000-0000-00001A320000}"/>
    <cellStyle name="Comma 24 11 6" xfId="12757" xr:uid="{00000000-0005-0000-0000-00001B320000}"/>
    <cellStyle name="Comma 24 12" xfId="12758" xr:uid="{00000000-0005-0000-0000-00001C320000}"/>
    <cellStyle name="Comma 24 12 2" xfId="12759" xr:uid="{00000000-0005-0000-0000-00001D320000}"/>
    <cellStyle name="Comma 24 12 2 2" xfId="12760" xr:uid="{00000000-0005-0000-0000-00001E320000}"/>
    <cellStyle name="Comma 24 12 2 3" xfId="12761" xr:uid="{00000000-0005-0000-0000-00001F320000}"/>
    <cellStyle name="Comma 24 12 3" xfId="12762" xr:uid="{00000000-0005-0000-0000-000020320000}"/>
    <cellStyle name="Comma 24 12 3 2" xfId="12763" xr:uid="{00000000-0005-0000-0000-000021320000}"/>
    <cellStyle name="Comma 24 12 3 3" xfId="12764" xr:uid="{00000000-0005-0000-0000-000022320000}"/>
    <cellStyle name="Comma 24 12 4" xfId="12765" xr:uid="{00000000-0005-0000-0000-000023320000}"/>
    <cellStyle name="Comma 24 12 4 2" xfId="12766" xr:uid="{00000000-0005-0000-0000-000024320000}"/>
    <cellStyle name="Comma 24 12 4 3" xfId="12767" xr:uid="{00000000-0005-0000-0000-000025320000}"/>
    <cellStyle name="Comma 24 12 5" xfId="12768" xr:uid="{00000000-0005-0000-0000-000026320000}"/>
    <cellStyle name="Comma 24 12 6" xfId="12769" xr:uid="{00000000-0005-0000-0000-000027320000}"/>
    <cellStyle name="Comma 24 13" xfId="12770" xr:uid="{00000000-0005-0000-0000-000028320000}"/>
    <cellStyle name="Comma 24 13 2" xfId="12771" xr:uid="{00000000-0005-0000-0000-000029320000}"/>
    <cellStyle name="Comma 24 13 2 2" xfId="12772" xr:uid="{00000000-0005-0000-0000-00002A320000}"/>
    <cellStyle name="Comma 24 13 2 3" xfId="12773" xr:uid="{00000000-0005-0000-0000-00002B320000}"/>
    <cellStyle name="Comma 24 13 3" xfId="12774" xr:uid="{00000000-0005-0000-0000-00002C320000}"/>
    <cellStyle name="Comma 24 13 3 2" xfId="12775" xr:uid="{00000000-0005-0000-0000-00002D320000}"/>
    <cellStyle name="Comma 24 13 3 3" xfId="12776" xr:uid="{00000000-0005-0000-0000-00002E320000}"/>
    <cellStyle name="Comma 24 13 4" xfId="12777" xr:uid="{00000000-0005-0000-0000-00002F320000}"/>
    <cellStyle name="Comma 24 13 4 2" xfId="12778" xr:uid="{00000000-0005-0000-0000-000030320000}"/>
    <cellStyle name="Comma 24 13 4 3" xfId="12779" xr:uid="{00000000-0005-0000-0000-000031320000}"/>
    <cellStyle name="Comma 24 13 5" xfId="12780" xr:uid="{00000000-0005-0000-0000-000032320000}"/>
    <cellStyle name="Comma 24 13 6" xfId="12781" xr:uid="{00000000-0005-0000-0000-000033320000}"/>
    <cellStyle name="Comma 24 14" xfId="12782" xr:uid="{00000000-0005-0000-0000-000034320000}"/>
    <cellStyle name="Comma 24 14 2" xfId="12783" xr:uid="{00000000-0005-0000-0000-000035320000}"/>
    <cellStyle name="Comma 24 14 2 2" xfId="12784" xr:uid="{00000000-0005-0000-0000-000036320000}"/>
    <cellStyle name="Comma 24 14 2 3" xfId="12785" xr:uid="{00000000-0005-0000-0000-000037320000}"/>
    <cellStyle name="Comma 24 14 3" xfId="12786" xr:uid="{00000000-0005-0000-0000-000038320000}"/>
    <cellStyle name="Comma 24 14 3 2" xfId="12787" xr:uid="{00000000-0005-0000-0000-000039320000}"/>
    <cellStyle name="Comma 24 14 3 3" xfId="12788" xr:uid="{00000000-0005-0000-0000-00003A320000}"/>
    <cellStyle name="Comma 24 14 4" xfId="12789" xr:uid="{00000000-0005-0000-0000-00003B320000}"/>
    <cellStyle name="Comma 24 14 4 2" xfId="12790" xr:uid="{00000000-0005-0000-0000-00003C320000}"/>
    <cellStyle name="Comma 24 14 4 3" xfId="12791" xr:uid="{00000000-0005-0000-0000-00003D320000}"/>
    <cellStyle name="Comma 24 14 5" xfId="12792" xr:uid="{00000000-0005-0000-0000-00003E320000}"/>
    <cellStyle name="Comma 24 14 6" xfId="12793" xr:uid="{00000000-0005-0000-0000-00003F320000}"/>
    <cellStyle name="Comma 24 15" xfId="12794" xr:uid="{00000000-0005-0000-0000-000040320000}"/>
    <cellStyle name="Comma 24 15 2" xfId="12795" xr:uid="{00000000-0005-0000-0000-000041320000}"/>
    <cellStyle name="Comma 24 15 2 2" xfId="12796" xr:uid="{00000000-0005-0000-0000-000042320000}"/>
    <cellStyle name="Comma 24 15 2 3" xfId="12797" xr:uid="{00000000-0005-0000-0000-000043320000}"/>
    <cellStyle name="Comma 24 15 3" xfId="12798" xr:uid="{00000000-0005-0000-0000-000044320000}"/>
    <cellStyle name="Comma 24 15 3 2" xfId="12799" xr:uid="{00000000-0005-0000-0000-000045320000}"/>
    <cellStyle name="Comma 24 15 3 3" xfId="12800" xr:uid="{00000000-0005-0000-0000-000046320000}"/>
    <cellStyle name="Comma 24 15 4" xfId="12801" xr:uid="{00000000-0005-0000-0000-000047320000}"/>
    <cellStyle name="Comma 24 15 4 2" xfId="12802" xr:uid="{00000000-0005-0000-0000-000048320000}"/>
    <cellStyle name="Comma 24 15 4 3" xfId="12803" xr:uid="{00000000-0005-0000-0000-000049320000}"/>
    <cellStyle name="Comma 24 15 5" xfId="12804" xr:uid="{00000000-0005-0000-0000-00004A320000}"/>
    <cellStyle name="Comma 24 15 6" xfId="12805" xr:uid="{00000000-0005-0000-0000-00004B320000}"/>
    <cellStyle name="Comma 24 16" xfId="12806" xr:uid="{00000000-0005-0000-0000-00004C320000}"/>
    <cellStyle name="Comma 24 16 2" xfId="12807" xr:uid="{00000000-0005-0000-0000-00004D320000}"/>
    <cellStyle name="Comma 24 16 2 2" xfId="12808" xr:uid="{00000000-0005-0000-0000-00004E320000}"/>
    <cellStyle name="Comma 24 16 2 3" xfId="12809" xr:uid="{00000000-0005-0000-0000-00004F320000}"/>
    <cellStyle name="Comma 24 16 3" xfId="12810" xr:uid="{00000000-0005-0000-0000-000050320000}"/>
    <cellStyle name="Comma 24 16 3 2" xfId="12811" xr:uid="{00000000-0005-0000-0000-000051320000}"/>
    <cellStyle name="Comma 24 16 3 3" xfId="12812" xr:uid="{00000000-0005-0000-0000-000052320000}"/>
    <cellStyle name="Comma 24 16 4" xfId="12813" xr:uid="{00000000-0005-0000-0000-000053320000}"/>
    <cellStyle name="Comma 24 16 4 2" xfId="12814" xr:uid="{00000000-0005-0000-0000-000054320000}"/>
    <cellStyle name="Comma 24 16 4 3" xfId="12815" xr:uid="{00000000-0005-0000-0000-000055320000}"/>
    <cellStyle name="Comma 24 16 5" xfId="12816" xr:uid="{00000000-0005-0000-0000-000056320000}"/>
    <cellStyle name="Comma 24 16 6" xfId="12817" xr:uid="{00000000-0005-0000-0000-000057320000}"/>
    <cellStyle name="Comma 24 17" xfId="12818" xr:uid="{00000000-0005-0000-0000-000058320000}"/>
    <cellStyle name="Comma 24 17 2" xfId="12819" xr:uid="{00000000-0005-0000-0000-000059320000}"/>
    <cellStyle name="Comma 24 17 2 2" xfId="12820" xr:uid="{00000000-0005-0000-0000-00005A320000}"/>
    <cellStyle name="Comma 24 17 2 3" xfId="12821" xr:uid="{00000000-0005-0000-0000-00005B320000}"/>
    <cellStyle name="Comma 24 17 3" xfId="12822" xr:uid="{00000000-0005-0000-0000-00005C320000}"/>
    <cellStyle name="Comma 24 17 3 2" xfId="12823" xr:uid="{00000000-0005-0000-0000-00005D320000}"/>
    <cellStyle name="Comma 24 17 3 3" xfId="12824" xr:uid="{00000000-0005-0000-0000-00005E320000}"/>
    <cellStyle name="Comma 24 17 4" xfId="12825" xr:uid="{00000000-0005-0000-0000-00005F320000}"/>
    <cellStyle name="Comma 24 17 4 2" xfId="12826" xr:uid="{00000000-0005-0000-0000-000060320000}"/>
    <cellStyle name="Comma 24 17 4 3" xfId="12827" xr:uid="{00000000-0005-0000-0000-000061320000}"/>
    <cellStyle name="Comma 24 17 5" xfId="12828" xr:uid="{00000000-0005-0000-0000-000062320000}"/>
    <cellStyle name="Comma 24 17 6" xfId="12829" xr:uid="{00000000-0005-0000-0000-000063320000}"/>
    <cellStyle name="Comma 24 18" xfId="12830" xr:uid="{00000000-0005-0000-0000-000064320000}"/>
    <cellStyle name="Comma 24 18 2" xfId="12831" xr:uid="{00000000-0005-0000-0000-000065320000}"/>
    <cellStyle name="Comma 24 18 2 2" xfId="12832" xr:uid="{00000000-0005-0000-0000-000066320000}"/>
    <cellStyle name="Comma 24 18 2 3" xfId="12833" xr:uid="{00000000-0005-0000-0000-000067320000}"/>
    <cellStyle name="Comma 24 18 3" xfId="12834" xr:uid="{00000000-0005-0000-0000-000068320000}"/>
    <cellStyle name="Comma 24 18 3 2" xfId="12835" xr:uid="{00000000-0005-0000-0000-000069320000}"/>
    <cellStyle name="Comma 24 18 3 3" xfId="12836" xr:uid="{00000000-0005-0000-0000-00006A320000}"/>
    <cellStyle name="Comma 24 18 4" xfId="12837" xr:uid="{00000000-0005-0000-0000-00006B320000}"/>
    <cellStyle name="Comma 24 18 4 2" xfId="12838" xr:uid="{00000000-0005-0000-0000-00006C320000}"/>
    <cellStyle name="Comma 24 18 4 3" xfId="12839" xr:uid="{00000000-0005-0000-0000-00006D320000}"/>
    <cellStyle name="Comma 24 18 5" xfId="12840" xr:uid="{00000000-0005-0000-0000-00006E320000}"/>
    <cellStyle name="Comma 24 18 6" xfId="12841" xr:uid="{00000000-0005-0000-0000-00006F320000}"/>
    <cellStyle name="Comma 24 19" xfId="12842" xr:uid="{00000000-0005-0000-0000-000070320000}"/>
    <cellStyle name="Comma 24 19 2" xfId="12843" xr:uid="{00000000-0005-0000-0000-000071320000}"/>
    <cellStyle name="Comma 24 19 2 2" xfId="12844" xr:uid="{00000000-0005-0000-0000-000072320000}"/>
    <cellStyle name="Comma 24 19 2 3" xfId="12845" xr:uid="{00000000-0005-0000-0000-000073320000}"/>
    <cellStyle name="Comma 24 19 3" xfId="12846" xr:uid="{00000000-0005-0000-0000-000074320000}"/>
    <cellStyle name="Comma 24 19 3 2" xfId="12847" xr:uid="{00000000-0005-0000-0000-000075320000}"/>
    <cellStyle name="Comma 24 19 3 3" xfId="12848" xr:uid="{00000000-0005-0000-0000-000076320000}"/>
    <cellStyle name="Comma 24 19 4" xfId="12849" xr:uid="{00000000-0005-0000-0000-000077320000}"/>
    <cellStyle name="Comma 24 19 4 2" xfId="12850" xr:uid="{00000000-0005-0000-0000-000078320000}"/>
    <cellStyle name="Comma 24 19 4 3" xfId="12851" xr:uid="{00000000-0005-0000-0000-000079320000}"/>
    <cellStyle name="Comma 24 19 5" xfId="12852" xr:uid="{00000000-0005-0000-0000-00007A320000}"/>
    <cellStyle name="Comma 24 19 6" xfId="12853" xr:uid="{00000000-0005-0000-0000-00007B320000}"/>
    <cellStyle name="Comma 24 2" xfId="12854" xr:uid="{00000000-0005-0000-0000-00007C320000}"/>
    <cellStyle name="Comma 24 2 2" xfId="12855" xr:uid="{00000000-0005-0000-0000-00007D320000}"/>
    <cellStyle name="Comma 24 2 2 2" xfId="12856" xr:uid="{00000000-0005-0000-0000-00007E320000}"/>
    <cellStyle name="Comma 24 2 2 3" xfId="12857" xr:uid="{00000000-0005-0000-0000-00007F320000}"/>
    <cellStyle name="Comma 24 2 3" xfId="12858" xr:uid="{00000000-0005-0000-0000-000080320000}"/>
    <cellStyle name="Comma 24 2 3 2" xfId="12859" xr:uid="{00000000-0005-0000-0000-000081320000}"/>
    <cellStyle name="Comma 24 2 3 3" xfId="12860" xr:uid="{00000000-0005-0000-0000-000082320000}"/>
    <cellStyle name="Comma 24 2 4" xfId="12861" xr:uid="{00000000-0005-0000-0000-000083320000}"/>
    <cellStyle name="Comma 24 2 4 2" xfId="12862" xr:uid="{00000000-0005-0000-0000-000084320000}"/>
    <cellStyle name="Comma 24 2 4 3" xfId="12863" xr:uid="{00000000-0005-0000-0000-000085320000}"/>
    <cellStyle name="Comma 24 2 5" xfId="12864" xr:uid="{00000000-0005-0000-0000-000086320000}"/>
    <cellStyle name="Comma 24 2 6" xfId="12865" xr:uid="{00000000-0005-0000-0000-000087320000}"/>
    <cellStyle name="Comma 24 20" xfId="12866" xr:uid="{00000000-0005-0000-0000-000088320000}"/>
    <cellStyle name="Comma 24 20 2" xfId="12867" xr:uid="{00000000-0005-0000-0000-000089320000}"/>
    <cellStyle name="Comma 24 20 2 2" xfId="12868" xr:uid="{00000000-0005-0000-0000-00008A320000}"/>
    <cellStyle name="Comma 24 20 2 3" xfId="12869" xr:uid="{00000000-0005-0000-0000-00008B320000}"/>
    <cellStyle name="Comma 24 20 3" xfId="12870" xr:uid="{00000000-0005-0000-0000-00008C320000}"/>
    <cellStyle name="Comma 24 20 3 2" xfId="12871" xr:uid="{00000000-0005-0000-0000-00008D320000}"/>
    <cellStyle name="Comma 24 20 3 3" xfId="12872" xr:uid="{00000000-0005-0000-0000-00008E320000}"/>
    <cellStyle name="Comma 24 20 4" xfId="12873" xr:uid="{00000000-0005-0000-0000-00008F320000}"/>
    <cellStyle name="Comma 24 20 4 2" xfId="12874" xr:uid="{00000000-0005-0000-0000-000090320000}"/>
    <cellStyle name="Comma 24 20 4 3" xfId="12875" xr:uid="{00000000-0005-0000-0000-000091320000}"/>
    <cellStyle name="Comma 24 20 5" xfId="12876" xr:uid="{00000000-0005-0000-0000-000092320000}"/>
    <cellStyle name="Comma 24 20 6" xfId="12877" xr:uid="{00000000-0005-0000-0000-000093320000}"/>
    <cellStyle name="Comma 24 21" xfId="12878" xr:uid="{00000000-0005-0000-0000-000094320000}"/>
    <cellStyle name="Comma 24 21 2" xfId="12879" xr:uid="{00000000-0005-0000-0000-000095320000}"/>
    <cellStyle name="Comma 24 21 2 2" xfId="12880" xr:uid="{00000000-0005-0000-0000-000096320000}"/>
    <cellStyle name="Comma 24 21 2 2 2" xfId="12881" xr:uid="{00000000-0005-0000-0000-000097320000}"/>
    <cellStyle name="Comma 24 21 2 2 2 2" xfId="12882" xr:uid="{00000000-0005-0000-0000-000098320000}"/>
    <cellStyle name="Comma 24 21 2 2 2 3" xfId="12883" xr:uid="{00000000-0005-0000-0000-000099320000}"/>
    <cellStyle name="Comma 24 21 2 2 3" xfId="12884" xr:uid="{00000000-0005-0000-0000-00009A320000}"/>
    <cellStyle name="Comma 24 21 2 2 3 2" xfId="12885" xr:uid="{00000000-0005-0000-0000-00009B320000}"/>
    <cellStyle name="Comma 24 21 2 2 3 3" xfId="12886" xr:uid="{00000000-0005-0000-0000-00009C320000}"/>
    <cellStyle name="Comma 24 21 2 3" xfId="12887" xr:uid="{00000000-0005-0000-0000-00009D320000}"/>
    <cellStyle name="Comma 24 21 2 3 2" xfId="12888" xr:uid="{00000000-0005-0000-0000-00009E320000}"/>
    <cellStyle name="Comma 24 21 2 3 3" xfId="12889" xr:uid="{00000000-0005-0000-0000-00009F320000}"/>
    <cellStyle name="Comma 24 21 2 4" xfId="12890" xr:uid="{00000000-0005-0000-0000-0000A0320000}"/>
    <cellStyle name="Comma 24 21 2 4 2" xfId="12891" xr:uid="{00000000-0005-0000-0000-0000A1320000}"/>
    <cellStyle name="Comma 24 21 2 4 3" xfId="12892" xr:uid="{00000000-0005-0000-0000-0000A2320000}"/>
    <cellStyle name="Comma 24 21 2 5" xfId="12893" xr:uid="{00000000-0005-0000-0000-0000A3320000}"/>
    <cellStyle name="Comma 24 21 2 5 2" xfId="12894" xr:uid="{00000000-0005-0000-0000-0000A4320000}"/>
    <cellStyle name="Comma 24 21 2 5 3" xfId="12895" xr:uid="{00000000-0005-0000-0000-0000A5320000}"/>
    <cellStyle name="Comma 24 21 2 6" xfId="12896" xr:uid="{00000000-0005-0000-0000-0000A6320000}"/>
    <cellStyle name="Comma 24 21 2 7" xfId="12897" xr:uid="{00000000-0005-0000-0000-0000A7320000}"/>
    <cellStyle name="Comma 24 21 2 8" xfId="12898" xr:uid="{00000000-0005-0000-0000-0000A8320000}"/>
    <cellStyle name="Comma 24 21 3" xfId="12899" xr:uid="{00000000-0005-0000-0000-0000A9320000}"/>
    <cellStyle name="Comma 24 21 3 2" xfId="12900" xr:uid="{00000000-0005-0000-0000-0000AA320000}"/>
    <cellStyle name="Comma 24 21 3 3" xfId="12901" xr:uid="{00000000-0005-0000-0000-0000AB320000}"/>
    <cellStyle name="Comma 24 21 3 4" xfId="12902" xr:uid="{00000000-0005-0000-0000-0000AC320000}"/>
    <cellStyle name="Comma 24 21 3 5" xfId="12903" xr:uid="{00000000-0005-0000-0000-0000AD320000}"/>
    <cellStyle name="Comma 24 21 4" xfId="12904" xr:uid="{00000000-0005-0000-0000-0000AE320000}"/>
    <cellStyle name="Comma 24 21 5" xfId="12905" xr:uid="{00000000-0005-0000-0000-0000AF320000}"/>
    <cellStyle name="Comma 24 21 6" xfId="12906" xr:uid="{00000000-0005-0000-0000-0000B0320000}"/>
    <cellStyle name="Comma 24 21 6 2" xfId="12907" xr:uid="{00000000-0005-0000-0000-0000B1320000}"/>
    <cellStyle name="Comma 24 21 6 3" xfId="12908" xr:uid="{00000000-0005-0000-0000-0000B2320000}"/>
    <cellStyle name="Comma 24 22" xfId="12909" xr:uid="{00000000-0005-0000-0000-0000B3320000}"/>
    <cellStyle name="Comma 24 22 2" xfId="12910" xr:uid="{00000000-0005-0000-0000-0000B4320000}"/>
    <cellStyle name="Comma 24 22 3" xfId="12911" xr:uid="{00000000-0005-0000-0000-0000B5320000}"/>
    <cellStyle name="Comma 24 23" xfId="12912" xr:uid="{00000000-0005-0000-0000-0000B6320000}"/>
    <cellStyle name="Comma 24 23 2" xfId="12913" xr:uid="{00000000-0005-0000-0000-0000B7320000}"/>
    <cellStyle name="Comma 24 23 3" xfId="12914" xr:uid="{00000000-0005-0000-0000-0000B8320000}"/>
    <cellStyle name="Comma 24 24" xfId="12915" xr:uid="{00000000-0005-0000-0000-0000B9320000}"/>
    <cellStyle name="Comma 24 24 2" xfId="12916" xr:uid="{00000000-0005-0000-0000-0000BA320000}"/>
    <cellStyle name="Comma 24 24 3" xfId="12917" xr:uid="{00000000-0005-0000-0000-0000BB320000}"/>
    <cellStyle name="Comma 24 25" xfId="12918" xr:uid="{00000000-0005-0000-0000-0000BC320000}"/>
    <cellStyle name="Comma 24 25 2" xfId="12919" xr:uid="{00000000-0005-0000-0000-0000BD320000}"/>
    <cellStyle name="Comma 24 25 3" xfId="12920" xr:uid="{00000000-0005-0000-0000-0000BE320000}"/>
    <cellStyle name="Comma 24 26" xfId="12921" xr:uid="{00000000-0005-0000-0000-0000BF320000}"/>
    <cellStyle name="Comma 24 26 2" xfId="12922" xr:uid="{00000000-0005-0000-0000-0000C0320000}"/>
    <cellStyle name="Comma 24 26 2 2" xfId="12923" xr:uid="{00000000-0005-0000-0000-0000C1320000}"/>
    <cellStyle name="Comma 24 26 2 3" xfId="12924" xr:uid="{00000000-0005-0000-0000-0000C2320000}"/>
    <cellStyle name="Comma 24 26 3" xfId="12925" xr:uid="{00000000-0005-0000-0000-0000C3320000}"/>
    <cellStyle name="Comma 24 26 3 2" xfId="12926" xr:uid="{00000000-0005-0000-0000-0000C4320000}"/>
    <cellStyle name="Comma 24 26 3 3" xfId="12927" xr:uid="{00000000-0005-0000-0000-0000C5320000}"/>
    <cellStyle name="Comma 24 27" xfId="12928" xr:uid="{00000000-0005-0000-0000-0000C6320000}"/>
    <cellStyle name="Comma 24 27 2" xfId="12929" xr:uid="{00000000-0005-0000-0000-0000C7320000}"/>
    <cellStyle name="Comma 24 27 3" xfId="12930" xr:uid="{00000000-0005-0000-0000-0000C8320000}"/>
    <cellStyle name="Comma 24 28" xfId="12931" xr:uid="{00000000-0005-0000-0000-0000C9320000}"/>
    <cellStyle name="Comma 24 28 2" xfId="12932" xr:uid="{00000000-0005-0000-0000-0000CA320000}"/>
    <cellStyle name="Comma 24 28 3" xfId="12933" xr:uid="{00000000-0005-0000-0000-0000CB320000}"/>
    <cellStyle name="Comma 24 29" xfId="12934" xr:uid="{00000000-0005-0000-0000-0000CC320000}"/>
    <cellStyle name="Comma 24 29 2" xfId="12935" xr:uid="{00000000-0005-0000-0000-0000CD320000}"/>
    <cellStyle name="Comma 24 29 3" xfId="12936" xr:uid="{00000000-0005-0000-0000-0000CE320000}"/>
    <cellStyle name="Comma 24 3" xfId="12937" xr:uid="{00000000-0005-0000-0000-0000CF320000}"/>
    <cellStyle name="Comma 24 3 2" xfId="12938" xr:uid="{00000000-0005-0000-0000-0000D0320000}"/>
    <cellStyle name="Comma 24 3 2 2" xfId="12939" xr:uid="{00000000-0005-0000-0000-0000D1320000}"/>
    <cellStyle name="Comma 24 3 2 3" xfId="12940" xr:uid="{00000000-0005-0000-0000-0000D2320000}"/>
    <cellStyle name="Comma 24 3 3" xfId="12941" xr:uid="{00000000-0005-0000-0000-0000D3320000}"/>
    <cellStyle name="Comma 24 3 3 2" xfId="12942" xr:uid="{00000000-0005-0000-0000-0000D4320000}"/>
    <cellStyle name="Comma 24 3 3 3" xfId="12943" xr:uid="{00000000-0005-0000-0000-0000D5320000}"/>
    <cellStyle name="Comma 24 3 4" xfId="12944" xr:uid="{00000000-0005-0000-0000-0000D6320000}"/>
    <cellStyle name="Comma 24 3 4 2" xfId="12945" xr:uid="{00000000-0005-0000-0000-0000D7320000}"/>
    <cellStyle name="Comma 24 3 4 3" xfId="12946" xr:uid="{00000000-0005-0000-0000-0000D8320000}"/>
    <cellStyle name="Comma 24 3 5" xfId="12947" xr:uid="{00000000-0005-0000-0000-0000D9320000}"/>
    <cellStyle name="Comma 24 3 6" xfId="12948" xr:uid="{00000000-0005-0000-0000-0000DA320000}"/>
    <cellStyle name="Comma 24 30" xfId="12949" xr:uid="{00000000-0005-0000-0000-0000DB320000}"/>
    <cellStyle name="Comma 24 31" xfId="12950" xr:uid="{00000000-0005-0000-0000-0000DC320000}"/>
    <cellStyle name="Comma 24 32" xfId="12951" xr:uid="{00000000-0005-0000-0000-0000DD320000}"/>
    <cellStyle name="Comma 24 4" xfId="12952" xr:uid="{00000000-0005-0000-0000-0000DE320000}"/>
    <cellStyle name="Comma 24 4 2" xfId="12953" xr:uid="{00000000-0005-0000-0000-0000DF320000}"/>
    <cellStyle name="Comma 24 4 2 2" xfId="12954" xr:uid="{00000000-0005-0000-0000-0000E0320000}"/>
    <cellStyle name="Comma 24 4 2 3" xfId="12955" xr:uid="{00000000-0005-0000-0000-0000E1320000}"/>
    <cellStyle name="Comma 24 4 3" xfId="12956" xr:uid="{00000000-0005-0000-0000-0000E2320000}"/>
    <cellStyle name="Comma 24 4 3 2" xfId="12957" xr:uid="{00000000-0005-0000-0000-0000E3320000}"/>
    <cellStyle name="Comma 24 4 3 3" xfId="12958" xr:uid="{00000000-0005-0000-0000-0000E4320000}"/>
    <cellStyle name="Comma 24 4 4" xfId="12959" xr:uid="{00000000-0005-0000-0000-0000E5320000}"/>
    <cellStyle name="Comma 24 4 4 2" xfId="12960" xr:uid="{00000000-0005-0000-0000-0000E6320000}"/>
    <cellStyle name="Comma 24 4 4 3" xfId="12961" xr:uid="{00000000-0005-0000-0000-0000E7320000}"/>
    <cellStyle name="Comma 24 4 5" xfId="12962" xr:uid="{00000000-0005-0000-0000-0000E8320000}"/>
    <cellStyle name="Comma 24 4 6" xfId="12963" xr:uid="{00000000-0005-0000-0000-0000E9320000}"/>
    <cellStyle name="Comma 24 5" xfId="12964" xr:uid="{00000000-0005-0000-0000-0000EA320000}"/>
    <cellStyle name="Comma 24 5 2" xfId="12965" xr:uid="{00000000-0005-0000-0000-0000EB320000}"/>
    <cellStyle name="Comma 24 5 2 2" xfId="12966" xr:uid="{00000000-0005-0000-0000-0000EC320000}"/>
    <cellStyle name="Comma 24 5 2 3" xfId="12967" xr:uid="{00000000-0005-0000-0000-0000ED320000}"/>
    <cellStyle name="Comma 24 5 3" xfId="12968" xr:uid="{00000000-0005-0000-0000-0000EE320000}"/>
    <cellStyle name="Comma 24 5 3 2" xfId="12969" xr:uid="{00000000-0005-0000-0000-0000EF320000}"/>
    <cellStyle name="Comma 24 5 3 3" xfId="12970" xr:uid="{00000000-0005-0000-0000-0000F0320000}"/>
    <cellStyle name="Comma 24 5 4" xfId="12971" xr:uid="{00000000-0005-0000-0000-0000F1320000}"/>
    <cellStyle name="Comma 24 5 4 2" xfId="12972" xr:uid="{00000000-0005-0000-0000-0000F2320000}"/>
    <cellStyle name="Comma 24 5 4 3" xfId="12973" xr:uid="{00000000-0005-0000-0000-0000F3320000}"/>
    <cellStyle name="Comma 24 5 5" xfId="12974" xr:uid="{00000000-0005-0000-0000-0000F4320000}"/>
    <cellStyle name="Comma 24 5 6" xfId="12975" xr:uid="{00000000-0005-0000-0000-0000F5320000}"/>
    <cellStyle name="Comma 24 6" xfId="12976" xr:uid="{00000000-0005-0000-0000-0000F6320000}"/>
    <cellStyle name="Comma 24 6 2" xfId="12977" xr:uid="{00000000-0005-0000-0000-0000F7320000}"/>
    <cellStyle name="Comma 24 6 2 2" xfId="12978" xr:uid="{00000000-0005-0000-0000-0000F8320000}"/>
    <cellStyle name="Comma 24 6 2 3" xfId="12979" xr:uid="{00000000-0005-0000-0000-0000F9320000}"/>
    <cellStyle name="Comma 24 6 3" xfId="12980" xr:uid="{00000000-0005-0000-0000-0000FA320000}"/>
    <cellStyle name="Comma 24 6 3 2" xfId="12981" xr:uid="{00000000-0005-0000-0000-0000FB320000}"/>
    <cellStyle name="Comma 24 6 3 3" xfId="12982" xr:uid="{00000000-0005-0000-0000-0000FC320000}"/>
    <cellStyle name="Comma 24 6 4" xfId="12983" xr:uid="{00000000-0005-0000-0000-0000FD320000}"/>
    <cellStyle name="Comma 24 6 4 2" xfId="12984" xr:uid="{00000000-0005-0000-0000-0000FE320000}"/>
    <cellStyle name="Comma 24 6 4 3" xfId="12985" xr:uid="{00000000-0005-0000-0000-0000FF320000}"/>
    <cellStyle name="Comma 24 6 5" xfId="12986" xr:uid="{00000000-0005-0000-0000-000000330000}"/>
    <cellStyle name="Comma 24 6 6" xfId="12987" xr:uid="{00000000-0005-0000-0000-000001330000}"/>
    <cellStyle name="Comma 24 7" xfId="12988" xr:uid="{00000000-0005-0000-0000-000002330000}"/>
    <cellStyle name="Comma 24 7 2" xfId="12989" xr:uid="{00000000-0005-0000-0000-000003330000}"/>
    <cellStyle name="Comma 24 7 2 2" xfId="12990" xr:uid="{00000000-0005-0000-0000-000004330000}"/>
    <cellStyle name="Comma 24 7 2 3" xfId="12991" xr:uid="{00000000-0005-0000-0000-000005330000}"/>
    <cellStyle name="Comma 24 7 3" xfId="12992" xr:uid="{00000000-0005-0000-0000-000006330000}"/>
    <cellStyle name="Comma 24 7 3 2" xfId="12993" xr:uid="{00000000-0005-0000-0000-000007330000}"/>
    <cellStyle name="Comma 24 7 3 3" xfId="12994" xr:uid="{00000000-0005-0000-0000-000008330000}"/>
    <cellStyle name="Comma 24 7 4" xfId="12995" xr:uid="{00000000-0005-0000-0000-000009330000}"/>
    <cellStyle name="Comma 24 7 4 2" xfId="12996" xr:uid="{00000000-0005-0000-0000-00000A330000}"/>
    <cellStyle name="Comma 24 7 4 3" xfId="12997" xr:uid="{00000000-0005-0000-0000-00000B330000}"/>
    <cellStyle name="Comma 24 7 5" xfId="12998" xr:uid="{00000000-0005-0000-0000-00000C330000}"/>
    <cellStyle name="Comma 24 7 6" xfId="12999" xr:uid="{00000000-0005-0000-0000-00000D330000}"/>
    <cellStyle name="Comma 24 8" xfId="13000" xr:uid="{00000000-0005-0000-0000-00000E330000}"/>
    <cellStyle name="Comma 24 8 2" xfId="13001" xr:uid="{00000000-0005-0000-0000-00000F330000}"/>
    <cellStyle name="Comma 24 8 2 2" xfId="13002" xr:uid="{00000000-0005-0000-0000-000010330000}"/>
    <cellStyle name="Comma 24 8 2 3" xfId="13003" xr:uid="{00000000-0005-0000-0000-000011330000}"/>
    <cellStyle name="Comma 24 8 3" xfId="13004" xr:uid="{00000000-0005-0000-0000-000012330000}"/>
    <cellStyle name="Comma 24 8 3 2" xfId="13005" xr:uid="{00000000-0005-0000-0000-000013330000}"/>
    <cellStyle name="Comma 24 8 3 3" xfId="13006" xr:uid="{00000000-0005-0000-0000-000014330000}"/>
    <cellStyle name="Comma 24 8 4" xfId="13007" xr:uid="{00000000-0005-0000-0000-000015330000}"/>
    <cellStyle name="Comma 24 8 4 2" xfId="13008" xr:uid="{00000000-0005-0000-0000-000016330000}"/>
    <cellStyle name="Comma 24 8 4 3" xfId="13009" xr:uid="{00000000-0005-0000-0000-000017330000}"/>
    <cellStyle name="Comma 24 8 5" xfId="13010" xr:uid="{00000000-0005-0000-0000-000018330000}"/>
    <cellStyle name="Comma 24 8 6" xfId="13011" xr:uid="{00000000-0005-0000-0000-000019330000}"/>
    <cellStyle name="Comma 24 9" xfId="13012" xr:uid="{00000000-0005-0000-0000-00001A330000}"/>
    <cellStyle name="Comma 24 9 2" xfId="13013" xr:uid="{00000000-0005-0000-0000-00001B330000}"/>
    <cellStyle name="Comma 24 9 2 2" xfId="13014" xr:uid="{00000000-0005-0000-0000-00001C330000}"/>
    <cellStyle name="Comma 24 9 2 3" xfId="13015" xr:uid="{00000000-0005-0000-0000-00001D330000}"/>
    <cellStyle name="Comma 24 9 3" xfId="13016" xr:uid="{00000000-0005-0000-0000-00001E330000}"/>
    <cellStyle name="Comma 24 9 3 2" xfId="13017" xr:uid="{00000000-0005-0000-0000-00001F330000}"/>
    <cellStyle name="Comma 24 9 3 3" xfId="13018" xr:uid="{00000000-0005-0000-0000-000020330000}"/>
    <cellStyle name="Comma 24 9 4" xfId="13019" xr:uid="{00000000-0005-0000-0000-000021330000}"/>
    <cellStyle name="Comma 24 9 4 2" xfId="13020" xr:uid="{00000000-0005-0000-0000-000022330000}"/>
    <cellStyle name="Comma 24 9 4 3" xfId="13021" xr:uid="{00000000-0005-0000-0000-000023330000}"/>
    <cellStyle name="Comma 24 9 5" xfId="13022" xr:uid="{00000000-0005-0000-0000-000024330000}"/>
    <cellStyle name="Comma 24 9 6" xfId="13023" xr:uid="{00000000-0005-0000-0000-000025330000}"/>
    <cellStyle name="Comma 25" xfId="13024" xr:uid="{00000000-0005-0000-0000-000026330000}"/>
    <cellStyle name="Comma 25 10" xfId="13025" xr:uid="{00000000-0005-0000-0000-000027330000}"/>
    <cellStyle name="Comma 25 10 2" xfId="13026" xr:uid="{00000000-0005-0000-0000-000028330000}"/>
    <cellStyle name="Comma 25 10 2 2" xfId="13027" xr:uid="{00000000-0005-0000-0000-000029330000}"/>
    <cellStyle name="Comma 25 10 2 3" xfId="13028" xr:uid="{00000000-0005-0000-0000-00002A330000}"/>
    <cellStyle name="Comma 25 10 3" xfId="13029" xr:uid="{00000000-0005-0000-0000-00002B330000}"/>
    <cellStyle name="Comma 25 10 3 2" xfId="13030" xr:uid="{00000000-0005-0000-0000-00002C330000}"/>
    <cellStyle name="Comma 25 10 3 3" xfId="13031" xr:uid="{00000000-0005-0000-0000-00002D330000}"/>
    <cellStyle name="Comma 25 10 4" xfId="13032" xr:uid="{00000000-0005-0000-0000-00002E330000}"/>
    <cellStyle name="Comma 25 10 4 2" xfId="13033" xr:uid="{00000000-0005-0000-0000-00002F330000}"/>
    <cellStyle name="Comma 25 10 4 3" xfId="13034" xr:uid="{00000000-0005-0000-0000-000030330000}"/>
    <cellStyle name="Comma 25 10 5" xfId="13035" xr:uid="{00000000-0005-0000-0000-000031330000}"/>
    <cellStyle name="Comma 25 10 6" xfId="13036" xr:uid="{00000000-0005-0000-0000-000032330000}"/>
    <cellStyle name="Comma 25 11" xfId="13037" xr:uid="{00000000-0005-0000-0000-000033330000}"/>
    <cellStyle name="Comma 25 11 2" xfId="13038" xr:uid="{00000000-0005-0000-0000-000034330000}"/>
    <cellStyle name="Comma 25 11 2 2" xfId="13039" xr:uid="{00000000-0005-0000-0000-000035330000}"/>
    <cellStyle name="Comma 25 11 2 3" xfId="13040" xr:uid="{00000000-0005-0000-0000-000036330000}"/>
    <cellStyle name="Comma 25 11 3" xfId="13041" xr:uid="{00000000-0005-0000-0000-000037330000}"/>
    <cellStyle name="Comma 25 11 3 2" xfId="13042" xr:uid="{00000000-0005-0000-0000-000038330000}"/>
    <cellStyle name="Comma 25 11 3 3" xfId="13043" xr:uid="{00000000-0005-0000-0000-000039330000}"/>
    <cellStyle name="Comma 25 11 4" xfId="13044" xr:uid="{00000000-0005-0000-0000-00003A330000}"/>
    <cellStyle name="Comma 25 11 4 2" xfId="13045" xr:uid="{00000000-0005-0000-0000-00003B330000}"/>
    <cellStyle name="Comma 25 11 4 3" xfId="13046" xr:uid="{00000000-0005-0000-0000-00003C330000}"/>
    <cellStyle name="Comma 25 11 5" xfId="13047" xr:uid="{00000000-0005-0000-0000-00003D330000}"/>
    <cellStyle name="Comma 25 11 6" xfId="13048" xr:uid="{00000000-0005-0000-0000-00003E330000}"/>
    <cellStyle name="Comma 25 12" xfId="13049" xr:uid="{00000000-0005-0000-0000-00003F330000}"/>
    <cellStyle name="Comma 25 12 2" xfId="13050" xr:uid="{00000000-0005-0000-0000-000040330000}"/>
    <cellStyle name="Comma 25 12 2 2" xfId="13051" xr:uid="{00000000-0005-0000-0000-000041330000}"/>
    <cellStyle name="Comma 25 12 2 3" xfId="13052" xr:uid="{00000000-0005-0000-0000-000042330000}"/>
    <cellStyle name="Comma 25 12 3" xfId="13053" xr:uid="{00000000-0005-0000-0000-000043330000}"/>
    <cellStyle name="Comma 25 12 3 2" xfId="13054" xr:uid="{00000000-0005-0000-0000-000044330000}"/>
    <cellStyle name="Comma 25 12 3 3" xfId="13055" xr:uid="{00000000-0005-0000-0000-000045330000}"/>
    <cellStyle name="Comma 25 12 4" xfId="13056" xr:uid="{00000000-0005-0000-0000-000046330000}"/>
    <cellStyle name="Comma 25 12 4 2" xfId="13057" xr:uid="{00000000-0005-0000-0000-000047330000}"/>
    <cellStyle name="Comma 25 12 4 3" xfId="13058" xr:uid="{00000000-0005-0000-0000-000048330000}"/>
    <cellStyle name="Comma 25 12 5" xfId="13059" xr:uid="{00000000-0005-0000-0000-000049330000}"/>
    <cellStyle name="Comma 25 12 6" xfId="13060" xr:uid="{00000000-0005-0000-0000-00004A330000}"/>
    <cellStyle name="Comma 25 13" xfId="13061" xr:uid="{00000000-0005-0000-0000-00004B330000}"/>
    <cellStyle name="Comma 25 13 2" xfId="13062" xr:uid="{00000000-0005-0000-0000-00004C330000}"/>
    <cellStyle name="Comma 25 13 2 2" xfId="13063" xr:uid="{00000000-0005-0000-0000-00004D330000}"/>
    <cellStyle name="Comma 25 13 2 3" xfId="13064" xr:uid="{00000000-0005-0000-0000-00004E330000}"/>
    <cellStyle name="Comma 25 13 3" xfId="13065" xr:uid="{00000000-0005-0000-0000-00004F330000}"/>
    <cellStyle name="Comma 25 13 3 2" xfId="13066" xr:uid="{00000000-0005-0000-0000-000050330000}"/>
    <cellStyle name="Comma 25 13 3 3" xfId="13067" xr:uid="{00000000-0005-0000-0000-000051330000}"/>
    <cellStyle name="Comma 25 13 4" xfId="13068" xr:uid="{00000000-0005-0000-0000-000052330000}"/>
    <cellStyle name="Comma 25 13 4 2" xfId="13069" xr:uid="{00000000-0005-0000-0000-000053330000}"/>
    <cellStyle name="Comma 25 13 4 3" xfId="13070" xr:uid="{00000000-0005-0000-0000-000054330000}"/>
    <cellStyle name="Comma 25 13 5" xfId="13071" xr:uid="{00000000-0005-0000-0000-000055330000}"/>
    <cellStyle name="Comma 25 13 6" xfId="13072" xr:uid="{00000000-0005-0000-0000-000056330000}"/>
    <cellStyle name="Comma 25 14" xfId="13073" xr:uid="{00000000-0005-0000-0000-000057330000}"/>
    <cellStyle name="Comma 25 14 2" xfId="13074" xr:uid="{00000000-0005-0000-0000-000058330000}"/>
    <cellStyle name="Comma 25 14 2 2" xfId="13075" xr:uid="{00000000-0005-0000-0000-000059330000}"/>
    <cellStyle name="Comma 25 14 2 3" xfId="13076" xr:uid="{00000000-0005-0000-0000-00005A330000}"/>
    <cellStyle name="Comma 25 14 3" xfId="13077" xr:uid="{00000000-0005-0000-0000-00005B330000}"/>
    <cellStyle name="Comma 25 14 3 2" xfId="13078" xr:uid="{00000000-0005-0000-0000-00005C330000}"/>
    <cellStyle name="Comma 25 14 3 3" xfId="13079" xr:uid="{00000000-0005-0000-0000-00005D330000}"/>
    <cellStyle name="Comma 25 14 4" xfId="13080" xr:uid="{00000000-0005-0000-0000-00005E330000}"/>
    <cellStyle name="Comma 25 14 4 2" xfId="13081" xr:uid="{00000000-0005-0000-0000-00005F330000}"/>
    <cellStyle name="Comma 25 14 4 3" xfId="13082" xr:uid="{00000000-0005-0000-0000-000060330000}"/>
    <cellStyle name="Comma 25 14 5" xfId="13083" xr:uid="{00000000-0005-0000-0000-000061330000}"/>
    <cellStyle name="Comma 25 14 6" xfId="13084" xr:uid="{00000000-0005-0000-0000-000062330000}"/>
    <cellStyle name="Comma 25 15" xfId="13085" xr:uid="{00000000-0005-0000-0000-000063330000}"/>
    <cellStyle name="Comma 25 15 2" xfId="13086" xr:uid="{00000000-0005-0000-0000-000064330000}"/>
    <cellStyle name="Comma 25 15 2 2" xfId="13087" xr:uid="{00000000-0005-0000-0000-000065330000}"/>
    <cellStyle name="Comma 25 15 2 3" xfId="13088" xr:uid="{00000000-0005-0000-0000-000066330000}"/>
    <cellStyle name="Comma 25 15 3" xfId="13089" xr:uid="{00000000-0005-0000-0000-000067330000}"/>
    <cellStyle name="Comma 25 15 3 2" xfId="13090" xr:uid="{00000000-0005-0000-0000-000068330000}"/>
    <cellStyle name="Comma 25 15 3 3" xfId="13091" xr:uid="{00000000-0005-0000-0000-000069330000}"/>
    <cellStyle name="Comma 25 15 4" xfId="13092" xr:uid="{00000000-0005-0000-0000-00006A330000}"/>
    <cellStyle name="Comma 25 15 4 2" xfId="13093" xr:uid="{00000000-0005-0000-0000-00006B330000}"/>
    <cellStyle name="Comma 25 15 4 3" xfId="13094" xr:uid="{00000000-0005-0000-0000-00006C330000}"/>
    <cellStyle name="Comma 25 15 5" xfId="13095" xr:uid="{00000000-0005-0000-0000-00006D330000}"/>
    <cellStyle name="Comma 25 15 6" xfId="13096" xr:uid="{00000000-0005-0000-0000-00006E330000}"/>
    <cellStyle name="Comma 25 16" xfId="13097" xr:uid="{00000000-0005-0000-0000-00006F330000}"/>
    <cellStyle name="Comma 25 16 2" xfId="13098" xr:uid="{00000000-0005-0000-0000-000070330000}"/>
    <cellStyle name="Comma 25 16 2 2" xfId="13099" xr:uid="{00000000-0005-0000-0000-000071330000}"/>
    <cellStyle name="Comma 25 16 2 3" xfId="13100" xr:uid="{00000000-0005-0000-0000-000072330000}"/>
    <cellStyle name="Comma 25 16 3" xfId="13101" xr:uid="{00000000-0005-0000-0000-000073330000}"/>
    <cellStyle name="Comma 25 16 3 2" xfId="13102" xr:uid="{00000000-0005-0000-0000-000074330000}"/>
    <cellStyle name="Comma 25 16 3 3" xfId="13103" xr:uid="{00000000-0005-0000-0000-000075330000}"/>
    <cellStyle name="Comma 25 16 4" xfId="13104" xr:uid="{00000000-0005-0000-0000-000076330000}"/>
    <cellStyle name="Comma 25 16 4 2" xfId="13105" xr:uid="{00000000-0005-0000-0000-000077330000}"/>
    <cellStyle name="Comma 25 16 4 3" xfId="13106" xr:uid="{00000000-0005-0000-0000-000078330000}"/>
    <cellStyle name="Comma 25 16 5" xfId="13107" xr:uid="{00000000-0005-0000-0000-000079330000}"/>
    <cellStyle name="Comma 25 16 6" xfId="13108" xr:uid="{00000000-0005-0000-0000-00007A330000}"/>
    <cellStyle name="Comma 25 17" xfId="13109" xr:uid="{00000000-0005-0000-0000-00007B330000}"/>
    <cellStyle name="Comma 25 17 2" xfId="13110" xr:uid="{00000000-0005-0000-0000-00007C330000}"/>
    <cellStyle name="Comma 25 17 2 2" xfId="13111" xr:uid="{00000000-0005-0000-0000-00007D330000}"/>
    <cellStyle name="Comma 25 17 2 3" xfId="13112" xr:uid="{00000000-0005-0000-0000-00007E330000}"/>
    <cellStyle name="Comma 25 17 3" xfId="13113" xr:uid="{00000000-0005-0000-0000-00007F330000}"/>
    <cellStyle name="Comma 25 17 3 2" xfId="13114" xr:uid="{00000000-0005-0000-0000-000080330000}"/>
    <cellStyle name="Comma 25 17 3 3" xfId="13115" xr:uid="{00000000-0005-0000-0000-000081330000}"/>
    <cellStyle name="Comma 25 17 4" xfId="13116" xr:uid="{00000000-0005-0000-0000-000082330000}"/>
    <cellStyle name="Comma 25 17 4 2" xfId="13117" xr:uid="{00000000-0005-0000-0000-000083330000}"/>
    <cellStyle name="Comma 25 17 4 3" xfId="13118" xr:uid="{00000000-0005-0000-0000-000084330000}"/>
    <cellStyle name="Comma 25 17 5" xfId="13119" xr:uid="{00000000-0005-0000-0000-000085330000}"/>
    <cellStyle name="Comma 25 17 6" xfId="13120" xr:uid="{00000000-0005-0000-0000-000086330000}"/>
    <cellStyle name="Comma 25 18" xfId="13121" xr:uid="{00000000-0005-0000-0000-000087330000}"/>
    <cellStyle name="Comma 25 18 2" xfId="13122" xr:uid="{00000000-0005-0000-0000-000088330000}"/>
    <cellStyle name="Comma 25 18 2 2" xfId="13123" xr:uid="{00000000-0005-0000-0000-000089330000}"/>
    <cellStyle name="Comma 25 18 2 3" xfId="13124" xr:uid="{00000000-0005-0000-0000-00008A330000}"/>
    <cellStyle name="Comma 25 18 3" xfId="13125" xr:uid="{00000000-0005-0000-0000-00008B330000}"/>
    <cellStyle name="Comma 25 18 3 2" xfId="13126" xr:uid="{00000000-0005-0000-0000-00008C330000}"/>
    <cellStyle name="Comma 25 18 3 3" xfId="13127" xr:uid="{00000000-0005-0000-0000-00008D330000}"/>
    <cellStyle name="Comma 25 18 4" xfId="13128" xr:uid="{00000000-0005-0000-0000-00008E330000}"/>
    <cellStyle name="Comma 25 18 4 2" xfId="13129" xr:uid="{00000000-0005-0000-0000-00008F330000}"/>
    <cellStyle name="Comma 25 18 4 3" xfId="13130" xr:uid="{00000000-0005-0000-0000-000090330000}"/>
    <cellStyle name="Comma 25 18 5" xfId="13131" xr:uid="{00000000-0005-0000-0000-000091330000}"/>
    <cellStyle name="Comma 25 18 6" xfId="13132" xr:uid="{00000000-0005-0000-0000-000092330000}"/>
    <cellStyle name="Comma 25 19" xfId="13133" xr:uid="{00000000-0005-0000-0000-000093330000}"/>
    <cellStyle name="Comma 25 19 2" xfId="13134" xr:uid="{00000000-0005-0000-0000-000094330000}"/>
    <cellStyle name="Comma 25 19 2 2" xfId="13135" xr:uid="{00000000-0005-0000-0000-000095330000}"/>
    <cellStyle name="Comma 25 19 2 3" xfId="13136" xr:uid="{00000000-0005-0000-0000-000096330000}"/>
    <cellStyle name="Comma 25 19 3" xfId="13137" xr:uid="{00000000-0005-0000-0000-000097330000}"/>
    <cellStyle name="Comma 25 19 3 2" xfId="13138" xr:uid="{00000000-0005-0000-0000-000098330000}"/>
    <cellStyle name="Comma 25 19 3 3" xfId="13139" xr:uid="{00000000-0005-0000-0000-000099330000}"/>
    <cellStyle name="Comma 25 19 4" xfId="13140" xr:uid="{00000000-0005-0000-0000-00009A330000}"/>
    <cellStyle name="Comma 25 19 4 2" xfId="13141" xr:uid="{00000000-0005-0000-0000-00009B330000}"/>
    <cellStyle name="Comma 25 19 4 3" xfId="13142" xr:uid="{00000000-0005-0000-0000-00009C330000}"/>
    <cellStyle name="Comma 25 19 5" xfId="13143" xr:uid="{00000000-0005-0000-0000-00009D330000}"/>
    <cellStyle name="Comma 25 19 6" xfId="13144" xr:uid="{00000000-0005-0000-0000-00009E330000}"/>
    <cellStyle name="Comma 25 2" xfId="13145" xr:uid="{00000000-0005-0000-0000-00009F330000}"/>
    <cellStyle name="Comma 25 2 2" xfId="13146" xr:uid="{00000000-0005-0000-0000-0000A0330000}"/>
    <cellStyle name="Comma 25 2 2 2" xfId="13147" xr:uid="{00000000-0005-0000-0000-0000A1330000}"/>
    <cellStyle name="Comma 25 2 2 3" xfId="13148" xr:uid="{00000000-0005-0000-0000-0000A2330000}"/>
    <cellStyle name="Comma 25 2 3" xfId="13149" xr:uid="{00000000-0005-0000-0000-0000A3330000}"/>
    <cellStyle name="Comma 25 2 3 2" xfId="13150" xr:uid="{00000000-0005-0000-0000-0000A4330000}"/>
    <cellStyle name="Comma 25 2 3 3" xfId="13151" xr:uid="{00000000-0005-0000-0000-0000A5330000}"/>
    <cellStyle name="Comma 25 2 4" xfId="13152" xr:uid="{00000000-0005-0000-0000-0000A6330000}"/>
    <cellStyle name="Comma 25 2 4 2" xfId="13153" xr:uid="{00000000-0005-0000-0000-0000A7330000}"/>
    <cellStyle name="Comma 25 2 4 3" xfId="13154" xr:uid="{00000000-0005-0000-0000-0000A8330000}"/>
    <cellStyle name="Comma 25 2 5" xfId="13155" xr:uid="{00000000-0005-0000-0000-0000A9330000}"/>
    <cellStyle name="Comma 25 2 6" xfId="13156" xr:uid="{00000000-0005-0000-0000-0000AA330000}"/>
    <cellStyle name="Comma 25 20" xfId="13157" xr:uid="{00000000-0005-0000-0000-0000AB330000}"/>
    <cellStyle name="Comma 25 20 2" xfId="13158" xr:uid="{00000000-0005-0000-0000-0000AC330000}"/>
    <cellStyle name="Comma 25 20 2 2" xfId="13159" xr:uid="{00000000-0005-0000-0000-0000AD330000}"/>
    <cellStyle name="Comma 25 20 2 3" xfId="13160" xr:uid="{00000000-0005-0000-0000-0000AE330000}"/>
    <cellStyle name="Comma 25 20 3" xfId="13161" xr:uid="{00000000-0005-0000-0000-0000AF330000}"/>
    <cellStyle name="Comma 25 20 3 2" xfId="13162" xr:uid="{00000000-0005-0000-0000-0000B0330000}"/>
    <cellStyle name="Comma 25 20 3 3" xfId="13163" xr:uid="{00000000-0005-0000-0000-0000B1330000}"/>
    <cellStyle name="Comma 25 20 4" xfId="13164" xr:uid="{00000000-0005-0000-0000-0000B2330000}"/>
    <cellStyle name="Comma 25 20 4 2" xfId="13165" xr:uid="{00000000-0005-0000-0000-0000B3330000}"/>
    <cellStyle name="Comma 25 20 4 3" xfId="13166" xr:uid="{00000000-0005-0000-0000-0000B4330000}"/>
    <cellStyle name="Comma 25 20 5" xfId="13167" xr:uid="{00000000-0005-0000-0000-0000B5330000}"/>
    <cellStyle name="Comma 25 20 6" xfId="13168" xr:uid="{00000000-0005-0000-0000-0000B6330000}"/>
    <cellStyle name="Comma 25 21" xfId="13169" xr:uid="{00000000-0005-0000-0000-0000B7330000}"/>
    <cellStyle name="Comma 25 21 2" xfId="13170" xr:uid="{00000000-0005-0000-0000-0000B8330000}"/>
    <cellStyle name="Comma 25 21 2 2" xfId="13171" xr:uid="{00000000-0005-0000-0000-0000B9330000}"/>
    <cellStyle name="Comma 25 21 2 2 2" xfId="13172" xr:uid="{00000000-0005-0000-0000-0000BA330000}"/>
    <cellStyle name="Comma 25 21 2 2 2 2" xfId="13173" xr:uid="{00000000-0005-0000-0000-0000BB330000}"/>
    <cellStyle name="Comma 25 21 2 2 2 3" xfId="13174" xr:uid="{00000000-0005-0000-0000-0000BC330000}"/>
    <cellStyle name="Comma 25 21 2 2 3" xfId="13175" xr:uid="{00000000-0005-0000-0000-0000BD330000}"/>
    <cellStyle name="Comma 25 21 2 2 3 2" xfId="13176" xr:uid="{00000000-0005-0000-0000-0000BE330000}"/>
    <cellStyle name="Comma 25 21 2 2 3 3" xfId="13177" xr:uid="{00000000-0005-0000-0000-0000BF330000}"/>
    <cellStyle name="Comma 25 21 2 3" xfId="13178" xr:uid="{00000000-0005-0000-0000-0000C0330000}"/>
    <cellStyle name="Comma 25 21 2 3 2" xfId="13179" xr:uid="{00000000-0005-0000-0000-0000C1330000}"/>
    <cellStyle name="Comma 25 21 2 3 3" xfId="13180" xr:uid="{00000000-0005-0000-0000-0000C2330000}"/>
    <cellStyle name="Comma 25 21 2 4" xfId="13181" xr:uid="{00000000-0005-0000-0000-0000C3330000}"/>
    <cellStyle name="Comma 25 21 2 4 2" xfId="13182" xr:uid="{00000000-0005-0000-0000-0000C4330000}"/>
    <cellStyle name="Comma 25 21 2 4 3" xfId="13183" xr:uid="{00000000-0005-0000-0000-0000C5330000}"/>
    <cellStyle name="Comma 25 21 2 5" xfId="13184" xr:uid="{00000000-0005-0000-0000-0000C6330000}"/>
    <cellStyle name="Comma 25 21 2 5 2" xfId="13185" xr:uid="{00000000-0005-0000-0000-0000C7330000}"/>
    <cellStyle name="Comma 25 21 2 5 3" xfId="13186" xr:uid="{00000000-0005-0000-0000-0000C8330000}"/>
    <cellStyle name="Comma 25 21 2 6" xfId="13187" xr:uid="{00000000-0005-0000-0000-0000C9330000}"/>
    <cellStyle name="Comma 25 21 2 7" xfId="13188" xr:uid="{00000000-0005-0000-0000-0000CA330000}"/>
    <cellStyle name="Comma 25 21 2 8" xfId="13189" xr:uid="{00000000-0005-0000-0000-0000CB330000}"/>
    <cellStyle name="Comma 25 21 3" xfId="13190" xr:uid="{00000000-0005-0000-0000-0000CC330000}"/>
    <cellStyle name="Comma 25 21 3 2" xfId="13191" xr:uid="{00000000-0005-0000-0000-0000CD330000}"/>
    <cellStyle name="Comma 25 21 3 3" xfId="13192" xr:uid="{00000000-0005-0000-0000-0000CE330000}"/>
    <cellStyle name="Comma 25 21 3 4" xfId="13193" xr:uid="{00000000-0005-0000-0000-0000CF330000}"/>
    <cellStyle name="Comma 25 21 3 5" xfId="13194" xr:uid="{00000000-0005-0000-0000-0000D0330000}"/>
    <cellStyle name="Comma 25 21 4" xfId="13195" xr:uid="{00000000-0005-0000-0000-0000D1330000}"/>
    <cellStyle name="Comma 25 21 5" xfId="13196" xr:uid="{00000000-0005-0000-0000-0000D2330000}"/>
    <cellStyle name="Comma 25 21 6" xfId="13197" xr:uid="{00000000-0005-0000-0000-0000D3330000}"/>
    <cellStyle name="Comma 25 21 6 2" xfId="13198" xr:uid="{00000000-0005-0000-0000-0000D4330000}"/>
    <cellStyle name="Comma 25 21 6 3" xfId="13199" xr:uid="{00000000-0005-0000-0000-0000D5330000}"/>
    <cellStyle name="Comma 25 22" xfId="13200" xr:uid="{00000000-0005-0000-0000-0000D6330000}"/>
    <cellStyle name="Comma 25 22 2" xfId="13201" xr:uid="{00000000-0005-0000-0000-0000D7330000}"/>
    <cellStyle name="Comma 25 22 3" xfId="13202" xr:uid="{00000000-0005-0000-0000-0000D8330000}"/>
    <cellStyle name="Comma 25 23" xfId="13203" xr:uid="{00000000-0005-0000-0000-0000D9330000}"/>
    <cellStyle name="Comma 25 23 2" xfId="13204" xr:uid="{00000000-0005-0000-0000-0000DA330000}"/>
    <cellStyle name="Comma 25 23 3" xfId="13205" xr:uid="{00000000-0005-0000-0000-0000DB330000}"/>
    <cellStyle name="Comma 25 24" xfId="13206" xr:uid="{00000000-0005-0000-0000-0000DC330000}"/>
    <cellStyle name="Comma 25 24 2" xfId="13207" xr:uid="{00000000-0005-0000-0000-0000DD330000}"/>
    <cellStyle name="Comma 25 24 3" xfId="13208" xr:uid="{00000000-0005-0000-0000-0000DE330000}"/>
    <cellStyle name="Comma 25 25" xfId="13209" xr:uid="{00000000-0005-0000-0000-0000DF330000}"/>
    <cellStyle name="Comma 25 25 2" xfId="13210" xr:uid="{00000000-0005-0000-0000-0000E0330000}"/>
    <cellStyle name="Comma 25 25 3" xfId="13211" xr:uid="{00000000-0005-0000-0000-0000E1330000}"/>
    <cellStyle name="Comma 25 26" xfId="13212" xr:uid="{00000000-0005-0000-0000-0000E2330000}"/>
    <cellStyle name="Comma 25 26 2" xfId="13213" xr:uid="{00000000-0005-0000-0000-0000E3330000}"/>
    <cellStyle name="Comma 25 26 2 2" xfId="13214" xr:uid="{00000000-0005-0000-0000-0000E4330000}"/>
    <cellStyle name="Comma 25 26 2 3" xfId="13215" xr:uid="{00000000-0005-0000-0000-0000E5330000}"/>
    <cellStyle name="Comma 25 26 3" xfId="13216" xr:uid="{00000000-0005-0000-0000-0000E6330000}"/>
    <cellStyle name="Comma 25 26 3 2" xfId="13217" xr:uid="{00000000-0005-0000-0000-0000E7330000}"/>
    <cellStyle name="Comma 25 26 3 3" xfId="13218" xr:uid="{00000000-0005-0000-0000-0000E8330000}"/>
    <cellStyle name="Comma 25 27" xfId="13219" xr:uid="{00000000-0005-0000-0000-0000E9330000}"/>
    <cellStyle name="Comma 25 27 2" xfId="13220" xr:uid="{00000000-0005-0000-0000-0000EA330000}"/>
    <cellStyle name="Comma 25 27 3" xfId="13221" xr:uid="{00000000-0005-0000-0000-0000EB330000}"/>
    <cellStyle name="Comma 25 28" xfId="13222" xr:uid="{00000000-0005-0000-0000-0000EC330000}"/>
    <cellStyle name="Comma 25 28 2" xfId="13223" xr:uid="{00000000-0005-0000-0000-0000ED330000}"/>
    <cellStyle name="Comma 25 28 3" xfId="13224" xr:uid="{00000000-0005-0000-0000-0000EE330000}"/>
    <cellStyle name="Comma 25 29" xfId="13225" xr:uid="{00000000-0005-0000-0000-0000EF330000}"/>
    <cellStyle name="Comma 25 29 2" xfId="13226" xr:uid="{00000000-0005-0000-0000-0000F0330000}"/>
    <cellStyle name="Comma 25 29 3" xfId="13227" xr:uid="{00000000-0005-0000-0000-0000F1330000}"/>
    <cellStyle name="Comma 25 3" xfId="13228" xr:uid="{00000000-0005-0000-0000-0000F2330000}"/>
    <cellStyle name="Comma 25 3 2" xfId="13229" xr:uid="{00000000-0005-0000-0000-0000F3330000}"/>
    <cellStyle name="Comma 25 3 2 2" xfId="13230" xr:uid="{00000000-0005-0000-0000-0000F4330000}"/>
    <cellStyle name="Comma 25 3 2 3" xfId="13231" xr:uid="{00000000-0005-0000-0000-0000F5330000}"/>
    <cellStyle name="Comma 25 3 3" xfId="13232" xr:uid="{00000000-0005-0000-0000-0000F6330000}"/>
    <cellStyle name="Comma 25 3 3 2" xfId="13233" xr:uid="{00000000-0005-0000-0000-0000F7330000}"/>
    <cellStyle name="Comma 25 3 3 3" xfId="13234" xr:uid="{00000000-0005-0000-0000-0000F8330000}"/>
    <cellStyle name="Comma 25 3 4" xfId="13235" xr:uid="{00000000-0005-0000-0000-0000F9330000}"/>
    <cellStyle name="Comma 25 3 4 2" xfId="13236" xr:uid="{00000000-0005-0000-0000-0000FA330000}"/>
    <cellStyle name="Comma 25 3 4 3" xfId="13237" xr:uid="{00000000-0005-0000-0000-0000FB330000}"/>
    <cellStyle name="Comma 25 3 5" xfId="13238" xr:uid="{00000000-0005-0000-0000-0000FC330000}"/>
    <cellStyle name="Comma 25 3 6" xfId="13239" xr:uid="{00000000-0005-0000-0000-0000FD330000}"/>
    <cellStyle name="Comma 25 30" xfId="13240" xr:uid="{00000000-0005-0000-0000-0000FE330000}"/>
    <cellStyle name="Comma 25 31" xfId="13241" xr:uid="{00000000-0005-0000-0000-0000FF330000}"/>
    <cellStyle name="Comma 25 32" xfId="13242" xr:uid="{00000000-0005-0000-0000-000000340000}"/>
    <cellStyle name="Comma 25 4" xfId="13243" xr:uid="{00000000-0005-0000-0000-000001340000}"/>
    <cellStyle name="Comma 25 4 2" xfId="13244" xr:uid="{00000000-0005-0000-0000-000002340000}"/>
    <cellStyle name="Comma 25 4 2 2" xfId="13245" xr:uid="{00000000-0005-0000-0000-000003340000}"/>
    <cellStyle name="Comma 25 4 2 3" xfId="13246" xr:uid="{00000000-0005-0000-0000-000004340000}"/>
    <cellStyle name="Comma 25 4 3" xfId="13247" xr:uid="{00000000-0005-0000-0000-000005340000}"/>
    <cellStyle name="Comma 25 4 3 2" xfId="13248" xr:uid="{00000000-0005-0000-0000-000006340000}"/>
    <cellStyle name="Comma 25 4 3 3" xfId="13249" xr:uid="{00000000-0005-0000-0000-000007340000}"/>
    <cellStyle name="Comma 25 4 4" xfId="13250" xr:uid="{00000000-0005-0000-0000-000008340000}"/>
    <cellStyle name="Comma 25 4 4 2" xfId="13251" xr:uid="{00000000-0005-0000-0000-000009340000}"/>
    <cellStyle name="Comma 25 4 4 3" xfId="13252" xr:uid="{00000000-0005-0000-0000-00000A340000}"/>
    <cellStyle name="Comma 25 4 5" xfId="13253" xr:uid="{00000000-0005-0000-0000-00000B340000}"/>
    <cellStyle name="Comma 25 4 6" xfId="13254" xr:uid="{00000000-0005-0000-0000-00000C340000}"/>
    <cellStyle name="Comma 25 5" xfId="13255" xr:uid="{00000000-0005-0000-0000-00000D340000}"/>
    <cellStyle name="Comma 25 5 2" xfId="13256" xr:uid="{00000000-0005-0000-0000-00000E340000}"/>
    <cellStyle name="Comma 25 5 2 2" xfId="13257" xr:uid="{00000000-0005-0000-0000-00000F340000}"/>
    <cellStyle name="Comma 25 5 2 3" xfId="13258" xr:uid="{00000000-0005-0000-0000-000010340000}"/>
    <cellStyle name="Comma 25 5 3" xfId="13259" xr:uid="{00000000-0005-0000-0000-000011340000}"/>
    <cellStyle name="Comma 25 5 3 2" xfId="13260" xr:uid="{00000000-0005-0000-0000-000012340000}"/>
    <cellStyle name="Comma 25 5 3 3" xfId="13261" xr:uid="{00000000-0005-0000-0000-000013340000}"/>
    <cellStyle name="Comma 25 5 4" xfId="13262" xr:uid="{00000000-0005-0000-0000-000014340000}"/>
    <cellStyle name="Comma 25 5 4 2" xfId="13263" xr:uid="{00000000-0005-0000-0000-000015340000}"/>
    <cellStyle name="Comma 25 5 4 3" xfId="13264" xr:uid="{00000000-0005-0000-0000-000016340000}"/>
    <cellStyle name="Comma 25 5 5" xfId="13265" xr:uid="{00000000-0005-0000-0000-000017340000}"/>
    <cellStyle name="Comma 25 5 6" xfId="13266" xr:uid="{00000000-0005-0000-0000-000018340000}"/>
    <cellStyle name="Comma 25 6" xfId="13267" xr:uid="{00000000-0005-0000-0000-000019340000}"/>
    <cellStyle name="Comma 25 6 2" xfId="13268" xr:uid="{00000000-0005-0000-0000-00001A340000}"/>
    <cellStyle name="Comma 25 6 2 2" xfId="13269" xr:uid="{00000000-0005-0000-0000-00001B340000}"/>
    <cellStyle name="Comma 25 6 2 3" xfId="13270" xr:uid="{00000000-0005-0000-0000-00001C340000}"/>
    <cellStyle name="Comma 25 6 3" xfId="13271" xr:uid="{00000000-0005-0000-0000-00001D340000}"/>
    <cellStyle name="Comma 25 6 3 2" xfId="13272" xr:uid="{00000000-0005-0000-0000-00001E340000}"/>
    <cellStyle name="Comma 25 6 3 3" xfId="13273" xr:uid="{00000000-0005-0000-0000-00001F340000}"/>
    <cellStyle name="Comma 25 6 4" xfId="13274" xr:uid="{00000000-0005-0000-0000-000020340000}"/>
    <cellStyle name="Comma 25 6 4 2" xfId="13275" xr:uid="{00000000-0005-0000-0000-000021340000}"/>
    <cellStyle name="Comma 25 6 4 3" xfId="13276" xr:uid="{00000000-0005-0000-0000-000022340000}"/>
    <cellStyle name="Comma 25 6 5" xfId="13277" xr:uid="{00000000-0005-0000-0000-000023340000}"/>
    <cellStyle name="Comma 25 6 6" xfId="13278" xr:uid="{00000000-0005-0000-0000-000024340000}"/>
    <cellStyle name="Comma 25 7" xfId="13279" xr:uid="{00000000-0005-0000-0000-000025340000}"/>
    <cellStyle name="Comma 25 7 2" xfId="13280" xr:uid="{00000000-0005-0000-0000-000026340000}"/>
    <cellStyle name="Comma 25 7 2 2" xfId="13281" xr:uid="{00000000-0005-0000-0000-000027340000}"/>
    <cellStyle name="Comma 25 7 2 3" xfId="13282" xr:uid="{00000000-0005-0000-0000-000028340000}"/>
    <cellStyle name="Comma 25 7 3" xfId="13283" xr:uid="{00000000-0005-0000-0000-000029340000}"/>
    <cellStyle name="Comma 25 7 3 2" xfId="13284" xr:uid="{00000000-0005-0000-0000-00002A340000}"/>
    <cellStyle name="Comma 25 7 3 3" xfId="13285" xr:uid="{00000000-0005-0000-0000-00002B340000}"/>
    <cellStyle name="Comma 25 7 4" xfId="13286" xr:uid="{00000000-0005-0000-0000-00002C340000}"/>
    <cellStyle name="Comma 25 7 4 2" xfId="13287" xr:uid="{00000000-0005-0000-0000-00002D340000}"/>
    <cellStyle name="Comma 25 7 4 3" xfId="13288" xr:uid="{00000000-0005-0000-0000-00002E340000}"/>
    <cellStyle name="Comma 25 7 5" xfId="13289" xr:uid="{00000000-0005-0000-0000-00002F340000}"/>
    <cellStyle name="Comma 25 7 6" xfId="13290" xr:uid="{00000000-0005-0000-0000-000030340000}"/>
    <cellStyle name="Comma 25 8" xfId="13291" xr:uid="{00000000-0005-0000-0000-000031340000}"/>
    <cellStyle name="Comma 25 8 2" xfId="13292" xr:uid="{00000000-0005-0000-0000-000032340000}"/>
    <cellStyle name="Comma 25 8 2 2" xfId="13293" xr:uid="{00000000-0005-0000-0000-000033340000}"/>
    <cellStyle name="Comma 25 8 2 3" xfId="13294" xr:uid="{00000000-0005-0000-0000-000034340000}"/>
    <cellStyle name="Comma 25 8 3" xfId="13295" xr:uid="{00000000-0005-0000-0000-000035340000}"/>
    <cellStyle name="Comma 25 8 3 2" xfId="13296" xr:uid="{00000000-0005-0000-0000-000036340000}"/>
    <cellStyle name="Comma 25 8 3 3" xfId="13297" xr:uid="{00000000-0005-0000-0000-000037340000}"/>
    <cellStyle name="Comma 25 8 4" xfId="13298" xr:uid="{00000000-0005-0000-0000-000038340000}"/>
    <cellStyle name="Comma 25 8 4 2" xfId="13299" xr:uid="{00000000-0005-0000-0000-000039340000}"/>
    <cellStyle name="Comma 25 8 4 3" xfId="13300" xr:uid="{00000000-0005-0000-0000-00003A340000}"/>
    <cellStyle name="Comma 25 8 5" xfId="13301" xr:uid="{00000000-0005-0000-0000-00003B340000}"/>
    <cellStyle name="Comma 25 8 6" xfId="13302" xr:uid="{00000000-0005-0000-0000-00003C340000}"/>
    <cellStyle name="Comma 25 9" xfId="13303" xr:uid="{00000000-0005-0000-0000-00003D340000}"/>
    <cellStyle name="Comma 25 9 2" xfId="13304" xr:uid="{00000000-0005-0000-0000-00003E340000}"/>
    <cellStyle name="Comma 25 9 2 2" xfId="13305" xr:uid="{00000000-0005-0000-0000-00003F340000}"/>
    <cellStyle name="Comma 25 9 2 3" xfId="13306" xr:uid="{00000000-0005-0000-0000-000040340000}"/>
    <cellStyle name="Comma 25 9 3" xfId="13307" xr:uid="{00000000-0005-0000-0000-000041340000}"/>
    <cellStyle name="Comma 25 9 3 2" xfId="13308" xr:uid="{00000000-0005-0000-0000-000042340000}"/>
    <cellStyle name="Comma 25 9 3 3" xfId="13309" xr:uid="{00000000-0005-0000-0000-000043340000}"/>
    <cellStyle name="Comma 25 9 4" xfId="13310" xr:uid="{00000000-0005-0000-0000-000044340000}"/>
    <cellStyle name="Comma 25 9 4 2" xfId="13311" xr:uid="{00000000-0005-0000-0000-000045340000}"/>
    <cellStyle name="Comma 25 9 4 3" xfId="13312" xr:uid="{00000000-0005-0000-0000-000046340000}"/>
    <cellStyle name="Comma 25 9 5" xfId="13313" xr:uid="{00000000-0005-0000-0000-000047340000}"/>
    <cellStyle name="Comma 25 9 6" xfId="13314" xr:uid="{00000000-0005-0000-0000-000048340000}"/>
    <cellStyle name="Comma 26" xfId="13315" xr:uid="{00000000-0005-0000-0000-000049340000}"/>
    <cellStyle name="Comma 26 10" xfId="13316" xr:uid="{00000000-0005-0000-0000-00004A340000}"/>
    <cellStyle name="Comma 26 10 2" xfId="13317" xr:uid="{00000000-0005-0000-0000-00004B340000}"/>
    <cellStyle name="Comma 26 10 2 2" xfId="13318" xr:uid="{00000000-0005-0000-0000-00004C340000}"/>
    <cellStyle name="Comma 26 10 2 3" xfId="13319" xr:uid="{00000000-0005-0000-0000-00004D340000}"/>
    <cellStyle name="Comma 26 10 3" xfId="13320" xr:uid="{00000000-0005-0000-0000-00004E340000}"/>
    <cellStyle name="Comma 26 10 3 2" xfId="13321" xr:uid="{00000000-0005-0000-0000-00004F340000}"/>
    <cellStyle name="Comma 26 10 3 3" xfId="13322" xr:uid="{00000000-0005-0000-0000-000050340000}"/>
    <cellStyle name="Comma 26 10 4" xfId="13323" xr:uid="{00000000-0005-0000-0000-000051340000}"/>
    <cellStyle name="Comma 26 10 4 2" xfId="13324" xr:uid="{00000000-0005-0000-0000-000052340000}"/>
    <cellStyle name="Comma 26 10 4 3" xfId="13325" xr:uid="{00000000-0005-0000-0000-000053340000}"/>
    <cellStyle name="Comma 26 10 5" xfId="13326" xr:uid="{00000000-0005-0000-0000-000054340000}"/>
    <cellStyle name="Comma 26 10 6" xfId="13327" xr:uid="{00000000-0005-0000-0000-000055340000}"/>
    <cellStyle name="Comma 26 11" xfId="13328" xr:uid="{00000000-0005-0000-0000-000056340000}"/>
    <cellStyle name="Comma 26 11 2" xfId="13329" xr:uid="{00000000-0005-0000-0000-000057340000}"/>
    <cellStyle name="Comma 26 11 2 2" xfId="13330" xr:uid="{00000000-0005-0000-0000-000058340000}"/>
    <cellStyle name="Comma 26 11 2 3" xfId="13331" xr:uid="{00000000-0005-0000-0000-000059340000}"/>
    <cellStyle name="Comma 26 11 3" xfId="13332" xr:uid="{00000000-0005-0000-0000-00005A340000}"/>
    <cellStyle name="Comma 26 11 3 2" xfId="13333" xr:uid="{00000000-0005-0000-0000-00005B340000}"/>
    <cellStyle name="Comma 26 11 3 3" xfId="13334" xr:uid="{00000000-0005-0000-0000-00005C340000}"/>
    <cellStyle name="Comma 26 11 4" xfId="13335" xr:uid="{00000000-0005-0000-0000-00005D340000}"/>
    <cellStyle name="Comma 26 11 4 2" xfId="13336" xr:uid="{00000000-0005-0000-0000-00005E340000}"/>
    <cellStyle name="Comma 26 11 4 3" xfId="13337" xr:uid="{00000000-0005-0000-0000-00005F340000}"/>
    <cellStyle name="Comma 26 11 5" xfId="13338" xr:uid="{00000000-0005-0000-0000-000060340000}"/>
    <cellStyle name="Comma 26 11 6" xfId="13339" xr:uid="{00000000-0005-0000-0000-000061340000}"/>
    <cellStyle name="Comma 26 12" xfId="13340" xr:uid="{00000000-0005-0000-0000-000062340000}"/>
    <cellStyle name="Comma 26 12 2" xfId="13341" xr:uid="{00000000-0005-0000-0000-000063340000}"/>
    <cellStyle name="Comma 26 12 2 2" xfId="13342" xr:uid="{00000000-0005-0000-0000-000064340000}"/>
    <cellStyle name="Comma 26 12 2 3" xfId="13343" xr:uid="{00000000-0005-0000-0000-000065340000}"/>
    <cellStyle name="Comma 26 12 3" xfId="13344" xr:uid="{00000000-0005-0000-0000-000066340000}"/>
    <cellStyle name="Comma 26 12 3 2" xfId="13345" xr:uid="{00000000-0005-0000-0000-000067340000}"/>
    <cellStyle name="Comma 26 12 3 3" xfId="13346" xr:uid="{00000000-0005-0000-0000-000068340000}"/>
    <cellStyle name="Comma 26 12 4" xfId="13347" xr:uid="{00000000-0005-0000-0000-000069340000}"/>
    <cellStyle name="Comma 26 12 4 2" xfId="13348" xr:uid="{00000000-0005-0000-0000-00006A340000}"/>
    <cellStyle name="Comma 26 12 4 3" xfId="13349" xr:uid="{00000000-0005-0000-0000-00006B340000}"/>
    <cellStyle name="Comma 26 12 5" xfId="13350" xr:uid="{00000000-0005-0000-0000-00006C340000}"/>
    <cellStyle name="Comma 26 12 6" xfId="13351" xr:uid="{00000000-0005-0000-0000-00006D340000}"/>
    <cellStyle name="Comma 26 13" xfId="13352" xr:uid="{00000000-0005-0000-0000-00006E340000}"/>
    <cellStyle name="Comma 26 13 2" xfId="13353" xr:uid="{00000000-0005-0000-0000-00006F340000}"/>
    <cellStyle name="Comma 26 13 2 2" xfId="13354" xr:uid="{00000000-0005-0000-0000-000070340000}"/>
    <cellStyle name="Comma 26 13 2 3" xfId="13355" xr:uid="{00000000-0005-0000-0000-000071340000}"/>
    <cellStyle name="Comma 26 13 3" xfId="13356" xr:uid="{00000000-0005-0000-0000-000072340000}"/>
    <cellStyle name="Comma 26 13 3 2" xfId="13357" xr:uid="{00000000-0005-0000-0000-000073340000}"/>
    <cellStyle name="Comma 26 13 3 3" xfId="13358" xr:uid="{00000000-0005-0000-0000-000074340000}"/>
    <cellStyle name="Comma 26 13 4" xfId="13359" xr:uid="{00000000-0005-0000-0000-000075340000}"/>
    <cellStyle name="Comma 26 13 4 2" xfId="13360" xr:uid="{00000000-0005-0000-0000-000076340000}"/>
    <cellStyle name="Comma 26 13 4 3" xfId="13361" xr:uid="{00000000-0005-0000-0000-000077340000}"/>
    <cellStyle name="Comma 26 13 5" xfId="13362" xr:uid="{00000000-0005-0000-0000-000078340000}"/>
    <cellStyle name="Comma 26 13 6" xfId="13363" xr:uid="{00000000-0005-0000-0000-000079340000}"/>
    <cellStyle name="Comma 26 14" xfId="13364" xr:uid="{00000000-0005-0000-0000-00007A340000}"/>
    <cellStyle name="Comma 26 14 2" xfId="13365" xr:uid="{00000000-0005-0000-0000-00007B340000}"/>
    <cellStyle name="Comma 26 14 2 2" xfId="13366" xr:uid="{00000000-0005-0000-0000-00007C340000}"/>
    <cellStyle name="Comma 26 14 2 3" xfId="13367" xr:uid="{00000000-0005-0000-0000-00007D340000}"/>
    <cellStyle name="Comma 26 14 3" xfId="13368" xr:uid="{00000000-0005-0000-0000-00007E340000}"/>
    <cellStyle name="Comma 26 14 3 2" xfId="13369" xr:uid="{00000000-0005-0000-0000-00007F340000}"/>
    <cellStyle name="Comma 26 14 3 3" xfId="13370" xr:uid="{00000000-0005-0000-0000-000080340000}"/>
    <cellStyle name="Comma 26 14 4" xfId="13371" xr:uid="{00000000-0005-0000-0000-000081340000}"/>
    <cellStyle name="Comma 26 14 4 2" xfId="13372" xr:uid="{00000000-0005-0000-0000-000082340000}"/>
    <cellStyle name="Comma 26 14 4 3" xfId="13373" xr:uid="{00000000-0005-0000-0000-000083340000}"/>
    <cellStyle name="Comma 26 14 5" xfId="13374" xr:uid="{00000000-0005-0000-0000-000084340000}"/>
    <cellStyle name="Comma 26 14 6" xfId="13375" xr:uid="{00000000-0005-0000-0000-000085340000}"/>
    <cellStyle name="Comma 26 15" xfId="13376" xr:uid="{00000000-0005-0000-0000-000086340000}"/>
    <cellStyle name="Comma 26 15 2" xfId="13377" xr:uid="{00000000-0005-0000-0000-000087340000}"/>
    <cellStyle name="Comma 26 15 2 2" xfId="13378" xr:uid="{00000000-0005-0000-0000-000088340000}"/>
    <cellStyle name="Comma 26 15 2 3" xfId="13379" xr:uid="{00000000-0005-0000-0000-000089340000}"/>
    <cellStyle name="Comma 26 15 3" xfId="13380" xr:uid="{00000000-0005-0000-0000-00008A340000}"/>
    <cellStyle name="Comma 26 15 3 2" xfId="13381" xr:uid="{00000000-0005-0000-0000-00008B340000}"/>
    <cellStyle name="Comma 26 15 3 3" xfId="13382" xr:uid="{00000000-0005-0000-0000-00008C340000}"/>
    <cellStyle name="Comma 26 15 4" xfId="13383" xr:uid="{00000000-0005-0000-0000-00008D340000}"/>
    <cellStyle name="Comma 26 15 4 2" xfId="13384" xr:uid="{00000000-0005-0000-0000-00008E340000}"/>
    <cellStyle name="Comma 26 15 4 3" xfId="13385" xr:uid="{00000000-0005-0000-0000-00008F340000}"/>
    <cellStyle name="Comma 26 15 5" xfId="13386" xr:uid="{00000000-0005-0000-0000-000090340000}"/>
    <cellStyle name="Comma 26 15 6" xfId="13387" xr:uid="{00000000-0005-0000-0000-000091340000}"/>
    <cellStyle name="Comma 26 16" xfId="13388" xr:uid="{00000000-0005-0000-0000-000092340000}"/>
    <cellStyle name="Comma 26 16 2" xfId="13389" xr:uid="{00000000-0005-0000-0000-000093340000}"/>
    <cellStyle name="Comma 26 16 2 2" xfId="13390" xr:uid="{00000000-0005-0000-0000-000094340000}"/>
    <cellStyle name="Comma 26 16 2 3" xfId="13391" xr:uid="{00000000-0005-0000-0000-000095340000}"/>
    <cellStyle name="Comma 26 16 3" xfId="13392" xr:uid="{00000000-0005-0000-0000-000096340000}"/>
    <cellStyle name="Comma 26 16 3 2" xfId="13393" xr:uid="{00000000-0005-0000-0000-000097340000}"/>
    <cellStyle name="Comma 26 16 3 3" xfId="13394" xr:uid="{00000000-0005-0000-0000-000098340000}"/>
    <cellStyle name="Comma 26 16 4" xfId="13395" xr:uid="{00000000-0005-0000-0000-000099340000}"/>
    <cellStyle name="Comma 26 16 4 2" xfId="13396" xr:uid="{00000000-0005-0000-0000-00009A340000}"/>
    <cellStyle name="Comma 26 16 4 3" xfId="13397" xr:uid="{00000000-0005-0000-0000-00009B340000}"/>
    <cellStyle name="Comma 26 16 5" xfId="13398" xr:uid="{00000000-0005-0000-0000-00009C340000}"/>
    <cellStyle name="Comma 26 16 6" xfId="13399" xr:uid="{00000000-0005-0000-0000-00009D340000}"/>
    <cellStyle name="Comma 26 17" xfId="13400" xr:uid="{00000000-0005-0000-0000-00009E340000}"/>
    <cellStyle name="Comma 26 17 2" xfId="13401" xr:uid="{00000000-0005-0000-0000-00009F340000}"/>
    <cellStyle name="Comma 26 17 2 2" xfId="13402" xr:uid="{00000000-0005-0000-0000-0000A0340000}"/>
    <cellStyle name="Comma 26 17 2 3" xfId="13403" xr:uid="{00000000-0005-0000-0000-0000A1340000}"/>
    <cellStyle name="Comma 26 17 3" xfId="13404" xr:uid="{00000000-0005-0000-0000-0000A2340000}"/>
    <cellStyle name="Comma 26 17 3 2" xfId="13405" xr:uid="{00000000-0005-0000-0000-0000A3340000}"/>
    <cellStyle name="Comma 26 17 3 3" xfId="13406" xr:uid="{00000000-0005-0000-0000-0000A4340000}"/>
    <cellStyle name="Comma 26 17 4" xfId="13407" xr:uid="{00000000-0005-0000-0000-0000A5340000}"/>
    <cellStyle name="Comma 26 17 4 2" xfId="13408" xr:uid="{00000000-0005-0000-0000-0000A6340000}"/>
    <cellStyle name="Comma 26 17 4 3" xfId="13409" xr:uid="{00000000-0005-0000-0000-0000A7340000}"/>
    <cellStyle name="Comma 26 17 5" xfId="13410" xr:uid="{00000000-0005-0000-0000-0000A8340000}"/>
    <cellStyle name="Comma 26 17 6" xfId="13411" xr:uid="{00000000-0005-0000-0000-0000A9340000}"/>
    <cellStyle name="Comma 26 18" xfId="13412" xr:uid="{00000000-0005-0000-0000-0000AA340000}"/>
    <cellStyle name="Comma 26 18 2" xfId="13413" xr:uid="{00000000-0005-0000-0000-0000AB340000}"/>
    <cellStyle name="Comma 26 18 2 2" xfId="13414" xr:uid="{00000000-0005-0000-0000-0000AC340000}"/>
    <cellStyle name="Comma 26 18 2 3" xfId="13415" xr:uid="{00000000-0005-0000-0000-0000AD340000}"/>
    <cellStyle name="Comma 26 18 3" xfId="13416" xr:uid="{00000000-0005-0000-0000-0000AE340000}"/>
    <cellStyle name="Comma 26 18 3 2" xfId="13417" xr:uid="{00000000-0005-0000-0000-0000AF340000}"/>
    <cellStyle name="Comma 26 18 3 3" xfId="13418" xr:uid="{00000000-0005-0000-0000-0000B0340000}"/>
    <cellStyle name="Comma 26 18 4" xfId="13419" xr:uid="{00000000-0005-0000-0000-0000B1340000}"/>
    <cellStyle name="Comma 26 18 4 2" xfId="13420" xr:uid="{00000000-0005-0000-0000-0000B2340000}"/>
    <cellStyle name="Comma 26 18 4 3" xfId="13421" xr:uid="{00000000-0005-0000-0000-0000B3340000}"/>
    <cellStyle name="Comma 26 18 5" xfId="13422" xr:uid="{00000000-0005-0000-0000-0000B4340000}"/>
    <cellStyle name="Comma 26 18 6" xfId="13423" xr:uid="{00000000-0005-0000-0000-0000B5340000}"/>
    <cellStyle name="Comma 26 19" xfId="13424" xr:uid="{00000000-0005-0000-0000-0000B6340000}"/>
    <cellStyle name="Comma 26 19 2" xfId="13425" xr:uid="{00000000-0005-0000-0000-0000B7340000}"/>
    <cellStyle name="Comma 26 19 2 2" xfId="13426" xr:uid="{00000000-0005-0000-0000-0000B8340000}"/>
    <cellStyle name="Comma 26 19 2 3" xfId="13427" xr:uid="{00000000-0005-0000-0000-0000B9340000}"/>
    <cellStyle name="Comma 26 19 3" xfId="13428" xr:uid="{00000000-0005-0000-0000-0000BA340000}"/>
    <cellStyle name="Comma 26 19 3 2" xfId="13429" xr:uid="{00000000-0005-0000-0000-0000BB340000}"/>
    <cellStyle name="Comma 26 19 3 3" xfId="13430" xr:uid="{00000000-0005-0000-0000-0000BC340000}"/>
    <cellStyle name="Comma 26 19 4" xfId="13431" xr:uid="{00000000-0005-0000-0000-0000BD340000}"/>
    <cellStyle name="Comma 26 19 4 2" xfId="13432" xr:uid="{00000000-0005-0000-0000-0000BE340000}"/>
    <cellStyle name="Comma 26 19 4 3" xfId="13433" xr:uid="{00000000-0005-0000-0000-0000BF340000}"/>
    <cellStyle name="Comma 26 19 5" xfId="13434" xr:uid="{00000000-0005-0000-0000-0000C0340000}"/>
    <cellStyle name="Comma 26 19 6" xfId="13435" xr:uid="{00000000-0005-0000-0000-0000C1340000}"/>
    <cellStyle name="Comma 26 2" xfId="13436" xr:uid="{00000000-0005-0000-0000-0000C2340000}"/>
    <cellStyle name="Comma 26 2 2" xfId="13437" xr:uid="{00000000-0005-0000-0000-0000C3340000}"/>
    <cellStyle name="Comma 26 2 2 2" xfId="13438" xr:uid="{00000000-0005-0000-0000-0000C4340000}"/>
    <cellStyle name="Comma 26 2 2 3" xfId="13439" xr:uid="{00000000-0005-0000-0000-0000C5340000}"/>
    <cellStyle name="Comma 26 2 3" xfId="13440" xr:uid="{00000000-0005-0000-0000-0000C6340000}"/>
    <cellStyle name="Comma 26 2 3 2" xfId="13441" xr:uid="{00000000-0005-0000-0000-0000C7340000}"/>
    <cellStyle name="Comma 26 2 3 3" xfId="13442" xr:uid="{00000000-0005-0000-0000-0000C8340000}"/>
    <cellStyle name="Comma 26 2 4" xfId="13443" xr:uid="{00000000-0005-0000-0000-0000C9340000}"/>
    <cellStyle name="Comma 26 2 4 2" xfId="13444" xr:uid="{00000000-0005-0000-0000-0000CA340000}"/>
    <cellStyle name="Comma 26 2 4 3" xfId="13445" xr:uid="{00000000-0005-0000-0000-0000CB340000}"/>
    <cellStyle name="Comma 26 2 5" xfId="13446" xr:uid="{00000000-0005-0000-0000-0000CC340000}"/>
    <cellStyle name="Comma 26 2 6" xfId="13447" xr:uid="{00000000-0005-0000-0000-0000CD340000}"/>
    <cellStyle name="Comma 26 20" xfId="13448" xr:uid="{00000000-0005-0000-0000-0000CE340000}"/>
    <cellStyle name="Comma 26 20 2" xfId="13449" xr:uid="{00000000-0005-0000-0000-0000CF340000}"/>
    <cellStyle name="Comma 26 20 2 2" xfId="13450" xr:uid="{00000000-0005-0000-0000-0000D0340000}"/>
    <cellStyle name="Comma 26 20 2 3" xfId="13451" xr:uid="{00000000-0005-0000-0000-0000D1340000}"/>
    <cellStyle name="Comma 26 20 3" xfId="13452" xr:uid="{00000000-0005-0000-0000-0000D2340000}"/>
    <cellStyle name="Comma 26 20 3 2" xfId="13453" xr:uid="{00000000-0005-0000-0000-0000D3340000}"/>
    <cellStyle name="Comma 26 20 3 3" xfId="13454" xr:uid="{00000000-0005-0000-0000-0000D4340000}"/>
    <cellStyle name="Comma 26 20 4" xfId="13455" xr:uid="{00000000-0005-0000-0000-0000D5340000}"/>
    <cellStyle name="Comma 26 20 4 2" xfId="13456" xr:uid="{00000000-0005-0000-0000-0000D6340000}"/>
    <cellStyle name="Comma 26 20 4 3" xfId="13457" xr:uid="{00000000-0005-0000-0000-0000D7340000}"/>
    <cellStyle name="Comma 26 20 5" xfId="13458" xr:uid="{00000000-0005-0000-0000-0000D8340000}"/>
    <cellStyle name="Comma 26 20 6" xfId="13459" xr:uid="{00000000-0005-0000-0000-0000D9340000}"/>
    <cellStyle name="Comma 26 21" xfId="13460" xr:uid="{00000000-0005-0000-0000-0000DA340000}"/>
    <cellStyle name="Comma 26 21 2" xfId="13461" xr:uid="{00000000-0005-0000-0000-0000DB340000}"/>
    <cellStyle name="Comma 26 21 3" xfId="13462" xr:uid="{00000000-0005-0000-0000-0000DC340000}"/>
    <cellStyle name="Comma 26 22" xfId="13463" xr:uid="{00000000-0005-0000-0000-0000DD340000}"/>
    <cellStyle name="Comma 26 22 2" xfId="13464" xr:uid="{00000000-0005-0000-0000-0000DE340000}"/>
    <cellStyle name="Comma 26 22 3" xfId="13465" xr:uid="{00000000-0005-0000-0000-0000DF340000}"/>
    <cellStyle name="Comma 26 23" xfId="13466" xr:uid="{00000000-0005-0000-0000-0000E0340000}"/>
    <cellStyle name="Comma 26 23 2" xfId="13467" xr:uid="{00000000-0005-0000-0000-0000E1340000}"/>
    <cellStyle name="Comma 26 23 3" xfId="13468" xr:uid="{00000000-0005-0000-0000-0000E2340000}"/>
    <cellStyle name="Comma 26 24" xfId="13469" xr:uid="{00000000-0005-0000-0000-0000E3340000}"/>
    <cellStyle name="Comma 26 24 2" xfId="13470" xr:uid="{00000000-0005-0000-0000-0000E4340000}"/>
    <cellStyle name="Comma 26 24 3" xfId="13471" xr:uid="{00000000-0005-0000-0000-0000E5340000}"/>
    <cellStyle name="Comma 26 25" xfId="13472" xr:uid="{00000000-0005-0000-0000-0000E6340000}"/>
    <cellStyle name="Comma 26 25 2" xfId="13473" xr:uid="{00000000-0005-0000-0000-0000E7340000}"/>
    <cellStyle name="Comma 26 25 3" xfId="13474" xr:uid="{00000000-0005-0000-0000-0000E8340000}"/>
    <cellStyle name="Comma 26 26" xfId="13475" xr:uid="{00000000-0005-0000-0000-0000E9340000}"/>
    <cellStyle name="Comma 26 26 2" xfId="13476" xr:uid="{00000000-0005-0000-0000-0000EA340000}"/>
    <cellStyle name="Comma 26 26 3" xfId="13477" xr:uid="{00000000-0005-0000-0000-0000EB340000}"/>
    <cellStyle name="Comma 26 27" xfId="13478" xr:uid="{00000000-0005-0000-0000-0000EC340000}"/>
    <cellStyle name="Comma 26 27 2" xfId="13479" xr:uid="{00000000-0005-0000-0000-0000ED340000}"/>
    <cellStyle name="Comma 26 27 3" xfId="13480" xr:uid="{00000000-0005-0000-0000-0000EE340000}"/>
    <cellStyle name="Comma 26 28" xfId="13481" xr:uid="{00000000-0005-0000-0000-0000EF340000}"/>
    <cellStyle name="Comma 26 28 2" xfId="13482" xr:uid="{00000000-0005-0000-0000-0000F0340000}"/>
    <cellStyle name="Comma 26 28 3" xfId="13483" xr:uid="{00000000-0005-0000-0000-0000F1340000}"/>
    <cellStyle name="Comma 26 29" xfId="13484" xr:uid="{00000000-0005-0000-0000-0000F2340000}"/>
    <cellStyle name="Comma 26 29 2" xfId="13485" xr:uid="{00000000-0005-0000-0000-0000F3340000}"/>
    <cellStyle name="Comma 26 29 3" xfId="13486" xr:uid="{00000000-0005-0000-0000-0000F4340000}"/>
    <cellStyle name="Comma 26 3" xfId="13487" xr:uid="{00000000-0005-0000-0000-0000F5340000}"/>
    <cellStyle name="Comma 26 3 2" xfId="13488" xr:uid="{00000000-0005-0000-0000-0000F6340000}"/>
    <cellStyle name="Comma 26 3 2 2" xfId="13489" xr:uid="{00000000-0005-0000-0000-0000F7340000}"/>
    <cellStyle name="Comma 26 3 2 3" xfId="13490" xr:uid="{00000000-0005-0000-0000-0000F8340000}"/>
    <cellStyle name="Comma 26 3 3" xfId="13491" xr:uid="{00000000-0005-0000-0000-0000F9340000}"/>
    <cellStyle name="Comma 26 3 3 2" xfId="13492" xr:uid="{00000000-0005-0000-0000-0000FA340000}"/>
    <cellStyle name="Comma 26 3 3 3" xfId="13493" xr:uid="{00000000-0005-0000-0000-0000FB340000}"/>
    <cellStyle name="Comma 26 3 4" xfId="13494" xr:uid="{00000000-0005-0000-0000-0000FC340000}"/>
    <cellStyle name="Comma 26 3 4 2" xfId="13495" xr:uid="{00000000-0005-0000-0000-0000FD340000}"/>
    <cellStyle name="Comma 26 3 4 3" xfId="13496" xr:uid="{00000000-0005-0000-0000-0000FE340000}"/>
    <cellStyle name="Comma 26 3 5" xfId="13497" xr:uid="{00000000-0005-0000-0000-0000FF340000}"/>
    <cellStyle name="Comma 26 3 6" xfId="13498" xr:uid="{00000000-0005-0000-0000-000000350000}"/>
    <cellStyle name="Comma 26 30" xfId="13499" xr:uid="{00000000-0005-0000-0000-000001350000}"/>
    <cellStyle name="Comma 26 31" xfId="13500" xr:uid="{00000000-0005-0000-0000-000002350000}"/>
    <cellStyle name="Comma 26 4" xfId="13501" xr:uid="{00000000-0005-0000-0000-000003350000}"/>
    <cellStyle name="Comma 26 4 2" xfId="13502" xr:uid="{00000000-0005-0000-0000-000004350000}"/>
    <cellStyle name="Comma 26 4 2 2" xfId="13503" xr:uid="{00000000-0005-0000-0000-000005350000}"/>
    <cellStyle name="Comma 26 4 2 3" xfId="13504" xr:uid="{00000000-0005-0000-0000-000006350000}"/>
    <cellStyle name="Comma 26 4 3" xfId="13505" xr:uid="{00000000-0005-0000-0000-000007350000}"/>
    <cellStyle name="Comma 26 4 3 2" xfId="13506" xr:uid="{00000000-0005-0000-0000-000008350000}"/>
    <cellStyle name="Comma 26 4 3 3" xfId="13507" xr:uid="{00000000-0005-0000-0000-000009350000}"/>
    <cellStyle name="Comma 26 4 4" xfId="13508" xr:uid="{00000000-0005-0000-0000-00000A350000}"/>
    <cellStyle name="Comma 26 4 4 2" xfId="13509" xr:uid="{00000000-0005-0000-0000-00000B350000}"/>
    <cellStyle name="Comma 26 4 4 3" xfId="13510" xr:uid="{00000000-0005-0000-0000-00000C350000}"/>
    <cellStyle name="Comma 26 4 5" xfId="13511" xr:uid="{00000000-0005-0000-0000-00000D350000}"/>
    <cellStyle name="Comma 26 4 6" xfId="13512" xr:uid="{00000000-0005-0000-0000-00000E350000}"/>
    <cellStyle name="Comma 26 5" xfId="13513" xr:uid="{00000000-0005-0000-0000-00000F350000}"/>
    <cellStyle name="Comma 26 5 2" xfId="13514" xr:uid="{00000000-0005-0000-0000-000010350000}"/>
    <cellStyle name="Comma 26 5 2 2" xfId="13515" xr:uid="{00000000-0005-0000-0000-000011350000}"/>
    <cellStyle name="Comma 26 5 2 3" xfId="13516" xr:uid="{00000000-0005-0000-0000-000012350000}"/>
    <cellStyle name="Comma 26 5 3" xfId="13517" xr:uid="{00000000-0005-0000-0000-000013350000}"/>
    <cellStyle name="Comma 26 5 3 2" xfId="13518" xr:uid="{00000000-0005-0000-0000-000014350000}"/>
    <cellStyle name="Comma 26 5 3 3" xfId="13519" xr:uid="{00000000-0005-0000-0000-000015350000}"/>
    <cellStyle name="Comma 26 5 4" xfId="13520" xr:uid="{00000000-0005-0000-0000-000016350000}"/>
    <cellStyle name="Comma 26 5 4 2" xfId="13521" xr:uid="{00000000-0005-0000-0000-000017350000}"/>
    <cellStyle name="Comma 26 5 4 3" xfId="13522" xr:uid="{00000000-0005-0000-0000-000018350000}"/>
    <cellStyle name="Comma 26 5 5" xfId="13523" xr:uid="{00000000-0005-0000-0000-000019350000}"/>
    <cellStyle name="Comma 26 5 6" xfId="13524" xr:uid="{00000000-0005-0000-0000-00001A350000}"/>
    <cellStyle name="Comma 26 6" xfId="13525" xr:uid="{00000000-0005-0000-0000-00001B350000}"/>
    <cellStyle name="Comma 26 6 2" xfId="13526" xr:uid="{00000000-0005-0000-0000-00001C350000}"/>
    <cellStyle name="Comma 26 6 2 2" xfId="13527" xr:uid="{00000000-0005-0000-0000-00001D350000}"/>
    <cellStyle name="Comma 26 6 2 3" xfId="13528" xr:uid="{00000000-0005-0000-0000-00001E350000}"/>
    <cellStyle name="Comma 26 6 3" xfId="13529" xr:uid="{00000000-0005-0000-0000-00001F350000}"/>
    <cellStyle name="Comma 26 6 3 2" xfId="13530" xr:uid="{00000000-0005-0000-0000-000020350000}"/>
    <cellStyle name="Comma 26 6 3 3" xfId="13531" xr:uid="{00000000-0005-0000-0000-000021350000}"/>
    <cellStyle name="Comma 26 6 4" xfId="13532" xr:uid="{00000000-0005-0000-0000-000022350000}"/>
    <cellStyle name="Comma 26 6 4 2" xfId="13533" xr:uid="{00000000-0005-0000-0000-000023350000}"/>
    <cellStyle name="Comma 26 6 4 3" xfId="13534" xr:uid="{00000000-0005-0000-0000-000024350000}"/>
    <cellStyle name="Comma 26 6 5" xfId="13535" xr:uid="{00000000-0005-0000-0000-000025350000}"/>
    <cellStyle name="Comma 26 6 6" xfId="13536" xr:uid="{00000000-0005-0000-0000-000026350000}"/>
    <cellStyle name="Comma 26 7" xfId="13537" xr:uid="{00000000-0005-0000-0000-000027350000}"/>
    <cellStyle name="Comma 26 7 2" xfId="13538" xr:uid="{00000000-0005-0000-0000-000028350000}"/>
    <cellStyle name="Comma 26 7 2 2" xfId="13539" xr:uid="{00000000-0005-0000-0000-000029350000}"/>
    <cellStyle name="Comma 26 7 2 3" xfId="13540" xr:uid="{00000000-0005-0000-0000-00002A350000}"/>
    <cellStyle name="Comma 26 7 3" xfId="13541" xr:uid="{00000000-0005-0000-0000-00002B350000}"/>
    <cellStyle name="Comma 26 7 3 2" xfId="13542" xr:uid="{00000000-0005-0000-0000-00002C350000}"/>
    <cellStyle name="Comma 26 7 3 3" xfId="13543" xr:uid="{00000000-0005-0000-0000-00002D350000}"/>
    <cellStyle name="Comma 26 7 4" xfId="13544" xr:uid="{00000000-0005-0000-0000-00002E350000}"/>
    <cellStyle name="Comma 26 7 4 2" xfId="13545" xr:uid="{00000000-0005-0000-0000-00002F350000}"/>
    <cellStyle name="Comma 26 7 4 3" xfId="13546" xr:uid="{00000000-0005-0000-0000-000030350000}"/>
    <cellStyle name="Comma 26 7 5" xfId="13547" xr:uid="{00000000-0005-0000-0000-000031350000}"/>
    <cellStyle name="Comma 26 7 6" xfId="13548" xr:uid="{00000000-0005-0000-0000-000032350000}"/>
    <cellStyle name="Comma 26 8" xfId="13549" xr:uid="{00000000-0005-0000-0000-000033350000}"/>
    <cellStyle name="Comma 26 8 2" xfId="13550" xr:uid="{00000000-0005-0000-0000-000034350000}"/>
    <cellStyle name="Comma 26 8 2 2" xfId="13551" xr:uid="{00000000-0005-0000-0000-000035350000}"/>
    <cellStyle name="Comma 26 8 2 3" xfId="13552" xr:uid="{00000000-0005-0000-0000-000036350000}"/>
    <cellStyle name="Comma 26 8 3" xfId="13553" xr:uid="{00000000-0005-0000-0000-000037350000}"/>
    <cellStyle name="Comma 26 8 3 2" xfId="13554" xr:uid="{00000000-0005-0000-0000-000038350000}"/>
    <cellStyle name="Comma 26 8 3 3" xfId="13555" xr:uid="{00000000-0005-0000-0000-000039350000}"/>
    <cellStyle name="Comma 26 8 4" xfId="13556" xr:uid="{00000000-0005-0000-0000-00003A350000}"/>
    <cellStyle name="Comma 26 8 4 2" xfId="13557" xr:uid="{00000000-0005-0000-0000-00003B350000}"/>
    <cellStyle name="Comma 26 8 4 3" xfId="13558" xr:uid="{00000000-0005-0000-0000-00003C350000}"/>
    <cellStyle name="Comma 26 8 5" xfId="13559" xr:uid="{00000000-0005-0000-0000-00003D350000}"/>
    <cellStyle name="Comma 26 8 6" xfId="13560" xr:uid="{00000000-0005-0000-0000-00003E350000}"/>
    <cellStyle name="Comma 26 9" xfId="13561" xr:uid="{00000000-0005-0000-0000-00003F350000}"/>
    <cellStyle name="Comma 26 9 2" xfId="13562" xr:uid="{00000000-0005-0000-0000-000040350000}"/>
    <cellStyle name="Comma 26 9 2 2" xfId="13563" xr:uid="{00000000-0005-0000-0000-000041350000}"/>
    <cellStyle name="Comma 26 9 2 3" xfId="13564" xr:uid="{00000000-0005-0000-0000-000042350000}"/>
    <cellStyle name="Comma 26 9 3" xfId="13565" xr:uid="{00000000-0005-0000-0000-000043350000}"/>
    <cellStyle name="Comma 26 9 3 2" xfId="13566" xr:uid="{00000000-0005-0000-0000-000044350000}"/>
    <cellStyle name="Comma 26 9 3 3" xfId="13567" xr:uid="{00000000-0005-0000-0000-000045350000}"/>
    <cellStyle name="Comma 26 9 4" xfId="13568" xr:uid="{00000000-0005-0000-0000-000046350000}"/>
    <cellStyle name="Comma 26 9 4 2" xfId="13569" xr:uid="{00000000-0005-0000-0000-000047350000}"/>
    <cellStyle name="Comma 26 9 4 3" xfId="13570" xr:uid="{00000000-0005-0000-0000-000048350000}"/>
    <cellStyle name="Comma 26 9 5" xfId="13571" xr:uid="{00000000-0005-0000-0000-000049350000}"/>
    <cellStyle name="Comma 26 9 6" xfId="13572" xr:uid="{00000000-0005-0000-0000-00004A350000}"/>
    <cellStyle name="Comma 27" xfId="13573" xr:uid="{00000000-0005-0000-0000-00004B350000}"/>
    <cellStyle name="Comma 27 10" xfId="13574" xr:uid="{00000000-0005-0000-0000-00004C350000}"/>
    <cellStyle name="Comma 27 10 2" xfId="13575" xr:uid="{00000000-0005-0000-0000-00004D350000}"/>
    <cellStyle name="Comma 27 10 2 2" xfId="13576" xr:uid="{00000000-0005-0000-0000-00004E350000}"/>
    <cellStyle name="Comma 27 10 2 3" xfId="13577" xr:uid="{00000000-0005-0000-0000-00004F350000}"/>
    <cellStyle name="Comma 27 10 3" xfId="13578" xr:uid="{00000000-0005-0000-0000-000050350000}"/>
    <cellStyle name="Comma 27 10 3 2" xfId="13579" xr:uid="{00000000-0005-0000-0000-000051350000}"/>
    <cellStyle name="Comma 27 10 3 3" xfId="13580" xr:uid="{00000000-0005-0000-0000-000052350000}"/>
    <cellStyle name="Comma 27 10 4" xfId="13581" xr:uid="{00000000-0005-0000-0000-000053350000}"/>
    <cellStyle name="Comma 27 10 4 2" xfId="13582" xr:uid="{00000000-0005-0000-0000-000054350000}"/>
    <cellStyle name="Comma 27 10 4 3" xfId="13583" xr:uid="{00000000-0005-0000-0000-000055350000}"/>
    <cellStyle name="Comma 27 10 5" xfId="13584" xr:uid="{00000000-0005-0000-0000-000056350000}"/>
    <cellStyle name="Comma 27 10 6" xfId="13585" xr:uid="{00000000-0005-0000-0000-000057350000}"/>
    <cellStyle name="Comma 27 11" xfId="13586" xr:uid="{00000000-0005-0000-0000-000058350000}"/>
    <cellStyle name="Comma 27 11 2" xfId="13587" xr:uid="{00000000-0005-0000-0000-000059350000}"/>
    <cellStyle name="Comma 27 11 2 2" xfId="13588" xr:uid="{00000000-0005-0000-0000-00005A350000}"/>
    <cellStyle name="Comma 27 11 2 3" xfId="13589" xr:uid="{00000000-0005-0000-0000-00005B350000}"/>
    <cellStyle name="Comma 27 11 3" xfId="13590" xr:uid="{00000000-0005-0000-0000-00005C350000}"/>
    <cellStyle name="Comma 27 11 3 2" xfId="13591" xr:uid="{00000000-0005-0000-0000-00005D350000}"/>
    <cellStyle name="Comma 27 11 3 3" xfId="13592" xr:uid="{00000000-0005-0000-0000-00005E350000}"/>
    <cellStyle name="Comma 27 11 4" xfId="13593" xr:uid="{00000000-0005-0000-0000-00005F350000}"/>
    <cellStyle name="Comma 27 11 4 2" xfId="13594" xr:uid="{00000000-0005-0000-0000-000060350000}"/>
    <cellStyle name="Comma 27 11 4 3" xfId="13595" xr:uid="{00000000-0005-0000-0000-000061350000}"/>
    <cellStyle name="Comma 27 11 5" xfId="13596" xr:uid="{00000000-0005-0000-0000-000062350000}"/>
    <cellStyle name="Comma 27 11 6" xfId="13597" xr:uid="{00000000-0005-0000-0000-000063350000}"/>
    <cellStyle name="Comma 27 12" xfId="13598" xr:uid="{00000000-0005-0000-0000-000064350000}"/>
    <cellStyle name="Comma 27 12 2" xfId="13599" xr:uid="{00000000-0005-0000-0000-000065350000}"/>
    <cellStyle name="Comma 27 12 2 2" xfId="13600" xr:uid="{00000000-0005-0000-0000-000066350000}"/>
    <cellStyle name="Comma 27 12 2 3" xfId="13601" xr:uid="{00000000-0005-0000-0000-000067350000}"/>
    <cellStyle name="Comma 27 12 3" xfId="13602" xr:uid="{00000000-0005-0000-0000-000068350000}"/>
    <cellStyle name="Comma 27 12 3 2" xfId="13603" xr:uid="{00000000-0005-0000-0000-000069350000}"/>
    <cellStyle name="Comma 27 12 3 3" xfId="13604" xr:uid="{00000000-0005-0000-0000-00006A350000}"/>
    <cellStyle name="Comma 27 12 4" xfId="13605" xr:uid="{00000000-0005-0000-0000-00006B350000}"/>
    <cellStyle name="Comma 27 12 4 2" xfId="13606" xr:uid="{00000000-0005-0000-0000-00006C350000}"/>
    <cellStyle name="Comma 27 12 4 3" xfId="13607" xr:uid="{00000000-0005-0000-0000-00006D350000}"/>
    <cellStyle name="Comma 27 12 5" xfId="13608" xr:uid="{00000000-0005-0000-0000-00006E350000}"/>
    <cellStyle name="Comma 27 12 6" xfId="13609" xr:uid="{00000000-0005-0000-0000-00006F350000}"/>
    <cellStyle name="Comma 27 13" xfId="13610" xr:uid="{00000000-0005-0000-0000-000070350000}"/>
    <cellStyle name="Comma 27 13 2" xfId="13611" xr:uid="{00000000-0005-0000-0000-000071350000}"/>
    <cellStyle name="Comma 27 13 2 2" xfId="13612" xr:uid="{00000000-0005-0000-0000-000072350000}"/>
    <cellStyle name="Comma 27 13 2 3" xfId="13613" xr:uid="{00000000-0005-0000-0000-000073350000}"/>
    <cellStyle name="Comma 27 13 3" xfId="13614" xr:uid="{00000000-0005-0000-0000-000074350000}"/>
    <cellStyle name="Comma 27 13 3 2" xfId="13615" xr:uid="{00000000-0005-0000-0000-000075350000}"/>
    <cellStyle name="Comma 27 13 3 3" xfId="13616" xr:uid="{00000000-0005-0000-0000-000076350000}"/>
    <cellStyle name="Comma 27 13 4" xfId="13617" xr:uid="{00000000-0005-0000-0000-000077350000}"/>
    <cellStyle name="Comma 27 13 4 2" xfId="13618" xr:uid="{00000000-0005-0000-0000-000078350000}"/>
    <cellStyle name="Comma 27 13 4 3" xfId="13619" xr:uid="{00000000-0005-0000-0000-000079350000}"/>
    <cellStyle name="Comma 27 13 5" xfId="13620" xr:uid="{00000000-0005-0000-0000-00007A350000}"/>
    <cellStyle name="Comma 27 13 6" xfId="13621" xr:uid="{00000000-0005-0000-0000-00007B350000}"/>
    <cellStyle name="Comma 27 14" xfId="13622" xr:uid="{00000000-0005-0000-0000-00007C350000}"/>
    <cellStyle name="Comma 27 14 2" xfId="13623" xr:uid="{00000000-0005-0000-0000-00007D350000}"/>
    <cellStyle name="Comma 27 14 2 2" xfId="13624" xr:uid="{00000000-0005-0000-0000-00007E350000}"/>
    <cellStyle name="Comma 27 14 2 3" xfId="13625" xr:uid="{00000000-0005-0000-0000-00007F350000}"/>
    <cellStyle name="Comma 27 14 3" xfId="13626" xr:uid="{00000000-0005-0000-0000-000080350000}"/>
    <cellStyle name="Comma 27 14 3 2" xfId="13627" xr:uid="{00000000-0005-0000-0000-000081350000}"/>
    <cellStyle name="Comma 27 14 3 3" xfId="13628" xr:uid="{00000000-0005-0000-0000-000082350000}"/>
    <cellStyle name="Comma 27 14 4" xfId="13629" xr:uid="{00000000-0005-0000-0000-000083350000}"/>
    <cellStyle name="Comma 27 14 4 2" xfId="13630" xr:uid="{00000000-0005-0000-0000-000084350000}"/>
    <cellStyle name="Comma 27 14 4 3" xfId="13631" xr:uid="{00000000-0005-0000-0000-000085350000}"/>
    <cellStyle name="Comma 27 14 5" xfId="13632" xr:uid="{00000000-0005-0000-0000-000086350000}"/>
    <cellStyle name="Comma 27 14 6" xfId="13633" xr:uid="{00000000-0005-0000-0000-000087350000}"/>
    <cellStyle name="Comma 27 15" xfId="13634" xr:uid="{00000000-0005-0000-0000-000088350000}"/>
    <cellStyle name="Comma 27 15 2" xfId="13635" xr:uid="{00000000-0005-0000-0000-000089350000}"/>
    <cellStyle name="Comma 27 15 2 2" xfId="13636" xr:uid="{00000000-0005-0000-0000-00008A350000}"/>
    <cellStyle name="Comma 27 15 2 3" xfId="13637" xr:uid="{00000000-0005-0000-0000-00008B350000}"/>
    <cellStyle name="Comma 27 15 3" xfId="13638" xr:uid="{00000000-0005-0000-0000-00008C350000}"/>
    <cellStyle name="Comma 27 15 3 2" xfId="13639" xr:uid="{00000000-0005-0000-0000-00008D350000}"/>
    <cellStyle name="Comma 27 15 3 3" xfId="13640" xr:uid="{00000000-0005-0000-0000-00008E350000}"/>
    <cellStyle name="Comma 27 15 4" xfId="13641" xr:uid="{00000000-0005-0000-0000-00008F350000}"/>
    <cellStyle name="Comma 27 15 4 2" xfId="13642" xr:uid="{00000000-0005-0000-0000-000090350000}"/>
    <cellStyle name="Comma 27 15 4 3" xfId="13643" xr:uid="{00000000-0005-0000-0000-000091350000}"/>
    <cellStyle name="Comma 27 15 5" xfId="13644" xr:uid="{00000000-0005-0000-0000-000092350000}"/>
    <cellStyle name="Comma 27 15 6" xfId="13645" xr:uid="{00000000-0005-0000-0000-000093350000}"/>
    <cellStyle name="Comma 27 16" xfId="13646" xr:uid="{00000000-0005-0000-0000-000094350000}"/>
    <cellStyle name="Comma 27 16 2" xfId="13647" xr:uid="{00000000-0005-0000-0000-000095350000}"/>
    <cellStyle name="Comma 27 16 2 2" xfId="13648" xr:uid="{00000000-0005-0000-0000-000096350000}"/>
    <cellStyle name="Comma 27 16 2 3" xfId="13649" xr:uid="{00000000-0005-0000-0000-000097350000}"/>
    <cellStyle name="Comma 27 16 3" xfId="13650" xr:uid="{00000000-0005-0000-0000-000098350000}"/>
    <cellStyle name="Comma 27 16 3 2" xfId="13651" xr:uid="{00000000-0005-0000-0000-000099350000}"/>
    <cellStyle name="Comma 27 16 3 3" xfId="13652" xr:uid="{00000000-0005-0000-0000-00009A350000}"/>
    <cellStyle name="Comma 27 16 4" xfId="13653" xr:uid="{00000000-0005-0000-0000-00009B350000}"/>
    <cellStyle name="Comma 27 16 4 2" xfId="13654" xr:uid="{00000000-0005-0000-0000-00009C350000}"/>
    <cellStyle name="Comma 27 16 4 3" xfId="13655" xr:uid="{00000000-0005-0000-0000-00009D350000}"/>
    <cellStyle name="Comma 27 16 5" xfId="13656" xr:uid="{00000000-0005-0000-0000-00009E350000}"/>
    <cellStyle name="Comma 27 16 6" xfId="13657" xr:uid="{00000000-0005-0000-0000-00009F350000}"/>
    <cellStyle name="Comma 27 17" xfId="13658" xr:uid="{00000000-0005-0000-0000-0000A0350000}"/>
    <cellStyle name="Comma 27 17 2" xfId="13659" xr:uid="{00000000-0005-0000-0000-0000A1350000}"/>
    <cellStyle name="Comma 27 17 2 2" xfId="13660" xr:uid="{00000000-0005-0000-0000-0000A2350000}"/>
    <cellStyle name="Comma 27 17 2 3" xfId="13661" xr:uid="{00000000-0005-0000-0000-0000A3350000}"/>
    <cellStyle name="Comma 27 17 3" xfId="13662" xr:uid="{00000000-0005-0000-0000-0000A4350000}"/>
    <cellStyle name="Comma 27 17 3 2" xfId="13663" xr:uid="{00000000-0005-0000-0000-0000A5350000}"/>
    <cellStyle name="Comma 27 17 3 3" xfId="13664" xr:uid="{00000000-0005-0000-0000-0000A6350000}"/>
    <cellStyle name="Comma 27 17 4" xfId="13665" xr:uid="{00000000-0005-0000-0000-0000A7350000}"/>
    <cellStyle name="Comma 27 17 4 2" xfId="13666" xr:uid="{00000000-0005-0000-0000-0000A8350000}"/>
    <cellStyle name="Comma 27 17 4 3" xfId="13667" xr:uid="{00000000-0005-0000-0000-0000A9350000}"/>
    <cellStyle name="Comma 27 17 5" xfId="13668" xr:uid="{00000000-0005-0000-0000-0000AA350000}"/>
    <cellStyle name="Comma 27 17 6" xfId="13669" xr:uid="{00000000-0005-0000-0000-0000AB350000}"/>
    <cellStyle name="Comma 27 18" xfId="13670" xr:uid="{00000000-0005-0000-0000-0000AC350000}"/>
    <cellStyle name="Comma 27 18 2" xfId="13671" xr:uid="{00000000-0005-0000-0000-0000AD350000}"/>
    <cellStyle name="Comma 27 18 2 2" xfId="13672" xr:uid="{00000000-0005-0000-0000-0000AE350000}"/>
    <cellStyle name="Comma 27 18 2 3" xfId="13673" xr:uid="{00000000-0005-0000-0000-0000AF350000}"/>
    <cellStyle name="Comma 27 18 3" xfId="13674" xr:uid="{00000000-0005-0000-0000-0000B0350000}"/>
    <cellStyle name="Comma 27 18 3 2" xfId="13675" xr:uid="{00000000-0005-0000-0000-0000B1350000}"/>
    <cellStyle name="Comma 27 18 3 3" xfId="13676" xr:uid="{00000000-0005-0000-0000-0000B2350000}"/>
    <cellStyle name="Comma 27 18 4" xfId="13677" xr:uid="{00000000-0005-0000-0000-0000B3350000}"/>
    <cellStyle name="Comma 27 18 4 2" xfId="13678" xr:uid="{00000000-0005-0000-0000-0000B4350000}"/>
    <cellStyle name="Comma 27 18 4 3" xfId="13679" xr:uid="{00000000-0005-0000-0000-0000B5350000}"/>
    <cellStyle name="Comma 27 18 5" xfId="13680" xr:uid="{00000000-0005-0000-0000-0000B6350000}"/>
    <cellStyle name="Comma 27 18 6" xfId="13681" xr:uid="{00000000-0005-0000-0000-0000B7350000}"/>
    <cellStyle name="Comma 27 19" xfId="13682" xr:uid="{00000000-0005-0000-0000-0000B8350000}"/>
    <cellStyle name="Comma 27 19 2" xfId="13683" xr:uid="{00000000-0005-0000-0000-0000B9350000}"/>
    <cellStyle name="Comma 27 19 2 2" xfId="13684" xr:uid="{00000000-0005-0000-0000-0000BA350000}"/>
    <cellStyle name="Comma 27 19 2 3" xfId="13685" xr:uid="{00000000-0005-0000-0000-0000BB350000}"/>
    <cellStyle name="Comma 27 19 3" xfId="13686" xr:uid="{00000000-0005-0000-0000-0000BC350000}"/>
    <cellStyle name="Comma 27 19 3 2" xfId="13687" xr:uid="{00000000-0005-0000-0000-0000BD350000}"/>
    <cellStyle name="Comma 27 19 3 3" xfId="13688" xr:uid="{00000000-0005-0000-0000-0000BE350000}"/>
    <cellStyle name="Comma 27 19 4" xfId="13689" xr:uid="{00000000-0005-0000-0000-0000BF350000}"/>
    <cellStyle name="Comma 27 19 4 2" xfId="13690" xr:uid="{00000000-0005-0000-0000-0000C0350000}"/>
    <cellStyle name="Comma 27 19 4 3" xfId="13691" xr:uid="{00000000-0005-0000-0000-0000C1350000}"/>
    <cellStyle name="Comma 27 19 5" xfId="13692" xr:uid="{00000000-0005-0000-0000-0000C2350000}"/>
    <cellStyle name="Comma 27 19 6" xfId="13693" xr:uid="{00000000-0005-0000-0000-0000C3350000}"/>
    <cellStyle name="Comma 27 2" xfId="13694" xr:uid="{00000000-0005-0000-0000-0000C4350000}"/>
    <cellStyle name="Comma 27 2 2" xfId="13695" xr:uid="{00000000-0005-0000-0000-0000C5350000}"/>
    <cellStyle name="Comma 27 2 2 2" xfId="13696" xr:uid="{00000000-0005-0000-0000-0000C6350000}"/>
    <cellStyle name="Comma 27 2 2 3" xfId="13697" xr:uid="{00000000-0005-0000-0000-0000C7350000}"/>
    <cellStyle name="Comma 27 2 3" xfId="13698" xr:uid="{00000000-0005-0000-0000-0000C8350000}"/>
    <cellStyle name="Comma 27 2 3 2" xfId="13699" xr:uid="{00000000-0005-0000-0000-0000C9350000}"/>
    <cellStyle name="Comma 27 2 3 3" xfId="13700" xr:uid="{00000000-0005-0000-0000-0000CA350000}"/>
    <cellStyle name="Comma 27 2 4" xfId="13701" xr:uid="{00000000-0005-0000-0000-0000CB350000}"/>
    <cellStyle name="Comma 27 2 4 2" xfId="13702" xr:uid="{00000000-0005-0000-0000-0000CC350000}"/>
    <cellStyle name="Comma 27 2 4 3" xfId="13703" xr:uid="{00000000-0005-0000-0000-0000CD350000}"/>
    <cellStyle name="Comma 27 2 5" xfId="13704" xr:uid="{00000000-0005-0000-0000-0000CE350000}"/>
    <cellStyle name="Comma 27 2 6" xfId="13705" xr:uid="{00000000-0005-0000-0000-0000CF350000}"/>
    <cellStyle name="Comma 27 20" xfId="13706" xr:uid="{00000000-0005-0000-0000-0000D0350000}"/>
    <cellStyle name="Comma 27 20 2" xfId="13707" xr:uid="{00000000-0005-0000-0000-0000D1350000}"/>
    <cellStyle name="Comma 27 20 2 2" xfId="13708" xr:uid="{00000000-0005-0000-0000-0000D2350000}"/>
    <cellStyle name="Comma 27 20 2 3" xfId="13709" xr:uid="{00000000-0005-0000-0000-0000D3350000}"/>
    <cellStyle name="Comma 27 20 3" xfId="13710" xr:uid="{00000000-0005-0000-0000-0000D4350000}"/>
    <cellStyle name="Comma 27 20 3 2" xfId="13711" xr:uid="{00000000-0005-0000-0000-0000D5350000}"/>
    <cellStyle name="Comma 27 20 3 3" xfId="13712" xr:uid="{00000000-0005-0000-0000-0000D6350000}"/>
    <cellStyle name="Comma 27 20 4" xfId="13713" xr:uid="{00000000-0005-0000-0000-0000D7350000}"/>
    <cellStyle name="Comma 27 20 4 2" xfId="13714" xr:uid="{00000000-0005-0000-0000-0000D8350000}"/>
    <cellStyle name="Comma 27 20 4 3" xfId="13715" xr:uid="{00000000-0005-0000-0000-0000D9350000}"/>
    <cellStyle name="Comma 27 20 5" xfId="13716" xr:uid="{00000000-0005-0000-0000-0000DA350000}"/>
    <cellStyle name="Comma 27 20 6" xfId="13717" xr:uid="{00000000-0005-0000-0000-0000DB350000}"/>
    <cellStyle name="Comma 27 21" xfId="13718" xr:uid="{00000000-0005-0000-0000-0000DC350000}"/>
    <cellStyle name="Comma 27 21 2" xfId="13719" xr:uid="{00000000-0005-0000-0000-0000DD350000}"/>
    <cellStyle name="Comma 27 21 3" xfId="13720" xr:uid="{00000000-0005-0000-0000-0000DE350000}"/>
    <cellStyle name="Comma 27 22" xfId="13721" xr:uid="{00000000-0005-0000-0000-0000DF350000}"/>
    <cellStyle name="Comma 27 22 2" xfId="13722" xr:uid="{00000000-0005-0000-0000-0000E0350000}"/>
    <cellStyle name="Comma 27 22 3" xfId="13723" xr:uid="{00000000-0005-0000-0000-0000E1350000}"/>
    <cellStyle name="Comma 27 23" xfId="13724" xr:uid="{00000000-0005-0000-0000-0000E2350000}"/>
    <cellStyle name="Comma 27 23 2" xfId="13725" xr:uid="{00000000-0005-0000-0000-0000E3350000}"/>
    <cellStyle name="Comma 27 23 3" xfId="13726" xr:uid="{00000000-0005-0000-0000-0000E4350000}"/>
    <cellStyle name="Comma 27 24" xfId="13727" xr:uid="{00000000-0005-0000-0000-0000E5350000}"/>
    <cellStyle name="Comma 27 24 2" xfId="13728" xr:uid="{00000000-0005-0000-0000-0000E6350000}"/>
    <cellStyle name="Comma 27 24 3" xfId="13729" xr:uid="{00000000-0005-0000-0000-0000E7350000}"/>
    <cellStyle name="Comma 27 25" xfId="13730" xr:uid="{00000000-0005-0000-0000-0000E8350000}"/>
    <cellStyle name="Comma 27 25 2" xfId="13731" xr:uid="{00000000-0005-0000-0000-0000E9350000}"/>
    <cellStyle name="Comma 27 25 3" xfId="13732" xr:uid="{00000000-0005-0000-0000-0000EA350000}"/>
    <cellStyle name="Comma 27 26" xfId="13733" xr:uid="{00000000-0005-0000-0000-0000EB350000}"/>
    <cellStyle name="Comma 27 26 2" xfId="13734" xr:uid="{00000000-0005-0000-0000-0000EC350000}"/>
    <cellStyle name="Comma 27 26 3" xfId="13735" xr:uid="{00000000-0005-0000-0000-0000ED350000}"/>
    <cellStyle name="Comma 27 27" xfId="13736" xr:uid="{00000000-0005-0000-0000-0000EE350000}"/>
    <cellStyle name="Comma 27 27 2" xfId="13737" xr:uid="{00000000-0005-0000-0000-0000EF350000}"/>
    <cellStyle name="Comma 27 27 3" xfId="13738" xr:uid="{00000000-0005-0000-0000-0000F0350000}"/>
    <cellStyle name="Comma 27 28" xfId="13739" xr:uid="{00000000-0005-0000-0000-0000F1350000}"/>
    <cellStyle name="Comma 27 28 2" xfId="13740" xr:uid="{00000000-0005-0000-0000-0000F2350000}"/>
    <cellStyle name="Comma 27 28 3" xfId="13741" xr:uid="{00000000-0005-0000-0000-0000F3350000}"/>
    <cellStyle name="Comma 27 29" xfId="13742" xr:uid="{00000000-0005-0000-0000-0000F4350000}"/>
    <cellStyle name="Comma 27 29 2" xfId="13743" xr:uid="{00000000-0005-0000-0000-0000F5350000}"/>
    <cellStyle name="Comma 27 29 3" xfId="13744" xr:uid="{00000000-0005-0000-0000-0000F6350000}"/>
    <cellStyle name="Comma 27 3" xfId="13745" xr:uid="{00000000-0005-0000-0000-0000F7350000}"/>
    <cellStyle name="Comma 27 3 2" xfId="13746" xr:uid="{00000000-0005-0000-0000-0000F8350000}"/>
    <cellStyle name="Comma 27 3 2 2" xfId="13747" xr:uid="{00000000-0005-0000-0000-0000F9350000}"/>
    <cellStyle name="Comma 27 3 2 3" xfId="13748" xr:uid="{00000000-0005-0000-0000-0000FA350000}"/>
    <cellStyle name="Comma 27 3 3" xfId="13749" xr:uid="{00000000-0005-0000-0000-0000FB350000}"/>
    <cellStyle name="Comma 27 3 3 2" xfId="13750" xr:uid="{00000000-0005-0000-0000-0000FC350000}"/>
    <cellStyle name="Comma 27 3 3 3" xfId="13751" xr:uid="{00000000-0005-0000-0000-0000FD350000}"/>
    <cellStyle name="Comma 27 3 4" xfId="13752" xr:uid="{00000000-0005-0000-0000-0000FE350000}"/>
    <cellStyle name="Comma 27 3 4 2" xfId="13753" xr:uid="{00000000-0005-0000-0000-0000FF350000}"/>
    <cellStyle name="Comma 27 3 4 3" xfId="13754" xr:uid="{00000000-0005-0000-0000-000000360000}"/>
    <cellStyle name="Comma 27 3 5" xfId="13755" xr:uid="{00000000-0005-0000-0000-000001360000}"/>
    <cellStyle name="Comma 27 3 6" xfId="13756" xr:uid="{00000000-0005-0000-0000-000002360000}"/>
    <cellStyle name="Comma 27 30" xfId="13757" xr:uid="{00000000-0005-0000-0000-000003360000}"/>
    <cellStyle name="Comma 27 31" xfId="13758" xr:uid="{00000000-0005-0000-0000-000004360000}"/>
    <cellStyle name="Comma 27 4" xfId="13759" xr:uid="{00000000-0005-0000-0000-000005360000}"/>
    <cellStyle name="Comma 27 4 2" xfId="13760" xr:uid="{00000000-0005-0000-0000-000006360000}"/>
    <cellStyle name="Comma 27 4 2 2" xfId="13761" xr:uid="{00000000-0005-0000-0000-000007360000}"/>
    <cellStyle name="Comma 27 4 2 3" xfId="13762" xr:uid="{00000000-0005-0000-0000-000008360000}"/>
    <cellStyle name="Comma 27 4 3" xfId="13763" xr:uid="{00000000-0005-0000-0000-000009360000}"/>
    <cellStyle name="Comma 27 4 3 2" xfId="13764" xr:uid="{00000000-0005-0000-0000-00000A360000}"/>
    <cellStyle name="Comma 27 4 3 3" xfId="13765" xr:uid="{00000000-0005-0000-0000-00000B360000}"/>
    <cellStyle name="Comma 27 4 4" xfId="13766" xr:uid="{00000000-0005-0000-0000-00000C360000}"/>
    <cellStyle name="Comma 27 4 4 2" xfId="13767" xr:uid="{00000000-0005-0000-0000-00000D360000}"/>
    <cellStyle name="Comma 27 4 4 3" xfId="13768" xr:uid="{00000000-0005-0000-0000-00000E360000}"/>
    <cellStyle name="Comma 27 4 5" xfId="13769" xr:uid="{00000000-0005-0000-0000-00000F360000}"/>
    <cellStyle name="Comma 27 4 6" xfId="13770" xr:uid="{00000000-0005-0000-0000-000010360000}"/>
    <cellStyle name="Comma 27 5" xfId="13771" xr:uid="{00000000-0005-0000-0000-000011360000}"/>
    <cellStyle name="Comma 27 5 2" xfId="13772" xr:uid="{00000000-0005-0000-0000-000012360000}"/>
    <cellStyle name="Comma 27 5 2 2" xfId="13773" xr:uid="{00000000-0005-0000-0000-000013360000}"/>
    <cellStyle name="Comma 27 5 2 3" xfId="13774" xr:uid="{00000000-0005-0000-0000-000014360000}"/>
    <cellStyle name="Comma 27 5 3" xfId="13775" xr:uid="{00000000-0005-0000-0000-000015360000}"/>
    <cellStyle name="Comma 27 5 3 2" xfId="13776" xr:uid="{00000000-0005-0000-0000-000016360000}"/>
    <cellStyle name="Comma 27 5 3 3" xfId="13777" xr:uid="{00000000-0005-0000-0000-000017360000}"/>
    <cellStyle name="Comma 27 5 4" xfId="13778" xr:uid="{00000000-0005-0000-0000-000018360000}"/>
    <cellStyle name="Comma 27 5 4 2" xfId="13779" xr:uid="{00000000-0005-0000-0000-000019360000}"/>
    <cellStyle name="Comma 27 5 4 3" xfId="13780" xr:uid="{00000000-0005-0000-0000-00001A360000}"/>
    <cellStyle name="Comma 27 5 5" xfId="13781" xr:uid="{00000000-0005-0000-0000-00001B360000}"/>
    <cellStyle name="Comma 27 5 6" xfId="13782" xr:uid="{00000000-0005-0000-0000-00001C360000}"/>
    <cellStyle name="Comma 27 6" xfId="13783" xr:uid="{00000000-0005-0000-0000-00001D360000}"/>
    <cellStyle name="Comma 27 6 2" xfId="13784" xr:uid="{00000000-0005-0000-0000-00001E360000}"/>
    <cellStyle name="Comma 27 6 2 2" xfId="13785" xr:uid="{00000000-0005-0000-0000-00001F360000}"/>
    <cellStyle name="Comma 27 6 2 3" xfId="13786" xr:uid="{00000000-0005-0000-0000-000020360000}"/>
    <cellStyle name="Comma 27 6 3" xfId="13787" xr:uid="{00000000-0005-0000-0000-000021360000}"/>
    <cellStyle name="Comma 27 6 3 2" xfId="13788" xr:uid="{00000000-0005-0000-0000-000022360000}"/>
    <cellStyle name="Comma 27 6 3 3" xfId="13789" xr:uid="{00000000-0005-0000-0000-000023360000}"/>
    <cellStyle name="Comma 27 6 4" xfId="13790" xr:uid="{00000000-0005-0000-0000-000024360000}"/>
    <cellStyle name="Comma 27 6 4 2" xfId="13791" xr:uid="{00000000-0005-0000-0000-000025360000}"/>
    <cellStyle name="Comma 27 6 4 3" xfId="13792" xr:uid="{00000000-0005-0000-0000-000026360000}"/>
    <cellStyle name="Comma 27 6 5" xfId="13793" xr:uid="{00000000-0005-0000-0000-000027360000}"/>
    <cellStyle name="Comma 27 6 6" xfId="13794" xr:uid="{00000000-0005-0000-0000-000028360000}"/>
    <cellStyle name="Comma 27 7" xfId="13795" xr:uid="{00000000-0005-0000-0000-000029360000}"/>
    <cellStyle name="Comma 27 7 2" xfId="13796" xr:uid="{00000000-0005-0000-0000-00002A360000}"/>
    <cellStyle name="Comma 27 7 2 2" xfId="13797" xr:uid="{00000000-0005-0000-0000-00002B360000}"/>
    <cellStyle name="Comma 27 7 2 3" xfId="13798" xr:uid="{00000000-0005-0000-0000-00002C360000}"/>
    <cellStyle name="Comma 27 7 3" xfId="13799" xr:uid="{00000000-0005-0000-0000-00002D360000}"/>
    <cellStyle name="Comma 27 7 3 2" xfId="13800" xr:uid="{00000000-0005-0000-0000-00002E360000}"/>
    <cellStyle name="Comma 27 7 3 3" xfId="13801" xr:uid="{00000000-0005-0000-0000-00002F360000}"/>
    <cellStyle name="Comma 27 7 4" xfId="13802" xr:uid="{00000000-0005-0000-0000-000030360000}"/>
    <cellStyle name="Comma 27 7 4 2" xfId="13803" xr:uid="{00000000-0005-0000-0000-000031360000}"/>
    <cellStyle name="Comma 27 7 4 3" xfId="13804" xr:uid="{00000000-0005-0000-0000-000032360000}"/>
    <cellStyle name="Comma 27 7 5" xfId="13805" xr:uid="{00000000-0005-0000-0000-000033360000}"/>
    <cellStyle name="Comma 27 7 6" xfId="13806" xr:uid="{00000000-0005-0000-0000-000034360000}"/>
    <cellStyle name="Comma 27 8" xfId="13807" xr:uid="{00000000-0005-0000-0000-000035360000}"/>
    <cellStyle name="Comma 27 8 2" xfId="13808" xr:uid="{00000000-0005-0000-0000-000036360000}"/>
    <cellStyle name="Comma 27 8 2 2" xfId="13809" xr:uid="{00000000-0005-0000-0000-000037360000}"/>
    <cellStyle name="Comma 27 8 2 3" xfId="13810" xr:uid="{00000000-0005-0000-0000-000038360000}"/>
    <cellStyle name="Comma 27 8 3" xfId="13811" xr:uid="{00000000-0005-0000-0000-000039360000}"/>
    <cellStyle name="Comma 27 8 3 2" xfId="13812" xr:uid="{00000000-0005-0000-0000-00003A360000}"/>
    <cellStyle name="Comma 27 8 3 3" xfId="13813" xr:uid="{00000000-0005-0000-0000-00003B360000}"/>
    <cellStyle name="Comma 27 8 4" xfId="13814" xr:uid="{00000000-0005-0000-0000-00003C360000}"/>
    <cellStyle name="Comma 27 8 4 2" xfId="13815" xr:uid="{00000000-0005-0000-0000-00003D360000}"/>
    <cellStyle name="Comma 27 8 4 3" xfId="13816" xr:uid="{00000000-0005-0000-0000-00003E360000}"/>
    <cellStyle name="Comma 27 8 5" xfId="13817" xr:uid="{00000000-0005-0000-0000-00003F360000}"/>
    <cellStyle name="Comma 27 8 6" xfId="13818" xr:uid="{00000000-0005-0000-0000-000040360000}"/>
    <cellStyle name="Comma 27 9" xfId="13819" xr:uid="{00000000-0005-0000-0000-000041360000}"/>
    <cellStyle name="Comma 27 9 2" xfId="13820" xr:uid="{00000000-0005-0000-0000-000042360000}"/>
    <cellStyle name="Comma 27 9 2 2" xfId="13821" xr:uid="{00000000-0005-0000-0000-000043360000}"/>
    <cellStyle name="Comma 27 9 2 3" xfId="13822" xr:uid="{00000000-0005-0000-0000-000044360000}"/>
    <cellStyle name="Comma 27 9 3" xfId="13823" xr:uid="{00000000-0005-0000-0000-000045360000}"/>
    <cellStyle name="Comma 27 9 3 2" xfId="13824" xr:uid="{00000000-0005-0000-0000-000046360000}"/>
    <cellStyle name="Comma 27 9 3 3" xfId="13825" xr:uid="{00000000-0005-0000-0000-000047360000}"/>
    <cellStyle name="Comma 27 9 4" xfId="13826" xr:uid="{00000000-0005-0000-0000-000048360000}"/>
    <cellStyle name="Comma 27 9 4 2" xfId="13827" xr:uid="{00000000-0005-0000-0000-000049360000}"/>
    <cellStyle name="Comma 27 9 4 3" xfId="13828" xr:uid="{00000000-0005-0000-0000-00004A360000}"/>
    <cellStyle name="Comma 27 9 5" xfId="13829" xr:uid="{00000000-0005-0000-0000-00004B360000}"/>
    <cellStyle name="Comma 27 9 6" xfId="13830" xr:uid="{00000000-0005-0000-0000-00004C360000}"/>
    <cellStyle name="Comma 28" xfId="13831" xr:uid="{00000000-0005-0000-0000-00004D360000}"/>
    <cellStyle name="Comma 28 10" xfId="13832" xr:uid="{00000000-0005-0000-0000-00004E360000}"/>
    <cellStyle name="Comma 28 11" xfId="13833" xr:uid="{00000000-0005-0000-0000-00004F360000}"/>
    <cellStyle name="Comma 28 12" xfId="13834" xr:uid="{00000000-0005-0000-0000-000050360000}"/>
    <cellStyle name="Comma 28 13" xfId="13835" xr:uid="{00000000-0005-0000-0000-000051360000}"/>
    <cellStyle name="Comma 28 2" xfId="13836" xr:uid="{00000000-0005-0000-0000-000052360000}"/>
    <cellStyle name="Comma 28 3" xfId="13837" xr:uid="{00000000-0005-0000-0000-000053360000}"/>
    <cellStyle name="Comma 28 4" xfId="13838" xr:uid="{00000000-0005-0000-0000-000054360000}"/>
    <cellStyle name="Comma 28 5" xfId="13839" xr:uid="{00000000-0005-0000-0000-000055360000}"/>
    <cellStyle name="Comma 28 6" xfId="13840" xr:uid="{00000000-0005-0000-0000-000056360000}"/>
    <cellStyle name="Comma 28 7" xfId="13841" xr:uid="{00000000-0005-0000-0000-000057360000}"/>
    <cellStyle name="Comma 28 8" xfId="13842" xr:uid="{00000000-0005-0000-0000-000058360000}"/>
    <cellStyle name="Comma 28 9" xfId="13843" xr:uid="{00000000-0005-0000-0000-000059360000}"/>
    <cellStyle name="Comma 29" xfId="13844" xr:uid="{00000000-0005-0000-0000-00005A360000}"/>
    <cellStyle name="Comma 29 2" xfId="13845" xr:uid="{00000000-0005-0000-0000-00005B360000}"/>
    <cellStyle name="Comma 29 3" xfId="13846" xr:uid="{00000000-0005-0000-0000-00005C360000}"/>
    <cellStyle name="Comma 29 4" xfId="13847" xr:uid="{00000000-0005-0000-0000-00005D360000}"/>
    <cellStyle name="Comma 3" xfId="13848" xr:uid="{00000000-0005-0000-0000-00005E360000}"/>
    <cellStyle name="Comma 3 10" xfId="13849" xr:uid="{00000000-0005-0000-0000-00005F360000}"/>
    <cellStyle name="Comma 3 10 10" xfId="13850" xr:uid="{00000000-0005-0000-0000-000060360000}"/>
    <cellStyle name="Comma 3 10 10 2" xfId="13851" xr:uid="{00000000-0005-0000-0000-000061360000}"/>
    <cellStyle name="Comma 3 10 10 2 2" xfId="13852" xr:uid="{00000000-0005-0000-0000-000062360000}"/>
    <cellStyle name="Comma 3 10 10 2 3" xfId="13853" xr:uid="{00000000-0005-0000-0000-000063360000}"/>
    <cellStyle name="Comma 3 10 10 3" xfId="13854" xr:uid="{00000000-0005-0000-0000-000064360000}"/>
    <cellStyle name="Comma 3 10 10 3 2" xfId="13855" xr:uid="{00000000-0005-0000-0000-000065360000}"/>
    <cellStyle name="Comma 3 10 10 3 3" xfId="13856" xr:uid="{00000000-0005-0000-0000-000066360000}"/>
    <cellStyle name="Comma 3 10 10 4" xfId="13857" xr:uid="{00000000-0005-0000-0000-000067360000}"/>
    <cellStyle name="Comma 3 10 10 4 2" xfId="13858" xr:uid="{00000000-0005-0000-0000-000068360000}"/>
    <cellStyle name="Comma 3 10 10 4 3" xfId="13859" xr:uid="{00000000-0005-0000-0000-000069360000}"/>
    <cellStyle name="Comma 3 10 10 5" xfId="13860" xr:uid="{00000000-0005-0000-0000-00006A360000}"/>
    <cellStyle name="Comma 3 10 10 6" xfId="13861" xr:uid="{00000000-0005-0000-0000-00006B360000}"/>
    <cellStyle name="Comma 3 10 11" xfId="13862" xr:uid="{00000000-0005-0000-0000-00006C360000}"/>
    <cellStyle name="Comma 3 10 11 2" xfId="13863" xr:uid="{00000000-0005-0000-0000-00006D360000}"/>
    <cellStyle name="Comma 3 10 11 2 2" xfId="13864" xr:uid="{00000000-0005-0000-0000-00006E360000}"/>
    <cellStyle name="Comma 3 10 11 2 3" xfId="13865" xr:uid="{00000000-0005-0000-0000-00006F360000}"/>
    <cellStyle name="Comma 3 10 11 3" xfId="13866" xr:uid="{00000000-0005-0000-0000-000070360000}"/>
    <cellStyle name="Comma 3 10 11 3 2" xfId="13867" xr:uid="{00000000-0005-0000-0000-000071360000}"/>
    <cellStyle name="Comma 3 10 11 3 3" xfId="13868" xr:uid="{00000000-0005-0000-0000-000072360000}"/>
    <cellStyle name="Comma 3 10 11 4" xfId="13869" xr:uid="{00000000-0005-0000-0000-000073360000}"/>
    <cellStyle name="Comma 3 10 11 4 2" xfId="13870" xr:uid="{00000000-0005-0000-0000-000074360000}"/>
    <cellStyle name="Comma 3 10 11 4 3" xfId="13871" xr:uid="{00000000-0005-0000-0000-000075360000}"/>
    <cellStyle name="Comma 3 10 11 5" xfId="13872" xr:uid="{00000000-0005-0000-0000-000076360000}"/>
    <cellStyle name="Comma 3 10 11 6" xfId="13873" xr:uid="{00000000-0005-0000-0000-000077360000}"/>
    <cellStyle name="Comma 3 10 12" xfId="13874" xr:uid="{00000000-0005-0000-0000-000078360000}"/>
    <cellStyle name="Comma 3 10 12 2" xfId="13875" xr:uid="{00000000-0005-0000-0000-000079360000}"/>
    <cellStyle name="Comma 3 10 12 2 2" xfId="13876" xr:uid="{00000000-0005-0000-0000-00007A360000}"/>
    <cellStyle name="Comma 3 10 12 2 3" xfId="13877" xr:uid="{00000000-0005-0000-0000-00007B360000}"/>
    <cellStyle name="Comma 3 10 12 3" xfId="13878" xr:uid="{00000000-0005-0000-0000-00007C360000}"/>
    <cellStyle name="Comma 3 10 12 3 2" xfId="13879" xr:uid="{00000000-0005-0000-0000-00007D360000}"/>
    <cellStyle name="Comma 3 10 12 3 3" xfId="13880" xr:uid="{00000000-0005-0000-0000-00007E360000}"/>
    <cellStyle name="Comma 3 10 12 4" xfId="13881" xr:uid="{00000000-0005-0000-0000-00007F360000}"/>
    <cellStyle name="Comma 3 10 12 4 2" xfId="13882" xr:uid="{00000000-0005-0000-0000-000080360000}"/>
    <cellStyle name="Comma 3 10 12 4 3" xfId="13883" xr:uid="{00000000-0005-0000-0000-000081360000}"/>
    <cellStyle name="Comma 3 10 12 5" xfId="13884" xr:uid="{00000000-0005-0000-0000-000082360000}"/>
    <cellStyle name="Comma 3 10 12 6" xfId="13885" xr:uid="{00000000-0005-0000-0000-000083360000}"/>
    <cellStyle name="Comma 3 10 13" xfId="13886" xr:uid="{00000000-0005-0000-0000-000084360000}"/>
    <cellStyle name="Comma 3 10 13 2" xfId="13887" xr:uid="{00000000-0005-0000-0000-000085360000}"/>
    <cellStyle name="Comma 3 10 13 2 2" xfId="13888" xr:uid="{00000000-0005-0000-0000-000086360000}"/>
    <cellStyle name="Comma 3 10 13 2 3" xfId="13889" xr:uid="{00000000-0005-0000-0000-000087360000}"/>
    <cellStyle name="Comma 3 10 13 3" xfId="13890" xr:uid="{00000000-0005-0000-0000-000088360000}"/>
    <cellStyle name="Comma 3 10 13 3 2" xfId="13891" xr:uid="{00000000-0005-0000-0000-000089360000}"/>
    <cellStyle name="Comma 3 10 13 3 3" xfId="13892" xr:uid="{00000000-0005-0000-0000-00008A360000}"/>
    <cellStyle name="Comma 3 10 13 4" xfId="13893" xr:uid="{00000000-0005-0000-0000-00008B360000}"/>
    <cellStyle name="Comma 3 10 13 4 2" xfId="13894" xr:uid="{00000000-0005-0000-0000-00008C360000}"/>
    <cellStyle name="Comma 3 10 13 4 3" xfId="13895" xr:uid="{00000000-0005-0000-0000-00008D360000}"/>
    <cellStyle name="Comma 3 10 13 5" xfId="13896" xr:uid="{00000000-0005-0000-0000-00008E360000}"/>
    <cellStyle name="Comma 3 10 13 6" xfId="13897" xr:uid="{00000000-0005-0000-0000-00008F360000}"/>
    <cellStyle name="Comma 3 10 14" xfId="13898" xr:uid="{00000000-0005-0000-0000-000090360000}"/>
    <cellStyle name="Comma 3 10 14 2" xfId="13899" xr:uid="{00000000-0005-0000-0000-000091360000}"/>
    <cellStyle name="Comma 3 10 14 2 2" xfId="13900" xr:uid="{00000000-0005-0000-0000-000092360000}"/>
    <cellStyle name="Comma 3 10 14 2 3" xfId="13901" xr:uid="{00000000-0005-0000-0000-000093360000}"/>
    <cellStyle name="Comma 3 10 14 3" xfId="13902" xr:uid="{00000000-0005-0000-0000-000094360000}"/>
    <cellStyle name="Comma 3 10 14 3 2" xfId="13903" xr:uid="{00000000-0005-0000-0000-000095360000}"/>
    <cellStyle name="Comma 3 10 14 3 3" xfId="13904" xr:uid="{00000000-0005-0000-0000-000096360000}"/>
    <cellStyle name="Comma 3 10 14 4" xfId="13905" xr:uid="{00000000-0005-0000-0000-000097360000}"/>
    <cellStyle name="Comma 3 10 14 4 2" xfId="13906" xr:uid="{00000000-0005-0000-0000-000098360000}"/>
    <cellStyle name="Comma 3 10 14 4 3" xfId="13907" xr:uid="{00000000-0005-0000-0000-000099360000}"/>
    <cellStyle name="Comma 3 10 14 5" xfId="13908" xr:uid="{00000000-0005-0000-0000-00009A360000}"/>
    <cellStyle name="Comma 3 10 14 6" xfId="13909" xr:uid="{00000000-0005-0000-0000-00009B360000}"/>
    <cellStyle name="Comma 3 10 15" xfId="13910" xr:uid="{00000000-0005-0000-0000-00009C360000}"/>
    <cellStyle name="Comma 3 10 15 2" xfId="13911" xr:uid="{00000000-0005-0000-0000-00009D360000}"/>
    <cellStyle name="Comma 3 10 15 2 2" xfId="13912" xr:uid="{00000000-0005-0000-0000-00009E360000}"/>
    <cellStyle name="Comma 3 10 15 2 3" xfId="13913" xr:uid="{00000000-0005-0000-0000-00009F360000}"/>
    <cellStyle name="Comma 3 10 15 3" xfId="13914" xr:uid="{00000000-0005-0000-0000-0000A0360000}"/>
    <cellStyle name="Comma 3 10 15 3 2" xfId="13915" xr:uid="{00000000-0005-0000-0000-0000A1360000}"/>
    <cellStyle name="Comma 3 10 15 3 3" xfId="13916" xr:uid="{00000000-0005-0000-0000-0000A2360000}"/>
    <cellStyle name="Comma 3 10 15 4" xfId="13917" xr:uid="{00000000-0005-0000-0000-0000A3360000}"/>
    <cellStyle name="Comma 3 10 15 4 2" xfId="13918" xr:uid="{00000000-0005-0000-0000-0000A4360000}"/>
    <cellStyle name="Comma 3 10 15 4 3" xfId="13919" xr:uid="{00000000-0005-0000-0000-0000A5360000}"/>
    <cellStyle name="Comma 3 10 15 5" xfId="13920" xr:uid="{00000000-0005-0000-0000-0000A6360000}"/>
    <cellStyle name="Comma 3 10 15 6" xfId="13921" xr:uid="{00000000-0005-0000-0000-0000A7360000}"/>
    <cellStyle name="Comma 3 10 16" xfId="13922" xr:uid="{00000000-0005-0000-0000-0000A8360000}"/>
    <cellStyle name="Comma 3 10 16 2" xfId="13923" xr:uid="{00000000-0005-0000-0000-0000A9360000}"/>
    <cellStyle name="Comma 3 10 16 2 2" xfId="13924" xr:uid="{00000000-0005-0000-0000-0000AA360000}"/>
    <cellStyle name="Comma 3 10 16 2 3" xfId="13925" xr:uid="{00000000-0005-0000-0000-0000AB360000}"/>
    <cellStyle name="Comma 3 10 16 3" xfId="13926" xr:uid="{00000000-0005-0000-0000-0000AC360000}"/>
    <cellStyle name="Comma 3 10 16 3 2" xfId="13927" xr:uid="{00000000-0005-0000-0000-0000AD360000}"/>
    <cellStyle name="Comma 3 10 16 3 3" xfId="13928" xr:uid="{00000000-0005-0000-0000-0000AE360000}"/>
    <cellStyle name="Comma 3 10 16 4" xfId="13929" xr:uid="{00000000-0005-0000-0000-0000AF360000}"/>
    <cellStyle name="Comma 3 10 16 4 2" xfId="13930" xr:uid="{00000000-0005-0000-0000-0000B0360000}"/>
    <cellStyle name="Comma 3 10 16 4 3" xfId="13931" xr:uid="{00000000-0005-0000-0000-0000B1360000}"/>
    <cellStyle name="Comma 3 10 16 5" xfId="13932" xr:uid="{00000000-0005-0000-0000-0000B2360000}"/>
    <cellStyle name="Comma 3 10 16 6" xfId="13933" xr:uid="{00000000-0005-0000-0000-0000B3360000}"/>
    <cellStyle name="Comma 3 10 17" xfId="13934" xr:uid="{00000000-0005-0000-0000-0000B4360000}"/>
    <cellStyle name="Comma 3 10 17 2" xfId="13935" xr:uid="{00000000-0005-0000-0000-0000B5360000}"/>
    <cellStyle name="Comma 3 10 17 2 2" xfId="13936" xr:uid="{00000000-0005-0000-0000-0000B6360000}"/>
    <cellStyle name="Comma 3 10 17 2 3" xfId="13937" xr:uid="{00000000-0005-0000-0000-0000B7360000}"/>
    <cellStyle name="Comma 3 10 17 3" xfId="13938" xr:uid="{00000000-0005-0000-0000-0000B8360000}"/>
    <cellStyle name="Comma 3 10 17 3 2" xfId="13939" xr:uid="{00000000-0005-0000-0000-0000B9360000}"/>
    <cellStyle name="Comma 3 10 17 3 3" xfId="13940" xr:uid="{00000000-0005-0000-0000-0000BA360000}"/>
    <cellStyle name="Comma 3 10 17 4" xfId="13941" xr:uid="{00000000-0005-0000-0000-0000BB360000}"/>
    <cellStyle name="Comma 3 10 17 4 2" xfId="13942" xr:uid="{00000000-0005-0000-0000-0000BC360000}"/>
    <cellStyle name="Comma 3 10 17 4 3" xfId="13943" xr:uid="{00000000-0005-0000-0000-0000BD360000}"/>
    <cellStyle name="Comma 3 10 17 5" xfId="13944" xr:uid="{00000000-0005-0000-0000-0000BE360000}"/>
    <cellStyle name="Comma 3 10 17 6" xfId="13945" xr:uid="{00000000-0005-0000-0000-0000BF360000}"/>
    <cellStyle name="Comma 3 10 18" xfId="13946" xr:uid="{00000000-0005-0000-0000-0000C0360000}"/>
    <cellStyle name="Comma 3 10 18 2" xfId="13947" xr:uid="{00000000-0005-0000-0000-0000C1360000}"/>
    <cellStyle name="Comma 3 10 18 2 2" xfId="13948" xr:uid="{00000000-0005-0000-0000-0000C2360000}"/>
    <cellStyle name="Comma 3 10 18 2 3" xfId="13949" xr:uid="{00000000-0005-0000-0000-0000C3360000}"/>
    <cellStyle name="Comma 3 10 18 3" xfId="13950" xr:uid="{00000000-0005-0000-0000-0000C4360000}"/>
    <cellStyle name="Comma 3 10 18 3 2" xfId="13951" xr:uid="{00000000-0005-0000-0000-0000C5360000}"/>
    <cellStyle name="Comma 3 10 18 3 3" xfId="13952" xr:uid="{00000000-0005-0000-0000-0000C6360000}"/>
    <cellStyle name="Comma 3 10 18 4" xfId="13953" xr:uid="{00000000-0005-0000-0000-0000C7360000}"/>
    <cellStyle name="Comma 3 10 18 4 2" xfId="13954" xr:uid="{00000000-0005-0000-0000-0000C8360000}"/>
    <cellStyle name="Comma 3 10 18 4 3" xfId="13955" xr:uid="{00000000-0005-0000-0000-0000C9360000}"/>
    <cellStyle name="Comma 3 10 18 5" xfId="13956" xr:uid="{00000000-0005-0000-0000-0000CA360000}"/>
    <cellStyle name="Comma 3 10 18 6" xfId="13957" xr:uid="{00000000-0005-0000-0000-0000CB360000}"/>
    <cellStyle name="Comma 3 10 19" xfId="13958" xr:uid="{00000000-0005-0000-0000-0000CC360000}"/>
    <cellStyle name="Comma 3 10 19 2" xfId="13959" xr:uid="{00000000-0005-0000-0000-0000CD360000}"/>
    <cellStyle name="Comma 3 10 19 2 2" xfId="13960" xr:uid="{00000000-0005-0000-0000-0000CE360000}"/>
    <cellStyle name="Comma 3 10 19 2 3" xfId="13961" xr:uid="{00000000-0005-0000-0000-0000CF360000}"/>
    <cellStyle name="Comma 3 10 19 3" xfId="13962" xr:uid="{00000000-0005-0000-0000-0000D0360000}"/>
    <cellStyle name="Comma 3 10 19 3 2" xfId="13963" xr:uid="{00000000-0005-0000-0000-0000D1360000}"/>
    <cellStyle name="Comma 3 10 19 3 3" xfId="13964" xr:uid="{00000000-0005-0000-0000-0000D2360000}"/>
    <cellStyle name="Comma 3 10 19 4" xfId="13965" xr:uid="{00000000-0005-0000-0000-0000D3360000}"/>
    <cellStyle name="Comma 3 10 19 4 2" xfId="13966" xr:uid="{00000000-0005-0000-0000-0000D4360000}"/>
    <cellStyle name="Comma 3 10 19 4 3" xfId="13967" xr:uid="{00000000-0005-0000-0000-0000D5360000}"/>
    <cellStyle name="Comma 3 10 19 5" xfId="13968" xr:uid="{00000000-0005-0000-0000-0000D6360000}"/>
    <cellStyle name="Comma 3 10 19 6" xfId="13969" xr:uid="{00000000-0005-0000-0000-0000D7360000}"/>
    <cellStyle name="Comma 3 10 2" xfId="13970" xr:uid="{00000000-0005-0000-0000-0000D8360000}"/>
    <cellStyle name="Comma 3 10 2 2" xfId="13971" xr:uid="{00000000-0005-0000-0000-0000D9360000}"/>
    <cellStyle name="Comma 3 10 2 2 2" xfId="13972" xr:uid="{00000000-0005-0000-0000-0000DA360000}"/>
    <cellStyle name="Comma 3 10 2 2 3" xfId="13973" xr:uid="{00000000-0005-0000-0000-0000DB360000}"/>
    <cellStyle name="Comma 3 10 2 3" xfId="13974" xr:uid="{00000000-0005-0000-0000-0000DC360000}"/>
    <cellStyle name="Comma 3 10 2 3 2" xfId="13975" xr:uid="{00000000-0005-0000-0000-0000DD360000}"/>
    <cellStyle name="Comma 3 10 2 3 3" xfId="13976" xr:uid="{00000000-0005-0000-0000-0000DE360000}"/>
    <cellStyle name="Comma 3 10 2 4" xfId="13977" xr:uid="{00000000-0005-0000-0000-0000DF360000}"/>
    <cellStyle name="Comma 3 10 2 4 2" xfId="13978" xr:uid="{00000000-0005-0000-0000-0000E0360000}"/>
    <cellStyle name="Comma 3 10 2 4 3" xfId="13979" xr:uid="{00000000-0005-0000-0000-0000E1360000}"/>
    <cellStyle name="Comma 3 10 2 5" xfId="13980" xr:uid="{00000000-0005-0000-0000-0000E2360000}"/>
    <cellStyle name="Comma 3 10 2 6" xfId="13981" xr:uid="{00000000-0005-0000-0000-0000E3360000}"/>
    <cellStyle name="Comma 3 10 20" xfId="13982" xr:uid="{00000000-0005-0000-0000-0000E4360000}"/>
    <cellStyle name="Comma 3 10 20 2" xfId="13983" xr:uid="{00000000-0005-0000-0000-0000E5360000}"/>
    <cellStyle name="Comma 3 10 20 2 2" xfId="13984" xr:uid="{00000000-0005-0000-0000-0000E6360000}"/>
    <cellStyle name="Comma 3 10 20 2 3" xfId="13985" xr:uid="{00000000-0005-0000-0000-0000E7360000}"/>
    <cellStyle name="Comma 3 10 20 3" xfId="13986" xr:uid="{00000000-0005-0000-0000-0000E8360000}"/>
    <cellStyle name="Comma 3 10 20 3 2" xfId="13987" xr:uid="{00000000-0005-0000-0000-0000E9360000}"/>
    <cellStyle name="Comma 3 10 20 3 3" xfId="13988" xr:uid="{00000000-0005-0000-0000-0000EA360000}"/>
    <cellStyle name="Comma 3 10 20 4" xfId="13989" xr:uid="{00000000-0005-0000-0000-0000EB360000}"/>
    <cellStyle name="Comma 3 10 20 4 2" xfId="13990" xr:uid="{00000000-0005-0000-0000-0000EC360000}"/>
    <cellStyle name="Comma 3 10 20 4 3" xfId="13991" xr:uid="{00000000-0005-0000-0000-0000ED360000}"/>
    <cellStyle name="Comma 3 10 20 5" xfId="13992" xr:uid="{00000000-0005-0000-0000-0000EE360000}"/>
    <cellStyle name="Comma 3 10 20 6" xfId="13993" xr:uid="{00000000-0005-0000-0000-0000EF360000}"/>
    <cellStyle name="Comma 3 10 21" xfId="13994" xr:uid="{00000000-0005-0000-0000-0000F0360000}"/>
    <cellStyle name="Comma 3 10 21 2" xfId="13995" xr:uid="{00000000-0005-0000-0000-0000F1360000}"/>
    <cellStyle name="Comma 3 10 21 3" xfId="13996" xr:uid="{00000000-0005-0000-0000-0000F2360000}"/>
    <cellStyle name="Comma 3 10 22" xfId="13997" xr:uid="{00000000-0005-0000-0000-0000F3360000}"/>
    <cellStyle name="Comma 3 10 22 2" xfId="13998" xr:uid="{00000000-0005-0000-0000-0000F4360000}"/>
    <cellStyle name="Comma 3 10 22 3" xfId="13999" xr:uid="{00000000-0005-0000-0000-0000F5360000}"/>
    <cellStyle name="Comma 3 10 23" xfId="14000" xr:uid="{00000000-0005-0000-0000-0000F6360000}"/>
    <cellStyle name="Comma 3 10 23 2" xfId="14001" xr:uid="{00000000-0005-0000-0000-0000F7360000}"/>
    <cellStyle name="Comma 3 10 23 3" xfId="14002" xr:uid="{00000000-0005-0000-0000-0000F8360000}"/>
    <cellStyle name="Comma 3 10 24" xfId="14003" xr:uid="{00000000-0005-0000-0000-0000F9360000}"/>
    <cellStyle name="Comma 3 10 25" xfId="14004" xr:uid="{00000000-0005-0000-0000-0000FA360000}"/>
    <cellStyle name="Comma 3 10 3" xfId="14005" xr:uid="{00000000-0005-0000-0000-0000FB360000}"/>
    <cellStyle name="Comma 3 10 3 2" xfId="14006" xr:uid="{00000000-0005-0000-0000-0000FC360000}"/>
    <cellStyle name="Comma 3 10 3 2 2" xfId="14007" xr:uid="{00000000-0005-0000-0000-0000FD360000}"/>
    <cellStyle name="Comma 3 10 3 2 3" xfId="14008" xr:uid="{00000000-0005-0000-0000-0000FE360000}"/>
    <cellStyle name="Comma 3 10 3 3" xfId="14009" xr:uid="{00000000-0005-0000-0000-0000FF360000}"/>
    <cellStyle name="Comma 3 10 3 3 2" xfId="14010" xr:uid="{00000000-0005-0000-0000-000000370000}"/>
    <cellStyle name="Comma 3 10 3 3 3" xfId="14011" xr:uid="{00000000-0005-0000-0000-000001370000}"/>
    <cellStyle name="Comma 3 10 3 4" xfId="14012" xr:uid="{00000000-0005-0000-0000-000002370000}"/>
    <cellStyle name="Comma 3 10 3 4 2" xfId="14013" xr:uid="{00000000-0005-0000-0000-000003370000}"/>
    <cellStyle name="Comma 3 10 3 4 3" xfId="14014" xr:uid="{00000000-0005-0000-0000-000004370000}"/>
    <cellStyle name="Comma 3 10 3 5" xfId="14015" xr:uid="{00000000-0005-0000-0000-000005370000}"/>
    <cellStyle name="Comma 3 10 3 6" xfId="14016" xr:uid="{00000000-0005-0000-0000-000006370000}"/>
    <cellStyle name="Comma 3 10 4" xfId="14017" xr:uid="{00000000-0005-0000-0000-000007370000}"/>
    <cellStyle name="Comma 3 10 4 2" xfId="14018" xr:uid="{00000000-0005-0000-0000-000008370000}"/>
    <cellStyle name="Comma 3 10 4 2 2" xfId="14019" xr:uid="{00000000-0005-0000-0000-000009370000}"/>
    <cellStyle name="Comma 3 10 4 2 3" xfId="14020" xr:uid="{00000000-0005-0000-0000-00000A370000}"/>
    <cellStyle name="Comma 3 10 4 3" xfId="14021" xr:uid="{00000000-0005-0000-0000-00000B370000}"/>
    <cellStyle name="Comma 3 10 4 3 2" xfId="14022" xr:uid="{00000000-0005-0000-0000-00000C370000}"/>
    <cellStyle name="Comma 3 10 4 3 3" xfId="14023" xr:uid="{00000000-0005-0000-0000-00000D370000}"/>
    <cellStyle name="Comma 3 10 4 4" xfId="14024" xr:uid="{00000000-0005-0000-0000-00000E370000}"/>
    <cellStyle name="Comma 3 10 4 4 2" xfId="14025" xr:uid="{00000000-0005-0000-0000-00000F370000}"/>
    <cellStyle name="Comma 3 10 4 4 3" xfId="14026" xr:uid="{00000000-0005-0000-0000-000010370000}"/>
    <cellStyle name="Comma 3 10 4 5" xfId="14027" xr:uid="{00000000-0005-0000-0000-000011370000}"/>
    <cellStyle name="Comma 3 10 4 6" xfId="14028" xr:uid="{00000000-0005-0000-0000-000012370000}"/>
    <cellStyle name="Comma 3 10 5" xfId="14029" xr:uid="{00000000-0005-0000-0000-000013370000}"/>
    <cellStyle name="Comma 3 10 5 2" xfId="14030" xr:uid="{00000000-0005-0000-0000-000014370000}"/>
    <cellStyle name="Comma 3 10 5 2 2" xfId="14031" xr:uid="{00000000-0005-0000-0000-000015370000}"/>
    <cellStyle name="Comma 3 10 5 2 3" xfId="14032" xr:uid="{00000000-0005-0000-0000-000016370000}"/>
    <cellStyle name="Comma 3 10 5 3" xfId="14033" xr:uid="{00000000-0005-0000-0000-000017370000}"/>
    <cellStyle name="Comma 3 10 5 3 2" xfId="14034" xr:uid="{00000000-0005-0000-0000-000018370000}"/>
    <cellStyle name="Comma 3 10 5 3 3" xfId="14035" xr:uid="{00000000-0005-0000-0000-000019370000}"/>
    <cellStyle name="Comma 3 10 5 4" xfId="14036" xr:uid="{00000000-0005-0000-0000-00001A370000}"/>
    <cellStyle name="Comma 3 10 5 4 2" xfId="14037" xr:uid="{00000000-0005-0000-0000-00001B370000}"/>
    <cellStyle name="Comma 3 10 5 4 3" xfId="14038" xr:uid="{00000000-0005-0000-0000-00001C370000}"/>
    <cellStyle name="Comma 3 10 5 5" xfId="14039" xr:uid="{00000000-0005-0000-0000-00001D370000}"/>
    <cellStyle name="Comma 3 10 5 6" xfId="14040" xr:uid="{00000000-0005-0000-0000-00001E370000}"/>
    <cellStyle name="Comma 3 10 6" xfId="14041" xr:uid="{00000000-0005-0000-0000-00001F370000}"/>
    <cellStyle name="Comma 3 10 6 2" xfId="14042" xr:uid="{00000000-0005-0000-0000-000020370000}"/>
    <cellStyle name="Comma 3 10 6 2 2" xfId="14043" xr:uid="{00000000-0005-0000-0000-000021370000}"/>
    <cellStyle name="Comma 3 10 6 2 3" xfId="14044" xr:uid="{00000000-0005-0000-0000-000022370000}"/>
    <cellStyle name="Comma 3 10 6 3" xfId="14045" xr:uid="{00000000-0005-0000-0000-000023370000}"/>
    <cellStyle name="Comma 3 10 6 3 2" xfId="14046" xr:uid="{00000000-0005-0000-0000-000024370000}"/>
    <cellStyle name="Comma 3 10 6 3 3" xfId="14047" xr:uid="{00000000-0005-0000-0000-000025370000}"/>
    <cellStyle name="Comma 3 10 6 4" xfId="14048" xr:uid="{00000000-0005-0000-0000-000026370000}"/>
    <cellStyle name="Comma 3 10 6 4 2" xfId="14049" xr:uid="{00000000-0005-0000-0000-000027370000}"/>
    <cellStyle name="Comma 3 10 6 4 3" xfId="14050" xr:uid="{00000000-0005-0000-0000-000028370000}"/>
    <cellStyle name="Comma 3 10 6 5" xfId="14051" xr:uid="{00000000-0005-0000-0000-000029370000}"/>
    <cellStyle name="Comma 3 10 6 6" xfId="14052" xr:uid="{00000000-0005-0000-0000-00002A370000}"/>
    <cellStyle name="Comma 3 10 7" xfId="14053" xr:uid="{00000000-0005-0000-0000-00002B370000}"/>
    <cellStyle name="Comma 3 10 7 2" xfId="14054" xr:uid="{00000000-0005-0000-0000-00002C370000}"/>
    <cellStyle name="Comma 3 10 7 2 2" xfId="14055" xr:uid="{00000000-0005-0000-0000-00002D370000}"/>
    <cellStyle name="Comma 3 10 7 2 3" xfId="14056" xr:uid="{00000000-0005-0000-0000-00002E370000}"/>
    <cellStyle name="Comma 3 10 7 3" xfId="14057" xr:uid="{00000000-0005-0000-0000-00002F370000}"/>
    <cellStyle name="Comma 3 10 7 3 2" xfId="14058" xr:uid="{00000000-0005-0000-0000-000030370000}"/>
    <cellStyle name="Comma 3 10 7 3 3" xfId="14059" xr:uid="{00000000-0005-0000-0000-000031370000}"/>
    <cellStyle name="Comma 3 10 7 4" xfId="14060" xr:uid="{00000000-0005-0000-0000-000032370000}"/>
    <cellStyle name="Comma 3 10 7 4 2" xfId="14061" xr:uid="{00000000-0005-0000-0000-000033370000}"/>
    <cellStyle name="Comma 3 10 7 4 3" xfId="14062" xr:uid="{00000000-0005-0000-0000-000034370000}"/>
    <cellStyle name="Comma 3 10 7 5" xfId="14063" xr:uid="{00000000-0005-0000-0000-000035370000}"/>
    <cellStyle name="Comma 3 10 7 6" xfId="14064" xr:uid="{00000000-0005-0000-0000-000036370000}"/>
    <cellStyle name="Comma 3 10 8" xfId="14065" xr:uid="{00000000-0005-0000-0000-000037370000}"/>
    <cellStyle name="Comma 3 10 8 2" xfId="14066" xr:uid="{00000000-0005-0000-0000-000038370000}"/>
    <cellStyle name="Comma 3 10 8 2 2" xfId="14067" xr:uid="{00000000-0005-0000-0000-000039370000}"/>
    <cellStyle name="Comma 3 10 8 2 3" xfId="14068" xr:uid="{00000000-0005-0000-0000-00003A370000}"/>
    <cellStyle name="Comma 3 10 8 3" xfId="14069" xr:uid="{00000000-0005-0000-0000-00003B370000}"/>
    <cellStyle name="Comma 3 10 8 3 2" xfId="14070" xr:uid="{00000000-0005-0000-0000-00003C370000}"/>
    <cellStyle name="Comma 3 10 8 3 3" xfId="14071" xr:uid="{00000000-0005-0000-0000-00003D370000}"/>
    <cellStyle name="Comma 3 10 8 4" xfId="14072" xr:uid="{00000000-0005-0000-0000-00003E370000}"/>
    <cellStyle name="Comma 3 10 8 4 2" xfId="14073" xr:uid="{00000000-0005-0000-0000-00003F370000}"/>
    <cellStyle name="Comma 3 10 8 4 3" xfId="14074" xr:uid="{00000000-0005-0000-0000-000040370000}"/>
    <cellStyle name="Comma 3 10 8 5" xfId="14075" xr:uid="{00000000-0005-0000-0000-000041370000}"/>
    <cellStyle name="Comma 3 10 8 6" xfId="14076" xr:uid="{00000000-0005-0000-0000-000042370000}"/>
    <cellStyle name="Comma 3 10 9" xfId="14077" xr:uid="{00000000-0005-0000-0000-000043370000}"/>
    <cellStyle name="Comma 3 10 9 2" xfId="14078" xr:uid="{00000000-0005-0000-0000-000044370000}"/>
    <cellStyle name="Comma 3 10 9 2 2" xfId="14079" xr:uid="{00000000-0005-0000-0000-000045370000}"/>
    <cellStyle name="Comma 3 10 9 2 3" xfId="14080" xr:uid="{00000000-0005-0000-0000-000046370000}"/>
    <cellStyle name="Comma 3 10 9 3" xfId="14081" xr:uid="{00000000-0005-0000-0000-000047370000}"/>
    <cellStyle name="Comma 3 10 9 3 2" xfId="14082" xr:uid="{00000000-0005-0000-0000-000048370000}"/>
    <cellStyle name="Comma 3 10 9 3 3" xfId="14083" xr:uid="{00000000-0005-0000-0000-000049370000}"/>
    <cellStyle name="Comma 3 10 9 4" xfId="14084" xr:uid="{00000000-0005-0000-0000-00004A370000}"/>
    <cellStyle name="Comma 3 10 9 4 2" xfId="14085" xr:uid="{00000000-0005-0000-0000-00004B370000}"/>
    <cellStyle name="Comma 3 10 9 4 3" xfId="14086" xr:uid="{00000000-0005-0000-0000-00004C370000}"/>
    <cellStyle name="Comma 3 10 9 5" xfId="14087" xr:uid="{00000000-0005-0000-0000-00004D370000}"/>
    <cellStyle name="Comma 3 10 9 6" xfId="14088" xr:uid="{00000000-0005-0000-0000-00004E370000}"/>
    <cellStyle name="Comma 3 11" xfId="14089" xr:uid="{00000000-0005-0000-0000-00004F370000}"/>
    <cellStyle name="Comma 3 11 10" xfId="14090" xr:uid="{00000000-0005-0000-0000-000050370000}"/>
    <cellStyle name="Comma 3 11 10 2" xfId="14091" xr:uid="{00000000-0005-0000-0000-000051370000}"/>
    <cellStyle name="Comma 3 11 10 2 2" xfId="14092" xr:uid="{00000000-0005-0000-0000-000052370000}"/>
    <cellStyle name="Comma 3 11 10 2 3" xfId="14093" xr:uid="{00000000-0005-0000-0000-000053370000}"/>
    <cellStyle name="Comma 3 11 10 3" xfId="14094" xr:uid="{00000000-0005-0000-0000-000054370000}"/>
    <cellStyle name="Comma 3 11 10 3 2" xfId="14095" xr:uid="{00000000-0005-0000-0000-000055370000}"/>
    <cellStyle name="Comma 3 11 10 3 3" xfId="14096" xr:uid="{00000000-0005-0000-0000-000056370000}"/>
    <cellStyle name="Comma 3 11 10 4" xfId="14097" xr:uid="{00000000-0005-0000-0000-000057370000}"/>
    <cellStyle name="Comma 3 11 10 4 2" xfId="14098" xr:uid="{00000000-0005-0000-0000-000058370000}"/>
    <cellStyle name="Comma 3 11 10 4 3" xfId="14099" xr:uid="{00000000-0005-0000-0000-000059370000}"/>
    <cellStyle name="Comma 3 11 10 5" xfId="14100" xr:uid="{00000000-0005-0000-0000-00005A370000}"/>
    <cellStyle name="Comma 3 11 10 6" xfId="14101" xr:uid="{00000000-0005-0000-0000-00005B370000}"/>
    <cellStyle name="Comma 3 11 11" xfId="14102" xr:uid="{00000000-0005-0000-0000-00005C370000}"/>
    <cellStyle name="Comma 3 11 11 2" xfId="14103" xr:uid="{00000000-0005-0000-0000-00005D370000}"/>
    <cellStyle name="Comma 3 11 11 2 2" xfId="14104" xr:uid="{00000000-0005-0000-0000-00005E370000}"/>
    <cellStyle name="Comma 3 11 11 2 3" xfId="14105" xr:uid="{00000000-0005-0000-0000-00005F370000}"/>
    <cellStyle name="Comma 3 11 11 3" xfId="14106" xr:uid="{00000000-0005-0000-0000-000060370000}"/>
    <cellStyle name="Comma 3 11 11 3 2" xfId="14107" xr:uid="{00000000-0005-0000-0000-000061370000}"/>
    <cellStyle name="Comma 3 11 11 3 3" xfId="14108" xr:uid="{00000000-0005-0000-0000-000062370000}"/>
    <cellStyle name="Comma 3 11 11 4" xfId="14109" xr:uid="{00000000-0005-0000-0000-000063370000}"/>
    <cellStyle name="Comma 3 11 11 4 2" xfId="14110" xr:uid="{00000000-0005-0000-0000-000064370000}"/>
    <cellStyle name="Comma 3 11 11 4 3" xfId="14111" xr:uid="{00000000-0005-0000-0000-000065370000}"/>
    <cellStyle name="Comma 3 11 11 5" xfId="14112" xr:uid="{00000000-0005-0000-0000-000066370000}"/>
    <cellStyle name="Comma 3 11 11 6" xfId="14113" xr:uid="{00000000-0005-0000-0000-000067370000}"/>
    <cellStyle name="Comma 3 11 12" xfId="14114" xr:uid="{00000000-0005-0000-0000-000068370000}"/>
    <cellStyle name="Comma 3 11 12 2" xfId="14115" xr:uid="{00000000-0005-0000-0000-000069370000}"/>
    <cellStyle name="Comma 3 11 12 2 2" xfId="14116" xr:uid="{00000000-0005-0000-0000-00006A370000}"/>
    <cellStyle name="Comma 3 11 12 2 3" xfId="14117" xr:uid="{00000000-0005-0000-0000-00006B370000}"/>
    <cellStyle name="Comma 3 11 12 3" xfId="14118" xr:uid="{00000000-0005-0000-0000-00006C370000}"/>
    <cellStyle name="Comma 3 11 12 3 2" xfId="14119" xr:uid="{00000000-0005-0000-0000-00006D370000}"/>
    <cellStyle name="Comma 3 11 12 3 3" xfId="14120" xr:uid="{00000000-0005-0000-0000-00006E370000}"/>
    <cellStyle name="Comma 3 11 12 4" xfId="14121" xr:uid="{00000000-0005-0000-0000-00006F370000}"/>
    <cellStyle name="Comma 3 11 12 4 2" xfId="14122" xr:uid="{00000000-0005-0000-0000-000070370000}"/>
    <cellStyle name="Comma 3 11 12 4 3" xfId="14123" xr:uid="{00000000-0005-0000-0000-000071370000}"/>
    <cellStyle name="Comma 3 11 12 5" xfId="14124" xr:uid="{00000000-0005-0000-0000-000072370000}"/>
    <cellStyle name="Comma 3 11 12 6" xfId="14125" xr:uid="{00000000-0005-0000-0000-000073370000}"/>
    <cellStyle name="Comma 3 11 13" xfId="14126" xr:uid="{00000000-0005-0000-0000-000074370000}"/>
    <cellStyle name="Comma 3 11 13 2" xfId="14127" xr:uid="{00000000-0005-0000-0000-000075370000}"/>
    <cellStyle name="Comma 3 11 13 2 2" xfId="14128" xr:uid="{00000000-0005-0000-0000-000076370000}"/>
    <cellStyle name="Comma 3 11 13 2 3" xfId="14129" xr:uid="{00000000-0005-0000-0000-000077370000}"/>
    <cellStyle name="Comma 3 11 13 3" xfId="14130" xr:uid="{00000000-0005-0000-0000-000078370000}"/>
    <cellStyle name="Comma 3 11 13 3 2" xfId="14131" xr:uid="{00000000-0005-0000-0000-000079370000}"/>
    <cellStyle name="Comma 3 11 13 3 3" xfId="14132" xr:uid="{00000000-0005-0000-0000-00007A370000}"/>
    <cellStyle name="Comma 3 11 13 4" xfId="14133" xr:uid="{00000000-0005-0000-0000-00007B370000}"/>
    <cellStyle name="Comma 3 11 13 4 2" xfId="14134" xr:uid="{00000000-0005-0000-0000-00007C370000}"/>
    <cellStyle name="Comma 3 11 13 4 3" xfId="14135" xr:uid="{00000000-0005-0000-0000-00007D370000}"/>
    <cellStyle name="Comma 3 11 13 5" xfId="14136" xr:uid="{00000000-0005-0000-0000-00007E370000}"/>
    <cellStyle name="Comma 3 11 13 6" xfId="14137" xr:uid="{00000000-0005-0000-0000-00007F370000}"/>
    <cellStyle name="Comma 3 11 14" xfId="14138" xr:uid="{00000000-0005-0000-0000-000080370000}"/>
    <cellStyle name="Comma 3 11 14 2" xfId="14139" xr:uid="{00000000-0005-0000-0000-000081370000}"/>
    <cellStyle name="Comma 3 11 14 2 2" xfId="14140" xr:uid="{00000000-0005-0000-0000-000082370000}"/>
    <cellStyle name="Comma 3 11 14 2 3" xfId="14141" xr:uid="{00000000-0005-0000-0000-000083370000}"/>
    <cellStyle name="Comma 3 11 14 3" xfId="14142" xr:uid="{00000000-0005-0000-0000-000084370000}"/>
    <cellStyle name="Comma 3 11 14 3 2" xfId="14143" xr:uid="{00000000-0005-0000-0000-000085370000}"/>
    <cellStyle name="Comma 3 11 14 3 3" xfId="14144" xr:uid="{00000000-0005-0000-0000-000086370000}"/>
    <cellStyle name="Comma 3 11 14 4" xfId="14145" xr:uid="{00000000-0005-0000-0000-000087370000}"/>
    <cellStyle name="Comma 3 11 14 4 2" xfId="14146" xr:uid="{00000000-0005-0000-0000-000088370000}"/>
    <cellStyle name="Comma 3 11 14 4 3" xfId="14147" xr:uid="{00000000-0005-0000-0000-000089370000}"/>
    <cellStyle name="Comma 3 11 14 5" xfId="14148" xr:uid="{00000000-0005-0000-0000-00008A370000}"/>
    <cellStyle name="Comma 3 11 14 6" xfId="14149" xr:uid="{00000000-0005-0000-0000-00008B370000}"/>
    <cellStyle name="Comma 3 11 15" xfId="14150" xr:uid="{00000000-0005-0000-0000-00008C370000}"/>
    <cellStyle name="Comma 3 11 15 2" xfId="14151" xr:uid="{00000000-0005-0000-0000-00008D370000}"/>
    <cellStyle name="Comma 3 11 15 2 2" xfId="14152" xr:uid="{00000000-0005-0000-0000-00008E370000}"/>
    <cellStyle name="Comma 3 11 15 2 3" xfId="14153" xr:uid="{00000000-0005-0000-0000-00008F370000}"/>
    <cellStyle name="Comma 3 11 15 3" xfId="14154" xr:uid="{00000000-0005-0000-0000-000090370000}"/>
    <cellStyle name="Comma 3 11 15 3 2" xfId="14155" xr:uid="{00000000-0005-0000-0000-000091370000}"/>
    <cellStyle name="Comma 3 11 15 3 3" xfId="14156" xr:uid="{00000000-0005-0000-0000-000092370000}"/>
    <cellStyle name="Comma 3 11 15 4" xfId="14157" xr:uid="{00000000-0005-0000-0000-000093370000}"/>
    <cellStyle name="Comma 3 11 15 4 2" xfId="14158" xr:uid="{00000000-0005-0000-0000-000094370000}"/>
    <cellStyle name="Comma 3 11 15 4 3" xfId="14159" xr:uid="{00000000-0005-0000-0000-000095370000}"/>
    <cellStyle name="Comma 3 11 15 5" xfId="14160" xr:uid="{00000000-0005-0000-0000-000096370000}"/>
    <cellStyle name="Comma 3 11 15 6" xfId="14161" xr:uid="{00000000-0005-0000-0000-000097370000}"/>
    <cellStyle name="Comma 3 11 16" xfId="14162" xr:uid="{00000000-0005-0000-0000-000098370000}"/>
    <cellStyle name="Comma 3 11 16 2" xfId="14163" xr:uid="{00000000-0005-0000-0000-000099370000}"/>
    <cellStyle name="Comma 3 11 16 2 2" xfId="14164" xr:uid="{00000000-0005-0000-0000-00009A370000}"/>
    <cellStyle name="Comma 3 11 16 2 3" xfId="14165" xr:uid="{00000000-0005-0000-0000-00009B370000}"/>
    <cellStyle name="Comma 3 11 16 3" xfId="14166" xr:uid="{00000000-0005-0000-0000-00009C370000}"/>
    <cellStyle name="Comma 3 11 16 3 2" xfId="14167" xr:uid="{00000000-0005-0000-0000-00009D370000}"/>
    <cellStyle name="Comma 3 11 16 3 3" xfId="14168" xr:uid="{00000000-0005-0000-0000-00009E370000}"/>
    <cellStyle name="Comma 3 11 16 4" xfId="14169" xr:uid="{00000000-0005-0000-0000-00009F370000}"/>
    <cellStyle name="Comma 3 11 16 4 2" xfId="14170" xr:uid="{00000000-0005-0000-0000-0000A0370000}"/>
    <cellStyle name="Comma 3 11 16 4 3" xfId="14171" xr:uid="{00000000-0005-0000-0000-0000A1370000}"/>
    <cellStyle name="Comma 3 11 16 5" xfId="14172" xr:uid="{00000000-0005-0000-0000-0000A2370000}"/>
    <cellStyle name="Comma 3 11 16 6" xfId="14173" xr:uid="{00000000-0005-0000-0000-0000A3370000}"/>
    <cellStyle name="Comma 3 11 17" xfId="14174" xr:uid="{00000000-0005-0000-0000-0000A4370000}"/>
    <cellStyle name="Comma 3 11 17 2" xfId="14175" xr:uid="{00000000-0005-0000-0000-0000A5370000}"/>
    <cellStyle name="Comma 3 11 17 2 2" xfId="14176" xr:uid="{00000000-0005-0000-0000-0000A6370000}"/>
    <cellStyle name="Comma 3 11 17 2 3" xfId="14177" xr:uid="{00000000-0005-0000-0000-0000A7370000}"/>
    <cellStyle name="Comma 3 11 17 3" xfId="14178" xr:uid="{00000000-0005-0000-0000-0000A8370000}"/>
    <cellStyle name="Comma 3 11 17 3 2" xfId="14179" xr:uid="{00000000-0005-0000-0000-0000A9370000}"/>
    <cellStyle name="Comma 3 11 17 3 3" xfId="14180" xr:uid="{00000000-0005-0000-0000-0000AA370000}"/>
    <cellStyle name="Comma 3 11 17 4" xfId="14181" xr:uid="{00000000-0005-0000-0000-0000AB370000}"/>
    <cellStyle name="Comma 3 11 17 4 2" xfId="14182" xr:uid="{00000000-0005-0000-0000-0000AC370000}"/>
    <cellStyle name="Comma 3 11 17 4 3" xfId="14183" xr:uid="{00000000-0005-0000-0000-0000AD370000}"/>
    <cellStyle name="Comma 3 11 17 5" xfId="14184" xr:uid="{00000000-0005-0000-0000-0000AE370000}"/>
    <cellStyle name="Comma 3 11 17 6" xfId="14185" xr:uid="{00000000-0005-0000-0000-0000AF370000}"/>
    <cellStyle name="Comma 3 11 18" xfId="14186" xr:uid="{00000000-0005-0000-0000-0000B0370000}"/>
    <cellStyle name="Comma 3 11 18 2" xfId="14187" xr:uid="{00000000-0005-0000-0000-0000B1370000}"/>
    <cellStyle name="Comma 3 11 18 2 2" xfId="14188" xr:uid="{00000000-0005-0000-0000-0000B2370000}"/>
    <cellStyle name="Comma 3 11 18 2 3" xfId="14189" xr:uid="{00000000-0005-0000-0000-0000B3370000}"/>
    <cellStyle name="Comma 3 11 18 3" xfId="14190" xr:uid="{00000000-0005-0000-0000-0000B4370000}"/>
    <cellStyle name="Comma 3 11 18 3 2" xfId="14191" xr:uid="{00000000-0005-0000-0000-0000B5370000}"/>
    <cellStyle name="Comma 3 11 18 3 3" xfId="14192" xr:uid="{00000000-0005-0000-0000-0000B6370000}"/>
    <cellStyle name="Comma 3 11 18 4" xfId="14193" xr:uid="{00000000-0005-0000-0000-0000B7370000}"/>
    <cellStyle name="Comma 3 11 18 4 2" xfId="14194" xr:uid="{00000000-0005-0000-0000-0000B8370000}"/>
    <cellStyle name="Comma 3 11 18 4 3" xfId="14195" xr:uid="{00000000-0005-0000-0000-0000B9370000}"/>
    <cellStyle name="Comma 3 11 18 5" xfId="14196" xr:uid="{00000000-0005-0000-0000-0000BA370000}"/>
    <cellStyle name="Comma 3 11 18 6" xfId="14197" xr:uid="{00000000-0005-0000-0000-0000BB370000}"/>
    <cellStyle name="Comma 3 11 19" xfId="14198" xr:uid="{00000000-0005-0000-0000-0000BC370000}"/>
    <cellStyle name="Comma 3 11 19 2" xfId="14199" xr:uid="{00000000-0005-0000-0000-0000BD370000}"/>
    <cellStyle name="Comma 3 11 19 2 2" xfId="14200" xr:uid="{00000000-0005-0000-0000-0000BE370000}"/>
    <cellStyle name="Comma 3 11 19 2 3" xfId="14201" xr:uid="{00000000-0005-0000-0000-0000BF370000}"/>
    <cellStyle name="Comma 3 11 19 3" xfId="14202" xr:uid="{00000000-0005-0000-0000-0000C0370000}"/>
    <cellStyle name="Comma 3 11 19 3 2" xfId="14203" xr:uid="{00000000-0005-0000-0000-0000C1370000}"/>
    <cellStyle name="Comma 3 11 19 3 3" xfId="14204" xr:uid="{00000000-0005-0000-0000-0000C2370000}"/>
    <cellStyle name="Comma 3 11 19 4" xfId="14205" xr:uid="{00000000-0005-0000-0000-0000C3370000}"/>
    <cellStyle name="Comma 3 11 19 4 2" xfId="14206" xr:uid="{00000000-0005-0000-0000-0000C4370000}"/>
    <cellStyle name="Comma 3 11 19 4 3" xfId="14207" xr:uid="{00000000-0005-0000-0000-0000C5370000}"/>
    <cellStyle name="Comma 3 11 19 5" xfId="14208" xr:uid="{00000000-0005-0000-0000-0000C6370000}"/>
    <cellStyle name="Comma 3 11 19 6" xfId="14209" xr:uid="{00000000-0005-0000-0000-0000C7370000}"/>
    <cellStyle name="Comma 3 11 2" xfId="14210" xr:uid="{00000000-0005-0000-0000-0000C8370000}"/>
    <cellStyle name="Comma 3 11 2 2" xfId="14211" xr:uid="{00000000-0005-0000-0000-0000C9370000}"/>
    <cellStyle name="Comma 3 11 2 2 2" xfId="14212" xr:uid="{00000000-0005-0000-0000-0000CA370000}"/>
    <cellStyle name="Comma 3 11 2 2 3" xfId="14213" xr:uid="{00000000-0005-0000-0000-0000CB370000}"/>
    <cellStyle name="Comma 3 11 2 3" xfId="14214" xr:uid="{00000000-0005-0000-0000-0000CC370000}"/>
    <cellStyle name="Comma 3 11 2 3 2" xfId="14215" xr:uid="{00000000-0005-0000-0000-0000CD370000}"/>
    <cellStyle name="Comma 3 11 2 3 3" xfId="14216" xr:uid="{00000000-0005-0000-0000-0000CE370000}"/>
    <cellStyle name="Comma 3 11 2 4" xfId="14217" xr:uid="{00000000-0005-0000-0000-0000CF370000}"/>
    <cellStyle name="Comma 3 11 2 4 2" xfId="14218" xr:uid="{00000000-0005-0000-0000-0000D0370000}"/>
    <cellStyle name="Comma 3 11 2 4 3" xfId="14219" xr:uid="{00000000-0005-0000-0000-0000D1370000}"/>
    <cellStyle name="Comma 3 11 2 5" xfId="14220" xr:uid="{00000000-0005-0000-0000-0000D2370000}"/>
    <cellStyle name="Comma 3 11 2 6" xfId="14221" xr:uid="{00000000-0005-0000-0000-0000D3370000}"/>
    <cellStyle name="Comma 3 11 20" xfId="14222" xr:uid="{00000000-0005-0000-0000-0000D4370000}"/>
    <cellStyle name="Comma 3 11 20 2" xfId="14223" xr:uid="{00000000-0005-0000-0000-0000D5370000}"/>
    <cellStyle name="Comma 3 11 20 2 2" xfId="14224" xr:uid="{00000000-0005-0000-0000-0000D6370000}"/>
    <cellStyle name="Comma 3 11 20 2 3" xfId="14225" xr:uid="{00000000-0005-0000-0000-0000D7370000}"/>
    <cellStyle name="Comma 3 11 20 3" xfId="14226" xr:uid="{00000000-0005-0000-0000-0000D8370000}"/>
    <cellStyle name="Comma 3 11 20 3 2" xfId="14227" xr:uid="{00000000-0005-0000-0000-0000D9370000}"/>
    <cellStyle name="Comma 3 11 20 3 3" xfId="14228" xr:uid="{00000000-0005-0000-0000-0000DA370000}"/>
    <cellStyle name="Comma 3 11 20 4" xfId="14229" xr:uid="{00000000-0005-0000-0000-0000DB370000}"/>
    <cellStyle name="Comma 3 11 20 4 2" xfId="14230" xr:uid="{00000000-0005-0000-0000-0000DC370000}"/>
    <cellStyle name="Comma 3 11 20 4 3" xfId="14231" xr:uid="{00000000-0005-0000-0000-0000DD370000}"/>
    <cellStyle name="Comma 3 11 20 5" xfId="14232" xr:uid="{00000000-0005-0000-0000-0000DE370000}"/>
    <cellStyle name="Comma 3 11 20 6" xfId="14233" xr:uid="{00000000-0005-0000-0000-0000DF370000}"/>
    <cellStyle name="Comma 3 11 21" xfId="14234" xr:uid="{00000000-0005-0000-0000-0000E0370000}"/>
    <cellStyle name="Comma 3 11 21 2" xfId="14235" xr:uid="{00000000-0005-0000-0000-0000E1370000}"/>
    <cellStyle name="Comma 3 11 21 3" xfId="14236" xr:uid="{00000000-0005-0000-0000-0000E2370000}"/>
    <cellStyle name="Comma 3 11 22" xfId="14237" xr:uid="{00000000-0005-0000-0000-0000E3370000}"/>
    <cellStyle name="Comma 3 11 22 2" xfId="14238" xr:uid="{00000000-0005-0000-0000-0000E4370000}"/>
    <cellStyle name="Comma 3 11 22 3" xfId="14239" xr:uid="{00000000-0005-0000-0000-0000E5370000}"/>
    <cellStyle name="Comma 3 11 23" xfId="14240" xr:uid="{00000000-0005-0000-0000-0000E6370000}"/>
    <cellStyle name="Comma 3 11 23 2" xfId="14241" xr:uid="{00000000-0005-0000-0000-0000E7370000}"/>
    <cellStyle name="Comma 3 11 23 3" xfId="14242" xr:uid="{00000000-0005-0000-0000-0000E8370000}"/>
    <cellStyle name="Comma 3 11 24" xfId="14243" xr:uid="{00000000-0005-0000-0000-0000E9370000}"/>
    <cellStyle name="Comma 3 11 25" xfId="14244" xr:uid="{00000000-0005-0000-0000-0000EA370000}"/>
    <cellStyle name="Comma 3 11 3" xfId="14245" xr:uid="{00000000-0005-0000-0000-0000EB370000}"/>
    <cellStyle name="Comma 3 11 3 2" xfId="14246" xr:uid="{00000000-0005-0000-0000-0000EC370000}"/>
    <cellStyle name="Comma 3 11 3 2 2" xfId="14247" xr:uid="{00000000-0005-0000-0000-0000ED370000}"/>
    <cellStyle name="Comma 3 11 3 2 3" xfId="14248" xr:uid="{00000000-0005-0000-0000-0000EE370000}"/>
    <cellStyle name="Comma 3 11 3 3" xfId="14249" xr:uid="{00000000-0005-0000-0000-0000EF370000}"/>
    <cellStyle name="Comma 3 11 3 3 2" xfId="14250" xr:uid="{00000000-0005-0000-0000-0000F0370000}"/>
    <cellStyle name="Comma 3 11 3 3 3" xfId="14251" xr:uid="{00000000-0005-0000-0000-0000F1370000}"/>
    <cellStyle name="Comma 3 11 3 4" xfId="14252" xr:uid="{00000000-0005-0000-0000-0000F2370000}"/>
    <cellStyle name="Comma 3 11 3 4 2" xfId="14253" xr:uid="{00000000-0005-0000-0000-0000F3370000}"/>
    <cellStyle name="Comma 3 11 3 4 3" xfId="14254" xr:uid="{00000000-0005-0000-0000-0000F4370000}"/>
    <cellStyle name="Comma 3 11 3 5" xfId="14255" xr:uid="{00000000-0005-0000-0000-0000F5370000}"/>
    <cellStyle name="Comma 3 11 3 6" xfId="14256" xr:uid="{00000000-0005-0000-0000-0000F6370000}"/>
    <cellStyle name="Comma 3 11 4" xfId="14257" xr:uid="{00000000-0005-0000-0000-0000F7370000}"/>
    <cellStyle name="Comma 3 11 4 2" xfId="14258" xr:uid="{00000000-0005-0000-0000-0000F8370000}"/>
    <cellStyle name="Comma 3 11 4 2 2" xfId="14259" xr:uid="{00000000-0005-0000-0000-0000F9370000}"/>
    <cellStyle name="Comma 3 11 4 2 3" xfId="14260" xr:uid="{00000000-0005-0000-0000-0000FA370000}"/>
    <cellStyle name="Comma 3 11 4 3" xfId="14261" xr:uid="{00000000-0005-0000-0000-0000FB370000}"/>
    <cellStyle name="Comma 3 11 4 3 2" xfId="14262" xr:uid="{00000000-0005-0000-0000-0000FC370000}"/>
    <cellStyle name="Comma 3 11 4 3 3" xfId="14263" xr:uid="{00000000-0005-0000-0000-0000FD370000}"/>
    <cellStyle name="Comma 3 11 4 4" xfId="14264" xr:uid="{00000000-0005-0000-0000-0000FE370000}"/>
    <cellStyle name="Comma 3 11 4 4 2" xfId="14265" xr:uid="{00000000-0005-0000-0000-0000FF370000}"/>
    <cellStyle name="Comma 3 11 4 4 3" xfId="14266" xr:uid="{00000000-0005-0000-0000-000000380000}"/>
    <cellStyle name="Comma 3 11 4 5" xfId="14267" xr:uid="{00000000-0005-0000-0000-000001380000}"/>
    <cellStyle name="Comma 3 11 4 6" xfId="14268" xr:uid="{00000000-0005-0000-0000-000002380000}"/>
    <cellStyle name="Comma 3 11 5" xfId="14269" xr:uid="{00000000-0005-0000-0000-000003380000}"/>
    <cellStyle name="Comma 3 11 5 2" xfId="14270" xr:uid="{00000000-0005-0000-0000-000004380000}"/>
    <cellStyle name="Comma 3 11 5 2 2" xfId="14271" xr:uid="{00000000-0005-0000-0000-000005380000}"/>
    <cellStyle name="Comma 3 11 5 2 3" xfId="14272" xr:uid="{00000000-0005-0000-0000-000006380000}"/>
    <cellStyle name="Comma 3 11 5 3" xfId="14273" xr:uid="{00000000-0005-0000-0000-000007380000}"/>
    <cellStyle name="Comma 3 11 5 3 2" xfId="14274" xr:uid="{00000000-0005-0000-0000-000008380000}"/>
    <cellStyle name="Comma 3 11 5 3 3" xfId="14275" xr:uid="{00000000-0005-0000-0000-000009380000}"/>
    <cellStyle name="Comma 3 11 5 4" xfId="14276" xr:uid="{00000000-0005-0000-0000-00000A380000}"/>
    <cellStyle name="Comma 3 11 5 4 2" xfId="14277" xr:uid="{00000000-0005-0000-0000-00000B380000}"/>
    <cellStyle name="Comma 3 11 5 4 3" xfId="14278" xr:uid="{00000000-0005-0000-0000-00000C380000}"/>
    <cellStyle name="Comma 3 11 5 5" xfId="14279" xr:uid="{00000000-0005-0000-0000-00000D380000}"/>
    <cellStyle name="Comma 3 11 5 6" xfId="14280" xr:uid="{00000000-0005-0000-0000-00000E380000}"/>
    <cellStyle name="Comma 3 11 6" xfId="14281" xr:uid="{00000000-0005-0000-0000-00000F380000}"/>
    <cellStyle name="Comma 3 11 6 2" xfId="14282" xr:uid="{00000000-0005-0000-0000-000010380000}"/>
    <cellStyle name="Comma 3 11 6 2 2" xfId="14283" xr:uid="{00000000-0005-0000-0000-000011380000}"/>
    <cellStyle name="Comma 3 11 6 2 3" xfId="14284" xr:uid="{00000000-0005-0000-0000-000012380000}"/>
    <cellStyle name="Comma 3 11 6 3" xfId="14285" xr:uid="{00000000-0005-0000-0000-000013380000}"/>
    <cellStyle name="Comma 3 11 6 3 2" xfId="14286" xr:uid="{00000000-0005-0000-0000-000014380000}"/>
    <cellStyle name="Comma 3 11 6 3 3" xfId="14287" xr:uid="{00000000-0005-0000-0000-000015380000}"/>
    <cellStyle name="Comma 3 11 6 4" xfId="14288" xr:uid="{00000000-0005-0000-0000-000016380000}"/>
    <cellStyle name="Comma 3 11 6 4 2" xfId="14289" xr:uid="{00000000-0005-0000-0000-000017380000}"/>
    <cellStyle name="Comma 3 11 6 4 3" xfId="14290" xr:uid="{00000000-0005-0000-0000-000018380000}"/>
    <cellStyle name="Comma 3 11 6 5" xfId="14291" xr:uid="{00000000-0005-0000-0000-000019380000}"/>
    <cellStyle name="Comma 3 11 6 6" xfId="14292" xr:uid="{00000000-0005-0000-0000-00001A380000}"/>
    <cellStyle name="Comma 3 11 7" xfId="14293" xr:uid="{00000000-0005-0000-0000-00001B380000}"/>
    <cellStyle name="Comma 3 11 7 2" xfId="14294" xr:uid="{00000000-0005-0000-0000-00001C380000}"/>
    <cellStyle name="Comma 3 11 7 2 2" xfId="14295" xr:uid="{00000000-0005-0000-0000-00001D380000}"/>
    <cellStyle name="Comma 3 11 7 2 3" xfId="14296" xr:uid="{00000000-0005-0000-0000-00001E380000}"/>
    <cellStyle name="Comma 3 11 7 3" xfId="14297" xr:uid="{00000000-0005-0000-0000-00001F380000}"/>
    <cellStyle name="Comma 3 11 7 3 2" xfId="14298" xr:uid="{00000000-0005-0000-0000-000020380000}"/>
    <cellStyle name="Comma 3 11 7 3 3" xfId="14299" xr:uid="{00000000-0005-0000-0000-000021380000}"/>
    <cellStyle name="Comma 3 11 7 4" xfId="14300" xr:uid="{00000000-0005-0000-0000-000022380000}"/>
    <cellStyle name="Comma 3 11 7 4 2" xfId="14301" xr:uid="{00000000-0005-0000-0000-000023380000}"/>
    <cellStyle name="Comma 3 11 7 4 3" xfId="14302" xr:uid="{00000000-0005-0000-0000-000024380000}"/>
    <cellStyle name="Comma 3 11 7 5" xfId="14303" xr:uid="{00000000-0005-0000-0000-000025380000}"/>
    <cellStyle name="Comma 3 11 7 6" xfId="14304" xr:uid="{00000000-0005-0000-0000-000026380000}"/>
    <cellStyle name="Comma 3 11 8" xfId="14305" xr:uid="{00000000-0005-0000-0000-000027380000}"/>
    <cellStyle name="Comma 3 11 8 2" xfId="14306" xr:uid="{00000000-0005-0000-0000-000028380000}"/>
    <cellStyle name="Comma 3 11 8 2 2" xfId="14307" xr:uid="{00000000-0005-0000-0000-000029380000}"/>
    <cellStyle name="Comma 3 11 8 2 3" xfId="14308" xr:uid="{00000000-0005-0000-0000-00002A380000}"/>
    <cellStyle name="Comma 3 11 8 3" xfId="14309" xr:uid="{00000000-0005-0000-0000-00002B380000}"/>
    <cellStyle name="Comma 3 11 8 3 2" xfId="14310" xr:uid="{00000000-0005-0000-0000-00002C380000}"/>
    <cellStyle name="Comma 3 11 8 3 3" xfId="14311" xr:uid="{00000000-0005-0000-0000-00002D380000}"/>
    <cellStyle name="Comma 3 11 8 4" xfId="14312" xr:uid="{00000000-0005-0000-0000-00002E380000}"/>
    <cellStyle name="Comma 3 11 8 4 2" xfId="14313" xr:uid="{00000000-0005-0000-0000-00002F380000}"/>
    <cellStyle name="Comma 3 11 8 4 3" xfId="14314" xr:uid="{00000000-0005-0000-0000-000030380000}"/>
    <cellStyle name="Comma 3 11 8 5" xfId="14315" xr:uid="{00000000-0005-0000-0000-000031380000}"/>
    <cellStyle name="Comma 3 11 8 6" xfId="14316" xr:uid="{00000000-0005-0000-0000-000032380000}"/>
    <cellStyle name="Comma 3 11 9" xfId="14317" xr:uid="{00000000-0005-0000-0000-000033380000}"/>
    <cellStyle name="Comma 3 11 9 2" xfId="14318" xr:uid="{00000000-0005-0000-0000-000034380000}"/>
    <cellStyle name="Comma 3 11 9 2 2" xfId="14319" xr:uid="{00000000-0005-0000-0000-000035380000}"/>
    <cellStyle name="Comma 3 11 9 2 3" xfId="14320" xr:uid="{00000000-0005-0000-0000-000036380000}"/>
    <cellStyle name="Comma 3 11 9 3" xfId="14321" xr:uid="{00000000-0005-0000-0000-000037380000}"/>
    <cellStyle name="Comma 3 11 9 3 2" xfId="14322" xr:uid="{00000000-0005-0000-0000-000038380000}"/>
    <cellStyle name="Comma 3 11 9 3 3" xfId="14323" xr:uid="{00000000-0005-0000-0000-000039380000}"/>
    <cellStyle name="Comma 3 11 9 4" xfId="14324" xr:uid="{00000000-0005-0000-0000-00003A380000}"/>
    <cellStyle name="Comma 3 11 9 4 2" xfId="14325" xr:uid="{00000000-0005-0000-0000-00003B380000}"/>
    <cellStyle name="Comma 3 11 9 4 3" xfId="14326" xr:uid="{00000000-0005-0000-0000-00003C380000}"/>
    <cellStyle name="Comma 3 11 9 5" xfId="14327" xr:uid="{00000000-0005-0000-0000-00003D380000}"/>
    <cellStyle name="Comma 3 11 9 6" xfId="14328" xr:uid="{00000000-0005-0000-0000-00003E380000}"/>
    <cellStyle name="Comma 3 12" xfId="14329" xr:uid="{00000000-0005-0000-0000-00003F380000}"/>
    <cellStyle name="Comma 3 12 10" xfId="14330" xr:uid="{00000000-0005-0000-0000-000040380000}"/>
    <cellStyle name="Comma 3 12 10 2" xfId="14331" xr:uid="{00000000-0005-0000-0000-000041380000}"/>
    <cellStyle name="Comma 3 12 10 2 2" xfId="14332" xr:uid="{00000000-0005-0000-0000-000042380000}"/>
    <cellStyle name="Comma 3 12 10 2 3" xfId="14333" xr:uid="{00000000-0005-0000-0000-000043380000}"/>
    <cellStyle name="Comma 3 12 10 3" xfId="14334" xr:uid="{00000000-0005-0000-0000-000044380000}"/>
    <cellStyle name="Comma 3 12 10 3 2" xfId="14335" xr:uid="{00000000-0005-0000-0000-000045380000}"/>
    <cellStyle name="Comma 3 12 10 3 3" xfId="14336" xr:uid="{00000000-0005-0000-0000-000046380000}"/>
    <cellStyle name="Comma 3 12 10 4" xfId="14337" xr:uid="{00000000-0005-0000-0000-000047380000}"/>
    <cellStyle name="Comma 3 12 10 4 2" xfId="14338" xr:uid="{00000000-0005-0000-0000-000048380000}"/>
    <cellStyle name="Comma 3 12 10 4 3" xfId="14339" xr:uid="{00000000-0005-0000-0000-000049380000}"/>
    <cellStyle name="Comma 3 12 10 5" xfId="14340" xr:uid="{00000000-0005-0000-0000-00004A380000}"/>
    <cellStyle name="Comma 3 12 10 6" xfId="14341" xr:uid="{00000000-0005-0000-0000-00004B380000}"/>
    <cellStyle name="Comma 3 12 11" xfId="14342" xr:uid="{00000000-0005-0000-0000-00004C380000}"/>
    <cellStyle name="Comma 3 12 11 2" xfId="14343" xr:uid="{00000000-0005-0000-0000-00004D380000}"/>
    <cellStyle name="Comma 3 12 11 2 2" xfId="14344" xr:uid="{00000000-0005-0000-0000-00004E380000}"/>
    <cellStyle name="Comma 3 12 11 2 3" xfId="14345" xr:uid="{00000000-0005-0000-0000-00004F380000}"/>
    <cellStyle name="Comma 3 12 11 3" xfId="14346" xr:uid="{00000000-0005-0000-0000-000050380000}"/>
    <cellStyle name="Comma 3 12 11 3 2" xfId="14347" xr:uid="{00000000-0005-0000-0000-000051380000}"/>
    <cellStyle name="Comma 3 12 11 3 3" xfId="14348" xr:uid="{00000000-0005-0000-0000-000052380000}"/>
    <cellStyle name="Comma 3 12 11 4" xfId="14349" xr:uid="{00000000-0005-0000-0000-000053380000}"/>
    <cellStyle name="Comma 3 12 11 4 2" xfId="14350" xr:uid="{00000000-0005-0000-0000-000054380000}"/>
    <cellStyle name="Comma 3 12 11 4 3" xfId="14351" xr:uid="{00000000-0005-0000-0000-000055380000}"/>
    <cellStyle name="Comma 3 12 11 5" xfId="14352" xr:uid="{00000000-0005-0000-0000-000056380000}"/>
    <cellStyle name="Comma 3 12 11 6" xfId="14353" xr:uid="{00000000-0005-0000-0000-000057380000}"/>
    <cellStyle name="Comma 3 12 12" xfId="14354" xr:uid="{00000000-0005-0000-0000-000058380000}"/>
    <cellStyle name="Comma 3 12 12 2" xfId="14355" xr:uid="{00000000-0005-0000-0000-000059380000}"/>
    <cellStyle name="Comma 3 12 12 2 2" xfId="14356" xr:uid="{00000000-0005-0000-0000-00005A380000}"/>
    <cellStyle name="Comma 3 12 12 2 3" xfId="14357" xr:uid="{00000000-0005-0000-0000-00005B380000}"/>
    <cellStyle name="Comma 3 12 12 3" xfId="14358" xr:uid="{00000000-0005-0000-0000-00005C380000}"/>
    <cellStyle name="Comma 3 12 12 3 2" xfId="14359" xr:uid="{00000000-0005-0000-0000-00005D380000}"/>
    <cellStyle name="Comma 3 12 12 3 3" xfId="14360" xr:uid="{00000000-0005-0000-0000-00005E380000}"/>
    <cellStyle name="Comma 3 12 12 4" xfId="14361" xr:uid="{00000000-0005-0000-0000-00005F380000}"/>
    <cellStyle name="Comma 3 12 12 4 2" xfId="14362" xr:uid="{00000000-0005-0000-0000-000060380000}"/>
    <cellStyle name="Comma 3 12 12 4 3" xfId="14363" xr:uid="{00000000-0005-0000-0000-000061380000}"/>
    <cellStyle name="Comma 3 12 12 5" xfId="14364" xr:uid="{00000000-0005-0000-0000-000062380000}"/>
    <cellStyle name="Comma 3 12 12 6" xfId="14365" xr:uid="{00000000-0005-0000-0000-000063380000}"/>
    <cellStyle name="Comma 3 12 13" xfId="14366" xr:uid="{00000000-0005-0000-0000-000064380000}"/>
    <cellStyle name="Comma 3 12 13 2" xfId="14367" xr:uid="{00000000-0005-0000-0000-000065380000}"/>
    <cellStyle name="Comma 3 12 13 2 2" xfId="14368" xr:uid="{00000000-0005-0000-0000-000066380000}"/>
    <cellStyle name="Comma 3 12 13 2 3" xfId="14369" xr:uid="{00000000-0005-0000-0000-000067380000}"/>
    <cellStyle name="Comma 3 12 13 3" xfId="14370" xr:uid="{00000000-0005-0000-0000-000068380000}"/>
    <cellStyle name="Comma 3 12 13 3 2" xfId="14371" xr:uid="{00000000-0005-0000-0000-000069380000}"/>
    <cellStyle name="Comma 3 12 13 3 3" xfId="14372" xr:uid="{00000000-0005-0000-0000-00006A380000}"/>
    <cellStyle name="Comma 3 12 13 4" xfId="14373" xr:uid="{00000000-0005-0000-0000-00006B380000}"/>
    <cellStyle name="Comma 3 12 13 4 2" xfId="14374" xr:uid="{00000000-0005-0000-0000-00006C380000}"/>
    <cellStyle name="Comma 3 12 13 4 3" xfId="14375" xr:uid="{00000000-0005-0000-0000-00006D380000}"/>
    <cellStyle name="Comma 3 12 13 5" xfId="14376" xr:uid="{00000000-0005-0000-0000-00006E380000}"/>
    <cellStyle name="Comma 3 12 13 6" xfId="14377" xr:uid="{00000000-0005-0000-0000-00006F380000}"/>
    <cellStyle name="Comma 3 12 14" xfId="14378" xr:uid="{00000000-0005-0000-0000-000070380000}"/>
    <cellStyle name="Comma 3 12 14 2" xfId="14379" xr:uid="{00000000-0005-0000-0000-000071380000}"/>
    <cellStyle name="Comma 3 12 14 2 2" xfId="14380" xr:uid="{00000000-0005-0000-0000-000072380000}"/>
    <cellStyle name="Comma 3 12 14 2 3" xfId="14381" xr:uid="{00000000-0005-0000-0000-000073380000}"/>
    <cellStyle name="Comma 3 12 14 3" xfId="14382" xr:uid="{00000000-0005-0000-0000-000074380000}"/>
    <cellStyle name="Comma 3 12 14 3 2" xfId="14383" xr:uid="{00000000-0005-0000-0000-000075380000}"/>
    <cellStyle name="Comma 3 12 14 3 3" xfId="14384" xr:uid="{00000000-0005-0000-0000-000076380000}"/>
    <cellStyle name="Comma 3 12 14 4" xfId="14385" xr:uid="{00000000-0005-0000-0000-000077380000}"/>
    <cellStyle name="Comma 3 12 14 4 2" xfId="14386" xr:uid="{00000000-0005-0000-0000-000078380000}"/>
    <cellStyle name="Comma 3 12 14 4 3" xfId="14387" xr:uid="{00000000-0005-0000-0000-000079380000}"/>
    <cellStyle name="Comma 3 12 14 5" xfId="14388" xr:uid="{00000000-0005-0000-0000-00007A380000}"/>
    <cellStyle name="Comma 3 12 14 6" xfId="14389" xr:uid="{00000000-0005-0000-0000-00007B380000}"/>
    <cellStyle name="Comma 3 12 15" xfId="14390" xr:uid="{00000000-0005-0000-0000-00007C380000}"/>
    <cellStyle name="Comma 3 12 15 2" xfId="14391" xr:uid="{00000000-0005-0000-0000-00007D380000}"/>
    <cellStyle name="Comma 3 12 15 2 2" xfId="14392" xr:uid="{00000000-0005-0000-0000-00007E380000}"/>
    <cellStyle name="Comma 3 12 15 2 3" xfId="14393" xr:uid="{00000000-0005-0000-0000-00007F380000}"/>
    <cellStyle name="Comma 3 12 15 3" xfId="14394" xr:uid="{00000000-0005-0000-0000-000080380000}"/>
    <cellStyle name="Comma 3 12 15 3 2" xfId="14395" xr:uid="{00000000-0005-0000-0000-000081380000}"/>
    <cellStyle name="Comma 3 12 15 3 3" xfId="14396" xr:uid="{00000000-0005-0000-0000-000082380000}"/>
    <cellStyle name="Comma 3 12 15 4" xfId="14397" xr:uid="{00000000-0005-0000-0000-000083380000}"/>
    <cellStyle name="Comma 3 12 15 4 2" xfId="14398" xr:uid="{00000000-0005-0000-0000-000084380000}"/>
    <cellStyle name="Comma 3 12 15 4 3" xfId="14399" xr:uid="{00000000-0005-0000-0000-000085380000}"/>
    <cellStyle name="Comma 3 12 15 5" xfId="14400" xr:uid="{00000000-0005-0000-0000-000086380000}"/>
    <cellStyle name="Comma 3 12 15 6" xfId="14401" xr:uid="{00000000-0005-0000-0000-000087380000}"/>
    <cellStyle name="Comma 3 12 16" xfId="14402" xr:uid="{00000000-0005-0000-0000-000088380000}"/>
    <cellStyle name="Comma 3 12 16 2" xfId="14403" xr:uid="{00000000-0005-0000-0000-000089380000}"/>
    <cellStyle name="Comma 3 12 16 2 2" xfId="14404" xr:uid="{00000000-0005-0000-0000-00008A380000}"/>
    <cellStyle name="Comma 3 12 16 2 3" xfId="14405" xr:uid="{00000000-0005-0000-0000-00008B380000}"/>
    <cellStyle name="Comma 3 12 16 3" xfId="14406" xr:uid="{00000000-0005-0000-0000-00008C380000}"/>
    <cellStyle name="Comma 3 12 16 3 2" xfId="14407" xr:uid="{00000000-0005-0000-0000-00008D380000}"/>
    <cellStyle name="Comma 3 12 16 3 3" xfId="14408" xr:uid="{00000000-0005-0000-0000-00008E380000}"/>
    <cellStyle name="Comma 3 12 16 4" xfId="14409" xr:uid="{00000000-0005-0000-0000-00008F380000}"/>
    <cellStyle name="Comma 3 12 16 4 2" xfId="14410" xr:uid="{00000000-0005-0000-0000-000090380000}"/>
    <cellStyle name="Comma 3 12 16 4 3" xfId="14411" xr:uid="{00000000-0005-0000-0000-000091380000}"/>
    <cellStyle name="Comma 3 12 16 5" xfId="14412" xr:uid="{00000000-0005-0000-0000-000092380000}"/>
    <cellStyle name="Comma 3 12 16 6" xfId="14413" xr:uid="{00000000-0005-0000-0000-000093380000}"/>
    <cellStyle name="Comma 3 12 17" xfId="14414" xr:uid="{00000000-0005-0000-0000-000094380000}"/>
    <cellStyle name="Comma 3 12 17 2" xfId="14415" xr:uid="{00000000-0005-0000-0000-000095380000}"/>
    <cellStyle name="Comma 3 12 17 2 2" xfId="14416" xr:uid="{00000000-0005-0000-0000-000096380000}"/>
    <cellStyle name="Comma 3 12 17 2 3" xfId="14417" xr:uid="{00000000-0005-0000-0000-000097380000}"/>
    <cellStyle name="Comma 3 12 17 3" xfId="14418" xr:uid="{00000000-0005-0000-0000-000098380000}"/>
    <cellStyle name="Comma 3 12 17 3 2" xfId="14419" xr:uid="{00000000-0005-0000-0000-000099380000}"/>
    <cellStyle name="Comma 3 12 17 3 3" xfId="14420" xr:uid="{00000000-0005-0000-0000-00009A380000}"/>
    <cellStyle name="Comma 3 12 17 4" xfId="14421" xr:uid="{00000000-0005-0000-0000-00009B380000}"/>
    <cellStyle name="Comma 3 12 17 4 2" xfId="14422" xr:uid="{00000000-0005-0000-0000-00009C380000}"/>
    <cellStyle name="Comma 3 12 17 4 3" xfId="14423" xr:uid="{00000000-0005-0000-0000-00009D380000}"/>
    <cellStyle name="Comma 3 12 17 5" xfId="14424" xr:uid="{00000000-0005-0000-0000-00009E380000}"/>
    <cellStyle name="Comma 3 12 17 6" xfId="14425" xr:uid="{00000000-0005-0000-0000-00009F380000}"/>
    <cellStyle name="Comma 3 12 18" xfId="14426" xr:uid="{00000000-0005-0000-0000-0000A0380000}"/>
    <cellStyle name="Comma 3 12 18 2" xfId="14427" xr:uid="{00000000-0005-0000-0000-0000A1380000}"/>
    <cellStyle name="Comma 3 12 18 2 2" xfId="14428" xr:uid="{00000000-0005-0000-0000-0000A2380000}"/>
    <cellStyle name="Comma 3 12 18 2 3" xfId="14429" xr:uid="{00000000-0005-0000-0000-0000A3380000}"/>
    <cellStyle name="Comma 3 12 18 3" xfId="14430" xr:uid="{00000000-0005-0000-0000-0000A4380000}"/>
    <cellStyle name="Comma 3 12 18 3 2" xfId="14431" xr:uid="{00000000-0005-0000-0000-0000A5380000}"/>
    <cellStyle name="Comma 3 12 18 3 3" xfId="14432" xr:uid="{00000000-0005-0000-0000-0000A6380000}"/>
    <cellStyle name="Comma 3 12 18 4" xfId="14433" xr:uid="{00000000-0005-0000-0000-0000A7380000}"/>
    <cellStyle name="Comma 3 12 18 4 2" xfId="14434" xr:uid="{00000000-0005-0000-0000-0000A8380000}"/>
    <cellStyle name="Comma 3 12 18 4 3" xfId="14435" xr:uid="{00000000-0005-0000-0000-0000A9380000}"/>
    <cellStyle name="Comma 3 12 18 5" xfId="14436" xr:uid="{00000000-0005-0000-0000-0000AA380000}"/>
    <cellStyle name="Comma 3 12 18 6" xfId="14437" xr:uid="{00000000-0005-0000-0000-0000AB380000}"/>
    <cellStyle name="Comma 3 12 19" xfId="14438" xr:uid="{00000000-0005-0000-0000-0000AC380000}"/>
    <cellStyle name="Comma 3 12 19 2" xfId="14439" xr:uid="{00000000-0005-0000-0000-0000AD380000}"/>
    <cellStyle name="Comma 3 12 19 2 2" xfId="14440" xr:uid="{00000000-0005-0000-0000-0000AE380000}"/>
    <cellStyle name="Comma 3 12 19 2 3" xfId="14441" xr:uid="{00000000-0005-0000-0000-0000AF380000}"/>
    <cellStyle name="Comma 3 12 19 3" xfId="14442" xr:uid="{00000000-0005-0000-0000-0000B0380000}"/>
    <cellStyle name="Comma 3 12 19 3 2" xfId="14443" xr:uid="{00000000-0005-0000-0000-0000B1380000}"/>
    <cellStyle name="Comma 3 12 19 3 3" xfId="14444" xr:uid="{00000000-0005-0000-0000-0000B2380000}"/>
    <cellStyle name="Comma 3 12 19 4" xfId="14445" xr:uid="{00000000-0005-0000-0000-0000B3380000}"/>
    <cellStyle name="Comma 3 12 19 4 2" xfId="14446" xr:uid="{00000000-0005-0000-0000-0000B4380000}"/>
    <cellStyle name="Comma 3 12 19 4 3" xfId="14447" xr:uid="{00000000-0005-0000-0000-0000B5380000}"/>
    <cellStyle name="Comma 3 12 19 5" xfId="14448" xr:uid="{00000000-0005-0000-0000-0000B6380000}"/>
    <cellStyle name="Comma 3 12 19 6" xfId="14449" xr:uid="{00000000-0005-0000-0000-0000B7380000}"/>
    <cellStyle name="Comma 3 12 2" xfId="14450" xr:uid="{00000000-0005-0000-0000-0000B8380000}"/>
    <cellStyle name="Comma 3 12 2 2" xfId="14451" xr:uid="{00000000-0005-0000-0000-0000B9380000}"/>
    <cellStyle name="Comma 3 12 2 2 2" xfId="14452" xr:uid="{00000000-0005-0000-0000-0000BA380000}"/>
    <cellStyle name="Comma 3 12 2 2 3" xfId="14453" xr:uid="{00000000-0005-0000-0000-0000BB380000}"/>
    <cellStyle name="Comma 3 12 2 3" xfId="14454" xr:uid="{00000000-0005-0000-0000-0000BC380000}"/>
    <cellStyle name="Comma 3 12 2 3 2" xfId="14455" xr:uid="{00000000-0005-0000-0000-0000BD380000}"/>
    <cellStyle name="Comma 3 12 2 3 3" xfId="14456" xr:uid="{00000000-0005-0000-0000-0000BE380000}"/>
    <cellStyle name="Comma 3 12 2 4" xfId="14457" xr:uid="{00000000-0005-0000-0000-0000BF380000}"/>
    <cellStyle name="Comma 3 12 2 4 2" xfId="14458" xr:uid="{00000000-0005-0000-0000-0000C0380000}"/>
    <cellStyle name="Comma 3 12 2 4 3" xfId="14459" xr:uid="{00000000-0005-0000-0000-0000C1380000}"/>
    <cellStyle name="Comma 3 12 2 5" xfId="14460" xr:uid="{00000000-0005-0000-0000-0000C2380000}"/>
    <cellStyle name="Comma 3 12 2 6" xfId="14461" xr:uid="{00000000-0005-0000-0000-0000C3380000}"/>
    <cellStyle name="Comma 3 12 20" xfId="14462" xr:uid="{00000000-0005-0000-0000-0000C4380000}"/>
    <cellStyle name="Comma 3 12 20 2" xfId="14463" xr:uid="{00000000-0005-0000-0000-0000C5380000}"/>
    <cellStyle name="Comma 3 12 20 2 2" xfId="14464" xr:uid="{00000000-0005-0000-0000-0000C6380000}"/>
    <cellStyle name="Comma 3 12 20 2 3" xfId="14465" xr:uid="{00000000-0005-0000-0000-0000C7380000}"/>
    <cellStyle name="Comma 3 12 20 3" xfId="14466" xr:uid="{00000000-0005-0000-0000-0000C8380000}"/>
    <cellStyle name="Comma 3 12 20 3 2" xfId="14467" xr:uid="{00000000-0005-0000-0000-0000C9380000}"/>
    <cellStyle name="Comma 3 12 20 3 3" xfId="14468" xr:uid="{00000000-0005-0000-0000-0000CA380000}"/>
    <cellStyle name="Comma 3 12 20 4" xfId="14469" xr:uid="{00000000-0005-0000-0000-0000CB380000}"/>
    <cellStyle name="Comma 3 12 20 4 2" xfId="14470" xr:uid="{00000000-0005-0000-0000-0000CC380000}"/>
    <cellStyle name="Comma 3 12 20 4 3" xfId="14471" xr:uid="{00000000-0005-0000-0000-0000CD380000}"/>
    <cellStyle name="Comma 3 12 20 5" xfId="14472" xr:uid="{00000000-0005-0000-0000-0000CE380000}"/>
    <cellStyle name="Comma 3 12 20 6" xfId="14473" xr:uid="{00000000-0005-0000-0000-0000CF380000}"/>
    <cellStyle name="Comma 3 12 21" xfId="14474" xr:uid="{00000000-0005-0000-0000-0000D0380000}"/>
    <cellStyle name="Comma 3 12 21 2" xfId="14475" xr:uid="{00000000-0005-0000-0000-0000D1380000}"/>
    <cellStyle name="Comma 3 12 21 3" xfId="14476" xr:uid="{00000000-0005-0000-0000-0000D2380000}"/>
    <cellStyle name="Comma 3 12 22" xfId="14477" xr:uid="{00000000-0005-0000-0000-0000D3380000}"/>
    <cellStyle name="Comma 3 12 22 2" xfId="14478" xr:uid="{00000000-0005-0000-0000-0000D4380000}"/>
    <cellStyle name="Comma 3 12 22 3" xfId="14479" xr:uid="{00000000-0005-0000-0000-0000D5380000}"/>
    <cellStyle name="Comma 3 12 23" xfId="14480" xr:uid="{00000000-0005-0000-0000-0000D6380000}"/>
    <cellStyle name="Comma 3 12 23 2" xfId="14481" xr:uid="{00000000-0005-0000-0000-0000D7380000}"/>
    <cellStyle name="Comma 3 12 23 3" xfId="14482" xr:uid="{00000000-0005-0000-0000-0000D8380000}"/>
    <cellStyle name="Comma 3 12 24" xfId="14483" xr:uid="{00000000-0005-0000-0000-0000D9380000}"/>
    <cellStyle name="Comma 3 12 25" xfId="14484" xr:uid="{00000000-0005-0000-0000-0000DA380000}"/>
    <cellStyle name="Comma 3 12 3" xfId="14485" xr:uid="{00000000-0005-0000-0000-0000DB380000}"/>
    <cellStyle name="Comma 3 12 3 2" xfId="14486" xr:uid="{00000000-0005-0000-0000-0000DC380000}"/>
    <cellStyle name="Comma 3 12 3 2 2" xfId="14487" xr:uid="{00000000-0005-0000-0000-0000DD380000}"/>
    <cellStyle name="Comma 3 12 3 2 3" xfId="14488" xr:uid="{00000000-0005-0000-0000-0000DE380000}"/>
    <cellStyle name="Comma 3 12 3 3" xfId="14489" xr:uid="{00000000-0005-0000-0000-0000DF380000}"/>
    <cellStyle name="Comma 3 12 3 3 2" xfId="14490" xr:uid="{00000000-0005-0000-0000-0000E0380000}"/>
    <cellStyle name="Comma 3 12 3 3 3" xfId="14491" xr:uid="{00000000-0005-0000-0000-0000E1380000}"/>
    <cellStyle name="Comma 3 12 3 4" xfId="14492" xr:uid="{00000000-0005-0000-0000-0000E2380000}"/>
    <cellStyle name="Comma 3 12 3 4 2" xfId="14493" xr:uid="{00000000-0005-0000-0000-0000E3380000}"/>
    <cellStyle name="Comma 3 12 3 4 3" xfId="14494" xr:uid="{00000000-0005-0000-0000-0000E4380000}"/>
    <cellStyle name="Comma 3 12 3 5" xfId="14495" xr:uid="{00000000-0005-0000-0000-0000E5380000}"/>
    <cellStyle name="Comma 3 12 3 6" xfId="14496" xr:uid="{00000000-0005-0000-0000-0000E6380000}"/>
    <cellStyle name="Comma 3 12 4" xfId="14497" xr:uid="{00000000-0005-0000-0000-0000E7380000}"/>
    <cellStyle name="Comma 3 12 4 2" xfId="14498" xr:uid="{00000000-0005-0000-0000-0000E8380000}"/>
    <cellStyle name="Comma 3 12 4 2 2" xfId="14499" xr:uid="{00000000-0005-0000-0000-0000E9380000}"/>
    <cellStyle name="Comma 3 12 4 2 3" xfId="14500" xr:uid="{00000000-0005-0000-0000-0000EA380000}"/>
    <cellStyle name="Comma 3 12 4 3" xfId="14501" xr:uid="{00000000-0005-0000-0000-0000EB380000}"/>
    <cellStyle name="Comma 3 12 4 3 2" xfId="14502" xr:uid="{00000000-0005-0000-0000-0000EC380000}"/>
    <cellStyle name="Comma 3 12 4 3 3" xfId="14503" xr:uid="{00000000-0005-0000-0000-0000ED380000}"/>
    <cellStyle name="Comma 3 12 4 4" xfId="14504" xr:uid="{00000000-0005-0000-0000-0000EE380000}"/>
    <cellStyle name="Comma 3 12 4 4 2" xfId="14505" xr:uid="{00000000-0005-0000-0000-0000EF380000}"/>
    <cellStyle name="Comma 3 12 4 4 3" xfId="14506" xr:uid="{00000000-0005-0000-0000-0000F0380000}"/>
    <cellStyle name="Comma 3 12 4 5" xfId="14507" xr:uid="{00000000-0005-0000-0000-0000F1380000}"/>
    <cellStyle name="Comma 3 12 4 6" xfId="14508" xr:uid="{00000000-0005-0000-0000-0000F2380000}"/>
    <cellStyle name="Comma 3 12 5" xfId="14509" xr:uid="{00000000-0005-0000-0000-0000F3380000}"/>
    <cellStyle name="Comma 3 12 5 2" xfId="14510" xr:uid="{00000000-0005-0000-0000-0000F4380000}"/>
    <cellStyle name="Comma 3 12 5 2 2" xfId="14511" xr:uid="{00000000-0005-0000-0000-0000F5380000}"/>
    <cellStyle name="Comma 3 12 5 2 3" xfId="14512" xr:uid="{00000000-0005-0000-0000-0000F6380000}"/>
    <cellStyle name="Comma 3 12 5 3" xfId="14513" xr:uid="{00000000-0005-0000-0000-0000F7380000}"/>
    <cellStyle name="Comma 3 12 5 3 2" xfId="14514" xr:uid="{00000000-0005-0000-0000-0000F8380000}"/>
    <cellStyle name="Comma 3 12 5 3 3" xfId="14515" xr:uid="{00000000-0005-0000-0000-0000F9380000}"/>
    <cellStyle name="Comma 3 12 5 4" xfId="14516" xr:uid="{00000000-0005-0000-0000-0000FA380000}"/>
    <cellStyle name="Comma 3 12 5 4 2" xfId="14517" xr:uid="{00000000-0005-0000-0000-0000FB380000}"/>
    <cellStyle name="Comma 3 12 5 4 3" xfId="14518" xr:uid="{00000000-0005-0000-0000-0000FC380000}"/>
    <cellStyle name="Comma 3 12 5 5" xfId="14519" xr:uid="{00000000-0005-0000-0000-0000FD380000}"/>
    <cellStyle name="Comma 3 12 5 6" xfId="14520" xr:uid="{00000000-0005-0000-0000-0000FE380000}"/>
    <cellStyle name="Comma 3 12 6" xfId="14521" xr:uid="{00000000-0005-0000-0000-0000FF380000}"/>
    <cellStyle name="Comma 3 12 6 2" xfId="14522" xr:uid="{00000000-0005-0000-0000-000000390000}"/>
    <cellStyle name="Comma 3 12 6 2 2" xfId="14523" xr:uid="{00000000-0005-0000-0000-000001390000}"/>
    <cellStyle name="Comma 3 12 6 2 3" xfId="14524" xr:uid="{00000000-0005-0000-0000-000002390000}"/>
    <cellStyle name="Comma 3 12 6 3" xfId="14525" xr:uid="{00000000-0005-0000-0000-000003390000}"/>
    <cellStyle name="Comma 3 12 6 3 2" xfId="14526" xr:uid="{00000000-0005-0000-0000-000004390000}"/>
    <cellStyle name="Comma 3 12 6 3 3" xfId="14527" xr:uid="{00000000-0005-0000-0000-000005390000}"/>
    <cellStyle name="Comma 3 12 6 4" xfId="14528" xr:uid="{00000000-0005-0000-0000-000006390000}"/>
    <cellStyle name="Comma 3 12 6 4 2" xfId="14529" xr:uid="{00000000-0005-0000-0000-000007390000}"/>
    <cellStyle name="Comma 3 12 6 4 3" xfId="14530" xr:uid="{00000000-0005-0000-0000-000008390000}"/>
    <cellStyle name="Comma 3 12 6 5" xfId="14531" xr:uid="{00000000-0005-0000-0000-000009390000}"/>
    <cellStyle name="Comma 3 12 6 6" xfId="14532" xr:uid="{00000000-0005-0000-0000-00000A390000}"/>
    <cellStyle name="Comma 3 12 7" xfId="14533" xr:uid="{00000000-0005-0000-0000-00000B390000}"/>
    <cellStyle name="Comma 3 12 7 2" xfId="14534" xr:uid="{00000000-0005-0000-0000-00000C390000}"/>
    <cellStyle name="Comma 3 12 7 2 2" xfId="14535" xr:uid="{00000000-0005-0000-0000-00000D390000}"/>
    <cellStyle name="Comma 3 12 7 2 3" xfId="14536" xr:uid="{00000000-0005-0000-0000-00000E390000}"/>
    <cellStyle name="Comma 3 12 7 3" xfId="14537" xr:uid="{00000000-0005-0000-0000-00000F390000}"/>
    <cellStyle name="Comma 3 12 7 3 2" xfId="14538" xr:uid="{00000000-0005-0000-0000-000010390000}"/>
    <cellStyle name="Comma 3 12 7 3 3" xfId="14539" xr:uid="{00000000-0005-0000-0000-000011390000}"/>
    <cellStyle name="Comma 3 12 7 4" xfId="14540" xr:uid="{00000000-0005-0000-0000-000012390000}"/>
    <cellStyle name="Comma 3 12 7 4 2" xfId="14541" xr:uid="{00000000-0005-0000-0000-000013390000}"/>
    <cellStyle name="Comma 3 12 7 4 3" xfId="14542" xr:uid="{00000000-0005-0000-0000-000014390000}"/>
    <cellStyle name="Comma 3 12 7 5" xfId="14543" xr:uid="{00000000-0005-0000-0000-000015390000}"/>
    <cellStyle name="Comma 3 12 7 6" xfId="14544" xr:uid="{00000000-0005-0000-0000-000016390000}"/>
    <cellStyle name="Comma 3 12 8" xfId="14545" xr:uid="{00000000-0005-0000-0000-000017390000}"/>
    <cellStyle name="Comma 3 12 8 2" xfId="14546" xr:uid="{00000000-0005-0000-0000-000018390000}"/>
    <cellStyle name="Comma 3 12 8 2 2" xfId="14547" xr:uid="{00000000-0005-0000-0000-000019390000}"/>
    <cellStyle name="Comma 3 12 8 2 3" xfId="14548" xr:uid="{00000000-0005-0000-0000-00001A390000}"/>
    <cellStyle name="Comma 3 12 8 3" xfId="14549" xr:uid="{00000000-0005-0000-0000-00001B390000}"/>
    <cellStyle name="Comma 3 12 8 3 2" xfId="14550" xr:uid="{00000000-0005-0000-0000-00001C390000}"/>
    <cellStyle name="Comma 3 12 8 3 3" xfId="14551" xr:uid="{00000000-0005-0000-0000-00001D390000}"/>
    <cellStyle name="Comma 3 12 8 4" xfId="14552" xr:uid="{00000000-0005-0000-0000-00001E390000}"/>
    <cellStyle name="Comma 3 12 8 4 2" xfId="14553" xr:uid="{00000000-0005-0000-0000-00001F390000}"/>
    <cellStyle name="Comma 3 12 8 4 3" xfId="14554" xr:uid="{00000000-0005-0000-0000-000020390000}"/>
    <cellStyle name="Comma 3 12 8 5" xfId="14555" xr:uid="{00000000-0005-0000-0000-000021390000}"/>
    <cellStyle name="Comma 3 12 8 6" xfId="14556" xr:uid="{00000000-0005-0000-0000-000022390000}"/>
    <cellStyle name="Comma 3 12 9" xfId="14557" xr:uid="{00000000-0005-0000-0000-000023390000}"/>
    <cellStyle name="Comma 3 12 9 2" xfId="14558" xr:uid="{00000000-0005-0000-0000-000024390000}"/>
    <cellStyle name="Comma 3 12 9 2 2" xfId="14559" xr:uid="{00000000-0005-0000-0000-000025390000}"/>
    <cellStyle name="Comma 3 12 9 2 3" xfId="14560" xr:uid="{00000000-0005-0000-0000-000026390000}"/>
    <cellStyle name="Comma 3 12 9 3" xfId="14561" xr:uid="{00000000-0005-0000-0000-000027390000}"/>
    <cellStyle name="Comma 3 12 9 3 2" xfId="14562" xr:uid="{00000000-0005-0000-0000-000028390000}"/>
    <cellStyle name="Comma 3 12 9 3 3" xfId="14563" xr:uid="{00000000-0005-0000-0000-000029390000}"/>
    <cellStyle name="Comma 3 12 9 4" xfId="14564" xr:uid="{00000000-0005-0000-0000-00002A390000}"/>
    <cellStyle name="Comma 3 12 9 4 2" xfId="14565" xr:uid="{00000000-0005-0000-0000-00002B390000}"/>
    <cellStyle name="Comma 3 12 9 4 3" xfId="14566" xr:uid="{00000000-0005-0000-0000-00002C390000}"/>
    <cellStyle name="Comma 3 12 9 5" xfId="14567" xr:uid="{00000000-0005-0000-0000-00002D390000}"/>
    <cellStyle name="Comma 3 12 9 6" xfId="14568" xr:uid="{00000000-0005-0000-0000-00002E390000}"/>
    <cellStyle name="Comma 3 13" xfId="14569" xr:uid="{00000000-0005-0000-0000-00002F390000}"/>
    <cellStyle name="Comma 3 13 10" xfId="14570" xr:uid="{00000000-0005-0000-0000-000030390000}"/>
    <cellStyle name="Comma 3 13 10 2" xfId="14571" xr:uid="{00000000-0005-0000-0000-000031390000}"/>
    <cellStyle name="Comma 3 13 10 2 2" xfId="14572" xr:uid="{00000000-0005-0000-0000-000032390000}"/>
    <cellStyle name="Comma 3 13 10 2 3" xfId="14573" xr:uid="{00000000-0005-0000-0000-000033390000}"/>
    <cellStyle name="Comma 3 13 10 3" xfId="14574" xr:uid="{00000000-0005-0000-0000-000034390000}"/>
    <cellStyle name="Comma 3 13 10 3 2" xfId="14575" xr:uid="{00000000-0005-0000-0000-000035390000}"/>
    <cellStyle name="Comma 3 13 10 3 3" xfId="14576" xr:uid="{00000000-0005-0000-0000-000036390000}"/>
    <cellStyle name="Comma 3 13 10 4" xfId="14577" xr:uid="{00000000-0005-0000-0000-000037390000}"/>
    <cellStyle name="Comma 3 13 10 4 2" xfId="14578" xr:uid="{00000000-0005-0000-0000-000038390000}"/>
    <cellStyle name="Comma 3 13 10 4 3" xfId="14579" xr:uid="{00000000-0005-0000-0000-000039390000}"/>
    <cellStyle name="Comma 3 13 10 5" xfId="14580" xr:uid="{00000000-0005-0000-0000-00003A390000}"/>
    <cellStyle name="Comma 3 13 10 6" xfId="14581" xr:uid="{00000000-0005-0000-0000-00003B390000}"/>
    <cellStyle name="Comma 3 13 11" xfId="14582" xr:uid="{00000000-0005-0000-0000-00003C390000}"/>
    <cellStyle name="Comma 3 13 11 2" xfId="14583" xr:uid="{00000000-0005-0000-0000-00003D390000}"/>
    <cellStyle name="Comma 3 13 11 2 2" xfId="14584" xr:uid="{00000000-0005-0000-0000-00003E390000}"/>
    <cellStyle name="Comma 3 13 11 2 3" xfId="14585" xr:uid="{00000000-0005-0000-0000-00003F390000}"/>
    <cellStyle name="Comma 3 13 11 3" xfId="14586" xr:uid="{00000000-0005-0000-0000-000040390000}"/>
    <cellStyle name="Comma 3 13 11 3 2" xfId="14587" xr:uid="{00000000-0005-0000-0000-000041390000}"/>
    <cellStyle name="Comma 3 13 11 3 3" xfId="14588" xr:uid="{00000000-0005-0000-0000-000042390000}"/>
    <cellStyle name="Comma 3 13 11 4" xfId="14589" xr:uid="{00000000-0005-0000-0000-000043390000}"/>
    <cellStyle name="Comma 3 13 11 4 2" xfId="14590" xr:uid="{00000000-0005-0000-0000-000044390000}"/>
    <cellStyle name="Comma 3 13 11 4 3" xfId="14591" xr:uid="{00000000-0005-0000-0000-000045390000}"/>
    <cellStyle name="Comma 3 13 11 5" xfId="14592" xr:uid="{00000000-0005-0000-0000-000046390000}"/>
    <cellStyle name="Comma 3 13 11 6" xfId="14593" xr:uid="{00000000-0005-0000-0000-000047390000}"/>
    <cellStyle name="Comma 3 13 12" xfId="14594" xr:uid="{00000000-0005-0000-0000-000048390000}"/>
    <cellStyle name="Comma 3 13 12 2" xfId="14595" xr:uid="{00000000-0005-0000-0000-000049390000}"/>
    <cellStyle name="Comma 3 13 12 2 2" xfId="14596" xr:uid="{00000000-0005-0000-0000-00004A390000}"/>
    <cellStyle name="Comma 3 13 12 2 3" xfId="14597" xr:uid="{00000000-0005-0000-0000-00004B390000}"/>
    <cellStyle name="Comma 3 13 12 3" xfId="14598" xr:uid="{00000000-0005-0000-0000-00004C390000}"/>
    <cellStyle name="Comma 3 13 12 3 2" xfId="14599" xr:uid="{00000000-0005-0000-0000-00004D390000}"/>
    <cellStyle name="Comma 3 13 12 3 3" xfId="14600" xr:uid="{00000000-0005-0000-0000-00004E390000}"/>
    <cellStyle name="Comma 3 13 12 4" xfId="14601" xr:uid="{00000000-0005-0000-0000-00004F390000}"/>
    <cellStyle name="Comma 3 13 12 4 2" xfId="14602" xr:uid="{00000000-0005-0000-0000-000050390000}"/>
    <cellStyle name="Comma 3 13 12 4 3" xfId="14603" xr:uid="{00000000-0005-0000-0000-000051390000}"/>
    <cellStyle name="Comma 3 13 12 5" xfId="14604" xr:uid="{00000000-0005-0000-0000-000052390000}"/>
    <cellStyle name="Comma 3 13 12 6" xfId="14605" xr:uid="{00000000-0005-0000-0000-000053390000}"/>
    <cellStyle name="Comma 3 13 13" xfId="14606" xr:uid="{00000000-0005-0000-0000-000054390000}"/>
    <cellStyle name="Comma 3 13 13 2" xfId="14607" xr:uid="{00000000-0005-0000-0000-000055390000}"/>
    <cellStyle name="Comma 3 13 13 2 2" xfId="14608" xr:uid="{00000000-0005-0000-0000-000056390000}"/>
    <cellStyle name="Comma 3 13 13 2 3" xfId="14609" xr:uid="{00000000-0005-0000-0000-000057390000}"/>
    <cellStyle name="Comma 3 13 13 3" xfId="14610" xr:uid="{00000000-0005-0000-0000-000058390000}"/>
    <cellStyle name="Comma 3 13 13 3 2" xfId="14611" xr:uid="{00000000-0005-0000-0000-000059390000}"/>
    <cellStyle name="Comma 3 13 13 3 3" xfId="14612" xr:uid="{00000000-0005-0000-0000-00005A390000}"/>
    <cellStyle name="Comma 3 13 13 4" xfId="14613" xr:uid="{00000000-0005-0000-0000-00005B390000}"/>
    <cellStyle name="Comma 3 13 13 4 2" xfId="14614" xr:uid="{00000000-0005-0000-0000-00005C390000}"/>
    <cellStyle name="Comma 3 13 13 4 3" xfId="14615" xr:uid="{00000000-0005-0000-0000-00005D390000}"/>
    <cellStyle name="Comma 3 13 13 5" xfId="14616" xr:uid="{00000000-0005-0000-0000-00005E390000}"/>
    <cellStyle name="Comma 3 13 13 6" xfId="14617" xr:uid="{00000000-0005-0000-0000-00005F390000}"/>
    <cellStyle name="Comma 3 13 14" xfId="14618" xr:uid="{00000000-0005-0000-0000-000060390000}"/>
    <cellStyle name="Comma 3 13 14 2" xfId="14619" xr:uid="{00000000-0005-0000-0000-000061390000}"/>
    <cellStyle name="Comma 3 13 14 2 2" xfId="14620" xr:uid="{00000000-0005-0000-0000-000062390000}"/>
    <cellStyle name="Comma 3 13 14 2 3" xfId="14621" xr:uid="{00000000-0005-0000-0000-000063390000}"/>
    <cellStyle name="Comma 3 13 14 3" xfId="14622" xr:uid="{00000000-0005-0000-0000-000064390000}"/>
    <cellStyle name="Comma 3 13 14 3 2" xfId="14623" xr:uid="{00000000-0005-0000-0000-000065390000}"/>
    <cellStyle name="Comma 3 13 14 3 3" xfId="14624" xr:uid="{00000000-0005-0000-0000-000066390000}"/>
    <cellStyle name="Comma 3 13 14 4" xfId="14625" xr:uid="{00000000-0005-0000-0000-000067390000}"/>
    <cellStyle name="Comma 3 13 14 4 2" xfId="14626" xr:uid="{00000000-0005-0000-0000-000068390000}"/>
    <cellStyle name="Comma 3 13 14 4 3" xfId="14627" xr:uid="{00000000-0005-0000-0000-000069390000}"/>
    <cellStyle name="Comma 3 13 14 5" xfId="14628" xr:uid="{00000000-0005-0000-0000-00006A390000}"/>
    <cellStyle name="Comma 3 13 14 6" xfId="14629" xr:uid="{00000000-0005-0000-0000-00006B390000}"/>
    <cellStyle name="Comma 3 13 15" xfId="14630" xr:uid="{00000000-0005-0000-0000-00006C390000}"/>
    <cellStyle name="Comma 3 13 15 2" xfId="14631" xr:uid="{00000000-0005-0000-0000-00006D390000}"/>
    <cellStyle name="Comma 3 13 15 2 2" xfId="14632" xr:uid="{00000000-0005-0000-0000-00006E390000}"/>
    <cellStyle name="Comma 3 13 15 2 3" xfId="14633" xr:uid="{00000000-0005-0000-0000-00006F390000}"/>
    <cellStyle name="Comma 3 13 15 3" xfId="14634" xr:uid="{00000000-0005-0000-0000-000070390000}"/>
    <cellStyle name="Comma 3 13 15 3 2" xfId="14635" xr:uid="{00000000-0005-0000-0000-000071390000}"/>
    <cellStyle name="Comma 3 13 15 3 3" xfId="14636" xr:uid="{00000000-0005-0000-0000-000072390000}"/>
    <cellStyle name="Comma 3 13 15 4" xfId="14637" xr:uid="{00000000-0005-0000-0000-000073390000}"/>
    <cellStyle name="Comma 3 13 15 4 2" xfId="14638" xr:uid="{00000000-0005-0000-0000-000074390000}"/>
    <cellStyle name="Comma 3 13 15 4 3" xfId="14639" xr:uid="{00000000-0005-0000-0000-000075390000}"/>
    <cellStyle name="Comma 3 13 15 5" xfId="14640" xr:uid="{00000000-0005-0000-0000-000076390000}"/>
    <cellStyle name="Comma 3 13 15 6" xfId="14641" xr:uid="{00000000-0005-0000-0000-000077390000}"/>
    <cellStyle name="Comma 3 13 16" xfId="14642" xr:uid="{00000000-0005-0000-0000-000078390000}"/>
    <cellStyle name="Comma 3 13 16 2" xfId="14643" xr:uid="{00000000-0005-0000-0000-000079390000}"/>
    <cellStyle name="Comma 3 13 16 2 2" xfId="14644" xr:uid="{00000000-0005-0000-0000-00007A390000}"/>
    <cellStyle name="Comma 3 13 16 2 3" xfId="14645" xr:uid="{00000000-0005-0000-0000-00007B390000}"/>
    <cellStyle name="Comma 3 13 16 3" xfId="14646" xr:uid="{00000000-0005-0000-0000-00007C390000}"/>
    <cellStyle name="Comma 3 13 16 3 2" xfId="14647" xr:uid="{00000000-0005-0000-0000-00007D390000}"/>
    <cellStyle name="Comma 3 13 16 3 3" xfId="14648" xr:uid="{00000000-0005-0000-0000-00007E390000}"/>
    <cellStyle name="Comma 3 13 16 4" xfId="14649" xr:uid="{00000000-0005-0000-0000-00007F390000}"/>
    <cellStyle name="Comma 3 13 16 4 2" xfId="14650" xr:uid="{00000000-0005-0000-0000-000080390000}"/>
    <cellStyle name="Comma 3 13 16 4 3" xfId="14651" xr:uid="{00000000-0005-0000-0000-000081390000}"/>
    <cellStyle name="Comma 3 13 16 5" xfId="14652" xr:uid="{00000000-0005-0000-0000-000082390000}"/>
    <cellStyle name="Comma 3 13 16 6" xfId="14653" xr:uid="{00000000-0005-0000-0000-000083390000}"/>
    <cellStyle name="Comma 3 13 17" xfId="14654" xr:uid="{00000000-0005-0000-0000-000084390000}"/>
    <cellStyle name="Comma 3 13 17 2" xfId="14655" xr:uid="{00000000-0005-0000-0000-000085390000}"/>
    <cellStyle name="Comma 3 13 17 2 2" xfId="14656" xr:uid="{00000000-0005-0000-0000-000086390000}"/>
    <cellStyle name="Comma 3 13 17 2 3" xfId="14657" xr:uid="{00000000-0005-0000-0000-000087390000}"/>
    <cellStyle name="Comma 3 13 17 3" xfId="14658" xr:uid="{00000000-0005-0000-0000-000088390000}"/>
    <cellStyle name="Comma 3 13 17 3 2" xfId="14659" xr:uid="{00000000-0005-0000-0000-000089390000}"/>
    <cellStyle name="Comma 3 13 17 3 3" xfId="14660" xr:uid="{00000000-0005-0000-0000-00008A390000}"/>
    <cellStyle name="Comma 3 13 17 4" xfId="14661" xr:uid="{00000000-0005-0000-0000-00008B390000}"/>
    <cellStyle name="Comma 3 13 17 4 2" xfId="14662" xr:uid="{00000000-0005-0000-0000-00008C390000}"/>
    <cellStyle name="Comma 3 13 17 4 3" xfId="14663" xr:uid="{00000000-0005-0000-0000-00008D390000}"/>
    <cellStyle name="Comma 3 13 17 5" xfId="14664" xr:uid="{00000000-0005-0000-0000-00008E390000}"/>
    <cellStyle name="Comma 3 13 17 6" xfId="14665" xr:uid="{00000000-0005-0000-0000-00008F390000}"/>
    <cellStyle name="Comma 3 13 18" xfId="14666" xr:uid="{00000000-0005-0000-0000-000090390000}"/>
    <cellStyle name="Comma 3 13 18 2" xfId="14667" xr:uid="{00000000-0005-0000-0000-000091390000}"/>
    <cellStyle name="Comma 3 13 18 2 2" xfId="14668" xr:uid="{00000000-0005-0000-0000-000092390000}"/>
    <cellStyle name="Comma 3 13 18 2 3" xfId="14669" xr:uid="{00000000-0005-0000-0000-000093390000}"/>
    <cellStyle name="Comma 3 13 18 3" xfId="14670" xr:uid="{00000000-0005-0000-0000-000094390000}"/>
    <cellStyle name="Comma 3 13 18 3 2" xfId="14671" xr:uid="{00000000-0005-0000-0000-000095390000}"/>
    <cellStyle name="Comma 3 13 18 3 3" xfId="14672" xr:uid="{00000000-0005-0000-0000-000096390000}"/>
    <cellStyle name="Comma 3 13 18 4" xfId="14673" xr:uid="{00000000-0005-0000-0000-000097390000}"/>
    <cellStyle name="Comma 3 13 18 4 2" xfId="14674" xr:uid="{00000000-0005-0000-0000-000098390000}"/>
    <cellStyle name="Comma 3 13 18 4 3" xfId="14675" xr:uid="{00000000-0005-0000-0000-000099390000}"/>
    <cellStyle name="Comma 3 13 18 5" xfId="14676" xr:uid="{00000000-0005-0000-0000-00009A390000}"/>
    <cellStyle name="Comma 3 13 18 6" xfId="14677" xr:uid="{00000000-0005-0000-0000-00009B390000}"/>
    <cellStyle name="Comma 3 13 19" xfId="14678" xr:uid="{00000000-0005-0000-0000-00009C390000}"/>
    <cellStyle name="Comma 3 13 19 2" xfId="14679" xr:uid="{00000000-0005-0000-0000-00009D390000}"/>
    <cellStyle name="Comma 3 13 19 2 2" xfId="14680" xr:uid="{00000000-0005-0000-0000-00009E390000}"/>
    <cellStyle name="Comma 3 13 19 2 3" xfId="14681" xr:uid="{00000000-0005-0000-0000-00009F390000}"/>
    <cellStyle name="Comma 3 13 19 3" xfId="14682" xr:uid="{00000000-0005-0000-0000-0000A0390000}"/>
    <cellStyle name="Comma 3 13 19 3 2" xfId="14683" xr:uid="{00000000-0005-0000-0000-0000A1390000}"/>
    <cellStyle name="Comma 3 13 19 3 3" xfId="14684" xr:uid="{00000000-0005-0000-0000-0000A2390000}"/>
    <cellStyle name="Comma 3 13 19 4" xfId="14685" xr:uid="{00000000-0005-0000-0000-0000A3390000}"/>
    <cellStyle name="Comma 3 13 19 4 2" xfId="14686" xr:uid="{00000000-0005-0000-0000-0000A4390000}"/>
    <cellStyle name="Comma 3 13 19 4 3" xfId="14687" xr:uid="{00000000-0005-0000-0000-0000A5390000}"/>
    <cellStyle name="Comma 3 13 19 5" xfId="14688" xr:uid="{00000000-0005-0000-0000-0000A6390000}"/>
    <cellStyle name="Comma 3 13 19 6" xfId="14689" xr:uid="{00000000-0005-0000-0000-0000A7390000}"/>
    <cellStyle name="Comma 3 13 2" xfId="14690" xr:uid="{00000000-0005-0000-0000-0000A8390000}"/>
    <cellStyle name="Comma 3 13 2 2" xfId="14691" xr:uid="{00000000-0005-0000-0000-0000A9390000}"/>
    <cellStyle name="Comma 3 13 2 2 2" xfId="14692" xr:uid="{00000000-0005-0000-0000-0000AA390000}"/>
    <cellStyle name="Comma 3 13 2 2 3" xfId="14693" xr:uid="{00000000-0005-0000-0000-0000AB390000}"/>
    <cellStyle name="Comma 3 13 2 3" xfId="14694" xr:uid="{00000000-0005-0000-0000-0000AC390000}"/>
    <cellStyle name="Comma 3 13 2 3 2" xfId="14695" xr:uid="{00000000-0005-0000-0000-0000AD390000}"/>
    <cellStyle name="Comma 3 13 2 3 3" xfId="14696" xr:uid="{00000000-0005-0000-0000-0000AE390000}"/>
    <cellStyle name="Comma 3 13 2 4" xfId="14697" xr:uid="{00000000-0005-0000-0000-0000AF390000}"/>
    <cellStyle name="Comma 3 13 2 4 2" xfId="14698" xr:uid="{00000000-0005-0000-0000-0000B0390000}"/>
    <cellStyle name="Comma 3 13 2 4 3" xfId="14699" xr:uid="{00000000-0005-0000-0000-0000B1390000}"/>
    <cellStyle name="Comma 3 13 2 5" xfId="14700" xr:uid="{00000000-0005-0000-0000-0000B2390000}"/>
    <cellStyle name="Comma 3 13 2 6" xfId="14701" xr:uid="{00000000-0005-0000-0000-0000B3390000}"/>
    <cellStyle name="Comma 3 13 20" xfId="14702" xr:uid="{00000000-0005-0000-0000-0000B4390000}"/>
    <cellStyle name="Comma 3 13 20 2" xfId="14703" xr:uid="{00000000-0005-0000-0000-0000B5390000}"/>
    <cellStyle name="Comma 3 13 20 2 2" xfId="14704" xr:uid="{00000000-0005-0000-0000-0000B6390000}"/>
    <cellStyle name="Comma 3 13 20 2 3" xfId="14705" xr:uid="{00000000-0005-0000-0000-0000B7390000}"/>
    <cellStyle name="Comma 3 13 20 3" xfId="14706" xr:uid="{00000000-0005-0000-0000-0000B8390000}"/>
    <cellStyle name="Comma 3 13 20 3 2" xfId="14707" xr:uid="{00000000-0005-0000-0000-0000B9390000}"/>
    <cellStyle name="Comma 3 13 20 3 3" xfId="14708" xr:uid="{00000000-0005-0000-0000-0000BA390000}"/>
    <cellStyle name="Comma 3 13 20 4" xfId="14709" xr:uid="{00000000-0005-0000-0000-0000BB390000}"/>
    <cellStyle name="Comma 3 13 20 4 2" xfId="14710" xr:uid="{00000000-0005-0000-0000-0000BC390000}"/>
    <cellStyle name="Comma 3 13 20 4 3" xfId="14711" xr:uid="{00000000-0005-0000-0000-0000BD390000}"/>
    <cellStyle name="Comma 3 13 20 5" xfId="14712" xr:uid="{00000000-0005-0000-0000-0000BE390000}"/>
    <cellStyle name="Comma 3 13 20 6" xfId="14713" xr:uid="{00000000-0005-0000-0000-0000BF390000}"/>
    <cellStyle name="Comma 3 13 21" xfId="14714" xr:uid="{00000000-0005-0000-0000-0000C0390000}"/>
    <cellStyle name="Comma 3 13 21 2" xfId="14715" xr:uid="{00000000-0005-0000-0000-0000C1390000}"/>
    <cellStyle name="Comma 3 13 21 3" xfId="14716" xr:uid="{00000000-0005-0000-0000-0000C2390000}"/>
    <cellStyle name="Comma 3 13 22" xfId="14717" xr:uid="{00000000-0005-0000-0000-0000C3390000}"/>
    <cellStyle name="Comma 3 13 22 2" xfId="14718" xr:uid="{00000000-0005-0000-0000-0000C4390000}"/>
    <cellStyle name="Comma 3 13 22 3" xfId="14719" xr:uid="{00000000-0005-0000-0000-0000C5390000}"/>
    <cellStyle name="Comma 3 13 23" xfId="14720" xr:uid="{00000000-0005-0000-0000-0000C6390000}"/>
    <cellStyle name="Comma 3 13 23 2" xfId="14721" xr:uid="{00000000-0005-0000-0000-0000C7390000}"/>
    <cellStyle name="Comma 3 13 23 3" xfId="14722" xr:uid="{00000000-0005-0000-0000-0000C8390000}"/>
    <cellStyle name="Comma 3 13 24" xfId="14723" xr:uid="{00000000-0005-0000-0000-0000C9390000}"/>
    <cellStyle name="Comma 3 13 25" xfId="14724" xr:uid="{00000000-0005-0000-0000-0000CA390000}"/>
    <cellStyle name="Comma 3 13 3" xfId="14725" xr:uid="{00000000-0005-0000-0000-0000CB390000}"/>
    <cellStyle name="Comma 3 13 3 2" xfId="14726" xr:uid="{00000000-0005-0000-0000-0000CC390000}"/>
    <cellStyle name="Comma 3 13 3 2 2" xfId="14727" xr:uid="{00000000-0005-0000-0000-0000CD390000}"/>
    <cellStyle name="Comma 3 13 3 2 3" xfId="14728" xr:uid="{00000000-0005-0000-0000-0000CE390000}"/>
    <cellStyle name="Comma 3 13 3 3" xfId="14729" xr:uid="{00000000-0005-0000-0000-0000CF390000}"/>
    <cellStyle name="Comma 3 13 3 3 2" xfId="14730" xr:uid="{00000000-0005-0000-0000-0000D0390000}"/>
    <cellStyle name="Comma 3 13 3 3 3" xfId="14731" xr:uid="{00000000-0005-0000-0000-0000D1390000}"/>
    <cellStyle name="Comma 3 13 3 4" xfId="14732" xr:uid="{00000000-0005-0000-0000-0000D2390000}"/>
    <cellStyle name="Comma 3 13 3 4 2" xfId="14733" xr:uid="{00000000-0005-0000-0000-0000D3390000}"/>
    <cellStyle name="Comma 3 13 3 4 3" xfId="14734" xr:uid="{00000000-0005-0000-0000-0000D4390000}"/>
    <cellStyle name="Comma 3 13 3 5" xfId="14735" xr:uid="{00000000-0005-0000-0000-0000D5390000}"/>
    <cellStyle name="Comma 3 13 3 6" xfId="14736" xr:uid="{00000000-0005-0000-0000-0000D6390000}"/>
    <cellStyle name="Comma 3 13 4" xfId="14737" xr:uid="{00000000-0005-0000-0000-0000D7390000}"/>
    <cellStyle name="Comma 3 13 4 2" xfId="14738" xr:uid="{00000000-0005-0000-0000-0000D8390000}"/>
    <cellStyle name="Comma 3 13 4 2 2" xfId="14739" xr:uid="{00000000-0005-0000-0000-0000D9390000}"/>
    <cellStyle name="Comma 3 13 4 2 3" xfId="14740" xr:uid="{00000000-0005-0000-0000-0000DA390000}"/>
    <cellStyle name="Comma 3 13 4 3" xfId="14741" xr:uid="{00000000-0005-0000-0000-0000DB390000}"/>
    <cellStyle name="Comma 3 13 4 3 2" xfId="14742" xr:uid="{00000000-0005-0000-0000-0000DC390000}"/>
    <cellStyle name="Comma 3 13 4 3 3" xfId="14743" xr:uid="{00000000-0005-0000-0000-0000DD390000}"/>
    <cellStyle name="Comma 3 13 4 4" xfId="14744" xr:uid="{00000000-0005-0000-0000-0000DE390000}"/>
    <cellStyle name="Comma 3 13 4 4 2" xfId="14745" xr:uid="{00000000-0005-0000-0000-0000DF390000}"/>
    <cellStyle name="Comma 3 13 4 4 3" xfId="14746" xr:uid="{00000000-0005-0000-0000-0000E0390000}"/>
    <cellStyle name="Comma 3 13 4 5" xfId="14747" xr:uid="{00000000-0005-0000-0000-0000E1390000}"/>
    <cellStyle name="Comma 3 13 4 6" xfId="14748" xr:uid="{00000000-0005-0000-0000-0000E2390000}"/>
    <cellStyle name="Comma 3 13 5" xfId="14749" xr:uid="{00000000-0005-0000-0000-0000E3390000}"/>
    <cellStyle name="Comma 3 13 5 2" xfId="14750" xr:uid="{00000000-0005-0000-0000-0000E4390000}"/>
    <cellStyle name="Comma 3 13 5 2 2" xfId="14751" xr:uid="{00000000-0005-0000-0000-0000E5390000}"/>
    <cellStyle name="Comma 3 13 5 2 3" xfId="14752" xr:uid="{00000000-0005-0000-0000-0000E6390000}"/>
    <cellStyle name="Comma 3 13 5 3" xfId="14753" xr:uid="{00000000-0005-0000-0000-0000E7390000}"/>
    <cellStyle name="Comma 3 13 5 3 2" xfId="14754" xr:uid="{00000000-0005-0000-0000-0000E8390000}"/>
    <cellStyle name="Comma 3 13 5 3 3" xfId="14755" xr:uid="{00000000-0005-0000-0000-0000E9390000}"/>
    <cellStyle name="Comma 3 13 5 4" xfId="14756" xr:uid="{00000000-0005-0000-0000-0000EA390000}"/>
    <cellStyle name="Comma 3 13 5 4 2" xfId="14757" xr:uid="{00000000-0005-0000-0000-0000EB390000}"/>
    <cellStyle name="Comma 3 13 5 4 3" xfId="14758" xr:uid="{00000000-0005-0000-0000-0000EC390000}"/>
    <cellStyle name="Comma 3 13 5 5" xfId="14759" xr:uid="{00000000-0005-0000-0000-0000ED390000}"/>
    <cellStyle name="Comma 3 13 5 6" xfId="14760" xr:uid="{00000000-0005-0000-0000-0000EE390000}"/>
    <cellStyle name="Comma 3 13 6" xfId="14761" xr:uid="{00000000-0005-0000-0000-0000EF390000}"/>
    <cellStyle name="Comma 3 13 6 2" xfId="14762" xr:uid="{00000000-0005-0000-0000-0000F0390000}"/>
    <cellStyle name="Comma 3 13 6 2 2" xfId="14763" xr:uid="{00000000-0005-0000-0000-0000F1390000}"/>
    <cellStyle name="Comma 3 13 6 2 3" xfId="14764" xr:uid="{00000000-0005-0000-0000-0000F2390000}"/>
    <cellStyle name="Comma 3 13 6 3" xfId="14765" xr:uid="{00000000-0005-0000-0000-0000F3390000}"/>
    <cellStyle name="Comma 3 13 6 3 2" xfId="14766" xr:uid="{00000000-0005-0000-0000-0000F4390000}"/>
    <cellStyle name="Comma 3 13 6 3 3" xfId="14767" xr:uid="{00000000-0005-0000-0000-0000F5390000}"/>
    <cellStyle name="Comma 3 13 6 4" xfId="14768" xr:uid="{00000000-0005-0000-0000-0000F6390000}"/>
    <cellStyle name="Comma 3 13 6 4 2" xfId="14769" xr:uid="{00000000-0005-0000-0000-0000F7390000}"/>
    <cellStyle name="Comma 3 13 6 4 3" xfId="14770" xr:uid="{00000000-0005-0000-0000-0000F8390000}"/>
    <cellStyle name="Comma 3 13 6 5" xfId="14771" xr:uid="{00000000-0005-0000-0000-0000F9390000}"/>
    <cellStyle name="Comma 3 13 6 6" xfId="14772" xr:uid="{00000000-0005-0000-0000-0000FA390000}"/>
    <cellStyle name="Comma 3 13 7" xfId="14773" xr:uid="{00000000-0005-0000-0000-0000FB390000}"/>
    <cellStyle name="Comma 3 13 7 2" xfId="14774" xr:uid="{00000000-0005-0000-0000-0000FC390000}"/>
    <cellStyle name="Comma 3 13 7 2 2" xfId="14775" xr:uid="{00000000-0005-0000-0000-0000FD390000}"/>
    <cellStyle name="Comma 3 13 7 2 3" xfId="14776" xr:uid="{00000000-0005-0000-0000-0000FE390000}"/>
    <cellStyle name="Comma 3 13 7 3" xfId="14777" xr:uid="{00000000-0005-0000-0000-0000FF390000}"/>
    <cellStyle name="Comma 3 13 7 3 2" xfId="14778" xr:uid="{00000000-0005-0000-0000-0000003A0000}"/>
    <cellStyle name="Comma 3 13 7 3 3" xfId="14779" xr:uid="{00000000-0005-0000-0000-0000013A0000}"/>
    <cellStyle name="Comma 3 13 7 4" xfId="14780" xr:uid="{00000000-0005-0000-0000-0000023A0000}"/>
    <cellStyle name="Comma 3 13 7 4 2" xfId="14781" xr:uid="{00000000-0005-0000-0000-0000033A0000}"/>
    <cellStyle name="Comma 3 13 7 4 3" xfId="14782" xr:uid="{00000000-0005-0000-0000-0000043A0000}"/>
    <cellStyle name="Comma 3 13 7 5" xfId="14783" xr:uid="{00000000-0005-0000-0000-0000053A0000}"/>
    <cellStyle name="Comma 3 13 7 6" xfId="14784" xr:uid="{00000000-0005-0000-0000-0000063A0000}"/>
    <cellStyle name="Comma 3 13 8" xfId="14785" xr:uid="{00000000-0005-0000-0000-0000073A0000}"/>
    <cellStyle name="Comma 3 13 8 2" xfId="14786" xr:uid="{00000000-0005-0000-0000-0000083A0000}"/>
    <cellStyle name="Comma 3 13 8 2 2" xfId="14787" xr:uid="{00000000-0005-0000-0000-0000093A0000}"/>
    <cellStyle name="Comma 3 13 8 2 3" xfId="14788" xr:uid="{00000000-0005-0000-0000-00000A3A0000}"/>
    <cellStyle name="Comma 3 13 8 3" xfId="14789" xr:uid="{00000000-0005-0000-0000-00000B3A0000}"/>
    <cellStyle name="Comma 3 13 8 3 2" xfId="14790" xr:uid="{00000000-0005-0000-0000-00000C3A0000}"/>
    <cellStyle name="Comma 3 13 8 3 3" xfId="14791" xr:uid="{00000000-0005-0000-0000-00000D3A0000}"/>
    <cellStyle name="Comma 3 13 8 4" xfId="14792" xr:uid="{00000000-0005-0000-0000-00000E3A0000}"/>
    <cellStyle name="Comma 3 13 8 4 2" xfId="14793" xr:uid="{00000000-0005-0000-0000-00000F3A0000}"/>
    <cellStyle name="Comma 3 13 8 4 3" xfId="14794" xr:uid="{00000000-0005-0000-0000-0000103A0000}"/>
    <cellStyle name="Comma 3 13 8 5" xfId="14795" xr:uid="{00000000-0005-0000-0000-0000113A0000}"/>
    <cellStyle name="Comma 3 13 8 6" xfId="14796" xr:uid="{00000000-0005-0000-0000-0000123A0000}"/>
    <cellStyle name="Comma 3 13 9" xfId="14797" xr:uid="{00000000-0005-0000-0000-0000133A0000}"/>
    <cellStyle name="Comma 3 13 9 2" xfId="14798" xr:uid="{00000000-0005-0000-0000-0000143A0000}"/>
    <cellStyle name="Comma 3 13 9 2 2" xfId="14799" xr:uid="{00000000-0005-0000-0000-0000153A0000}"/>
    <cellStyle name="Comma 3 13 9 2 3" xfId="14800" xr:uid="{00000000-0005-0000-0000-0000163A0000}"/>
    <cellStyle name="Comma 3 13 9 3" xfId="14801" xr:uid="{00000000-0005-0000-0000-0000173A0000}"/>
    <cellStyle name="Comma 3 13 9 3 2" xfId="14802" xr:uid="{00000000-0005-0000-0000-0000183A0000}"/>
    <cellStyle name="Comma 3 13 9 3 3" xfId="14803" xr:uid="{00000000-0005-0000-0000-0000193A0000}"/>
    <cellStyle name="Comma 3 13 9 4" xfId="14804" xr:uid="{00000000-0005-0000-0000-00001A3A0000}"/>
    <cellStyle name="Comma 3 13 9 4 2" xfId="14805" xr:uid="{00000000-0005-0000-0000-00001B3A0000}"/>
    <cellStyle name="Comma 3 13 9 4 3" xfId="14806" xr:uid="{00000000-0005-0000-0000-00001C3A0000}"/>
    <cellStyle name="Comma 3 13 9 5" xfId="14807" xr:uid="{00000000-0005-0000-0000-00001D3A0000}"/>
    <cellStyle name="Comma 3 13 9 6" xfId="14808" xr:uid="{00000000-0005-0000-0000-00001E3A0000}"/>
    <cellStyle name="Comma 3 14" xfId="14809" xr:uid="{00000000-0005-0000-0000-00001F3A0000}"/>
    <cellStyle name="Comma 3 14 10" xfId="14810" xr:uid="{00000000-0005-0000-0000-0000203A0000}"/>
    <cellStyle name="Comma 3 14 10 2" xfId="14811" xr:uid="{00000000-0005-0000-0000-0000213A0000}"/>
    <cellStyle name="Comma 3 14 10 2 2" xfId="14812" xr:uid="{00000000-0005-0000-0000-0000223A0000}"/>
    <cellStyle name="Comma 3 14 10 2 3" xfId="14813" xr:uid="{00000000-0005-0000-0000-0000233A0000}"/>
    <cellStyle name="Comma 3 14 10 3" xfId="14814" xr:uid="{00000000-0005-0000-0000-0000243A0000}"/>
    <cellStyle name="Comma 3 14 10 3 2" xfId="14815" xr:uid="{00000000-0005-0000-0000-0000253A0000}"/>
    <cellStyle name="Comma 3 14 10 3 3" xfId="14816" xr:uid="{00000000-0005-0000-0000-0000263A0000}"/>
    <cellStyle name="Comma 3 14 10 4" xfId="14817" xr:uid="{00000000-0005-0000-0000-0000273A0000}"/>
    <cellStyle name="Comma 3 14 10 4 2" xfId="14818" xr:uid="{00000000-0005-0000-0000-0000283A0000}"/>
    <cellStyle name="Comma 3 14 10 4 3" xfId="14819" xr:uid="{00000000-0005-0000-0000-0000293A0000}"/>
    <cellStyle name="Comma 3 14 10 5" xfId="14820" xr:uid="{00000000-0005-0000-0000-00002A3A0000}"/>
    <cellStyle name="Comma 3 14 10 6" xfId="14821" xr:uid="{00000000-0005-0000-0000-00002B3A0000}"/>
    <cellStyle name="Comma 3 14 11" xfId="14822" xr:uid="{00000000-0005-0000-0000-00002C3A0000}"/>
    <cellStyle name="Comma 3 14 11 2" xfId="14823" xr:uid="{00000000-0005-0000-0000-00002D3A0000}"/>
    <cellStyle name="Comma 3 14 11 2 2" xfId="14824" xr:uid="{00000000-0005-0000-0000-00002E3A0000}"/>
    <cellStyle name="Comma 3 14 11 2 3" xfId="14825" xr:uid="{00000000-0005-0000-0000-00002F3A0000}"/>
    <cellStyle name="Comma 3 14 11 3" xfId="14826" xr:uid="{00000000-0005-0000-0000-0000303A0000}"/>
    <cellStyle name="Comma 3 14 11 3 2" xfId="14827" xr:uid="{00000000-0005-0000-0000-0000313A0000}"/>
    <cellStyle name="Comma 3 14 11 3 3" xfId="14828" xr:uid="{00000000-0005-0000-0000-0000323A0000}"/>
    <cellStyle name="Comma 3 14 11 4" xfId="14829" xr:uid="{00000000-0005-0000-0000-0000333A0000}"/>
    <cellStyle name="Comma 3 14 11 4 2" xfId="14830" xr:uid="{00000000-0005-0000-0000-0000343A0000}"/>
    <cellStyle name="Comma 3 14 11 4 3" xfId="14831" xr:uid="{00000000-0005-0000-0000-0000353A0000}"/>
    <cellStyle name="Comma 3 14 11 5" xfId="14832" xr:uid="{00000000-0005-0000-0000-0000363A0000}"/>
    <cellStyle name="Comma 3 14 11 6" xfId="14833" xr:uid="{00000000-0005-0000-0000-0000373A0000}"/>
    <cellStyle name="Comma 3 14 12" xfId="14834" xr:uid="{00000000-0005-0000-0000-0000383A0000}"/>
    <cellStyle name="Comma 3 14 12 2" xfId="14835" xr:uid="{00000000-0005-0000-0000-0000393A0000}"/>
    <cellStyle name="Comma 3 14 12 2 2" xfId="14836" xr:uid="{00000000-0005-0000-0000-00003A3A0000}"/>
    <cellStyle name="Comma 3 14 12 2 3" xfId="14837" xr:uid="{00000000-0005-0000-0000-00003B3A0000}"/>
    <cellStyle name="Comma 3 14 12 3" xfId="14838" xr:uid="{00000000-0005-0000-0000-00003C3A0000}"/>
    <cellStyle name="Comma 3 14 12 3 2" xfId="14839" xr:uid="{00000000-0005-0000-0000-00003D3A0000}"/>
    <cellStyle name="Comma 3 14 12 3 3" xfId="14840" xr:uid="{00000000-0005-0000-0000-00003E3A0000}"/>
    <cellStyle name="Comma 3 14 12 4" xfId="14841" xr:uid="{00000000-0005-0000-0000-00003F3A0000}"/>
    <cellStyle name="Comma 3 14 12 4 2" xfId="14842" xr:uid="{00000000-0005-0000-0000-0000403A0000}"/>
    <cellStyle name="Comma 3 14 12 4 3" xfId="14843" xr:uid="{00000000-0005-0000-0000-0000413A0000}"/>
    <cellStyle name="Comma 3 14 12 5" xfId="14844" xr:uid="{00000000-0005-0000-0000-0000423A0000}"/>
    <cellStyle name="Comma 3 14 12 6" xfId="14845" xr:uid="{00000000-0005-0000-0000-0000433A0000}"/>
    <cellStyle name="Comma 3 14 13" xfId="14846" xr:uid="{00000000-0005-0000-0000-0000443A0000}"/>
    <cellStyle name="Comma 3 14 13 2" xfId="14847" xr:uid="{00000000-0005-0000-0000-0000453A0000}"/>
    <cellStyle name="Comma 3 14 13 2 2" xfId="14848" xr:uid="{00000000-0005-0000-0000-0000463A0000}"/>
    <cellStyle name="Comma 3 14 13 2 3" xfId="14849" xr:uid="{00000000-0005-0000-0000-0000473A0000}"/>
    <cellStyle name="Comma 3 14 13 3" xfId="14850" xr:uid="{00000000-0005-0000-0000-0000483A0000}"/>
    <cellStyle name="Comma 3 14 13 3 2" xfId="14851" xr:uid="{00000000-0005-0000-0000-0000493A0000}"/>
    <cellStyle name="Comma 3 14 13 3 3" xfId="14852" xr:uid="{00000000-0005-0000-0000-00004A3A0000}"/>
    <cellStyle name="Comma 3 14 13 4" xfId="14853" xr:uid="{00000000-0005-0000-0000-00004B3A0000}"/>
    <cellStyle name="Comma 3 14 13 4 2" xfId="14854" xr:uid="{00000000-0005-0000-0000-00004C3A0000}"/>
    <cellStyle name="Comma 3 14 13 4 3" xfId="14855" xr:uid="{00000000-0005-0000-0000-00004D3A0000}"/>
    <cellStyle name="Comma 3 14 13 5" xfId="14856" xr:uid="{00000000-0005-0000-0000-00004E3A0000}"/>
    <cellStyle name="Comma 3 14 13 6" xfId="14857" xr:uid="{00000000-0005-0000-0000-00004F3A0000}"/>
    <cellStyle name="Comma 3 14 14" xfId="14858" xr:uid="{00000000-0005-0000-0000-0000503A0000}"/>
    <cellStyle name="Comma 3 14 14 2" xfId="14859" xr:uid="{00000000-0005-0000-0000-0000513A0000}"/>
    <cellStyle name="Comma 3 14 14 2 2" xfId="14860" xr:uid="{00000000-0005-0000-0000-0000523A0000}"/>
    <cellStyle name="Comma 3 14 14 2 3" xfId="14861" xr:uid="{00000000-0005-0000-0000-0000533A0000}"/>
    <cellStyle name="Comma 3 14 14 3" xfId="14862" xr:uid="{00000000-0005-0000-0000-0000543A0000}"/>
    <cellStyle name="Comma 3 14 14 3 2" xfId="14863" xr:uid="{00000000-0005-0000-0000-0000553A0000}"/>
    <cellStyle name="Comma 3 14 14 3 3" xfId="14864" xr:uid="{00000000-0005-0000-0000-0000563A0000}"/>
    <cellStyle name="Comma 3 14 14 4" xfId="14865" xr:uid="{00000000-0005-0000-0000-0000573A0000}"/>
    <cellStyle name="Comma 3 14 14 4 2" xfId="14866" xr:uid="{00000000-0005-0000-0000-0000583A0000}"/>
    <cellStyle name="Comma 3 14 14 4 3" xfId="14867" xr:uid="{00000000-0005-0000-0000-0000593A0000}"/>
    <cellStyle name="Comma 3 14 14 5" xfId="14868" xr:uid="{00000000-0005-0000-0000-00005A3A0000}"/>
    <cellStyle name="Comma 3 14 14 6" xfId="14869" xr:uid="{00000000-0005-0000-0000-00005B3A0000}"/>
    <cellStyle name="Comma 3 14 15" xfId="14870" xr:uid="{00000000-0005-0000-0000-00005C3A0000}"/>
    <cellStyle name="Comma 3 14 15 2" xfId="14871" xr:uid="{00000000-0005-0000-0000-00005D3A0000}"/>
    <cellStyle name="Comma 3 14 15 2 2" xfId="14872" xr:uid="{00000000-0005-0000-0000-00005E3A0000}"/>
    <cellStyle name="Comma 3 14 15 2 3" xfId="14873" xr:uid="{00000000-0005-0000-0000-00005F3A0000}"/>
    <cellStyle name="Comma 3 14 15 3" xfId="14874" xr:uid="{00000000-0005-0000-0000-0000603A0000}"/>
    <cellStyle name="Comma 3 14 15 3 2" xfId="14875" xr:uid="{00000000-0005-0000-0000-0000613A0000}"/>
    <cellStyle name="Comma 3 14 15 3 3" xfId="14876" xr:uid="{00000000-0005-0000-0000-0000623A0000}"/>
    <cellStyle name="Comma 3 14 15 4" xfId="14877" xr:uid="{00000000-0005-0000-0000-0000633A0000}"/>
    <cellStyle name="Comma 3 14 15 4 2" xfId="14878" xr:uid="{00000000-0005-0000-0000-0000643A0000}"/>
    <cellStyle name="Comma 3 14 15 4 3" xfId="14879" xr:uid="{00000000-0005-0000-0000-0000653A0000}"/>
    <cellStyle name="Comma 3 14 15 5" xfId="14880" xr:uid="{00000000-0005-0000-0000-0000663A0000}"/>
    <cellStyle name="Comma 3 14 15 6" xfId="14881" xr:uid="{00000000-0005-0000-0000-0000673A0000}"/>
    <cellStyle name="Comma 3 14 16" xfId="14882" xr:uid="{00000000-0005-0000-0000-0000683A0000}"/>
    <cellStyle name="Comma 3 14 16 2" xfId="14883" xr:uid="{00000000-0005-0000-0000-0000693A0000}"/>
    <cellStyle name="Comma 3 14 16 2 2" xfId="14884" xr:uid="{00000000-0005-0000-0000-00006A3A0000}"/>
    <cellStyle name="Comma 3 14 16 2 3" xfId="14885" xr:uid="{00000000-0005-0000-0000-00006B3A0000}"/>
    <cellStyle name="Comma 3 14 16 3" xfId="14886" xr:uid="{00000000-0005-0000-0000-00006C3A0000}"/>
    <cellStyle name="Comma 3 14 16 3 2" xfId="14887" xr:uid="{00000000-0005-0000-0000-00006D3A0000}"/>
    <cellStyle name="Comma 3 14 16 3 3" xfId="14888" xr:uid="{00000000-0005-0000-0000-00006E3A0000}"/>
    <cellStyle name="Comma 3 14 16 4" xfId="14889" xr:uid="{00000000-0005-0000-0000-00006F3A0000}"/>
    <cellStyle name="Comma 3 14 16 4 2" xfId="14890" xr:uid="{00000000-0005-0000-0000-0000703A0000}"/>
    <cellStyle name="Comma 3 14 16 4 3" xfId="14891" xr:uid="{00000000-0005-0000-0000-0000713A0000}"/>
    <cellStyle name="Comma 3 14 16 5" xfId="14892" xr:uid="{00000000-0005-0000-0000-0000723A0000}"/>
    <cellStyle name="Comma 3 14 16 6" xfId="14893" xr:uid="{00000000-0005-0000-0000-0000733A0000}"/>
    <cellStyle name="Comma 3 14 17" xfId="14894" xr:uid="{00000000-0005-0000-0000-0000743A0000}"/>
    <cellStyle name="Comma 3 14 17 2" xfId="14895" xr:uid="{00000000-0005-0000-0000-0000753A0000}"/>
    <cellStyle name="Comma 3 14 17 2 2" xfId="14896" xr:uid="{00000000-0005-0000-0000-0000763A0000}"/>
    <cellStyle name="Comma 3 14 17 2 3" xfId="14897" xr:uid="{00000000-0005-0000-0000-0000773A0000}"/>
    <cellStyle name="Comma 3 14 17 3" xfId="14898" xr:uid="{00000000-0005-0000-0000-0000783A0000}"/>
    <cellStyle name="Comma 3 14 17 3 2" xfId="14899" xr:uid="{00000000-0005-0000-0000-0000793A0000}"/>
    <cellStyle name="Comma 3 14 17 3 3" xfId="14900" xr:uid="{00000000-0005-0000-0000-00007A3A0000}"/>
    <cellStyle name="Comma 3 14 17 4" xfId="14901" xr:uid="{00000000-0005-0000-0000-00007B3A0000}"/>
    <cellStyle name="Comma 3 14 17 4 2" xfId="14902" xr:uid="{00000000-0005-0000-0000-00007C3A0000}"/>
    <cellStyle name="Comma 3 14 17 4 3" xfId="14903" xr:uid="{00000000-0005-0000-0000-00007D3A0000}"/>
    <cellStyle name="Comma 3 14 17 5" xfId="14904" xr:uid="{00000000-0005-0000-0000-00007E3A0000}"/>
    <cellStyle name="Comma 3 14 17 6" xfId="14905" xr:uid="{00000000-0005-0000-0000-00007F3A0000}"/>
    <cellStyle name="Comma 3 14 18" xfId="14906" xr:uid="{00000000-0005-0000-0000-0000803A0000}"/>
    <cellStyle name="Comma 3 14 18 2" xfId="14907" xr:uid="{00000000-0005-0000-0000-0000813A0000}"/>
    <cellStyle name="Comma 3 14 18 2 2" xfId="14908" xr:uid="{00000000-0005-0000-0000-0000823A0000}"/>
    <cellStyle name="Comma 3 14 18 2 3" xfId="14909" xr:uid="{00000000-0005-0000-0000-0000833A0000}"/>
    <cellStyle name="Comma 3 14 18 3" xfId="14910" xr:uid="{00000000-0005-0000-0000-0000843A0000}"/>
    <cellStyle name="Comma 3 14 18 3 2" xfId="14911" xr:uid="{00000000-0005-0000-0000-0000853A0000}"/>
    <cellStyle name="Comma 3 14 18 3 3" xfId="14912" xr:uid="{00000000-0005-0000-0000-0000863A0000}"/>
    <cellStyle name="Comma 3 14 18 4" xfId="14913" xr:uid="{00000000-0005-0000-0000-0000873A0000}"/>
    <cellStyle name="Comma 3 14 18 4 2" xfId="14914" xr:uid="{00000000-0005-0000-0000-0000883A0000}"/>
    <cellStyle name="Comma 3 14 18 4 3" xfId="14915" xr:uid="{00000000-0005-0000-0000-0000893A0000}"/>
    <cellStyle name="Comma 3 14 18 5" xfId="14916" xr:uid="{00000000-0005-0000-0000-00008A3A0000}"/>
    <cellStyle name="Comma 3 14 18 6" xfId="14917" xr:uid="{00000000-0005-0000-0000-00008B3A0000}"/>
    <cellStyle name="Comma 3 14 19" xfId="14918" xr:uid="{00000000-0005-0000-0000-00008C3A0000}"/>
    <cellStyle name="Comma 3 14 19 2" xfId="14919" xr:uid="{00000000-0005-0000-0000-00008D3A0000}"/>
    <cellStyle name="Comma 3 14 19 2 2" xfId="14920" xr:uid="{00000000-0005-0000-0000-00008E3A0000}"/>
    <cellStyle name="Comma 3 14 19 2 3" xfId="14921" xr:uid="{00000000-0005-0000-0000-00008F3A0000}"/>
    <cellStyle name="Comma 3 14 19 3" xfId="14922" xr:uid="{00000000-0005-0000-0000-0000903A0000}"/>
    <cellStyle name="Comma 3 14 19 3 2" xfId="14923" xr:uid="{00000000-0005-0000-0000-0000913A0000}"/>
    <cellStyle name="Comma 3 14 19 3 3" xfId="14924" xr:uid="{00000000-0005-0000-0000-0000923A0000}"/>
    <cellStyle name="Comma 3 14 19 4" xfId="14925" xr:uid="{00000000-0005-0000-0000-0000933A0000}"/>
    <cellStyle name="Comma 3 14 19 4 2" xfId="14926" xr:uid="{00000000-0005-0000-0000-0000943A0000}"/>
    <cellStyle name="Comma 3 14 19 4 3" xfId="14927" xr:uid="{00000000-0005-0000-0000-0000953A0000}"/>
    <cellStyle name="Comma 3 14 19 5" xfId="14928" xr:uid="{00000000-0005-0000-0000-0000963A0000}"/>
    <cellStyle name="Comma 3 14 19 6" xfId="14929" xr:uid="{00000000-0005-0000-0000-0000973A0000}"/>
    <cellStyle name="Comma 3 14 2" xfId="14930" xr:uid="{00000000-0005-0000-0000-0000983A0000}"/>
    <cellStyle name="Comma 3 14 2 2" xfId="14931" xr:uid="{00000000-0005-0000-0000-0000993A0000}"/>
    <cellStyle name="Comma 3 14 2 2 2" xfId="14932" xr:uid="{00000000-0005-0000-0000-00009A3A0000}"/>
    <cellStyle name="Comma 3 14 2 2 3" xfId="14933" xr:uid="{00000000-0005-0000-0000-00009B3A0000}"/>
    <cellStyle name="Comma 3 14 2 3" xfId="14934" xr:uid="{00000000-0005-0000-0000-00009C3A0000}"/>
    <cellStyle name="Comma 3 14 2 3 2" xfId="14935" xr:uid="{00000000-0005-0000-0000-00009D3A0000}"/>
    <cellStyle name="Comma 3 14 2 3 3" xfId="14936" xr:uid="{00000000-0005-0000-0000-00009E3A0000}"/>
    <cellStyle name="Comma 3 14 2 4" xfId="14937" xr:uid="{00000000-0005-0000-0000-00009F3A0000}"/>
    <cellStyle name="Comma 3 14 2 4 2" xfId="14938" xr:uid="{00000000-0005-0000-0000-0000A03A0000}"/>
    <cellStyle name="Comma 3 14 2 4 3" xfId="14939" xr:uid="{00000000-0005-0000-0000-0000A13A0000}"/>
    <cellStyle name="Comma 3 14 2 5" xfId="14940" xr:uid="{00000000-0005-0000-0000-0000A23A0000}"/>
    <cellStyle name="Comma 3 14 2 6" xfId="14941" xr:uid="{00000000-0005-0000-0000-0000A33A0000}"/>
    <cellStyle name="Comma 3 14 20" xfId="14942" xr:uid="{00000000-0005-0000-0000-0000A43A0000}"/>
    <cellStyle name="Comma 3 14 20 2" xfId="14943" xr:uid="{00000000-0005-0000-0000-0000A53A0000}"/>
    <cellStyle name="Comma 3 14 20 2 2" xfId="14944" xr:uid="{00000000-0005-0000-0000-0000A63A0000}"/>
    <cellStyle name="Comma 3 14 20 2 3" xfId="14945" xr:uid="{00000000-0005-0000-0000-0000A73A0000}"/>
    <cellStyle name="Comma 3 14 20 3" xfId="14946" xr:uid="{00000000-0005-0000-0000-0000A83A0000}"/>
    <cellStyle name="Comma 3 14 20 3 2" xfId="14947" xr:uid="{00000000-0005-0000-0000-0000A93A0000}"/>
    <cellStyle name="Comma 3 14 20 3 3" xfId="14948" xr:uid="{00000000-0005-0000-0000-0000AA3A0000}"/>
    <cellStyle name="Comma 3 14 20 4" xfId="14949" xr:uid="{00000000-0005-0000-0000-0000AB3A0000}"/>
    <cellStyle name="Comma 3 14 20 4 2" xfId="14950" xr:uid="{00000000-0005-0000-0000-0000AC3A0000}"/>
    <cellStyle name="Comma 3 14 20 4 3" xfId="14951" xr:uid="{00000000-0005-0000-0000-0000AD3A0000}"/>
    <cellStyle name="Comma 3 14 20 5" xfId="14952" xr:uid="{00000000-0005-0000-0000-0000AE3A0000}"/>
    <cellStyle name="Comma 3 14 20 6" xfId="14953" xr:uid="{00000000-0005-0000-0000-0000AF3A0000}"/>
    <cellStyle name="Comma 3 14 21" xfId="14954" xr:uid="{00000000-0005-0000-0000-0000B03A0000}"/>
    <cellStyle name="Comma 3 14 21 2" xfId="14955" xr:uid="{00000000-0005-0000-0000-0000B13A0000}"/>
    <cellStyle name="Comma 3 14 21 3" xfId="14956" xr:uid="{00000000-0005-0000-0000-0000B23A0000}"/>
    <cellStyle name="Comma 3 14 22" xfId="14957" xr:uid="{00000000-0005-0000-0000-0000B33A0000}"/>
    <cellStyle name="Comma 3 14 22 2" xfId="14958" xr:uid="{00000000-0005-0000-0000-0000B43A0000}"/>
    <cellStyle name="Comma 3 14 22 3" xfId="14959" xr:uid="{00000000-0005-0000-0000-0000B53A0000}"/>
    <cellStyle name="Comma 3 14 23" xfId="14960" xr:uid="{00000000-0005-0000-0000-0000B63A0000}"/>
    <cellStyle name="Comma 3 14 23 2" xfId="14961" xr:uid="{00000000-0005-0000-0000-0000B73A0000}"/>
    <cellStyle name="Comma 3 14 23 3" xfId="14962" xr:uid="{00000000-0005-0000-0000-0000B83A0000}"/>
    <cellStyle name="Comma 3 14 24" xfId="14963" xr:uid="{00000000-0005-0000-0000-0000B93A0000}"/>
    <cellStyle name="Comma 3 14 25" xfId="14964" xr:uid="{00000000-0005-0000-0000-0000BA3A0000}"/>
    <cellStyle name="Comma 3 14 3" xfId="14965" xr:uid="{00000000-0005-0000-0000-0000BB3A0000}"/>
    <cellStyle name="Comma 3 14 3 2" xfId="14966" xr:uid="{00000000-0005-0000-0000-0000BC3A0000}"/>
    <cellStyle name="Comma 3 14 3 2 2" xfId="14967" xr:uid="{00000000-0005-0000-0000-0000BD3A0000}"/>
    <cellStyle name="Comma 3 14 3 2 3" xfId="14968" xr:uid="{00000000-0005-0000-0000-0000BE3A0000}"/>
    <cellStyle name="Comma 3 14 3 3" xfId="14969" xr:uid="{00000000-0005-0000-0000-0000BF3A0000}"/>
    <cellStyle name="Comma 3 14 3 3 2" xfId="14970" xr:uid="{00000000-0005-0000-0000-0000C03A0000}"/>
    <cellStyle name="Comma 3 14 3 3 3" xfId="14971" xr:uid="{00000000-0005-0000-0000-0000C13A0000}"/>
    <cellStyle name="Comma 3 14 3 4" xfId="14972" xr:uid="{00000000-0005-0000-0000-0000C23A0000}"/>
    <cellStyle name="Comma 3 14 3 4 2" xfId="14973" xr:uid="{00000000-0005-0000-0000-0000C33A0000}"/>
    <cellStyle name="Comma 3 14 3 4 3" xfId="14974" xr:uid="{00000000-0005-0000-0000-0000C43A0000}"/>
    <cellStyle name="Comma 3 14 3 5" xfId="14975" xr:uid="{00000000-0005-0000-0000-0000C53A0000}"/>
    <cellStyle name="Comma 3 14 3 6" xfId="14976" xr:uid="{00000000-0005-0000-0000-0000C63A0000}"/>
    <cellStyle name="Comma 3 14 4" xfId="14977" xr:uid="{00000000-0005-0000-0000-0000C73A0000}"/>
    <cellStyle name="Comma 3 14 4 2" xfId="14978" xr:uid="{00000000-0005-0000-0000-0000C83A0000}"/>
    <cellStyle name="Comma 3 14 4 2 2" xfId="14979" xr:uid="{00000000-0005-0000-0000-0000C93A0000}"/>
    <cellStyle name="Comma 3 14 4 2 3" xfId="14980" xr:uid="{00000000-0005-0000-0000-0000CA3A0000}"/>
    <cellStyle name="Comma 3 14 4 3" xfId="14981" xr:uid="{00000000-0005-0000-0000-0000CB3A0000}"/>
    <cellStyle name="Comma 3 14 4 3 2" xfId="14982" xr:uid="{00000000-0005-0000-0000-0000CC3A0000}"/>
    <cellStyle name="Comma 3 14 4 3 3" xfId="14983" xr:uid="{00000000-0005-0000-0000-0000CD3A0000}"/>
    <cellStyle name="Comma 3 14 4 4" xfId="14984" xr:uid="{00000000-0005-0000-0000-0000CE3A0000}"/>
    <cellStyle name="Comma 3 14 4 4 2" xfId="14985" xr:uid="{00000000-0005-0000-0000-0000CF3A0000}"/>
    <cellStyle name="Comma 3 14 4 4 3" xfId="14986" xr:uid="{00000000-0005-0000-0000-0000D03A0000}"/>
    <cellStyle name="Comma 3 14 4 5" xfId="14987" xr:uid="{00000000-0005-0000-0000-0000D13A0000}"/>
    <cellStyle name="Comma 3 14 4 6" xfId="14988" xr:uid="{00000000-0005-0000-0000-0000D23A0000}"/>
    <cellStyle name="Comma 3 14 5" xfId="14989" xr:uid="{00000000-0005-0000-0000-0000D33A0000}"/>
    <cellStyle name="Comma 3 14 5 2" xfId="14990" xr:uid="{00000000-0005-0000-0000-0000D43A0000}"/>
    <cellStyle name="Comma 3 14 5 2 2" xfId="14991" xr:uid="{00000000-0005-0000-0000-0000D53A0000}"/>
    <cellStyle name="Comma 3 14 5 2 3" xfId="14992" xr:uid="{00000000-0005-0000-0000-0000D63A0000}"/>
    <cellStyle name="Comma 3 14 5 3" xfId="14993" xr:uid="{00000000-0005-0000-0000-0000D73A0000}"/>
    <cellStyle name="Comma 3 14 5 3 2" xfId="14994" xr:uid="{00000000-0005-0000-0000-0000D83A0000}"/>
    <cellStyle name="Comma 3 14 5 3 3" xfId="14995" xr:uid="{00000000-0005-0000-0000-0000D93A0000}"/>
    <cellStyle name="Comma 3 14 5 4" xfId="14996" xr:uid="{00000000-0005-0000-0000-0000DA3A0000}"/>
    <cellStyle name="Comma 3 14 5 4 2" xfId="14997" xr:uid="{00000000-0005-0000-0000-0000DB3A0000}"/>
    <cellStyle name="Comma 3 14 5 4 3" xfId="14998" xr:uid="{00000000-0005-0000-0000-0000DC3A0000}"/>
    <cellStyle name="Comma 3 14 5 5" xfId="14999" xr:uid="{00000000-0005-0000-0000-0000DD3A0000}"/>
    <cellStyle name="Comma 3 14 5 6" xfId="15000" xr:uid="{00000000-0005-0000-0000-0000DE3A0000}"/>
    <cellStyle name="Comma 3 14 6" xfId="15001" xr:uid="{00000000-0005-0000-0000-0000DF3A0000}"/>
    <cellStyle name="Comma 3 14 6 2" xfId="15002" xr:uid="{00000000-0005-0000-0000-0000E03A0000}"/>
    <cellStyle name="Comma 3 14 6 2 2" xfId="15003" xr:uid="{00000000-0005-0000-0000-0000E13A0000}"/>
    <cellStyle name="Comma 3 14 6 2 3" xfId="15004" xr:uid="{00000000-0005-0000-0000-0000E23A0000}"/>
    <cellStyle name="Comma 3 14 6 3" xfId="15005" xr:uid="{00000000-0005-0000-0000-0000E33A0000}"/>
    <cellStyle name="Comma 3 14 6 3 2" xfId="15006" xr:uid="{00000000-0005-0000-0000-0000E43A0000}"/>
    <cellStyle name="Comma 3 14 6 3 3" xfId="15007" xr:uid="{00000000-0005-0000-0000-0000E53A0000}"/>
    <cellStyle name="Comma 3 14 6 4" xfId="15008" xr:uid="{00000000-0005-0000-0000-0000E63A0000}"/>
    <cellStyle name="Comma 3 14 6 4 2" xfId="15009" xr:uid="{00000000-0005-0000-0000-0000E73A0000}"/>
    <cellStyle name="Comma 3 14 6 4 3" xfId="15010" xr:uid="{00000000-0005-0000-0000-0000E83A0000}"/>
    <cellStyle name="Comma 3 14 6 5" xfId="15011" xr:uid="{00000000-0005-0000-0000-0000E93A0000}"/>
    <cellStyle name="Comma 3 14 6 6" xfId="15012" xr:uid="{00000000-0005-0000-0000-0000EA3A0000}"/>
    <cellStyle name="Comma 3 14 7" xfId="15013" xr:uid="{00000000-0005-0000-0000-0000EB3A0000}"/>
    <cellStyle name="Comma 3 14 7 2" xfId="15014" xr:uid="{00000000-0005-0000-0000-0000EC3A0000}"/>
    <cellStyle name="Comma 3 14 7 2 2" xfId="15015" xr:uid="{00000000-0005-0000-0000-0000ED3A0000}"/>
    <cellStyle name="Comma 3 14 7 2 3" xfId="15016" xr:uid="{00000000-0005-0000-0000-0000EE3A0000}"/>
    <cellStyle name="Comma 3 14 7 3" xfId="15017" xr:uid="{00000000-0005-0000-0000-0000EF3A0000}"/>
    <cellStyle name="Comma 3 14 7 3 2" xfId="15018" xr:uid="{00000000-0005-0000-0000-0000F03A0000}"/>
    <cellStyle name="Comma 3 14 7 3 3" xfId="15019" xr:uid="{00000000-0005-0000-0000-0000F13A0000}"/>
    <cellStyle name="Comma 3 14 7 4" xfId="15020" xr:uid="{00000000-0005-0000-0000-0000F23A0000}"/>
    <cellStyle name="Comma 3 14 7 4 2" xfId="15021" xr:uid="{00000000-0005-0000-0000-0000F33A0000}"/>
    <cellStyle name="Comma 3 14 7 4 3" xfId="15022" xr:uid="{00000000-0005-0000-0000-0000F43A0000}"/>
    <cellStyle name="Comma 3 14 7 5" xfId="15023" xr:uid="{00000000-0005-0000-0000-0000F53A0000}"/>
    <cellStyle name="Comma 3 14 7 6" xfId="15024" xr:uid="{00000000-0005-0000-0000-0000F63A0000}"/>
    <cellStyle name="Comma 3 14 8" xfId="15025" xr:uid="{00000000-0005-0000-0000-0000F73A0000}"/>
    <cellStyle name="Comma 3 14 8 2" xfId="15026" xr:uid="{00000000-0005-0000-0000-0000F83A0000}"/>
    <cellStyle name="Comma 3 14 8 2 2" xfId="15027" xr:uid="{00000000-0005-0000-0000-0000F93A0000}"/>
    <cellStyle name="Comma 3 14 8 2 3" xfId="15028" xr:uid="{00000000-0005-0000-0000-0000FA3A0000}"/>
    <cellStyle name="Comma 3 14 8 3" xfId="15029" xr:uid="{00000000-0005-0000-0000-0000FB3A0000}"/>
    <cellStyle name="Comma 3 14 8 3 2" xfId="15030" xr:uid="{00000000-0005-0000-0000-0000FC3A0000}"/>
    <cellStyle name="Comma 3 14 8 3 3" xfId="15031" xr:uid="{00000000-0005-0000-0000-0000FD3A0000}"/>
    <cellStyle name="Comma 3 14 8 4" xfId="15032" xr:uid="{00000000-0005-0000-0000-0000FE3A0000}"/>
    <cellStyle name="Comma 3 14 8 4 2" xfId="15033" xr:uid="{00000000-0005-0000-0000-0000FF3A0000}"/>
    <cellStyle name="Comma 3 14 8 4 3" xfId="15034" xr:uid="{00000000-0005-0000-0000-0000003B0000}"/>
    <cellStyle name="Comma 3 14 8 5" xfId="15035" xr:uid="{00000000-0005-0000-0000-0000013B0000}"/>
    <cellStyle name="Comma 3 14 8 6" xfId="15036" xr:uid="{00000000-0005-0000-0000-0000023B0000}"/>
    <cellStyle name="Comma 3 14 9" xfId="15037" xr:uid="{00000000-0005-0000-0000-0000033B0000}"/>
    <cellStyle name="Comma 3 14 9 2" xfId="15038" xr:uid="{00000000-0005-0000-0000-0000043B0000}"/>
    <cellStyle name="Comma 3 14 9 2 2" xfId="15039" xr:uid="{00000000-0005-0000-0000-0000053B0000}"/>
    <cellStyle name="Comma 3 14 9 2 3" xfId="15040" xr:uid="{00000000-0005-0000-0000-0000063B0000}"/>
    <cellStyle name="Comma 3 14 9 3" xfId="15041" xr:uid="{00000000-0005-0000-0000-0000073B0000}"/>
    <cellStyle name="Comma 3 14 9 3 2" xfId="15042" xr:uid="{00000000-0005-0000-0000-0000083B0000}"/>
    <cellStyle name="Comma 3 14 9 3 3" xfId="15043" xr:uid="{00000000-0005-0000-0000-0000093B0000}"/>
    <cellStyle name="Comma 3 14 9 4" xfId="15044" xr:uid="{00000000-0005-0000-0000-00000A3B0000}"/>
    <cellStyle name="Comma 3 14 9 4 2" xfId="15045" xr:uid="{00000000-0005-0000-0000-00000B3B0000}"/>
    <cellStyle name="Comma 3 14 9 4 3" xfId="15046" xr:uid="{00000000-0005-0000-0000-00000C3B0000}"/>
    <cellStyle name="Comma 3 14 9 5" xfId="15047" xr:uid="{00000000-0005-0000-0000-00000D3B0000}"/>
    <cellStyle name="Comma 3 14 9 6" xfId="15048" xr:uid="{00000000-0005-0000-0000-00000E3B0000}"/>
    <cellStyle name="Comma 3 15" xfId="15049" xr:uid="{00000000-0005-0000-0000-00000F3B0000}"/>
    <cellStyle name="Comma 3 15 10" xfId="15050" xr:uid="{00000000-0005-0000-0000-0000103B0000}"/>
    <cellStyle name="Comma 3 15 10 2" xfId="15051" xr:uid="{00000000-0005-0000-0000-0000113B0000}"/>
    <cellStyle name="Comma 3 15 10 2 2" xfId="15052" xr:uid="{00000000-0005-0000-0000-0000123B0000}"/>
    <cellStyle name="Comma 3 15 10 2 3" xfId="15053" xr:uid="{00000000-0005-0000-0000-0000133B0000}"/>
    <cellStyle name="Comma 3 15 10 3" xfId="15054" xr:uid="{00000000-0005-0000-0000-0000143B0000}"/>
    <cellStyle name="Comma 3 15 10 3 2" xfId="15055" xr:uid="{00000000-0005-0000-0000-0000153B0000}"/>
    <cellStyle name="Comma 3 15 10 3 3" xfId="15056" xr:uid="{00000000-0005-0000-0000-0000163B0000}"/>
    <cellStyle name="Comma 3 15 10 4" xfId="15057" xr:uid="{00000000-0005-0000-0000-0000173B0000}"/>
    <cellStyle name="Comma 3 15 10 4 2" xfId="15058" xr:uid="{00000000-0005-0000-0000-0000183B0000}"/>
    <cellStyle name="Comma 3 15 10 4 3" xfId="15059" xr:uid="{00000000-0005-0000-0000-0000193B0000}"/>
    <cellStyle name="Comma 3 15 10 5" xfId="15060" xr:uid="{00000000-0005-0000-0000-00001A3B0000}"/>
    <cellStyle name="Comma 3 15 10 6" xfId="15061" xr:uid="{00000000-0005-0000-0000-00001B3B0000}"/>
    <cellStyle name="Comma 3 15 11" xfId="15062" xr:uid="{00000000-0005-0000-0000-00001C3B0000}"/>
    <cellStyle name="Comma 3 15 11 2" xfId="15063" xr:uid="{00000000-0005-0000-0000-00001D3B0000}"/>
    <cellStyle name="Comma 3 15 11 2 2" xfId="15064" xr:uid="{00000000-0005-0000-0000-00001E3B0000}"/>
    <cellStyle name="Comma 3 15 11 2 3" xfId="15065" xr:uid="{00000000-0005-0000-0000-00001F3B0000}"/>
    <cellStyle name="Comma 3 15 11 3" xfId="15066" xr:uid="{00000000-0005-0000-0000-0000203B0000}"/>
    <cellStyle name="Comma 3 15 11 3 2" xfId="15067" xr:uid="{00000000-0005-0000-0000-0000213B0000}"/>
    <cellStyle name="Comma 3 15 11 3 3" xfId="15068" xr:uid="{00000000-0005-0000-0000-0000223B0000}"/>
    <cellStyle name="Comma 3 15 11 4" xfId="15069" xr:uid="{00000000-0005-0000-0000-0000233B0000}"/>
    <cellStyle name="Comma 3 15 11 4 2" xfId="15070" xr:uid="{00000000-0005-0000-0000-0000243B0000}"/>
    <cellStyle name="Comma 3 15 11 4 3" xfId="15071" xr:uid="{00000000-0005-0000-0000-0000253B0000}"/>
    <cellStyle name="Comma 3 15 11 5" xfId="15072" xr:uid="{00000000-0005-0000-0000-0000263B0000}"/>
    <cellStyle name="Comma 3 15 11 6" xfId="15073" xr:uid="{00000000-0005-0000-0000-0000273B0000}"/>
    <cellStyle name="Comma 3 15 12" xfId="15074" xr:uid="{00000000-0005-0000-0000-0000283B0000}"/>
    <cellStyle name="Comma 3 15 12 2" xfId="15075" xr:uid="{00000000-0005-0000-0000-0000293B0000}"/>
    <cellStyle name="Comma 3 15 12 2 2" xfId="15076" xr:uid="{00000000-0005-0000-0000-00002A3B0000}"/>
    <cellStyle name="Comma 3 15 12 2 3" xfId="15077" xr:uid="{00000000-0005-0000-0000-00002B3B0000}"/>
    <cellStyle name="Comma 3 15 12 3" xfId="15078" xr:uid="{00000000-0005-0000-0000-00002C3B0000}"/>
    <cellStyle name="Comma 3 15 12 3 2" xfId="15079" xr:uid="{00000000-0005-0000-0000-00002D3B0000}"/>
    <cellStyle name="Comma 3 15 12 3 3" xfId="15080" xr:uid="{00000000-0005-0000-0000-00002E3B0000}"/>
    <cellStyle name="Comma 3 15 12 4" xfId="15081" xr:uid="{00000000-0005-0000-0000-00002F3B0000}"/>
    <cellStyle name="Comma 3 15 12 4 2" xfId="15082" xr:uid="{00000000-0005-0000-0000-0000303B0000}"/>
    <cellStyle name="Comma 3 15 12 4 3" xfId="15083" xr:uid="{00000000-0005-0000-0000-0000313B0000}"/>
    <cellStyle name="Comma 3 15 12 5" xfId="15084" xr:uid="{00000000-0005-0000-0000-0000323B0000}"/>
    <cellStyle name="Comma 3 15 12 6" xfId="15085" xr:uid="{00000000-0005-0000-0000-0000333B0000}"/>
    <cellStyle name="Comma 3 15 13" xfId="15086" xr:uid="{00000000-0005-0000-0000-0000343B0000}"/>
    <cellStyle name="Comma 3 15 13 2" xfId="15087" xr:uid="{00000000-0005-0000-0000-0000353B0000}"/>
    <cellStyle name="Comma 3 15 13 2 2" xfId="15088" xr:uid="{00000000-0005-0000-0000-0000363B0000}"/>
    <cellStyle name="Comma 3 15 13 2 3" xfId="15089" xr:uid="{00000000-0005-0000-0000-0000373B0000}"/>
    <cellStyle name="Comma 3 15 13 3" xfId="15090" xr:uid="{00000000-0005-0000-0000-0000383B0000}"/>
    <cellStyle name="Comma 3 15 13 3 2" xfId="15091" xr:uid="{00000000-0005-0000-0000-0000393B0000}"/>
    <cellStyle name="Comma 3 15 13 3 3" xfId="15092" xr:uid="{00000000-0005-0000-0000-00003A3B0000}"/>
    <cellStyle name="Comma 3 15 13 4" xfId="15093" xr:uid="{00000000-0005-0000-0000-00003B3B0000}"/>
    <cellStyle name="Comma 3 15 13 4 2" xfId="15094" xr:uid="{00000000-0005-0000-0000-00003C3B0000}"/>
    <cellStyle name="Comma 3 15 13 4 3" xfId="15095" xr:uid="{00000000-0005-0000-0000-00003D3B0000}"/>
    <cellStyle name="Comma 3 15 13 5" xfId="15096" xr:uid="{00000000-0005-0000-0000-00003E3B0000}"/>
    <cellStyle name="Comma 3 15 13 6" xfId="15097" xr:uid="{00000000-0005-0000-0000-00003F3B0000}"/>
    <cellStyle name="Comma 3 15 14" xfId="15098" xr:uid="{00000000-0005-0000-0000-0000403B0000}"/>
    <cellStyle name="Comma 3 15 14 2" xfId="15099" xr:uid="{00000000-0005-0000-0000-0000413B0000}"/>
    <cellStyle name="Comma 3 15 14 2 2" xfId="15100" xr:uid="{00000000-0005-0000-0000-0000423B0000}"/>
    <cellStyle name="Comma 3 15 14 2 3" xfId="15101" xr:uid="{00000000-0005-0000-0000-0000433B0000}"/>
    <cellStyle name="Comma 3 15 14 3" xfId="15102" xr:uid="{00000000-0005-0000-0000-0000443B0000}"/>
    <cellStyle name="Comma 3 15 14 3 2" xfId="15103" xr:uid="{00000000-0005-0000-0000-0000453B0000}"/>
    <cellStyle name="Comma 3 15 14 3 3" xfId="15104" xr:uid="{00000000-0005-0000-0000-0000463B0000}"/>
    <cellStyle name="Comma 3 15 14 4" xfId="15105" xr:uid="{00000000-0005-0000-0000-0000473B0000}"/>
    <cellStyle name="Comma 3 15 14 4 2" xfId="15106" xr:uid="{00000000-0005-0000-0000-0000483B0000}"/>
    <cellStyle name="Comma 3 15 14 4 3" xfId="15107" xr:uid="{00000000-0005-0000-0000-0000493B0000}"/>
    <cellStyle name="Comma 3 15 14 5" xfId="15108" xr:uid="{00000000-0005-0000-0000-00004A3B0000}"/>
    <cellStyle name="Comma 3 15 14 6" xfId="15109" xr:uid="{00000000-0005-0000-0000-00004B3B0000}"/>
    <cellStyle name="Comma 3 15 15" xfId="15110" xr:uid="{00000000-0005-0000-0000-00004C3B0000}"/>
    <cellStyle name="Comma 3 15 15 2" xfId="15111" xr:uid="{00000000-0005-0000-0000-00004D3B0000}"/>
    <cellStyle name="Comma 3 15 15 2 2" xfId="15112" xr:uid="{00000000-0005-0000-0000-00004E3B0000}"/>
    <cellStyle name="Comma 3 15 15 2 3" xfId="15113" xr:uid="{00000000-0005-0000-0000-00004F3B0000}"/>
    <cellStyle name="Comma 3 15 15 3" xfId="15114" xr:uid="{00000000-0005-0000-0000-0000503B0000}"/>
    <cellStyle name="Comma 3 15 15 3 2" xfId="15115" xr:uid="{00000000-0005-0000-0000-0000513B0000}"/>
    <cellStyle name="Comma 3 15 15 3 3" xfId="15116" xr:uid="{00000000-0005-0000-0000-0000523B0000}"/>
    <cellStyle name="Comma 3 15 15 4" xfId="15117" xr:uid="{00000000-0005-0000-0000-0000533B0000}"/>
    <cellStyle name="Comma 3 15 15 4 2" xfId="15118" xr:uid="{00000000-0005-0000-0000-0000543B0000}"/>
    <cellStyle name="Comma 3 15 15 4 3" xfId="15119" xr:uid="{00000000-0005-0000-0000-0000553B0000}"/>
    <cellStyle name="Comma 3 15 15 5" xfId="15120" xr:uid="{00000000-0005-0000-0000-0000563B0000}"/>
    <cellStyle name="Comma 3 15 15 6" xfId="15121" xr:uid="{00000000-0005-0000-0000-0000573B0000}"/>
    <cellStyle name="Comma 3 15 16" xfId="15122" xr:uid="{00000000-0005-0000-0000-0000583B0000}"/>
    <cellStyle name="Comma 3 15 16 2" xfId="15123" xr:uid="{00000000-0005-0000-0000-0000593B0000}"/>
    <cellStyle name="Comma 3 15 16 2 2" xfId="15124" xr:uid="{00000000-0005-0000-0000-00005A3B0000}"/>
    <cellStyle name="Comma 3 15 16 2 3" xfId="15125" xr:uid="{00000000-0005-0000-0000-00005B3B0000}"/>
    <cellStyle name="Comma 3 15 16 3" xfId="15126" xr:uid="{00000000-0005-0000-0000-00005C3B0000}"/>
    <cellStyle name="Comma 3 15 16 3 2" xfId="15127" xr:uid="{00000000-0005-0000-0000-00005D3B0000}"/>
    <cellStyle name="Comma 3 15 16 3 3" xfId="15128" xr:uid="{00000000-0005-0000-0000-00005E3B0000}"/>
    <cellStyle name="Comma 3 15 16 4" xfId="15129" xr:uid="{00000000-0005-0000-0000-00005F3B0000}"/>
    <cellStyle name="Comma 3 15 16 4 2" xfId="15130" xr:uid="{00000000-0005-0000-0000-0000603B0000}"/>
    <cellStyle name="Comma 3 15 16 4 3" xfId="15131" xr:uid="{00000000-0005-0000-0000-0000613B0000}"/>
    <cellStyle name="Comma 3 15 16 5" xfId="15132" xr:uid="{00000000-0005-0000-0000-0000623B0000}"/>
    <cellStyle name="Comma 3 15 16 6" xfId="15133" xr:uid="{00000000-0005-0000-0000-0000633B0000}"/>
    <cellStyle name="Comma 3 15 17" xfId="15134" xr:uid="{00000000-0005-0000-0000-0000643B0000}"/>
    <cellStyle name="Comma 3 15 17 2" xfId="15135" xr:uid="{00000000-0005-0000-0000-0000653B0000}"/>
    <cellStyle name="Comma 3 15 17 2 2" xfId="15136" xr:uid="{00000000-0005-0000-0000-0000663B0000}"/>
    <cellStyle name="Comma 3 15 17 2 3" xfId="15137" xr:uid="{00000000-0005-0000-0000-0000673B0000}"/>
    <cellStyle name="Comma 3 15 17 3" xfId="15138" xr:uid="{00000000-0005-0000-0000-0000683B0000}"/>
    <cellStyle name="Comma 3 15 17 3 2" xfId="15139" xr:uid="{00000000-0005-0000-0000-0000693B0000}"/>
    <cellStyle name="Comma 3 15 17 3 3" xfId="15140" xr:uid="{00000000-0005-0000-0000-00006A3B0000}"/>
    <cellStyle name="Comma 3 15 17 4" xfId="15141" xr:uid="{00000000-0005-0000-0000-00006B3B0000}"/>
    <cellStyle name="Comma 3 15 17 4 2" xfId="15142" xr:uid="{00000000-0005-0000-0000-00006C3B0000}"/>
    <cellStyle name="Comma 3 15 17 4 3" xfId="15143" xr:uid="{00000000-0005-0000-0000-00006D3B0000}"/>
    <cellStyle name="Comma 3 15 17 5" xfId="15144" xr:uid="{00000000-0005-0000-0000-00006E3B0000}"/>
    <cellStyle name="Comma 3 15 17 6" xfId="15145" xr:uid="{00000000-0005-0000-0000-00006F3B0000}"/>
    <cellStyle name="Comma 3 15 18" xfId="15146" xr:uid="{00000000-0005-0000-0000-0000703B0000}"/>
    <cellStyle name="Comma 3 15 18 2" xfId="15147" xr:uid="{00000000-0005-0000-0000-0000713B0000}"/>
    <cellStyle name="Comma 3 15 18 2 2" xfId="15148" xr:uid="{00000000-0005-0000-0000-0000723B0000}"/>
    <cellStyle name="Comma 3 15 18 2 3" xfId="15149" xr:uid="{00000000-0005-0000-0000-0000733B0000}"/>
    <cellStyle name="Comma 3 15 18 3" xfId="15150" xr:uid="{00000000-0005-0000-0000-0000743B0000}"/>
    <cellStyle name="Comma 3 15 18 3 2" xfId="15151" xr:uid="{00000000-0005-0000-0000-0000753B0000}"/>
    <cellStyle name="Comma 3 15 18 3 3" xfId="15152" xr:uid="{00000000-0005-0000-0000-0000763B0000}"/>
    <cellStyle name="Comma 3 15 18 4" xfId="15153" xr:uid="{00000000-0005-0000-0000-0000773B0000}"/>
    <cellStyle name="Comma 3 15 18 4 2" xfId="15154" xr:uid="{00000000-0005-0000-0000-0000783B0000}"/>
    <cellStyle name="Comma 3 15 18 4 3" xfId="15155" xr:uid="{00000000-0005-0000-0000-0000793B0000}"/>
    <cellStyle name="Comma 3 15 18 5" xfId="15156" xr:uid="{00000000-0005-0000-0000-00007A3B0000}"/>
    <cellStyle name="Comma 3 15 18 6" xfId="15157" xr:uid="{00000000-0005-0000-0000-00007B3B0000}"/>
    <cellStyle name="Comma 3 15 19" xfId="15158" xr:uid="{00000000-0005-0000-0000-00007C3B0000}"/>
    <cellStyle name="Comma 3 15 19 2" xfId="15159" xr:uid="{00000000-0005-0000-0000-00007D3B0000}"/>
    <cellStyle name="Comma 3 15 19 2 2" xfId="15160" xr:uid="{00000000-0005-0000-0000-00007E3B0000}"/>
    <cellStyle name="Comma 3 15 19 2 3" xfId="15161" xr:uid="{00000000-0005-0000-0000-00007F3B0000}"/>
    <cellStyle name="Comma 3 15 19 3" xfId="15162" xr:uid="{00000000-0005-0000-0000-0000803B0000}"/>
    <cellStyle name="Comma 3 15 19 3 2" xfId="15163" xr:uid="{00000000-0005-0000-0000-0000813B0000}"/>
    <cellStyle name="Comma 3 15 19 3 3" xfId="15164" xr:uid="{00000000-0005-0000-0000-0000823B0000}"/>
    <cellStyle name="Comma 3 15 19 4" xfId="15165" xr:uid="{00000000-0005-0000-0000-0000833B0000}"/>
    <cellStyle name="Comma 3 15 19 4 2" xfId="15166" xr:uid="{00000000-0005-0000-0000-0000843B0000}"/>
    <cellStyle name="Comma 3 15 19 4 3" xfId="15167" xr:uid="{00000000-0005-0000-0000-0000853B0000}"/>
    <cellStyle name="Comma 3 15 19 5" xfId="15168" xr:uid="{00000000-0005-0000-0000-0000863B0000}"/>
    <cellStyle name="Comma 3 15 19 6" xfId="15169" xr:uid="{00000000-0005-0000-0000-0000873B0000}"/>
    <cellStyle name="Comma 3 15 2" xfId="15170" xr:uid="{00000000-0005-0000-0000-0000883B0000}"/>
    <cellStyle name="Comma 3 15 2 2" xfId="15171" xr:uid="{00000000-0005-0000-0000-0000893B0000}"/>
    <cellStyle name="Comma 3 15 2 2 2" xfId="15172" xr:uid="{00000000-0005-0000-0000-00008A3B0000}"/>
    <cellStyle name="Comma 3 15 2 2 3" xfId="15173" xr:uid="{00000000-0005-0000-0000-00008B3B0000}"/>
    <cellStyle name="Comma 3 15 2 3" xfId="15174" xr:uid="{00000000-0005-0000-0000-00008C3B0000}"/>
    <cellStyle name="Comma 3 15 2 3 2" xfId="15175" xr:uid="{00000000-0005-0000-0000-00008D3B0000}"/>
    <cellStyle name="Comma 3 15 2 3 3" xfId="15176" xr:uid="{00000000-0005-0000-0000-00008E3B0000}"/>
    <cellStyle name="Comma 3 15 2 4" xfId="15177" xr:uid="{00000000-0005-0000-0000-00008F3B0000}"/>
    <cellStyle name="Comma 3 15 2 4 2" xfId="15178" xr:uid="{00000000-0005-0000-0000-0000903B0000}"/>
    <cellStyle name="Comma 3 15 2 4 3" xfId="15179" xr:uid="{00000000-0005-0000-0000-0000913B0000}"/>
    <cellStyle name="Comma 3 15 2 5" xfId="15180" xr:uid="{00000000-0005-0000-0000-0000923B0000}"/>
    <cellStyle name="Comma 3 15 2 6" xfId="15181" xr:uid="{00000000-0005-0000-0000-0000933B0000}"/>
    <cellStyle name="Comma 3 15 20" xfId="15182" xr:uid="{00000000-0005-0000-0000-0000943B0000}"/>
    <cellStyle name="Comma 3 15 20 2" xfId="15183" xr:uid="{00000000-0005-0000-0000-0000953B0000}"/>
    <cellStyle name="Comma 3 15 20 2 2" xfId="15184" xr:uid="{00000000-0005-0000-0000-0000963B0000}"/>
    <cellStyle name="Comma 3 15 20 2 3" xfId="15185" xr:uid="{00000000-0005-0000-0000-0000973B0000}"/>
    <cellStyle name="Comma 3 15 20 3" xfId="15186" xr:uid="{00000000-0005-0000-0000-0000983B0000}"/>
    <cellStyle name="Comma 3 15 20 3 2" xfId="15187" xr:uid="{00000000-0005-0000-0000-0000993B0000}"/>
    <cellStyle name="Comma 3 15 20 3 3" xfId="15188" xr:uid="{00000000-0005-0000-0000-00009A3B0000}"/>
    <cellStyle name="Comma 3 15 20 4" xfId="15189" xr:uid="{00000000-0005-0000-0000-00009B3B0000}"/>
    <cellStyle name="Comma 3 15 20 4 2" xfId="15190" xr:uid="{00000000-0005-0000-0000-00009C3B0000}"/>
    <cellStyle name="Comma 3 15 20 4 3" xfId="15191" xr:uid="{00000000-0005-0000-0000-00009D3B0000}"/>
    <cellStyle name="Comma 3 15 20 5" xfId="15192" xr:uid="{00000000-0005-0000-0000-00009E3B0000}"/>
    <cellStyle name="Comma 3 15 20 6" xfId="15193" xr:uid="{00000000-0005-0000-0000-00009F3B0000}"/>
    <cellStyle name="Comma 3 15 21" xfId="15194" xr:uid="{00000000-0005-0000-0000-0000A03B0000}"/>
    <cellStyle name="Comma 3 15 21 2" xfId="15195" xr:uid="{00000000-0005-0000-0000-0000A13B0000}"/>
    <cellStyle name="Comma 3 15 21 3" xfId="15196" xr:uid="{00000000-0005-0000-0000-0000A23B0000}"/>
    <cellStyle name="Comma 3 15 22" xfId="15197" xr:uid="{00000000-0005-0000-0000-0000A33B0000}"/>
    <cellStyle name="Comma 3 15 22 2" xfId="15198" xr:uid="{00000000-0005-0000-0000-0000A43B0000}"/>
    <cellStyle name="Comma 3 15 22 3" xfId="15199" xr:uid="{00000000-0005-0000-0000-0000A53B0000}"/>
    <cellStyle name="Comma 3 15 23" xfId="15200" xr:uid="{00000000-0005-0000-0000-0000A63B0000}"/>
    <cellStyle name="Comma 3 15 23 2" xfId="15201" xr:uid="{00000000-0005-0000-0000-0000A73B0000}"/>
    <cellStyle name="Comma 3 15 23 3" xfId="15202" xr:uid="{00000000-0005-0000-0000-0000A83B0000}"/>
    <cellStyle name="Comma 3 15 24" xfId="15203" xr:uid="{00000000-0005-0000-0000-0000A93B0000}"/>
    <cellStyle name="Comma 3 15 25" xfId="15204" xr:uid="{00000000-0005-0000-0000-0000AA3B0000}"/>
    <cellStyle name="Comma 3 15 3" xfId="15205" xr:uid="{00000000-0005-0000-0000-0000AB3B0000}"/>
    <cellStyle name="Comma 3 15 3 2" xfId="15206" xr:uid="{00000000-0005-0000-0000-0000AC3B0000}"/>
    <cellStyle name="Comma 3 15 3 2 2" xfId="15207" xr:uid="{00000000-0005-0000-0000-0000AD3B0000}"/>
    <cellStyle name="Comma 3 15 3 2 3" xfId="15208" xr:uid="{00000000-0005-0000-0000-0000AE3B0000}"/>
    <cellStyle name="Comma 3 15 3 3" xfId="15209" xr:uid="{00000000-0005-0000-0000-0000AF3B0000}"/>
    <cellStyle name="Comma 3 15 3 3 2" xfId="15210" xr:uid="{00000000-0005-0000-0000-0000B03B0000}"/>
    <cellStyle name="Comma 3 15 3 3 3" xfId="15211" xr:uid="{00000000-0005-0000-0000-0000B13B0000}"/>
    <cellStyle name="Comma 3 15 3 4" xfId="15212" xr:uid="{00000000-0005-0000-0000-0000B23B0000}"/>
    <cellStyle name="Comma 3 15 3 4 2" xfId="15213" xr:uid="{00000000-0005-0000-0000-0000B33B0000}"/>
    <cellStyle name="Comma 3 15 3 4 3" xfId="15214" xr:uid="{00000000-0005-0000-0000-0000B43B0000}"/>
    <cellStyle name="Comma 3 15 3 5" xfId="15215" xr:uid="{00000000-0005-0000-0000-0000B53B0000}"/>
    <cellStyle name="Comma 3 15 3 6" xfId="15216" xr:uid="{00000000-0005-0000-0000-0000B63B0000}"/>
    <cellStyle name="Comma 3 15 4" xfId="15217" xr:uid="{00000000-0005-0000-0000-0000B73B0000}"/>
    <cellStyle name="Comma 3 15 4 2" xfId="15218" xr:uid="{00000000-0005-0000-0000-0000B83B0000}"/>
    <cellStyle name="Comma 3 15 4 2 2" xfId="15219" xr:uid="{00000000-0005-0000-0000-0000B93B0000}"/>
    <cellStyle name="Comma 3 15 4 2 3" xfId="15220" xr:uid="{00000000-0005-0000-0000-0000BA3B0000}"/>
    <cellStyle name="Comma 3 15 4 3" xfId="15221" xr:uid="{00000000-0005-0000-0000-0000BB3B0000}"/>
    <cellStyle name="Comma 3 15 4 3 2" xfId="15222" xr:uid="{00000000-0005-0000-0000-0000BC3B0000}"/>
    <cellStyle name="Comma 3 15 4 3 3" xfId="15223" xr:uid="{00000000-0005-0000-0000-0000BD3B0000}"/>
    <cellStyle name="Comma 3 15 4 4" xfId="15224" xr:uid="{00000000-0005-0000-0000-0000BE3B0000}"/>
    <cellStyle name="Comma 3 15 4 4 2" xfId="15225" xr:uid="{00000000-0005-0000-0000-0000BF3B0000}"/>
    <cellStyle name="Comma 3 15 4 4 3" xfId="15226" xr:uid="{00000000-0005-0000-0000-0000C03B0000}"/>
    <cellStyle name="Comma 3 15 4 5" xfId="15227" xr:uid="{00000000-0005-0000-0000-0000C13B0000}"/>
    <cellStyle name="Comma 3 15 4 6" xfId="15228" xr:uid="{00000000-0005-0000-0000-0000C23B0000}"/>
    <cellStyle name="Comma 3 15 5" xfId="15229" xr:uid="{00000000-0005-0000-0000-0000C33B0000}"/>
    <cellStyle name="Comma 3 15 5 2" xfId="15230" xr:uid="{00000000-0005-0000-0000-0000C43B0000}"/>
    <cellStyle name="Comma 3 15 5 2 2" xfId="15231" xr:uid="{00000000-0005-0000-0000-0000C53B0000}"/>
    <cellStyle name="Comma 3 15 5 2 3" xfId="15232" xr:uid="{00000000-0005-0000-0000-0000C63B0000}"/>
    <cellStyle name="Comma 3 15 5 3" xfId="15233" xr:uid="{00000000-0005-0000-0000-0000C73B0000}"/>
    <cellStyle name="Comma 3 15 5 3 2" xfId="15234" xr:uid="{00000000-0005-0000-0000-0000C83B0000}"/>
    <cellStyle name="Comma 3 15 5 3 3" xfId="15235" xr:uid="{00000000-0005-0000-0000-0000C93B0000}"/>
    <cellStyle name="Comma 3 15 5 4" xfId="15236" xr:uid="{00000000-0005-0000-0000-0000CA3B0000}"/>
    <cellStyle name="Comma 3 15 5 4 2" xfId="15237" xr:uid="{00000000-0005-0000-0000-0000CB3B0000}"/>
    <cellStyle name="Comma 3 15 5 4 3" xfId="15238" xr:uid="{00000000-0005-0000-0000-0000CC3B0000}"/>
    <cellStyle name="Comma 3 15 5 5" xfId="15239" xr:uid="{00000000-0005-0000-0000-0000CD3B0000}"/>
    <cellStyle name="Comma 3 15 5 6" xfId="15240" xr:uid="{00000000-0005-0000-0000-0000CE3B0000}"/>
    <cellStyle name="Comma 3 15 6" xfId="15241" xr:uid="{00000000-0005-0000-0000-0000CF3B0000}"/>
    <cellStyle name="Comma 3 15 6 2" xfId="15242" xr:uid="{00000000-0005-0000-0000-0000D03B0000}"/>
    <cellStyle name="Comma 3 15 6 2 2" xfId="15243" xr:uid="{00000000-0005-0000-0000-0000D13B0000}"/>
    <cellStyle name="Comma 3 15 6 2 3" xfId="15244" xr:uid="{00000000-0005-0000-0000-0000D23B0000}"/>
    <cellStyle name="Comma 3 15 6 3" xfId="15245" xr:uid="{00000000-0005-0000-0000-0000D33B0000}"/>
    <cellStyle name="Comma 3 15 6 3 2" xfId="15246" xr:uid="{00000000-0005-0000-0000-0000D43B0000}"/>
    <cellStyle name="Comma 3 15 6 3 3" xfId="15247" xr:uid="{00000000-0005-0000-0000-0000D53B0000}"/>
    <cellStyle name="Comma 3 15 6 4" xfId="15248" xr:uid="{00000000-0005-0000-0000-0000D63B0000}"/>
    <cellStyle name="Comma 3 15 6 4 2" xfId="15249" xr:uid="{00000000-0005-0000-0000-0000D73B0000}"/>
    <cellStyle name="Comma 3 15 6 4 3" xfId="15250" xr:uid="{00000000-0005-0000-0000-0000D83B0000}"/>
    <cellStyle name="Comma 3 15 6 5" xfId="15251" xr:uid="{00000000-0005-0000-0000-0000D93B0000}"/>
    <cellStyle name="Comma 3 15 6 6" xfId="15252" xr:uid="{00000000-0005-0000-0000-0000DA3B0000}"/>
    <cellStyle name="Comma 3 15 7" xfId="15253" xr:uid="{00000000-0005-0000-0000-0000DB3B0000}"/>
    <cellStyle name="Comma 3 15 7 2" xfId="15254" xr:uid="{00000000-0005-0000-0000-0000DC3B0000}"/>
    <cellStyle name="Comma 3 15 7 2 2" xfId="15255" xr:uid="{00000000-0005-0000-0000-0000DD3B0000}"/>
    <cellStyle name="Comma 3 15 7 2 3" xfId="15256" xr:uid="{00000000-0005-0000-0000-0000DE3B0000}"/>
    <cellStyle name="Comma 3 15 7 3" xfId="15257" xr:uid="{00000000-0005-0000-0000-0000DF3B0000}"/>
    <cellStyle name="Comma 3 15 7 3 2" xfId="15258" xr:uid="{00000000-0005-0000-0000-0000E03B0000}"/>
    <cellStyle name="Comma 3 15 7 3 3" xfId="15259" xr:uid="{00000000-0005-0000-0000-0000E13B0000}"/>
    <cellStyle name="Comma 3 15 7 4" xfId="15260" xr:uid="{00000000-0005-0000-0000-0000E23B0000}"/>
    <cellStyle name="Comma 3 15 7 4 2" xfId="15261" xr:uid="{00000000-0005-0000-0000-0000E33B0000}"/>
    <cellStyle name="Comma 3 15 7 4 3" xfId="15262" xr:uid="{00000000-0005-0000-0000-0000E43B0000}"/>
    <cellStyle name="Comma 3 15 7 5" xfId="15263" xr:uid="{00000000-0005-0000-0000-0000E53B0000}"/>
    <cellStyle name="Comma 3 15 7 6" xfId="15264" xr:uid="{00000000-0005-0000-0000-0000E63B0000}"/>
    <cellStyle name="Comma 3 15 8" xfId="15265" xr:uid="{00000000-0005-0000-0000-0000E73B0000}"/>
    <cellStyle name="Comma 3 15 8 2" xfId="15266" xr:uid="{00000000-0005-0000-0000-0000E83B0000}"/>
    <cellStyle name="Comma 3 15 8 2 2" xfId="15267" xr:uid="{00000000-0005-0000-0000-0000E93B0000}"/>
    <cellStyle name="Comma 3 15 8 2 3" xfId="15268" xr:uid="{00000000-0005-0000-0000-0000EA3B0000}"/>
    <cellStyle name="Comma 3 15 8 3" xfId="15269" xr:uid="{00000000-0005-0000-0000-0000EB3B0000}"/>
    <cellStyle name="Comma 3 15 8 3 2" xfId="15270" xr:uid="{00000000-0005-0000-0000-0000EC3B0000}"/>
    <cellStyle name="Comma 3 15 8 3 3" xfId="15271" xr:uid="{00000000-0005-0000-0000-0000ED3B0000}"/>
    <cellStyle name="Comma 3 15 8 4" xfId="15272" xr:uid="{00000000-0005-0000-0000-0000EE3B0000}"/>
    <cellStyle name="Comma 3 15 8 4 2" xfId="15273" xr:uid="{00000000-0005-0000-0000-0000EF3B0000}"/>
    <cellStyle name="Comma 3 15 8 4 3" xfId="15274" xr:uid="{00000000-0005-0000-0000-0000F03B0000}"/>
    <cellStyle name="Comma 3 15 8 5" xfId="15275" xr:uid="{00000000-0005-0000-0000-0000F13B0000}"/>
    <cellStyle name="Comma 3 15 8 6" xfId="15276" xr:uid="{00000000-0005-0000-0000-0000F23B0000}"/>
    <cellStyle name="Comma 3 15 9" xfId="15277" xr:uid="{00000000-0005-0000-0000-0000F33B0000}"/>
    <cellStyle name="Comma 3 15 9 2" xfId="15278" xr:uid="{00000000-0005-0000-0000-0000F43B0000}"/>
    <cellStyle name="Comma 3 15 9 2 2" xfId="15279" xr:uid="{00000000-0005-0000-0000-0000F53B0000}"/>
    <cellStyle name="Comma 3 15 9 2 3" xfId="15280" xr:uid="{00000000-0005-0000-0000-0000F63B0000}"/>
    <cellStyle name="Comma 3 15 9 3" xfId="15281" xr:uid="{00000000-0005-0000-0000-0000F73B0000}"/>
    <cellStyle name="Comma 3 15 9 3 2" xfId="15282" xr:uid="{00000000-0005-0000-0000-0000F83B0000}"/>
    <cellStyle name="Comma 3 15 9 3 3" xfId="15283" xr:uid="{00000000-0005-0000-0000-0000F93B0000}"/>
    <cellStyle name="Comma 3 15 9 4" xfId="15284" xr:uid="{00000000-0005-0000-0000-0000FA3B0000}"/>
    <cellStyle name="Comma 3 15 9 4 2" xfId="15285" xr:uid="{00000000-0005-0000-0000-0000FB3B0000}"/>
    <cellStyle name="Comma 3 15 9 4 3" xfId="15286" xr:uid="{00000000-0005-0000-0000-0000FC3B0000}"/>
    <cellStyle name="Comma 3 15 9 5" xfId="15287" xr:uid="{00000000-0005-0000-0000-0000FD3B0000}"/>
    <cellStyle name="Comma 3 15 9 6" xfId="15288" xr:uid="{00000000-0005-0000-0000-0000FE3B0000}"/>
    <cellStyle name="Comma 3 16" xfId="15289" xr:uid="{00000000-0005-0000-0000-0000FF3B0000}"/>
    <cellStyle name="Comma 3 16 10" xfId="15290" xr:uid="{00000000-0005-0000-0000-0000003C0000}"/>
    <cellStyle name="Comma 3 16 10 2" xfId="15291" xr:uid="{00000000-0005-0000-0000-0000013C0000}"/>
    <cellStyle name="Comma 3 16 10 2 2" xfId="15292" xr:uid="{00000000-0005-0000-0000-0000023C0000}"/>
    <cellStyle name="Comma 3 16 10 2 3" xfId="15293" xr:uid="{00000000-0005-0000-0000-0000033C0000}"/>
    <cellStyle name="Comma 3 16 10 3" xfId="15294" xr:uid="{00000000-0005-0000-0000-0000043C0000}"/>
    <cellStyle name="Comma 3 16 10 3 2" xfId="15295" xr:uid="{00000000-0005-0000-0000-0000053C0000}"/>
    <cellStyle name="Comma 3 16 10 3 3" xfId="15296" xr:uid="{00000000-0005-0000-0000-0000063C0000}"/>
    <cellStyle name="Comma 3 16 10 4" xfId="15297" xr:uid="{00000000-0005-0000-0000-0000073C0000}"/>
    <cellStyle name="Comma 3 16 10 4 2" xfId="15298" xr:uid="{00000000-0005-0000-0000-0000083C0000}"/>
    <cellStyle name="Comma 3 16 10 4 3" xfId="15299" xr:uid="{00000000-0005-0000-0000-0000093C0000}"/>
    <cellStyle name="Comma 3 16 10 5" xfId="15300" xr:uid="{00000000-0005-0000-0000-00000A3C0000}"/>
    <cellStyle name="Comma 3 16 10 6" xfId="15301" xr:uid="{00000000-0005-0000-0000-00000B3C0000}"/>
    <cellStyle name="Comma 3 16 11" xfId="15302" xr:uid="{00000000-0005-0000-0000-00000C3C0000}"/>
    <cellStyle name="Comma 3 16 11 2" xfId="15303" xr:uid="{00000000-0005-0000-0000-00000D3C0000}"/>
    <cellStyle name="Comma 3 16 11 2 2" xfId="15304" xr:uid="{00000000-0005-0000-0000-00000E3C0000}"/>
    <cellStyle name="Comma 3 16 11 2 3" xfId="15305" xr:uid="{00000000-0005-0000-0000-00000F3C0000}"/>
    <cellStyle name="Comma 3 16 11 3" xfId="15306" xr:uid="{00000000-0005-0000-0000-0000103C0000}"/>
    <cellStyle name="Comma 3 16 11 3 2" xfId="15307" xr:uid="{00000000-0005-0000-0000-0000113C0000}"/>
    <cellStyle name="Comma 3 16 11 3 3" xfId="15308" xr:uid="{00000000-0005-0000-0000-0000123C0000}"/>
    <cellStyle name="Comma 3 16 11 4" xfId="15309" xr:uid="{00000000-0005-0000-0000-0000133C0000}"/>
    <cellStyle name="Comma 3 16 11 4 2" xfId="15310" xr:uid="{00000000-0005-0000-0000-0000143C0000}"/>
    <cellStyle name="Comma 3 16 11 4 3" xfId="15311" xr:uid="{00000000-0005-0000-0000-0000153C0000}"/>
    <cellStyle name="Comma 3 16 11 5" xfId="15312" xr:uid="{00000000-0005-0000-0000-0000163C0000}"/>
    <cellStyle name="Comma 3 16 11 6" xfId="15313" xr:uid="{00000000-0005-0000-0000-0000173C0000}"/>
    <cellStyle name="Comma 3 16 12" xfId="15314" xr:uid="{00000000-0005-0000-0000-0000183C0000}"/>
    <cellStyle name="Comma 3 16 12 2" xfId="15315" xr:uid="{00000000-0005-0000-0000-0000193C0000}"/>
    <cellStyle name="Comma 3 16 12 2 2" xfId="15316" xr:uid="{00000000-0005-0000-0000-00001A3C0000}"/>
    <cellStyle name="Comma 3 16 12 2 3" xfId="15317" xr:uid="{00000000-0005-0000-0000-00001B3C0000}"/>
    <cellStyle name="Comma 3 16 12 3" xfId="15318" xr:uid="{00000000-0005-0000-0000-00001C3C0000}"/>
    <cellStyle name="Comma 3 16 12 3 2" xfId="15319" xr:uid="{00000000-0005-0000-0000-00001D3C0000}"/>
    <cellStyle name="Comma 3 16 12 3 3" xfId="15320" xr:uid="{00000000-0005-0000-0000-00001E3C0000}"/>
    <cellStyle name="Comma 3 16 12 4" xfId="15321" xr:uid="{00000000-0005-0000-0000-00001F3C0000}"/>
    <cellStyle name="Comma 3 16 12 4 2" xfId="15322" xr:uid="{00000000-0005-0000-0000-0000203C0000}"/>
    <cellStyle name="Comma 3 16 12 4 3" xfId="15323" xr:uid="{00000000-0005-0000-0000-0000213C0000}"/>
    <cellStyle name="Comma 3 16 12 5" xfId="15324" xr:uid="{00000000-0005-0000-0000-0000223C0000}"/>
    <cellStyle name="Comma 3 16 12 6" xfId="15325" xr:uid="{00000000-0005-0000-0000-0000233C0000}"/>
    <cellStyle name="Comma 3 16 13" xfId="15326" xr:uid="{00000000-0005-0000-0000-0000243C0000}"/>
    <cellStyle name="Comma 3 16 13 2" xfId="15327" xr:uid="{00000000-0005-0000-0000-0000253C0000}"/>
    <cellStyle name="Comma 3 16 13 2 2" xfId="15328" xr:uid="{00000000-0005-0000-0000-0000263C0000}"/>
    <cellStyle name="Comma 3 16 13 2 3" xfId="15329" xr:uid="{00000000-0005-0000-0000-0000273C0000}"/>
    <cellStyle name="Comma 3 16 13 3" xfId="15330" xr:uid="{00000000-0005-0000-0000-0000283C0000}"/>
    <cellStyle name="Comma 3 16 13 3 2" xfId="15331" xr:uid="{00000000-0005-0000-0000-0000293C0000}"/>
    <cellStyle name="Comma 3 16 13 3 3" xfId="15332" xr:uid="{00000000-0005-0000-0000-00002A3C0000}"/>
    <cellStyle name="Comma 3 16 13 4" xfId="15333" xr:uid="{00000000-0005-0000-0000-00002B3C0000}"/>
    <cellStyle name="Comma 3 16 13 4 2" xfId="15334" xr:uid="{00000000-0005-0000-0000-00002C3C0000}"/>
    <cellStyle name="Comma 3 16 13 4 3" xfId="15335" xr:uid="{00000000-0005-0000-0000-00002D3C0000}"/>
    <cellStyle name="Comma 3 16 13 5" xfId="15336" xr:uid="{00000000-0005-0000-0000-00002E3C0000}"/>
    <cellStyle name="Comma 3 16 13 6" xfId="15337" xr:uid="{00000000-0005-0000-0000-00002F3C0000}"/>
    <cellStyle name="Comma 3 16 14" xfId="15338" xr:uid="{00000000-0005-0000-0000-0000303C0000}"/>
    <cellStyle name="Comma 3 16 14 2" xfId="15339" xr:uid="{00000000-0005-0000-0000-0000313C0000}"/>
    <cellStyle name="Comma 3 16 14 2 2" xfId="15340" xr:uid="{00000000-0005-0000-0000-0000323C0000}"/>
    <cellStyle name="Comma 3 16 14 2 3" xfId="15341" xr:uid="{00000000-0005-0000-0000-0000333C0000}"/>
    <cellStyle name="Comma 3 16 14 3" xfId="15342" xr:uid="{00000000-0005-0000-0000-0000343C0000}"/>
    <cellStyle name="Comma 3 16 14 3 2" xfId="15343" xr:uid="{00000000-0005-0000-0000-0000353C0000}"/>
    <cellStyle name="Comma 3 16 14 3 3" xfId="15344" xr:uid="{00000000-0005-0000-0000-0000363C0000}"/>
    <cellStyle name="Comma 3 16 14 4" xfId="15345" xr:uid="{00000000-0005-0000-0000-0000373C0000}"/>
    <cellStyle name="Comma 3 16 14 4 2" xfId="15346" xr:uid="{00000000-0005-0000-0000-0000383C0000}"/>
    <cellStyle name="Comma 3 16 14 4 3" xfId="15347" xr:uid="{00000000-0005-0000-0000-0000393C0000}"/>
    <cellStyle name="Comma 3 16 14 5" xfId="15348" xr:uid="{00000000-0005-0000-0000-00003A3C0000}"/>
    <cellStyle name="Comma 3 16 14 6" xfId="15349" xr:uid="{00000000-0005-0000-0000-00003B3C0000}"/>
    <cellStyle name="Comma 3 16 15" xfId="15350" xr:uid="{00000000-0005-0000-0000-00003C3C0000}"/>
    <cellStyle name="Comma 3 16 15 2" xfId="15351" xr:uid="{00000000-0005-0000-0000-00003D3C0000}"/>
    <cellStyle name="Comma 3 16 15 2 2" xfId="15352" xr:uid="{00000000-0005-0000-0000-00003E3C0000}"/>
    <cellStyle name="Comma 3 16 15 2 3" xfId="15353" xr:uid="{00000000-0005-0000-0000-00003F3C0000}"/>
    <cellStyle name="Comma 3 16 15 3" xfId="15354" xr:uid="{00000000-0005-0000-0000-0000403C0000}"/>
    <cellStyle name="Comma 3 16 15 3 2" xfId="15355" xr:uid="{00000000-0005-0000-0000-0000413C0000}"/>
    <cellStyle name="Comma 3 16 15 3 3" xfId="15356" xr:uid="{00000000-0005-0000-0000-0000423C0000}"/>
    <cellStyle name="Comma 3 16 15 4" xfId="15357" xr:uid="{00000000-0005-0000-0000-0000433C0000}"/>
    <cellStyle name="Comma 3 16 15 4 2" xfId="15358" xr:uid="{00000000-0005-0000-0000-0000443C0000}"/>
    <cellStyle name="Comma 3 16 15 4 3" xfId="15359" xr:uid="{00000000-0005-0000-0000-0000453C0000}"/>
    <cellStyle name="Comma 3 16 15 5" xfId="15360" xr:uid="{00000000-0005-0000-0000-0000463C0000}"/>
    <cellStyle name="Comma 3 16 15 6" xfId="15361" xr:uid="{00000000-0005-0000-0000-0000473C0000}"/>
    <cellStyle name="Comma 3 16 16" xfId="15362" xr:uid="{00000000-0005-0000-0000-0000483C0000}"/>
    <cellStyle name="Comma 3 16 16 2" xfId="15363" xr:uid="{00000000-0005-0000-0000-0000493C0000}"/>
    <cellStyle name="Comma 3 16 16 2 2" xfId="15364" xr:uid="{00000000-0005-0000-0000-00004A3C0000}"/>
    <cellStyle name="Comma 3 16 16 2 3" xfId="15365" xr:uid="{00000000-0005-0000-0000-00004B3C0000}"/>
    <cellStyle name="Comma 3 16 16 3" xfId="15366" xr:uid="{00000000-0005-0000-0000-00004C3C0000}"/>
    <cellStyle name="Comma 3 16 16 3 2" xfId="15367" xr:uid="{00000000-0005-0000-0000-00004D3C0000}"/>
    <cellStyle name="Comma 3 16 16 3 3" xfId="15368" xr:uid="{00000000-0005-0000-0000-00004E3C0000}"/>
    <cellStyle name="Comma 3 16 16 4" xfId="15369" xr:uid="{00000000-0005-0000-0000-00004F3C0000}"/>
    <cellStyle name="Comma 3 16 16 4 2" xfId="15370" xr:uid="{00000000-0005-0000-0000-0000503C0000}"/>
    <cellStyle name="Comma 3 16 16 4 3" xfId="15371" xr:uid="{00000000-0005-0000-0000-0000513C0000}"/>
    <cellStyle name="Comma 3 16 16 5" xfId="15372" xr:uid="{00000000-0005-0000-0000-0000523C0000}"/>
    <cellStyle name="Comma 3 16 16 6" xfId="15373" xr:uid="{00000000-0005-0000-0000-0000533C0000}"/>
    <cellStyle name="Comma 3 16 17" xfId="15374" xr:uid="{00000000-0005-0000-0000-0000543C0000}"/>
    <cellStyle name="Comma 3 16 17 2" xfId="15375" xr:uid="{00000000-0005-0000-0000-0000553C0000}"/>
    <cellStyle name="Comma 3 16 17 2 2" xfId="15376" xr:uid="{00000000-0005-0000-0000-0000563C0000}"/>
    <cellStyle name="Comma 3 16 17 2 3" xfId="15377" xr:uid="{00000000-0005-0000-0000-0000573C0000}"/>
    <cellStyle name="Comma 3 16 17 3" xfId="15378" xr:uid="{00000000-0005-0000-0000-0000583C0000}"/>
    <cellStyle name="Comma 3 16 17 3 2" xfId="15379" xr:uid="{00000000-0005-0000-0000-0000593C0000}"/>
    <cellStyle name="Comma 3 16 17 3 3" xfId="15380" xr:uid="{00000000-0005-0000-0000-00005A3C0000}"/>
    <cellStyle name="Comma 3 16 17 4" xfId="15381" xr:uid="{00000000-0005-0000-0000-00005B3C0000}"/>
    <cellStyle name="Comma 3 16 17 4 2" xfId="15382" xr:uid="{00000000-0005-0000-0000-00005C3C0000}"/>
    <cellStyle name="Comma 3 16 17 4 3" xfId="15383" xr:uid="{00000000-0005-0000-0000-00005D3C0000}"/>
    <cellStyle name="Comma 3 16 17 5" xfId="15384" xr:uid="{00000000-0005-0000-0000-00005E3C0000}"/>
    <cellStyle name="Comma 3 16 17 6" xfId="15385" xr:uid="{00000000-0005-0000-0000-00005F3C0000}"/>
    <cellStyle name="Comma 3 16 18" xfId="15386" xr:uid="{00000000-0005-0000-0000-0000603C0000}"/>
    <cellStyle name="Comma 3 16 18 2" xfId="15387" xr:uid="{00000000-0005-0000-0000-0000613C0000}"/>
    <cellStyle name="Comma 3 16 18 2 2" xfId="15388" xr:uid="{00000000-0005-0000-0000-0000623C0000}"/>
    <cellStyle name="Comma 3 16 18 2 3" xfId="15389" xr:uid="{00000000-0005-0000-0000-0000633C0000}"/>
    <cellStyle name="Comma 3 16 18 3" xfId="15390" xr:uid="{00000000-0005-0000-0000-0000643C0000}"/>
    <cellStyle name="Comma 3 16 18 3 2" xfId="15391" xr:uid="{00000000-0005-0000-0000-0000653C0000}"/>
    <cellStyle name="Comma 3 16 18 3 3" xfId="15392" xr:uid="{00000000-0005-0000-0000-0000663C0000}"/>
    <cellStyle name="Comma 3 16 18 4" xfId="15393" xr:uid="{00000000-0005-0000-0000-0000673C0000}"/>
    <cellStyle name="Comma 3 16 18 4 2" xfId="15394" xr:uid="{00000000-0005-0000-0000-0000683C0000}"/>
    <cellStyle name="Comma 3 16 18 4 3" xfId="15395" xr:uid="{00000000-0005-0000-0000-0000693C0000}"/>
    <cellStyle name="Comma 3 16 18 5" xfId="15396" xr:uid="{00000000-0005-0000-0000-00006A3C0000}"/>
    <cellStyle name="Comma 3 16 18 6" xfId="15397" xr:uid="{00000000-0005-0000-0000-00006B3C0000}"/>
    <cellStyle name="Comma 3 16 19" xfId="15398" xr:uid="{00000000-0005-0000-0000-00006C3C0000}"/>
    <cellStyle name="Comma 3 16 19 2" xfId="15399" xr:uid="{00000000-0005-0000-0000-00006D3C0000}"/>
    <cellStyle name="Comma 3 16 19 2 2" xfId="15400" xr:uid="{00000000-0005-0000-0000-00006E3C0000}"/>
    <cellStyle name="Comma 3 16 19 2 3" xfId="15401" xr:uid="{00000000-0005-0000-0000-00006F3C0000}"/>
    <cellStyle name="Comma 3 16 19 3" xfId="15402" xr:uid="{00000000-0005-0000-0000-0000703C0000}"/>
    <cellStyle name="Comma 3 16 19 3 2" xfId="15403" xr:uid="{00000000-0005-0000-0000-0000713C0000}"/>
    <cellStyle name="Comma 3 16 19 3 3" xfId="15404" xr:uid="{00000000-0005-0000-0000-0000723C0000}"/>
    <cellStyle name="Comma 3 16 19 4" xfId="15405" xr:uid="{00000000-0005-0000-0000-0000733C0000}"/>
    <cellStyle name="Comma 3 16 19 4 2" xfId="15406" xr:uid="{00000000-0005-0000-0000-0000743C0000}"/>
    <cellStyle name="Comma 3 16 19 4 3" xfId="15407" xr:uid="{00000000-0005-0000-0000-0000753C0000}"/>
    <cellStyle name="Comma 3 16 19 5" xfId="15408" xr:uid="{00000000-0005-0000-0000-0000763C0000}"/>
    <cellStyle name="Comma 3 16 19 6" xfId="15409" xr:uid="{00000000-0005-0000-0000-0000773C0000}"/>
    <cellStyle name="Comma 3 16 2" xfId="15410" xr:uid="{00000000-0005-0000-0000-0000783C0000}"/>
    <cellStyle name="Comma 3 16 2 2" xfId="15411" xr:uid="{00000000-0005-0000-0000-0000793C0000}"/>
    <cellStyle name="Comma 3 16 2 2 2" xfId="15412" xr:uid="{00000000-0005-0000-0000-00007A3C0000}"/>
    <cellStyle name="Comma 3 16 2 2 3" xfId="15413" xr:uid="{00000000-0005-0000-0000-00007B3C0000}"/>
    <cellStyle name="Comma 3 16 2 3" xfId="15414" xr:uid="{00000000-0005-0000-0000-00007C3C0000}"/>
    <cellStyle name="Comma 3 16 2 3 2" xfId="15415" xr:uid="{00000000-0005-0000-0000-00007D3C0000}"/>
    <cellStyle name="Comma 3 16 2 3 3" xfId="15416" xr:uid="{00000000-0005-0000-0000-00007E3C0000}"/>
    <cellStyle name="Comma 3 16 2 4" xfId="15417" xr:uid="{00000000-0005-0000-0000-00007F3C0000}"/>
    <cellStyle name="Comma 3 16 2 4 2" xfId="15418" xr:uid="{00000000-0005-0000-0000-0000803C0000}"/>
    <cellStyle name="Comma 3 16 2 4 3" xfId="15419" xr:uid="{00000000-0005-0000-0000-0000813C0000}"/>
    <cellStyle name="Comma 3 16 2 5" xfId="15420" xr:uid="{00000000-0005-0000-0000-0000823C0000}"/>
    <cellStyle name="Comma 3 16 2 6" xfId="15421" xr:uid="{00000000-0005-0000-0000-0000833C0000}"/>
    <cellStyle name="Comma 3 16 20" xfId="15422" xr:uid="{00000000-0005-0000-0000-0000843C0000}"/>
    <cellStyle name="Comma 3 16 20 2" xfId="15423" xr:uid="{00000000-0005-0000-0000-0000853C0000}"/>
    <cellStyle name="Comma 3 16 20 2 2" xfId="15424" xr:uid="{00000000-0005-0000-0000-0000863C0000}"/>
    <cellStyle name="Comma 3 16 20 2 3" xfId="15425" xr:uid="{00000000-0005-0000-0000-0000873C0000}"/>
    <cellStyle name="Comma 3 16 20 3" xfId="15426" xr:uid="{00000000-0005-0000-0000-0000883C0000}"/>
    <cellStyle name="Comma 3 16 20 3 2" xfId="15427" xr:uid="{00000000-0005-0000-0000-0000893C0000}"/>
    <cellStyle name="Comma 3 16 20 3 3" xfId="15428" xr:uid="{00000000-0005-0000-0000-00008A3C0000}"/>
    <cellStyle name="Comma 3 16 20 4" xfId="15429" xr:uid="{00000000-0005-0000-0000-00008B3C0000}"/>
    <cellStyle name="Comma 3 16 20 4 2" xfId="15430" xr:uid="{00000000-0005-0000-0000-00008C3C0000}"/>
    <cellStyle name="Comma 3 16 20 4 3" xfId="15431" xr:uid="{00000000-0005-0000-0000-00008D3C0000}"/>
    <cellStyle name="Comma 3 16 20 5" xfId="15432" xr:uid="{00000000-0005-0000-0000-00008E3C0000}"/>
    <cellStyle name="Comma 3 16 20 6" xfId="15433" xr:uid="{00000000-0005-0000-0000-00008F3C0000}"/>
    <cellStyle name="Comma 3 16 21" xfId="15434" xr:uid="{00000000-0005-0000-0000-0000903C0000}"/>
    <cellStyle name="Comma 3 16 21 2" xfId="15435" xr:uid="{00000000-0005-0000-0000-0000913C0000}"/>
    <cellStyle name="Comma 3 16 21 3" xfId="15436" xr:uid="{00000000-0005-0000-0000-0000923C0000}"/>
    <cellStyle name="Comma 3 16 22" xfId="15437" xr:uid="{00000000-0005-0000-0000-0000933C0000}"/>
    <cellStyle name="Comma 3 16 22 2" xfId="15438" xr:uid="{00000000-0005-0000-0000-0000943C0000}"/>
    <cellStyle name="Comma 3 16 22 3" xfId="15439" xr:uid="{00000000-0005-0000-0000-0000953C0000}"/>
    <cellStyle name="Comma 3 16 23" xfId="15440" xr:uid="{00000000-0005-0000-0000-0000963C0000}"/>
    <cellStyle name="Comma 3 16 23 2" xfId="15441" xr:uid="{00000000-0005-0000-0000-0000973C0000}"/>
    <cellStyle name="Comma 3 16 23 3" xfId="15442" xr:uid="{00000000-0005-0000-0000-0000983C0000}"/>
    <cellStyle name="Comma 3 16 24" xfId="15443" xr:uid="{00000000-0005-0000-0000-0000993C0000}"/>
    <cellStyle name="Comma 3 16 25" xfId="15444" xr:uid="{00000000-0005-0000-0000-00009A3C0000}"/>
    <cellStyle name="Comma 3 16 3" xfId="15445" xr:uid="{00000000-0005-0000-0000-00009B3C0000}"/>
    <cellStyle name="Comma 3 16 3 2" xfId="15446" xr:uid="{00000000-0005-0000-0000-00009C3C0000}"/>
    <cellStyle name="Comma 3 16 3 2 2" xfId="15447" xr:uid="{00000000-0005-0000-0000-00009D3C0000}"/>
    <cellStyle name="Comma 3 16 3 2 3" xfId="15448" xr:uid="{00000000-0005-0000-0000-00009E3C0000}"/>
    <cellStyle name="Comma 3 16 3 3" xfId="15449" xr:uid="{00000000-0005-0000-0000-00009F3C0000}"/>
    <cellStyle name="Comma 3 16 3 3 2" xfId="15450" xr:uid="{00000000-0005-0000-0000-0000A03C0000}"/>
    <cellStyle name="Comma 3 16 3 3 3" xfId="15451" xr:uid="{00000000-0005-0000-0000-0000A13C0000}"/>
    <cellStyle name="Comma 3 16 3 4" xfId="15452" xr:uid="{00000000-0005-0000-0000-0000A23C0000}"/>
    <cellStyle name="Comma 3 16 3 4 2" xfId="15453" xr:uid="{00000000-0005-0000-0000-0000A33C0000}"/>
    <cellStyle name="Comma 3 16 3 4 3" xfId="15454" xr:uid="{00000000-0005-0000-0000-0000A43C0000}"/>
    <cellStyle name="Comma 3 16 3 5" xfId="15455" xr:uid="{00000000-0005-0000-0000-0000A53C0000}"/>
    <cellStyle name="Comma 3 16 3 6" xfId="15456" xr:uid="{00000000-0005-0000-0000-0000A63C0000}"/>
    <cellStyle name="Comma 3 16 4" xfId="15457" xr:uid="{00000000-0005-0000-0000-0000A73C0000}"/>
    <cellStyle name="Comma 3 16 4 2" xfId="15458" xr:uid="{00000000-0005-0000-0000-0000A83C0000}"/>
    <cellStyle name="Comma 3 16 4 2 2" xfId="15459" xr:uid="{00000000-0005-0000-0000-0000A93C0000}"/>
    <cellStyle name="Comma 3 16 4 2 3" xfId="15460" xr:uid="{00000000-0005-0000-0000-0000AA3C0000}"/>
    <cellStyle name="Comma 3 16 4 3" xfId="15461" xr:uid="{00000000-0005-0000-0000-0000AB3C0000}"/>
    <cellStyle name="Comma 3 16 4 3 2" xfId="15462" xr:uid="{00000000-0005-0000-0000-0000AC3C0000}"/>
    <cellStyle name="Comma 3 16 4 3 3" xfId="15463" xr:uid="{00000000-0005-0000-0000-0000AD3C0000}"/>
    <cellStyle name="Comma 3 16 4 4" xfId="15464" xr:uid="{00000000-0005-0000-0000-0000AE3C0000}"/>
    <cellStyle name="Comma 3 16 4 4 2" xfId="15465" xr:uid="{00000000-0005-0000-0000-0000AF3C0000}"/>
    <cellStyle name="Comma 3 16 4 4 3" xfId="15466" xr:uid="{00000000-0005-0000-0000-0000B03C0000}"/>
    <cellStyle name="Comma 3 16 4 5" xfId="15467" xr:uid="{00000000-0005-0000-0000-0000B13C0000}"/>
    <cellStyle name="Comma 3 16 4 6" xfId="15468" xr:uid="{00000000-0005-0000-0000-0000B23C0000}"/>
    <cellStyle name="Comma 3 16 5" xfId="15469" xr:uid="{00000000-0005-0000-0000-0000B33C0000}"/>
    <cellStyle name="Comma 3 16 5 2" xfId="15470" xr:uid="{00000000-0005-0000-0000-0000B43C0000}"/>
    <cellStyle name="Comma 3 16 5 2 2" xfId="15471" xr:uid="{00000000-0005-0000-0000-0000B53C0000}"/>
    <cellStyle name="Comma 3 16 5 2 3" xfId="15472" xr:uid="{00000000-0005-0000-0000-0000B63C0000}"/>
    <cellStyle name="Comma 3 16 5 3" xfId="15473" xr:uid="{00000000-0005-0000-0000-0000B73C0000}"/>
    <cellStyle name="Comma 3 16 5 3 2" xfId="15474" xr:uid="{00000000-0005-0000-0000-0000B83C0000}"/>
    <cellStyle name="Comma 3 16 5 3 3" xfId="15475" xr:uid="{00000000-0005-0000-0000-0000B93C0000}"/>
    <cellStyle name="Comma 3 16 5 4" xfId="15476" xr:uid="{00000000-0005-0000-0000-0000BA3C0000}"/>
    <cellStyle name="Comma 3 16 5 4 2" xfId="15477" xr:uid="{00000000-0005-0000-0000-0000BB3C0000}"/>
    <cellStyle name="Comma 3 16 5 4 3" xfId="15478" xr:uid="{00000000-0005-0000-0000-0000BC3C0000}"/>
    <cellStyle name="Comma 3 16 5 5" xfId="15479" xr:uid="{00000000-0005-0000-0000-0000BD3C0000}"/>
    <cellStyle name="Comma 3 16 5 6" xfId="15480" xr:uid="{00000000-0005-0000-0000-0000BE3C0000}"/>
    <cellStyle name="Comma 3 16 6" xfId="15481" xr:uid="{00000000-0005-0000-0000-0000BF3C0000}"/>
    <cellStyle name="Comma 3 16 6 2" xfId="15482" xr:uid="{00000000-0005-0000-0000-0000C03C0000}"/>
    <cellStyle name="Comma 3 16 6 2 2" xfId="15483" xr:uid="{00000000-0005-0000-0000-0000C13C0000}"/>
    <cellStyle name="Comma 3 16 6 2 3" xfId="15484" xr:uid="{00000000-0005-0000-0000-0000C23C0000}"/>
    <cellStyle name="Comma 3 16 6 3" xfId="15485" xr:uid="{00000000-0005-0000-0000-0000C33C0000}"/>
    <cellStyle name="Comma 3 16 6 3 2" xfId="15486" xr:uid="{00000000-0005-0000-0000-0000C43C0000}"/>
    <cellStyle name="Comma 3 16 6 3 3" xfId="15487" xr:uid="{00000000-0005-0000-0000-0000C53C0000}"/>
    <cellStyle name="Comma 3 16 6 4" xfId="15488" xr:uid="{00000000-0005-0000-0000-0000C63C0000}"/>
    <cellStyle name="Comma 3 16 6 4 2" xfId="15489" xr:uid="{00000000-0005-0000-0000-0000C73C0000}"/>
    <cellStyle name="Comma 3 16 6 4 3" xfId="15490" xr:uid="{00000000-0005-0000-0000-0000C83C0000}"/>
    <cellStyle name="Comma 3 16 6 5" xfId="15491" xr:uid="{00000000-0005-0000-0000-0000C93C0000}"/>
    <cellStyle name="Comma 3 16 6 6" xfId="15492" xr:uid="{00000000-0005-0000-0000-0000CA3C0000}"/>
    <cellStyle name="Comma 3 16 7" xfId="15493" xr:uid="{00000000-0005-0000-0000-0000CB3C0000}"/>
    <cellStyle name="Comma 3 16 7 2" xfId="15494" xr:uid="{00000000-0005-0000-0000-0000CC3C0000}"/>
    <cellStyle name="Comma 3 16 7 2 2" xfId="15495" xr:uid="{00000000-0005-0000-0000-0000CD3C0000}"/>
    <cellStyle name="Comma 3 16 7 2 3" xfId="15496" xr:uid="{00000000-0005-0000-0000-0000CE3C0000}"/>
    <cellStyle name="Comma 3 16 7 3" xfId="15497" xr:uid="{00000000-0005-0000-0000-0000CF3C0000}"/>
    <cellStyle name="Comma 3 16 7 3 2" xfId="15498" xr:uid="{00000000-0005-0000-0000-0000D03C0000}"/>
    <cellStyle name="Comma 3 16 7 3 3" xfId="15499" xr:uid="{00000000-0005-0000-0000-0000D13C0000}"/>
    <cellStyle name="Comma 3 16 7 4" xfId="15500" xr:uid="{00000000-0005-0000-0000-0000D23C0000}"/>
    <cellStyle name="Comma 3 16 7 4 2" xfId="15501" xr:uid="{00000000-0005-0000-0000-0000D33C0000}"/>
    <cellStyle name="Comma 3 16 7 4 3" xfId="15502" xr:uid="{00000000-0005-0000-0000-0000D43C0000}"/>
    <cellStyle name="Comma 3 16 7 5" xfId="15503" xr:uid="{00000000-0005-0000-0000-0000D53C0000}"/>
    <cellStyle name="Comma 3 16 7 6" xfId="15504" xr:uid="{00000000-0005-0000-0000-0000D63C0000}"/>
    <cellStyle name="Comma 3 16 8" xfId="15505" xr:uid="{00000000-0005-0000-0000-0000D73C0000}"/>
    <cellStyle name="Comma 3 16 8 2" xfId="15506" xr:uid="{00000000-0005-0000-0000-0000D83C0000}"/>
    <cellStyle name="Comma 3 16 8 2 2" xfId="15507" xr:uid="{00000000-0005-0000-0000-0000D93C0000}"/>
    <cellStyle name="Comma 3 16 8 2 3" xfId="15508" xr:uid="{00000000-0005-0000-0000-0000DA3C0000}"/>
    <cellStyle name="Comma 3 16 8 3" xfId="15509" xr:uid="{00000000-0005-0000-0000-0000DB3C0000}"/>
    <cellStyle name="Comma 3 16 8 3 2" xfId="15510" xr:uid="{00000000-0005-0000-0000-0000DC3C0000}"/>
    <cellStyle name="Comma 3 16 8 3 3" xfId="15511" xr:uid="{00000000-0005-0000-0000-0000DD3C0000}"/>
    <cellStyle name="Comma 3 16 8 4" xfId="15512" xr:uid="{00000000-0005-0000-0000-0000DE3C0000}"/>
    <cellStyle name="Comma 3 16 8 4 2" xfId="15513" xr:uid="{00000000-0005-0000-0000-0000DF3C0000}"/>
    <cellStyle name="Comma 3 16 8 4 3" xfId="15514" xr:uid="{00000000-0005-0000-0000-0000E03C0000}"/>
    <cellStyle name="Comma 3 16 8 5" xfId="15515" xr:uid="{00000000-0005-0000-0000-0000E13C0000}"/>
    <cellStyle name="Comma 3 16 8 6" xfId="15516" xr:uid="{00000000-0005-0000-0000-0000E23C0000}"/>
    <cellStyle name="Comma 3 16 9" xfId="15517" xr:uid="{00000000-0005-0000-0000-0000E33C0000}"/>
    <cellStyle name="Comma 3 16 9 2" xfId="15518" xr:uid="{00000000-0005-0000-0000-0000E43C0000}"/>
    <cellStyle name="Comma 3 16 9 2 2" xfId="15519" xr:uid="{00000000-0005-0000-0000-0000E53C0000}"/>
    <cellStyle name="Comma 3 16 9 2 3" xfId="15520" xr:uid="{00000000-0005-0000-0000-0000E63C0000}"/>
    <cellStyle name="Comma 3 16 9 3" xfId="15521" xr:uid="{00000000-0005-0000-0000-0000E73C0000}"/>
    <cellStyle name="Comma 3 16 9 3 2" xfId="15522" xr:uid="{00000000-0005-0000-0000-0000E83C0000}"/>
    <cellStyle name="Comma 3 16 9 3 3" xfId="15523" xr:uid="{00000000-0005-0000-0000-0000E93C0000}"/>
    <cellStyle name="Comma 3 16 9 4" xfId="15524" xr:uid="{00000000-0005-0000-0000-0000EA3C0000}"/>
    <cellStyle name="Comma 3 16 9 4 2" xfId="15525" xr:uid="{00000000-0005-0000-0000-0000EB3C0000}"/>
    <cellStyle name="Comma 3 16 9 4 3" xfId="15526" xr:uid="{00000000-0005-0000-0000-0000EC3C0000}"/>
    <cellStyle name="Comma 3 16 9 5" xfId="15527" xr:uid="{00000000-0005-0000-0000-0000ED3C0000}"/>
    <cellStyle name="Comma 3 16 9 6" xfId="15528" xr:uid="{00000000-0005-0000-0000-0000EE3C0000}"/>
    <cellStyle name="Comma 3 17" xfId="15529" xr:uid="{00000000-0005-0000-0000-0000EF3C0000}"/>
    <cellStyle name="Comma 3 17 10" xfId="15530" xr:uid="{00000000-0005-0000-0000-0000F03C0000}"/>
    <cellStyle name="Comma 3 17 10 2" xfId="15531" xr:uid="{00000000-0005-0000-0000-0000F13C0000}"/>
    <cellStyle name="Comma 3 17 10 2 2" xfId="15532" xr:uid="{00000000-0005-0000-0000-0000F23C0000}"/>
    <cellStyle name="Comma 3 17 10 2 3" xfId="15533" xr:uid="{00000000-0005-0000-0000-0000F33C0000}"/>
    <cellStyle name="Comma 3 17 10 3" xfId="15534" xr:uid="{00000000-0005-0000-0000-0000F43C0000}"/>
    <cellStyle name="Comma 3 17 10 3 2" xfId="15535" xr:uid="{00000000-0005-0000-0000-0000F53C0000}"/>
    <cellStyle name="Comma 3 17 10 3 3" xfId="15536" xr:uid="{00000000-0005-0000-0000-0000F63C0000}"/>
    <cellStyle name="Comma 3 17 10 4" xfId="15537" xr:uid="{00000000-0005-0000-0000-0000F73C0000}"/>
    <cellStyle name="Comma 3 17 10 4 2" xfId="15538" xr:uid="{00000000-0005-0000-0000-0000F83C0000}"/>
    <cellStyle name="Comma 3 17 10 4 3" xfId="15539" xr:uid="{00000000-0005-0000-0000-0000F93C0000}"/>
    <cellStyle name="Comma 3 17 10 5" xfId="15540" xr:uid="{00000000-0005-0000-0000-0000FA3C0000}"/>
    <cellStyle name="Comma 3 17 10 6" xfId="15541" xr:uid="{00000000-0005-0000-0000-0000FB3C0000}"/>
    <cellStyle name="Comma 3 17 11" xfId="15542" xr:uid="{00000000-0005-0000-0000-0000FC3C0000}"/>
    <cellStyle name="Comma 3 17 11 2" xfId="15543" xr:uid="{00000000-0005-0000-0000-0000FD3C0000}"/>
    <cellStyle name="Comma 3 17 11 2 2" xfId="15544" xr:uid="{00000000-0005-0000-0000-0000FE3C0000}"/>
    <cellStyle name="Comma 3 17 11 2 3" xfId="15545" xr:uid="{00000000-0005-0000-0000-0000FF3C0000}"/>
    <cellStyle name="Comma 3 17 11 3" xfId="15546" xr:uid="{00000000-0005-0000-0000-0000003D0000}"/>
    <cellStyle name="Comma 3 17 11 3 2" xfId="15547" xr:uid="{00000000-0005-0000-0000-0000013D0000}"/>
    <cellStyle name="Comma 3 17 11 3 3" xfId="15548" xr:uid="{00000000-0005-0000-0000-0000023D0000}"/>
    <cellStyle name="Comma 3 17 11 4" xfId="15549" xr:uid="{00000000-0005-0000-0000-0000033D0000}"/>
    <cellStyle name="Comma 3 17 11 4 2" xfId="15550" xr:uid="{00000000-0005-0000-0000-0000043D0000}"/>
    <cellStyle name="Comma 3 17 11 4 3" xfId="15551" xr:uid="{00000000-0005-0000-0000-0000053D0000}"/>
    <cellStyle name="Comma 3 17 11 5" xfId="15552" xr:uid="{00000000-0005-0000-0000-0000063D0000}"/>
    <cellStyle name="Comma 3 17 11 6" xfId="15553" xr:uid="{00000000-0005-0000-0000-0000073D0000}"/>
    <cellStyle name="Comma 3 17 12" xfId="15554" xr:uid="{00000000-0005-0000-0000-0000083D0000}"/>
    <cellStyle name="Comma 3 17 12 2" xfId="15555" xr:uid="{00000000-0005-0000-0000-0000093D0000}"/>
    <cellStyle name="Comma 3 17 12 2 2" xfId="15556" xr:uid="{00000000-0005-0000-0000-00000A3D0000}"/>
    <cellStyle name="Comma 3 17 12 2 3" xfId="15557" xr:uid="{00000000-0005-0000-0000-00000B3D0000}"/>
    <cellStyle name="Comma 3 17 12 3" xfId="15558" xr:uid="{00000000-0005-0000-0000-00000C3D0000}"/>
    <cellStyle name="Comma 3 17 12 3 2" xfId="15559" xr:uid="{00000000-0005-0000-0000-00000D3D0000}"/>
    <cellStyle name="Comma 3 17 12 3 3" xfId="15560" xr:uid="{00000000-0005-0000-0000-00000E3D0000}"/>
    <cellStyle name="Comma 3 17 12 4" xfId="15561" xr:uid="{00000000-0005-0000-0000-00000F3D0000}"/>
    <cellStyle name="Comma 3 17 12 4 2" xfId="15562" xr:uid="{00000000-0005-0000-0000-0000103D0000}"/>
    <cellStyle name="Comma 3 17 12 4 3" xfId="15563" xr:uid="{00000000-0005-0000-0000-0000113D0000}"/>
    <cellStyle name="Comma 3 17 12 5" xfId="15564" xr:uid="{00000000-0005-0000-0000-0000123D0000}"/>
    <cellStyle name="Comma 3 17 12 6" xfId="15565" xr:uid="{00000000-0005-0000-0000-0000133D0000}"/>
    <cellStyle name="Comma 3 17 13" xfId="15566" xr:uid="{00000000-0005-0000-0000-0000143D0000}"/>
    <cellStyle name="Comma 3 17 13 2" xfId="15567" xr:uid="{00000000-0005-0000-0000-0000153D0000}"/>
    <cellStyle name="Comma 3 17 13 2 2" xfId="15568" xr:uid="{00000000-0005-0000-0000-0000163D0000}"/>
    <cellStyle name="Comma 3 17 13 2 3" xfId="15569" xr:uid="{00000000-0005-0000-0000-0000173D0000}"/>
    <cellStyle name="Comma 3 17 13 3" xfId="15570" xr:uid="{00000000-0005-0000-0000-0000183D0000}"/>
    <cellStyle name="Comma 3 17 13 3 2" xfId="15571" xr:uid="{00000000-0005-0000-0000-0000193D0000}"/>
    <cellStyle name="Comma 3 17 13 3 3" xfId="15572" xr:uid="{00000000-0005-0000-0000-00001A3D0000}"/>
    <cellStyle name="Comma 3 17 13 4" xfId="15573" xr:uid="{00000000-0005-0000-0000-00001B3D0000}"/>
    <cellStyle name="Comma 3 17 13 4 2" xfId="15574" xr:uid="{00000000-0005-0000-0000-00001C3D0000}"/>
    <cellStyle name="Comma 3 17 13 4 3" xfId="15575" xr:uid="{00000000-0005-0000-0000-00001D3D0000}"/>
    <cellStyle name="Comma 3 17 13 5" xfId="15576" xr:uid="{00000000-0005-0000-0000-00001E3D0000}"/>
    <cellStyle name="Comma 3 17 13 6" xfId="15577" xr:uid="{00000000-0005-0000-0000-00001F3D0000}"/>
    <cellStyle name="Comma 3 17 14" xfId="15578" xr:uid="{00000000-0005-0000-0000-0000203D0000}"/>
    <cellStyle name="Comma 3 17 14 2" xfId="15579" xr:uid="{00000000-0005-0000-0000-0000213D0000}"/>
    <cellStyle name="Comma 3 17 14 2 2" xfId="15580" xr:uid="{00000000-0005-0000-0000-0000223D0000}"/>
    <cellStyle name="Comma 3 17 14 2 3" xfId="15581" xr:uid="{00000000-0005-0000-0000-0000233D0000}"/>
    <cellStyle name="Comma 3 17 14 3" xfId="15582" xr:uid="{00000000-0005-0000-0000-0000243D0000}"/>
    <cellStyle name="Comma 3 17 14 3 2" xfId="15583" xr:uid="{00000000-0005-0000-0000-0000253D0000}"/>
    <cellStyle name="Comma 3 17 14 3 3" xfId="15584" xr:uid="{00000000-0005-0000-0000-0000263D0000}"/>
    <cellStyle name="Comma 3 17 14 4" xfId="15585" xr:uid="{00000000-0005-0000-0000-0000273D0000}"/>
    <cellStyle name="Comma 3 17 14 4 2" xfId="15586" xr:uid="{00000000-0005-0000-0000-0000283D0000}"/>
    <cellStyle name="Comma 3 17 14 4 3" xfId="15587" xr:uid="{00000000-0005-0000-0000-0000293D0000}"/>
    <cellStyle name="Comma 3 17 14 5" xfId="15588" xr:uid="{00000000-0005-0000-0000-00002A3D0000}"/>
    <cellStyle name="Comma 3 17 14 6" xfId="15589" xr:uid="{00000000-0005-0000-0000-00002B3D0000}"/>
    <cellStyle name="Comma 3 17 15" xfId="15590" xr:uid="{00000000-0005-0000-0000-00002C3D0000}"/>
    <cellStyle name="Comma 3 17 15 2" xfId="15591" xr:uid="{00000000-0005-0000-0000-00002D3D0000}"/>
    <cellStyle name="Comma 3 17 15 2 2" xfId="15592" xr:uid="{00000000-0005-0000-0000-00002E3D0000}"/>
    <cellStyle name="Comma 3 17 15 2 3" xfId="15593" xr:uid="{00000000-0005-0000-0000-00002F3D0000}"/>
    <cellStyle name="Comma 3 17 15 3" xfId="15594" xr:uid="{00000000-0005-0000-0000-0000303D0000}"/>
    <cellStyle name="Comma 3 17 15 3 2" xfId="15595" xr:uid="{00000000-0005-0000-0000-0000313D0000}"/>
    <cellStyle name="Comma 3 17 15 3 3" xfId="15596" xr:uid="{00000000-0005-0000-0000-0000323D0000}"/>
    <cellStyle name="Comma 3 17 15 4" xfId="15597" xr:uid="{00000000-0005-0000-0000-0000333D0000}"/>
    <cellStyle name="Comma 3 17 15 4 2" xfId="15598" xr:uid="{00000000-0005-0000-0000-0000343D0000}"/>
    <cellStyle name="Comma 3 17 15 4 3" xfId="15599" xr:uid="{00000000-0005-0000-0000-0000353D0000}"/>
    <cellStyle name="Comma 3 17 15 5" xfId="15600" xr:uid="{00000000-0005-0000-0000-0000363D0000}"/>
    <cellStyle name="Comma 3 17 15 6" xfId="15601" xr:uid="{00000000-0005-0000-0000-0000373D0000}"/>
    <cellStyle name="Comma 3 17 16" xfId="15602" xr:uid="{00000000-0005-0000-0000-0000383D0000}"/>
    <cellStyle name="Comma 3 17 16 2" xfId="15603" xr:uid="{00000000-0005-0000-0000-0000393D0000}"/>
    <cellStyle name="Comma 3 17 16 2 2" xfId="15604" xr:uid="{00000000-0005-0000-0000-00003A3D0000}"/>
    <cellStyle name="Comma 3 17 16 2 3" xfId="15605" xr:uid="{00000000-0005-0000-0000-00003B3D0000}"/>
    <cellStyle name="Comma 3 17 16 3" xfId="15606" xr:uid="{00000000-0005-0000-0000-00003C3D0000}"/>
    <cellStyle name="Comma 3 17 16 3 2" xfId="15607" xr:uid="{00000000-0005-0000-0000-00003D3D0000}"/>
    <cellStyle name="Comma 3 17 16 3 3" xfId="15608" xr:uid="{00000000-0005-0000-0000-00003E3D0000}"/>
    <cellStyle name="Comma 3 17 16 4" xfId="15609" xr:uid="{00000000-0005-0000-0000-00003F3D0000}"/>
    <cellStyle name="Comma 3 17 16 4 2" xfId="15610" xr:uid="{00000000-0005-0000-0000-0000403D0000}"/>
    <cellStyle name="Comma 3 17 16 4 3" xfId="15611" xr:uid="{00000000-0005-0000-0000-0000413D0000}"/>
    <cellStyle name="Comma 3 17 16 5" xfId="15612" xr:uid="{00000000-0005-0000-0000-0000423D0000}"/>
    <cellStyle name="Comma 3 17 16 6" xfId="15613" xr:uid="{00000000-0005-0000-0000-0000433D0000}"/>
    <cellStyle name="Comma 3 17 17" xfId="15614" xr:uid="{00000000-0005-0000-0000-0000443D0000}"/>
    <cellStyle name="Comma 3 17 17 2" xfId="15615" xr:uid="{00000000-0005-0000-0000-0000453D0000}"/>
    <cellStyle name="Comma 3 17 17 2 2" xfId="15616" xr:uid="{00000000-0005-0000-0000-0000463D0000}"/>
    <cellStyle name="Comma 3 17 17 2 3" xfId="15617" xr:uid="{00000000-0005-0000-0000-0000473D0000}"/>
    <cellStyle name="Comma 3 17 17 3" xfId="15618" xr:uid="{00000000-0005-0000-0000-0000483D0000}"/>
    <cellStyle name="Comma 3 17 17 3 2" xfId="15619" xr:uid="{00000000-0005-0000-0000-0000493D0000}"/>
    <cellStyle name="Comma 3 17 17 3 3" xfId="15620" xr:uid="{00000000-0005-0000-0000-00004A3D0000}"/>
    <cellStyle name="Comma 3 17 17 4" xfId="15621" xr:uid="{00000000-0005-0000-0000-00004B3D0000}"/>
    <cellStyle name="Comma 3 17 17 4 2" xfId="15622" xr:uid="{00000000-0005-0000-0000-00004C3D0000}"/>
    <cellStyle name="Comma 3 17 17 4 3" xfId="15623" xr:uid="{00000000-0005-0000-0000-00004D3D0000}"/>
    <cellStyle name="Comma 3 17 17 5" xfId="15624" xr:uid="{00000000-0005-0000-0000-00004E3D0000}"/>
    <cellStyle name="Comma 3 17 17 6" xfId="15625" xr:uid="{00000000-0005-0000-0000-00004F3D0000}"/>
    <cellStyle name="Comma 3 17 18" xfId="15626" xr:uid="{00000000-0005-0000-0000-0000503D0000}"/>
    <cellStyle name="Comma 3 17 18 2" xfId="15627" xr:uid="{00000000-0005-0000-0000-0000513D0000}"/>
    <cellStyle name="Comma 3 17 18 2 2" xfId="15628" xr:uid="{00000000-0005-0000-0000-0000523D0000}"/>
    <cellStyle name="Comma 3 17 18 2 3" xfId="15629" xr:uid="{00000000-0005-0000-0000-0000533D0000}"/>
    <cellStyle name="Comma 3 17 18 3" xfId="15630" xr:uid="{00000000-0005-0000-0000-0000543D0000}"/>
    <cellStyle name="Comma 3 17 18 3 2" xfId="15631" xr:uid="{00000000-0005-0000-0000-0000553D0000}"/>
    <cellStyle name="Comma 3 17 18 3 3" xfId="15632" xr:uid="{00000000-0005-0000-0000-0000563D0000}"/>
    <cellStyle name="Comma 3 17 18 4" xfId="15633" xr:uid="{00000000-0005-0000-0000-0000573D0000}"/>
    <cellStyle name="Comma 3 17 18 4 2" xfId="15634" xr:uid="{00000000-0005-0000-0000-0000583D0000}"/>
    <cellStyle name="Comma 3 17 18 4 3" xfId="15635" xr:uid="{00000000-0005-0000-0000-0000593D0000}"/>
    <cellStyle name="Comma 3 17 18 5" xfId="15636" xr:uid="{00000000-0005-0000-0000-00005A3D0000}"/>
    <cellStyle name="Comma 3 17 18 6" xfId="15637" xr:uid="{00000000-0005-0000-0000-00005B3D0000}"/>
    <cellStyle name="Comma 3 17 19" xfId="15638" xr:uid="{00000000-0005-0000-0000-00005C3D0000}"/>
    <cellStyle name="Comma 3 17 19 2" xfId="15639" xr:uid="{00000000-0005-0000-0000-00005D3D0000}"/>
    <cellStyle name="Comma 3 17 19 2 2" xfId="15640" xr:uid="{00000000-0005-0000-0000-00005E3D0000}"/>
    <cellStyle name="Comma 3 17 19 2 3" xfId="15641" xr:uid="{00000000-0005-0000-0000-00005F3D0000}"/>
    <cellStyle name="Comma 3 17 19 3" xfId="15642" xr:uid="{00000000-0005-0000-0000-0000603D0000}"/>
    <cellStyle name="Comma 3 17 19 3 2" xfId="15643" xr:uid="{00000000-0005-0000-0000-0000613D0000}"/>
    <cellStyle name="Comma 3 17 19 3 3" xfId="15644" xr:uid="{00000000-0005-0000-0000-0000623D0000}"/>
    <cellStyle name="Comma 3 17 19 4" xfId="15645" xr:uid="{00000000-0005-0000-0000-0000633D0000}"/>
    <cellStyle name="Comma 3 17 19 4 2" xfId="15646" xr:uid="{00000000-0005-0000-0000-0000643D0000}"/>
    <cellStyle name="Comma 3 17 19 4 3" xfId="15647" xr:uid="{00000000-0005-0000-0000-0000653D0000}"/>
    <cellStyle name="Comma 3 17 19 5" xfId="15648" xr:uid="{00000000-0005-0000-0000-0000663D0000}"/>
    <cellStyle name="Comma 3 17 19 6" xfId="15649" xr:uid="{00000000-0005-0000-0000-0000673D0000}"/>
    <cellStyle name="Comma 3 17 2" xfId="15650" xr:uid="{00000000-0005-0000-0000-0000683D0000}"/>
    <cellStyle name="Comma 3 17 2 2" xfId="15651" xr:uid="{00000000-0005-0000-0000-0000693D0000}"/>
    <cellStyle name="Comma 3 17 2 2 2" xfId="15652" xr:uid="{00000000-0005-0000-0000-00006A3D0000}"/>
    <cellStyle name="Comma 3 17 2 2 3" xfId="15653" xr:uid="{00000000-0005-0000-0000-00006B3D0000}"/>
    <cellStyle name="Comma 3 17 2 3" xfId="15654" xr:uid="{00000000-0005-0000-0000-00006C3D0000}"/>
    <cellStyle name="Comma 3 17 2 3 2" xfId="15655" xr:uid="{00000000-0005-0000-0000-00006D3D0000}"/>
    <cellStyle name="Comma 3 17 2 3 3" xfId="15656" xr:uid="{00000000-0005-0000-0000-00006E3D0000}"/>
    <cellStyle name="Comma 3 17 2 4" xfId="15657" xr:uid="{00000000-0005-0000-0000-00006F3D0000}"/>
    <cellStyle name="Comma 3 17 2 4 2" xfId="15658" xr:uid="{00000000-0005-0000-0000-0000703D0000}"/>
    <cellStyle name="Comma 3 17 2 4 3" xfId="15659" xr:uid="{00000000-0005-0000-0000-0000713D0000}"/>
    <cellStyle name="Comma 3 17 2 5" xfId="15660" xr:uid="{00000000-0005-0000-0000-0000723D0000}"/>
    <cellStyle name="Comma 3 17 2 6" xfId="15661" xr:uid="{00000000-0005-0000-0000-0000733D0000}"/>
    <cellStyle name="Comma 3 17 20" xfId="15662" xr:uid="{00000000-0005-0000-0000-0000743D0000}"/>
    <cellStyle name="Comma 3 17 20 2" xfId="15663" xr:uid="{00000000-0005-0000-0000-0000753D0000}"/>
    <cellStyle name="Comma 3 17 20 2 2" xfId="15664" xr:uid="{00000000-0005-0000-0000-0000763D0000}"/>
    <cellStyle name="Comma 3 17 20 2 3" xfId="15665" xr:uid="{00000000-0005-0000-0000-0000773D0000}"/>
    <cellStyle name="Comma 3 17 20 3" xfId="15666" xr:uid="{00000000-0005-0000-0000-0000783D0000}"/>
    <cellStyle name="Comma 3 17 20 3 2" xfId="15667" xr:uid="{00000000-0005-0000-0000-0000793D0000}"/>
    <cellStyle name="Comma 3 17 20 3 3" xfId="15668" xr:uid="{00000000-0005-0000-0000-00007A3D0000}"/>
    <cellStyle name="Comma 3 17 20 4" xfId="15669" xr:uid="{00000000-0005-0000-0000-00007B3D0000}"/>
    <cellStyle name="Comma 3 17 20 4 2" xfId="15670" xr:uid="{00000000-0005-0000-0000-00007C3D0000}"/>
    <cellStyle name="Comma 3 17 20 4 3" xfId="15671" xr:uid="{00000000-0005-0000-0000-00007D3D0000}"/>
    <cellStyle name="Comma 3 17 20 5" xfId="15672" xr:uid="{00000000-0005-0000-0000-00007E3D0000}"/>
    <cellStyle name="Comma 3 17 20 6" xfId="15673" xr:uid="{00000000-0005-0000-0000-00007F3D0000}"/>
    <cellStyle name="Comma 3 17 21" xfId="15674" xr:uid="{00000000-0005-0000-0000-0000803D0000}"/>
    <cellStyle name="Comma 3 17 21 2" xfId="15675" xr:uid="{00000000-0005-0000-0000-0000813D0000}"/>
    <cellStyle name="Comma 3 17 21 3" xfId="15676" xr:uid="{00000000-0005-0000-0000-0000823D0000}"/>
    <cellStyle name="Comma 3 17 22" xfId="15677" xr:uid="{00000000-0005-0000-0000-0000833D0000}"/>
    <cellStyle name="Comma 3 17 22 2" xfId="15678" xr:uid="{00000000-0005-0000-0000-0000843D0000}"/>
    <cellStyle name="Comma 3 17 22 3" xfId="15679" xr:uid="{00000000-0005-0000-0000-0000853D0000}"/>
    <cellStyle name="Comma 3 17 23" xfId="15680" xr:uid="{00000000-0005-0000-0000-0000863D0000}"/>
    <cellStyle name="Comma 3 17 23 2" xfId="15681" xr:uid="{00000000-0005-0000-0000-0000873D0000}"/>
    <cellStyle name="Comma 3 17 23 3" xfId="15682" xr:uid="{00000000-0005-0000-0000-0000883D0000}"/>
    <cellStyle name="Comma 3 17 24" xfId="15683" xr:uid="{00000000-0005-0000-0000-0000893D0000}"/>
    <cellStyle name="Comma 3 17 25" xfId="15684" xr:uid="{00000000-0005-0000-0000-00008A3D0000}"/>
    <cellStyle name="Comma 3 17 3" xfId="15685" xr:uid="{00000000-0005-0000-0000-00008B3D0000}"/>
    <cellStyle name="Comma 3 17 3 2" xfId="15686" xr:uid="{00000000-0005-0000-0000-00008C3D0000}"/>
    <cellStyle name="Comma 3 17 3 2 2" xfId="15687" xr:uid="{00000000-0005-0000-0000-00008D3D0000}"/>
    <cellStyle name="Comma 3 17 3 2 3" xfId="15688" xr:uid="{00000000-0005-0000-0000-00008E3D0000}"/>
    <cellStyle name="Comma 3 17 3 3" xfId="15689" xr:uid="{00000000-0005-0000-0000-00008F3D0000}"/>
    <cellStyle name="Comma 3 17 3 3 2" xfId="15690" xr:uid="{00000000-0005-0000-0000-0000903D0000}"/>
    <cellStyle name="Comma 3 17 3 3 3" xfId="15691" xr:uid="{00000000-0005-0000-0000-0000913D0000}"/>
    <cellStyle name="Comma 3 17 3 4" xfId="15692" xr:uid="{00000000-0005-0000-0000-0000923D0000}"/>
    <cellStyle name="Comma 3 17 3 4 2" xfId="15693" xr:uid="{00000000-0005-0000-0000-0000933D0000}"/>
    <cellStyle name="Comma 3 17 3 4 3" xfId="15694" xr:uid="{00000000-0005-0000-0000-0000943D0000}"/>
    <cellStyle name="Comma 3 17 3 5" xfId="15695" xr:uid="{00000000-0005-0000-0000-0000953D0000}"/>
    <cellStyle name="Comma 3 17 3 6" xfId="15696" xr:uid="{00000000-0005-0000-0000-0000963D0000}"/>
    <cellStyle name="Comma 3 17 4" xfId="15697" xr:uid="{00000000-0005-0000-0000-0000973D0000}"/>
    <cellStyle name="Comma 3 17 4 2" xfId="15698" xr:uid="{00000000-0005-0000-0000-0000983D0000}"/>
    <cellStyle name="Comma 3 17 4 2 2" xfId="15699" xr:uid="{00000000-0005-0000-0000-0000993D0000}"/>
    <cellStyle name="Comma 3 17 4 2 3" xfId="15700" xr:uid="{00000000-0005-0000-0000-00009A3D0000}"/>
    <cellStyle name="Comma 3 17 4 3" xfId="15701" xr:uid="{00000000-0005-0000-0000-00009B3D0000}"/>
    <cellStyle name="Comma 3 17 4 3 2" xfId="15702" xr:uid="{00000000-0005-0000-0000-00009C3D0000}"/>
    <cellStyle name="Comma 3 17 4 3 3" xfId="15703" xr:uid="{00000000-0005-0000-0000-00009D3D0000}"/>
    <cellStyle name="Comma 3 17 4 4" xfId="15704" xr:uid="{00000000-0005-0000-0000-00009E3D0000}"/>
    <cellStyle name="Comma 3 17 4 4 2" xfId="15705" xr:uid="{00000000-0005-0000-0000-00009F3D0000}"/>
    <cellStyle name="Comma 3 17 4 4 3" xfId="15706" xr:uid="{00000000-0005-0000-0000-0000A03D0000}"/>
    <cellStyle name="Comma 3 17 4 5" xfId="15707" xr:uid="{00000000-0005-0000-0000-0000A13D0000}"/>
    <cellStyle name="Comma 3 17 4 6" xfId="15708" xr:uid="{00000000-0005-0000-0000-0000A23D0000}"/>
    <cellStyle name="Comma 3 17 5" xfId="15709" xr:uid="{00000000-0005-0000-0000-0000A33D0000}"/>
    <cellStyle name="Comma 3 17 5 2" xfId="15710" xr:uid="{00000000-0005-0000-0000-0000A43D0000}"/>
    <cellStyle name="Comma 3 17 5 2 2" xfId="15711" xr:uid="{00000000-0005-0000-0000-0000A53D0000}"/>
    <cellStyle name="Comma 3 17 5 2 3" xfId="15712" xr:uid="{00000000-0005-0000-0000-0000A63D0000}"/>
    <cellStyle name="Comma 3 17 5 3" xfId="15713" xr:uid="{00000000-0005-0000-0000-0000A73D0000}"/>
    <cellStyle name="Comma 3 17 5 3 2" xfId="15714" xr:uid="{00000000-0005-0000-0000-0000A83D0000}"/>
    <cellStyle name="Comma 3 17 5 3 3" xfId="15715" xr:uid="{00000000-0005-0000-0000-0000A93D0000}"/>
    <cellStyle name="Comma 3 17 5 4" xfId="15716" xr:uid="{00000000-0005-0000-0000-0000AA3D0000}"/>
    <cellStyle name="Comma 3 17 5 4 2" xfId="15717" xr:uid="{00000000-0005-0000-0000-0000AB3D0000}"/>
    <cellStyle name="Comma 3 17 5 4 3" xfId="15718" xr:uid="{00000000-0005-0000-0000-0000AC3D0000}"/>
    <cellStyle name="Comma 3 17 5 5" xfId="15719" xr:uid="{00000000-0005-0000-0000-0000AD3D0000}"/>
    <cellStyle name="Comma 3 17 5 6" xfId="15720" xr:uid="{00000000-0005-0000-0000-0000AE3D0000}"/>
    <cellStyle name="Comma 3 17 6" xfId="15721" xr:uid="{00000000-0005-0000-0000-0000AF3D0000}"/>
    <cellStyle name="Comma 3 17 6 2" xfId="15722" xr:uid="{00000000-0005-0000-0000-0000B03D0000}"/>
    <cellStyle name="Comma 3 17 6 2 2" xfId="15723" xr:uid="{00000000-0005-0000-0000-0000B13D0000}"/>
    <cellStyle name="Comma 3 17 6 2 3" xfId="15724" xr:uid="{00000000-0005-0000-0000-0000B23D0000}"/>
    <cellStyle name="Comma 3 17 6 3" xfId="15725" xr:uid="{00000000-0005-0000-0000-0000B33D0000}"/>
    <cellStyle name="Comma 3 17 6 3 2" xfId="15726" xr:uid="{00000000-0005-0000-0000-0000B43D0000}"/>
    <cellStyle name="Comma 3 17 6 3 3" xfId="15727" xr:uid="{00000000-0005-0000-0000-0000B53D0000}"/>
    <cellStyle name="Comma 3 17 6 4" xfId="15728" xr:uid="{00000000-0005-0000-0000-0000B63D0000}"/>
    <cellStyle name="Comma 3 17 6 4 2" xfId="15729" xr:uid="{00000000-0005-0000-0000-0000B73D0000}"/>
    <cellStyle name="Comma 3 17 6 4 3" xfId="15730" xr:uid="{00000000-0005-0000-0000-0000B83D0000}"/>
    <cellStyle name="Comma 3 17 6 5" xfId="15731" xr:uid="{00000000-0005-0000-0000-0000B93D0000}"/>
    <cellStyle name="Comma 3 17 6 6" xfId="15732" xr:uid="{00000000-0005-0000-0000-0000BA3D0000}"/>
    <cellStyle name="Comma 3 17 7" xfId="15733" xr:uid="{00000000-0005-0000-0000-0000BB3D0000}"/>
    <cellStyle name="Comma 3 17 7 2" xfId="15734" xr:uid="{00000000-0005-0000-0000-0000BC3D0000}"/>
    <cellStyle name="Comma 3 17 7 2 2" xfId="15735" xr:uid="{00000000-0005-0000-0000-0000BD3D0000}"/>
    <cellStyle name="Comma 3 17 7 2 3" xfId="15736" xr:uid="{00000000-0005-0000-0000-0000BE3D0000}"/>
    <cellStyle name="Comma 3 17 7 3" xfId="15737" xr:uid="{00000000-0005-0000-0000-0000BF3D0000}"/>
    <cellStyle name="Comma 3 17 7 3 2" xfId="15738" xr:uid="{00000000-0005-0000-0000-0000C03D0000}"/>
    <cellStyle name="Comma 3 17 7 3 3" xfId="15739" xr:uid="{00000000-0005-0000-0000-0000C13D0000}"/>
    <cellStyle name="Comma 3 17 7 4" xfId="15740" xr:uid="{00000000-0005-0000-0000-0000C23D0000}"/>
    <cellStyle name="Comma 3 17 7 4 2" xfId="15741" xr:uid="{00000000-0005-0000-0000-0000C33D0000}"/>
    <cellStyle name="Comma 3 17 7 4 3" xfId="15742" xr:uid="{00000000-0005-0000-0000-0000C43D0000}"/>
    <cellStyle name="Comma 3 17 7 5" xfId="15743" xr:uid="{00000000-0005-0000-0000-0000C53D0000}"/>
    <cellStyle name="Comma 3 17 7 6" xfId="15744" xr:uid="{00000000-0005-0000-0000-0000C63D0000}"/>
    <cellStyle name="Comma 3 17 8" xfId="15745" xr:uid="{00000000-0005-0000-0000-0000C73D0000}"/>
    <cellStyle name="Comma 3 17 8 2" xfId="15746" xr:uid="{00000000-0005-0000-0000-0000C83D0000}"/>
    <cellStyle name="Comma 3 17 8 2 2" xfId="15747" xr:uid="{00000000-0005-0000-0000-0000C93D0000}"/>
    <cellStyle name="Comma 3 17 8 2 3" xfId="15748" xr:uid="{00000000-0005-0000-0000-0000CA3D0000}"/>
    <cellStyle name="Comma 3 17 8 3" xfId="15749" xr:uid="{00000000-0005-0000-0000-0000CB3D0000}"/>
    <cellStyle name="Comma 3 17 8 3 2" xfId="15750" xr:uid="{00000000-0005-0000-0000-0000CC3D0000}"/>
    <cellStyle name="Comma 3 17 8 3 3" xfId="15751" xr:uid="{00000000-0005-0000-0000-0000CD3D0000}"/>
    <cellStyle name="Comma 3 17 8 4" xfId="15752" xr:uid="{00000000-0005-0000-0000-0000CE3D0000}"/>
    <cellStyle name="Comma 3 17 8 4 2" xfId="15753" xr:uid="{00000000-0005-0000-0000-0000CF3D0000}"/>
    <cellStyle name="Comma 3 17 8 4 3" xfId="15754" xr:uid="{00000000-0005-0000-0000-0000D03D0000}"/>
    <cellStyle name="Comma 3 17 8 5" xfId="15755" xr:uid="{00000000-0005-0000-0000-0000D13D0000}"/>
    <cellStyle name="Comma 3 17 8 6" xfId="15756" xr:uid="{00000000-0005-0000-0000-0000D23D0000}"/>
    <cellStyle name="Comma 3 17 9" xfId="15757" xr:uid="{00000000-0005-0000-0000-0000D33D0000}"/>
    <cellStyle name="Comma 3 17 9 2" xfId="15758" xr:uid="{00000000-0005-0000-0000-0000D43D0000}"/>
    <cellStyle name="Comma 3 17 9 2 2" xfId="15759" xr:uid="{00000000-0005-0000-0000-0000D53D0000}"/>
    <cellStyle name="Comma 3 17 9 2 3" xfId="15760" xr:uid="{00000000-0005-0000-0000-0000D63D0000}"/>
    <cellStyle name="Comma 3 17 9 3" xfId="15761" xr:uid="{00000000-0005-0000-0000-0000D73D0000}"/>
    <cellStyle name="Comma 3 17 9 3 2" xfId="15762" xr:uid="{00000000-0005-0000-0000-0000D83D0000}"/>
    <cellStyle name="Comma 3 17 9 3 3" xfId="15763" xr:uid="{00000000-0005-0000-0000-0000D93D0000}"/>
    <cellStyle name="Comma 3 17 9 4" xfId="15764" xr:uid="{00000000-0005-0000-0000-0000DA3D0000}"/>
    <cellStyle name="Comma 3 17 9 4 2" xfId="15765" xr:uid="{00000000-0005-0000-0000-0000DB3D0000}"/>
    <cellStyle name="Comma 3 17 9 4 3" xfId="15766" xr:uid="{00000000-0005-0000-0000-0000DC3D0000}"/>
    <cellStyle name="Comma 3 17 9 5" xfId="15767" xr:uid="{00000000-0005-0000-0000-0000DD3D0000}"/>
    <cellStyle name="Comma 3 17 9 6" xfId="15768" xr:uid="{00000000-0005-0000-0000-0000DE3D0000}"/>
    <cellStyle name="Comma 3 18" xfId="15769" xr:uid="{00000000-0005-0000-0000-0000DF3D0000}"/>
    <cellStyle name="Comma 3 18 10" xfId="15770" xr:uid="{00000000-0005-0000-0000-0000E03D0000}"/>
    <cellStyle name="Comma 3 18 10 2" xfId="15771" xr:uid="{00000000-0005-0000-0000-0000E13D0000}"/>
    <cellStyle name="Comma 3 18 10 2 2" xfId="15772" xr:uid="{00000000-0005-0000-0000-0000E23D0000}"/>
    <cellStyle name="Comma 3 18 10 2 3" xfId="15773" xr:uid="{00000000-0005-0000-0000-0000E33D0000}"/>
    <cellStyle name="Comma 3 18 10 3" xfId="15774" xr:uid="{00000000-0005-0000-0000-0000E43D0000}"/>
    <cellStyle name="Comma 3 18 10 3 2" xfId="15775" xr:uid="{00000000-0005-0000-0000-0000E53D0000}"/>
    <cellStyle name="Comma 3 18 10 3 3" xfId="15776" xr:uid="{00000000-0005-0000-0000-0000E63D0000}"/>
    <cellStyle name="Comma 3 18 10 4" xfId="15777" xr:uid="{00000000-0005-0000-0000-0000E73D0000}"/>
    <cellStyle name="Comma 3 18 10 4 2" xfId="15778" xr:uid="{00000000-0005-0000-0000-0000E83D0000}"/>
    <cellStyle name="Comma 3 18 10 4 3" xfId="15779" xr:uid="{00000000-0005-0000-0000-0000E93D0000}"/>
    <cellStyle name="Comma 3 18 10 5" xfId="15780" xr:uid="{00000000-0005-0000-0000-0000EA3D0000}"/>
    <cellStyle name="Comma 3 18 10 6" xfId="15781" xr:uid="{00000000-0005-0000-0000-0000EB3D0000}"/>
    <cellStyle name="Comma 3 18 11" xfId="15782" xr:uid="{00000000-0005-0000-0000-0000EC3D0000}"/>
    <cellStyle name="Comma 3 18 11 2" xfId="15783" xr:uid="{00000000-0005-0000-0000-0000ED3D0000}"/>
    <cellStyle name="Comma 3 18 11 2 2" xfId="15784" xr:uid="{00000000-0005-0000-0000-0000EE3D0000}"/>
    <cellStyle name="Comma 3 18 11 2 3" xfId="15785" xr:uid="{00000000-0005-0000-0000-0000EF3D0000}"/>
    <cellStyle name="Comma 3 18 11 3" xfId="15786" xr:uid="{00000000-0005-0000-0000-0000F03D0000}"/>
    <cellStyle name="Comma 3 18 11 3 2" xfId="15787" xr:uid="{00000000-0005-0000-0000-0000F13D0000}"/>
    <cellStyle name="Comma 3 18 11 3 3" xfId="15788" xr:uid="{00000000-0005-0000-0000-0000F23D0000}"/>
    <cellStyle name="Comma 3 18 11 4" xfId="15789" xr:uid="{00000000-0005-0000-0000-0000F33D0000}"/>
    <cellStyle name="Comma 3 18 11 4 2" xfId="15790" xr:uid="{00000000-0005-0000-0000-0000F43D0000}"/>
    <cellStyle name="Comma 3 18 11 4 3" xfId="15791" xr:uid="{00000000-0005-0000-0000-0000F53D0000}"/>
    <cellStyle name="Comma 3 18 11 5" xfId="15792" xr:uid="{00000000-0005-0000-0000-0000F63D0000}"/>
    <cellStyle name="Comma 3 18 11 6" xfId="15793" xr:uid="{00000000-0005-0000-0000-0000F73D0000}"/>
    <cellStyle name="Comma 3 18 12" xfId="15794" xr:uid="{00000000-0005-0000-0000-0000F83D0000}"/>
    <cellStyle name="Comma 3 18 12 2" xfId="15795" xr:uid="{00000000-0005-0000-0000-0000F93D0000}"/>
    <cellStyle name="Comma 3 18 12 2 2" xfId="15796" xr:uid="{00000000-0005-0000-0000-0000FA3D0000}"/>
    <cellStyle name="Comma 3 18 12 2 3" xfId="15797" xr:uid="{00000000-0005-0000-0000-0000FB3D0000}"/>
    <cellStyle name="Comma 3 18 12 3" xfId="15798" xr:uid="{00000000-0005-0000-0000-0000FC3D0000}"/>
    <cellStyle name="Comma 3 18 12 3 2" xfId="15799" xr:uid="{00000000-0005-0000-0000-0000FD3D0000}"/>
    <cellStyle name="Comma 3 18 12 3 3" xfId="15800" xr:uid="{00000000-0005-0000-0000-0000FE3D0000}"/>
    <cellStyle name="Comma 3 18 12 4" xfId="15801" xr:uid="{00000000-0005-0000-0000-0000FF3D0000}"/>
    <cellStyle name="Comma 3 18 12 4 2" xfId="15802" xr:uid="{00000000-0005-0000-0000-0000003E0000}"/>
    <cellStyle name="Comma 3 18 12 4 3" xfId="15803" xr:uid="{00000000-0005-0000-0000-0000013E0000}"/>
    <cellStyle name="Comma 3 18 12 5" xfId="15804" xr:uid="{00000000-0005-0000-0000-0000023E0000}"/>
    <cellStyle name="Comma 3 18 12 6" xfId="15805" xr:uid="{00000000-0005-0000-0000-0000033E0000}"/>
    <cellStyle name="Comma 3 18 13" xfId="15806" xr:uid="{00000000-0005-0000-0000-0000043E0000}"/>
    <cellStyle name="Comma 3 18 13 2" xfId="15807" xr:uid="{00000000-0005-0000-0000-0000053E0000}"/>
    <cellStyle name="Comma 3 18 13 2 2" xfId="15808" xr:uid="{00000000-0005-0000-0000-0000063E0000}"/>
    <cellStyle name="Comma 3 18 13 2 3" xfId="15809" xr:uid="{00000000-0005-0000-0000-0000073E0000}"/>
    <cellStyle name="Comma 3 18 13 3" xfId="15810" xr:uid="{00000000-0005-0000-0000-0000083E0000}"/>
    <cellStyle name="Comma 3 18 13 3 2" xfId="15811" xr:uid="{00000000-0005-0000-0000-0000093E0000}"/>
    <cellStyle name="Comma 3 18 13 3 3" xfId="15812" xr:uid="{00000000-0005-0000-0000-00000A3E0000}"/>
    <cellStyle name="Comma 3 18 13 4" xfId="15813" xr:uid="{00000000-0005-0000-0000-00000B3E0000}"/>
    <cellStyle name="Comma 3 18 13 4 2" xfId="15814" xr:uid="{00000000-0005-0000-0000-00000C3E0000}"/>
    <cellStyle name="Comma 3 18 13 4 3" xfId="15815" xr:uid="{00000000-0005-0000-0000-00000D3E0000}"/>
    <cellStyle name="Comma 3 18 13 5" xfId="15816" xr:uid="{00000000-0005-0000-0000-00000E3E0000}"/>
    <cellStyle name="Comma 3 18 13 6" xfId="15817" xr:uid="{00000000-0005-0000-0000-00000F3E0000}"/>
    <cellStyle name="Comma 3 18 14" xfId="15818" xr:uid="{00000000-0005-0000-0000-0000103E0000}"/>
    <cellStyle name="Comma 3 18 14 2" xfId="15819" xr:uid="{00000000-0005-0000-0000-0000113E0000}"/>
    <cellStyle name="Comma 3 18 14 2 2" xfId="15820" xr:uid="{00000000-0005-0000-0000-0000123E0000}"/>
    <cellStyle name="Comma 3 18 14 2 3" xfId="15821" xr:uid="{00000000-0005-0000-0000-0000133E0000}"/>
    <cellStyle name="Comma 3 18 14 3" xfId="15822" xr:uid="{00000000-0005-0000-0000-0000143E0000}"/>
    <cellStyle name="Comma 3 18 14 3 2" xfId="15823" xr:uid="{00000000-0005-0000-0000-0000153E0000}"/>
    <cellStyle name="Comma 3 18 14 3 3" xfId="15824" xr:uid="{00000000-0005-0000-0000-0000163E0000}"/>
    <cellStyle name="Comma 3 18 14 4" xfId="15825" xr:uid="{00000000-0005-0000-0000-0000173E0000}"/>
    <cellStyle name="Comma 3 18 14 4 2" xfId="15826" xr:uid="{00000000-0005-0000-0000-0000183E0000}"/>
    <cellStyle name="Comma 3 18 14 4 3" xfId="15827" xr:uid="{00000000-0005-0000-0000-0000193E0000}"/>
    <cellStyle name="Comma 3 18 14 5" xfId="15828" xr:uid="{00000000-0005-0000-0000-00001A3E0000}"/>
    <cellStyle name="Comma 3 18 14 6" xfId="15829" xr:uid="{00000000-0005-0000-0000-00001B3E0000}"/>
    <cellStyle name="Comma 3 18 15" xfId="15830" xr:uid="{00000000-0005-0000-0000-00001C3E0000}"/>
    <cellStyle name="Comma 3 18 15 2" xfId="15831" xr:uid="{00000000-0005-0000-0000-00001D3E0000}"/>
    <cellStyle name="Comma 3 18 15 2 2" xfId="15832" xr:uid="{00000000-0005-0000-0000-00001E3E0000}"/>
    <cellStyle name="Comma 3 18 15 2 3" xfId="15833" xr:uid="{00000000-0005-0000-0000-00001F3E0000}"/>
    <cellStyle name="Comma 3 18 15 3" xfId="15834" xr:uid="{00000000-0005-0000-0000-0000203E0000}"/>
    <cellStyle name="Comma 3 18 15 3 2" xfId="15835" xr:uid="{00000000-0005-0000-0000-0000213E0000}"/>
    <cellStyle name="Comma 3 18 15 3 3" xfId="15836" xr:uid="{00000000-0005-0000-0000-0000223E0000}"/>
    <cellStyle name="Comma 3 18 15 4" xfId="15837" xr:uid="{00000000-0005-0000-0000-0000233E0000}"/>
    <cellStyle name="Comma 3 18 15 4 2" xfId="15838" xr:uid="{00000000-0005-0000-0000-0000243E0000}"/>
    <cellStyle name="Comma 3 18 15 4 3" xfId="15839" xr:uid="{00000000-0005-0000-0000-0000253E0000}"/>
    <cellStyle name="Comma 3 18 15 5" xfId="15840" xr:uid="{00000000-0005-0000-0000-0000263E0000}"/>
    <cellStyle name="Comma 3 18 15 6" xfId="15841" xr:uid="{00000000-0005-0000-0000-0000273E0000}"/>
    <cellStyle name="Comma 3 18 16" xfId="15842" xr:uid="{00000000-0005-0000-0000-0000283E0000}"/>
    <cellStyle name="Comma 3 18 16 2" xfId="15843" xr:uid="{00000000-0005-0000-0000-0000293E0000}"/>
    <cellStyle name="Comma 3 18 16 2 2" xfId="15844" xr:uid="{00000000-0005-0000-0000-00002A3E0000}"/>
    <cellStyle name="Comma 3 18 16 2 3" xfId="15845" xr:uid="{00000000-0005-0000-0000-00002B3E0000}"/>
    <cellStyle name="Comma 3 18 16 3" xfId="15846" xr:uid="{00000000-0005-0000-0000-00002C3E0000}"/>
    <cellStyle name="Comma 3 18 16 3 2" xfId="15847" xr:uid="{00000000-0005-0000-0000-00002D3E0000}"/>
    <cellStyle name="Comma 3 18 16 3 3" xfId="15848" xr:uid="{00000000-0005-0000-0000-00002E3E0000}"/>
    <cellStyle name="Comma 3 18 16 4" xfId="15849" xr:uid="{00000000-0005-0000-0000-00002F3E0000}"/>
    <cellStyle name="Comma 3 18 16 4 2" xfId="15850" xr:uid="{00000000-0005-0000-0000-0000303E0000}"/>
    <cellStyle name="Comma 3 18 16 4 3" xfId="15851" xr:uid="{00000000-0005-0000-0000-0000313E0000}"/>
    <cellStyle name="Comma 3 18 16 5" xfId="15852" xr:uid="{00000000-0005-0000-0000-0000323E0000}"/>
    <cellStyle name="Comma 3 18 16 6" xfId="15853" xr:uid="{00000000-0005-0000-0000-0000333E0000}"/>
    <cellStyle name="Comma 3 18 17" xfId="15854" xr:uid="{00000000-0005-0000-0000-0000343E0000}"/>
    <cellStyle name="Comma 3 18 17 2" xfId="15855" xr:uid="{00000000-0005-0000-0000-0000353E0000}"/>
    <cellStyle name="Comma 3 18 17 2 2" xfId="15856" xr:uid="{00000000-0005-0000-0000-0000363E0000}"/>
    <cellStyle name="Comma 3 18 17 2 3" xfId="15857" xr:uid="{00000000-0005-0000-0000-0000373E0000}"/>
    <cellStyle name="Comma 3 18 17 3" xfId="15858" xr:uid="{00000000-0005-0000-0000-0000383E0000}"/>
    <cellStyle name="Comma 3 18 17 3 2" xfId="15859" xr:uid="{00000000-0005-0000-0000-0000393E0000}"/>
    <cellStyle name="Comma 3 18 17 3 3" xfId="15860" xr:uid="{00000000-0005-0000-0000-00003A3E0000}"/>
    <cellStyle name="Comma 3 18 17 4" xfId="15861" xr:uid="{00000000-0005-0000-0000-00003B3E0000}"/>
    <cellStyle name="Comma 3 18 17 4 2" xfId="15862" xr:uid="{00000000-0005-0000-0000-00003C3E0000}"/>
    <cellStyle name="Comma 3 18 17 4 3" xfId="15863" xr:uid="{00000000-0005-0000-0000-00003D3E0000}"/>
    <cellStyle name="Comma 3 18 17 5" xfId="15864" xr:uid="{00000000-0005-0000-0000-00003E3E0000}"/>
    <cellStyle name="Comma 3 18 17 6" xfId="15865" xr:uid="{00000000-0005-0000-0000-00003F3E0000}"/>
    <cellStyle name="Comma 3 18 18" xfId="15866" xr:uid="{00000000-0005-0000-0000-0000403E0000}"/>
    <cellStyle name="Comma 3 18 18 2" xfId="15867" xr:uid="{00000000-0005-0000-0000-0000413E0000}"/>
    <cellStyle name="Comma 3 18 18 2 2" xfId="15868" xr:uid="{00000000-0005-0000-0000-0000423E0000}"/>
    <cellStyle name="Comma 3 18 18 2 3" xfId="15869" xr:uid="{00000000-0005-0000-0000-0000433E0000}"/>
    <cellStyle name="Comma 3 18 18 3" xfId="15870" xr:uid="{00000000-0005-0000-0000-0000443E0000}"/>
    <cellStyle name="Comma 3 18 18 3 2" xfId="15871" xr:uid="{00000000-0005-0000-0000-0000453E0000}"/>
    <cellStyle name="Comma 3 18 18 3 3" xfId="15872" xr:uid="{00000000-0005-0000-0000-0000463E0000}"/>
    <cellStyle name="Comma 3 18 18 4" xfId="15873" xr:uid="{00000000-0005-0000-0000-0000473E0000}"/>
    <cellStyle name="Comma 3 18 18 4 2" xfId="15874" xr:uid="{00000000-0005-0000-0000-0000483E0000}"/>
    <cellStyle name="Comma 3 18 18 4 3" xfId="15875" xr:uid="{00000000-0005-0000-0000-0000493E0000}"/>
    <cellStyle name="Comma 3 18 18 5" xfId="15876" xr:uid="{00000000-0005-0000-0000-00004A3E0000}"/>
    <cellStyle name="Comma 3 18 18 6" xfId="15877" xr:uid="{00000000-0005-0000-0000-00004B3E0000}"/>
    <cellStyle name="Comma 3 18 19" xfId="15878" xr:uid="{00000000-0005-0000-0000-00004C3E0000}"/>
    <cellStyle name="Comma 3 18 19 2" xfId="15879" xr:uid="{00000000-0005-0000-0000-00004D3E0000}"/>
    <cellStyle name="Comma 3 18 19 2 2" xfId="15880" xr:uid="{00000000-0005-0000-0000-00004E3E0000}"/>
    <cellStyle name="Comma 3 18 19 2 3" xfId="15881" xr:uid="{00000000-0005-0000-0000-00004F3E0000}"/>
    <cellStyle name="Comma 3 18 19 3" xfId="15882" xr:uid="{00000000-0005-0000-0000-0000503E0000}"/>
    <cellStyle name="Comma 3 18 19 3 2" xfId="15883" xr:uid="{00000000-0005-0000-0000-0000513E0000}"/>
    <cellStyle name="Comma 3 18 19 3 3" xfId="15884" xr:uid="{00000000-0005-0000-0000-0000523E0000}"/>
    <cellStyle name="Comma 3 18 19 4" xfId="15885" xr:uid="{00000000-0005-0000-0000-0000533E0000}"/>
    <cellStyle name="Comma 3 18 19 4 2" xfId="15886" xr:uid="{00000000-0005-0000-0000-0000543E0000}"/>
    <cellStyle name="Comma 3 18 19 4 3" xfId="15887" xr:uid="{00000000-0005-0000-0000-0000553E0000}"/>
    <cellStyle name="Comma 3 18 19 5" xfId="15888" xr:uid="{00000000-0005-0000-0000-0000563E0000}"/>
    <cellStyle name="Comma 3 18 19 6" xfId="15889" xr:uid="{00000000-0005-0000-0000-0000573E0000}"/>
    <cellStyle name="Comma 3 18 2" xfId="15890" xr:uid="{00000000-0005-0000-0000-0000583E0000}"/>
    <cellStyle name="Comma 3 18 2 2" xfId="15891" xr:uid="{00000000-0005-0000-0000-0000593E0000}"/>
    <cellStyle name="Comma 3 18 2 2 2" xfId="15892" xr:uid="{00000000-0005-0000-0000-00005A3E0000}"/>
    <cellStyle name="Comma 3 18 2 2 3" xfId="15893" xr:uid="{00000000-0005-0000-0000-00005B3E0000}"/>
    <cellStyle name="Comma 3 18 2 3" xfId="15894" xr:uid="{00000000-0005-0000-0000-00005C3E0000}"/>
    <cellStyle name="Comma 3 18 2 3 2" xfId="15895" xr:uid="{00000000-0005-0000-0000-00005D3E0000}"/>
    <cellStyle name="Comma 3 18 2 3 3" xfId="15896" xr:uid="{00000000-0005-0000-0000-00005E3E0000}"/>
    <cellStyle name="Comma 3 18 2 4" xfId="15897" xr:uid="{00000000-0005-0000-0000-00005F3E0000}"/>
    <cellStyle name="Comma 3 18 2 4 2" xfId="15898" xr:uid="{00000000-0005-0000-0000-0000603E0000}"/>
    <cellStyle name="Comma 3 18 2 4 3" xfId="15899" xr:uid="{00000000-0005-0000-0000-0000613E0000}"/>
    <cellStyle name="Comma 3 18 2 5" xfId="15900" xr:uid="{00000000-0005-0000-0000-0000623E0000}"/>
    <cellStyle name="Comma 3 18 2 6" xfId="15901" xr:uid="{00000000-0005-0000-0000-0000633E0000}"/>
    <cellStyle name="Comma 3 18 20" xfId="15902" xr:uid="{00000000-0005-0000-0000-0000643E0000}"/>
    <cellStyle name="Comma 3 18 20 2" xfId="15903" xr:uid="{00000000-0005-0000-0000-0000653E0000}"/>
    <cellStyle name="Comma 3 18 20 2 2" xfId="15904" xr:uid="{00000000-0005-0000-0000-0000663E0000}"/>
    <cellStyle name="Comma 3 18 20 2 3" xfId="15905" xr:uid="{00000000-0005-0000-0000-0000673E0000}"/>
    <cellStyle name="Comma 3 18 20 3" xfId="15906" xr:uid="{00000000-0005-0000-0000-0000683E0000}"/>
    <cellStyle name="Comma 3 18 20 3 2" xfId="15907" xr:uid="{00000000-0005-0000-0000-0000693E0000}"/>
    <cellStyle name="Comma 3 18 20 3 3" xfId="15908" xr:uid="{00000000-0005-0000-0000-00006A3E0000}"/>
    <cellStyle name="Comma 3 18 20 4" xfId="15909" xr:uid="{00000000-0005-0000-0000-00006B3E0000}"/>
    <cellStyle name="Comma 3 18 20 4 2" xfId="15910" xr:uid="{00000000-0005-0000-0000-00006C3E0000}"/>
    <cellStyle name="Comma 3 18 20 4 3" xfId="15911" xr:uid="{00000000-0005-0000-0000-00006D3E0000}"/>
    <cellStyle name="Comma 3 18 20 5" xfId="15912" xr:uid="{00000000-0005-0000-0000-00006E3E0000}"/>
    <cellStyle name="Comma 3 18 20 6" xfId="15913" xr:uid="{00000000-0005-0000-0000-00006F3E0000}"/>
    <cellStyle name="Comma 3 18 21" xfId="15914" xr:uid="{00000000-0005-0000-0000-0000703E0000}"/>
    <cellStyle name="Comma 3 18 21 2" xfId="15915" xr:uid="{00000000-0005-0000-0000-0000713E0000}"/>
    <cellStyle name="Comma 3 18 21 3" xfId="15916" xr:uid="{00000000-0005-0000-0000-0000723E0000}"/>
    <cellStyle name="Comma 3 18 22" xfId="15917" xr:uid="{00000000-0005-0000-0000-0000733E0000}"/>
    <cellStyle name="Comma 3 18 22 2" xfId="15918" xr:uid="{00000000-0005-0000-0000-0000743E0000}"/>
    <cellStyle name="Comma 3 18 22 3" xfId="15919" xr:uid="{00000000-0005-0000-0000-0000753E0000}"/>
    <cellStyle name="Comma 3 18 23" xfId="15920" xr:uid="{00000000-0005-0000-0000-0000763E0000}"/>
    <cellStyle name="Comma 3 18 23 2" xfId="15921" xr:uid="{00000000-0005-0000-0000-0000773E0000}"/>
    <cellStyle name="Comma 3 18 23 3" xfId="15922" xr:uid="{00000000-0005-0000-0000-0000783E0000}"/>
    <cellStyle name="Comma 3 18 24" xfId="15923" xr:uid="{00000000-0005-0000-0000-0000793E0000}"/>
    <cellStyle name="Comma 3 18 25" xfId="15924" xr:uid="{00000000-0005-0000-0000-00007A3E0000}"/>
    <cellStyle name="Comma 3 18 3" xfId="15925" xr:uid="{00000000-0005-0000-0000-00007B3E0000}"/>
    <cellStyle name="Comma 3 18 3 2" xfId="15926" xr:uid="{00000000-0005-0000-0000-00007C3E0000}"/>
    <cellStyle name="Comma 3 18 3 2 2" xfId="15927" xr:uid="{00000000-0005-0000-0000-00007D3E0000}"/>
    <cellStyle name="Comma 3 18 3 2 3" xfId="15928" xr:uid="{00000000-0005-0000-0000-00007E3E0000}"/>
    <cellStyle name="Comma 3 18 3 3" xfId="15929" xr:uid="{00000000-0005-0000-0000-00007F3E0000}"/>
    <cellStyle name="Comma 3 18 3 3 2" xfId="15930" xr:uid="{00000000-0005-0000-0000-0000803E0000}"/>
    <cellStyle name="Comma 3 18 3 3 3" xfId="15931" xr:uid="{00000000-0005-0000-0000-0000813E0000}"/>
    <cellStyle name="Comma 3 18 3 4" xfId="15932" xr:uid="{00000000-0005-0000-0000-0000823E0000}"/>
    <cellStyle name="Comma 3 18 3 4 2" xfId="15933" xr:uid="{00000000-0005-0000-0000-0000833E0000}"/>
    <cellStyle name="Comma 3 18 3 4 3" xfId="15934" xr:uid="{00000000-0005-0000-0000-0000843E0000}"/>
    <cellStyle name="Comma 3 18 3 5" xfId="15935" xr:uid="{00000000-0005-0000-0000-0000853E0000}"/>
    <cellStyle name="Comma 3 18 3 6" xfId="15936" xr:uid="{00000000-0005-0000-0000-0000863E0000}"/>
    <cellStyle name="Comma 3 18 4" xfId="15937" xr:uid="{00000000-0005-0000-0000-0000873E0000}"/>
    <cellStyle name="Comma 3 18 4 2" xfId="15938" xr:uid="{00000000-0005-0000-0000-0000883E0000}"/>
    <cellStyle name="Comma 3 18 4 2 2" xfId="15939" xr:uid="{00000000-0005-0000-0000-0000893E0000}"/>
    <cellStyle name="Comma 3 18 4 2 3" xfId="15940" xr:uid="{00000000-0005-0000-0000-00008A3E0000}"/>
    <cellStyle name="Comma 3 18 4 3" xfId="15941" xr:uid="{00000000-0005-0000-0000-00008B3E0000}"/>
    <cellStyle name="Comma 3 18 4 3 2" xfId="15942" xr:uid="{00000000-0005-0000-0000-00008C3E0000}"/>
    <cellStyle name="Comma 3 18 4 3 3" xfId="15943" xr:uid="{00000000-0005-0000-0000-00008D3E0000}"/>
    <cellStyle name="Comma 3 18 4 4" xfId="15944" xr:uid="{00000000-0005-0000-0000-00008E3E0000}"/>
    <cellStyle name="Comma 3 18 4 4 2" xfId="15945" xr:uid="{00000000-0005-0000-0000-00008F3E0000}"/>
    <cellStyle name="Comma 3 18 4 4 3" xfId="15946" xr:uid="{00000000-0005-0000-0000-0000903E0000}"/>
    <cellStyle name="Comma 3 18 4 5" xfId="15947" xr:uid="{00000000-0005-0000-0000-0000913E0000}"/>
    <cellStyle name="Comma 3 18 4 6" xfId="15948" xr:uid="{00000000-0005-0000-0000-0000923E0000}"/>
    <cellStyle name="Comma 3 18 5" xfId="15949" xr:uid="{00000000-0005-0000-0000-0000933E0000}"/>
    <cellStyle name="Comma 3 18 5 2" xfId="15950" xr:uid="{00000000-0005-0000-0000-0000943E0000}"/>
    <cellStyle name="Comma 3 18 5 2 2" xfId="15951" xr:uid="{00000000-0005-0000-0000-0000953E0000}"/>
    <cellStyle name="Comma 3 18 5 2 3" xfId="15952" xr:uid="{00000000-0005-0000-0000-0000963E0000}"/>
    <cellStyle name="Comma 3 18 5 3" xfId="15953" xr:uid="{00000000-0005-0000-0000-0000973E0000}"/>
    <cellStyle name="Comma 3 18 5 3 2" xfId="15954" xr:uid="{00000000-0005-0000-0000-0000983E0000}"/>
    <cellStyle name="Comma 3 18 5 3 3" xfId="15955" xr:uid="{00000000-0005-0000-0000-0000993E0000}"/>
    <cellStyle name="Comma 3 18 5 4" xfId="15956" xr:uid="{00000000-0005-0000-0000-00009A3E0000}"/>
    <cellStyle name="Comma 3 18 5 4 2" xfId="15957" xr:uid="{00000000-0005-0000-0000-00009B3E0000}"/>
    <cellStyle name="Comma 3 18 5 4 3" xfId="15958" xr:uid="{00000000-0005-0000-0000-00009C3E0000}"/>
    <cellStyle name="Comma 3 18 5 5" xfId="15959" xr:uid="{00000000-0005-0000-0000-00009D3E0000}"/>
    <cellStyle name="Comma 3 18 5 6" xfId="15960" xr:uid="{00000000-0005-0000-0000-00009E3E0000}"/>
    <cellStyle name="Comma 3 18 6" xfId="15961" xr:uid="{00000000-0005-0000-0000-00009F3E0000}"/>
    <cellStyle name="Comma 3 18 6 2" xfId="15962" xr:uid="{00000000-0005-0000-0000-0000A03E0000}"/>
    <cellStyle name="Comma 3 18 6 2 2" xfId="15963" xr:uid="{00000000-0005-0000-0000-0000A13E0000}"/>
    <cellStyle name="Comma 3 18 6 2 3" xfId="15964" xr:uid="{00000000-0005-0000-0000-0000A23E0000}"/>
    <cellStyle name="Comma 3 18 6 3" xfId="15965" xr:uid="{00000000-0005-0000-0000-0000A33E0000}"/>
    <cellStyle name="Comma 3 18 6 3 2" xfId="15966" xr:uid="{00000000-0005-0000-0000-0000A43E0000}"/>
    <cellStyle name="Comma 3 18 6 3 3" xfId="15967" xr:uid="{00000000-0005-0000-0000-0000A53E0000}"/>
    <cellStyle name="Comma 3 18 6 4" xfId="15968" xr:uid="{00000000-0005-0000-0000-0000A63E0000}"/>
    <cellStyle name="Comma 3 18 6 4 2" xfId="15969" xr:uid="{00000000-0005-0000-0000-0000A73E0000}"/>
    <cellStyle name="Comma 3 18 6 4 3" xfId="15970" xr:uid="{00000000-0005-0000-0000-0000A83E0000}"/>
    <cellStyle name="Comma 3 18 6 5" xfId="15971" xr:uid="{00000000-0005-0000-0000-0000A93E0000}"/>
    <cellStyle name="Comma 3 18 6 6" xfId="15972" xr:uid="{00000000-0005-0000-0000-0000AA3E0000}"/>
    <cellStyle name="Comma 3 18 7" xfId="15973" xr:uid="{00000000-0005-0000-0000-0000AB3E0000}"/>
    <cellStyle name="Comma 3 18 7 2" xfId="15974" xr:uid="{00000000-0005-0000-0000-0000AC3E0000}"/>
    <cellStyle name="Comma 3 18 7 2 2" xfId="15975" xr:uid="{00000000-0005-0000-0000-0000AD3E0000}"/>
    <cellStyle name="Comma 3 18 7 2 3" xfId="15976" xr:uid="{00000000-0005-0000-0000-0000AE3E0000}"/>
    <cellStyle name="Comma 3 18 7 3" xfId="15977" xr:uid="{00000000-0005-0000-0000-0000AF3E0000}"/>
    <cellStyle name="Comma 3 18 7 3 2" xfId="15978" xr:uid="{00000000-0005-0000-0000-0000B03E0000}"/>
    <cellStyle name="Comma 3 18 7 3 3" xfId="15979" xr:uid="{00000000-0005-0000-0000-0000B13E0000}"/>
    <cellStyle name="Comma 3 18 7 4" xfId="15980" xr:uid="{00000000-0005-0000-0000-0000B23E0000}"/>
    <cellStyle name="Comma 3 18 7 4 2" xfId="15981" xr:uid="{00000000-0005-0000-0000-0000B33E0000}"/>
    <cellStyle name="Comma 3 18 7 4 3" xfId="15982" xr:uid="{00000000-0005-0000-0000-0000B43E0000}"/>
    <cellStyle name="Comma 3 18 7 5" xfId="15983" xr:uid="{00000000-0005-0000-0000-0000B53E0000}"/>
    <cellStyle name="Comma 3 18 7 6" xfId="15984" xr:uid="{00000000-0005-0000-0000-0000B63E0000}"/>
    <cellStyle name="Comma 3 18 8" xfId="15985" xr:uid="{00000000-0005-0000-0000-0000B73E0000}"/>
    <cellStyle name="Comma 3 18 8 2" xfId="15986" xr:uid="{00000000-0005-0000-0000-0000B83E0000}"/>
    <cellStyle name="Comma 3 18 8 2 2" xfId="15987" xr:uid="{00000000-0005-0000-0000-0000B93E0000}"/>
    <cellStyle name="Comma 3 18 8 2 3" xfId="15988" xr:uid="{00000000-0005-0000-0000-0000BA3E0000}"/>
    <cellStyle name="Comma 3 18 8 3" xfId="15989" xr:uid="{00000000-0005-0000-0000-0000BB3E0000}"/>
    <cellStyle name="Comma 3 18 8 3 2" xfId="15990" xr:uid="{00000000-0005-0000-0000-0000BC3E0000}"/>
    <cellStyle name="Comma 3 18 8 3 3" xfId="15991" xr:uid="{00000000-0005-0000-0000-0000BD3E0000}"/>
    <cellStyle name="Comma 3 18 8 4" xfId="15992" xr:uid="{00000000-0005-0000-0000-0000BE3E0000}"/>
    <cellStyle name="Comma 3 18 8 4 2" xfId="15993" xr:uid="{00000000-0005-0000-0000-0000BF3E0000}"/>
    <cellStyle name="Comma 3 18 8 4 3" xfId="15994" xr:uid="{00000000-0005-0000-0000-0000C03E0000}"/>
    <cellStyle name="Comma 3 18 8 5" xfId="15995" xr:uid="{00000000-0005-0000-0000-0000C13E0000}"/>
    <cellStyle name="Comma 3 18 8 6" xfId="15996" xr:uid="{00000000-0005-0000-0000-0000C23E0000}"/>
    <cellStyle name="Comma 3 18 9" xfId="15997" xr:uid="{00000000-0005-0000-0000-0000C33E0000}"/>
    <cellStyle name="Comma 3 18 9 2" xfId="15998" xr:uid="{00000000-0005-0000-0000-0000C43E0000}"/>
    <cellStyle name="Comma 3 18 9 2 2" xfId="15999" xr:uid="{00000000-0005-0000-0000-0000C53E0000}"/>
    <cellStyle name="Comma 3 18 9 2 3" xfId="16000" xr:uid="{00000000-0005-0000-0000-0000C63E0000}"/>
    <cellStyle name="Comma 3 18 9 3" xfId="16001" xr:uid="{00000000-0005-0000-0000-0000C73E0000}"/>
    <cellStyle name="Comma 3 18 9 3 2" xfId="16002" xr:uid="{00000000-0005-0000-0000-0000C83E0000}"/>
    <cellStyle name="Comma 3 18 9 3 3" xfId="16003" xr:uid="{00000000-0005-0000-0000-0000C93E0000}"/>
    <cellStyle name="Comma 3 18 9 4" xfId="16004" xr:uid="{00000000-0005-0000-0000-0000CA3E0000}"/>
    <cellStyle name="Comma 3 18 9 4 2" xfId="16005" xr:uid="{00000000-0005-0000-0000-0000CB3E0000}"/>
    <cellStyle name="Comma 3 18 9 4 3" xfId="16006" xr:uid="{00000000-0005-0000-0000-0000CC3E0000}"/>
    <cellStyle name="Comma 3 18 9 5" xfId="16007" xr:uid="{00000000-0005-0000-0000-0000CD3E0000}"/>
    <cellStyle name="Comma 3 18 9 6" xfId="16008" xr:uid="{00000000-0005-0000-0000-0000CE3E0000}"/>
    <cellStyle name="Comma 3 19" xfId="16009" xr:uid="{00000000-0005-0000-0000-0000CF3E0000}"/>
    <cellStyle name="Comma 3 19 10" xfId="16010" xr:uid="{00000000-0005-0000-0000-0000D03E0000}"/>
    <cellStyle name="Comma 3 19 10 2" xfId="16011" xr:uid="{00000000-0005-0000-0000-0000D13E0000}"/>
    <cellStyle name="Comma 3 19 10 2 2" xfId="16012" xr:uid="{00000000-0005-0000-0000-0000D23E0000}"/>
    <cellStyle name="Comma 3 19 10 2 3" xfId="16013" xr:uid="{00000000-0005-0000-0000-0000D33E0000}"/>
    <cellStyle name="Comma 3 19 10 3" xfId="16014" xr:uid="{00000000-0005-0000-0000-0000D43E0000}"/>
    <cellStyle name="Comma 3 19 10 3 2" xfId="16015" xr:uid="{00000000-0005-0000-0000-0000D53E0000}"/>
    <cellStyle name="Comma 3 19 10 3 3" xfId="16016" xr:uid="{00000000-0005-0000-0000-0000D63E0000}"/>
    <cellStyle name="Comma 3 19 10 4" xfId="16017" xr:uid="{00000000-0005-0000-0000-0000D73E0000}"/>
    <cellStyle name="Comma 3 19 10 4 2" xfId="16018" xr:uid="{00000000-0005-0000-0000-0000D83E0000}"/>
    <cellStyle name="Comma 3 19 10 4 3" xfId="16019" xr:uid="{00000000-0005-0000-0000-0000D93E0000}"/>
    <cellStyle name="Comma 3 19 10 5" xfId="16020" xr:uid="{00000000-0005-0000-0000-0000DA3E0000}"/>
    <cellStyle name="Comma 3 19 10 6" xfId="16021" xr:uid="{00000000-0005-0000-0000-0000DB3E0000}"/>
    <cellStyle name="Comma 3 19 11" xfId="16022" xr:uid="{00000000-0005-0000-0000-0000DC3E0000}"/>
    <cellStyle name="Comma 3 19 11 2" xfId="16023" xr:uid="{00000000-0005-0000-0000-0000DD3E0000}"/>
    <cellStyle name="Comma 3 19 11 2 2" xfId="16024" xr:uid="{00000000-0005-0000-0000-0000DE3E0000}"/>
    <cellStyle name="Comma 3 19 11 2 3" xfId="16025" xr:uid="{00000000-0005-0000-0000-0000DF3E0000}"/>
    <cellStyle name="Comma 3 19 11 3" xfId="16026" xr:uid="{00000000-0005-0000-0000-0000E03E0000}"/>
    <cellStyle name="Comma 3 19 11 3 2" xfId="16027" xr:uid="{00000000-0005-0000-0000-0000E13E0000}"/>
    <cellStyle name="Comma 3 19 11 3 3" xfId="16028" xr:uid="{00000000-0005-0000-0000-0000E23E0000}"/>
    <cellStyle name="Comma 3 19 11 4" xfId="16029" xr:uid="{00000000-0005-0000-0000-0000E33E0000}"/>
    <cellStyle name="Comma 3 19 11 4 2" xfId="16030" xr:uid="{00000000-0005-0000-0000-0000E43E0000}"/>
    <cellStyle name="Comma 3 19 11 4 3" xfId="16031" xr:uid="{00000000-0005-0000-0000-0000E53E0000}"/>
    <cellStyle name="Comma 3 19 11 5" xfId="16032" xr:uid="{00000000-0005-0000-0000-0000E63E0000}"/>
    <cellStyle name="Comma 3 19 11 6" xfId="16033" xr:uid="{00000000-0005-0000-0000-0000E73E0000}"/>
    <cellStyle name="Comma 3 19 12" xfId="16034" xr:uid="{00000000-0005-0000-0000-0000E83E0000}"/>
    <cellStyle name="Comma 3 19 12 2" xfId="16035" xr:uid="{00000000-0005-0000-0000-0000E93E0000}"/>
    <cellStyle name="Comma 3 19 12 2 2" xfId="16036" xr:uid="{00000000-0005-0000-0000-0000EA3E0000}"/>
    <cellStyle name="Comma 3 19 12 2 3" xfId="16037" xr:uid="{00000000-0005-0000-0000-0000EB3E0000}"/>
    <cellStyle name="Comma 3 19 12 3" xfId="16038" xr:uid="{00000000-0005-0000-0000-0000EC3E0000}"/>
    <cellStyle name="Comma 3 19 12 3 2" xfId="16039" xr:uid="{00000000-0005-0000-0000-0000ED3E0000}"/>
    <cellStyle name="Comma 3 19 12 3 3" xfId="16040" xr:uid="{00000000-0005-0000-0000-0000EE3E0000}"/>
    <cellStyle name="Comma 3 19 12 4" xfId="16041" xr:uid="{00000000-0005-0000-0000-0000EF3E0000}"/>
    <cellStyle name="Comma 3 19 12 4 2" xfId="16042" xr:uid="{00000000-0005-0000-0000-0000F03E0000}"/>
    <cellStyle name="Comma 3 19 12 4 3" xfId="16043" xr:uid="{00000000-0005-0000-0000-0000F13E0000}"/>
    <cellStyle name="Comma 3 19 12 5" xfId="16044" xr:uid="{00000000-0005-0000-0000-0000F23E0000}"/>
    <cellStyle name="Comma 3 19 12 6" xfId="16045" xr:uid="{00000000-0005-0000-0000-0000F33E0000}"/>
    <cellStyle name="Comma 3 19 13" xfId="16046" xr:uid="{00000000-0005-0000-0000-0000F43E0000}"/>
    <cellStyle name="Comma 3 19 13 2" xfId="16047" xr:uid="{00000000-0005-0000-0000-0000F53E0000}"/>
    <cellStyle name="Comma 3 19 13 2 2" xfId="16048" xr:uid="{00000000-0005-0000-0000-0000F63E0000}"/>
    <cellStyle name="Comma 3 19 13 2 3" xfId="16049" xr:uid="{00000000-0005-0000-0000-0000F73E0000}"/>
    <cellStyle name="Comma 3 19 13 3" xfId="16050" xr:uid="{00000000-0005-0000-0000-0000F83E0000}"/>
    <cellStyle name="Comma 3 19 13 3 2" xfId="16051" xr:uid="{00000000-0005-0000-0000-0000F93E0000}"/>
    <cellStyle name="Comma 3 19 13 3 3" xfId="16052" xr:uid="{00000000-0005-0000-0000-0000FA3E0000}"/>
    <cellStyle name="Comma 3 19 13 4" xfId="16053" xr:uid="{00000000-0005-0000-0000-0000FB3E0000}"/>
    <cellStyle name="Comma 3 19 13 4 2" xfId="16054" xr:uid="{00000000-0005-0000-0000-0000FC3E0000}"/>
    <cellStyle name="Comma 3 19 13 4 3" xfId="16055" xr:uid="{00000000-0005-0000-0000-0000FD3E0000}"/>
    <cellStyle name="Comma 3 19 13 5" xfId="16056" xr:uid="{00000000-0005-0000-0000-0000FE3E0000}"/>
    <cellStyle name="Comma 3 19 13 6" xfId="16057" xr:uid="{00000000-0005-0000-0000-0000FF3E0000}"/>
    <cellStyle name="Comma 3 19 14" xfId="16058" xr:uid="{00000000-0005-0000-0000-0000003F0000}"/>
    <cellStyle name="Comma 3 19 14 2" xfId="16059" xr:uid="{00000000-0005-0000-0000-0000013F0000}"/>
    <cellStyle name="Comma 3 19 14 2 2" xfId="16060" xr:uid="{00000000-0005-0000-0000-0000023F0000}"/>
    <cellStyle name="Comma 3 19 14 2 3" xfId="16061" xr:uid="{00000000-0005-0000-0000-0000033F0000}"/>
    <cellStyle name="Comma 3 19 14 3" xfId="16062" xr:uid="{00000000-0005-0000-0000-0000043F0000}"/>
    <cellStyle name="Comma 3 19 14 3 2" xfId="16063" xr:uid="{00000000-0005-0000-0000-0000053F0000}"/>
    <cellStyle name="Comma 3 19 14 3 3" xfId="16064" xr:uid="{00000000-0005-0000-0000-0000063F0000}"/>
    <cellStyle name="Comma 3 19 14 4" xfId="16065" xr:uid="{00000000-0005-0000-0000-0000073F0000}"/>
    <cellStyle name="Comma 3 19 14 4 2" xfId="16066" xr:uid="{00000000-0005-0000-0000-0000083F0000}"/>
    <cellStyle name="Comma 3 19 14 4 3" xfId="16067" xr:uid="{00000000-0005-0000-0000-0000093F0000}"/>
    <cellStyle name="Comma 3 19 14 5" xfId="16068" xr:uid="{00000000-0005-0000-0000-00000A3F0000}"/>
    <cellStyle name="Comma 3 19 14 6" xfId="16069" xr:uid="{00000000-0005-0000-0000-00000B3F0000}"/>
    <cellStyle name="Comma 3 19 15" xfId="16070" xr:uid="{00000000-0005-0000-0000-00000C3F0000}"/>
    <cellStyle name="Comma 3 19 15 2" xfId="16071" xr:uid="{00000000-0005-0000-0000-00000D3F0000}"/>
    <cellStyle name="Comma 3 19 15 2 2" xfId="16072" xr:uid="{00000000-0005-0000-0000-00000E3F0000}"/>
    <cellStyle name="Comma 3 19 15 2 3" xfId="16073" xr:uid="{00000000-0005-0000-0000-00000F3F0000}"/>
    <cellStyle name="Comma 3 19 15 3" xfId="16074" xr:uid="{00000000-0005-0000-0000-0000103F0000}"/>
    <cellStyle name="Comma 3 19 15 3 2" xfId="16075" xr:uid="{00000000-0005-0000-0000-0000113F0000}"/>
    <cellStyle name="Comma 3 19 15 3 3" xfId="16076" xr:uid="{00000000-0005-0000-0000-0000123F0000}"/>
    <cellStyle name="Comma 3 19 15 4" xfId="16077" xr:uid="{00000000-0005-0000-0000-0000133F0000}"/>
    <cellStyle name="Comma 3 19 15 4 2" xfId="16078" xr:uid="{00000000-0005-0000-0000-0000143F0000}"/>
    <cellStyle name="Comma 3 19 15 4 3" xfId="16079" xr:uid="{00000000-0005-0000-0000-0000153F0000}"/>
    <cellStyle name="Comma 3 19 15 5" xfId="16080" xr:uid="{00000000-0005-0000-0000-0000163F0000}"/>
    <cellStyle name="Comma 3 19 15 6" xfId="16081" xr:uid="{00000000-0005-0000-0000-0000173F0000}"/>
    <cellStyle name="Comma 3 19 16" xfId="16082" xr:uid="{00000000-0005-0000-0000-0000183F0000}"/>
    <cellStyle name="Comma 3 19 16 2" xfId="16083" xr:uid="{00000000-0005-0000-0000-0000193F0000}"/>
    <cellStyle name="Comma 3 19 16 2 2" xfId="16084" xr:uid="{00000000-0005-0000-0000-00001A3F0000}"/>
    <cellStyle name="Comma 3 19 16 2 3" xfId="16085" xr:uid="{00000000-0005-0000-0000-00001B3F0000}"/>
    <cellStyle name="Comma 3 19 16 3" xfId="16086" xr:uid="{00000000-0005-0000-0000-00001C3F0000}"/>
    <cellStyle name="Comma 3 19 16 3 2" xfId="16087" xr:uid="{00000000-0005-0000-0000-00001D3F0000}"/>
    <cellStyle name="Comma 3 19 16 3 3" xfId="16088" xr:uid="{00000000-0005-0000-0000-00001E3F0000}"/>
    <cellStyle name="Comma 3 19 16 4" xfId="16089" xr:uid="{00000000-0005-0000-0000-00001F3F0000}"/>
    <cellStyle name="Comma 3 19 16 4 2" xfId="16090" xr:uid="{00000000-0005-0000-0000-0000203F0000}"/>
    <cellStyle name="Comma 3 19 16 4 3" xfId="16091" xr:uid="{00000000-0005-0000-0000-0000213F0000}"/>
    <cellStyle name="Comma 3 19 16 5" xfId="16092" xr:uid="{00000000-0005-0000-0000-0000223F0000}"/>
    <cellStyle name="Comma 3 19 16 6" xfId="16093" xr:uid="{00000000-0005-0000-0000-0000233F0000}"/>
    <cellStyle name="Comma 3 19 17" xfId="16094" xr:uid="{00000000-0005-0000-0000-0000243F0000}"/>
    <cellStyle name="Comma 3 19 17 2" xfId="16095" xr:uid="{00000000-0005-0000-0000-0000253F0000}"/>
    <cellStyle name="Comma 3 19 17 2 2" xfId="16096" xr:uid="{00000000-0005-0000-0000-0000263F0000}"/>
    <cellStyle name="Comma 3 19 17 2 3" xfId="16097" xr:uid="{00000000-0005-0000-0000-0000273F0000}"/>
    <cellStyle name="Comma 3 19 17 3" xfId="16098" xr:uid="{00000000-0005-0000-0000-0000283F0000}"/>
    <cellStyle name="Comma 3 19 17 3 2" xfId="16099" xr:uid="{00000000-0005-0000-0000-0000293F0000}"/>
    <cellStyle name="Comma 3 19 17 3 3" xfId="16100" xr:uid="{00000000-0005-0000-0000-00002A3F0000}"/>
    <cellStyle name="Comma 3 19 17 4" xfId="16101" xr:uid="{00000000-0005-0000-0000-00002B3F0000}"/>
    <cellStyle name="Comma 3 19 17 4 2" xfId="16102" xr:uid="{00000000-0005-0000-0000-00002C3F0000}"/>
    <cellStyle name="Comma 3 19 17 4 3" xfId="16103" xr:uid="{00000000-0005-0000-0000-00002D3F0000}"/>
    <cellStyle name="Comma 3 19 17 5" xfId="16104" xr:uid="{00000000-0005-0000-0000-00002E3F0000}"/>
    <cellStyle name="Comma 3 19 17 6" xfId="16105" xr:uid="{00000000-0005-0000-0000-00002F3F0000}"/>
    <cellStyle name="Comma 3 19 18" xfId="16106" xr:uid="{00000000-0005-0000-0000-0000303F0000}"/>
    <cellStyle name="Comma 3 19 18 2" xfId="16107" xr:uid="{00000000-0005-0000-0000-0000313F0000}"/>
    <cellStyle name="Comma 3 19 18 2 2" xfId="16108" xr:uid="{00000000-0005-0000-0000-0000323F0000}"/>
    <cellStyle name="Comma 3 19 18 2 3" xfId="16109" xr:uid="{00000000-0005-0000-0000-0000333F0000}"/>
    <cellStyle name="Comma 3 19 18 3" xfId="16110" xr:uid="{00000000-0005-0000-0000-0000343F0000}"/>
    <cellStyle name="Comma 3 19 18 3 2" xfId="16111" xr:uid="{00000000-0005-0000-0000-0000353F0000}"/>
    <cellStyle name="Comma 3 19 18 3 3" xfId="16112" xr:uid="{00000000-0005-0000-0000-0000363F0000}"/>
    <cellStyle name="Comma 3 19 18 4" xfId="16113" xr:uid="{00000000-0005-0000-0000-0000373F0000}"/>
    <cellStyle name="Comma 3 19 18 4 2" xfId="16114" xr:uid="{00000000-0005-0000-0000-0000383F0000}"/>
    <cellStyle name="Comma 3 19 18 4 3" xfId="16115" xr:uid="{00000000-0005-0000-0000-0000393F0000}"/>
    <cellStyle name="Comma 3 19 18 5" xfId="16116" xr:uid="{00000000-0005-0000-0000-00003A3F0000}"/>
    <cellStyle name="Comma 3 19 18 6" xfId="16117" xr:uid="{00000000-0005-0000-0000-00003B3F0000}"/>
    <cellStyle name="Comma 3 19 19" xfId="16118" xr:uid="{00000000-0005-0000-0000-00003C3F0000}"/>
    <cellStyle name="Comma 3 19 19 2" xfId="16119" xr:uid="{00000000-0005-0000-0000-00003D3F0000}"/>
    <cellStyle name="Comma 3 19 19 2 2" xfId="16120" xr:uid="{00000000-0005-0000-0000-00003E3F0000}"/>
    <cellStyle name="Comma 3 19 19 2 3" xfId="16121" xr:uid="{00000000-0005-0000-0000-00003F3F0000}"/>
    <cellStyle name="Comma 3 19 19 3" xfId="16122" xr:uid="{00000000-0005-0000-0000-0000403F0000}"/>
    <cellStyle name="Comma 3 19 19 3 2" xfId="16123" xr:uid="{00000000-0005-0000-0000-0000413F0000}"/>
    <cellStyle name="Comma 3 19 19 3 3" xfId="16124" xr:uid="{00000000-0005-0000-0000-0000423F0000}"/>
    <cellStyle name="Comma 3 19 19 4" xfId="16125" xr:uid="{00000000-0005-0000-0000-0000433F0000}"/>
    <cellStyle name="Comma 3 19 19 4 2" xfId="16126" xr:uid="{00000000-0005-0000-0000-0000443F0000}"/>
    <cellStyle name="Comma 3 19 19 4 3" xfId="16127" xr:uid="{00000000-0005-0000-0000-0000453F0000}"/>
    <cellStyle name="Comma 3 19 19 5" xfId="16128" xr:uid="{00000000-0005-0000-0000-0000463F0000}"/>
    <cellStyle name="Comma 3 19 19 6" xfId="16129" xr:uid="{00000000-0005-0000-0000-0000473F0000}"/>
    <cellStyle name="Comma 3 19 2" xfId="16130" xr:uid="{00000000-0005-0000-0000-0000483F0000}"/>
    <cellStyle name="Comma 3 19 2 2" xfId="16131" xr:uid="{00000000-0005-0000-0000-0000493F0000}"/>
    <cellStyle name="Comma 3 19 2 2 2" xfId="16132" xr:uid="{00000000-0005-0000-0000-00004A3F0000}"/>
    <cellStyle name="Comma 3 19 2 2 3" xfId="16133" xr:uid="{00000000-0005-0000-0000-00004B3F0000}"/>
    <cellStyle name="Comma 3 19 2 3" xfId="16134" xr:uid="{00000000-0005-0000-0000-00004C3F0000}"/>
    <cellStyle name="Comma 3 19 2 3 2" xfId="16135" xr:uid="{00000000-0005-0000-0000-00004D3F0000}"/>
    <cellStyle name="Comma 3 19 2 3 3" xfId="16136" xr:uid="{00000000-0005-0000-0000-00004E3F0000}"/>
    <cellStyle name="Comma 3 19 2 4" xfId="16137" xr:uid="{00000000-0005-0000-0000-00004F3F0000}"/>
    <cellStyle name="Comma 3 19 2 4 2" xfId="16138" xr:uid="{00000000-0005-0000-0000-0000503F0000}"/>
    <cellStyle name="Comma 3 19 2 4 3" xfId="16139" xr:uid="{00000000-0005-0000-0000-0000513F0000}"/>
    <cellStyle name="Comma 3 19 2 5" xfId="16140" xr:uid="{00000000-0005-0000-0000-0000523F0000}"/>
    <cellStyle name="Comma 3 19 2 6" xfId="16141" xr:uid="{00000000-0005-0000-0000-0000533F0000}"/>
    <cellStyle name="Comma 3 19 20" xfId="16142" xr:uid="{00000000-0005-0000-0000-0000543F0000}"/>
    <cellStyle name="Comma 3 19 20 2" xfId="16143" xr:uid="{00000000-0005-0000-0000-0000553F0000}"/>
    <cellStyle name="Comma 3 19 20 2 2" xfId="16144" xr:uid="{00000000-0005-0000-0000-0000563F0000}"/>
    <cellStyle name="Comma 3 19 20 2 3" xfId="16145" xr:uid="{00000000-0005-0000-0000-0000573F0000}"/>
    <cellStyle name="Comma 3 19 20 3" xfId="16146" xr:uid="{00000000-0005-0000-0000-0000583F0000}"/>
    <cellStyle name="Comma 3 19 20 3 2" xfId="16147" xr:uid="{00000000-0005-0000-0000-0000593F0000}"/>
    <cellStyle name="Comma 3 19 20 3 3" xfId="16148" xr:uid="{00000000-0005-0000-0000-00005A3F0000}"/>
    <cellStyle name="Comma 3 19 20 4" xfId="16149" xr:uid="{00000000-0005-0000-0000-00005B3F0000}"/>
    <cellStyle name="Comma 3 19 20 4 2" xfId="16150" xr:uid="{00000000-0005-0000-0000-00005C3F0000}"/>
    <cellStyle name="Comma 3 19 20 4 3" xfId="16151" xr:uid="{00000000-0005-0000-0000-00005D3F0000}"/>
    <cellStyle name="Comma 3 19 20 5" xfId="16152" xr:uid="{00000000-0005-0000-0000-00005E3F0000}"/>
    <cellStyle name="Comma 3 19 20 6" xfId="16153" xr:uid="{00000000-0005-0000-0000-00005F3F0000}"/>
    <cellStyle name="Comma 3 19 21" xfId="16154" xr:uid="{00000000-0005-0000-0000-0000603F0000}"/>
    <cellStyle name="Comma 3 19 21 2" xfId="16155" xr:uid="{00000000-0005-0000-0000-0000613F0000}"/>
    <cellStyle name="Comma 3 19 21 3" xfId="16156" xr:uid="{00000000-0005-0000-0000-0000623F0000}"/>
    <cellStyle name="Comma 3 19 22" xfId="16157" xr:uid="{00000000-0005-0000-0000-0000633F0000}"/>
    <cellStyle name="Comma 3 19 22 2" xfId="16158" xr:uid="{00000000-0005-0000-0000-0000643F0000}"/>
    <cellStyle name="Comma 3 19 22 3" xfId="16159" xr:uid="{00000000-0005-0000-0000-0000653F0000}"/>
    <cellStyle name="Comma 3 19 23" xfId="16160" xr:uid="{00000000-0005-0000-0000-0000663F0000}"/>
    <cellStyle name="Comma 3 19 23 2" xfId="16161" xr:uid="{00000000-0005-0000-0000-0000673F0000}"/>
    <cellStyle name="Comma 3 19 23 3" xfId="16162" xr:uid="{00000000-0005-0000-0000-0000683F0000}"/>
    <cellStyle name="Comma 3 19 24" xfId="16163" xr:uid="{00000000-0005-0000-0000-0000693F0000}"/>
    <cellStyle name="Comma 3 19 25" xfId="16164" xr:uid="{00000000-0005-0000-0000-00006A3F0000}"/>
    <cellStyle name="Comma 3 19 3" xfId="16165" xr:uid="{00000000-0005-0000-0000-00006B3F0000}"/>
    <cellStyle name="Comma 3 19 3 2" xfId="16166" xr:uid="{00000000-0005-0000-0000-00006C3F0000}"/>
    <cellStyle name="Comma 3 19 3 2 2" xfId="16167" xr:uid="{00000000-0005-0000-0000-00006D3F0000}"/>
    <cellStyle name="Comma 3 19 3 2 3" xfId="16168" xr:uid="{00000000-0005-0000-0000-00006E3F0000}"/>
    <cellStyle name="Comma 3 19 3 3" xfId="16169" xr:uid="{00000000-0005-0000-0000-00006F3F0000}"/>
    <cellStyle name="Comma 3 19 3 3 2" xfId="16170" xr:uid="{00000000-0005-0000-0000-0000703F0000}"/>
    <cellStyle name="Comma 3 19 3 3 3" xfId="16171" xr:uid="{00000000-0005-0000-0000-0000713F0000}"/>
    <cellStyle name="Comma 3 19 3 4" xfId="16172" xr:uid="{00000000-0005-0000-0000-0000723F0000}"/>
    <cellStyle name="Comma 3 19 3 4 2" xfId="16173" xr:uid="{00000000-0005-0000-0000-0000733F0000}"/>
    <cellStyle name="Comma 3 19 3 4 3" xfId="16174" xr:uid="{00000000-0005-0000-0000-0000743F0000}"/>
    <cellStyle name="Comma 3 19 3 5" xfId="16175" xr:uid="{00000000-0005-0000-0000-0000753F0000}"/>
    <cellStyle name="Comma 3 19 3 6" xfId="16176" xr:uid="{00000000-0005-0000-0000-0000763F0000}"/>
    <cellStyle name="Comma 3 19 4" xfId="16177" xr:uid="{00000000-0005-0000-0000-0000773F0000}"/>
    <cellStyle name="Comma 3 19 4 2" xfId="16178" xr:uid="{00000000-0005-0000-0000-0000783F0000}"/>
    <cellStyle name="Comma 3 19 4 2 2" xfId="16179" xr:uid="{00000000-0005-0000-0000-0000793F0000}"/>
    <cellStyle name="Comma 3 19 4 2 3" xfId="16180" xr:uid="{00000000-0005-0000-0000-00007A3F0000}"/>
    <cellStyle name="Comma 3 19 4 3" xfId="16181" xr:uid="{00000000-0005-0000-0000-00007B3F0000}"/>
    <cellStyle name="Comma 3 19 4 3 2" xfId="16182" xr:uid="{00000000-0005-0000-0000-00007C3F0000}"/>
    <cellStyle name="Comma 3 19 4 3 3" xfId="16183" xr:uid="{00000000-0005-0000-0000-00007D3F0000}"/>
    <cellStyle name="Comma 3 19 4 4" xfId="16184" xr:uid="{00000000-0005-0000-0000-00007E3F0000}"/>
    <cellStyle name="Comma 3 19 4 4 2" xfId="16185" xr:uid="{00000000-0005-0000-0000-00007F3F0000}"/>
    <cellStyle name="Comma 3 19 4 4 3" xfId="16186" xr:uid="{00000000-0005-0000-0000-0000803F0000}"/>
    <cellStyle name="Comma 3 19 4 5" xfId="16187" xr:uid="{00000000-0005-0000-0000-0000813F0000}"/>
    <cellStyle name="Comma 3 19 4 6" xfId="16188" xr:uid="{00000000-0005-0000-0000-0000823F0000}"/>
    <cellStyle name="Comma 3 19 5" xfId="16189" xr:uid="{00000000-0005-0000-0000-0000833F0000}"/>
    <cellStyle name="Comma 3 19 5 2" xfId="16190" xr:uid="{00000000-0005-0000-0000-0000843F0000}"/>
    <cellStyle name="Comma 3 19 5 2 2" xfId="16191" xr:uid="{00000000-0005-0000-0000-0000853F0000}"/>
    <cellStyle name="Comma 3 19 5 2 3" xfId="16192" xr:uid="{00000000-0005-0000-0000-0000863F0000}"/>
    <cellStyle name="Comma 3 19 5 3" xfId="16193" xr:uid="{00000000-0005-0000-0000-0000873F0000}"/>
    <cellStyle name="Comma 3 19 5 3 2" xfId="16194" xr:uid="{00000000-0005-0000-0000-0000883F0000}"/>
    <cellStyle name="Comma 3 19 5 3 3" xfId="16195" xr:uid="{00000000-0005-0000-0000-0000893F0000}"/>
    <cellStyle name="Comma 3 19 5 4" xfId="16196" xr:uid="{00000000-0005-0000-0000-00008A3F0000}"/>
    <cellStyle name="Comma 3 19 5 4 2" xfId="16197" xr:uid="{00000000-0005-0000-0000-00008B3F0000}"/>
    <cellStyle name="Comma 3 19 5 4 3" xfId="16198" xr:uid="{00000000-0005-0000-0000-00008C3F0000}"/>
    <cellStyle name="Comma 3 19 5 5" xfId="16199" xr:uid="{00000000-0005-0000-0000-00008D3F0000}"/>
    <cellStyle name="Comma 3 19 5 6" xfId="16200" xr:uid="{00000000-0005-0000-0000-00008E3F0000}"/>
    <cellStyle name="Comma 3 19 6" xfId="16201" xr:uid="{00000000-0005-0000-0000-00008F3F0000}"/>
    <cellStyle name="Comma 3 19 6 2" xfId="16202" xr:uid="{00000000-0005-0000-0000-0000903F0000}"/>
    <cellStyle name="Comma 3 19 6 2 2" xfId="16203" xr:uid="{00000000-0005-0000-0000-0000913F0000}"/>
    <cellStyle name="Comma 3 19 6 2 3" xfId="16204" xr:uid="{00000000-0005-0000-0000-0000923F0000}"/>
    <cellStyle name="Comma 3 19 6 3" xfId="16205" xr:uid="{00000000-0005-0000-0000-0000933F0000}"/>
    <cellStyle name="Comma 3 19 6 3 2" xfId="16206" xr:uid="{00000000-0005-0000-0000-0000943F0000}"/>
    <cellStyle name="Comma 3 19 6 3 3" xfId="16207" xr:uid="{00000000-0005-0000-0000-0000953F0000}"/>
    <cellStyle name="Comma 3 19 6 4" xfId="16208" xr:uid="{00000000-0005-0000-0000-0000963F0000}"/>
    <cellStyle name="Comma 3 19 6 4 2" xfId="16209" xr:uid="{00000000-0005-0000-0000-0000973F0000}"/>
    <cellStyle name="Comma 3 19 6 4 3" xfId="16210" xr:uid="{00000000-0005-0000-0000-0000983F0000}"/>
    <cellStyle name="Comma 3 19 6 5" xfId="16211" xr:uid="{00000000-0005-0000-0000-0000993F0000}"/>
    <cellStyle name="Comma 3 19 6 6" xfId="16212" xr:uid="{00000000-0005-0000-0000-00009A3F0000}"/>
    <cellStyle name="Comma 3 19 7" xfId="16213" xr:uid="{00000000-0005-0000-0000-00009B3F0000}"/>
    <cellStyle name="Comma 3 19 7 2" xfId="16214" xr:uid="{00000000-0005-0000-0000-00009C3F0000}"/>
    <cellStyle name="Comma 3 19 7 2 2" xfId="16215" xr:uid="{00000000-0005-0000-0000-00009D3F0000}"/>
    <cellStyle name="Comma 3 19 7 2 3" xfId="16216" xr:uid="{00000000-0005-0000-0000-00009E3F0000}"/>
    <cellStyle name="Comma 3 19 7 3" xfId="16217" xr:uid="{00000000-0005-0000-0000-00009F3F0000}"/>
    <cellStyle name="Comma 3 19 7 3 2" xfId="16218" xr:uid="{00000000-0005-0000-0000-0000A03F0000}"/>
    <cellStyle name="Comma 3 19 7 3 3" xfId="16219" xr:uid="{00000000-0005-0000-0000-0000A13F0000}"/>
    <cellStyle name="Comma 3 19 7 4" xfId="16220" xr:uid="{00000000-0005-0000-0000-0000A23F0000}"/>
    <cellStyle name="Comma 3 19 7 4 2" xfId="16221" xr:uid="{00000000-0005-0000-0000-0000A33F0000}"/>
    <cellStyle name="Comma 3 19 7 4 3" xfId="16222" xr:uid="{00000000-0005-0000-0000-0000A43F0000}"/>
    <cellStyle name="Comma 3 19 7 5" xfId="16223" xr:uid="{00000000-0005-0000-0000-0000A53F0000}"/>
    <cellStyle name="Comma 3 19 7 6" xfId="16224" xr:uid="{00000000-0005-0000-0000-0000A63F0000}"/>
    <cellStyle name="Comma 3 19 8" xfId="16225" xr:uid="{00000000-0005-0000-0000-0000A73F0000}"/>
    <cellStyle name="Comma 3 19 8 2" xfId="16226" xr:uid="{00000000-0005-0000-0000-0000A83F0000}"/>
    <cellStyle name="Comma 3 19 8 2 2" xfId="16227" xr:uid="{00000000-0005-0000-0000-0000A93F0000}"/>
    <cellStyle name="Comma 3 19 8 2 3" xfId="16228" xr:uid="{00000000-0005-0000-0000-0000AA3F0000}"/>
    <cellStyle name="Comma 3 19 8 3" xfId="16229" xr:uid="{00000000-0005-0000-0000-0000AB3F0000}"/>
    <cellStyle name="Comma 3 19 8 3 2" xfId="16230" xr:uid="{00000000-0005-0000-0000-0000AC3F0000}"/>
    <cellStyle name="Comma 3 19 8 3 3" xfId="16231" xr:uid="{00000000-0005-0000-0000-0000AD3F0000}"/>
    <cellStyle name="Comma 3 19 8 4" xfId="16232" xr:uid="{00000000-0005-0000-0000-0000AE3F0000}"/>
    <cellStyle name="Comma 3 19 8 4 2" xfId="16233" xr:uid="{00000000-0005-0000-0000-0000AF3F0000}"/>
    <cellStyle name="Comma 3 19 8 4 3" xfId="16234" xr:uid="{00000000-0005-0000-0000-0000B03F0000}"/>
    <cellStyle name="Comma 3 19 8 5" xfId="16235" xr:uid="{00000000-0005-0000-0000-0000B13F0000}"/>
    <cellStyle name="Comma 3 19 8 6" xfId="16236" xr:uid="{00000000-0005-0000-0000-0000B23F0000}"/>
    <cellStyle name="Comma 3 19 9" xfId="16237" xr:uid="{00000000-0005-0000-0000-0000B33F0000}"/>
    <cellStyle name="Comma 3 19 9 2" xfId="16238" xr:uid="{00000000-0005-0000-0000-0000B43F0000}"/>
    <cellStyle name="Comma 3 19 9 2 2" xfId="16239" xr:uid="{00000000-0005-0000-0000-0000B53F0000}"/>
    <cellStyle name="Comma 3 19 9 2 3" xfId="16240" xr:uid="{00000000-0005-0000-0000-0000B63F0000}"/>
    <cellStyle name="Comma 3 19 9 3" xfId="16241" xr:uid="{00000000-0005-0000-0000-0000B73F0000}"/>
    <cellStyle name="Comma 3 19 9 3 2" xfId="16242" xr:uid="{00000000-0005-0000-0000-0000B83F0000}"/>
    <cellStyle name="Comma 3 19 9 3 3" xfId="16243" xr:uid="{00000000-0005-0000-0000-0000B93F0000}"/>
    <cellStyle name="Comma 3 19 9 4" xfId="16244" xr:uid="{00000000-0005-0000-0000-0000BA3F0000}"/>
    <cellStyle name="Comma 3 19 9 4 2" xfId="16245" xr:uid="{00000000-0005-0000-0000-0000BB3F0000}"/>
    <cellStyle name="Comma 3 19 9 4 3" xfId="16246" xr:uid="{00000000-0005-0000-0000-0000BC3F0000}"/>
    <cellStyle name="Comma 3 19 9 5" xfId="16247" xr:uid="{00000000-0005-0000-0000-0000BD3F0000}"/>
    <cellStyle name="Comma 3 19 9 6" xfId="16248" xr:uid="{00000000-0005-0000-0000-0000BE3F0000}"/>
    <cellStyle name="Comma 3 2" xfId="16249" xr:uid="{00000000-0005-0000-0000-0000BF3F0000}"/>
    <cellStyle name="Comma 3 2 10" xfId="16250" xr:uid="{00000000-0005-0000-0000-0000C03F0000}"/>
    <cellStyle name="Comma 3 2 10 2" xfId="16251" xr:uid="{00000000-0005-0000-0000-0000C13F0000}"/>
    <cellStyle name="Comma 3 2 10 2 2" xfId="16252" xr:uid="{00000000-0005-0000-0000-0000C23F0000}"/>
    <cellStyle name="Comma 3 2 10 2 2 2" xfId="16253" xr:uid="{00000000-0005-0000-0000-0000C33F0000}"/>
    <cellStyle name="Comma 3 2 10 2 3" xfId="16254" xr:uid="{00000000-0005-0000-0000-0000C43F0000}"/>
    <cellStyle name="Comma 3 2 10 3" xfId="16255" xr:uid="{00000000-0005-0000-0000-0000C53F0000}"/>
    <cellStyle name="Comma 3 2 10 3 2" xfId="16256" xr:uid="{00000000-0005-0000-0000-0000C63F0000}"/>
    <cellStyle name="Comma 3 2 10 3 3" xfId="16257" xr:uid="{00000000-0005-0000-0000-0000C73F0000}"/>
    <cellStyle name="Comma 3 2 10 4" xfId="16258" xr:uid="{00000000-0005-0000-0000-0000C83F0000}"/>
    <cellStyle name="Comma 3 2 10 4 2" xfId="16259" xr:uid="{00000000-0005-0000-0000-0000C93F0000}"/>
    <cellStyle name="Comma 3 2 10 4 3" xfId="16260" xr:uid="{00000000-0005-0000-0000-0000CA3F0000}"/>
    <cellStyle name="Comma 3 2 10 5" xfId="16261" xr:uid="{00000000-0005-0000-0000-0000CB3F0000}"/>
    <cellStyle name="Comma 3 2 10 6" xfId="16262" xr:uid="{00000000-0005-0000-0000-0000CC3F0000}"/>
    <cellStyle name="Comma 3 2 11" xfId="16263" xr:uid="{00000000-0005-0000-0000-0000CD3F0000}"/>
    <cellStyle name="Comma 3 2 11 2" xfId="16264" xr:uid="{00000000-0005-0000-0000-0000CE3F0000}"/>
    <cellStyle name="Comma 3 2 11 2 2" xfId="16265" xr:uid="{00000000-0005-0000-0000-0000CF3F0000}"/>
    <cellStyle name="Comma 3 2 11 2 3" xfId="16266" xr:uid="{00000000-0005-0000-0000-0000D03F0000}"/>
    <cellStyle name="Comma 3 2 11 3" xfId="16267" xr:uid="{00000000-0005-0000-0000-0000D13F0000}"/>
    <cellStyle name="Comma 3 2 11 3 2" xfId="16268" xr:uid="{00000000-0005-0000-0000-0000D23F0000}"/>
    <cellStyle name="Comma 3 2 11 3 3" xfId="16269" xr:uid="{00000000-0005-0000-0000-0000D33F0000}"/>
    <cellStyle name="Comma 3 2 11 4" xfId="16270" xr:uid="{00000000-0005-0000-0000-0000D43F0000}"/>
    <cellStyle name="Comma 3 2 11 4 2" xfId="16271" xr:uid="{00000000-0005-0000-0000-0000D53F0000}"/>
    <cellStyle name="Comma 3 2 11 4 3" xfId="16272" xr:uid="{00000000-0005-0000-0000-0000D63F0000}"/>
    <cellStyle name="Comma 3 2 11 5" xfId="16273" xr:uid="{00000000-0005-0000-0000-0000D73F0000}"/>
    <cellStyle name="Comma 3 2 11 6" xfId="16274" xr:uid="{00000000-0005-0000-0000-0000D83F0000}"/>
    <cellStyle name="Comma 3 2 12" xfId="16275" xr:uid="{00000000-0005-0000-0000-0000D93F0000}"/>
    <cellStyle name="Comma 3 2 12 2" xfId="16276" xr:uid="{00000000-0005-0000-0000-0000DA3F0000}"/>
    <cellStyle name="Comma 3 2 12 2 2" xfId="16277" xr:uid="{00000000-0005-0000-0000-0000DB3F0000}"/>
    <cellStyle name="Comma 3 2 12 2 3" xfId="16278" xr:uid="{00000000-0005-0000-0000-0000DC3F0000}"/>
    <cellStyle name="Comma 3 2 12 3" xfId="16279" xr:uid="{00000000-0005-0000-0000-0000DD3F0000}"/>
    <cellStyle name="Comma 3 2 12 3 2" xfId="16280" xr:uid="{00000000-0005-0000-0000-0000DE3F0000}"/>
    <cellStyle name="Comma 3 2 12 3 3" xfId="16281" xr:uid="{00000000-0005-0000-0000-0000DF3F0000}"/>
    <cellStyle name="Comma 3 2 12 4" xfId="16282" xr:uid="{00000000-0005-0000-0000-0000E03F0000}"/>
    <cellStyle name="Comma 3 2 12 4 2" xfId="16283" xr:uid="{00000000-0005-0000-0000-0000E13F0000}"/>
    <cellStyle name="Comma 3 2 12 4 3" xfId="16284" xr:uid="{00000000-0005-0000-0000-0000E23F0000}"/>
    <cellStyle name="Comma 3 2 12 5" xfId="16285" xr:uid="{00000000-0005-0000-0000-0000E33F0000}"/>
    <cellStyle name="Comma 3 2 12 6" xfId="16286" xr:uid="{00000000-0005-0000-0000-0000E43F0000}"/>
    <cellStyle name="Comma 3 2 13" xfId="16287" xr:uid="{00000000-0005-0000-0000-0000E53F0000}"/>
    <cellStyle name="Comma 3 2 13 2" xfId="16288" xr:uid="{00000000-0005-0000-0000-0000E63F0000}"/>
    <cellStyle name="Comma 3 2 13 2 2" xfId="16289" xr:uid="{00000000-0005-0000-0000-0000E73F0000}"/>
    <cellStyle name="Comma 3 2 13 2 3" xfId="16290" xr:uid="{00000000-0005-0000-0000-0000E83F0000}"/>
    <cellStyle name="Comma 3 2 13 3" xfId="16291" xr:uid="{00000000-0005-0000-0000-0000E93F0000}"/>
    <cellStyle name="Comma 3 2 13 3 2" xfId="16292" xr:uid="{00000000-0005-0000-0000-0000EA3F0000}"/>
    <cellStyle name="Comma 3 2 13 3 3" xfId="16293" xr:uid="{00000000-0005-0000-0000-0000EB3F0000}"/>
    <cellStyle name="Comma 3 2 13 4" xfId="16294" xr:uid="{00000000-0005-0000-0000-0000EC3F0000}"/>
    <cellStyle name="Comma 3 2 13 4 2" xfId="16295" xr:uid="{00000000-0005-0000-0000-0000ED3F0000}"/>
    <cellStyle name="Comma 3 2 13 4 3" xfId="16296" xr:uid="{00000000-0005-0000-0000-0000EE3F0000}"/>
    <cellStyle name="Comma 3 2 13 5" xfId="16297" xr:uid="{00000000-0005-0000-0000-0000EF3F0000}"/>
    <cellStyle name="Comma 3 2 13 6" xfId="16298" xr:uid="{00000000-0005-0000-0000-0000F03F0000}"/>
    <cellStyle name="Comma 3 2 14" xfId="16299" xr:uid="{00000000-0005-0000-0000-0000F13F0000}"/>
    <cellStyle name="Comma 3 2 14 2" xfId="16300" xr:uid="{00000000-0005-0000-0000-0000F23F0000}"/>
    <cellStyle name="Comma 3 2 14 2 2" xfId="16301" xr:uid="{00000000-0005-0000-0000-0000F33F0000}"/>
    <cellStyle name="Comma 3 2 14 2 3" xfId="16302" xr:uid="{00000000-0005-0000-0000-0000F43F0000}"/>
    <cellStyle name="Comma 3 2 14 3" xfId="16303" xr:uid="{00000000-0005-0000-0000-0000F53F0000}"/>
    <cellStyle name="Comma 3 2 14 3 2" xfId="16304" xr:uid="{00000000-0005-0000-0000-0000F63F0000}"/>
    <cellStyle name="Comma 3 2 14 3 3" xfId="16305" xr:uid="{00000000-0005-0000-0000-0000F73F0000}"/>
    <cellStyle name="Comma 3 2 14 4" xfId="16306" xr:uid="{00000000-0005-0000-0000-0000F83F0000}"/>
    <cellStyle name="Comma 3 2 14 4 2" xfId="16307" xr:uid="{00000000-0005-0000-0000-0000F93F0000}"/>
    <cellStyle name="Comma 3 2 14 4 3" xfId="16308" xr:uid="{00000000-0005-0000-0000-0000FA3F0000}"/>
    <cellStyle name="Comma 3 2 14 5" xfId="16309" xr:uid="{00000000-0005-0000-0000-0000FB3F0000}"/>
    <cellStyle name="Comma 3 2 14 6" xfId="16310" xr:uid="{00000000-0005-0000-0000-0000FC3F0000}"/>
    <cellStyle name="Comma 3 2 15" xfId="16311" xr:uid="{00000000-0005-0000-0000-0000FD3F0000}"/>
    <cellStyle name="Comma 3 2 15 2" xfId="16312" xr:uid="{00000000-0005-0000-0000-0000FE3F0000}"/>
    <cellStyle name="Comma 3 2 15 2 2" xfId="16313" xr:uid="{00000000-0005-0000-0000-0000FF3F0000}"/>
    <cellStyle name="Comma 3 2 15 2 3" xfId="16314" xr:uid="{00000000-0005-0000-0000-000000400000}"/>
    <cellStyle name="Comma 3 2 15 3" xfId="16315" xr:uid="{00000000-0005-0000-0000-000001400000}"/>
    <cellStyle name="Comma 3 2 15 3 2" xfId="16316" xr:uid="{00000000-0005-0000-0000-000002400000}"/>
    <cellStyle name="Comma 3 2 15 3 3" xfId="16317" xr:uid="{00000000-0005-0000-0000-000003400000}"/>
    <cellStyle name="Comma 3 2 15 4" xfId="16318" xr:uid="{00000000-0005-0000-0000-000004400000}"/>
    <cellStyle name="Comma 3 2 15 4 2" xfId="16319" xr:uid="{00000000-0005-0000-0000-000005400000}"/>
    <cellStyle name="Comma 3 2 15 4 3" xfId="16320" xr:uid="{00000000-0005-0000-0000-000006400000}"/>
    <cellStyle name="Comma 3 2 15 5" xfId="16321" xr:uid="{00000000-0005-0000-0000-000007400000}"/>
    <cellStyle name="Comma 3 2 15 6" xfId="16322" xr:uid="{00000000-0005-0000-0000-000008400000}"/>
    <cellStyle name="Comma 3 2 16" xfId="16323" xr:uid="{00000000-0005-0000-0000-000009400000}"/>
    <cellStyle name="Comma 3 2 16 2" xfId="16324" xr:uid="{00000000-0005-0000-0000-00000A400000}"/>
    <cellStyle name="Comma 3 2 16 2 2" xfId="16325" xr:uid="{00000000-0005-0000-0000-00000B400000}"/>
    <cellStyle name="Comma 3 2 16 2 3" xfId="16326" xr:uid="{00000000-0005-0000-0000-00000C400000}"/>
    <cellStyle name="Comma 3 2 16 3" xfId="16327" xr:uid="{00000000-0005-0000-0000-00000D400000}"/>
    <cellStyle name="Comma 3 2 16 3 2" xfId="16328" xr:uid="{00000000-0005-0000-0000-00000E400000}"/>
    <cellStyle name="Comma 3 2 16 3 3" xfId="16329" xr:uid="{00000000-0005-0000-0000-00000F400000}"/>
    <cellStyle name="Comma 3 2 16 4" xfId="16330" xr:uid="{00000000-0005-0000-0000-000010400000}"/>
    <cellStyle name="Comma 3 2 16 4 2" xfId="16331" xr:uid="{00000000-0005-0000-0000-000011400000}"/>
    <cellStyle name="Comma 3 2 16 4 3" xfId="16332" xr:uid="{00000000-0005-0000-0000-000012400000}"/>
    <cellStyle name="Comma 3 2 16 5" xfId="16333" xr:uid="{00000000-0005-0000-0000-000013400000}"/>
    <cellStyle name="Comma 3 2 16 6" xfId="16334" xr:uid="{00000000-0005-0000-0000-000014400000}"/>
    <cellStyle name="Comma 3 2 17" xfId="16335" xr:uid="{00000000-0005-0000-0000-000015400000}"/>
    <cellStyle name="Comma 3 2 17 2" xfId="16336" xr:uid="{00000000-0005-0000-0000-000016400000}"/>
    <cellStyle name="Comma 3 2 17 2 2" xfId="16337" xr:uid="{00000000-0005-0000-0000-000017400000}"/>
    <cellStyle name="Comma 3 2 17 2 3" xfId="16338" xr:uid="{00000000-0005-0000-0000-000018400000}"/>
    <cellStyle name="Comma 3 2 17 3" xfId="16339" xr:uid="{00000000-0005-0000-0000-000019400000}"/>
    <cellStyle name="Comma 3 2 17 3 2" xfId="16340" xr:uid="{00000000-0005-0000-0000-00001A400000}"/>
    <cellStyle name="Comma 3 2 17 3 3" xfId="16341" xr:uid="{00000000-0005-0000-0000-00001B400000}"/>
    <cellStyle name="Comma 3 2 17 4" xfId="16342" xr:uid="{00000000-0005-0000-0000-00001C400000}"/>
    <cellStyle name="Comma 3 2 17 4 2" xfId="16343" xr:uid="{00000000-0005-0000-0000-00001D400000}"/>
    <cellStyle name="Comma 3 2 17 4 3" xfId="16344" xr:uid="{00000000-0005-0000-0000-00001E400000}"/>
    <cellStyle name="Comma 3 2 17 5" xfId="16345" xr:uid="{00000000-0005-0000-0000-00001F400000}"/>
    <cellStyle name="Comma 3 2 17 6" xfId="16346" xr:uid="{00000000-0005-0000-0000-000020400000}"/>
    <cellStyle name="Comma 3 2 18" xfId="16347" xr:uid="{00000000-0005-0000-0000-000021400000}"/>
    <cellStyle name="Comma 3 2 18 2" xfId="16348" xr:uid="{00000000-0005-0000-0000-000022400000}"/>
    <cellStyle name="Comma 3 2 18 2 2" xfId="16349" xr:uid="{00000000-0005-0000-0000-000023400000}"/>
    <cellStyle name="Comma 3 2 18 2 3" xfId="16350" xr:uid="{00000000-0005-0000-0000-000024400000}"/>
    <cellStyle name="Comma 3 2 18 3" xfId="16351" xr:uid="{00000000-0005-0000-0000-000025400000}"/>
    <cellStyle name="Comma 3 2 18 3 2" xfId="16352" xr:uid="{00000000-0005-0000-0000-000026400000}"/>
    <cellStyle name="Comma 3 2 18 3 3" xfId="16353" xr:uid="{00000000-0005-0000-0000-000027400000}"/>
    <cellStyle name="Comma 3 2 18 4" xfId="16354" xr:uid="{00000000-0005-0000-0000-000028400000}"/>
    <cellStyle name="Comma 3 2 18 4 2" xfId="16355" xr:uid="{00000000-0005-0000-0000-000029400000}"/>
    <cellStyle name="Comma 3 2 18 4 3" xfId="16356" xr:uid="{00000000-0005-0000-0000-00002A400000}"/>
    <cellStyle name="Comma 3 2 18 5" xfId="16357" xr:uid="{00000000-0005-0000-0000-00002B400000}"/>
    <cellStyle name="Comma 3 2 18 6" xfId="16358" xr:uid="{00000000-0005-0000-0000-00002C400000}"/>
    <cellStyle name="Comma 3 2 19" xfId="16359" xr:uid="{00000000-0005-0000-0000-00002D400000}"/>
    <cellStyle name="Comma 3 2 19 2" xfId="16360" xr:uid="{00000000-0005-0000-0000-00002E400000}"/>
    <cellStyle name="Comma 3 2 19 2 2" xfId="16361" xr:uid="{00000000-0005-0000-0000-00002F400000}"/>
    <cellStyle name="Comma 3 2 19 2 3" xfId="16362" xr:uid="{00000000-0005-0000-0000-000030400000}"/>
    <cellStyle name="Comma 3 2 19 3" xfId="16363" xr:uid="{00000000-0005-0000-0000-000031400000}"/>
    <cellStyle name="Comma 3 2 19 3 2" xfId="16364" xr:uid="{00000000-0005-0000-0000-000032400000}"/>
    <cellStyle name="Comma 3 2 19 3 3" xfId="16365" xr:uid="{00000000-0005-0000-0000-000033400000}"/>
    <cellStyle name="Comma 3 2 19 4" xfId="16366" xr:uid="{00000000-0005-0000-0000-000034400000}"/>
    <cellStyle name="Comma 3 2 19 4 2" xfId="16367" xr:uid="{00000000-0005-0000-0000-000035400000}"/>
    <cellStyle name="Comma 3 2 19 4 3" xfId="16368" xr:uid="{00000000-0005-0000-0000-000036400000}"/>
    <cellStyle name="Comma 3 2 19 5" xfId="16369" xr:uid="{00000000-0005-0000-0000-000037400000}"/>
    <cellStyle name="Comma 3 2 19 6" xfId="16370" xr:uid="{00000000-0005-0000-0000-000038400000}"/>
    <cellStyle name="Comma 3 2 2" xfId="16371" xr:uid="{00000000-0005-0000-0000-000039400000}"/>
    <cellStyle name="Comma 3 2 2 10" xfId="16372" xr:uid="{00000000-0005-0000-0000-00003A400000}"/>
    <cellStyle name="Comma 3 2 2 10 2" xfId="16373" xr:uid="{00000000-0005-0000-0000-00003B400000}"/>
    <cellStyle name="Comma 3 2 2 10 2 2" xfId="16374" xr:uid="{00000000-0005-0000-0000-00003C400000}"/>
    <cellStyle name="Comma 3 2 2 10 3" xfId="16375" xr:uid="{00000000-0005-0000-0000-00003D400000}"/>
    <cellStyle name="Comma 3 2 2 11" xfId="16376" xr:uid="{00000000-0005-0000-0000-00003E400000}"/>
    <cellStyle name="Comma 3 2 2 11 2" xfId="16377" xr:uid="{00000000-0005-0000-0000-00003F400000}"/>
    <cellStyle name="Comma 3 2 2 12" xfId="16378" xr:uid="{00000000-0005-0000-0000-000040400000}"/>
    <cellStyle name="Comma 3 2 2 2" xfId="16379" xr:uid="{00000000-0005-0000-0000-000041400000}"/>
    <cellStyle name="Comma 3 2 2 2 10" xfId="16380" xr:uid="{00000000-0005-0000-0000-000042400000}"/>
    <cellStyle name="Comma 3 2 2 2 10 2" xfId="16381" xr:uid="{00000000-0005-0000-0000-000043400000}"/>
    <cellStyle name="Comma 3 2 2 2 11" xfId="16382" xr:uid="{00000000-0005-0000-0000-000044400000}"/>
    <cellStyle name="Comma 3 2 2 2 2" xfId="16383" xr:uid="{00000000-0005-0000-0000-000045400000}"/>
    <cellStyle name="Comma 3 2 2 2 2 10" xfId="16384" xr:uid="{00000000-0005-0000-0000-000046400000}"/>
    <cellStyle name="Comma 3 2 2 2 2 2" xfId="16385" xr:uid="{00000000-0005-0000-0000-000047400000}"/>
    <cellStyle name="Comma 3 2 2 2 2 2 2" xfId="16386" xr:uid="{00000000-0005-0000-0000-000048400000}"/>
    <cellStyle name="Comma 3 2 2 2 2 2 2 2" xfId="16387" xr:uid="{00000000-0005-0000-0000-000049400000}"/>
    <cellStyle name="Comma 3 2 2 2 2 2 2 2 2" xfId="16388" xr:uid="{00000000-0005-0000-0000-00004A400000}"/>
    <cellStyle name="Comma 3 2 2 2 2 2 2 2 2 2" xfId="16389" xr:uid="{00000000-0005-0000-0000-00004B400000}"/>
    <cellStyle name="Comma 3 2 2 2 2 2 2 2 2 2 2" xfId="16390" xr:uid="{00000000-0005-0000-0000-00004C400000}"/>
    <cellStyle name="Comma 3 2 2 2 2 2 2 2 2 3" xfId="16391" xr:uid="{00000000-0005-0000-0000-00004D400000}"/>
    <cellStyle name="Comma 3 2 2 2 2 2 2 2 3" xfId="16392" xr:uid="{00000000-0005-0000-0000-00004E400000}"/>
    <cellStyle name="Comma 3 2 2 2 2 2 2 2 3 2" xfId="16393" xr:uid="{00000000-0005-0000-0000-00004F400000}"/>
    <cellStyle name="Comma 3 2 2 2 2 2 2 2 4" xfId="16394" xr:uid="{00000000-0005-0000-0000-000050400000}"/>
    <cellStyle name="Comma 3 2 2 2 2 2 2 3" xfId="16395" xr:uid="{00000000-0005-0000-0000-000051400000}"/>
    <cellStyle name="Comma 3 2 2 2 2 2 2 3 2" xfId="16396" xr:uid="{00000000-0005-0000-0000-000052400000}"/>
    <cellStyle name="Comma 3 2 2 2 2 2 2 3 2 2" xfId="16397" xr:uid="{00000000-0005-0000-0000-000053400000}"/>
    <cellStyle name="Comma 3 2 2 2 2 2 2 3 3" xfId="16398" xr:uid="{00000000-0005-0000-0000-000054400000}"/>
    <cellStyle name="Comma 3 2 2 2 2 2 2 4" xfId="16399" xr:uid="{00000000-0005-0000-0000-000055400000}"/>
    <cellStyle name="Comma 3 2 2 2 2 2 2 4 2" xfId="16400" xr:uid="{00000000-0005-0000-0000-000056400000}"/>
    <cellStyle name="Comma 3 2 2 2 2 2 2 5" xfId="16401" xr:uid="{00000000-0005-0000-0000-000057400000}"/>
    <cellStyle name="Comma 3 2 2 2 2 2 3" xfId="16402" xr:uid="{00000000-0005-0000-0000-000058400000}"/>
    <cellStyle name="Comma 3 2 2 2 2 2 3 2" xfId="16403" xr:uid="{00000000-0005-0000-0000-000059400000}"/>
    <cellStyle name="Comma 3 2 2 2 2 2 3 2 2" xfId="16404" xr:uid="{00000000-0005-0000-0000-00005A400000}"/>
    <cellStyle name="Comma 3 2 2 2 2 2 3 2 2 2" xfId="16405" xr:uid="{00000000-0005-0000-0000-00005B400000}"/>
    <cellStyle name="Comma 3 2 2 2 2 2 3 2 3" xfId="16406" xr:uid="{00000000-0005-0000-0000-00005C400000}"/>
    <cellStyle name="Comma 3 2 2 2 2 2 3 3" xfId="16407" xr:uid="{00000000-0005-0000-0000-00005D400000}"/>
    <cellStyle name="Comma 3 2 2 2 2 2 3 3 2" xfId="16408" xr:uid="{00000000-0005-0000-0000-00005E400000}"/>
    <cellStyle name="Comma 3 2 2 2 2 2 3 4" xfId="16409" xr:uid="{00000000-0005-0000-0000-00005F400000}"/>
    <cellStyle name="Comma 3 2 2 2 2 2 4" xfId="16410" xr:uid="{00000000-0005-0000-0000-000060400000}"/>
    <cellStyle name="Comma 3 2 2 2 2 2 4 2" xfId="16411" xr:uid="{00000000-0005-0000-0000-000061400000}"/>
    <cellStyle name="Comma 3 2 2 2 2 2 4 2 2" xfId="16412" xr:uid="{00000000-0005-0000-0000-000062400000}"/>
    <cellStyle name="Comma 3 2 2 2 2 2 4 3" xfId="16413" xr:uid="{00000000-0005-0000-0000-000063400000}"/>
    <cellStyle name="Comma 3 2 2 2 2 2 5" xfId="16414" xr:uid="{00000000-0005-0000-0000-000064400000}"/>
    <cellStyle name="Comma 3 2 2 2 2 2 5 2" xfId="16415" xr:uid="{00000000-0005-0000-0000-000065400000}"/>
    <cellStyle name="Comma 3 2 2 2 2 2 6" xfId="16416" xr:uid="{00000000-0005-0000-0000-000066400000}"/>
    <cellStyle name="Comma 3 2 2 2 2 3" xfId="16417" xr:uid="{00000000-0005-0000-0000-000067400000}"/>
    <cellStyle name="Comma 3 2 2 2 2 3 2" xfId="16418" xr:uid="{00000000-0005-0000-0000-000068400000}"/>
    <cellStyle name="Comma 3 2 2 2 2 3 2 2" xfId="16419" xr:uid="{00000000-0005-0000-0000-000069400000}"/>
    <cellStyle name="Comma 3 2 2 2 2 3 2 2 2" xfId="16420" xr:uid="{00000000-0005-0000-0000-00006A400000}"/>
    <cellStyle name="Comma 3 2 2 2 2 3 2 2 2 2" xfId="16421" xr:uid="{00000000-0005-0000-0000-00006B400000}"/>
    <cellStyle name="Comma 3 2 2 2 2 3 2 2 2 2 2" xfId="16422" xr:uid="{00000000-0005-0000-0000-00006C400000}"/>
    <cellStyle name="Comma 3 2 2 2 2 3 2 2 2 3" xfId="16423" xr:uid="{00000000-0005-0000-0000-00006D400000}"/>
    <cellStyle name="Comma 3 2 2 2 2 3 2 2 3" xfId="16424" xr:uid="{00000000-0005-0000-0000-00006E400000}"/>
    <cellStyle name="Comma 3 2 2 2 2 3 2 2 3 2" xfId="16425" xr:uid="{00000000-0005-0000-0000-00006F400000}"/>
    <cellStyle name="Comma 3 2 2 2 2 3 2 2 4" xfId="16426" xr:uid="{00000000-0005-0000-0000-000070400000}"/>
    <cellStyle name="Comma 3 2 2 2 2 3 2 3" xfId="16427" xr:uid="{00000000-0005-0000-0000-000071400000}"/>
    <cellStyle name="Comma 3 2 2 2 2 3 2 3 2" xfId="16428" xr:uid="{00000000-0005-0000-0000-000072400000}"/>
    <cellStyle name="Comma 3 2 2 2 2 3 2 3 2 2" xfId="16429" xr:uid="{00000000-0005-0000-0000-000073400000}"/>
    <cellStyle name="Comma 3 2 2 2 2 3 2 3 3" xfId="16430" xr:uid="{00000000-0005-0000-0000-000074400000}"/>
    <cellStyle name="Comma 3 2 2 2 2 3 2 4" xfId="16431" xr:uid="{00000000-0005-0000-0000-000075400000}"/>
    <cellStyle name="Comma 3 2 2 2 2 3 2 4 2" xfId="16432" xr:uid="{00000000-0005-0000-0000-000076400000}"/>
    <cellStyle name="Comma 3 2 2 2 2 3 2 5" xfId="16433" xr:uid="{00000000-0005-0000-0000-000077400000}"/>
    <cellStyle name="Comma 3 2 2 2 2 3 3" xfId="16434" xr:uid="{00000000-0005-0000-0000-000078400000}"/>
    <cellStyle name="Comma 3 2 2 2 2 3 3 2" xfId="16435" xr:uid="{00000000-0005-0000-0000-000079400000}"/>
    <cellStyle name="Comma 3 2 2 2 2 3 3 2 2" xfId="16436" xr:uid="{00000000-0005-0000-0000-00007A400000}"/>
    <cellStyle name="Comma 3 2 2 2 2 3 3 2 2 2" xfId="16437" xr:uid="{00000000-0005-0000-0000-00007B400000}"/>
    <cellStyle name="Comma 3 2 2 2 2 3 3 2 3" xfId="16438" xr:uid="{00000000-0005-0000-0000-00007C400000}"/>
    <cellStyle name="Comma 3 2 2 2 2 3 3 3" xfId="16439" xr:uid="{00000000-0005-0000-0000-00007D400000}"/>
    <cellStyle name="Comma 3 2 2 2 2 3 3 3 2" xfId="16440" xr:uid="{00000000-0005-0000-0000-00007E400000}"/>
    <cellStyle name="Comma 3 2 2 2 2 3 3 4" xfId="16441" xr:uid="{00000000-0005-0000-0000-00007F400000}"/>
    <cellStyle name="Comma 3 2 2 2 2 3 4" xfId="16442" xr:uid="{00000000-0005-0000-0000-000080400000}"/>
    <cellStyle name="Comma 3 2 2 2 2 3 4 2" xfId="16443" xr:uid="{00000000-0005-0000-0000-000081400000}"/>
    <cellStyle name="Comma 3 2 2 2 2 3 4 2 2" xfId="16444" xr:uid="{00000000-0005-0000-0000-000082400000}"/>
    <cellStyle name="Comma 3 2 2 2 2 3 4 3" xfId="16445" xr:uid="{00000000-0005-0000-0000-000083400000}"/>
    <cellStyle name="Comma 3 2 2 2 2 3 5" xfId="16446" xr:uid="{00000000-0005-0000-0000-000084400000}"/>
    <cellStyle name="Comma 3 2 2 2 2 3 5 2" xfId="16447" xr:uid="{00000000-0005-0000-0000-000085400000}"/>
    <cellStyle name="Comma 3 2 2 2 2 3 6" xfId="16448" xr:uid="{00000000-0005-0000-0000-000086400000}"/>
    <cellStyle name="Comma 3 2 2 2 2 4" xfId="16449" xr:uid="{00000000-0005-0000-0000-000087400000}"/>
    <cellStyle name="Comma 3 2 2 2 2 4 2" xfId="16450" xr:uid="{00000000-0005-0000-0000-000088400000}"/>
    <cellStyle name="Comma 3 2 2 2 2 4 2 2" xfId="16451" xr:uid="{00000000-0005-0000-0000-000089400000}"/>
    <cellStyle name="Comma 3 2 2 2 2 4 2 2 2" xfId="16452" xr:uid="{00000000-0005-0000-0000-00008A400000}"/>
    <cellStyle name="Comma 3 2 2 2 2 4 2 2 2 2" xfId="16453" xr:uid="{00000000-0005-0000-0000-00008B400000}"/>
    <cellStyle name="Comma 3 2 2 2 2 4 2 2 2 2 2" xfId="16454" xr:uid="{00000000-0005-0000-0000-00008C400000}"/>
    <cellStyle name="Comma 3 2 2 2 2 4 2 2 2 3" xfId="16455" xr:uid="{00000000-0005-0000-0000-00008D400000}"/>
    <cellStyle name="Comma 3 2 2 2 2 4 2 2 3" xfId="16456" xr:uid="{00000000-0005-0000-0000-00008E400000}"/>
    <cellStyle name="Comma 3 2 2 2 2 4 2 2 3 2" xfId="16457" xr:uid="{00000000-0005-0000-0000-00008F400000}"/>
    <cellStyle name="Comma 3 2 2 2 2 4 2 2 4" xfId="16458" xr:uid="{00000000-0005-0000-0000-000090400000}"/>
    <cellStyle name="Comma 3 2 2 2 2 4 2 3" xfId="16459" xr:uid="{00000000-0005-0000-0000-000091400000}"/>
    <cellStyle name="Comma 3 2 2 2 2 4 2 3 2" xfId="16460" xr:uid="{00000000-0005-0000-0000-000092400000}"/>
    <cellStyle name="Comma 3 2 2 2 2 4 2 3 2 2" xfId="16461" xr:uid="{00000000-0005-0000-0000-000093400000}"/>
    <cellStyle name="Comma 3 2 2 2 2 4 2 3 3" xfId="16462" xr:uid="{00000000-0005-0000-0000-000094400000}"/>
    <cellStyle name="Comma 3 2 2 2 2 4 2 4" xfId="16463" xr:uid="{00000000-0005-0000-0000-000095400000}"/>
    <cellStyle name="Comma 3 2 2 2 2 4 2 4 2" xfId="16464" xr:uid="{00000000-0005-0000-0000-000096400000}"/>
    <cellStyle name="Comma 3 2 2 2 2 4 2 5" xfId="16465" xr:uid="{00000000-0005-0000-0000-000097400000}"/>
    <cellStyle name="Comma 3 2 2 2 2 4 3" xfId="16466" xr:uid="{00000000-0005-0000-0000-000098400000}"/>
    <cellStyle name="Comma 3 2 2 2 2 4 3 2" xfId="16467" xr:uid="{00000000-0005-0000-0000-000099400000}"/>
    <cellStyle name="Comma 3 2 2 2 2 4 3 2 2" xfId="16468" xr:uid="{00000000-0005-0000-0000-00009A400000}"/>
    <cellStyle name="Comma 3 2 2 2 2 4 3 2 2 2" xfId="16469" xr:uid="{00000000-0005-0000-0000-00009B400000}"/>
    <cellStyle name="Comma 3 2 2 2 2 4 3 2 3" xfId="16470" xr:uid="{00000000-0005-0000-0000-00009C400000}"/>
    <cellStyle name="Comma 3 2 2 2 2 4 3 3" xfId="16471" xr:uid="{00000000-0005-0000-0000-00009D400000}"/>
    <cellStyle name="Comma 3 2 2 2 2 4 3 3 2" xfId="16472" xr:uid="{00000000-0005-0000-0000-00009E400000}"/>
    <cellStyle name="Comma 3 2 2 2 2 4 3 4" xfId="16473" xr:uid="{00000000-0005-0000-0000-00009F400000}"/>
    <cellStyle name="Comma 3 2 2 2 2 4 4" xfId="16474" xr:uid="{00000000-0005-0000-0000-0000A0400000}"/>
    <cellStyle name="Comma 3 2 2 2 2 4 4 2" xfId="16475" xr:uid="{00000000-0005-0000-0000-0000A1400000}"/>
    <cellStyle name="Comma 3 2 2 2 2 4 4 2 2" xfId="16476" xr:uid="{00000000-0005-0000-0000-0000A2400000}"/>
    <cellStyle name="Comma 3 2 2 2 2 4 4 3" xfId="16477" xr:uid="{00000000-0005-0000-0000-0000A3400000}"/>
    <cellStyle name="Comma 3 2 2 2 2 4 5" xfId="16478" xr:uid="{00000000-0005-0000-0000-0000A4400000}"/>
    <cellStyle name="Comma 3 2 2 2 2 4 5 2" xfId="16479" xr:uid="{00000000-0005-0000-0000-0000A5400000}"/>
    <cellStyle name="Comma 3 2 2 2 2 4 6" xfId="16480" xr:uid="{00000000-0005-0000-0000-0000A6400000}"/>
    <cellStyle name="Comma 3 2 2 2 2 5" xfId="16481" xr:uid="{00000000-0005-0000-0000-0000A7400000}"/>
    <cellStyle name="Comma 3 2 2 2 2 5 2" xfId="16482" xr:uid="{00000000-0005-0000-0000-0000A8400000}"/>
    <cellStyle name="Comma 3 2 2 2 2 5 2 2" xfId="16483" xr:uid="{00000000-0005-0000-0000-0000A9400000}"/>
    <cellStyle name="Comma 3 2 2 2 2 5 2 2 2" xfId="16484" xr:uid="{00000000-0005-0000-0000-0000AA400000}"/>
    <cellStyle name="Comma 3 2 2 2 2 5 2 2 2 2" xfId="16485" xr:uid="{00000000-0005-0000-0000-0000AB400000}"/>
    <cellStyle name="Comma 3 2 2 2 2 5 2 2 2 2 2" xfId="16486" xr:uid="{00000000-0005-0000-0000-0000AC400000}"/>
    <cellStyle name="Comma 3 2 2 2 2 5 2 2 2 3" xfId="16487" xr:uid="{00000000-0005-0000-0000-0000AD400000}"/>
    <cellStyle name="Comma 3 2 2 2 2 5 2 2 3" xfId="16488" xr:uid="{00000000-0005-0000-0000-0000AE400000}"/>
    <cellStyle name="Comma 3 2 2 2 2 5 2 2 3 2" xfId="16489" xr:uid="{00000000-0005-0000-0000-0000AF400000}"/>
    <cellStyle name="Comma 3 2 2 2 2 5 2 2 4" xfId="16490" xr:uid="{00000000-0005-0000-0000-0000B0400000}"/>
    <cellStyle name="Comma 3 2 2 2 2 5 2 3" xfId="16491" xr:uid="{00000000-0005-0000-0000-0000B1400000}"/>
    <cellStyle name="Comma 3 2 2 2 2 5 2 3 2" xfId="16492" xr:uid="{00000000-0005-0000-0000-0000B2400000}"/>
    <cellStyle name="Comma 3 2 2 2 2 5 2 3 2 2" xfId="16493" xr:uid="{00000000-0005-0000-0000-0000B3400000}"/>
    <cellStyle name="Comma 3 2 2 2 2 5 2 3 3" xfId="16494" xr:uid="{00000000-0005-0000-0000-0000B4400000}"/>
    <cellStyle name="Comma 3 2 2 2 2 5 2 4" xfId="16495" xr:uid="{00000000-0005-0000-0000-0000B5400000}"/>
    <cellStyle name="Comma 3 2 2 2 2 5 2 4 2" xfId="16496" xr:uid="{00000000-0005-0000-0000-0000B6400000}"/>
    <cellStyle name="Comma 3 2 2 2 2 5 2 5" xfId="16497" xr:uid="{00000000-0005-0000-0000-0000B7400000}"/>
    <cellStyle name="Comma 3 2 2 2 2 5 3" xfId="16498" xr:uid="{00000000-0005-0000-0000-0000B8400000}"/>
    <cellStyle name="Comma 3 2 2 2 2 5 3 2" xfId="16499" xr:uid="{00000000-0005-0000-0000-0000B9400000}"/>
    <cellStyle name="Comma 3 2 2 2 2 5 3 2 2" xfId="16500" xr:uid="{00000000-0005-0000-0000-0000BA400000}"/>
    <cellStyle name="Comma 3 2 2 2 2 5 3 2 2 2" xfId="16501" xr:uid="{00000000-0005-0000-0000-0000BB400000}"/>
    <cellStyle name="Comma 3 2 2 2 2 5 3 2 3" xfId="16502" xr:uid="{00000000-0005-0000-0000-0000BC400000}"/>
    <cellStyle name="Comma 3 2 2 2 2 5 3 3" xfId="16503" xr:uid="{00000000-0005-0000-0000-0000BD400000}"/>
    <cellStyle name="Comma 3 2 2 2 2 5 3 3 2" xfId="16504" xr:uid="{00000000-0005-0000-0000-0000BE400000}"/>
    <cellStyle name="Comma 3 2 2 2 2 5 3 4" xfId="16505" xr:uid="{00000000-0005-0000-0000-0000BF400000}"/>
    <cellStyle name="Comma 3 2 2 2 2 5 4" xfId="16506" xr:uid="{00000000-0005-0000-0000-0000C0400000}"/>
    <cellStyle name="Comma 3 2 2 2 2 5 4 2" xfId="16507" xr:uid="{00000000-0005-0000-0000-0000C1400000}"/>
    <cellStyle name="Comma 3 2 2 2 2 5 4 2 2" xfId="16508" xr:uid="{00000000-0005-0000-0000-0000C2400000}"/>
    <cellStyle name="Comma 3 2 2 2 2 5 4 3" xfId="16509" xr:uid="{00000000-0005-0000-0000-0000C3400000}"/>
    <cellStyle name="Comma 3 2 2 2 2 5 5" xfId="16510" xr:uid="{00000000-0005-0000-0000-0000C4400000}"/>
    <cellStyle name="Comma 3 2 2 2 2 5 5 2" xfId="16511" xr:uid="{00000000-0005-0000-0000-0000C5400000}"/>
    <cellStyle name="Comma 3 2 2 2 2 5 6" xfId="16512" xr:uid="{00000000-0005-0000-0000-0000C6400000}"/>
    <cellStyle name="Comma 3 2 2 2 2 6" xfId="16513" xr:uid="{00000000-0005-0000-0000-0000C7400000}"/>
    <cellStyle name="Comma 3 2 2 2 2 6 2" xfId="16514" xr:uid="{00000000-0005-0000-0000-0000C8400000}"/>
    <cellStyle name="Comma 3 2 2 2 2 6 2 2" xfId="16515" xr:uid="{00000000-0005-0000-0000-0000C9400000}"/>
    <cellStyle name="Comma 3 2 2 2 2 6 2 2 2" xfId="16516" xr:uid="{00000000-0005-0000-0000-0000CA400000}"/>
    <cellStyle name="Comma 3 2 2 2 2 6 2 2 2 2" xfId="16517" xr:uid="{00000000-0005-0000-0000-0000CB400000}"/>
    <cellStyle name="Comma 3 2 2 2 2 6 2 2 3" xfId="16518" xr:uid="{00000000-0005-0000-0000-0000CC400000}"/>
    <cellStyle name="Comma 3 2 2 2 2 6 2 3" xfId="16519" xr:uid="{00000000-0005-0000-0000-0000CD400000}"/>
    <cellStyle name="Comma 3 2 2 2 2 6 2 3 2" xfId="16520" xr:uid="{00000000-0005-0000-0000-0000CE400000}"/>
    <cellStyle name="Comma 3 2 2 2 2 6 2 4" xfId="16521" xr:uid="{00000000-0005-0000-0000-0000CF400000}"/>
    <cellStyle name="Comma 3 2 2 2 2 6 3" xfId="16522" xr:uid="{00000000-0005-0000-0000-0000D0400000}"/>
    <cellStyle name="Comma 3 2 2 2 2 6 3 2" xfId="16523" xr:uid="{00000000-0005-0000-0000-0000D1400000}"/>
    <cellStyle name="Comma 3 2 2 2 2 6 3 2 2" xfId="16524" xr:uid="{00000000-0005-0000-0000-0000D2400000}"/>
    <cellStyle name="Comma 3 2 2 2 2 6 3 3" xfId="16525" xr:uid="{00000000-0005-0000-0000-0000D3400000}"/>
    <cellStyle name="Comma 3 2 2 2 2 6 4" xfId="16526" xr:uid="{00000000-0005-0000-0000-0000D4400000}"/>
    <cellStyle name="Comma 3 2 2 2 2 6 4 2" xfId="16527" xr:uid="{00000000-0005-0000-0000-0000D5400000}"/>
    <cellStyle name="Comma 3 2 2 2 2 6 5" xfId="16528" xr:uid="{00000000-0005-0000-0000-0000D6400000}"/>
    <cellStyle name="Comma 3 2 2 2 2 7" xfId="16529" xr:uid="{00000000-0005-0000-0000-0000D7400000}"/>
    <cellStyle name="Comma 3 2 2 2 2 7 2" xfId="16530" xr:uid="{00000000-0005-0000-0000-0000D8400000}"/>
    <cellStyle name="Comma 3 2 2 2 2 7 2 2" xfId="16531" xr:uid="{00000000-0005-0000-0000-0000D9400000}"/>
    <cellStyle name="Comma 3 2 2 2 2 7 2 2 2" xfId="16532" xr:uid="{00000000-0005-0000-0000-0000DA400000}"/>
    <cellStyle name="Comma 3 2 2 2 2 7 2 3" xfId="16533" xr:uid="{00000000-0005-0000-0000-0000DB400000}"/>
    <cellStyle name="Comma 3 2 2 2 2 7 3" xfId="16534" xr:uid="{00000000-0005-0000-0000-0000DC400000}"/>
    <cellStyle name="Comma 3 2 2 2 2 7 3 2" xfId="16535" xr:uid="{00000000-0005-0000-0000-0000DD400000}"/>
    <cellStyle name="Comma 3 2 2 2 2 7 4" xfId="16536" xr:uid="{00000000-0005-0000-0000-0000DE400000}"/>
    <cellStyle name="Comma 3 2 2 2 2 8" xfId="16537" xr:uid="{00000000-0005-0000-0000-0000DF400000}"/>
    <cellStyle name="Comma 3 2 2 2 2 8 2" xfId="16538" xr:uid="{00000000-0005-0000-0000-0000E0400000}"/>
    <cellStyle name="Comma 3 2 2 2 2 8 2 2" xfId="16539" xr:uid="{00000000-0005-0000-0000-0000E1400000}"/>
    <cellStyle name="Comma 3 2 2 2 2 8 3" xfId="16540" xr:uid="{00000000-0005-0000-0000-0000E2400000}"/>
    <cellStyle name="Comma 3 2 2 2 2 9" xfId="16541" xr:uid="{00000000-0005-0000-0000-0000E3400000}"/>
    <cellStyle name="Comma 3 2 2 2 2 9 2" xfId="16542" xr:uid="{00000000-0005-0000-0000-0000E4400000}"/>
    <cellStyle name="Comma 3 2 2 2 3" xfId="16543" xr:uid="{00000000-0005-0000-0000-0000E5400000}"/>
    <cellStyle name="Comma 3 2 2 2 3 2" xfId="16544" xr:uid="{00000000-0005-0000-0000-0000E6400000}"/>
    <cellStyle name="Comma 3 2 2 2 3 2 2" xfId="16545" xr:uid="{00000000-0005-0000-0000-0000E7400000}"/>
    <cellStyle name="Comma 3 2 2 2 3 2 2 2" xfId="16546" xr:uid="{00000000-0005-0000-0000-0000E8400000}"/>
    <cellStyle name="Comma 3 2 2 2 3 2 2 2 2" xfId="16547" xr:uid="{00000000-0005-0000-0000-0000E9400000}"/>
    <cellStyle name="Comma 3 2 2 2 3 2 2 2 2 2" xfId="16548" xr:uid="{00000000-0005-0000-0000-0000EA400000}"/>
    <cellStyle name="Comma 3 2 2 2 3 2 2 2 3" xfId="16549" xr:uid="{00000000-0005-0000-0000-0000EB400000}"/>
    <cellStyle name="Comma 3 2 2 2 3 2 2 3" xfId="16550" xr:uid="{00000000-0005-0000-0000-0000EC400000}"/>
    <cellStyle name="Comma 3 2 2 2 3 2 2 3 2" xfId="16551" xr:uid="{00000000-0005-0000-0000-0000ED400000}"/>
    <cellStyle name="Comma 3 2 2 2 3 2 2 4" xfId="16552" xr:uid="{00000000-0005-0000-0000-0000EE400000}"/>
    <cellStyle name="Comma 3 2 2 2 3 2 3" xfId="16553" xr:uid="{00000000-0005-0000-0000-0000EF400000}"/>
    <cellStyle name="Comma 3 2 2 2 3 2 3 2" xfId="16554" xr:uid="{00000000-0005-0000-0000-0000F0400000}"/>
    <cellStyle name="Comma 3 2 2 2 3 2 3 2 2" xfId="16555" xr:uid="{00000000-0005-0000-0000-0000F1400000}"/>
    <cellStyle name="Comma 3 2 2 2 3 2 3 3" xfId="16556" xr:uid="{00000000-0005-0000-0000-0000F2400000}"/>
    <cellStyle name="Comma 3 2 2 2 3 2 4" xfId="16557" xr:uid="{00000000-0005-0000-0000-0000F3400000}"/>
    <cellStyle name="Comma 3 2 2 2 3 2 4 2" xfId="16558" xr:uid="{00000000-0005-0000-0000-0000F4400000}"/>
    <cellStyle name="Comma 3 2 2 2 3 2 5" xfId="16559" xr:uid="{00000000-0005-0000-0000-0000F5400000}"/>
    <cellStyle name="Comma 3 2 2 2 3 3" xfId="16560" xr:uid="{00000000-0005-0000-0000-0000F6400000}"/>
    <cellStyle name="Comma 3 2 2 2 3 3 2" xfId="16561" xr:uid="{00000000-0005-0000-0000-0000F7400000}"/>
    <cellStyle name="Comma 3 2 2 2 3 3 2 2" xfId="16562" xr:uid="{00000000-0005-0000-0000-0000F8400000}"/>
    <cellStyle name="Comma 3 2 2 2 3 3 2 2 2" xfId="16563" xr:uid="{00000000-0005-0000-0000-0000F9400000}"/>
    <cellStyle name="Comma 3 2 2 2 3 3 2 3" xfId="16564" xr:uid="{00000000-0005-0000-0000-0000FA400000}"/>
    <cellStyle name="Comma 3 2 2 2 3 3 3" xfId="16565" xr:uid="{00000000-0005-0000-0000-0000FB400000}"/>
    <cellStyle name="Comma 3 2 2 2 3 3 3 2" xfId="16566" xr:uid="{00000000-0005-0000-0000-0000FC400000}"/>
    <cellStyle name="Comma 3 2 2 2 3 3 4" xfId="16567" xr:uid="{00000000-0005-0000-0000-0000FD400000}"/>
    <cellStyle name="Comma 3 2 2 2 3 4" xfId="16568" xr:uid="{00000000-0005-0000-0000-0000FE400000}"/>
    <cellStyle name="Comma 3 2 2 2 3 4 2" xfId="16569" xr:uid="{00000000-0005-0000-0000-0000FF400000}"/>
    <cellStyle name="Comma 3 2 2 2 3 4 2 2" xfId="16570" xr:uid="{00000000-0005-0000-0000-000000410000}"/>
    <cellStyle name="Comma 3 2 2 2 3 4 3" xfId="16571" xr:uid="{00000000-0005-0000-0000-000001410000}"/>
    <cellStyle name="Comma 3 2 2 2 3 5" xfId="16572" xr:uid="{00000000-0005-0000-0000-000002410000}"/>
    <cellStyle name="Comma 3 2 2 2 3 5 2" xfId="16573" xr:uid="{00000000-0005-0000-0000-000003410000}"/>
    <cellStyle name="Comma 3 2 2 2 3 6" xfId="16574" xr:uid="{00000000-0005-0000-0000-000004410000}"/>
    <cellStyle name="Comma 3 2 2 2 4" xfId="16575" xr:uid="{00000000-0005-0000-0000-000005410000}"/>
    <cellStyle name="Comma 3 2 2 2 4 2" xfId="16576" xr:uid="{00000000-0005-0000-0000-000006410000}"/>
    <cellStyle name="Comma 3 2 2 2 4 2 2" xfId="16577" xr:uid="{00000000-0005-0000-0000-000007410000}"/>
    <cellStyle name="Comma 3 2 2 2 4 2 2 2" xfId="16578" xr:uid="{00000000-0005-0000-0000-000008410000}"/>
    <cellStyle name="Comma 3 2 2 2 4 2 2 2 2" xfId="16579" xr:uid="{00000000-0005-0000-0000-000009410000}"/>
    <cellStyle name="Comma 3 2 2 2 4 2 2 2 2 2" xfId="16580" xr:uid="{00000000-0005-0000-0000-00000A410000}"/>
    <cellStyle name="Comma 3 2 2 2 4 2 2 2 3" xfId="16581" xr:uid="{00000000-0005-0000-0000-00000B410000}"/>
    <cellStyle name="Comma 3 2 2 2 4 2 2 3" xfId="16582" xr:uid="{00000000-0005-0000-0000-00000C410000}"/>
    <cellStyle name="Comma 3 2 2 2 4 2 2 3 2" xfId="16583" xr:uid="{00000000-0005-0000-0000-00000D410000}"/>
    <cellStyle name="Comma 3 2 2 2 4 2 2 4" xfId="16584" xr:uid="{00000000-0005-0000-0000-00000E410000}"/>
    <cellStyle name="Comma 3 2 2 2 4 2 3" xfId="16585" xr:uid="{00000000-0005-0000-0000-00000F410000}"/>
    <cellStyle name="Comma 3 2 2 2 4 2 3 2" xfId="16586" xr:uid="{00000000-0005-0000-0000-000010410000}"/>
    <cellStyle name="Comma 3 2 2 2 4 2 3 2 2" xfId="16587" xr:uid="{00000000-0005-0000-0000-000011410000}"/>
    <cellStyle name="Comma 3 2 2 2 4 2 3 3" xfId="16588" xr:uid="{00000000-0005-0000-0000-000012410000}"/>
    <cellStyle name="Comma 3 2 2 2 4 2 4" xfId="16589" xr:uid="{00000000-0005-0000-0000-000013410000}"/>
    <cellStyle name="Comma 3 2 2 2 4 2 4 2" xfId="16590" xr:uid="{00000000-0005-0000-0000-000014410000}"/>
    <cellStyle name="Comma 3 2 2 2 4 2 5" xfId="16591" xr:uid="{00000000-0005-0000-0000-000015410000}"/>
    <cellStyle name="Comma 3 2 2 2 4 3" xfId="16592" xr:uid="{00000000-0005-0000-0000-000016410000}"/>
    <cellStyle name="Comma 3 2 2 2 4 3 2" xfId="16593" xr:uid="{00000000-0005-0000-0000-000017410000}"/>
    <cellStyle name="Comma 3 2 2 2 4 3 2 2" xfId="16594" xr:uid="{00000000-0005-0000-0000-000018410000}"/>
    <cellStyle name="Comma 3 2 2 2 4 3 2 2 2" xfId="16595" xr:uid="{00000000-0005-0000-0000-000019410000}"/>
    <cellStyle name="Comma 3 2 2 2 4 3 2 3" xfId="16596" xr:uid="{00000000-0005-0000-0000-00001A410000}"/>
    <cellStyle name="Comma 3 2 2 2 4 3 3" xfId="16597" xr:uid="{00000000-0005-0000-0000-00001B410000}"/>
    <cellStyle name="Comma 3 2 2 2 4 3 3 2" xfId="16598" xr:uid="{00000000-0005-0000-0000-00001C410000}"/>
    <cellStyle name="Comma 3 2 2 2 4 3 4" xfId="16599" xr:uid="{00000000-0005-0000-0000-00001D410000}"/>
    <cellStyle name="Comma 3 2 2 2 4 4" xfId="16600" xr:uid="{00000000-0005-0000-0000-00001E410000}"/>
    <cellStyle name="Comma 3 2 2 2 4 4 2" xfId="16601" xr:uid="{00000000-0005-0000-0000-00001F410000}"/>
    <cellStyle name="Comma 3 2 2 2 4 4 2 2" xfId="16602" xr:uid="{00000000-0005-0000-0000-000020410000}"/>
    <cellStyle name="Comma 3 2 2 2 4 4 3" xfId="16603" xr:uid="{00000000-0005-0000-0000-000021410000}"/>
    <cellStyle name="Comma 3 2 2 2 4 5" xfId="16604" xr:uid="{00000000-0005-0000-0000-000022410000}"/>
    <cellStyle name="Comma 3 2 2 2 4 5 2" xfId="16605" xr:uid="{00000000-0005-0000-0000-000023410000}"/>
    <cellStyle name="Comma 3 2 2 2 4 6" xfId="16606" xr:uid="{00000000-0005-0000-0000-000024410000}"/>
    <cellStyle name="Comma 3 2 2 2 5" xfId="16607" xr:uid="{00000000-0005-0000-0000-000025410000}"/>
    <cellStyle name="Comma 3 2 2 2 5 2" xfId="16608" xr:uid="{00000000-0005-0000-0000-000026410000}"/>
    <cellStyle name="Comma 3 2 2 2 5 2 2" xfId="16609" xr:uid="{00000000-0005-0000-0000-000027410000}"/>
    <cellStyle name="Comma 3 2 2 2 5 2 2 2" xfId="16610" xr:uid="{00000000-0005-0000-0000-000028410000}"/>
    <cellStyle name="Comma 3 2 2 2 5 2 2 2 2" xfId="16611" xr:uid="{00000000-0005-0000-0000-000029410000}"/>
    <cellStyle name="Comma 3 2 2 2 5 2 2 2 2 2" xfId="16612" xr:uid="{00000000-0005-0000-0000-00002A410000}"/>
    <cellStyle name="Comma 3 2 2 2 5 2 2 2 3" xfId="16613" xr:uid="{00000000-0005-0000-0000-00002B410000}"/>
    <cellStyle name="Comma 3 2 2 2 5 2 2 3" xfId="16614" xr:uid="{00000000-0005-0000-0000-00002C410000}"/>
    <cellStyle name="Comma 3 2 2 2 5 2 2 3 2" xfId="16615" xr:uid="{00000000-0005-0000-0000-00002D410000}"/>
    <cellStyle name="Comma 3 2 2 2 5 2 2 4" xfId="16616" xr:uid="{00000000-0005-0000-0000-00002E410000}"/>
    <cellStyle name="Comma 3 2 2 2 5 2 3" xfId="16617" xr:uid="{00000000-0005-0000-0000-00002F410000}"/>
    <cellStyle name="Comma 3 2 2 2 5 2 3 2" xfId="16618" xr:uid="{00000000-0005-0000-0000-000030410000}"/>
    <cellStyle name="Comma 3 2 2 2 5 2 3 2 2" xfId="16619" xr:uid="{00000000-0005-0000-0000-000031410000}"/>
    <cellStyle name="Comma 3 2 2 2 5 2 3 3" xfId="16620" xr:uid="{00000000-0005-0000-0000-000032410000}"/>
    <cellStyle name="Comma 3 2 2 2 5 2 4" xfId="16621" xr:uid="{00000000-0005-0000-0000-000033410000}"/>
    <cellStyle name="Comma 3 2 2 2 5 2 4 2" xfId="16622" xr:uid="{00000000-0005-0000-0000-000034410000}"/>
    <cellStyle name="Comma 3 2 2 2 5 2 5" xfId="16623" xr:uid="{00000000-0005-0000-0000-000035410000}"/>
    <cellStyle name="Comma 3 2 2 2 5 3" xfId="16624" xr:uid="{00000000-0005-0000-0000-000036410000}"/>
    <cellStyle name="Comma 3 2 2 2 5 3 2" xfId="16625" xr:uid="{00000000-0005-0000-0000-000037410000}"/>
    <cellStyle name="Comma 3 2 2 2 5 3 2 2" xfId="16626" xr:uid="{00000000-0005-0000-0000-000038410000}"/>
    <cellStyle name="Comma 3 2 2 2 5 3 2 2 2" xfId="16627" xr:uid="{00000000-0005-0000-0000-000039410000}"/>
    <cellStyle name="Comma 3 2 2 2 5 3 2 3" xfId="16628" xr:uid="{00000000-0005-0000-0000-00003A410000}"/>
    <cellStyle name="Comma 3 2 2 2 5 3 3" xfId="16629" xr:uid="{00000000-0005-0000-0000-00003B410000}"/>
    <cellStyle name="Comma 3 2 2 2 5 3 3 2" xfId="16630" xr:uid="{00000000-0005-0000-0000-00003C410000}"/>
    <cellStyle name="Comma 3 2 2 2 5 3 4" xfId="16631" xr:uid="{00000000-0005-0000-0000-00003D410000}"/>
    <cellStyle name="Comma 3 2 2 2 5 4" xfId="16632" xr:uid="{00000000-0005-0000-0000-00003E410000}"/>
    <cellStyle name="Comma 3 2 2 2 5 4 2" xfId="16633" xr:uid="{00000000-0005-0000-0000-00003F410000}"/>
    <cellStyle name="Comma 3 2 2 2 5 4 2 2" xfId="16634" xr:uid="{00000000-0005-0000-0000-000040410000}"/>
    <cellStyle name="Comma 3 2 2 2 5 4 3" xfId="16635" xr:uid="{00000000-0005-0000-0000-000041410000}"/>
    <cellStyle name="Comma 3 2 2 2 5 5" xfId="16636" xr:uid="{00000000-0005-0000-0000-000042410000}"/>
    <cellStyle name="Comma 3 2 2 2 5 5 2" xfId="16637" xr:uid="{00000000-0005-0000-0000-000043410000}"/>
    <cellStyle name="Comma 3 2 2 2 5 6" xfId="16638" xr:uid="{00000000-0005-0000-0000-000044410000}"/>
    <cellStyle name="Comma 3 2 2 2 6" xfId="16639" xr:uid="{00000000-0005-0000-0000-000045410000}"/>
    <cellStyle name="Comma 3 2 2 2 6 2" xfId="16640" xr:uid="{00000000-0005-0000-0000-000046410000}"/>
    <cellStyle name="Comma 3 2 2 2 6 2 2" xfId="16641" xr:uid="{00000000-0005-0000-0000-000047410000}"/>
    <cellStyle name="Comma 3 2 2 2 6 2 2 2" xfId="16642" xr:uid="{00000000-0005-0000-0000-000048410000}"/>
    <cellStyle name="Comma 3 2 2 2 6 2 2 2 2" xfId="16643" xr:uid="{00000000-0005-0000-0000-000049410000}"/>
    <cellStyle name="Comma 3 2 2 2 6 2 2 2 2 2" xfId="16644" xr:uid="{00000000-0005-0000-0000-00004A410000}"/>
    <cellStyle name="Comma 3 2 2 2 6 2 2 2 3" xfId="16645" xr:uid="{00000000-0005-0000-0000-00004B410000}"/>
    <cellStyle name="Comma 3 2 2 2 6 2 2 3" xfId="16646" xr:uid="{00000000-0005-0000-0000-00004C410000}"/>
    <cellStyle name="Comma 3 2 2 2 6 2 2 3 2" xfId="16647" xr:uid="{00000000-0005-0000-0000-00004D410000}"/>
    <cellStyle name="Comma 3 2 2 2 6 2 2 4" xfId="16648" xr:uid="{00000000-0005-0000-0000-00004E410000}"/>
    <cellStyle name="Comma 3 2 2 2 6 2 3" xfId="16649" xr:uid="{00000000-0005-0000-0000-00004F410000}"/>
    <cellStyle name="Comma 3 2 2 2 6 2 3 2" xfId="16650" xr:uid="{00000000-0005-0000-0000-000050410000}"/>
    <cellStyle name="Comma 3 2 2 2 6 2 3 2 2" xfId="16651" xr:uid="{00000000-0005-0000-0000-000051410000}"/>
    <cellStyle name="Comma 3 2 2 2 6 2 3 3" xfId="16652" xr:uid="{00000000-0005-0000-0000-000052410000}"/>
    <cellStyle name="Comma 3 2 2 2 6 2 4" xfId="16653" xr:uid="{00000000-0005-0000-0000-000053410000}"/>
    <cellStyle name="Comma 3 2 2 2 6 2 4 2" xfId="16654" xr:uid="{00000000-0005-0000-0000-000054410000}"/>
    <cellStyle name="Comma 3 2 2 2 6 2 5" xfId="16655" xr:uid="{00000000-0005-0000-0000-000055410000}"/>
    <cellStyle name="Comma 3 2 2 2 6 3" xfId="16656" xr:uid="{00000000-0005-0000-0000-000056410000}"/>
    <cellStyle name="Comma 3 2 2 2 6 3 2" xfId="16657" xr:uid="{00000000-0005-0000-0000-000057410000}"/>
    <cellStyle name="Comma 3 2 2 2 6 3 2 2" xfId="16658" xr:uid="{00000000-0005-0000-0000-000058410000}"/>
    <cellStyle name="Comma 3 2 2 2 6 3 2 2 2" xfId="16659" xr:uid="{00000000-0005-0000-0000-000059410000}"/>
    <cellStyle name="Comma 3 2 2 2 6 3 2 3" xfId="16660" xr:uid="{00000000-0005-0000-0000-00005A410000}"/>
    <cellStyle name="Comma 3 2 2 2 6 3 3" xfId="16661" xr:uid="{00000000-0005-0000-0000-00005B410000}"/>
    <cellStyle name="Comma 3 2 2 2 6 3 3 2" xfId="16662" xr:uid="{00000000-0005-0000-0000-00005C410000}"/>
    <cellStyle name="Comma 3 2 2 2 6 3 4" xfId="16663" xr:uid="{00000000-0005-0000-0000-00005D410000}"/>
    <cellStyle name="Comma 3 2 2 2 6 4" xfId="16664" xr:uid="{00000000-0005-0000-0000-00005E410000}"/>
    <cellStyle name="Comma 3 2 2 2 6 4 2" xfId="16665" xr:uid="{00000000-0005-0000-0000-00005F410000}"/>
    <cellStyle name="Comma 3 2 2 2 6 4 2 2" xfId="16666" xr:uid="{00000000-0005-0000-0000-000060410000}"/>
    <cellStyle name="Comma 3 2 2 2 6 4 3" xfId="16667" xr:uid="{00000000-0005-0000-0000-000061410000}"/>
    <cellStyle name="Comma 3 2 2 2 6 5" xfId="16668" xr:uid="{00000000-0005-0000-0000-000062410000}"/>
    <cellStyle name="Comma 3 2 2 2 6 5 2" xfId="16669" xr:uid="{00000000-0005-0000-0000-000063410000}"/>
    <cellStyle name="Comma 3 2 2 2 6 6" xfId="16670" xr:uid="{00000000-0005-0000-0000-000064410000}"/>
    <cellStyle name="Comma 3 2 2 2 7" xfId="16671" xr:uid="{00000000-0005-0000-0000-000065410000}"/>
    <cellStyle name="Comma 3 2 2 2 7 2" xfId="16672" xr:uid="{00000000-0005-0000-0000-000066410000}"/>
    <cellStyle name="Comma 3 2 2 2 7 2 2" xfId="16673" xr:uid="{00000000-0005-0000-0000-000067410000}"/>
    <cellStyle name="Comma 3 2 2 2 7 2 2 2" xfId="16674" xr:uid="{00000000-0005-0000-0000-000068410000}"/>
    <cellStyle name="Comma 3 2 2 2 7 2 2 2 2" xfId="16675" xr:uid="{00000000-0005-0000-0000-000069410000}"/>
    <cellStyle name="Comma 3 2 2 2 7 2 2 3" xfId="16676" xr:uid="{00000000-0005-0000-0000-00006A410000}"/>
    <cellStyle name="Comma 3 2 2 2 7 2 3" xfId="16677" xr:uid="{00000000-0005-0000-0000-00006B410000}"/>
    <cellStyle name="Comma 3 2 2 2 7 2 3 2" xfId="16678" xr:uid="{00000000-0005-0000-0000-00006C410000}"/>
    <cellStyle name="Comma 3 2 2 2 7 2 4" xfId="16679" xr:uid="{00000000-0005-0000-0000-00006D410000}"/>
    <cellStyle name="Comma 3 2 2 2 7 3" xfId="16680" xr:uid="{00000000-0005-0000-0000-00006E410000}"/>
    <cellStyle name="Comma 3 2 2 2 7 3 2" xfId="16681" xr:uid="{00000000-0005-0000-0000-00006F410000}"/>
    <cellStyle name="Comma 3 2 2 2 7 3 2 2" xfId="16682" xr:uid="{00000000-0005-0000-0000-000070410000}"/>
    <cellStyle name="Comma 3 2 2 2 7 3 3" xfId="16683" xr:uid="{00000000-0005-0000-0000-000071410000}"/>
    <cellStyle name="Comma 3 2 2 2 7 4" xfId="16684" xr:uid="{00000000-0005-0000-0000-000072410000}"/>
    <cellStyle name="Comma 3 2 2 2 7 4 2" xfId="16685" xr:uid="{00000000-0005-0000-0000-000073410000}"/>
    <cellStyle name="Comma 3 2 2 2 7 5" xfId="16686" xr:uid="{00000000-0005-0000-0000-000074410000}"/>
    <cellStyle name="Comma 3 2 2 2 8" xfId="16687" xr:uid="{00000000-0005-0000-0000-000075410000}"/>
    <cellStyle name="Comma 3 2 2 2 8 2" xfId="16688" xr:uid="{00000000-0005-0000-0000-000076410000}"/>
    <cellStyle name="Comma 3 2 2 2 8 2 2" xfId="16689" xr:uid="{00000000-0005-0000-0000-000077410000}"/>
    <cellStyle name="Comma 3 2 2 2 8 2 2 2" xfId="16690" xr:uid="{00000000-0005-0000-0000-000078410000}"/>
    <cellStyle name="Comma 3 2 2 2 8 2 3" xfId="16691" xr:uid="{00000000-0005-0000-0000-000079410000}"/>
    <cellStyle name="Comma 3 2 2 2 8 3" xfId="16692" xr:uid="{00000000-0005-0000-0000-00007A410000}"/>
    <cellStyle name="Comma 3 2 2 2 8 3 2" xfId="16693" xr:uid="{00000000-0005-0000-0000-00007B410000}"/>
    <cellStyle name="Comma 3 2 2 2 8 4" xfId="16694" xr:uid="{00000000-0005-0000-0000-00007C410000}"/>
    <cellStyle name="Comma 3 2 2 2 9" xfId="16695" xr:uid="{00000000-0005-0000-0000-00007D410000}"/>
    <cellStyle name="Comma 3 2 2 2 9 2" xfId="16696" xr:uid="{00000000-0005-0000-0000-00007E410000}"/>
    <cellStyle name="Comma 3 2 2 2 9 2 2" xfId="16697" xr:uid="{00000000-0005-0000-0000-00007F410000}"/>
    <cellStyle name="Comma 3 2 2 2 9 3" xfId="16698" xr:uid="{00000000-0005-0000-0000-000080410000}"/>
    <cellStyle name="Comma 3 2 2 3" xfId="16699" xr:uid="{00000000-0005-0000-0000-000081410000}"/>
    <cellStyle name="Comma 3 2 2 3 10" xfId="16700" xr:uid="{00000000-0005-0000-0000-000082410000}"/>
    <cellStyle name="Comma 3 2 2 3 2" xfId="16701" xr:uid="{00000000-0005-0000-0000-000083410000}"/>
    <cellStyle name="Comma 3 2 2 3 2 2" xfId="16702" xr:uid="{00000000-0005-0000-0000-000084410000}"/>
    <cellStyle name="Comma 3 2 2 3 2 2 2" xfId="16703" xr:uid="{00000000-0005-0000-0000-000085410000}"/>
    <cellStyle name="Comma 3 2 2 3 2 2 2 2" xfId="16704" xr:uid="{00000000-0005-0000-0000-000086410000}"/>
    <cellStyle name="Comma 3 2 2 3 2 2 2 2 2" xfId="16705" xr:uid="{00000000-0005-0000-0000-000087410000}"/>
    <cellStyle name="Comma 3 2 2 3 2 2 2 2 2 2" xfId="16706" xr:uid="{00000000-0005-0000-0000-000088410000}"/>
    <cellStyle name="Comma 3 2 2 3 2 2 2 2 3" xfId="16707" xr:uid="{00000000-0005-0000-0000-000089410000}"/>
    <cellStyle name="Comma 3 2 2 3 2 2 2 3" xfId="16708" xr:uid="{00000000-0005-0000-0000-00008A410000}"/>
    <cellStyle name="Comma 3 2 2 3 2 2 2 3 2" xfId="16709" xr:uid="{00000000-0005-0000-0000-00008B410000}"/>
    <cellStyle name="Comma 3 2 2 3 2 2 2 4" xfId="16710" xr:uid="{00000000-0005-0000-0000-00008C410000}"/>
    <cellStyle name="Comma 3 2 2 3 2 2 3" xfId="16711" xr:uid="{00000000-0005-0000-0000-00008D410000}"/>
    <cellStyle name="Comma 3 2 2 3 2 2 3 2" xfId="16712" xr:uid="{00000000-0005-0000-0000-00008E410000}"/>
    <cellStyle name="Comma 3 2 2 3 2 2 3 2 2" xfId="16713" xr:uid="{00000000-0005-0000-0000-00008F410000}"/>
    <cellStyle name="Comma 3 2 2 3 2 2 3 3" xfId="16714" xr:uid="{00000000-0005-0000-0000-000090410000}"/>
    <cellStyle name="Comma 3 2 2 3 2 2 4" xfId="16715" xr:uid="{00000000-0005-0000-0000-000091410000}"/>
    <cellStyle name="Comma 3 2 2 3 2 2 4 2" xfId="16716" xr:uid="{00000000-0005-0000-0000-000092410000}"/>
    <cellStyle name="Comma 3 2 2 3 2 2 5" xfId="16717" xr:uid="{00000000-0005-0000-0000-000093410000}"/>
    <cellStyle name="Comma 3 2 2 3 2 3" xfId="16718" xr:uid="{00000000-0005-0000-0000-000094410000}"/>
    <cellStyle name="Comma 3 2 2 3 2 3 2" xfId="16719" xr:uid="{00000000-0005-0000-0000-000095410000}"/>
    <cellStyle name="Comma 3 2 2 3 2 3 2 2" xfId="16720" xr:uid="{00000000-0005-0000-0000-000096410000}"/>
    <cellStyle name="Comma 3 2 2 3 2 3 2 2 2" xfId="16721" xr:uid="{00000000-0005-0000-0000-000097410000}"/>
    <cellStyle name="Comma 3 2 2 3 2 3 2 3" xfId="16722" xr:uid="{00000000-0005-0000-0000-000098410000}"/>
    <cellStyle name="Comma 3 2 2 3 2 3 3" xfId="16723" xr:uid="{00000000-0005-0000-0000-000099410000}"/>
    <cellStyle name="Comma 3 2 2 3 2 3 3 2" xfId="16724" xr:uid="{00000000-0005-0000-0000-00009A410000}"/>
    <cellStyle name="Comma 3 2 2 3 2 3 4" xfId="16725" xr:uid="{00000000-0005-0000-0000-00009B410000}"/>
    <cellStyle name="Comma 3 2 2 3 2 4" xfId="16726" xr:uid="{00000000-0005-0000-0000-00009C410000}"/>
    <cellStyle name="Comma 3 2 2 3 2 4 2" xfId="16727" xr:uid="{00000000-0005-0000-0000-00009D410000}"/>
    <cellStyle name="Comma 3 2 2 3 2 4 2 2" xfId="16728" xr:uid="{00000000-0005-0000-0000-00009E410000}"/>
    <cellStyle name="Comma 3 2 2 3 2 4 3" xfId="16729" xr:uid="{00000000-0005-0000-0000-00009F410000}"/>
    <cellStyle name="Comma 3 2 2 3 2 5" xfId="16730" xr:uid="{00000000-0005-0000-0000-0000A0410000}"/>
    <cellStyle name="Comma 3 2 2 3 2 5 2" xfId="16731" xr:uid="{00000000-0005-0000-0000-0000A1410000}"/>
    <cellStyle name="Comma 3 2 2 3 2 6" xfId="16732" xr:uid="{00000000-0005-0000-0000-0000A2410000}"/>
    <cellStyle name="Comma 3 2 2 3 3" xfId="16733" xr:uid="{00000000-0005-0000-0000-0000A3410000}"/>
    <cellStyle name="Comma 3 2 2 3 3 2" xfId="16734" xr:uid="{00000000-0005-0000-0000-0000A4410000}"/>
    <cellStyle name="Comma 3 2 2 3 3 2 2" xfId="16735" xr:uid="{00000000-0005-0000-0000-0000A5410000}"/>
    <cellStyle name="Comma 3 2 2 3 3 2 2 2" xfId="16736" xr:uid="{00000000-0005-0000-0000-0000A6410000}"/>
    <cellStyle name="Comma 3 2 2 3 3 2 2 2 2" xfId="16737" xr:uid="{00000000-0005-0000-0000-0000A7410000}"/>
    <cellStyle name="Comma 3 2 2 3 3 2 2 2 2 2" xfId="16738" xr:uid="{00000000-0005-0000-0000-0000A8410000}"/>
    <cellStyle name="Comma 3 2 2 3 3 2 2 2 3" xfId="16739" xr:uid="{00000000-0005-0000-0000-0000A9410000}"/>
    <cellStyle name="Comma 3 2 2 3 3 2 2 3" xfId="16740" xr:uid="{00000000-0005-0000-0000-0000AA410000}"/>
    <cellStyle name="Comma 3 2 2 3 3 2 2 3 2" xfId="16741" xr:uid="{00000000-0005-0000-0000-0000AB410000}"/>
    <cellStyle name="Comma 3 2 2 3 3 2 2 4" xfId="16742" xr:uid="{00000000-0005-0000-0000-0000AC410000}"/>
    <cellStyle name="Comma 3 2 2 3 3 2 3" xfId="16743" xr:uid="{00000000-0005-0000-0000-0000AD410000}"/>
    <cellStyle name="Comma 3 2 2 3 3 2 3 2" xfId="16744" xr:uid="{00000000-0005-0000-0000-0000AE410000}"/>
    <cellStyle name="Comma 3 2 2 3 3 2 3 2 2" xfId="16745" xr:uid="{00000000-0005-0000-0000-0000AF410000}"/>
    <cellStyle name="Comma 3 2 2 3 3 2 3 3" xfId="16746" xr:uid="{00000000-0005-0000-0000-0000B0410000}"/>
    <cellStyle name="Comma 3 2 2 3 3 2 4" xfId="16747" xr:uid="{00000000-0005-0000-0000-0000B1410000}"/>
    <cellStyle name="Comma 3 2 2 3 3 2 4 2" xfId="16748" xr:uid="{00000000-0005-0000-0000-0000B2410000}"/>
    <cellStyle name="Comma 3 2 2 3 3 2 5" xfId="16749" xr:uid="{00000000-0005-0000-0000-0000B3410000}"/>
    <cellStyle name="Comma 3 2 2 3 3 3" xfId="16750" xr:uid="{00000000-0005-0000-0000-0000B4410000}"/>
    <cellStyle name="Comma 3 2 2 3 3 3 2" xfId="16751" xr:uid="{00000000-0005-0000-0000-0000B5410000}"/>
    <cellStyle name="Comma 3 2 2 3 3 3 2 2" xfId="16752" xr:uid="{00000000-0005-0000-0000-0000B6410000}"/>
    <cellStyle name="Comma 3 2 2 3 3 3 2 2 2" xfId="16753" xr:uid="{00000000-0005-0000-0000-0000B7410000}"/>
    <cellStyle name="Comma 3 2 2 3 3 3 2 3" xfId="16754" xr:uid="{00000000-0005-0000-0000-0000B8410000}"/>
    <cellStyle name="Comma 3 2 2 3 3 3 3" xfId="16755" xr:uid="{00000000-0005-0000-0000-0000B9410000}"/>
    <cellStyle name="Comma 3 2 2 3 3 3 3 2" xfId="16756" xr:uid="{00000000-0005-0000-0000-0000BA410000}"/>
    <cellStyle name="Comma 3 2 2 3 3 3 4" xfId="16757" xr:uid="{00000000-0005-0000-0000-0000BB410000}"/>
    <cellStyle name="Comma 3 2 2 3 3 4" xfId="16758" xr:uid="{00000000-0005-0000-0000-0000BC410000}"/>
    <cellStyle name="Comma 3 2 2 3 3 4 2" xfId="16759" xr:uid="{00000000-0005-0000-0000-0000BD410000}"/>
    <cellStyle name="Comma 3 2 2 3 3 4 2 2" xfId="16760" xr:uid="{00000000-0005-0000-0000-0000BE410000}"/>
    <cellStyle name="Comma 3 2 2 3 3 4 3" xfId="16761" xr:uid="{00000000-0005-0000-0000-0000BF410000}"/>
    <cellStyle name="Comma 3 2 2 3 3 5" xfId="16762" xr:uid="{00000000-0005-0000-0000-0000C0410000}"/>
    <cellStyle name="Comma 3 2 2 3 3 5 2" xfId="16763" xr:uid="{00000000-0005-0000-0000-0000C1410000}"/>
    <cellStyle name="Comma 3 2 2 3 3 6" xfId="16764" xr:uid="{00000000-0005-0000-0000-0000C2410000}"/>
    <cellStyle name="Comma 3 2 2 3 4" xfId="16765" xr:uid="{00000000-0005-0000-0000-0000C3410000}"/>
    <cellStyle name="Comma 3 2 2 3 4 2" xfId="16766" xr:uid="{00000000-0005-0000-0000-0000C4410000}"/>
    <cellStyle name="Comma 3 2 2 3 4 2 2" xfId="16767" xr:uid="{00000000-0005-0000-0000-0000C5410000}"/>
    <cellStyle name="Comma 3 2 2 3 4 2 2 2" xfId="16768" xr:uid="{00000000-0005-0000-0000-0000C6410000}"/>
    <cellStyle name="Comma 3 2 2 3 4 2 2 2 2" xfId="16769" xr:uid="{00000000-0005-0000-0000-0000C7410000}"/>
    <cellStyle name="Comma 3 2 2 3 4 2 2 2 2 2" xfId="16770" xr:uid="{00000000-0005-0000-0000-0000C8410000}"/>
    <cellStyle name="Comma 3 2 2 3 4 2 2 2 3" xfId="16771" xr:uid="{00000000-0005-0000-0000-0000C9410000}"/>
    <cellStyle name="Comma 3 2 2 3 4 2 2 3" xfId="16772" xr:uid="{00000000-0005-0000-0000-0000CA410000}"/>
    <cellStyle name="Comma 3 2 2 3 4 2 2 3 2" xfId="16773" xr:uid="{00000000-0005-0000-0000-0000CB410000}"/>
    <cellStyle name="Comma 3 2 2 3 4 2 2 4" xfId="16774" xr:uid="{00000000-0005-0000-0000-0000CC410000}"/>
    <cellStyle name="Comma 3 2 2 3 4 2 3" xfId="16775" xr:uid="{00000000-0005-0000-0000-0000CD410000}"/>
    <cellStyle name="Comma 3 2 2 3 4 2 3 2" xfId="16776" xr:uid="{00000000-0005-0000-0000-0000CE410000}"/>
    <cellStyle name="Comma 3 2 2 3 4 2 3 2 2" xfId="16777" xr:uid="{00000000-0005-0000-0000-0000CF410000}"/>
    <cellStyle name="Comma 3 2 2 3 4 2 3 3" xfId="16778" xr:uid="{00000000-0005-0000-0000-0000D0410000}"/>
    <cellStyle name="Comma 3 2 2 3 4 2 4" xfId="16779" xr:uid="{00000000-0005-0000-0000-0000D1410000}"/>
    <cellStyle name="Comma 3 2 2 3 4 2 4 2" xfId="16780" xr:uid="{00000000-0005-0000-0000-0000D2410000}"/>
    <cellStyle name="Comma 3 2 2 3 4 2 5" xfId="16781" xr:uid="{00000000-0005-0000-0000-0000D3410000}"/>
    <cellStyle name="Comma 3 2 2 3 4 3" xfId="16782" xr:uid="{00000000-0005-0000-0000-0000D4410000}"/>
    <cellStyle name="Comma 3 2 2 3 4 3 2" xfId="16783" xr:uid="{00000000-0005-0000-0000-0000D5410000}"/>
    <cellStyle name="Comma 3 2 2 3 4 3 2 2" xfId="16784" xr:uid="{00000000-0005-0000-0000-0000D6410000}"/>
    <cellStyle name="Comma 3 2 2 3 4 3 2 2 2" xfId="16785" xr:uid="{00000000-0005-0000-0000-0000D7410000}"/>
    <cellStyle name="Comma 3 2 2 3 4 3 2 3" xfId="16786" xr:uid="{00000000-0005-0000-0000-0000D8410000}"/>
    <cellStyle name="Comma 3 2 2 3 4 3 3" xfId="16787" xr:uid="{00000000-0005-0000-0000-0000D9410000}"/>
    <cellStyle name="Comma 3 2 2 3 4 3 3 2" xfId="16788" xr:uid="{00000000-0005-0000-0000-0000DA410000}"/>
    <cellStyle name="Comma 3 2 2 3 4 3 4" xfId="16789" xr:uid="{00000000-0005-0000-0000-0000DB410000}"/>
    <cellStyle name="Comma 3 2 2 3 4 4" xfId="16790" xr:uid="{00000000-0005-0000-0000-0000DC410000}"/>
    <cellStyle name="Comma 3 2 2 3 4 4 2" xfId="16791" xr:uid="{00000000-0005-0000-0000-0000DD410000}"/>
    <cellStyle name="Comma 3 2 2 3 4 4 2 2" xfId="16792" xr:uid="{00000000-0005-0000-0000-0000DE410000}"/>
    <cellStyle name="Comma 3 2 2 3 4 4 3" xfId="16793" xr:uid="{00000000-0005-0000-0000-0000DF410000}"/>
    <cellStyle name="Comma 3 2 2 3 4 5" xfId="16794" xr:uid="{00000000-0005-0000-0000-0000E0410000}"/>
    <cellStyle name="Comma 3 2 2 3 4 5 2" xfId="16795" xr:uid="{00000000-0005-0000-0000-0000E1410000}"/>
    <cellStyle name="Comma 3 2 2 3 4 6" xfId="16796" xr:uid="{00000000-0005-0000-0000-0000E2410000}"/>
    <cellStyle name="Comma 3 2 2 3 5" xfId="16797" xr:uid="{00000000-0005-0000-0000-0000E3410000}"/>
    <cellStyle name="Comma 3 2 2 3 5 2" xfId="16798" xr:uid="{00000000-0005-0000-0000-0000E4410000}"/>
    <cellStyle name="Comma 3 2 2 3 5 2 2" xfId="16799" xr:uid="{00000000-0005-0000-0000-0000E5410000}"/>
    <cellStyle name="Comma 3 2 2 3 5 2 2 2" xfId="16800" xr:uid="{00000000-0005-0000-0000-0000E6410000}"/>
    <cellStyle name="Comma 3 2 2 3 5 2 2 2 2" xfId="16801" xr:uid="{00000000-0005-0000-0000-0000E7410000}"/>
    <cellStyle name="Comma 3 2 2 3 5 2 2 2 2 2" xfId="16802" xr:uid="{00000000-0005-0000-0000-0000E8410000}"/>
    <cellStyle name="Comma 3 2 2 3 5 2 2 2 3" xfId="16803" xr:uid="{00000000-0005-0000-0000-0000E9410000}"/>
    <cellStyle name="Comma 3 2 2 3 5 2 2 3" xfId="16804" xr:uid="{00000000-0005-0000-0000-0000EA410000}"/>
    <cellStyle name="Comma 3 2 2 3 5 2 2 3 2" xfId="16805" xr:uid="{00000000-0005-0000-0000-0000EB410000}"/>
    <cellStyle name="Comma 3 2 2 3 5 2 2 4" xfId="16806" xr:uid="{00000000-0005-0000-0000-0000EC410000}"/>
    <cellStyle name="Comma 3 2 2 3 5 2 3" xfId="16807" xr:uid="{00000000-0005-0000-0000-0000ED410000}"/>
    <cellStyle name="Comma 3 2 2 3 5 2 3 2" xfId="16808" xr:uid="{00000000-0005-0000-0000-0000EE410000}"/>
    <cellStyle name="Comma 3 2 2 3 5 2 3 2 2" xfId="16809" xr:uid="{00000000-0005-0000-0000-0000EF410000}"/>
    <cellStyle name="Comma 3 2 2 3 5 2 3 3" xfId="16810" xr:uid="{00000000-0005-0000-0000-0000F0410000}"/>
    <cellStyle name="Comma 3 2 2 3 5 2 4" xfId="16811" xr:uid="{00000000-0005-0000-0000-0000F1410000}"/>
    <cellStyle name="Comma 3 2 2 3 5 2 4 2" xfId="16812" xr:uid="{00000000-0005-0000-0000-0000F2410000}"/>
    <cellStyle name="Comma 3 2 2 3 5 2 5" xfId="16813" xr:uid="{00000000-0005-0000-0000-0000F3410000}"/>
    <cellStyle name="Comma 3 2 2 3 5 3" xfId="16814" xr:uid="{00000000-0005-0000-0000-0000F4410000}"/>
    <cellStyle name="Comma 3 2 2 3 5 3 2" xfId="16815" xr:uid="{00000000-0005-0000-0000-0000F5410000}"/>
    <cellStyle name="Comma 3 2 2 3 5 3 2 2" xfId="16816" xr:uid="{00000000-0005-0000-0000-0000F6410000}"/>
    <cellStyle name="Comma 3 2 2 3 5 3 2 2 2" xfId="16817" xr:uid="{00000000-0005-0000-0000-0000F7410000}"/>
    <cellStyle name="Comma 3 2 2 3 5 3 2 3" xfId="16818" xr:uid="{00000000-0005-0000-0000-0000F8410000}"/>
    <cellStyle name="Comma 3 2 2 3 5 3 3" xfId="16819" xr:uid="{00000000-0005-0000-0000-0000F9410000}"/>
    <cellStyle name="Comma 3 2 2 3 5 3 3 2" xfId="16820" xr:uid="{00000000-0005-0000-0000-0000FA410000}"/>
    <cellStyle name="Comma 3 2 2 3 5 3 4" xfId="16821" xr:uid="{00000000-0005-0000-0000-0000FB410000}"/>
    <cellStyle name="Comma 3 2 2 3 5 4" xfId="16822" xr:uid="{00000000-0005-0000-0000-0000FC410000}"/>
    <cellStyle name="Comma 3 2 2 3 5 4 2" xfId="16823" xr:uid="{00000000-0005-0000-0000-0000FD410000}"/>
    <cellStyle name="Comma 3 2 2 3 5 4 2 2" xfId="16824" xr:uid="{00000000-0005-0000-0000-0000FE410000}"/>
    <cellStyle name="Comma 3 2 2 3 5 4 3" xfId="16825" xr:uid="{00000000-0005-0000-0000-0000FF410000}"/>
    <cellStyle name="Comma 3 2 2 3 5 5" xfId="16826" xr:uid="{00000000-0005-0000-0000-000000420000}"/>
    <cellStyle name="Comma 3 2 2 3 5 5 2" xfId="16827" xr:uid="{00000000-0005-0000-0000-000001420000}"/>
    <cellStyle name="Comma 3 2 2 3 5 6" xfId="16828" xr:uid="{00000000-0005-0000-0000-000002420000}"/>
    <cellStyle name="Comma 3 2 2 3 6" xfId="16829" xr:uid="{00000000-0005-0000-0000-000003420000}"/>
    <cellStyle name="Comma 3 2 2 3 6 2" xfId="16830" xr:uid="{00000000-0005-0000-0000-000004420000}"/>
    <cellStyle name="Comma 3 2 2 3 6 2 2" xfId="16831" xr:uid="{00000000-0005-0000-0000-000005420000}"/>
    <cellStyle name="Comma 3 2 2 3 6 2 2 2" xfId="16832" xr:uid="{00000000-0005-0000-0000-000006420000}"/>
    <cellStyle name="Comma 3 2 2 3 6 2 2 2 2" xfId="16833" xr:uid="{00000000-0005-0000-0000-000007420000}"/>
    <cellStyle name="Comma 3 2 2 3 6 2 2 3" xfId="16834" xr:uid="{00000000-0005-0000-0000-000008420000}"/>
    <cellStyle name="Comma 3 2 2 3 6 2 3" xfId="16835" xr:uid="{00000000-0005-0000-0000-000009420000}"/>
    <cellStyle name="Comma 3 2 2 3 6 2 3 2" xfId="16836" xr:uid="{00000000-0005-0000-0000-00000A420000}"/>
    <cellStyle name="Comma 3 2 2 3 6 2 4" xfId="16837" xr:uid="{00000000-0005-0000-0000-00000B420000}"/>
    <cellStyle name="Comma 3 2 2 3 6 3" xfId="16838" xr:uid="{00000000-0005-0000-0000-00000C420000}"/>
    <cellStyle name="Comma 3 2 2 3 6 3 2" xfId="16839" xr:uid="{00000000-0005-0000-0000-00000D420000}"/>
    <cellStyle name="Comma 3 2 2 3 6 3 2 2" xfId="16840" xr:uid="{00000000-0005-0000-0000-00000E420000}"/>
    <cellStyle name="Comma 3 2 2 3 6 3 3" xfId="16841" xr:uid="{00000000-0005-0000-0000-00000F420000}"/>
    <cellStyle name="Comma 3 2 2 3 6 4" xfId="16842" xr:uid="{00000000-0005-0000-0000-000010420000}"/>
    <cellStyle name="Comma 3 2 2 3 6 4 2" xfId="16843" xr:uid="{00000000-0005-0000-0000-000011420000}"/>
    <cellStyle name="Comma 3 2 2 3 6 5" xfId="16844" xr:uid="{00000000-0005-0000-0000-000012420000}"/>
    <cellStyle name="Comma 3 2 2 3 7" xfId="16845" xr:uid="{00000000-0005-0000-0000-000013420000}"/>
    <cellStyle name="Comma 3 2 2 3 7 2" xfId="16846" xr:uid="{00000000-0005-0000-0000-000014420000}"/>
    <cellStyle name="Comma 3 2 2 3 7 2 2" xfId="16847" xr:uid="{00000000-0005-0000-0000-000015420000}"/>
    <cellStyle name="Comma 3 2 2 3 7 2 2 2" xfId="16848" xr:uid="{00000000-0005-0000-0000-000016420000}"/>
    <cellStyle name="Comma 3 2 2 3 7 2 3" xfId="16849" xr:uid="{00000000-0005-0000-0000-000017420000}"/>
    <cellStyle name="Comma 3 2 2 3 7 3" xfId="16850" xr:uid="{00000000-0005-0000-0000-000018420000}"/>
    <cellStyle name="Comma 3 2 2 3 7 3 2" xfId="16851" xr:uid="{00000000-0005-0000-0000-000019420000}"/>
    <cellStyle name="Comma 3 2 2 3 7 4" xfId="16852" xr:uid="{00000000-0005-0000-0000-00001A420000}"/>
    <cellStyle name="Comma 3 2 2 3 8" xfId="16853" xr:uid="{00000000-0005-0000-0000-00001B420000}"/>
    <cellStyle name="Comma 3 2 2 3 8 2" xfId="16854" xr:uid="{00000000-0005-0000-0000-00001C420000}"/>
    <cellStyle name="Comma 3 2 2 3 8 2 2" xfId="16855" xr:uid="{00000000-0005-0000-0000-00001D420000}"/>
    <cellStyle name="Comma 3 2 2 3 8 3" xfId="16856" xr:uid="{00000000-0005-0000-0000-00001E420000}"/>
    <cellStyle name="Comma 3 2 2 3 9" xfId="16857" xr:uid="{00000000-0005-0000-0000-00001F420000}"/>
    <cellStyle name="Comma 3 2 2 3 9 2" xfId="16858" xr:uid="{00000000-0005-0000-0000-000020420000}"/>
    <cellStyle name="Comma 3 2 2 4" xfId="16859" xr:uid="{00000000-0005-0000-0000-000021420000}"/>
    <cellStyle name="Comma 3 2 2 4 2" xfId="16860" xr:uid="{00000000-0005-0000-0000-000022420000}"/>
    <cellStyle name="Comma 3 2 2 4 2 2" xfId="16861" xr:uid="{00000000-0005-0000-0000-000023420000}"/>
    <cellStyle name="Comma 3 2 2 4 2 2 2" xfId="16862" xr:uid="{00000000-0005-0000-0000-000024420000}"/>
    <cellStyle name="Comma 3 2 2 4 2 2 2 2" xfId="16863" xr:uid="{00000000-0005-0000-0000-000025420000}"/>
    <cellStyle name="Comma 3 2 2 4 2 2 2 2 2" xfId="16864" xr:uid="{00000000-0005-0000-0000-000026420000}"/>
    <cellStyle name="Comma 3 2 2 4 2 2 2 3" xfId="16865" xr:uid="{00000000-0005-0000-0000-000027420000}"/>
    <cellStyle name="Comma 3 2 2 4 2 2 3" xfId="16866" xr:uid="{00000000-0005-0000-0000-000028420000}"/>
    <cellStyle name="Comma 3 2 2 4 2 2 3 2" xfId="16867" xr:uid="{00000000-0005-0000-0000-000029420000}"/>
    <cellStyle name="Comma 3 2 2 4 2 2 4" xfId="16868" xr:uid="{00000000-0005-0000-0000-00002A420000}"/>
    <cellStyle name="Comma 3 2 2 4 2 3" xfId="16869" xr:uid="{00000000-0005-0000-0000-00002B420000}"/>
    <cellStyle name="Comma 3 2 2 4 2 3 2" xfId="16870" xr:uid="{00000000-0005-0000-0000-00002C420000}"/>
    <cellStyle name="Comma 3 2 2 4 2 3 2 2" xfId="16871" xr:uid="{00000000-0005-0000-0000-00002D420000}"/>
    <cellStyle name="Comma 3 2 2 4 2 3 3" xfId="16872" xr:uid="{00000000-0005-0000-0000-00002E420000}"/>
    <cellStyle name="Comma 3 2 2 4 2 4" xfId="16873" xr:uid="{00000000-0005-0000-0000-00002F420000}"/>
    <cellStyle name="Comma 3 2 2 4 2 4 2" xfId="16874" xr:uid="{00000000-0005-0000-0000-000030420000}"/>
    <cellStyle name="Comma 3 2 2 4 2 5" xfId="16875" xr:uid="{00000000-0005-0000-0000-000031420000}"/>
    <cellStyle name="Comma 3 2 2 4 3" xfId="16876" xr:uid="{00000000-0005-0000-0000-000032420000}"/>
    <cellStyle name="Comma 3 2 2 4 3 2" xfId="16877" xr:uid="{00000000-0005-0000-0000-000033420000}"/>
    <cellStyle name="Comma 3 2 2 4 3 2 2" xfId="16878" xr:uid="{00000000-0005-0000-0000-000034420000}"/>
    <cellStyle name="Comma 3 2 2 4 3 2 2 2" xfId="16879" xr:uid="{00000000-0005-0000-0000-000035420000}"/>
    <cellStyle name="Comma 3 2 2 4 3 2 3" xfId="16880" xr:uid="{00000000-0005-0000-0000-000036420000}"/>
    <cellStyle name="Comma 3 2 2 4 3 3" xfId="16881" xr:uid="{00000000-0005-0000-0000-000037420000}"/>
    <cellStyle name="Comma 3 2 2 4 3 3 2" xfId="16882" xr:uid="{00000000-0005-0000-0000-000038420000}"/>
    <cellStyle name="Comma 3 2 2 4 3 4" xfId="16883" xr:uid="{00000000-0005-0000-0000-000039420000}"/>
    <cellStyle name="Comma 3 2 2 4 4" xfId="16884" xr:uid="{00000000-0005-0000-0000-00003A420000}"/>
    <cellStyle name="Comma 3 2 2 4 4 2" xfId="16885" xr:uid="{00000000-0005-0000-0000-00003B420000}"/>
    <cellStyle name="Comma 3 2 2 4 4 2 2" xfId="16886" xr:uid="{00000000-0005-0000-0000-00003C420000}"/>
    <cellStyle name="Comma 3 2 2 4 4 3" xfId="16887" xr:uid="{00000000-0005-0000-0000-00003D420000}"/>
    <cellStyle name="Comma 3 2 2 4 5" xfId="16888" xr:uid="{00000000-0005-0000-0000-00003E420000}"/>
    <cellStyle name="Comma 3 2 2 4 5 2" xfId="16889" xr:uid="{00000000-0005-0000-0000-00003F420000}"/>
    <cellStyle name="Comma 3 2 2 4 6" xfId="16890" xr:uid="{00000000-0005-0000-0000-000040420000}"/>
    <cellStyle name="Comma 3 2 2 5" xfId="16891" xr:uid="{00000000-0005-0000-0000-000041420000}"/>
    <cellStyle name="Comma 3 2 2 5 2" xfId="16892" xr:uid="{00000000-0005-0000-0000-000042420000}"/>
    <cellStyle name="Comma 3 2 2 5 2 2" xfId="16893" xr:uid="{00000000-0005-0000-0000-000043420000}"/>
    <cellStyle name="Comma 3 2 2 5 2 2 2" xfId="16894" xr:uid="{00000000-0005-0000-0000-000044420000}"/>
    <cellStyle name="Comma 3 2 2 5 2 2 2 2" xfId="16895" xr:uid="{00000000-0005-0000-0000-000045420000}"/>
    <cellStyle name="Comma 3 2 2 5 2 2 2 2 2" xfId="16896" xr:uid="{00000000-0005-0000-0000-000046420000}"/>
    <cellStyle name="Comma 3 2 2 5 2 2 2 3" xfId="16897" xr:uid="{00000000-0005-0000-0000-000047420000}"/>
    <cellStyle name="Comma 3 2 2 5 2 2 3" xfId="16898" xr:uid="{00000000-0005-0000-0000-000048420000}"/>
    <cellStyle name="Comma 3 2 2 5 2 2 3 2" xfId="16899" xr:uid="{00000000-0005-0000-0000-000049420000}"/>
    <cellStyle name="Comma 3 2 2 5 2 2 4" xfId="16900" xr:uid="{00000000-0005-0000-0000-00004A420000}"/>
    <cellStyle name="Comma 3 2 2 5 2 3" xfId="16901" xr:uid="{00000000-0005-0000-0000-00004B420000}"/>
    <cellStyle name="Comma 3 2 2 5 2 3 2" xfId="16902" xr:uid="{00000000-0005-0000-0000-00004C420000}"/>
    <cellStyle name="Comma 3 2 2 5 2 3 2 2" xfId="16903" xr:uid="{00000000-0005-0000-0000-00004D420000}"/>
    <cellStyle name="Comma 3 2 2 5 2 3 3" xfId="16904" xr:uid="{00000000-0005-0000-0000-00004E420000}"/>
    <cellStyle name="Comma 3 2 2 5 2 4" xfId="16905" xr:uid="{00000000-0005-0000-0000-00004F420000}"/>
    <cellStyle name="Comma 3 2 2 5 2 4 2" xfId="16906" xr:uid="{00000000-0005-0000-0000-000050420000}"/>
    <cellStyle name="Comma 3 2 2 5 2 5" xfId="16907" xr:uid="{00000000-0005-0000-0000-000051420000}"/>
    <cellStyle name="Comma 3 2 2 5 3" xfId="16908" xr:uid="{00000000-0005-0000-0000-000052420000}"/>
    <cellStyle name="Comma 3 2 2 5 3 2" xfId="16909" xr:uid="{00000000-0005-0000-0000-000053420000}"/>
    <cellStyle name="Comma 3 2 2 5 3 2 2" xfId="16910" xr:uid="{00000000-0005-0000-0000-000054420000}"/>
    <cellStyle name="Comma 3 2 2 5 3 2 2 2" xfId="16911" xr:uid="{00000000-0005-0000-0000-000055420000}"/>
    <cellStyle name="Comma 3 2 2 5 3 2 3" xfId="16912" xr:uid="{00000000-0005-0000-0000-000056420000}"/>
    <cellStyle name="Comma 3 2 2 5 3 3" xfId="16913" xr:uid="{00000000-0005-0000-0000-000057420000}"/>
    <cellStyle name="Comma 3 2 2 5 3 3 2" xfId="16914" xr:uid="{00000000-0005-0000-0000-000058420000}"/>
    <cellStyle name="Comma 3 2 2 5 3 4" xfId="16915" xr:uid="{00000000-0005-0000-0000-000059420000}"/>
    <cellStyle name="Comma 3 2 2 5 4" xfId="16916" xr:uid="{00000000-0005-0000-0000-00005A420000}"/>
    <cellStyle name="Comma 3 2 2 5 4 2" xfId="16917" xr:uid="{00000000-0005-0000-0000-00005B420000}"/>
    <cellStyle name="Comma 3 2 2 5 4 2 2" xfId="16918" xr:uid="{00000000-0005-0000-0000-00005C420000}"/>
    <cellStyle name="Comma 3 2 2 5 4 3" xfId="16919" xr:uid="{00000000-0005-0000-0000-00005D420000}"/>
    <cellStyle name="Comma 3 2 2 5 5" xfId="16920" xr:uid="{00000000-0005-0000-0000-00005E420000}"/>
    <cellStyle name="Comma 3 2 2 5 5 2" xfId="16921" xr:uid="{00000000-0005-0000-0000-00005F420000}"/>
    <cellStyle name="Comma 3 2 2 5 6" xfId="16922" xr:uid="{00000000-0005-0000-0000-000060420000}"/>
    <cellStyle name="Comma 3 2 2 6" xfId="16923" xr:uid="{00000000-0005-0000-0000-000061420000}"/>
    <cellStyle name="Comma 3 2 2 6 2" xfId="16924" xr:uid="{00000000-0005-0000-0000-000062420000}"/>
    <cellStyle name="Comma 3 2 2 6 2 2" xfId="16925" xr:uid="{00000000-0005-0000-0000-000063420000}"/>
    <cellStyle name="Comma 3 2 2 6 2 2 2" xfId="16926" xr:uid="{00000000-0005-0000-0000-000064420000}"/>
    <cellStyle name="Comma 3 2 2 6 2 2 2 2" xfId="16927" xr:uid="{00000000-0005-0000-0000-000065420000}"/>
    <cellStyle name="Comma 3 2 2 6 2 2 2 2 2" xfId="16928" xr:uid="{00000000-0005-0000-0000-000066420000}"/>
    <cellStyle name="Comma 3 2 2 6 2 2 2 3" xfId="16929" xr:uid="{00000000-0005-0000-0000-000067420000}"/>
    <cellStyle name="Comma 3 2 2 6 2 2 3" xfId="16930" xr:uid="{00000000-0005-0000-0000-000068420000}"/>
    <cellStyle name="Comma 3 2 2 6 2 2 3 2" xfId="16931" xr:uid="{00000000-0005-0000-0000-000069420000}"/>
    <cellStyle name="Comma 3 2 2 6 2 2 4" xfId="16932" xr:uid="{00000000-0005-0000-0000-00006A420000}"/>
    <cellStyle name="Comma 3 2 2 6 2 3" xfId="16933" xr:uid="{00000000-0005-0000-0000-00006B420000}"/>
    <cellStyle name="Comma 3 2 2 6 2 3 2" xfId="16934" xr:uid="{00000000-0005-0000-0000-00006C420000}"/>
    <cellStyle name="Comma 3 2 2 6 2 3 2 2" xfId="16935" xr:uid="{00000000-0005-0000-0000-00006D420000}"/>
    <cellStyle name="Comma 3 2 2 6 2 3 3" xfId="16936" xr:uid="{00000000-0005-0000-0000-00006E420000}"/>
    <cellStyle name="Comma 3 2 2 6 2 4" xfId="16937" xr:uid="{00000000-0005-0000-0000-00006F420000}"/>
    <cellStyle name="Comma 3 2 2 6 2 4 2" xfId="16938" xr:uid="{00000000-0005-0000-0000-000070420000}"/>
    <cellStyle name="Comma 3 2 2 6 2 5" xfId="16939" xr:uid="{00000000-0005-0000-0000-000071420000}"/>
    <cellStyle name="Comma 3 2 2 6 3" xfId="16940" xr:uid="{00000000-0005-0000-0000-000072420000}"/>
    <cellStyle name="Comma 3 2 2 6 3 2" xfId="16941" xr:uid="{00000000-0005-0000-0000-000073420000}"/>
    <cellStyle name="Comma 3 2 2 6 3 2 2" xfId="16942" xr:uid="{00000000-0005-0000-0000-000074420000}"/>
    <cellStyle name="Comma 3 2 2 6 3 2 2 2" xfId="16943" xr:uid="{00000000-0005-0000-0000-000075420000}"/>
    <cellStyle name="Comma 3 2 2 6 3 2 3" xfId="16944" xr:uid="{00000000-0005-0000-0000-000076420000}"/>
    <cellStyle name="Comma 3 2 2 6 3 3" xfId="16945" xr:uid="{00000000-0005-0000-0000-000077420000}"/>
    <cellStyle name="Comma 3 2 2 6 3 3 2" xfId="16946" xr:uid="{00000000-0005-0000-0000-000078420000}"/>
    <cellStyle name="Comma 3 2 2 6 3 4" xfId="16947" xr:uid="{00000000-0005-0000-0000-000079420000}"/>
    <cellStyle name="Comma 3 2 2 6 4" xfId="16948" xr:uid="{00000000-0005-0000-0000-00007A420000}"/>
    <cellStyle name="Comma 3 2 2 6 4 2" xfId="16949" xr:uid="{00000000-0005-0000-0000-00007B420000}"/>
    <cellStyle name="Comma 3 2 2 6 4 2 2" xfId="16950" xr:uid="{00000000-0005-0000-0000-00007C420000}"/>
    <cellStyle name="Comma 3 2 2 6 4 3" xfId="16951" xr:uid="{00000000-0005-0000-0000-00007D420000}"/>
    <cellStyle name="Comma 3 2 2 6 5" xfId="16952" xr:uid="{00000000-0005-0000-0000-00007E420000}"/>
    <cellStyle name="Comma 3 2 2 6 5 2" xfId="16953" xr:uid="{00000000-0005-0000-0000-00007F420000}"/>
    <cellStyle name="Comma 3 2 2 6 6" xfId="16954" xr:uid="{00000000-0005-0000-0000-000080420000}"/>
    <cellStyle name="Comma 3 2 2 7" xfId="16955" xr:uid="{00000000-0005-0000-0000-000081420000}"/>
    <cellStyle name="Comma 3 2 2 7 2" xfId="16956" xr:uid="{00000000-0005-0000-0000-000082420000}"/>
    <cellStyle name="Comma 3 2 2 7 2 2" xfId="16957" xr:uid="{00000000-0005-0000-0000-000083420000}"/>
    <cellStyle name="Comma 3 2 2 7 2 2 2" xfId="16958" xr:uid="{00000000-0005-0000-0000-000084420000}"/>
    <cellStyle name="Comma 3 2 2 7 2 2 2 2" xfId="16959" xr:uid="{00000000-0005-0000-0000-000085420000}"/>
    <cellStyle name="Comma 3 2 2 7 2 2 2 2 2" xfId="16960" xr:uid="{00000000-0005-0000-0000-000086420000}"/>
    <cellStyle name="Comma 3 2 2 7 2 2 2 3" xfId="16961" xr:uid="{00000000-0005-0000-0000-000087420000}"/>
    <cellStyle name="Comma 3 2 2 7 2 2 3" xfId="16962" xr:uid="{00000000-0005-0000-0000-000088420000}"/>
    <cellStyle name="Comma 3 2 2 7 2 2 3 2" xfId="16963" xr:uid="{00000000-0005-0000-0000-000089420000}"/>
    <cellStyle name="Comma 3 2 2 7 2 2 4" xfId="16964" xr:uid="{00000000-0005-0000-0000-00008A420000}"/>
    <cellStyle name="Comma 3 2 2 7 2 3" xfId="16965" xr:uid="{00000000-0005-0000-0000-00008B420000}"/>
    <cellStyle name="Comma 3 2 2 7 2 3 2" xfId="16966" xr:uid="{00000000-0005-0000-0000-00008C420000}"/>
    <cellStyle name="Comma 3 2 2 7 2 3 2 2" xfId="16967" xr:uid="{00000000-0005-0000-0000-00008D420000}"/>
    <cellStyle name="Comma 3 2 2 7 2 3 3" xfId="16968" xr:uid="{00000000-0005-0000-0000-00008E420000}"/>
    <cellStyle name="Comma 3 2 2 7 2 4" xfId="16969" xr:uid="{00000000-0005-0000-0000-00008F420000}"/>
    <cellStyle name="Comma 3 2 2 7 2 4 2" xfId="16970" xr:uid="{00000000-0005-0000-0000-000090420000}"/>
    <cellStyle name="Comma 3 2 2 7 2 5" xfId="16971" xr:uid="{00000000-0005-0000-0000-000091420000}"/>
    <cellStyle name="Comma 3 2 2 7 3" xfId="16972" xr:uid="{00000000-0005-0000-0000-000092420000}"/>
    <cellStyle name="Comma 3 2 2 7 3 2" xfId="16973" xr:uid="{00000000-0005-0000-0000-000093420000}"/>
    <cellStyle name="Comma 3 2 2 7 3 2 2" xfId="16974" xr:uid="{00000000-0005-0000-0000-000094420000}"/>
    <cellStyle name="Comma 3 2 2 7 3 2 2 2" xfId="16975" xr:uid="{00000000-0005-0000-0000-000095420000}"/>
    <cellStyle name="Comma 3 2 2 7 3 2 3" xfId="16976" xr:uid="{00000000-0005-0000-0000-000096420000}"/>
    <cellStyle name="Comma 3 2 2 7 3 3" xfId="16977" xr:uid="{00000000-0005-0000-0000-000097420000}"/>
    <cellStyle name="Comma 3 2 2 7 3 3 2" xfId="16978" xr:uid="{00000000-0005-0000-0000-000098420000}"/>
    <cellStyle name="Comma 3 2 2 7 3 4" xfId="16979" xr:uid="{00000000-0005-0000-0000-000099420000}"/>
    <cellStyle name="Comma 3 2 2 7 4" xfId="16980" xr:uid="{00000000-0005-0000-0000-00009A420000}"/>
    <cellStyle name="Comma 3 2 2 7 4 2" xfId="16981" xr:uid="{00000000-0005-0000-0000-00009B420000}"/>
    <cellStyle name="Comma 3 2 2 7 4 2 2" xfId="16982" xr:uid="{00000000-0005-0000-0000-00009C420000}"/>
    <cellStyle name="Comma 3 2 2 7 4 3" xfId="16983" xr:uid="{00000000-0005-0000-0000-00009D420000}"/>
    <cellStyle name="Comma 3 2 2 7 5" xfId="16984" xr:uid="{00000000-0005-0000-0000-00009E420000}"/>
    <cellStyle name="Comma 3 2 2 7 5 2" xfId="16985" xr:uid="{00000000-0005-0000-0000-00009F420000}"/>
    <cellStyle name="Comma 3 2 2 7 6" xfId="16986" xr:uid="{00000000-0005-0000-0000-0000A0420000}"/>
    <cellStyle name="Comma 3 2 2 8" xfId="16987" xr:uid="{00000000-0005-0000-0000-0000A1420000}"/>
    <cellStyle name="Comma 3 2 2 8 2" xfId="16988" xr:uid="{00000000-0005-0000-0000-0000A2420000}"/>
    <cellStyle name="Comma 3 2 2 8 2 2" xfId="16989" xr:uid="{00000000-0005-0000-0000-0000A3420000}"/>
    <cellStyle name="Comma 3 2 2 8 2 2 2" xfId="16990" xr:uid="{00000000-0005-0000-0000-0000A4420000}"/>
    <cellStyle name="Comma 3 2 2 8 2 2 2 2" xfId="16991" xr:uid="{00000000-0005-0000-0000-0000A5420000}"/>
    <cellStyle name="Comma 3 2 2 8 2 2 3" xfId="16992" xr:uid="{00000000-0005-0000-0000-0000A6420000}"/>
    <cellStyle name="Comma 3 2 2 8 2 3" xfId="16993" xr:uid="{00000000-0005-0000-0000-0000A7420000}"/>
    <cellStyle name="Comma 3 2 2 8 2 3 2" xfId="16994" xr:uid="{00000000-0005-0000-0000-0000A8420000}"/>
    <cellStyle name="Comma 3 2 2 8 2 4" xfId="16995" xr:uid="{00000000-0005-0000-0000-0000A9420000}"/>
    <cellStyle name="Comma 3 2 2 8 3" xfId="16996" xr:uid="{00000000-0005-0000-0000-0000AA420000}"/>
    <cellStyle name="Comma 3 2 2 8 3 2" xfId="16997" xr:uid="{00000000-0005-0000-0000-0000AB420000}"/>
    <cellStyle name="Comma 3 2 2 8 3 2 2" xfId="16998" xr:uid="{00000000-0005-0000-0000-0000AC420000}"/>
    <cellStyle name="Comma 3 2 2 8 3 3" xfId="16999" xr:uid="{00000000-0005-0000-0000-0000AD420000}"/>
    <cellStyle name="Comma 3 2 2 8 4" xfId="17000" xr:uid="{00000000-0005-0000-0000-0000AE420000}"/>
    <cellStyle name="Comma 3 2 2 8 4 2" xfId="17001" xr:uid="{00000000-0005-0000-0000-0000AF420000}"/>
    <cellStyle name="Comma 3 2 2 8 5" xfId="17002" xr:uid="{00000000-0005-0000-0000-0000B0420000}"/>
    <cellStyle name="Comma 3 2 2 9" xfId="17003" xr:uid="{00000000-0005-0000-0000-0000B1420000}"/>
    <cellStyle name="Comma 3 2 2 9 2" xfId="17004" xr:uid="{00000000-0005-0000-0000-0000B2420000}"/>
    <cellStyle name="Comma 3 2 2 9 2 2" xfId="17005" xr:uid="{00000000-0005-0000-0000-0000B3420000}"/>
    <cellStyle name="Comma 3 2 2 9 2 2 2" xfId="17006" xr:uid="{00000000-0005-0000-0000-0000B4420000}"/>
    <cellStyle name="Comma 3 2 2 9 2 3" xfId="17007" xr:uid="{00000000-0005-0000-0000-0000B5420000}"/>
    <cellStyle name="Comma 3 2 2 9 3" xfId="17008" xr:uid="{00000000-0005-0000-0000-0000B6420000}"/>
    <cellStyle name="Comma 3 2 2 9 3 2" xfId="17009" xr:uid="{00000000-0005-0000-0000-0000B7420000}"/>
    <cellStyle name="Comma 3 2 2 9 4" xfId="17010" xr:uid="{00000000-0005-0000-0000-0000B8420000}"/>
    <cellStyle name="Comma 3 2 20" xfId="17011" xr:uid="{00000000-0005-0000-0000-0000B9420000}"/>
    <cellStyle name="Comma 3 2 20 2" xfId="17012" xr:uid="{00000000-0005-0000-0000-0000BA420000}"/>
    <cellStyle name="Comma 3 2 20 2 2" xfId="17013" xr:uid="{00000000-0005-0000-0000-0000BB420000}"/>
    <cellStyle name="Comma 3 2 20 2 3" xfId="17014" xr:uid="{00000000-0005-0000-0000-0000BC420000}"/>
    <cellStyle name="Comma 3 2 20 3" xfId="17015" xr:uid="{00000000-0005-0000-0000-0000BD420000}"/>
    <cellStyle name="Comma 3 2 20 3 2" xfId="17016" xr:uid="{00000000-0005-0000-0000-0000BE420000}"/>
    <cellStyle name="Comma 3 2 20 3 3" xfId="17017" xr:uid="{00000000-0005-0000-0000-0000BF420000}"/>
    <cellStyle name="Comma 3 2 20 4" xfId="17018" xr:uid="{00000000-0005-0000-0000-0000C0420000}"/>
    <cellStyle name="Comma 3 2 20 4 2" xfId="17019" xr:uid="{00000000-0005-0000-0000-0000C1420000}"/>
    <cellStyle name="Comma 3 2 20 4 3" xfId="17020" xr:uid="{00000000-0005-0000-0000-0000C2420000}"/>
    <cellStyle name="Comma 3 2 20 5" xfId="17021" xr:uid="{00000000-0005-0000-0000-0000C3420000}"/>
    <cellStyle name="Comma 3 2 20 6" xfId="17022" xr:uid="{00000000-0005-0000-0000-0000C4420000}"/>
    <cellStyle name="Comma 3 2 21" xfId="17023" xr:uid="{00000000-0005-0000-0000-0000C5420000}"/>
    <cellStyle name="Comma 3 2 21 2" xfId="17024" xr:uid="{00000000-0005-0000-0000-0000C6420000}"/>
    <cellStyle name="Comma 3 2 21 3" xfId="17025" xr:uid="{00000000-0005-0000-0000-0000C7420000}"/>
    <cellStyle name="Comma 3 2 22" xfId="17026" xr:uid="{00000000-0005-0000-0000-0000C8420000}"/>
    <cellStyle name="Comma 3 2 22 2" xfId="17027" xr:uid="{00000000-0005-0000-0000-0000C9420000}"/>
    <cellStyle name="Comma 3 2 22 3" xfId="17028" xr:uid="{00000000-0005-0000-0000-0000CA420000}"/>
    <cellStyle name="Comma 3 2 23" xfId="17029" xr:uid="{00000000-0005-0000-0000-0000CB420000}"/>
    <cellStyle name="Comma 3 2 23 2" xfId="17030" xr:uid="{00000000-0005-0000-0000-0000CC420000}"/>
    <cellStyle name="Comma 3 2 23 3" xfId="17031" xr:uid="{00000000-0005-0000-0000-0000CD420000}"/>
    <cellStyle name="Comma 3 2 24" xfId="17032" xr:uid="{00000000-0005-0000-0000-0000CE420000}"/>
    <cellStyle name="Comma 3 2 25" xfId="17033" xr:uid="{00000000-0005-0000-0000-0000CF420000}"/>
    <cellStyle name="Comma 3 2 26" xfId="17034" xr:uid="{00000000-0005-0000-0000-0000D0420000}"/>
    <cellStyle name="Comma 3 2 27" xfId="17035" xr:uid="{00000000-0005-0000-0000-0000D1420000}"/>
    <cellStyle name="Comma 3 2 28" xfId="17036" xr:uid="{00000000-0005-0000-0000-0000D2420000}"/>
    <cellStyle name="Comma 3 2 29" xfId="17037" xr:uid="{00000000-0005-0000-0000-0000D3420000}"/>
    <cellStyle name="Comma 3 2 3" xfId="17038" xr:uid="{00000000-0005-0000-0000-0000D4420000}"/>
    <cellStyle name="Comma 3 2 3 10" xfId="17039" xr:uid="{00000000-0005-0000-0000-0000D5420000}"/>
    <cellStyle name="Comma 3 2 3 10 2" xfId="17040" xr:uid="{00000000-0005-0000-0000-0000D6420000}"/>
    <cellStyle name="Comma 3 2 3 11" xfId="17041" xr:uid="{00000000-0005-0000-0000-0000D7420000}"/>
    <cellStyle name="Comma 3 2 3 2" xfId="17042" xr:uid="{00000000-0005-0000-0000-0000D8420000}"/>
    <cellStyle name="Comma 3 2 3 2 10" xfId="17043" xr:uid="{00000000-0005-0000-0000-0000D9420000}"/>
    <cellStyle name="Comma 3 2 3 2 2" xfId="17044" xr:uid="{00000000-0005-0000-0000-0000DA420000}"/>
    <cellStyle name="Comma 3 2 3 2 2 2" xfId="17045" xr:uid="{00000000-0005-0000-0000-0000DB420000}"/>
    <cellStyle name="Comma 3 2 3 2 2 2 2" xfId="17046" xr:uid="{00000000-0005-0000-0000-0000DC420000}"/>
    <cellStyle name="Comma 3 2 3 2 2 2 2 2" xfId="17047" xr:uid="{00000000-0005-0000-0000-0000DD420000}"/>
    <cellStyle name="Comma 3 2 3 2 2 2 2 2 2" xfId="17048" xr:uid="{00000000-0005-0000-0000-0000DE420000}"/>
    <cellStyle name="Comma 3 2 3 2 2 2 2 2 2 2" xfId="17049" xr:uid="{00000000-0005-0000-0000-0000DF420000}"/>
    <cellStyle name="Comma 3 2 3 2 2 2 2 2 3" xfId="17050" xr:uid="{00000000-0005-0000-0000-0000E0420000}"/>
    <cellStyle name="Comma 3 2 3 2 2 2 2 3" xfId="17051" xr:uid="{00000000-0005-0000-0000-0000E1420000}"/>
    <cellStyle name="Comma 3 2 3 2 2 2 2 3 2" xfId="17052" xr:uid="{00000000-0005-0000-0000-0000E2420000}"/>
    <cellStyle name="Comma 3 2 3 2 2 2 2 4" xfId="17053" xr:uid="{00000000-0005-0000-0000-0000E3420000}"/>
    <cellStyle name="Comma 3 2 3 2 2 2 3" xfId="17054" xr:uid="{00000000-0005-0000-0000-0000E4420000}"/>
    <cellStyle name="Comma 3 2 3 2 2 2 3 2" xfId="17055" xr:uid="{00000000-0005-0000-0000-0000E5420000}"/>
    <cellStyle name="Comma 3 2 3 2 2 2 3 2 2" xfId="17056" xr:uid="{00000000-0005-0000-0000-0000E6420000}"/>
    <cellStyle name="Comma 3 2 3 2 2 2 3 3" xfId="17057" xr:uid="{00000000-0005-0000-0000-0000E7420000}"/>
    <cellStyle name="Comma 3 2 3 2 2 2 4" xfId="17058" xr:uid="{00000000-0005-0000-0000-0000E8420000}"/>
    <cellStyle name="Comma 3 2 3 2 2 2 4 2" xfId="17059" xr:uid="{00000000-0005-0000-0000-0000E9420000}"/>
    <cellStyle name="Comma 3 2 3 2 2 2 5" xfId="17060" xr:uid="{00000000-0005-0000-0000-0000EA420000}"/>
    <cellStyle name="Comma 3 2 3 2 2 3" xfId="17061" xr:uid="{00000000-0005-0000-0000-0000EB420000}"/>
    <cellStyle name="Comma 3 2 3 2 2 3 2" xfId="17062" xr:uid="{00000000-0005-0000-0000-0000EC420000}"/>
    <cellStyle name="Comma 3 2 3 2 2 3 2 2" xfId="17063" xr:uid="{00000000-0005-0000-0000-0000ED420000}"/>
    <cellStyle name="Comma 3 2 3 2 2 3 2 2 2" xfId="17064" xr:uid="{00000000-0005-0000-0000-0000EE420000}"/>
    <cellStyle name="Comma 3 2 3 2 2 3 2 3" xfId="17065" xr:uid="{00000000-0005-0000-0000-0000EF420000}"/>
    <cellStyle name="Comma 3 2 3 2 2 3 3" xfId="17066" xr:uid="{00000000-0005-0000-0000-0000F0420000}"/>
    <cellStyle name="Comma 3 2 3 2 2 3 3 2" xfId="17067" xr:uid="{00000000-0005-0000-0000-0000F1420000}"/>
    <cellStyle name="Comma 3 2 3 2 2 3 4" xfId="17068" xr:uid="{00000000-0005-0000-0000-0000F2420000}"/>
    <cellStyle name="Comma 3 2 3 2 2 4" xfId="17069" xr:uid="{00000000-0005-0000-0000-0000F3420000}"/>
    <cellStyle name="Comma 3 2 3 2 2 4 2" xfId="17070" xr:uid="{00000000-0005-0000-0000-0000F4420000}"/>
    <cellStyle name="Comma 3 2 3 2 2 4 2 2" xfId="17071" xr:uid="{00000000-0005-0000-0000-0000F5420000}"/>
    <cellStyle name="Comma 3 2 3 2 2 4 3" xfId="17072" xr:uid="{00000000-0005-0000-0000-0000F6420000}"/>
    <cellStyle name="Comma 3 2 3 2 2 5" xfId="17073" xr:uid="{00000000-0005-0000-0000-0000F7420000}"/>
    <cellStyle name="Comma 3 2 3 2 2 5 2" xfId="17074" xr:uid="{00000000-0005-0000-0000-0000F8420000}"/>
    <cellStyle name="Comma 3 2 3 2 2 6" xfId="17075" xr:uid="{00000000-0005-0000-0000-0000F9420000}"/>
    <cellStyle name="Comma 3 2 3 2 3" xfId="17076" xr:uid="{00000000-0005-0000-0000-0000FA420000}"/>
    <cellStyle name="Comma 3 2 3 2 3 2" xfId="17077" xr:uid="{00000000-0005-0000-0000-0000FB420000}"/>
    <cellStyle name="Comma 3 2 3 2 3 2 2" xfId="17078" xr:uid="{00000000-0005-0000-0000-0000FC420000}"/>
    <cellStyle name="Comma 3 2 3 2 3 2 2 2" xfId="17079" xr:uid="{00000000-0005-0000-0000-0000FD420000}"/>
    <cellStyle name="Comma 3 2 3 2 3 2 2 2 2" xfId="17080" xr:uid="{00000000-0005-0000-0000-0000FE420000}"/>
    <cellStyle name="Comma 3 2 3 2 3 2 2 2 2 2" xfId="17081" xr:uid="{00000000-0005-0000-0000-0000FF420000}"/>
    <cellStyle name="Comma 3 2 3 2 3 2 2 2 3" xfId="17082" xr:uid="{00000000-0005-0000-0000-000000430000}"/>
    <cellStyle name="Comma 3 2 3 2 3 2 2 3" xfId="17083" xr:uid="{00000000-0005-0000-0000-000001430000}"/>
    <cellStyle name="Comma 3 2 3 2 3 2 2 3 2" xfId="17084" xr:uid="{00000000-0005-0000-0000-000002430000}"/>
    <cellStyle name="Comma 3 2 3 2 3 2 2 4" xfId="17085" xr:uid="{00000000-0005-0000-0000-000003430000}"/>
    <cellStyle name="Comma 3 2 3 2 3 2 3" xfId="17086" xr:uid="{00000000-0005-0000-0000-000004430000}"/>
    <cellStyle name="Comma 3 2 3 2 3 2 3 2" xfId="17087" xr:uid="{00000000-0005-0000-0000-000005430000}"/>
    <cellStyle name="Comma 3 2 3 2 3 2 3 2 2" xfId="17088" xr:uid="{00000000-0005-0000-0000-000006430000}"/>
    <cellStyle name="Comma 3 2 3 2 3 2 3 3" xfId="17089" xr:uid="{00000000-0005-0000-0000-000007430000}"/>
    <cellStyle name="Comma 3 2 3 2 3 2 4" xfId="17090" xr:uid="{00000000-0005-0000-0000-000008430000}"/>
    <cellStyle name="Comma 3 2 3 2 3 2 4 2" xfId="17091" xr:uid="{00000000-0005-0000-0000-000009430000}"/>
    <cellStyle name="Comma 3 2 3 2 3 2 5" xfId="17092" xr:uid="{00000000-0005-0000-0000-00000A430000}"/>
    <cellStyle name="Comma 3 2 3 2 3 3" xfId="17093" xr:uid="{00000000-0005-0000-0000-00000B430000}"/>
    <cellStyle name="Comma 3 2 3 2 3 3 2" xfId="17094" xr:uid="{00000000-0005-0000-0000-00000C430000}"/>
    <cellStyle name="Comma 3 2 3 2 3 3 2 2" xfId="17095" xr:uid="{00000000-0005-0000-0000-00000D430000}"/>
    <cellStyle name="Comma 3 2 3 2 3 3 2 2 2" xfId="17096" xr:uid="{00000000-0005-0000-0000-00000E430000}"/>
    <cellStyle name="Comma 3 2 3 2 3 3 2 3" xfId="17097" xr:uid="{00000000-0005-0000-0000-00000F430000}"/>
    <cellStyle name="Comma 3 2 3 2 3 3 3" xfId="17098" xr:uid="{00000000-0005-0000-0000-000010430000}"/>
    <cellStyle name="Comma 3 2 3 2 3 3 3 2" xfId="17099" xr:uid="{00000000-0005-0000-0000-000011430000}"/>
    <cellStyle name="Comma 3 2 3 2 3 3 4" xfId="17100" xr:uid="{00000000-0005-0000-0000-000012430000}"/>
    <cellStyle name="Comma 3 2 3 2 3 4" xfId="17101" xr:uid="{00000000-0005-0000-0000-000013430000}"/>
    <cellStyle name="Comma 3 2 3 2 3 4 2" xfId="17102" xr:uid="{00000000-0005-0000-0000-000014430000}"/>
    <cellStyle name="Comma 3 2 3 2 3 4 2 2" xfId="17103" xr:uid="{00000000-0005-0000-0000-000015430000}"/>
    <cellStyle name="Comma 3 2 3 2 3 4 3" xfId="17104" xr:uid="{00000000-0005-0000-0000-000016430000}"/>
    <cellStyle name="Comma 3 2 3 2 3 5" xfId="17105" xr:uid="{00000000-0005-0000-0000-000017430000}"/>
    <cellStyle name="Comma 3 2 3 2 3 5 2" xfId="17106" xr:uid="{00000000-0005-0000-0000-000018430000}"/>
    <cellStyle name="Comma 3 2 3 2 3 6" xfId="17107" xr:uid="{00000000-0005-0000-0000-000019430000}"/>
    <cellStyle name="Comma 3 2 3 2 4" xfId="17108" xr:uid="{00000000-0005-0000-0000-00001A430000}"/>
    <cellStyle name="Comma 3 2 3 2 4 2" xfId="17109" xr:uid="{00000000-0005-0000-0000-00001B430000}"/>
    <cellStyle name="Comma 3 2 3 2 4 2 2" xfId="17110" xr:uid="{00000000-0005-0000-0000-00001C430000}"/>
    <cellStyle name="Comma 3 2 3 2 4 2 2 2" xfId="17111" xr:uid="{00000000-0005-0000-0000-00001D430000}"/>
    <cellStyle name="Comma 3 2 3 2 4 2 2 2 2" xfId="17112" xr:uid="{00000000-0005-0000-0000-00001E430000}"/>
    <cellStyle name="Comma 3 2 3 2 4 2 2 2 2 2" xfId="17113" xr:uid="{00000000-0005-0000-0000-00001F430000}"/>
    <cellStyle name="Comma 3 2 3 2 4 2 2 2 3" xfId="17114" xr:uid="{00000000-0005-0000-0000-000020430000}"/>
    <cellStyle name="Comma 3 2 3 2 4 2 2 3" xfId="17115" xr:uid="{00000000-0005-0000-0000-000021430000}"/>
    <cellStyle name="Comma 3 2 3 2 4 2 2 3 2" xfId="17116" xr:uid="{00000000-0005-0000-0000-000022430000}"/>
    <cellStyle name="Comma 3 2 3 2 4 2 2 4" xfId="17117" xr:uid="{00000000-0005-0000-0000-000023430000}"/>
    <cellStyle name="Comma 3 2 3 2 4 2 3" xfId="17118" xr:uid="{00000000-0005-0000-0000-000024430000}"/>
    <cellStyle name="Comma 3 2 3 2 4 2 3 2" xfId="17119" xr:uid="{00000000-0005-0000-0000-000025430000}"/>
    <cellStyle name="Comma 3 2 3 2 4 2 3 2 2" xfId="17120" xr:uid="{00000000-0005-0000-0000-000026430000}"/>
    <cellStyle name="Comma 3 2 3 2 4 2 3 3" xfId="17121" xr:uid="{00000000-0005-0000-0000-000027430000}"/>
    <cellStyle name="Comma 3 2 3 2 4 2 4" xfId="17122" xr:uid="{00000000-0005-0000-0000-000028430000}"/>
    <cellStyle name="Comma 3 2 3 2 4 2 4 2" xfId="17123" xr:uid="{00000000-0005-0000-0000-000029430000}"/>
    <cellStyle name="Comma 3 2 3 2 4 2 5" xfId="17124" xr:uid="{00000000-0005-0000-0000-00002A430000}"/>
    <cellStyle name="Comma 3 2 3 2 4 3" xfId="17125" xr:uid="{00000000-0005-0000-0000-00002B430000}"/>
    <cellStyle name="Comma 3 2 3 2 4 3 2" xfId="17126" xr:uid="{00000000-0005-0000-0000-00002C430000}"/>
    <cellStyle name="Comma 3 2 3 2 4 3 2 2" xfId="17127" xr:uid="{00000000-0005-0000-0000-00002D430000}"/>
    <cellStyle name="Comma 3 2 3 2 4 3 2 2 2" xfId="17128" xr:uid="{00000000-0005-0000-0000-00002E430000}"/>
    <cellStyle name="Comma 3 2 3 2 4 3 2 3" xfId="17129" xr:uid="{00000000-0005-0000-0000-00002F430000}"/>
    <cellStyle name="Comma 3 2 3 2 4 3 3" xfId="17130" xr:uid="{00000000-0005-0000-0000-000030430000}"/>
    <cellStyle name="Comma 3 2 3 2 4 3 3 2" xfId="17131" xr:uid="{00000000-0005-0000-0000-000031430000}"/>
    <cellStyle name="Comma 3 2 3 2 4 3 4" xfId="17132" xr:uid="{00000000-0005-0000-0000-000032430000}"/>
    <cellStyle name="Comma 3 2 3 2 4 4" xfId="17133" xr:uid="{00000000-0005-0000-0000-000033430000}"/>
    <cellStyle name="Comma 3 2 3 2 4 4 2" xfId="17134" xr:uid="{00000000-0005-0000-0000-000034430000}"/>
    <cellStyle name="Comma 3 2 3 2 4 4 2 2" xfId="17135" xr:uid="{00000000-0005-0000-0000-000035430000}"/>
    <cellStyle name="Comma 3 2 3 2 4 4 3" xfId="17136" xr:uid="{00000000-0005-0000-0000-000036430000}"/>
    <cellStyle name="Comma 3 2 3 2 4 5" xfId="17137" xr:uid="{00000000-0005-0000-0000-000037430000}"/>
    <cellStyle name="Comma 3 2 3 2 4 5 2" xfId="17138" xr:uid="{00000000-0005-0000-0000-000038430000}"/>
    <cellStyle name="Comma 3 2 3 2 4 6" xfId="17139" xr:uid="{00000000-0005-0000-0000-000039430000}"/>
    <cellStyle name="Comma 3 2 3 2 5" xfId="17140" xr:uid="{00000000-0005-0000-0000-00003A430000}"/>
    <cellStyle name="Comma 3 2 3 2 5 2" xfId="17141" xr:uid="{00000000-0005-0000-0000-00003B430000}"/>
    <cellStyle name="Comma 3 2 3 2 5 2 2" xfId="17142" xr:uid="{00000000-0005-0000-0000-00003C430000}"/>
    <cellStyle name="Comma 3 2 3 2 5 2 2 2" xfId="17143" xr:uid="{00000000-0005-0000-0000-00003D430000}"/>
    <cellStyle name="Comma 3 2 3 2 5 2 2 2 2" xfId="17144" xr:uid="{00000000-0005-0000-0000-00003E430000}"/>
    <cellStyle name="Comma 3 2 3 2 5 2 2 2 2 2" xfId="17145" xr:uid="{00000000-0005-0000-0000-00003F430000}"/>
    <cellStyle name="Comma 3 2 3 2 5 2 2 2 3" xfId="17146" xr:uid="{00000000-0005-0000-0000-000040430000}"/>
    <cellStyle name="Comma 3 2 3 2 5 2 2 3" xfId="17147" xr:uid="{00000000-0005-0000-0000-000041430000}"/>
    <cellStyle name="Comma 3 2 3 2 5 2 2 3 2" xfId="17148" xr:uid="{00000000-0005-0000-0000-000042430000}"/>
    <cellStyle name="Comma 3 2 3 2 5 2 2 4" xfId="17149" xr:uid="{00000000-0005-0000-0000-000043430000}"/>
    <cellStyle name="Comma 3 2 3 2 5 2 3" xfId="17150" xr:uid="{00000000-0005-0000-0000-000044430000}"/>
    <cellStyle name="Comma 3 2 3 2 5 2 3 2" xfId="17151" xr:uid="{00000000-0005-0000-0000-000045430000}"/>
    <cellStyle name="Comma 3 2 3 2 5 2 3 2 2" xfId="17152" xr:uid="{00000000-0005-0000-0000-000046430000}"/>
    <cellStyle name="Comma 3 2 3 2 5 2 3 3" xfId="17153" xr:uid="{00000000-0005-0000-0000-000047430000}"/>
    <cellStyle name="Comma 3 2 3 2 5 2 4" xfId="17154" xr:uid="{00000000-0005-0000-0000-000048430000}"/>
    <cellStyle name="Comma 3 2 3 2 5 2 4 2" xfId="17155" xr:uid="{00000000-0005-0000-0000-000049430000}"/>
    <cellStyle name="Comma 3 2 3 2 5 2 5" xfId="17156" xr:uid="{00000000-0005-0000-0000-00004A430000}"/>
    <cellStyle name="Comma 3 2 3 2 5 3" xfId="17157" xr:uid="{00000000-0005-0000-0000-00004B430000}"/>
    <cellStyle name="Comma 3 2 3 2 5 3 2" xfId="17158" xr:uid="{00000000-0005-0000-0000-00004C430000}"/>
    <cellStyle name="Comma 3 2 3 2 5 3 2 2" xfId="17159" xr:uid="{00000000-0005-0000-0000-00004D430000}"/>
    <cellStyle name="Comma 3 2 3 2 5 3 2 2 2" xfId="17160" xr:uid="{00000000-0005-0000-0000-00004E430000}"/>
    <cellStyle name="Comma 3 2 3 2 5 3 2 3" xfId="17161" xr:uid="{00000000-0005-0000-0000-00004F430000}"/>
    <cellStyle name="Comma 3 2 3 2 5 3 3" xfId="17162" xr:uid="{00000000-0005-0000-0000-000050430000}"/>
    <cellStyle name="Comma 3 2 3 2 5 3 3 2" xfId="17163" xr:uid="{00000000-0005-0000-0000-000051430000}"/>
    <cellStyle name="Comma 3 2 3 2 5 3 4" xfId="17164" xr:uid="{00000000-0005-0000-0000-000052430000}"/>
    <cellStyle name="Comma 3 2 3 2 5 4" xfId="17165" xr:uid="{00000000-0005-0000-0000-000053430000}"/>
    <cellStyle name="Comma 3 2 3 2 5 4 2" xfId="17166" xr:uid="{00000000-0005-0000-0000-000054430000}"/>
    <cellStyle name="Comma 3 2 3 2 5 4 2 2" xfId="17167" xr:uid="{00000000-0005-0000-0000-000055430000}"/>
    <cellStyle name="Comma 3 2 3 2 5 4 3" xfId="17168" xr:uid="{00000000-0005-0000-0000-000056430000}"/>
    <cellStyle name="Comma 3 2 3 2 5 5" xfId="17169" xr:uid="{00000000-0005-0000-0000-000057430000}"/>
    <cellStyle name="Comma 3 2 3 2 5 5 2" xfId="17170" xr:uid="{00000000-0005-0000-0000-000058430000}"/>
    <cellStyle name="Comma 3 2 3 2 5 6" xfId="17171" xr:uid="{00000000-0005-0000-0000-000059430000}"/>
    <cellStyle name="Comma 3 2 3 2 6" xfId="17172" xr:uid="{00000000-0005-0000-0000-00005A430000}"/>
    <cellStyle name="Comma 3 2 3 2 6 2" xfId="17173" xr:uid="{00000000-0005-0000-0000-00005B430000}"/>
    <cellStyle name="Comma 3 2 3 2 6 2 2" xfId="17174" xr:uid="{00000000-0005-0000-0000-00005C430000}"/>
    <cellStyle name="Comma 3 2 3 2 6 2 2 2" xfId="17175" xr:uid="{00000000-0005-0000-0000-00005D430000}"/>
    <cellStyle name="Comma 3 2 3 2 6 2 2 2 2" xfId="17176" xr:uid="{00000000-0005-0000-0000-00005E430000}"/>
    <cellStyle name="Comma 3 2 3 2 6 2 2 3" xfId="17177" xr:uid="{00000000-0005-0000-0000-00005F430000}"/>
    <cellStyle name="Comma 3 2 3 2 6 2 3" xfId="17178" xr:uid="{00000000-0005-0000-0000-000060430000}"/>
    <cellStyle name="Comma 3 2 3 2 6 2 3 2" xfId="17179" xr:uid="{00000000-0005-0000-0000-000061430000}"/>
    <cellStyle name="Comma 3 2 3 2 6 2 4" xfId="17180" xr:uid="{00000000-0005-0000-0000-000062430000}"/>
    <cellStyle name="Comma 3 2 3 2 6 3" xfId="17181" xr:uid="{00000000-0005-0000-0000-000063430000}"/>
    <cellStyle name="Comma 3 2 3 2 6 3 2" xfId="17182" xr:uid="{00000000-0005-0000-0000-000064430000}"/>
    <cellStyle name="Comma 3 2 3 2 6 3 2 2" xfId="17183" xr:uid="{00000000-0005-0000-0000-000065430000}"/>
    <cellStyle name="Comma 3 2 3 2 6 3 3" xfId="17184" xr:uid="{00000000-0005-0000-0000-000066430000}"/>
    <cellStyle name="Comma 3 2 3 2 6 4" xfId="17185" xr:uid="{00000000-0005-0000-0000-000067430000}"/>
    <cellStyle name="Comma 3 2 3 2 6 4 2" xfId="17186" xr:uid="{00000000-0005-0000-0000-000068430000}"/>
    <cellStyle name="Comma 3 2 3 2 6 5" xfId="17187" xr:uid="{00000000-0005-0000-0000-000069430000}"/>
    <cellStyle name="Comma 3 2 3 2 7" xfId="17188" xr:uid="{00000000-0005-0000-0000-00006A430000}"/>
    <cellStyle name="Comma 3 2 3 2 7 2" xfId="17189" xr:uid="{00000000-0005-0000-0000-00006B430000}"/>
    <cellStyle name="Comma 3 2 3 2 7 2 2" xfId="17190" xr:uid="{00000000-0005-0000-0000-00006C430000}"/>
    <cellStyle name="Comma 3 2 3 2 7 2 2 2" xfId="17191" xr:uid="{00000000-0005-0000-0000-00006D430000}"/>
    <cellStyle name="Comma 3 2 3 2 7 2 3" xfId="17192" xr:uid="{00000000-0005-0000-0000-00006E430000}"/>
    <cellStyle name="Comma 3 2 3 2 7 3" xfId="17193" xr:uid="{00000000-0005-0000-0000-00006F430000}"/>
    <cellStyle name="Comma 3 2 3 2 7 3 2" xfId="17194" xr:uid="{00000000-0005-0000-0000-000070430000}"/>
    <cellStyle name="Comma 3 2 3 2 7 4" xfId="17195" xr:uid="{00000000-0005-0000-0000-000071430000}"/>
    <cellStyle name="Comma 3 2 3 2 8" xfId="17196" xr:uid="{00000000-0005-0000-0000-000072430000}"/>
    <cellStyle name="Comma 3 2 3 2 8 2" xfId="17197" xr:uid="{00000000-0005-0000-0000-000073430000}"/>
    <cellStyle name="Comma 3 2 3 2 8 2 2" xfId="17198" xr:uid="{00000000-0005-0000-0000-000074430000}"/>
    <cellStyle name="Comma 3 2 3 2 8 3" xfId="17199" xr:uid="{00000000-0005-0000-0000-000075430000}"/>
    <cellStyle name="Comma 3 2 3 2 9" xfId="17200" xr:uid="{00000000-0005-0000-0000-000076430000}"/>
    <cellStyle name="Comma 3 2 3 2 9 2" xfId="17201" xr:uid="{00000000-0005-0000-0000-000077430000}"/>
    <cellStyle name="Comma 3 2 3 3" xfId="17202" xr:uid="{00000000-0005-0000-0000-000078430000}"/>
    <cellStyle name="Comma 3 2 3 3 2" xfId="17203" xr:uid="{00000000-0005-0000-0000-000079430000}"/>
    <cellStyle name="Comma 3 2 3 3 2 2" xfId="17204" xr:uid="{00000000-0005-0000-0000-00007A430000}"/>
    <cellStyle name="Comma 3 2 3 3 2 2 2" xfId="17205" xr:uid="{00000000-0005-0000-0000-00007B430000}"/>
    <cellStyle name="Comma 3 2 3 3 2 2 2 2" xfId="17206" xr:uid="{00000000-0005-0000-0000-00007C430000}"/>
    <cellStyle name="Comma 3 2 3 3 2 2 2 2 2" xfId="17207" xr:uid="{00000000-0005-0000-0000-00007D430000}"/>
    <cellStyle name="Comma 3 2 3 3 2 2 2 3" xfId="17208" xr:uid="{00000000-0005-0000-0000-00007E430000}"/>
    <cellStyle name="Comma 3 2 3 3 2 2 3" xfId="17209" xr:uid="{00000000-0005-0000-0000-00007F430000}"/>
    <cellStyle name="Comma 3 2 3 3 2 2 3 2" xfId="17210" xr:uid="{00000000-0005-0000-0000-000080430000}"/>
    <cellStyle name="Comma 3 2 3 3 2 2 4" xfId="17211" xr:uid="{00000000-0005-0000-0000-000081430000}"/>
    <cellStyle name="Comma 3 2 3 3 2 3" xfId="17212" xr:uid="{00000000-0005-0000-0000-000082430000}"/>
    <cellStyle name="Comma 3 2 3 3 2 3 2" xfId="17213" xr:uid="{00000000-0005-0000-0000-000083430000}"/>
    <cellStyle name="Comma 3 2 3 3 2 3 2 2" xfId="17214" xr:uid="{00000000-0005-0000-0000-000084430000}"/>
    <cellStyle name="Comma 3 2 3 3 2 3 3" xfId="17215" xr:uid="{00000000-0005-0000-0000-000085430000}"/>
    <cellStyle name="Comma 3 2 3 3 2 4" xfId="17216" xr:uid="{00000000-0005-0000-0000-000086430000}"/>
    <cellStyle name="Comma 3 2 3 3 2 4 2" xfId="17217" xr:uid="{00000000-0005-0000-0000-000087430000}"/>
    <cellStyle name="Comma 3 2 3 3 2 5" xfId="17218" xr:uid="{00000000-0005-0000-0000-000088430000}"/>
    <cellStyle name="Comma 3 2 3 3 3" xfId="17219" xr:uid="{00000000-0005-0000-0000-000089430000}"/>
    <cellStyle name="Comma 3 2 3 3 3 2" xfId="17220" xr:uid="{00000000-0005-0000-0000-00008A430000}"/>
    <cellStyle name="Comma 3 2 3 3 3 2 2" xfId="17221" xr:uid="{00000000-0005-0000-0000-00008B430000}"/>
    <cellStyle name="Comma 3 2 3 3 3 2 2 2" xfId="17222" xr:uid="{00000000-0005-0000-0000-00008C430000}"/>
    <cellStyle name="Comma 3 2 3 3 3 2 3" xfId="17223" xr:uid="{00000000-0005-0000-0000-00008D430000}"/>
    <cellStyle name="Comma 3 2 3 3 3 3" xfId="17224" xr:uid="{00000000-0005-0000-0000-00008E430000}"/>
    <cellStyle name="Comma 3 2 3 3 3 3 2" xfId="17225" xr:uid="{00000000-0005-0000-0000-00008F430000}"/>
    <cellStyle name="Comma 3 2 3 3 3 4" xfId="17226" xr:uid="{00000000-0005-0000-0000-000090430000}"/>
    <cellStyle name="Comma 3 2 3 3 4" xfId="17227" xr:uid="{00000000-0005-0000-0000-000091430000}"/>
    <cellStyle name="Comma 3 2 3 3 4 2" xfId="17228" xr:uid="{00000000-0005-0000-0000-000092430000}"/>
    <cellStyle name="Comma 3 2 3 3 4 2 2" xfId="17229" xr:uid="{00000000-0005-0000-0000-000093430000}"/>
    <cellStyle name="Comma 3 2 3 3 4 3" xfId="17230" xr:uid="{00000000-0005-0000-0000-000094430000}"/>
    <cellStyle name="Comma 3 2 3 3 5" xfId="17231" xr:uid="{00000000-0005-0000-0000-000095430000}"/>
    <cellStyle name="Comma 3 2 3 3 5 2" xfId="17232" xr:uid="{00000000-0005-0000-0000-000096430000}"/>
    <cellStyle name="Comma 3 2 3 3 6" xfId="17233" xr:uid="{00000000-0005-0000-0000-000097430000}"/>
    <cellStyle name="Comma 3 2 3 4" xfId="17234" xr:uid="{00000000-0005-0000-0000-000098430000}"/>
    <cellStyle name="Comma 3 2 3 4 2" xfId="17235" xr:uid="{00000000-0005-0000-0000-000099430000}"/>
    <cellStyle name="Comma 3 2 3 4 2 2" xfId="17236" xr:uid="{00000000-0005-0000-0000-00009A430000}"/>
    <cellStyle name="Comma 3 2 3 4 2 2 2" xfId="17237" xr:uid="{00000000-0005-0000-0000-00009B430000}"/>
    <cellStyle name="Comma 3 2 3 4 2 2 2 2" xfId="17238" xr:uid="{00000000-0005-0000-0000-00009C430000}"/>
    <cellStyle name="Comma 3 2 3 4 2 2 2 2 2" xfId="17239" xr:uid="{00000000-0005-0000-0000-00009D430000}"/>
    <cellStyle name="Comma 3 2 3 4 2 2 2 3" xfId="17240" xr:uid="{00000000-0005-0000-0000-00009E430000}"/>
    <cellStyle name="Comma 3 2 3 4 2 2 3" xfId="17241" xr:uid="{00000000-0005-0000-0000-00009F430000}"/>
    <cellStyle name="Comma 3 2 3 4 2 2 3 2" xfId="17242" xr:uid="{00000000-0005-0000-0000-0000A0430000}"/>
    <cellStyle name="Comma 3 2 3 4 2 2 4" xfId="17243" xr:uid="{00000000-0005-0000-0000-0000A1430000}"/>
    <cellStyle name="Comma 3 2 3 4 2 3" xfId="17244" xr:uid="{00000000-0005-0000-0000-0000A2430000}"/>
    <cellStyle name="Comma 3 2 3 4 2 3 2" xfId="17245" xr:uid="{00000000-0005-0000-0000-0000A3430000}"/>
    <cellStyle name="Comma 3 2 3 4 2 3 2 2" xfId="17246" xr:uid="{00000000-0005-0000-0000-0000A4430000}"/>
    <cellStyle name="Comma 3 2 3 4 2 3 3" xfId="17247" xr:uid="{00000000-0005-0000-0000-0000A5430000}"/>
    <cellStyle name="Comma 3 2 3 4 2 4" xfId="17248" xr:uid="{00000000-0005-0000-0000-0000A6430000}"/>
    <cellStyle name="Comma 3 2 3 4 2 4 2" xfId="17249" xr:uid="{00000000-0005-0000-0000-0000A7430000}"/>
    <cellStyle name="Comma 3 2 3 4 2 5" xfId="17250" xr:uid="{00000000-0005-0000-0000-0000A8430000}"/>
    <cellStyle name="Comma 3 2 3 4 3" xfId="17251" xr:uid="{00000000-0005-0000-0000-0000A9430000}"/>
    <cellStyle name="Comma 3 2 3 4 3 2" xfId="17252" xr:uid="{00000000-0005-0000-0000-0000AA430000}"/>
    <cellStyle name="Comma 3 2 3 4 3 2 2" xfId="17253" xr:uid="{00000000-0005-0000-0000-0000AB430000}"/>
    <cellStyle name="Comma 3 2 3 4 3 2 2 2" xfId="17254" xr:uid="{00000000-0005-0000-0000-0000AC430000}"/>
    <cellStyle name="Comma 3 2 3 4 3 2 3" xfId="17255" xr:uid="{00000000-0005-0000-0000-0000AD430000}"/>
    <cellStyle name="Comma 3 2 3 4 3 3" xfId="17256" xr:uid="{00000000-0005-0000-0000-0000AE430000}"/>
    <cellStyle name="Comma 3 2 3 4 3 3 2" xfId="17257" xr:uid="{00000000-0005-0000-0000-0000AF430000}"/>
    <cellStyle name="Comma 3 2 3 4 3 4" xfId="17258" xr:uid="{00000000-0005-0000-0000-0000B0430000}"/>
    <cellStyle name="Comma 3 2 3 4 4" xfId="17259" xr:uid="{00000000-0005-0000-0000-0000B1430000}"/>
    <cellStyle name="Comma 3 2 3 4 4 2" xfId="17260" xr:uid="{00000000-0005-0000-0000-0000B2430000}"/>
    <cellStyle name="Comma 3 2 3 4 4 2 2" xfId="17261" xr:uid="{00000000-0005-0000-0000-0000B3430000}"/>
    <cellStyle name="Comma 3 2 3 4 4 3" xfId="17262" xr:uid="{00000000-0005-0000-0000-0000B4430000}"/>
    <cellStyle name="Comma 3 2 3 4 5" xfId="17263" xr:uid="{00000000-0005-0000-0000-0000B5430000}"/>
    <cellStyle name="Comma 3 2 3 4 5 2" xfId="17264" xr:uid="{00000000-0005-0000-0000-0000B6430000}"/>
    <cellStyle name="Comma 3 2 3 4 6" xfId="17265" xr:uid="{00000000-0005-0000-0000-0000B7430000}"/>
    <cellStyle name="Comma 3 2 3 5" xfId="17266" xr:uid="{00000000-0005-0000-0000-0000B8430000}"/>
    <cellStyle name="Comma 3 2 3 5 2" xfId="17267" xr:uid="{00000000-0005-0000-0000-0000B9430000}"/>
    <cellStyle name="Comma 3 2 3 5 2 2" xfId="17268" xr:uid="{00000000-0005-0000-0000-0000BA430000}"/>
    <cellStyle name="Comma 3 2 3 5 2 2 2" xfId="17269" xr:uid="{00000000-0005-0000-0000-0000BB430000}"/>
    <cellStyle name="Comma 3 2 3 5 2 2 2 2" xfId="17270" xr:uid="{00000000-0005-0000-0000-0000BC430000}"/>
    <cellStyle name="Comma 3 2 3 5 2 2 2 2 2" xfId="17271" xr:uid="{00000000-0005-0000-0000-0000BD430000}"/>
    <cellStyle name="Comma 3 2 3 5 2 2 2 3" xfId="17272" xr:uid="{00000000-0005-0000-0000-0000BE430000}"/>
    <cellStyle name="Comma 3 2 3 5 2 2 3" xfId="17273" xr:uid="{00000000-0005-0000-0000-0000BF430000}"/>
    <cellStyle name="Comma 3 2 3 5 2 2 3 2" xfId="17274" xr:uid="{00000000-0005-0000-0000-0000C0430000}"/>
    <cellStyle name="Comma 3 2 3 5 2 2 4" xfId="17275" xr:uid="{00000000-0005-0000-0000-0000C1430000}"/>
    <cellStyle name="Comma 3 2 3 5 2 3" xfId="17276" xr:uid="{00000000-0005-0000-0000-0000C2430000}"/>
    <cellStyle name="Comma 3 2 3 5 2 3 2" xfId="17277" xr:uid="{00000000-0005-0000-0000-0000C3430000}"/>
    <cellStyle name="Comma 3 2 3 5 2 3 2 2" xfId="17278" xr:uid="{00000000-0005-0000-0000-0000C4430000}"/>
    <cellStyle name="Comma 3 2 3 5 2 3 3" xfId="17279" xr:uid="{00000000-0005-0000-0000-0000C5430000}"/>
    <cellStyle name="Comma 3 2 3 5 2 4" xfId="17280" xr:uid="{00000000-0005-0000-0000-0000C6430000}"/>
    <cellStyle name="Comma 3 2 3 5 2 4 2" xfId="17281" xr:uid="{00000000-0005-0000-0000-0000C7430000}"/>
    <cellStyle name="Comma 3 2 3 5 2 5" xfId="17282" xr:uid="{00000000-0005-0000-0000-0000C8430000}"/>
    <cellStyle name="Comma 3 2 3 5 3" xfId="17283" xr:uid="{00000000-0005-0000-0000-0000C9430000}"/>
    <cellStyle name="Comma 3 2 3 5 3 2" xfId="17284" xr:uid="{00000000-0005-0000-0000-0000CA430000}"/>
    <cellStyle name="Comma 3 2 3 5 3 2 2" xfId="17285" xr:uid="{00000000-0005-0000-0000-0000CB430000}"/>
    <cellStyle name="Comma 3 2 3 5 3 2 2 2" xfId="17286" xr:uid="{00000000-0005-0000-0000-0000CC430000}"/>
    <cellStyle name="Comma 3 2 3 5 3 2 3" xfId="17287" xr:uid="{00000000-0005-0000-0000-0000CD430000}"/>
    <cellStyle name="Comma 3 2 3 5 3 3" xfId="17288" xr:uid="{00000000-0005-0000-0000-0000CE430000}"/>
    <cellStyle name="Comma 3 2 3 5 3 3 2" xfId="17289" xr:uid="{00000000-0005-0000-0000-0000CF430000}"/>
    <cellStyle name="Comma 3 2 3 5 3 4" xfId="17290" xr:uid="{00000000-0005-0000-0000-0000D0430000}"/>
    <cellStyle name="Comma 3 2 3 5 4" xfId="17291" xr:uid="{00000000-0005-0000-0000-0000D1430000}"/>
    <cellStyle name="Comma 3 2 3 5 4 2" xfId="17292" xr:uid="{00000000-0005-0000-0000-0000D2430000}"/>
    <cellStyle name="Comma 3 2 3 5 4 2 2" xfId="17293" xr:uid="{00000000-0005-0000-0000-0000D3430000}"/>
    <cellStyle name="Comma 3 2 3 5 4 3" xfId="17294" xr:uid="{00000000-0005-0000-0000-0000D4430000}"/>
    <cellStyle name="Comma 3 2 3 5 5" xfId="17295" xr:uid="{00000000-0005-0000-0000-0000D5430000}"/>
    <cellStyle name="Comma 3 2 3 5 5 2" xfId="17296" xr:uid="{00000000-0005-0000-0000-0000D6430000}"/>
    <cellStyle name="Comma 3 2 3 5 6" xfId="17297" xr:uid="{00000000-0005-0000-0000-0000D7430000}"/>
    <cellStyle name="Comma 3 2 3 6" xfId="17298" xr:uid="{00000000-0005-0000-0000-0000D8430000}"/>
    <cellStyle name="Comma 3 2 3 6 2" xfId="17299" xr:uid="{00000000-0005-0000-0000-0000D9430000}"/>
    <cellStyle name="Comma 3 2 3 6 2 2" xfId="17300" xr:uid="{00000000-0005-0000-0000-0000DA430000}"/>
    <cellStyle name="Comma 3 2 3 6 2 2 2" xfId="17301" xr:uid="{00000000-0005-0000-0000-0000DB430000}"/>
    <cellStyle name="Comma 3 2 3 6 2 2 2 2" xfId="17302" xr:uid="{00000000-0005-0000-0000-0000DC430000}"/>
    <cellStyle name="Comma 3 2 3 6 2 2 2 2 2" xfId="17303" xr:uid="{00000000-0005-0000-0000-0000DD430000}"/>
    <cellStyle name="Comma 3 2 3 6 2 2 2 3" xfId="17304" xr:uid="{00000000-0005-0000-0000-0000DE430000}"/>
    <cellStyle name="Comma 3 2 3 6 2 2 3" xfId="17305" xr:uid="{00000000-0005-0000-0000-0000DF430000}"/>
    <cellStyle name="Comma 3 2 3 6 2 2 3 2" xfId="17306" xr:uid="{00000000-0005-0000-0000-0000E0430000}"/>
    <cellStyle name="Comma 3 2 3 6 2 2 4" xfId="17307" xr:uid="{00000000-0005-0000-0000-0000E1430000}"/>
    <cellStyle name="Comma 3 2 3 6 2 3" xfId="17308" xr:uid="{00000000-0005-0000-0000-0000E2430000}"/>
    <cellStyle name="Comma 3 2 3 6 2 3 2" xfId="17309" xr:uid="{00000000-0005-0000-0000-0000E3430000}"/>
    <cellStyle name="Comma 3 2 3 6 2 3 2 2" xfId="17310" xr:uid="{00000000-0005-0000-0000-0000E4430000}"/>
    <cellStyle name="Comma 3 2 3 6 2 3 3" xfId="17311" xr:uid="{00000000-0005-0000-0000-0000E5430000}"/>
    <cellStyle name="Comma 3 2 3 6 2 4" xfId="17312" xr:uid="{00000000-0005-0000-0000-0000E6430000}"/>
    <cellStyle name="Comma 3 2 3 6 2 4 2" xfId="17313" xr:uid="{00000000-0005-0000-0000-0000E7430000}"/>
    <cellStyle name="Comma 3 2 3 6 2 5" xfId="17314" xr:uid="{00000000-0005-0000-0000-0000E8430000}"/>
    <cellStyle name="Comma 3 2 3 6 3" xfId="17315" xr:uid="{00000000-0005-0000-0000-0000E9430000}"/>
    <cellStyle name="Comma 3 2 3 6 3 2" xfId="17316" xr:uid="{00000000-0005-0000-0000-0000EA430000}"/>
    <cellStyle name="Comma 3 2 3 6 3 2 2" xfId="17317" xr:uid="{00000000-0005-0000-0000-0000EB430000}"/>
    <cellStyle name="Comma 3 2 3 6 3 2 2 2" xfId="17318" xr:uid="{00000000-0005-0000-0000-0000EC430000}"/>
    <cellStyle name="Comma 3 2 3 6 3 2 3" xfId="17319" xr:uid="{00000000-0005-0000-0000-0000ED430000}"/>
    <cellStyle name="Comma 3 2 3 6 3 3" xfId="17320" xr:uid="{00000000-0005-0000-0000-0000EE430000}"/>
    <cellStyle name="Comma 3 2 3 6 3 3 2" xfId="17321" xr:uid="{00000000-0005-0000-0000-0000EF430000}"/>
    <cellStyle name="Comma 3 2 3 6 3 4" xfId="17322" xr:uid="{00000000-0005-0000-0000-0000F0430000}"/>
    <cellStyle name="Comma 3 2 3 6 4" xfId="17323" xr:uid="{00000000-0005-0000-0000-0000F1430000}"/>
    <cellStyle name="Comma 3 2 3 6 4 2" xfId="17324" xr:uid="{00000000-0005-0000-0000-0000F2430000}"/>
    <cellStyle name="Comma 3 2 3 6 4 2 2" xfId="17325" xr:uid="{00000000-0005-0000-0000-0000F3430000}"/>
    <cellStyle name="Comma 3 2 3 6 4 3" xfId="17326" xr:uid="{00000000-0005-0000-0000-0000F4430000}"/>
    <cellStyle name="Comma 3 2 3 6 5" xfId="17327" xr:uid="{00000000-0005-0000-0000-0000F5430000}"/>
    <cellStyle name="Comma 3 2 3 6 5 2" xfId="17328" xr:uid="{00000000-0005-0000-0000-0000F6430000}"/>
    <cellStyle name="Comma 3 2 3 6 6" xfId="17329" xr:uid="{00000000-0005-0000-0000-0000F7430000}"/>
    <cellStyle name="Comma 3 2 3 7" xfId="17330" xr:uid="{00000000-0005-0000-0000-0000F8430000}"/>
    <cellStyle name="Comma 3 2 3 7 2" xfId="17331" xr:uid="{00000000-0005-0000-0000-0000F9430000}"/>
    <cellStyle name="Comma 3 2 3 7 2 2" xfId="17332" xr:uid="{00000000-0005-0000-0000-0000FA430000}"/>
    <cellStyle name="Comma 3 2 3 7 2 2 2" xfId="17333" xr:uid="{00000000-0005-0000-0000-0000FB430000}"/>
    <cellStyle name="Comma 3 2 3 7 2 2 2 2" xfId="17334" xr:uid="{00000000-0005-0000-0000-0000FC430000}"/>
    <cellStyle name="Comma 3 2 3 7 2 2 3" xfId="17335" xr:uid="{00000000-0005-0000-0000-0000FD430000}"/>
    <cellStyle name="Comma 3 2 3 7 2 3" xfId="17336" xr:uid="{00000000-0005-0000-0000-0000FE430000}"/>
    <cellStyle name="Comma 3 2 3 7 2 3 2" xfId="17337" xr:uid="{00000000-0005-0000-0000-0000FF430000}"/>
    <cellStyle name="Comma 3 2 3 7 2 4" xfId="17338" xr:uid="{00000000-0005-0000-0000-000000440000}"/>
    <cellStyle name="Comma 3 2 3 7 3" xfId="17339" xr:uid="{00000000-0005-0000-0000-000001440000}"/>
    <cellStyle name="Comma 3 2 3 7 3 2" xfId="17340" xr:uid="{00000000-0005-0000-0000-000002440000}"/>
    <cellStyle name="Comma 3 2 3 7 3 2 2" xfId="17341" xr:uid="{00000000-0005-0000-0000-000003440000}"/>
    <cellStyle name="Comma 3 2 3 7 3 3" xfId="17342" xr:uid="{00000000-0005-0000-0000-000004440000}"/>
    <cellStyle name="Comma 3 2 3 7 4" xfId="17343" xr:uid="{00000000-0005-0000-0000-000005440000}"/>
    <cellStyle name="Comma 3 2 3 7 4 2" xfId="17344" xr:uid="{00000000-0005-0000-0000-000006440000}"/>
    <cellStyle name="Comma 3 2 3 7 5" xfId="17345" xr:uid="{00000000-0005-0000-0000-000007440000}"/>
    <cellStyle name="Comma 3 2 3 8" xfId="17346" xr:uid="{00000000-0005-0000-0000-000008440000}"/>
    <cellStyle name="Comma 3 2 3 8 2" xfId="17347" xr:uid="{00000000-0005-0000-0000-000009440000}"/>
    <cellStyle name="Comma 3 2 3 8 2 2" xfId="17348" xr:uid="{00000000-0005-0000-0000-00000A440000}"/>
    <cellStyle name="Comma 3 2 3 8 2 2 2" xfId="17349" xr:uid="{00000000-0005-0000-0000-00000B440000}"/>
    <cellStyle name="Comma 3 2 3 8 2 3" xfId="17350" xr:uid="{00000000-0005-0000-0000-00000C440000}"/>
    <cellStyle name="Comma 3 2 3 8 3" xfId="17351" xr:uid="{00000000-0005-0000-0000-00000D440000}"/>
    <cellStyle name="Comma 3 2 3 8 3 2" xfId="17352" xr:uid="{00000000-0005-0000-0000-00000E440000}"/>
    <cellStyle name="Comma 3 2 3 8 4" xfId="17353" xr:uid="{00000000-0005-0000-0000-00000F440000}"/>
    <cellStyle name="Comma 3 2 3 9" xfId="17354" xr:uid="{00000000-0005-0000-0000-000010440000}"/>
    <cellStyle name="Comma 3 2 3 9 2" xfId="17355" xr:uid="{00000000-0005-0000-0000-000011440000}"/>
    <cellStyle name="Comma 3 2 3 9 2 2" xfId="17356" xr:uid="{00000000-0005-0000-0000-000012440000}"/>
    <cellStyle name="Comma 3 2 3 9 3" xfId="17357" xr:uid="{00000000-0005-0000-0000-000013440000}"/>
    <cellStyle name="Comma 3 2 30" xfId="17358" xr:uid="{00000000-0005-0000-0000-000014440000}"/>
    <cellStyle name="Comma 3 2 31" xfId="17359" xr:uid="{00000000-0005-0000-0000-000015440000}"/>
    <cellStyle name="Comma 3 2 32" xfId="17360" xr:uid="{00000000-0005-0000-0000-000016440000}"/>
    <cellStyle name="Comma 3 2 33" xfId="17361" xr:uid="{00000000-0005-0000-0000-000017440000}"/>
    <cellStyle name="Comma 3 2 34" xfId="17362" xr:uid="{00000000-0005-0000-0000-000018440000}"/>
    <cellStyle name="Comma 3 2 4" xfId="17363" xr:uid="{00000000-0005-0000-0000-000019440000}"/>
    <cellStyle name="Comma 3 2 4 10" xfId="17364" xr:uid="{00000000-0005-0000-0000-00001A440000}"/>
    <cellStyle name="Comma 3 2 4 2" xfId="17365" xr:uid="{00000000-0005-0000-0000-00001B440000}"/>
    <cellStyle name="Comma 3 2 4 2 2" xfId="17366" xr:uid="{00000000-0005-0000-0000-00001C440000}"/>
    <cellStyle name="Comma 3 2 4 2 2 2" xfId="17367" xr:uid="{00000000-0005-0000-0000-00001D440000}"/>
    <cellStyle name="Comma 3 2 4 2 2 2 2" xfId="17368" xr:uid="{00000000-0005-0000-0000-00001E440000}"/>
    <cellStyle name="Comma 3 2 4 2 2 2 2 2" xfId="17369" xr:uid="{00000000-0005-0000-0000-00001F440000}"/>
    <cellStyle name="Comma 3 2 4 2 2 2 2 2 2" xfId="17370" xr:uid="{00000000-0005-0000-0000-000020440000}"/>
    <cellStyle name="Comma 3 2 4 2 2 2 2 3" xfId="17371" xr:uid="{00000000-0005-0000-0000-000021440000}"/>
    <cellStyle name="Comma 3 2 4 2 2 2 3" xfId="17372" xr:uid="{00000000-0005-0000-0000-000022440000}"/>
    <cellStyle name="Comma 3 2 4 2 2 2 3 2" xfId="17373" xr:uid="{00000000-0005-0000-0000-000023440000}"/>
    <cellStyle name="Comma 3 2 4 2 2 2 4" xfId="17374" xr:uid="{00000000-0005-0000-0000-000024440000}"/>
    <cellStyle name="Comma 3 2 4 2 2 3" xfId="17375" xr:uid="{00000000-0005-0000-0000-000025440000}"/>
    <cellStyle name="Comma 3 2 4 2 2 3 2" xfId="17376" xr:uid="{00000000-0005-0000-0000-000026440000}"/>
    <cellStyle name="Comma 3 2 4 2 2 3 2 2" xfId="17377" xr:uid="{00000000-0005-0000-0000-000027440000}"/>
    <cellStyle name="Comma 3 2 4 2 2 3 3" xfId="17378" xr:uid="{00000000-0005-0000-0000-000028440000}"/>
    <cellStyle name="Comma 3 2 4 2 2 4" xfId="17379" xr:uid="{00000000-0005-0000-0000-000029440000}"/>
    <cellStyle name="Comma 3 2 4 2 2 4 2" xfId="17380" xr:uid="{00000000-0005-0000-0000-00002A440000}"/>
    <cellStyle name="Comma 3 2 4 2 2 5" xfId="17381" xr:uid="{00000000-0005-0000-0000-00002B440000}"/>
    <cellStyle name="Comma 3 2 4 2 3" xfId="17382" xr:uid="{00000000-0005-0000-0000-00002C440000}"/>
    <cellStyle name="Comma 3 2 4 2 3 2" xfId="17383" xr:uid="{00000000-0005-0000-0000-00002D440000}"/>
    <cellStyle name="Comma 3 2 4 2 3 2 2" xfId="17384" xr:uid="{00000000-0005-0000-0000-00002E440000}"/>
    <cellStyle name="Comma 3 2 4 2 3 2 2 2" xfId="17385" xr:uid="{00000000-0005-0000-0000-00002F440000}"/>
    <cellStyle name="Comma 3 2 4 2 3 2 3" xfId="17386" xr:uid="{00000000-0005-0000-0000-000030440000}"/>
    <cellStyle name="Comma 3 2 4 2 3 3" xfId="17387" xr:uid="{00000000-0005-0000-0000-000031440000}"/>
    <cellStyle name="Comma 3 2 4 2 3 3 2" xfId="17388" xr:uid="{00000000-0005-0000-0000-000032440000}"/>
    <cellStyle name="Comma 3 2 4 2 3 4" xfId="17389" xr:uid="{00000000-0005-0000-0000-000033440000}"/>
    <cellStyle name="Comma 3 2 4 2 4" xfId="17390" xr:uid="{00000000-0005-0000-0000-000034440000}"/>
    <cellStyle name="Comma 3 2 4 2 4 2" xfId="17391" xr:uid="{00000000-0005-0000-0000-000035440000}"/>
    <cellStyle name="Comma 3 2 4 2 4 2 2" xfId="17392" xr:uid="{00000000-0005-0000-0000-000036440000}"/>
    <cellStyle name="Comma 3 2 4 2 4 3" xfId="17393" xr:uid="{00000000-0005-0000-0000-000037440000}"/>
    <cellStyle name="Comma 3 2 4 2 5" xfId="17394" xr:uid="{00000000-0005-0000-0000-000038440000}"/>
    <cellStyle name="Comma 3 2 4 2 5 2" xfId="17395" xr:uid="{00000000-0005-0000-0000-000039440000}"/>
    <cellStyle name="Comma 3 2 4 2 6" xfId="17396" xr:uid="{00000000-0005-0000-0000-00003A440000}"/>
    <cellStyle name="Comma 3 2 4 3" xfId="17397" xr:uid="{00000000-0005-0000-0000-00003B440000}"/>
    <cellStyle name="Comma 3 2 4 3 2" xfId="17398" xr:uid="{00000000-0005-0000-0000-00003C440000}"/>
    <cellStyle name="Comma 3 2 4 3 2 2" xfId="17399" xr:uid="{00000000-0005-0000-0000-00003D440000}"/>
    <cellStyle name="Comma 3 2 4 3 2 2 2" xfId="17400" xr:uid="{00000000-0005-0000-0000-00003E440000}"/>
    <cellStyle name="Comma 3 2 4 3 2 2 2 2" xfId="17401" xr:uid="{00000000-0005-0000-0000-00003F440000}"/>
    <cellStyle name="Comma 3 2 4 3 2 2 2 2 2" xfId="17402" xr:uid="{00000000-0005-0000-0000-000040440000}"/>
    <cellStyle name="Comma 3 2 4 3 2 2 2 3" xfId="17403" xr:uid="{00000000-0005-0000-0000-000041440000}"/>
    <cellStyle name="Comma 3 2 4 3 2 2 3" xfId="17404" xr:uid="{00000000-0005-0000-0000-000042440000}"/>
    <cellStyle name="Comma 3 2 4 3 2 2 3 2" xfId="17405" xr:uid="{00000000-0005-0000-0000-000043440000}"/>
    <cellStyle name="Comma 3 2 4 3 2 2 4" xfId="17406" xr:uid="{00000000-0005-0000-0000-000044440000}"/>
    <cellStyle name="Comma 3 2 4 3 2 3" xfId="17407" xr:uid="{00000000-0005-0000-0000-000045440000}"/>
    <cellStyle name="Comma 3 2 4 3 2 3 2" xfId="17408" xr:uid="{00000000-0005-0000-0000-000046440000}"/>
    <cellStyle name="Comma 3 2 4 3 2 3 2 2" xfId="17409" xr:uid="{00000000-0005-0000-0000-000047440000}"/>
    <cellStyle name="Comma 3 2 4 3 2 3 3" xfId="17410" xr:uid="{00000000-0005-0000-0000-000048440000}"/>
    <cellStyle name="Comma 3 2 4 3 2 4" xfId="17411" xr:uid="{00000000-0005-0000-0000-000049440000}"/>
    <cellStyle name="Comma 3 2 4 3 2 4 2" xfId="17412" xr:uid="{00000000-0005-0000-0000-00004A440000}"/>
    <cellStyle name="Comma 3 2 4 3 2 5" xfId="17413" xr:uid="{00000000-0005-0000-0000-00004B440000}"/>
    <cellStyle name="Comma 3 2 4 3 3" xfId="17414" xr:uid="{00000000-0005-0000-0000-00004C440000}"/>
    <cellStyle name="Comma 3 2 4 3 3 2" xfId="17415" xr:uid="{00000000-0005-0000-0000-00004D440000}"/>
    <cellStyle name="Comma 3 2 4 3 3 2 2" xfId="17416" xr:uid="{00000000-0005-0000-0000-00004E440000}"/>
    <cellStyle name="Comma 3 2 4 3 3 2 2 2" xfId="17417" xr:uid="{00000000-0005-0000-0000-00004F440000}"/>
    <cellStyle name="Comma 3 2 4 3 3 2 3" xfId="17418" xr:uid="{00000000-0005-0000-0000-000050440000}"/>
    <cellStyle name="Comma 3 2 4 3 3 3" xfId="17419" xr:uid="{00000000-0005-0000-0000-000051440000}"/>
    <cellStyle name="Comma 3 2 4 3 3 3 2" xfId="17420" xr:uid="{00000000-0005-0000-0000-000052440000}"/>
    <cellStyle name="Comma 3 2 4 3 3 4" xfId="17421" xr:uid="{00000000-0005-0000-0000-000053440000}"/>
    <cellStyle name="Comma 3 2 4 3 4" xfId="17422" xr:uid="{00000000-0005-0000-0000-000054440000}"/>
    <cellStyle name="Comma 3 2 4 3 4 2" xfId="17423" xr:uid="{00000000-0005-0000-0000-000055440000}"/>
    <cellStyle name="Comma 3 2 4 3 4 2 2" xfId="17424" xr:uid="{00000000-0005-0000-0000-000056440000}"/>
    <cellStyle name="Comma 3 2 4 3 4 3" xfId="17425" xr:uid="{00000000-0005-0000-0000-000057440000}"/>
    <cellStyle name="Comma 3 2 4 3 5" xfId="17426" xr:uid="{00000000-0005-0000-0000-000058440000}"/>
    <cellStyle name="Comma 3 2 4 3 5 2" xfId="17427" xr:uid="{00000000-0005-0000-0000-000059440000}"/>
    <cellStyle name="Comma 3 2 4 3 6" xfId="17428" xr:uid="{00000000-0005-0000-0000-00005A440000}"/>
    <cellStyle name="Comma 3 2 4 4" xfId="17429" xr:uid="{00000000-0005-0000-0000-00005B440000}"/>
    <cellStyle name="Comma 3 2 4 4 2" xfId="17430" xr:uid="{00000000-0005-0000-0000-00005C440000}"/>
    <cellStyle name="Comma 3 2 4 4 2 2" xfId="17431" xr:uid="{00000000-0005-0000-0000-00005D440000}"/>
    <cellStyle name="Comma 3 2 4 4 2 2 2" xfId="17432" xr:uid="{00000000-0005-0000-0000-00005E440000}"/>
    <cellStyle name="Comma 3 2 4 4 2 2 2 2" xfId="17433" xr:uid="{00000000-0005-0000-0000-00005F440000}"/>
    <cellStyle name="Comma 3 2 4 4 2 2 2 2 2" xfId="17434" xr:uid="{00000000-0005-0000-0000-000060440000}"/>
    <cellStyle name="Comma 3 2 4 4 2 2 2 3" xfId="17435" xr:uid="{00000000-0005-0000-0000-000061440000}"/>
    <cellStyle name="Comma 3 2 4 4 2 2 3" xfId="17436" xr:uid="{00000000-0005-0000-0000-000062440000}"/>
    <cellStyle name="Comma 3 2 4 4 2 2 3 2" xfId="17437" xr:uid="{00000000-0005-0000-0000-000063440000}"/>
    <cellStyle name="Comma 3 2 4 4 2 2 4" xfId="17438" xr:uid="{00000000-0005-0000-0000-000064440000}"/>
    <cellStyle name="Comma 3 2 4 4 2 3" xfId="17439" xr:uid="{00000000-0005-0000-0000-000065440000}"/>
    <cellStyle name="Comma 3 2 4 4 2 3 2" xfId="17440" xr:uid="{00000000-0005-0000-0000-000066440000}"/>
    <cellStyle name="Comma 3 2 4 4 2 3 2 2" xfId="17441" xr:uid="{00000000-0005-0000-0000-000067440000}"/>
    <cellStyle name="Comma 3 2 4 4 2 3 3" xfId="17442" xr:uid="{00000000-0005-0000-0000-000068440000}"/>
    <cellStyle name="Comma 3 2 4 4 2 4" xfId="17443" xr:uid="{00000000-0005-0000-0000-000069440000}"/>
    <cellStyle name="Comma 3 2 4 4 2 4 2" xfId="17444" xr:uid="{00000000-0005-0000-0000-00006A440000}"/>
    <cellStyle name="Comma 3 2 4 4 2 5" xfId="17445" xr:uid="{00000000-0005-0000-0000-00006B440000}"/>
    <cellStyle name="Comma 3 2 4 4 3" xfId="17446" xr:uid="{00000000-0005-0000-0000-00006C440000}"/>
    <cellStyle name="Comma 3 2 4 4 3 2" xfId="17447" xr:uid="{00000000-0005-0000-0000-00006D440000}"/>
    <cellStyle name="Comma 3 2 4 4 3 2 2" xfId="17448" xr:uid="{00000000-0005-0000-0000-00006E440000}"/>
    <cellStyle name="Comma 3 2 4 4 3 2 2 2" xfId="17449" xr:uid="{00000000-0005-0000-0000-00006F440000}"/>
    <cellStyle name="Comma 3 2 4 4 3 2 3" xfId="17450" xr:uid="{00000000-0005-0000-0000-000070440000}"/>
    <cellStyle name="Comma 3 2 4 4 3 3" xfId="17451" xr:uid="{00000000-0005-0000-0000-000071440000}"/>
    <cellStyle name="Comma 3 2 4 4 3 3 2" xfId="17452" xr:uid="{00000000-0005-0000-0000-000072440000}"/>
    <cellStyle name="Comma 3 2 4 4 3 4" xfId="17453" xr:uid="{00000000-0005-0000-0000-000073440000}"/>
    <cellStyle name="Comma 3 2 4 4 4" xfId="17454" xr:uid="{00000000-0005-0000-0000-000074440000}"/>
    <cellStyle name="Comma 3 2 4 4 4 2" xfId="17455" xr:uid="{00000000-0005-0000-0000-000075440000}"/>
    <cellStyle name="Comma 3 2 4 4 4 2 2" xfId="17456" xr:uid="{00000000-0005-0000-0000-000076440000}"/>
    <cellStyle name="Comma 3 2 4 4 4 3" xfId="17457" xr:uid="{00000000-0005-0000-0000-000077440000}"/>
    <cellStyle name="Comma 3 2 4 4 5" xfId="17458" xr:uid="{00000000-0005-0000-0000-000078440000}"/>
    <cellStyle name="Comma 3 2 4 4 5 2" xfId="17459" xr:uid="{00000000-0005-0000-0000-000079440000}"/>
    <cellStyle name="Comma 3 2 4 4 6" xfId="17460" xr:uid="{00000000-0005-0000-0000-00007A440000}"/>
    <cellStyle name="Comma 3 2 4 5" xfId="17461" xr:uid="{00000000-0005-0000-0000-00007B440000}"/>
    <cellStyle name="Comma 3 2 4 5 2" xfId="17462" xr:uid="{00000000-0005-0000-0000-00007C440000}"/>
    <cellStyle name="Comma 3 2 4 5 2 2" xfId="17463" xr:uid="{00000000-0005-0000-0000-00007D440000}"/>
    <cellStyle name="Comma 3 2 4 5 2 2 2" xfId="17464" xr:uid="{00000000-0005-0000-0000-00007E440000}"/>
    <cellStyle name="Comma 3 2 4 5 2 2 2 2" xfId="17465" xr:uid="{00000000-0005-0000-0000-00007F440000}"/>
    <cellStyle name="Comma 3 2 4 5 2 2 2 2 2" xfId="17466" xr:uid="{00000000-0005-0000-0000-000080440000}"/>
    <cellStyle name="Comma 3 2 4 5 2 2 2 3" xfId="17467" xr:uid="{00000000-0005-0000-0000-000081440000}"/>
    <cellStyle name="Comma 3 2 4 5 2 2 3" xfId="17468" xr:uid="{00000000-0005-0000-0000-000082440000}"/>
    <cellStyle name="Comma 3 2 4 5 2 2 3 2" xfId="17469" xr:uid="{00000000-0005-0000-0000-000083440000}"/>
    <cellStyle name="Comma 3 2 4 5 2 2 4" xfId="17470" xr:uid="{00000000-0005-0000-0000-000084440000}"/>
    <cellStyle name="Comma 3 2 4 5 2 3" xfId="17471" xr:uid="{00000000-0005-0000-0000-000085440000}"/>
    <cellStyle name="Comma 3 2 4 5 2 3 2" xfId="17472" xr:uid="{00000000-0005-0000-0000-000086440000}"/>
    <cellStyle name="Comma 3 2 4 5 2 3 2 2" xfId="17473" xr:uid="{00000000-0005-0000-0000-000087440000}"/>
    <cellStyle name="Comma 3 2 4 5 2 3 3" xfId="17474" xr:uid="{00000000-0005-0000-0000-000088440000}"/>
    <cellStyle name="Comma 3 2 4 5 2 4" xfId="17475" xr:uid="{00000000-0005-0000-0000-000089440000}"/>
    <cellStyle name="Comma 3 2 4 5 2 4 2" xfId="17476" xr:uid="{00000000-0005-0000-0000-00008A440000}"/>
    <cellStyle name="Comma 3 2 4 5 2 5" xfId="17477" xr:uid="{00000000-0005-0000-0000-00008B440000}"/>
    <cellStyle name="Comma 3 2 4 5 3" xfId="17478" xr:uid="{00000000-0005-0000-0000-00008C440000}"/>
    <cellStyle name="Comma 3 2 4 5 3 2" xfId="17479" xr:uid="{00000000-0005-0000-0000-00008D440000}"/>
    <cellStyle name="Comma 3 2 4 5 3 2 2" xfId="17480" xr:uid="{00000000-0005-0000-0000-00008E440000}"/>
    <cellStyle name="Comma 3 2 4 5 3 2 2 2" xfId="17481" xr:uid="{00000000-0005-0000-0000-00008F440000}"/>
    <cellStyle name="Comma 3 2 4 5 3 2 3" xfId="17482" xr:uid="{00000000-0005-0000-0000-000090440000}"/>
    <cellStyle name="Comma 3 2 4 5 3 3" xfId="17483" xr:uid="{00000000-0005-0000-0000-000091440000}"/>
    <cellStyle name="Comma 3 2 4 5 3 3 2" xfId="17484" xr:uid="{00000000-0005-0000-0000-000092440000}"/>
    <cellStyle name="Comma 3 2 4 5 3 4" xfId="17485" xr:uid="{00000000-0005-0000-0000-000093440000}"/>
    <cellStyle name="Comma 3 2 4 5 4" xfId="17486" xr:uid="{00000000-0005-0000-0000-000094440000}"/>
    <cellStyle name="Comma 3 2 4 5 4 2" xfId="17487" xr:uid="{00000000-0005-0000-0000-000095440000}"/>
    <cellStyle name="Comma 3 2 4 5 4 2 2" xfId="17488" xr:uid="{00000000-0005-0000-0000-000096440000}"/>
    <cellStyle name="Comma 3 2 4 5 4 3" xfId="17489" xr:uid="{00000000-0005-0000-0000-000097440000}"/>
    <cellStyle name="Comma 3 2 4 5 5" xfId="17490" xr:uid="{00000000-0005-0000-0000-000098440000}"/>
    <cellStyle name="Comma 3 2 4 5 5 2" xfId="17491" xr:uid="{00000000-0005-0000-0000-000099440000}"/>
    <cellStyle name="Comma 3 2 4 5 6" xfId="17492" xr:uid="{00000000-0005-0000-0000-00009A440000}"/>
    <cellStyle name="Comma 3 2 4 6" xfId="17493" xr:uid="{00000000-0005-0000-0000-00009B440000}"/>
    <cellStyle name="Comma 3 2 4 6 2" xfId="17494" xr:uid="{00000000-0005-0000-0000-00009C440000}"/>
    <cellStyle name="Comma 3 2 4 6 2 2" xfId="17495" xr:uid="{00000000-0005-0000-0000-00009D440000}"/>
    <cellStyle name="Comma 3 2 4 6 2 2 2" xfId="17496" xr:uid="{00000000-0005-0000-0000-00009E440000}"/>
    <cellStyle name="Comma 3 2 4 6 2 2 2 2" xfId="17497" xr:uid="{00000000-0005-0000-0000-00009F440000}"/>
    <cellStyle name="Comma 3 2 4 6 2 2 3" xfId="17498" xr:uid="{00000000-0005-0000-0000-0000A0440000}"/>
    <cellStyle name="Comma 3 2 4 6 2 3" xfId="17499" xr:uid="{00000000-0005-0000-0000-0000A1440000}"/>
    <cellStyle name="Comma 3 2 4 6 2 3 2" xfId="17500" xr:uid="{00000000-0005-0000-0000-0000A2440000}"/>
    <cellStyle name="Comma 3 2 4 6 2 4" xfId="17501" xr:uid="{00000000-0005-0000-0000-0000A3440000}"/>
    <cellStyle name="Comma 3 2 4 6 3" xfId="17502" xr:uid="{00000000-0005-0000-0000-0000A4440000}"/>
    <cellStyle name="Comma 3 2 4 6 3 2" xfId="17503" xr:uid="{00000000-0005-0000-0000-0000A5440000}"/>
    <cellStyle name="Comma 3 2 4 6 3 2 2" xfId="17504" xr:uid="{00000000-0005-0000-0000-0000A6440000}"/>
    <cellStyle name="Comma 3 2 4 6 3 3" xfId="17505" xr:uid="{00000000-0005-0000-0000-0000A7440000}"/>
    <cellStyle name="Comma 3 2 4 6 4" xfId="17506" xr:uid="{00000000-0005-0000-0000-0000A8440000}"/>
    <cellStyle name="Comma 3 2 4 6 4 2" xfId="17507" xr:uid="{00000000-0005-0000-0000-0000A9440000}"/>
    <cellStyle name="Comma 3 2 4 6 5" xfId="17508" xr:uid="{00000000-0005-0000-0000-0000AA440000}"/>
    <cellStyle name="Comma 3 2 4 7" xfId="17509" xr:uid="{00000000-0005-0000-0000-0000AB440000}"/>
    <cellStyle name="Comma 3 2 4 7 2" xfId="17510" xr:uid="{00000000-0005-0000-0000-0000AC440000}"/>
    <cellStyle name="Comma 3 2 4 7 2 2" xfId="17511" xr:uid="{00000000-0005-0000-0000-0000AD440000}"/>
    <cellStyle name="Comma 3 2 4 7 2 2 2" xfId="17512" xr:uid="{00000000-0005-0000-0000-0000AE440000}"/>
    <cellStyle name="Comma 3 2 4 7 2 3" xfId="17513" xr:uid="{00000000-0005-0000-0000-0000AF440000}"/>
    <cellStyle name="Comma 3 2 4 7 3" xfId="17514" xr:uid="{00000000-0005-0000-0000-0000B0440000}"/>
    <cellStyle name="Comma 3 2 4 7 3 2" xfId="17515" xr:uid="{00000000-0005-0000-0000-0000B1440000}"/>
    <cellStyle name="Comma 3 2 4 7 4" xfId="17516" xr:uid="{00000000-0005-0000-0000-0000B2440000}"/>
    <cellStyle name="Comma 3 2 4 8" xfId="17517" xr:uid="{00000000-0005-0000-0000-0000B3440000}"/>
    <cellStyle name="Comma 3 2 4 8 2" xfId="17518" xr:uid="{00000000-0005-0000-0000-0000B4440000}"/>
    <cellStyle name="Comma 3 2 4 8 2 2" xfId="17519" xr:uid="{00000000-0005-0000-0000-0000B5440000}"/>
    <cellStyle name="Comma 3 2 4 8 3" xfId="17520" xr:uid="{00000000-0005-0000-0000-0000B6440000}"/>
    <cellStyle name="Comma 3 2 4 9" xfId="17521" xr:uid="{00000000-0005-0000-0000-0000B7440000}"/>
    <cellStyle name="Comma 3 2 4 9 2" xfId="17522" xr:uid="{00000000-0005-0000-0000-0000B8440000}"/>
    <cellStyle name="Comma 3 2 5" xfId="17523" xr:uid="{00000000-0005-0000-0000-0000B9440000}"/>
    <cellStyle name="Comma 3 2 5 2" xfId="17524" xr:uid="{00000000-0005-0000-0000-0000BA440000}"/>
    <cellStyle name="Comma 3 2 5 2 2" xfId="17525" xr:uid="{00000000-0005-0000-0000-0000BB440000}"/>
    <cellStyle name="Comma 3 2 5 2 2 2" xfId="17526" xr:uid="{00000000-0005-0000-0000-0000BC440000}"/>
    <cellStyle name="Comma 3 2 5 2 2 2 2" xfId="17527" xr:uid="{00000000-0005-0000-0000-0000BD440000}"/>
    <cellStyle name="Comma 3 2 5 2 2 2 2 2" xfId="17528" xr:uid="{00000000-0005-0000-0000-0000BE440000}"/>
    <cellStyle name="Comma 3 2 5 2 2 2 3" xfId="17529" xr:uid="{00000000-0005-0000-0000-0000BF440000}"/>
    <cellStyle name="Comma 3 2 5 2 2 3" xfId="17530" xr:uid="{00000000-0005-0000-0000-0000C0440000}"/>
    <cellStyle name="Comma 3 2 5 2 2 3 2" xfId="17531" xr:uid="{00000000-0005-0000-0000-0000C1440000}"/>
    <cellStyle name="Comma 3 2 5 2 2 4" xfId="17532" xr:uid="{00000000-0005-0000-0000-0000C2440000}"/>
    <cellStyle name="Comma 3 2 5 2 3" xfId="17533" xr:uid="{00000000-0005-0000-0000-0000C3440000}"/>
    <cellStyle name="Comma 3 2 5 2 3 2" xfId="17534" xr:uid="{00000000-0005-0000-0000-0000C4440000}"/>
    <cellStyle name="Comma 3 2 5 2 3 2 2" xfId="17535" xr:uid="{00000000-0005-0000-0000-0000C5440000}"/>
    <cellStyle name="Comma 3 2 5 2 3 3" xfId="17536" xr:uid="{00000000-0005-0000-0000-0000C6440000}"/>
    <cellStyle name="Comma 3 2 5 2 4" xfId="17537" xr:uid="{00000000-0005-0000-0000-0000C7440000}"/>
    <cellStyle name="Comma 3 2 5 2 4 2" xfId="17538" xr:uid="{00000000-0005-0000-0000-0000C8440000}"/>
    <cellStyle name="Comma 3 2 5 2 5" xfId="17539" xr:uid="{00000000-0005-0000-0000-0000C9440000}"/>
    <cellStyle name="Comma 3 2 5 3" xfId="17540" xr:uid="{00000000-0005-0000-0000-0000CA440000}"/>
    <cellStyle name="Comma 3 2 5 3 2" xfId="17541" xr:uid="{00000000-0005-0000-0000-0000CB440000}"/>
    <cellStyle name="Comma 3 2 5 3 2 2" xfId="17542" xr:uid="{00000000-0005-0000-0000-0000CC440000}"/>
    <cellStyle name="Comma 3 2 5 3 2 2 2" xfId="17543" xr:uid="{00000000-0005-0000-0000-0000CD440000}"/>
    <cellStyle name="Comma 3 2 5 3 2 3" xfId="17544" xr:uid="{00000000-0005-0000-0000-0000CE440000}"/>
    <cellStyle name="Comma 3 2 5 3 3" xfId="17545" xr:uid="{00000000-0005-0000-0000-0000CF440000}"/>
    <cellStyle name="Comma 3 2 5 3 3 2" xfId="17546" xr:uid="{00000000-0005-0000-0000-0000D0440000}"/>
    <cellStyle name="Comma 3 2 5 3 4" xfId="17547" xr:uid="{00000000-0005-0000-0000-0000D1440000}"/>
    <cellStyle name="Comma 3 2 5 4" xfId="17548" xr:uid="{00000000-0005-0000-0000-0000D2440000}"/>
    <cellStyle name="Comma 3 2 5 4 2" xfId="17549" xr:uid="{00000000-0005-0000-0000-0000D3440000}"/>
    <cellStyle name="Comma 3 2 5 4 2 2" xfId="17550" xr:uid="{00000000-0005-0000-0000-0000D4440000}"/>
    <cellStyle name="Comma 3 2 5 4 3" xfId="17551" xr:uid="{00000000-0005-0000-0000-0000D5440000}"/>
    <cellStyle name="Comma 3 2 5 5" xfId="17552" xr:uid="{00000000-0005-0000-0000-0000D6440000}"/>
    <cellStyle name="Comma 3 2 5 5 2" xfId="17553" xr:uid="{00000000-0005-0000-0000-0000D7440000}"/>
    <cellStyle name="Comma 3 2 5 6" xfId="17554" xr:uid="{00000000-0005-0000-0000-0000D8440000}"/>
    <cellStyle name="Comma 3 2 6" xfId="17555" xr:uid="{00000000-0005-0000-0000-0000D9440000}"/>
    <cellStyle name="Comma 3 2 6 2" xfId="17556" xr:uid="{00000000-0005-0000-0000-0000DA440000}"/>
    <cellStyle name="Comma 3 2 6 2 2" xfId="17557" xr:uid="{00000000-0005-0000-0000-0000DB440000}"/>
    <cellStyle name="Comma 3 2 6 2 2 2" xfId="17558" xr:uid="{00000000-0005-0000-0000-0000DC440000}"/>
    <cellStyle name="Comma 3 2 6 2 2 2 2" xfId="17559" xr:uid="{00000000-0005-0000-0000-0000DD440000}"/>
    <cellStyle name="Comma 3 2 6 2 2 2 2 2" xfId="17560" xr:uid="{00000000-0005-0000-0000-0000DE440000}"/>
    <cellStyle name="Comma 3 2 6 2 2 2 3" xfId="17561" xr:uid="{00000000-0005-0000-0000-0000DF440000}"/>
    <cellStyle name="Comma 3 2 6 2 2 3" xfId="17562" xr:uid="{00000000-0005-0000-0000-0000E0440000}"/>
    <cellStyle name="Comma 3 2 6 2 2 3 2" xfId="17563" xr:uid="{00000000-0005-0000-0000-0000E1440000}"/>
    <cellStyle name="Comma 3 2 6 2 2 4" xfId="17564" xr:uid="{00000000-0005-0000-0000-0000E2440000}"/>
    <cellStyle name="Comma 3 2 6 2 3" xfId="17565" xr:uid="{00000000-0005-0000-0000-0000E3440000}"/>
    <cellStyle name="Comma 3 2 6 2 3 2" xfId="17566" xr:uid="{00000000-0005-0000-0000-0000E4440000}"/>
    <cellStyle name="Comma 3 2 6 2 3 2 2" xfId="17567" xr:uid="{00000000-0005-0000-0000-0000E5440000}"/>
    <cellStyle name="Comma 3 2 6 2 3 3" xfId="17568" xr:uid="{00000000-0005-0000-0000-0000E6440000}"/>
    <cellStyle name="Comma 3 2 6 2 4" xfId="17569" xr:uid="{00000000-0005-0000-0000-0000E7440000}"/>
    <cellStyle name="Comma 3 2 6 2 4 2" xfId="17570" xr:uid="{00000000-0005-0000-0000-0000E8440000}"/>
    <cellStyle name="Comma 3 2 6 2 5" xfId="17571" xr:uid="{00000000-0005-0000-0000-0000E9440000}"/>
    <cellStyle name="Comma 3 2 6 3" xfId="17572" xr:uid="{00000000-0005-0000-0000-0000EA440000}"/>
    <cellStyle name="Comma 3 2 6 3 2" xfId="17573" xr:uid="{00000000-0005-0000-0000-0000EB440000}"/>
    <cellStyle name="Comma 3 2 6 3 2 2" xfId="17574" xr:uid="{00000000-0005-0000-0000-0000EC440000}"/>
    <cellStyle name="Comma 3 2 6 3 2 2 2" xfId="17575" xr:uid="{00000000-0005-0000-0000-0000ED440000}"/>
    <cellStyle name="Comma 3 2 6 3 2 3" xfId="17576" xr:uid="{00000000-0005-0000-0000-0000EE440000}"/>
    <cellStyle name="Comma 3 2 6 3 3" xfId="17577" xr:uid="{00000000-0005-0000-0000-0000EF440000}"/>
    <cellStyle name="Comma 3 2 6 3 3 2" xfId="17578" xr:uid="{00000000-0005-0000-0000-0000F0440000}"/>
    <cellStyle name="Comma 3 2 6 3 4" xfId="17579" xr:uid="{00000000-0005-0000-0000-0000F1440000}"/>
    <cellStyle name="Comma 3 2 6 4" xfId="17580" xr:uid="{00000000-0005-0000-0000-0000F2440000}"/>
    <cellStyle name="Comma 3 2 6 4 2" xfId="17581" xr:uid="{00000000-0005-0000-0000-0000F3440000}"/>
    <cellStyle name="Comma 3 2 6 4 2 2" xfId="17582" xr:uid="{00000000-0005-0000-0000-0000F4440000}"/>
    <cellStyle name="Comma 3 2 6 4 3" xfId="17583" xr:uid="{00000000-0005-0000-0000-0000F5440000}"/>
    <cellStyle name="Comma 3 2 6 5" xfId="17584" xr:uid="{00000000-0005-0000-0000-0000F6440000}"/>
    <cellStyle name="Comma 3 2 6 5 2" xfId="17585" xr:uid="{00000000-0005-0000-0000-0000F7440000}"/>
    <cellStyle name="Comma 3 2 6 6" xfId="17586" xr:uid="{00000000-0005-0000-0000-0000F8440000}"/>
    <cellStyle name="Comma 3 2 7" xfId="17587" xr:uid="{00000000-0005-0000-0000-0000F9440000}"/>
    <cellStyle name="Comma 3 2 7 2" xfId="17588" xr:uid="{00000000-0005-0000-0000-0000FA440000}"/>
    <cellStyle name="Comma 3 2 7 2 2" xfId="17589" xr:uid="{00000000-0005-0000-0000-0000FB440000}"/>
    <cellStyle name="Comma 3 2 7 2 2 2" xfId="17590" xr:uid="{00000000-0005-0000-0000-0000FC440000}"/>
    <cellStyle name="Comma 3 2 7 2 2 2 2" xfId="17591" xr:uid="{00000000-0005-0000-0000-0000FD440000}"/>
    <cellStyle name="Comma 3 2 7 2 2 2 2 2" xfId="17592" xr:uid="{00000000-0005-0000-0000-0000FE440000}"/>
    <cellStyle name="Comma 3 2 7 2 2 2 3" xfId="17593" xr:uid="{00000000-0005-0000-0000-0000FF440000}"/>
    <cellStyle name="Comma 3 2 7 2 2 3" xfId="17594" xr:uid="{00000000-0005-0000-0000-000000450000}"/>
    <cellStyle name="Comma 3 2 7 2 2 3 2" xfId="17595" xr:uid="{00000000-0005-0000-0000-000001450000}"/>
    <cellStyle name="Comma 3 2 7 2 2 4" xfId="17596" xr:uid="{00000000-0005-0000-0000-000002450000}"/>
    <cellStyle name="Comma 3 2 7 2 3" xfId="17597" xr:uid="{00000000-0005-0000-0000-000003450000}"/>
    <cellStyle name="Comma 3 2 7 2 3 2" xfId="17598" xr:uid="{00000000-0005-0000-0000-000004450000}"/>
    <cellStyle name="Comma 3 2 7 2 3 2 2" xfId="17599" xr:uid="{00000000-0005-0000-0000-000005450000}"/>
    <cellStyle name="Comma 3 2 7 2 3 3" xfId="17600" xr:uid="{00000000-0005-0000-0000-000006450000}"/>
    <cellStyle name="Comma 3 2 7 2 4" xfId="17601" xr:uid="{00000000-0005-0000-0000-000007450000}"/>
    <cellStyle name="Comma 3 2 7 2 4 2" xfId="17602" xr:uid="{00000000-0005-0000-0000-000008450000}"/>
    <cellStyle name="Comma 3 2 7 2 5" xfId="17603" xr:uid="{00000000-0005-0000-0000-000009450000}"/>
    <cellStyle name="Comma 3 2 7 3" xfId="17604" xr:uid="{00000000-0005-0000-0000-00000A450000}"/>
    <cellStyle name="Comma 3 2 7 3 2" xfId="17605" xr:uid="{00000000-0005-0000-0000-00000B450000}"/>
    <cellStyle name="Comma 3 2 7 3 2 2" xfId="17606" xr:uid="{00000000-0005-0000-0000-00000C450000}"/>
    <cellStyle name="Comma 3 2 7 3 2 2 2" xfId="17607" xr:uid="{00000000-0005-0000-0000-00000D450000}"/>
    <cellStyle name="Comma 3 2 7 3 2 3" xfId="17608" xr:uid="{00000000-0005-0000-0000-00000E450000}"/>
    <cellStyle name="Comma 3 2 7 3 3" xfId="17609" xr:uid="{00000000-0005-0000-0000-00000F450000}"/>
    <cellStyle name="Comma 3 2 7 3 3 2" xfId="17610" xr:uid="{00000000-0005-0000-0000-000010450000}"/>
    <cellStyle name="Comma 3 2 7 3 4" xfId="17611" xr:uid="{00000000-0005-0000-0000-000011450000}"/>
    <cellStyle name="Comma 3 2 7 4" xfId="17612" xr:uid="{00000000-0005-0000-0000-000012450000}"/>
    <cellStyle name="Comma 3 2 7 4 2" xfId="17613" xr:uid="{00000000-0005-0000-0000-000013450000}"/>
    <cellStyle name="Comma 3 2 7 4 2 2" xfId="17614" xr:uid="{00000000-0005-0000-0000-000014450000}"/>
    <cellStyle name="Comma 3 2 7 4 3" xfId="17615" xr:uid="{00000000-0005-0000-0000-000015450000}"/>
    <cellStyle name="Comma 3 2 7 5" xfId="17616" xr:uid="{00000000-0005-0000-0000-000016450000}"/>
    <cellStyle name="Comma 3 2 7 5 2" xfId="17617" xr:uid="{00000000-0005-0000-0000-000017450000}"/>
    <cellStyle name="Comma 3 2 7 6" xfId="17618" xr:uid="{00000000-0005-0000-0000-000018450000}"/>
    <cellStyle name="Comma 3 2 8" xfId="17619" xr:uid="{00000000-0005-0000-0000-000019450000}"/>
    <cellStyle name="Comma 3 2 8 2" xfId="17620" xr:uid="{00000000-0005-0000-0000-00001A450000}"/>
    <cellStyle name="Comma 3 2 8 2 2" xfId="17621" xr:uid="{00000000-0005-0000-0000-00001B450000}"/>
    <cellStyle name="Comma 3 2 8 2 2 2" xfId="17622" xr:uid="{00000000-0005-0000-0000-00001C450000}"/>
    <cellStyle name="Comma 3 2 8 2 2 2 2" xfId="17623" xr:uid="{00000000-0005-0000-0000-00001D450000}"/>
    <cellStyle name="Comma 3 2 8 2 2 2 2 2" xfId="17624" xr:uid="{00000000-0005-0000-0000-00001E450000}"/>
    <cellStyle name="Comma 3 2 8 2 2 2 3" xfId="17625" xr:uid="{00000000-0005-0000-0000-00001F450000}"/>
    <cellStyle name="Comma 3 2 8 2 2 3" xfId="17626" xr:uid="{00000000-0005-0000-0000-000020450000}"/>
    <cellStyle name="Comma 3 2 8 2 2 3 2" xfId="17627" xr:uid="{00000000-0005-0000-0000-000021450000}"/>
    <cellStyle name="Comma 3 2 8 2 2 4" xfId="17628" xr:uid="{00000000-0005-0000-0000-000022450000}"/>
    <cellStyle name="Comma 3 2 8 2 3" xfId="17629" xr:uid="{00000000-0005-0000-0000-000023450000}"/>
    <cellStyle name="Comma 3 2 8 2 3 2" xfId="17630" xr:uid="{00000000-0005-0000-0000-000024450000}"/>
    <cellStyle name="Comma 3 2 8 2 3 2 2" xfId="17631" xr:uid="{00000000-0005-0000-0000-000025450000}"/>
    <cellStyle name="Comma 3 2 8 2 3 3" xfId="17632" xr:uid="{00000000-0005-0000-0000-000026450000}"/>
    <cellStyle name="Comma 3 2 8 2 4" xfId="17633" xr:uid="{00000000-0005-0000-0000-000027450000}"/>
    <cellStyle name="Comma 3 2 8 2 4 2" xfId="17634" xr:uid="{00000000-0005-0000-0000-000028450000}"/>
    <cellStyle name="Comma 3 2 8 2 5" xfId="17635" xr:uid="{00000000-0005-0000-0000-000029450000}"/>
    <cellStyle name="Comma 3 2 8 3" xfId="17636" xr:uid="{00000000-0005-0000-0000-00002A450000}"/>
    <cellStyle name="Comma 3 2 8 3 2" xfId="17637" xr:uid="{00000000-0005-0000-0000-00002B450000}"/>
    <cellStyle name="Comma 3 2 8 3 2 2" xfId="17638" xr:uid="{00000000-0005-0000-0000-00002C450000}"/>
    <cellStyle name="Comma 3 2 8 3 2 2 2" xfId="17639" xr:uid="{00000000-0005-0000-0000-00002D450000}"/>
    <cellStyle name="Comma 3 2 8 3 2 3" xfId="17640" xr:uid="{00000000-0005-0000-0000-00002E450000}"/>
    <cellStyle name="Comma 3 2 8 3 3" xfId="17641" xr:uid="{00000000-0005-0000-0000-00002F450000}"/>
    <cellStyle name="Comma 3 2 8 3 3 2" xfId="17642" xr:uid="{00000000-0005-0000-0000-000030450000}"/>
    <cellStyle name="Comma 3 2 8 3 4" xfId="17643" xr:uid="{00000000-0005-0000-0000-000031450000}"/>
    <cellStyle name="Comma 3 2 8 4" xfId="17644" xr:uid="{00000000-0005-0000-0000-000032450000}"/>
    <cellStyle name="Comma 3 2 8 4 2" xfId="17645" xr:uid="{00000000-0005-0000-0000-000033450000}"/>
    <cellStyle name="Comma 3 2 8 4 2 2" xfId="17646" xr:uid="{00000000-0005-0000-0000-000034450000}"/>
    <cellStyle name="Comma 3 2 8 4 3" xfId="17647" xr:uid="{00000000-0005-0000-0000-000035450000}"/>
    <cellStyle name="Comma 3 2 8 5" xfId="17648" xr:uid="{00000000-0005-0000-0000-000036450000}"/>
    <cellStyle name="Comma 3 2 8 5 2" xfId="17649" xr:uid="{00000000-0005-0000-0000-000037450000}"/>
    <cellStyle name="Comma 3 2 8 6" xfId="17650" xr:uid="{00000000-0005-0000-0000-000038450000}"/>
    <cellStyle name="Comma 3 2 9" xfId="17651" xr:uid="{00000000-0005-0000-0000-000039450000}"/>
    <cellStyle name="Comma 3 2 9 2" xfId="17652" xr:uid="{00000000-0005-0000-0000-00003A450000}"/>
    <cellStyle name="Comma 3 2 9 2 2" xfId="17653" xr:uid="{00000000-0005-0000-0000-00003B450000}"/>
    <cellStyle name="Comma 3 2 9 2 2 2" xfId="17654" xr:uid="{00000000-0005-0000-0000-00003C450000}"/>
    <cellStyle name="Comma 3 2 9 2 2 2 2" xfId="17655" xr:uid="{00000000-0005-0000-0000-00003D450000}"/>
    <cellStyle name="Comma 3 2 9 2 2 3" xfId="17656" xr:uid="{00000000-0005-0000-0000-00003E450000}"/>
    <cellStyle name="Comma 3 2 9 2 3" xfId="17657" xr:uid="{00000000-0005-0000-0000-00003F450000}"/>
    <cellStyle name="Comma 3 2 9 2 3 2" xfId="17658" xr:uid="{00000000-0005-0000-0000-000040450000}"/>
    <cellStyle name="Comma 3 2 9 2 4" xfId="17659" xr:uid="{00000000-0005-0000-0000-000041450000}"/>
    <cellStyle name="Comma 3 2 9 3" xfId="17660" xr:uid="{00000000-0005-0000-0000-000042450000}"/>
    <cellStyle name="Comma 3 2 9 3 2" xfId="17661" xr:uid="{00000000-0005-0000-0000-000043450000}"/>
    <cellStyle name="Comma 3 2 9 3 2 2" xfId="17662" xr:uid="{00000000-0005-0000-0000-000044450000}"/>
    <cellStyle name="Comma 3 2 9 3 3" xfId="17663" xr:uid="{00000000-0005-0000-0000-000045450000}"/>
    <cellStyle name="Comma 3 2 9 4" xfId="17664" xr:uid="{00000000-0005-0000-0000-000046450000}"/>
    <cellStyle name="Comma 3 2 9 4 2" xfId="17665" xr:uid="{00000000-0005-0000-0000-000047450000}"/>
    <cellStyle name="Comma 3 2 9 4 3" xfId="17666" xr:uid="{00000000-0005-0000-0000-000048450000}"/>
    <cellStyle name="Comma 3 2 9 5" xfId="17667" xr:uid="{00000000-0005-0000-0000-000049450000}"/>
    <cellStyle name="Comma 3 2 9 6" xfId="17668" xr:uid="{00000000-0005-0000-0000-00004A450000}"/>
    <cellStyle name="Comma 3 20" xfId="17669" xr:uid="{00000000-0005-0000-0000-00004B450000}"/>
    <cellStyle name="Comma 3 20 10" xfId="17670" xr:uid="{00000000-0005-0000-0000-00004C450000}"/>
    <cellStyle name="Comma 3 20 10 2" xfId="17671" xr:uid="{00000000-0005-0000-0000-00004D450000}"/>
    <cellStyle name="Comma 3 20 10 2 2" xfId="17672" xr:uid="{00000000-0005-0000-0000-00004E450000}"/>
    <cellStyle name="Comma 3 20 10 2 3" xfId="17673" xr:uid="{00000000-0005-0000-0000-00004F450000}"/>
    <cellStyle name="Comma 3 20 10 3" xfId="17674" xr:uid="{00000000-0005-0000-0000-000050450000}"/>
    <cellStyle name="Comma 3 20 10 3 2" xfId="17675" xr:uid="{00000000-0005-0000-0000-000051450000}"/>
    <cellStyle name="Comma 3 20 10 3 3" xfId="17676" xr:uid="{00000000-0005-0000-0000-000052450000}"/>
    <cellStyle name="Comma 3 20 10 4" xfId="17677" xr:uid="{00000000-0005-0000-0000-000053450000}"/>
    <cellStyle name="Comma 3 20 10 4 2" xfId="17678" xr:uid="{00000000-0005-0000-0000-000054450000}"/>
    <cellStyle name="Comma 3 20 10 4 3" xfId="17679" xr:uid="{00000000-0005-0000-0000-000055450000}"/>
    <cellStyle name="Comma 3 20 10 5" xfId="17680" xr:uid="{00000000-0005-0000-0000-000056450000}"/>
    <cellStyle name="Comma 3 20 10 6" xfId="17681" xr:uid="{00000000-0005-0000-0000-000057450000}"/>
    <cellStyle name="Comma 3 20 11" xfId="17682" xr:uid="{00000000-0005-0000-0000-000058450000}"/>
    <cellStyle name="Comma 3 20 11 2" xfId="17683" xr:uid="{00000000-0005-0000-0000-000059450000}"/>
    <cellStyle name="Comma 3 20 11 2 2" xfId="17684" xr:uid="{00000000-0005-0000-0000-00005A450000}"/>
    <cellStyle name="Comma 3 20 11 2 3" xfId="17685" xr:uid="{00000000-0005-0000-0000-00005B450000}"/>
    <cellStyle name="Comma 3 20 11 3" xfId="17686" xr:uid="{00000000-0005-0000-0000-00005C450000}"/>
    <cellStyle name="Comma 3 20 11 3 2" xfId="17687" xr:uid="{00000000-0005-0000-0000-00005D450000}"/>
    <cellStyle name="Comma 3 20 11 3 3" xfId="17688" xr:uid="{00000000-0005-0000-0000-00005E450000}"/>
    <cellStyle name="Comma 3 20 11 4" xfId="17689" xr:uid="{00000000-0005-0000-0000-00005F450000}"/>
    <cellStyle name="Comma 3 20 11 4 2" xfId="17690" xr:uid="{00000000-0005-0000-0000-000060450000}"/>
    <cellStyle name="Comma 3 20 11 4 3" xfId="17691" xr:uid="{00000000-0005-0000-0000-000061450000}"/>
    <cellStyle name="Comma 3 20 11 5" xfId="17692" xr:uid="{00000000-0005-0000-0000-000062450000}"/>
    <cellStyle name="Comma 3 20 11 6" xfId="17693" xr:uid="{00000000-0005-0000-0000-000063450000}"/>
    <cellStyle name="Comma 3 20 12" xfId="17694" xr:uid="{00000000-0005-0000-0000-000064450000}"/>
    <cellStyle name="Comma 3 20 12 2" xfId="17695" xr:uid="{00000000-0005-0000-0000-000065450000}"/>
    <cellStyle name="Comma 3 20 12 2 2" xfId="17696" xr:uid="{00000000-0005-0000-0000-000066450000}"/>
    <cellStyle name="Comma 3 20 12 2 3" xfId="17697" xr:uid="{00000000-0005-0000-0000-000067450000}"/>
    <cellStyle name="Comma 3 20 12 3" xfId="17698" xr:uid="{00000000-0005-0000-0000-000068450000}"/>
    <cellStyle name="Comma 3 20 12 3 2" xfId="17699" xr:uid="{00000000-0005-0000-0000-000069450000}"/>
    <cellStyle name="Comma 3 20 12 3 3" xfId="17700" xr:uid="{00000000-0005-0000-0000-00006A450000}"/>
    <cellStyle name="Comma 3 20 12 4" xfId="17701" xr:uid="{00000000-0005-0000-0000-00006B450000}"/>
    <cellStyle name="Comma 3 20 12 4 2" xfId="17702" xr:uid="{00000000-0005-0000-0000-00006C450000}"/>
    <cellStyle name="Comma 3 20 12 4 3" xfId="17703" xr:uid="{00000000-0005-0000-0000-00006D450000}"/>
    <cellStyle name="Comma 3 20 12 5" xfId="17704" xr:uid="{00000000-0005-0000-0000-00006E450000}"/>
    <cellStyle name="Comma 3 20 12 6" xfId="17705" xr:uid="{00000000-0005-0000-0000-00006F450000}"/>
    <cellStyle name="Comma 3 20 13" xfId="17706" xr:uid="{00000000-0005-0000-0000-000070450000}"/>
    <cellStyle name="Comma 3 20 13 2" xfId="17707" xr:uid="{00000000-0005-0000-0000-000071450000}"/>
    <cellStyle name="Comma 3 20 13 2 2" xfId="17708" xr:uid="{00000000-0005-0000-0000-000072450000}"/>
    <cellStyle name="Comma 3 20 13 2 3" xfId="17709" xr:uid="{00000000-0005-0000-0000-000073450000}"/>
    <cellStyle name="Comma 3 20 13 3" xfId="17710" xr:uid="{00000000-0005-0000-0000-000074450000}"/>
    <cellStyle name="Comma 3 20 13 3 2" xfId="17711" xr:uid="{00000000-0005-0000-0000-000075450000}"/>
    <cellStyle name="Comma 3 20 13 3 3" xfId="17712" xr:uid="{00000000-0005-0000-0000-000076450000}"/>
    <cellStyle name="Comma 3 20 13 4" xfId="17713" xr:uid="{00000000-0005-0000-0000-000077450000}"/>
    <cellStyle name="Comma 3 20 13 4 2" xfId="17714" xr:uid="{00000000-0005-0000-0000-000078450000}"/>
    <cellStyle name="Comma 3 20 13 4 3" xfId="17715" xr:uid="{00000000-0005-0000-0000-000079450000}"/>
    <cellStyle name="Comma 3 20 13 5" xfId="17716" xr:uid="{00000000-0005-0000-0000-00007A450000}"/>
    <cellStyle name="Comma 3 20 13 6" xfId="17717" xr:uid="{00000000-0005-0000-0000-00007B450000}"/>
    <cellStyle name="Comma 3 20 14" xfId="17718" xr:uid="{00000000-0005-0000-0000-00007C450000}"/>
    <cellStyle name="Comma 3 20 14 2" xfId="17719" xr:uid="{00000000-0005-0000-0000-00007D450000}"/>
    <cellStyle name="Comma 3 20 14 2 2" xfId="17720" xr:uid="{00000000-0005-0000-0000-00007E450000}"/>
    <cellStyle name="Comma 3 20 14 2 3" xfId="17721" xr:uid="{00000000-0005-0000-0000-00007F450000}"/>
    <cellStyle name="Comma 3 20 14 3" xfId="17722" xr:uid="{00000000-0005-0000-0000-000080450000}"/>
    <cellStyle name="Comma 3 20 14 3 2" xfId="17723" xr:uid="{00000000-0005-0000-0000-000081450000}"/>
    <cellStyle name="Comma 3 20 14 3 3" xfId="17724" xr:uid="{00000000-0005-0000-0000-000082450000}"/>
    <cellStyle name="Comma 3 20 14 4" xfId="17725" xr:uid="{00000000-0005-0000-0000-000083450000}"/>
    <cellStyle name="Comma 3 20 14 4 2" xfId="17726" xr:uid="{00000000-0005-0000-0000-000084450000}"/>
    <cellStyle name="Comma 3 20 14 4 3" xfId="17727" xr:uid="{00000000-0005-0000-0000-000085450000}"/>
    <cellStyle name="Comma 3 20 14 5" xfId="17728" xr:uid="{00000000-0005-0000-0000-000086450000}"/>
    <cellStyle name="Comma 3 20 14 6" xfId="17729" xr:uid="{00000000-0005-0000-0000-000087450000}"/>
    <cellStyle name="Comma 3 20 15" xfId="17730" xr:uid="{00000000-0005-0000-0000-000088450000}"/>
    <cellStyle name="Comma 3 20 15 2" xfId="17731" xr:uid="{00000000-0005-0000-0000-000089450000}"/>
    <cellStyle name="Comma 3 20 15 2 2" xfId="17732" xr:uid="{00000000-0005-0000-0000-00008A450000}"/>
    <cellStyle name="Comma 3 20 15 2 3" xfId="17733" xr:uid="{00000000-0005-0000-0000-00008B450000}"/>
    <cellStyle name="Comma 3 20 15 3" xfId="17734" xr:uid="{00000000-0005-0000-0000-00008C450000}"/>
    <cellStyle name="Comma 3 20 15 3 2" xfId="17735" xr:uid="{00000000-0005-0000-0000-00008D450000}"/>
    <cellStyle name="Comma 3 20 15 3 3" xfId="17736" xr:uid="{00000000-0005-0000-0000-00008E450000}"/>
    <cellStyle name="Comma 3 20 15 4" xfId="17737" xr:uid="{00000000-0005-0000-0000-00008F450000}"/>
    <cellStyle name="Comma 3 20 15 4 2" xfId="17738" xr:uid="{00000000-0005-0000-0000-000090450000}"/>
    <cellStyle name="Comma 3 20 15 4 3" xfId="17739" xr:uid="{00000000-0005-0000-0000-000091450000}"/>
    <cellStyle name="Comma 3 20 15 5" xfId="17740" xr:uid="{00000000-0005-0000-0000-000092450000}"/>
    <cellStyle name="Comma 3 20 15 6" xfId="17741" xr:uid="{00000000-0005-0000-0000-000093450000}"/>
    <cellStyle name="Comma 3 20 16" xfId="17742" xr:uid="{00000000-0005-0000-0000-000094450000}"/>
    <cellStyle name="Comma 3 20 16 2" xfId="17743" xr:uid="{00000000-0005-0000-0000-000095450000}"/>
    <cellStyle name="Comma 3 20 16 2 2" xfId="17744" xr:uid="{00000000-0005-0000-0000-000096450000}"/>
    <cellStyle name="Comma 3 20 16 2 3" xfId="17745" xr:uid="{00000000-0005-0000-0000-000097450000}"/>
    <cellStyle name="Comma 3 20 16 3" xfId="17746" xr:uid="{00000000-0005-0000-0000-000098450000}"/>
    <cellStyle name="Comma 3 20 16 3 2" xfId="17747" xr:uid="{00000000-0005-0000-0000-000099450000}"/>
    <cellStyle name="Comma 3 20 16 3 3" xfId="17748" xr:uid="{00000000-0005-0000-0000-00009A450000}"/>
    <cellStyle name="Comma 3 20 16 4" xfId="17749" xr:uid="{00000000-0005-0000-0000-00009B450000}"/>
    <cellStyle name="Comma 3 20 16 4 2" xfId="17750" xr:uid="{00000000-0005-0000-0000-00009C450000}"/>
    <cellStyle name="Comma 3 20 16 4 3" xfId="17751" xr:uid="{00000000-0005-0000-0000-00009D450000}"/>
    <cellStyle name="Comma 3 20 16 5" xfId="17752" xr:uid="{00000000-0005-0000-0000-00009E450000}"/>
    <cellStyle name="Comma 3 20 16 6" xfId="17753" xr:uid="{00000000-0005-0000-0000-00009F450000}"/>
    <cellStyle name="Comma 3 20 17" xfId="17754" xr:uid="{00000000-0005-0000-0000-0000A0450000}"/>
    <cellStyle name="Comma 3 20 17 2" xfId="17755" xr:uid="{00000000-0005-0000-0000-0000A1450000}"/>
    <cellStyle name="Comma 3 20 17 2 2" xfId="17756" xr:uid="{00000000-0005-0000-0000-0000A2450000}"/>
    <cellStyle name="Comma 3 20 17 2 3" xfId="17757" xr:uid="{00000000-0005-0000-0000-0000A3450000}"/>
    <cellStyle name="Comma 3 20 17 3" xfId="17758" xr:uid="{00000000-0005-0000-0000-0000A4450000}"/>
    <cellStyle name="Comma 3 20 17 3 2" xfId="17759" xr:uid="{00000000-0005-0000-0000-0000A5450000}"/>
    <cellStyle name="Comma 3 20 17 3 3" xfId="17760" xr:uid="{00000000-0005-0000-0000-0000A6450000}"/>
    <cellStyle name="Comma 3 20 17 4" xfId="17761" xr:uid="{00000000-0005-0000-0000-0000A7450000}"/>
    <cellStyle name="Comma 3 20 17 4 2" xfId="17762" xr:uid="{00000000-0005-0000-0000-0000A8450000}"/>
    <cellStyle name="Comma 3 20 17 4 3" xfId="17763" xr:uid="{00000000-0005-0000-0000-0000A9450000}"/>
    <cellStyle name="Comma 3 20 17 5" xfId="17764" xr:uid="{00000000-0005-0000-0000-0000AA450000}"/>
    <cellStyle name="Comma 3 20 17 6" xfId="17765" xr:uid="{00000000-0005-0000-0000-0000AB450000}"/>
    <cellStyle name="Comma 3 20 18" xfId="17766" xr:uid="{00000000-0005-0000-0000-0000AC450000}"/>
    <cellStyle name="Comma 3 20 18 2" xfId="17767" xr:uid="{00000000-0005-0000-0000-0000AD450000}"/>
    <cellStyle name="Comma 3 20 18 2 2" xfId="17768" xr:uid="{00000000-0005-0000-0000-0000AE450000}"/>
    <cellStyle name="Comma 3 20 18 2 3" xfId="17769" xr:uid="{00000000-0005-0000-0000-0000AF450000}"/>
    <cellStyle name="Comma 3 20 18 3" xfId="17770" xr:uid="{00000000-0005-0000-0000-0000B0450000}"/>
    <cellStyle name="Comma 3 20 18 3 2" xfId="17771" xr:uid="{00000000-0005-0000-0000-0000B1450000}"/>
    <cellStyle name="Comma 3 20 18 3 3" xfId="17772" xr:uid="{00000000-0005-0000-0000-0000B2450000}"/>
    <cellStyle name="Comma 3 20 18 4" xfId="17773" xr:uid="{00000000-0005-0000-0000-0000B3450000}"/>
    <cellStyle name="Comma 3 20 18 4 2" xfId="17774" xr:uid="{00000000-0005-0000-0000-0000B4450000}"/>
    <cellStyle name="Comma 3 20 18 4 3" xfId="17775" xr:uid="{00000000-0005-0000-0000-0000B5450000}"/>
    <cellStyle name="Comma 3 20 18 5" xfId="17776" xr:uid="{00000000-0005-0000-0000-0000B6450000}"/>
    <cellStyle name="Comma 3 20 18 6" xfId="17777" xr:uid="{00000000-0005-0000-0000-0000B7450000}"/>
    <cellStyle name="Comma 3 20 19" xfId="17778" xr:uid="{00000000-0005-0000-0000-0000B8450000}"/>
    <cellStyle name="Comma 3 20 19 2" xfId="17779" xr:uid="{00000000-0005-0000-0000-0000B9450000}"/>
    <cellStyle name="Comma 3 20 19 2 2" xfId="17780" xr:uid="{00000000-0005-0000-0000-0000BA450000}"/>
    <cellStyle name="Comma 3 20 19 2 3" xfId="17781" xr:uid="{00000000-0005-0000-0000-0000BB450000}"/>
    <cellStyle name="Comma 3 20 19 3" xfId="17782" xr:uid="{00000000-0005-0000-0000-0000BC450000}"/>
    <cellStyle name="Comma 3 20 19 3 2" xfId="17783" xr:uid="{00000000-0005-0000-0000-0000BD450000}"/>
    <cellStyle name="Comma 3 20 19 3 3" xfId="17784" xr:uid="{00000000-0005-0000-0000-0000BE450000}"/>
    <cellStyle name="Comma 3 20 19 4" xfId="17785" xr:uid="{00000000-0005-0000-0000-0000BF450000}"/>
    <cellStyle name="Comma 3 20 19 4 2" xfId="17786" xr:uid="{00000000-0005-0000-0000-0000C0450000}"/>
    <cellStyle name="Comma 3 20 19 4 3" xfId="17787" xr:uid="{00000000-0005-0000-0000-0000C1450000}"/>
    <cellStyle name="Comma 3 20 19 5" xfId="17788" xr:uid="{00000000-0005-0000-0000-0000C2450000}"/>
    <cellStyle name="Comma 3 20 19 6" xfId="17789" xr:uid="{00000000-0005-0000-0000-0000C3450000}"/>
    <cellStyle name="Comma 3 20 2" xfId="17790" xr:uid="{00000000-0005-0000-0000-0000C4450000}"/>
    <cellStyle name="Comma 3 20 2 2" xfId="17791" xr:uid="{00000000-0005-0000-0000-0000C5450000}"/>
    <cellStyle name="Comma 3 20 2 2 2" xfId="17792" xr:uid="{00000000-0005-0000-0000-0000C6450000}"/>
    <cellStyle name="Comma 3 20 2 2 3" xfId="17793" xr:uid="{00000000-0005-0000-0000-0000C7450000}"/>
    <cellStyle name="Comma 3 20 2 3" xfId="17794" xr:uid="{00000000-0005-0000-0000-0000C8450000}"/>
    <cellStyle name="Comma 3 20 2 3 2" xfId="17795" xr:uid="{00000000-0005-0000-0000-0000C9450000}"/>
    <cellStyle name="Comma 3 20 2 3 3" xfId="17796" xr:uid="{00000000-0005-0000-0000-0000CA450000}"/>
    <cellStyle name="Comma 3 20 2 4" xfId="17797" xr:uid="{00000000-0005-0000-0000-0000CB450000}"/>
    <cellStyle name="Comma 3 20 2 4 2" xfId="17798" xr:uid="{00000000-0005-0000-0000-0000CC450000}"/>
    <cellStyle name="Comma 3 20 2 4 3" xfId="17799" xr:uid="{00000000-0005-0000-0000-0000CD450000}"/>
    <cellStyle name="Comma 3 20 2 5" xfId="17800" xr:uid="{00000000-0005-0000-0000-0000CE450000}"/>
    <cellStyle name="Comma 3 20 2 6" xfId="17801" xr:uid="{00000000-0005-0000-0000-0000CF450000}"/>
    <cellStyle name="Comma 3 20 20" xfId="17802" xr:uid="{00000000-0005-0000-0000-0000D0450000}"/>
    <cellStyle name="Comma 3 20 20 2" xfId="17803" xr:uid="{00000000-0005-0000-0000-0000D1450000}"/>
    <cellStyle name="Comma 3 20 20 2 2" xfId="17804" xr:uid="{00000000-0005-0000-0000-0000D2450000}"/>
    <cellStyle name="Comma 3 20 20 2 3" xfId="17805" xr:uid="{00000000-0005-0000-0000-0000D3450000}"/>
    <cellStyle name="Comma 3 20 20 3" xfId="17806" xr:uid="{00000000-0005-0000-0000-0000D4450000}"/>
    <cellStyle name="Comma 3 20 20 3 2" xfId="17807" xr:uid="{00000000-0005-0000-0000-0000D5450000}"/>
    <cellStyle name="Comma 3 20 20 3 3" xfId="17808" xr:uid="{00000000-0005-0000-0000-0000D6450000}"/>
    <cellStyle name="Comma 3 20 20 4" xfId="17809" xr:uid="{00000000-0005-0000-0000-0000D7450000}"/>
    <cellStyle name="Comma 3 20 20 4 2" xfId="17810" xr:uid="{00000000-0005-0000-0000-0000D8450000}"/>
    <cellStyle name="Comma 3 20 20 4 3" xfId="17811" xr:uid="{00000000-0005-0000-0000-0000D9450000}"/>
    <cellStyle name="Comma 3 20 20 5" xfId="17812" xr:uid="{00000000-0005-0000-0000-0000DA450000}"/>
    <cellStyle name="Comma 3 20 20 6" xfId="17813" xr:uid="{00000000-0005-0000-0000-0000DB450000}"/>
    <cellStyle name="Comma 3 20 21" xfId="17814" xr:uid="{00000000-0005-0000-0000-0000DC450000}"/>
    <cellStyle name="Comma 3 20 21 2" xfId="17815" xr:uid="{00000000-0005-0000-0000-0000DD450000}"/>
    <cellStyle name="Comma 3 20 21 3" xfId="17816" xr:uid="{00000000-0005-0000-0000-0000DE450000}"/>
    <cellStyle name="Comma 3 20 22" xfId="17817" xr:uid="{00000000-0005-0000-0000-0000DF450000}"/>
    <cellStyle name="Comma 3 20 22 2" xfId="17818" xr:uid="{00000000-0005-0000-0000-0000E0450000}"/>
    <cellStyle name="Comma 3 20 22 3" xfId="17819" xr:uid="{00000000-0005-0000-0000-0000E1450000}"/>
    <cellStyle name="Comma 3 20 23" xfId="17820" xr:uid="{00000000-0005-0000-0000-0000E2450000}"/>
    <cellStyle name="Comma 3 20 23 2" xfId="17821" xr:uid="{00000000-0005-0000-0000-0000E3450000}"/>
    <cellStyle name="Comma 3 20 23 3" xfId="17822" xr:uid="{00000000-0005-0000-0000-0000E4450000}"/>
    <cellStyle name="Comma 3 20 24" xfId="17823" xr:uid="{00000000-0005-0000-0000-0000E5450000}"/>
    <cellStyle name="Comma 3 20 25" xfId="17824" xr:uid="{00000000-0005-0000-0000-0000E6450000}"/>
    <cellStyle name="Comma 3 20 3" xfId="17825" xr:uid="{00000000-0005-0000-0000-0000E7450000}"/>
    <cellStyle name="Comma 3 20 3 2" xfId="17826" xr:uid="{00000000-0005-0000-0000-0000E8450000}"/>
    <cellStyle name="Comma 3 20 3 2 2" xfId="17827" xr:uid="{00000000-0005-0000-0000-0000E9450000}"/>
    <cellStyle name="Comma 3 20 3 2 3" xfId="17828" xr:uid="{00000000-0005-0000-0000-0000EA450000}"/>
    <cellStyle name="Comma 3 20 3 3" xfId="17829" xr:uid="{00000000-0005-0000-0000-0000EB450000}"/>
    <cellStyle name="Comma 3 20 3 3 2" xfId="17830" xr:uid="{00000000-0005-0000-0000-0000EC450000}"/>
    <cellStyle name="Comma 3 20 3 3 3" xfId="17831" xr:uid="{00000000-0005-0000-0000-0000ED450000}"/>
    <cellStyle name="Comma 3 20 3 4" xfId="17832" xr:uid="{00000000-0005-0000-0000-0000EE450000}"/>
    <cellStyle name="Comma 3 20 3 4 2" xfId="17833" xr:uid="{00000000-0005-0000-0000-0000EF450000}"/>
    <cellStyle name="Comma 3 20 3 4 3" xfId="17834" xr:uid="{00000000-0005-0000-0000-0000F0450000}"/>
    <cellStyle name="Comma 3 20 3 5" xfId="17835" xr:uid="{00000000-0005-0000-0000-0000F1450000}"/>
    <cellStyle name="Comma 3 20 3 6" xfId="17836" xr:uid="{00000000-0005-0000-0000-0000F2450000}"/>
    <cellStyle name="Comma 3 20 4" xfId="17837" xr:uid="{00000000-0005-0000-0000-0000F3450000}"/>
    <cellStyle name="Comma 3 20 4 2" xfId="17838" xr:uid="{00000000-0005-0000-0000-0000F4450000}"/>
    <cellStyle name="Comma 3 20 4 2 2" xfId="17839" xr:uid="{00000000-0005-0000-0000-0000F5450000}"/>
    <cellStyle name="Comma 3 20 4 2 3" xfId="17840" xr:uid="{00000000-0005-0000-0000-0000F6450000}"/>
    <cellStyle name="Comma 3 20 4 3" xfId="17841" xr:uid="{00000000-0005-0000-0000-0000F7450000}"/>
    <cellStyle name="Comma 3 20 4 3 2" xfId="17842" xr:uid="{00000000-0005-0000-0000-0000F8450000}"/>
    <cellStyle name="Comma 3 20 4 3 3" xfId="17843" xr:uid="{00000000-0005-0000-0000-0000F9450000}"/>
    <cellStyle name="Comma 3 20 4 4" xfId="17844" xr:uid="{00000000-0005-0000-0000-0000FA450000}"/>
    <cellStyle name="Comma 3 20 4 4 2" xfId="17845" xr:uid="{00000000-0005-0000-0000-0000FB450000}"/>
    <cellStyle name="Comma 3 20 4 4 3" xfId="17846" xr:uid="{00000000-0005-0000-0000-0000FC450000}"/>
    <cellStyle name="Comma 3 20 4 5" xfId="17847" xr:uid="{00000000-0005-0000-0000-0000FD450000}"/>
    <cellStyle name="Comma 3 20 4 6" xfId="17848" xr:uid="{00000000-0005-0000-0000-0000FE450000}"/>
    <cellStyle name="Comma 3 20 5" xfId="17849" xr:uid="{00000000-0005-0000-0000-0000FF450000}"/>
    <cellStyle name="Comma 3 20 5 2" xfId="17850" xr:uid="{00000000-0005-0000-0000-000000460000}"/>
    <cellStyle name="Comma 3 20 5 2 2" xfId="17851" xr:uid="{00000000-0005-0000-0000-000001460000}"/>
    <cellStyle name="Comma 3 20 5 2 3" xfId="17852" xr:uid="{00000000-0005-0000-0000-000002460000}"/>
    <cellStyle name="Comma 3 20 5 3" xfId="17853" xr:uid="{00000000-0005-0000-0000-000003460000}"/>
    <cellStyle name="Comma 3 20 5 3 2" xfId="17854" xr:uid="{00000000-0005-0000-0000-000004460000}"/>
    <cellStyle name="Comma 3 20 5 3 3" xfId="17855" xr:uid="{00000000-0005-0000-0000-000005460000}"/>
    <cellStyle name="Comma 3 20 5 4" xfId="17856" xr:uid="{00000000-0005-0000-0000-000006460000}"/>
    <cellStyle name="Comma 3 20 5 4 2" xfId="17857" xr:uid="{00000000-0005-0000-0000-000007460000}"/>
    <cellStyle name="Comma 3 20 5 4 3" xfId="17858" xr:uid="{00000000-0005-0000-0000-000008460000}"/>
    <cellStyle name="Comma 3 20 5 5" xfId="17859" xr:uid="{00000000-0005-0000-0000-000009460000}"/>
    <cellStyle name="Comma 3 20 5 6" xfId="17860" xr:uid="{00000000-0005-0000-0000-00000A460000}"/>
    <cellStyle name="Comma 3 20 6" xfId="17861" xr:uid="{00000000-0005-0000-0000-00000B460000}"/>
    <cellStyle name="Comma 3 20 6 2" xfId="17862" xr:uid="{00000000-0005-0000-0000-00000C460000}"/>
    <cellStyle name="Comma 3 20 6 2 2" xfId="17863" xr:uid="{00000000-0005-0000-0000-00000D460000}"/>
    <cellStyle name="Comma 3 20 6 2 3" xfId="17864" xr:uid="{00000000-0005-0000-0000-00000E460000}"/>
    <cellStyle name="Comma 3 20 6 3" xfId="17865" xr:uid="{00000000-0005-0000-0000-00000F460000}"/>
    <cellStyle name="Comma 3 20 6 3 2" xfId="17866" xr:uid="{00000000-0005-0000-0000-000010460000}"/>
    <cellStyle name="Comma 3 20 6 3 3" xfId="17867" xr:uid="{00000000-0005-0000-0000-000011460000}"/>
    <cellStyle name="Comma 3 20 6 4" xfId="17868" xr:uid="{00000000-0005-0000-0000-000012460000}"/>
    <cellStyle name="Comma 3 20 6 4 2" xfId="17869" xr:uid="{00000000-0005-0000-0000-000013460000}"/>
    <cellStyle name="Comma 3 20 6 4 3" xfId="17870" xr:uid="{00000000-0005-0000-0000-000014460000}"/>
    <cellStyle name="Comma 3 20 6 5" xfId="17871" xr:uid="{00000000-0005-0000-0000-000015460000}"/>
    <cellStyle name="Comma 3 20 6 6" xfId="17872" xr:uid="{00000000-0005-0000-0000-000016460000}"/>
    <cellStyle name="Comma 3 20 7" xfId="17873" xr:uid="{00000000-0005-0000-0000-000017460000}"/>
    <cellStyle name="Comma 3 20 7 2" xfId="17874" xr:uid="{00000000-0005-0000-0000-000018460000}"/>
    <cellStyle name="Comma 3 20 7 2 2" xfId="17875" xr:uid="{00000000-0005-0000-0000-000019460000}"/>
    <cellStyle name="Comma 3 20 7 2 3" xfId="17876" xr:uid="{00000000-0005-0000-0000-00001A460000}"/>
    <cellStyle name="Comma 3 20 7 3" xfId="17877" xr:uid="{00000000-0005-0000-0000-00001B460000}"/>
    <cellStyle name="Comma 3 20 7 3 2" xfId="17878" xr:uid="{00000000-0005-0000-0000-00001C460000}"/>
    <cellStyle name="Comma 3 20 7 3 3" xfId="17879" xr:uid="{00000000-0005-0000-0000-00001D460000}"/>
    <cellStyle name="Comma 3 20 7 4" xfId="17880" xr:uid="{00000000-0005-0000-0000-00001E460000}"/>
    <cellStyle name="Comma 3 20 7 4 2" xfId="17881" xr:uid="{00000000-0005-0000-0000-00001F460000}"/>
    <cellStyle name="Comma 3 20 7 4 3" xfId="17882" xr:uid="{00000000-0005-0000-0000-000020460000}"/>
    <cellStyle name="Comma 3 20 7 5" xfId="17883" xr:uid="{00000000-0005-0000-0000-000021460000}"/>
    <cellStyle name="Comma 3 20 7 6" xfId="17884" xr:uid="{00000000-0005-0000-0000-000022460000}"/>
    <cellStyle name="Comma 3 20 8" xfId="17885" xr:uid="{00000000-0005-0000-0000-000023460000}"/>
    <cellStyle name="Comma 3 20 8 2" xfId="17886" xr:uid="{00000000-0005-0000-0000-000024460000}"/>
    <cellStyle name="Comma 3 20 8 2 2" xfId="17887" xr:uid="{00000000-0005-0000-0000-000025460000}"/>
    <cellStyle name="Comma 3 20 8 2 3" xfId="17888" xr:uid="{00000000-0005-0000-0000-000026460000}"/>
    <cellStyle name="Comma 3 20 8 3" xfId="17889" xr:uid="{00000000-0005-0000-0000-000027460000}"/>
    <cellStyle name="Comma 3 20 8 3 2" xfId="17890" xr:uid="{00000000-0005-0000-0000-000028460000}"/>
    <cellStyle name="Comma 3 20 8 3 3" xfId="17891" xr:uid="{00000000-0005-0000-0000-000029460000}"/>
    <cellStyle name="Comma 3 20 8 4" xfId="17892" xr:uid="{00000000-0005-0000-0000-00002A460000}"/>
    <cellStyle name="Comma 3 20 8 4 2" xfId="17893" xr:uid="{00000000-0005-0000-0000-00002B460000}"/>
    <cellStyle name="Comma 3 20 8 4 3" xfId="17894" xr:uid="{00000000-0005-0000-0000-00002C460000}"/>
    <cellStyle name="Comma 3 20 8 5" xfId="17895" xr:uid="{00000000-0005-0000-0000-00002D460000}"/>
    <cellStyle name="Comma 3 20 8 6" xfId="17896" xr:uid="{00000000-0005-0000-0000-00002E460000}"/>
    <cellStyle name="Comma 3 20 9" xfId="17897" xr:uid="{00000000-0005-0000-0000-00002F460000}"/>
    <cellStyle name="Comma 3 20 9 2" xfId="17898" xr:uid="{00000000-0005-0000-0000-000030460000}"/>
    <cellStyle name="Comma 3 20 9 2 2" xfId="17899" xr:uid="{00000000-0005-0000-0000-000031460000}"/>
    <cellStyle name="Comma 3 20 9 2 3" xfId="17900" xr:uid="{00000000-0005-0000-0000-000032460000}"/>
    <cellStyle name="Comma 3 20 9 3" xfId="17901" xr:uid="{00000000-0005-0000-0000-000033460000}"/>
    <cellStyle name="Comma 3 20 9 3 2" xfId="17902" xr:uid="{00000000-0005-0000-0000-000034460000}"/>
    <cellStyle name="Comma 3 20 9 3 3" xfId="17903" xr:uid="{00000000-0005-0000-0000-000035460000}"/>
    <cellStyle name="Comma 3 20 9 4" xfId="17904" xr:uid="{00000000-0005-0000-0000-000036460000}"/>
    <cellStyle name="Comma 3 20 9 4 2" xfId="17905" xr:uid="{00000000-0005-0000-0000-000037460000}"/>
    <cellStyle name="Comma 3 20 9 4 3" xfId="17906" xr:uid="{00000000-0005-0000-0000-000038460000}"/>
    <cellStyle name="Comma 3 20 9 5" xfId="17907" xr:uid="{00000000-0005-0000-0000-000039460000}"/>
    <cellStyle name="Comma 3 20 9 6" xfId="17908" xr:uid="{00000000-0005-0000-0000-00003A460000}"/>
    <cellStyle name="Comma 3 21" xfId="17909" xr:uid="{00000000-0005-0000-0000-00003B460000}"/>
    <cellStyle name="Comma 3 21 10" xfId="17910" xr:uid="{00000000-0005-0000-0000-00003C460000}"/>
    <cellStyle name="Comma 3 21 10 2" xfId="17911" xr:uid="{00000000-0005-0000-0000-00003D460000}"/>
    <cellStyle name="Comma 3 21 10 2 2" xfId="17912" xr:uid="{00000000-0005-0000-0000-00003E460000}"/>
    <cellStyle name="Comma 3 21 10 2 3" xfId="17913" xr:uid="{00000000-0005-0000-0000-00003F460000}"/>
    <cellStyle name="Comma 3 21 10 3" xfId="17914" xr:uid="{00000000-0005-0000-0000-000040460000}"/>
    <cellStyle name="Comma 3 21 10 3 2" xfId="17915" xr:uid="{00000000-0005-0000-0000-000041460000}"/>
    <cellStyle name="Comma 3 21 10 3 3" xfId="17916" xr:uid="{00000000-0005-0000-0000-000042460000}"/>
    <cellStyle name="Comma 3 21 10 4" xfId="17917" xr:uid="{00000000-0005-0000-0000-000043460000}"/>
    <cellStyle name="Comma 3 21 10 4 2" xfId="17918" xr:uid="{00000000-0005-0000-0000-000044460000}"/>
    <cellStyle name="Comma 3 21 10 4 3" xfId="17919" xr:uid="{00000000-0005-0000-0000-000045460000}"/>
    <cellStyle name="Comma 3 21 10 5" xfId="17920" xr:uid="{00000000-0005-0000-0000-000046460000}"/>
    <cellStyle name="Comma 3 21 10 6" xfId="17921" xr:uid="{00000000-0005-0000-0000-000047460000}"/>
    <cellStyle name="Comma 3 21 11" xfId="17922" xr:uid="{00000000-0005-0000-0000-000048460000}"/>
    <cellStyle name="Comma 3 21 11 2" xfId="17923" xr:uid="{00000000-0005-0000-0000-000049460000}"/>
    <cellStyle name="Comma 3 21 11 2 2" xfId="17924" xr:uid="{00000000-0005-0000-0000-00004A460000}"/>
    <cellStyle name="Comma 3 21 11 2 3" xfId="17925" xr:uid="{00000000-0005-0000-0000-00004B460000}"/>
    <cellStyle name="Comma 3 21 11 3" xfId="17926" xr:uid="{00000000-0005-0000-0000-00004C460000}"/>
    <cellStyle name="Comma 3 21 11 3 2" xfId="17927" xr:uid="{00000000-0005-0000-0000-00004D460000}"/>
    <cellStyle name="Comma 3 21 11 3 3" xfId="17928" xr:uid="{00000000-0005-0000-0000-00004E460000}"/>
    <cellStyle name="Comma 3 21 11 4" xfId="17929" xr:uid="{00000000-0005-0000-0000-00004F460000}"/>
    <cellStyle name="Comma 3 21 11 4 2" xfId="17930" xr:uid="{00000000-0005-0000-0000-000050460000}"/>
    <cellStyle name="Comma 3 21 11 4 3" xfId="17931" xr:uid="{00000000-0005-0000-0000-000051460000}"/>
    <cellStyle name="Comma 3 21 11 5" xfId="17932" xr:uid="{00000000-0005-0000-0000-000052460000}"/>
    <cellStyle name="Comma 3 21 11 6" xfId="17933" xr:uid="{00000000-0005-0000-0000-000053460000}"/>
    <cellStyle name="Comma 3 21 12" xfId="17934" xr:uid="{00000000-0005-0000-0000-000054460000}"/>
    <cellStyle name="Comma 3 21 12 2" xfId="17935" xr:uid="{00000000-0005-0000-0000-000055460000}"/>
    <cellStyle name="Comma 3 21 12 2 2" xfId="17936" xr:uid="{00000000-0005-0000-0000-000056460000}"/>
    <cellStyle name="Comma 3 21 12 2 3" xfId="17937" xr:uid="{00000000-0005-0000-0000-000057460000}"/>
    <cellStyle name="Comma 3 21 12 3" xfId="17938" xr:uid="{00000000-0005-0000-0000-000058460000}"/>
    <cellStyle name="Comma 3 21 12 3 2" xfId="17939" xr:uid="{00000000-0005-0000-0000-000059460000}"/>
    <cellStyle name="Comma 3 21 12 3 3" xfId="17940" xr:uid="{00000000-0005-0000-0000-00005A460000}"/>
    <cellStyle name="Comma 3 21 12 4" xfId="17941" xr:uid="{00000000-0005-0000-0000-00005B460000}"/>
    <cellStyle name="Comma 3 21 12 4 2" xfId="17942" xr:uid="{00000000-0005-0000-0000-00005C460000}"/>
    <cellStyle name="Comma 3 21 12 4 3" xfId="17943" xr:uid="{00000000-0005-0000-0000-00005D460000}"/>
    <cellStyle name="Comma 3 21 12 5" xfId="17944" xr:uid="{00000000-0005-0000-0000-00005E460000}"/>
    <cellStyle name="Comma 3 21 12 6" xfId="17945" xr:uid="{00000000-0005-0000-0000-00005F460000}"/>
    <cellStyle name="Comma 3 21 13" xfId="17946" xr:uid="{00000000-0005-0000-0000-000060460000}"/>
    <cellStyle name="Comma 3 21 13 2" xfId="17947" xr:uid="{00000000-0005-0000-0000-000061460000}"/>
    <cellStyle name="Comma 3 21 13 2 2" xfId="17948" xr:uid="{00000000-0005-0000-0000-000062460000}"/>
    <cellStyle name="Comma 3 21 13 2 3" xfId="17949" xr:uid="{00000000-0005-0000-0000-000063460000}"/>
    <cellStyle name="Comma 3 21 13 3" xfId="17950" xr:uid="{00000000-0005-0000-0000-000064460000}"/>
    <cellStyle name="Comma 3 21 13 3 2" xfId="17951" xr:uid="{00000000-0005-0000-0000-000065460000}"/>
    <cellStyle name="Comma 3 21 13 3 3" xfId="17952" xr:uid="{00000000-0005-0000-0000-000066460000}"/>
    <cellStyle name="Comma 3 21 13 4" xfId="17953" xr:uid="{00000000-0005-0000-0000-000067460000}"/>
    <cellStyle name="Comma 3 21 13 4 2" xfId="17954" xr:uid="{00000000-0005-0000-0000-000068460000}"/>
    <cellStyle name="Comma 3 21 13 4 3" xfId="17955" xr:uid="{00000000-0005-0000-0000-000069460000}"/>
    <cellStyle name="Comma 3 21 13 5" xfId="17956" xr:uid="{00000000-0005-0000-0000-00006A460000}"/>
    <cellStyle name="Comma 3 21 13 6" xfId="17957" xr:uid="{00000000-0005-0000-0000-00006B460000}"/>
    <cellStyle name="Comma 3 21 14" xfId="17958" xr:uid="{00000000-0005-0000-0000-00006C460000}"/>
    <cellStyle name="Comma 3 21 14 2" xfId="17959" xr:uid="{00000000-0005-0000-0000-00006D460000}"/>
    <cellStyle name="Comma 3 21 14 2 2" xfId="17960" xr:uid="{00000000-0005-0000-0000-00006E460000}"/>
    <cellStyle name="Comma 3 21 14 2 3" xfId="17961" xr:uid="{00000000-0005-0000-0000-00006F460000}"/>
    <cellStyle name="Comma 3 21 14 3" xfId="17962" xr:uid="{00000000-0005-0000-0000-000070460000}"/>
    <cellStyle name="Comma 3 21 14 3 2" xfId="17963" xr:uid="{00000000-0005-0000-0000-000071460000}"/>
    <cellStyle name="Comma 3 21 14 3 3" xfId="17964" xr:uid="{00000000-0005-0000-0000-000072460000}"/>
    <cellStyle name="Comma 3 21 14 4" xfId="17965" xr:uid="{00000000-0005-0000-0000-000073460000}"/>
    <cellStyle name="Comma 3 21 14 4 2" xfId="17966" xr:uid="{00000000-0005-0000-0000-000074460000}"/>
    <cellStyle name="Comma 3 21 14 4 3" xfId="17967" xr:uid="{00000000-0005-0000-0000-000075460000}"/>
    <cellStyle name="Comma 3 21 14 5" xfId="17968" xr:uid="{00000000-0005-0000-0000-000076460000}"/>
    <cellStyle name="Comma 3 21 14 6" xfId="17969" xr:uid="{00000000-0005-0000-0000-000077460000}"/>
    <cellStyle name="Comma 3 21 15" xfId="17970" xr:uid="{00000000-0005-0000-0000-000078460000}"/>
    <cellStyle name="Comma 3 21 15 2" xfId="17971" xr:uid="{00000000-0005-0000-0000-000079460000}"/>
    <cellStyle name="Comma 3 21 15 2 2" xfId="17972" xr:uid="{00000000-0005-0000-0000-00007A460000}"/>
    <cellStyle name="Comma 3 21 15 2 3" xfId="17973" xr:uid="{00000000-0005-0000-0000-00007B460000}"/>
    <cellStyle name="Comma 3 21 15 3" xfId="17974" xr:uid="{00000000-0005-0000-0000-00007C460000}"/>
    <cellStyle name="Comma 3 21 15 3 2" xfId="17975" xr:uid="{00000000-0005-0000-0000-00007D460000}"/>
    <cellStyle name="Comma 3 21 15 3 3" xfId="17976" xr:uid="{00000000-0005-0000-0000-00007E460000}"/>
    <cellStyle name="Comma 3 21 15 4" xfId="17977" xr:uid="{00000000-0005-0000-0000-00007F460000}"/>
    <cellStyle name="Comma 3 21 15 4 2" xfId="17978" xr:uid="{00000000-0005-0000-0000-000080460000}"/>
    <cellStyle name="Comma 3 21 15 4 3" xfId="17979" xr:uid="{00000000-0005-0000-0000-000081460000}"/>
    <cellStyle name="Comma 3 21 15 5" xfId="17980" xr:uid="{00000000-0005-0000-0000-000082460000}"/>
    <cellStyle name="Comma 3 21 15 6" xfId="17981" xr:uid="{00000000-0005-0000-0000-000083460000}"/>
    <cellStyle name="Comma 3 21 16" xfId="17982" xr:uid="{00000000-0005-0000-0000-000084460000}"/>
    <cellStyle name="Comma 3 21 16 2" xfId="17983" xr:uid="{00000000-0005-0000-0000-000085460000}"/>
    <cellStyle name="Comma 3 21 16 2 2" xfId="17984" xr:uid="{00000000-0005-0000-0000-000086460000}"/>
    <cellStyle name="Comma 3 21 16 2 3" xfId="17985" xr:uid="{00000000-0005-0000-0000-000087460000}"/>
    <cellStyle name="Comma 3 21 16 3" xfId="17986" xr:uid="{00000000-0005-0000-0000-000088460000}"/>
    <cellStyle name="Comma 3 21 16 3 2" xfId="17987" xr:uid="{00000000-0005-0000-0000-000089460000}"/>
    <cellStyle name="Comma 3 21 16 3 3" xfId="17988" xr:uid="{00000000-0005-0000-0000-00008A460000}"/>
    <cellStyle name="Comma 3 21 16 4" xfId="17989" xr:uid="{00000000-0005-0000-0000-00008B460000}"/>
    <cellStyle name="Comma 3 21 16 4 2" xfId="17990" xr:uid="{00000000-0005-0000-0000-00008C460000}"/>
    <cellStyle name="Comma 3 21 16 4 3" xfId="17991" xr:uid="{00000000-0005-0000-0000-00008D460000}"/>
    <cellStyle name="Comma 3 21 16 5" xfId="17992" xr:uid="{00000000-0005-0000-0000-00008E460000}"/>
    <cellStyle name="Comma 3 21 16 6" xfId="17993" xr:uid="{00000000-0005-0000-0000-00008F460000}"/>
    <cellStyle name="Comma 3 21 17" xfId="17994" xr:uid="{00000000-0005-0000-0000-000090460000}"/>
    <cellStyle name="Comma 3 21 17 2" xfId="17995" xr:uid="{00000000-0005-0000-0000-000091460000}"/>
    <cellStyle name="Comma 3 21 17 2 2" xfId="17996" xr:uid="{00000000-0005-0000-0000-000092460000}"/>
    <cellStyle name="Comma 3 21 17 2 3" xfId="17997" xr:uid="{00000000-0005-0000-0000-000093460000}"/>
    <cellStyle name="Comma 3 21 17 3" xfId="17998" xr:uid="{00000000-0005-0000-0000-000094460000}"/>
    <cellStyle name="Comma 3 21 17 3 2" xfId="17999" xr:uid="{00000000-0005-0000-0000-000095460000}"/>
    <cellStyle name="Comma 3 21 17 3 3" xfId="18000" xr:uid="{00000000-0005-0000-0000-000096460000}"/>
    <cellStyle name="Comma 3 21 17 4" xfId="18001" xr:uid="{00000000-0005-0000-0000-000097460000}"/>
    <cellStyle name="Comma 3 21 17 4 2" xfId="18002" xr:uid="{00000000-0005-0000-0000-000098460000}"/>
    <cellStyle name="Comma 3 21 17 4 3" xfId="18003" xr:uid="{00000000-0005-0000-0000-000099460000}"/>
    <cellStyle name="Comma 3 21 17 5" xfId="18004" xr:uid="{00000000-0005-0000-0000-00009A460000}"/>
    <cellStyle name="Comma 3 21 17 6" xfId="18005" xr:uid="{00000000-0005-0000-0000-00009B460000}"/>
    <cellStyle name="Comma 3 21 18" xfId="18006" xr:uid="{00000000-0005-0000-0000-00009C460000}"/>
    <cellStyle name="Comma 3 21 18 2" xfId="18007" xr:uid="{00000000-0005-0000-0000-00009D460000}"/>
    <cellStyle name="Comma 3 21 18 2 2" xfId="18008" xr:uid="{00000000-0005-0000-0000-00009E460000}"/>
    <cellStyle name="Comma 3 21 18 2 3" xfId="18009" xr:uid="{00000000-0005-0000-0000-00009F460000}"/>
    <cellStyle name="Comma 3 21 18 3" xfId="18010" xr:uid="{00000000-0005-0000-0000-0000A0460000}"/>
    <cellStyle name="Comma 3 21 18 3 2" xfId="18011" xr:uid="{00000000-0005-0000-0000-0000A1460000}"/>
    <cellStyle name="Comma 3 21 18 3 3" xfId="18012" xr:uid="{00000000-0005-0000-0000-0000A2460000}"/>
    <cellStyle name="Comma 3 21 18 4" xfId="18013" xr:uid="{00000000-0005-0000-0000-0000A3460000}"/>
    <cellStyle name="Comma 3 21 18 4 2" xfId="18014" xr:uid="{00000000-0005-0000-0000-0000A4460000}"/>
    <cellStyle name="Comma 3 21 18 4 3" xfId="18015" xr:uid="{00000000-0005-0000-0000-0000A5460000}"/>
    <cellStyle name="Comma 3 21 18 5" xfId="18016" xr:uid="{00000000-0005-0000-0000-0000A6460000}"/>
    <cellStyle name="Comma 3 21 18 6" xfId="18017" xr:uid="{00000000-0005-0000-0000-0000A7460000}"/>
    <cellStyle name="Comma 3 21 19" xfId="18018" xr:uid="{00000000-0005-0000-0000-0000A8460000}"/>
    <cellStyle name="Comma 3 21 19 2" xfId="18019" xr:uid="{00000000-0005-0000-0000-0000A9460000}"/>
    <cellStyle name="Comma 3 21 19 2 2" xfId="18020" xr:uid="{00000000-0005-0000-0000-0000AA460000}"/>
    <cellStyle name="Comma 3 21 19 2 3" xfId="18021" xr:uid="{00000000-0005-0000-0000-0000AB460000}"/>
    <cellStyle name="Comma 3 21 19 3" xfId="18022" xr:uid="{00000000-0005-0000-0000-0000AC460000}"/>
    <cellStyle name="Comma 3 21 19 3 2" xfId="18023" xr:uid="{00000000-0005-0000-0000-0000AD460000}"/>
    <cellStyle name="Comma 3 21 19 3 3" xfId="18024" xr:uid="{00000000-0005-0000-0000-0000AE460000}"/>
    <cellStyle name="Comma 3 21 19 4" xfId="18025" xr:uid="{00000000-0005-0000-0000-0000AF460000}"/>
    <cellStyle name="Comma 3 21 19 4 2" xfId="18026" xr:uid="{00000000-0005-0000-0000-0000B0460000}"/>
    <cellStyle name="Comma 3 21 19 4 3" xfId="18027" xr:uid="{00000000-0005-0000-0000-0000B1460000}"/>
    <cellStyle name="Comma 3 21 19 5" xfId="18028" xr:uid="{00000000-0005-0000-0000-0000B2460000}"/>
    <cellStyle name="Comma 3 21 19 6" xfId="18029" xr:uid="{00000000-0005-0000-0000-0000B3460000}"/>
    <cellStyle name="Comma 3 21 2" xfId="18030" xr:uid="{00000000-0005-0000-0000-0000B4460000}"/>
    <cellStyle name="Comma 3 21 2 2" xfId="18031" xr:uid="{00000000-0005-0000-0000-0000B5460000}"/>
    <cellStyle name="Comma 3 21 2 2 2" xfId="18032" xr:uid="{00000000-0005-0000-0000-0000B6460000}"/>
    <cellStyle name="Comma 3 21 2 2 3" xfId="18033" xr:uid="{00000000-0005-0000-0000-0000B7460000}"/>
    <cellStyle name="Comma 3 21 2 3" xfId="18034" xr:uid="{00000000-0005-0000-0000-0000B8460000}"/>
    <cellStyle name="Comma 3 21 2 3 2" xfId="18035" xr:uid="{00000000-0005-0000-0000-0000B9460000}"/>
    <cellStyle name="Comma 3 21 2 3 3" xfId="18036" xr:uid="{00000000-0005-0000-0000-0000BA460000}"/>
    <cellStyle name="Comma 3 21 2 4" xfId="18037" xr:uid="{00000000-0005-0000-0000-0000BB460000}"/>
    <cellStyle name="Comma 3 21 2 4 2" xfId="18038" xr:uid="{00000000-0005-0000-0000-0000BC460000}"/>
    <cellStyle name="Comma 3 21 2 4 3" xfId="18039" xr:uid="{00000000-0005-0000-0000-0000BD460000}"/>
    <cellStyle name="Comma 3 21 2 5" xfId="18040" xr:uid="{00000000-0005-0000-0000-0000BE460000}"/>
    <cellStyle name="Comma 3 21 2 6" xfId="18041" xr:uid="{00000000-0005-0000-0000-0000BF460000}"/>
    <cellStyle name="Comma 3 21 20" xfId="18042" xr:uid="{00000000-0005-0000-0000-0000C0460000}"/>
    <cellStyle name="Comma 3 21 20 2" xfId="18043" xr:uid="{00000000-0005-0000-0000-0000C1460000}"/>
    <cellStyle name="Comma 3 21 20 2 2" xfId="18044" xr:uid="{00000000-0005-0000-0000-0000C2460000}"/>
    <cellStyle name="Comma 3 21 20 2 3" xfId="18045" xr:uid="{00000000-0005-0000-0000-0000C3460000}"/>
    <cellStyle name="Comma 3 21 20 3" xfId="18046" xr:uid="{00000000-0005-0000-0000-0000C4460000}"/>
    <cellStyle name="Comma 3 21 20 3 2" xfId="18047" xr:uid="{00000000-0005-0000-0000-0000C5460000}"/>
    <cellStyle name="Comma 3 21 20 3 3" xfId="18048" xr:uid="{00000000-0005-0000-0000-0000C6460000}"/>
    <cellStyle name="Comma 3 21 20 4" xfId="18049" xr:uid="{00000000-0005-0000-0000-0000C7460000}"/>
    <cellStyle name="Comma 3 21 20 4 2" xfId="18050" xr:uid="{00000000-0005-0000-0000-0000C8460000}"/>
    <cellStyle name="Comma 3 21 20 4 3" xfId="18051" xr:uid="{00000000-0005-0000-0000-0000C9460000}"/>
    <cellStyle name="Comma 3 21 20 5" xfId="18052" xr:uid="{00000000-0005-0000-0000-0000CA460000}"/>
    <cellStyle name="Comma 3 21 20 6" xfId="18053" xr:uid="{00000000-0005-0000-0000-0000CB460000}"/>
    <cellStyle name="Comma 3 21 21" xfId="18054" xr:uid="{00000000-0005-0000-0000-0000CC460000}"/>
    <cellStyle name="Comma 3 21 21 2" xfId="18055" xr:uid="{00000000-0005-0000-0000-0000CD460000}"/>
    <cellStyle name="Comma 3 21 21 3" xfId="18056" xr:uid="{00000000-0005-0000-0000-0000CE460000}"/>
    <cellStyle name="Comma 3 21 22" xfId="18057" xr:uid="{00000000-0005-0000-0000-0000CF460000}"/>
    <cellStyle name="Comma 3 21 22 2" xfId="18058" xr:uid="{00000000-0005-0000-0000-0000D0460000}"/>
    <cellStyle name="Comma 3 21 22 3" xfId="18059" xr:uid="{00000000-0005-0000-0000-0000D1460000}"/>
    <cellStyle name="Comma 3 21 23" xfId="18060" xr:uid="{00000000-0005-0000-0000-0000D2460000}"/>
    <cellStyle name="Comma 3 21 23 2" xfId="18061" xr:uid="{00000000-0005-0000-0000-0000D3460000}"/>
    <cellStyle name="Comma 3 21 23 3" xfId="18062" xr:uid="{00000000-0005-0000-0000-0000D4460000}"/>
    <cellStyle name="Comma 3 21 24" xfId="18063" xr:uid="{00000000-0005-0000-0000-0000D5460000}"/>
    <cellStyle name="Comma 3 21 25" xfId="18064" xr:uid="{00000000-0005-0000-0000-0000D6460000}"/>
    <cellStyle name="Comma 3 21 3" xfId="18065" xr:uid="{00000000-0005-0000-0000-0000D7460000}"/>
    <cellStyle name="Comma 3 21 3 2" xfId="18066" xr:uid="{00000000-0005-0000-0000-0000D8460000}"/>
    <cellStyle name="Comma 3 21 3 2 2" xfId="18067" xr:uid="{00000000-0005-0000-0000-0000D9460000}"/>
    <cellStyle name="Comma 3 21 3 2 3" xfId="18068" xr:uid="{00000000-0005-0000-0000-0000DA460000}"/>
    <cellStyle name="Comma 3 21 3 3" xfId="18069" xr:uid="{00000000-0005-0000-0000-0000DB460000}"/>
    <cellStyle name="Comma 3 21 3 3 2" xfId="18070" xr:uid="{00000000-0005-0000-0000-0000DC460000}"/>
    <cellStyle name="Comma 3 21 3 3 3" xfId="18071" xr:uid="{00000000-0005-0000-0000-0000DD460000}"/>
    <cellStyle name="Comma 3 21 3 4" xfId="18072" xr:uid="{00000000-0005-0000-0000-0000DE460000}"/>
    <cellStyle name="Comma 3 21 3 4 2" xfId="18073" xr:uid="{00000000-0005-0000-0000-0000DF460000}"/>
    <cellStyle name="Comma 3 21 3 4 3" xfId="18074" xr:uid="{00000000-0005-0000-0000-0000E0460000}"/>
    <cellStyle name="Comma 3 21 3 5" xfId="18075" xr:uid="{00000000-0005-0000-0000-0000E1460000}"/>
    <cellStyle name="Comma 3 21 3 6" xfId="18076" xr:uid="{00000000-0005-0000-0000-0000E2460000}"/>
    <cellStyle name="Comma 3 21 4" xfId="18077" xr:uid="{00000000-0005-0000-0000-0000E3460000}"/>
    <cellStyle name="Comma 3 21 4 2" xfId="18078" xr:uid="{00000000-0005-0000-0000-0000E4460000}"/>
    <cellStyle name="Comma 3 21 4 2 2" xfId="18079" xr:uid="{00000000-0005-0000-0000-0000E5460000}"/>
    <cellStyle name="Comma 3 21 4 2 3" xfId="18080" xr:uid="{00000000-0005-0000-0000-0000E6460000}"/>
    <cellStyle name="Comma 3 21 4 3" xfId="18081" xr:uid="{00000000-0005-0000-0000-0000E7460000}"/>
    <cellStyle name="Comma 3 21 4 3 2" xfId="18082" xr:uid="{00000000-0005-0000-0000-0000E8460000}"/>
    <cellStyle name="Comma 3 21 4 3 3" xfId="18083" xr:uid="{00000000-0005-0000-0000-0000E9460000}"/>
    <cellStyle name="Comma 3 21 4 4" xfId="18084" xr:uid="{00000000-0005-0000-0000-0000EA460000}"/>
    <cellStyle name="Comma 3 21 4 4 2" xfId="18085" xr:uid="{00000000-0005-0000-0000-0000EB460000}"/>
    <cellStyle name="Comma 3 21 4 4 3" xfId="18086" xr:uid="{00000000-0005-0000-0000-0000EC460000}"/>
    <cellStyle name="Comma 3 21 4 5" xfId="18087" xr:uid="{00000000-0005-0000-0000-0000ED460000}"/>
    <cellStyle name="Comma 3 21 4 6" xfId="18088" xr:uid="{00000000-0005-0000-0000-0000EE460000}"/>
    <cellStyle name="Comma 3 21 5" xfId="18089" xr:uid="{00000000-0005-0000-0000-0000EF460000}"/>
    <cellStyle name="Comma 3 21 5 2" xfId="18090" xr:uid="{00000000-0005-0000-0000-0000F0460000}"/>
    <cellStyle name="Comma 3 21 5 2 2" xfId="18091" xr:uid="{00000000-0005-0000-0000-0000F1460000}"/>
    <cellStyle name="Comma 3 21 5 2 3" xfId="18092" xr:uid="{00000000-0005-0000-0000-0000F2460000}"/>
    <cellStyle name="Comma 3 21 5 3" xfId="18093" xr:uid="{00000000-0005-0000-0000-0000F3460000}"/>
    <cellStyle name="Comma 3 21 5 3 2" xfId="18094" xr:uid="{00000000-0005-0000-0000-0000F4460000}"/>
    <cellStyle name="Comma 3 21 5 3 3" xfId="18095" xr:uid="{00000000-0005-0000-0000-0000F5460000}"/>
    <cellStyle name="Comma 3 21 5 4" xfId="18096" xr:uid="{00000000-0005-0000-0000-0000F6460000}"/>
    <cellStyle name="Comma 3 21 5 4 2" xfId="18097" xr:uid="{00000000-0005-0000-0000-0000F7460000}"/>
    <cellStyle name="Comma 3 21 5 4 3" xfId="18098" xr:uid="{00000000-0005-0000-0000-0000F8460000}"/>
    <cellStyle name="Comma 3 21 5 5" xfId="18099" xr:uid="{00000000-0005-0000-0000-0000F9460000}"/>
    <cellStyle name="Comma 3 21 5 6" xfId="18100" xr:uid="{00000000-0005-0000-0000-0000FA460000}"/>
    <cellStyle name="Comma 3 21 6" xfId="18101" xr:uid="{00000000-0005-0000-0000-0000FB460000}"/>
    <cellStyle name="Comma 3 21 6 2" xfId="18102" xr:uid="{00000000-0005-0000-0000-0000FC460000}"/>
    <cellStyle name="Comma 3 21 6 2 2" xfId="18103" xr:uid="{00000000-0005-0000-0000-0000FD460000}"/>
    <cellStyle name="Comma 3 21 6 2 3" xfId="18104" xr:uid="{00000000-0005-0000-0000-0000FE460000}"/>
    <cellStyle name="Comma 3 21 6 3" xfId="18105" xr:uid="{00000000-0005-0000-0000-0000FF460000}"/>
    <cellStyle name="Comma 3 21 6 3 2" xfId="18106" xr:uid="{00000000-0005-0000-0000-000000470000}"/>
    <cellStyle name="Comma 3 21 6 3 3" xfId="18107" xr:uid="{00000000-0005-0000-0000-000001470000}"/>
    <cellStyle name="Comma 3 21 6 4" xfId="18108" xr:uid="{00000000-0005-0000-0000-000002470000}"/>
    <cellStyle name="Comma 3 21 6 4 2" xfId="18109" xr:uid="{00000000-0005-0000-0000-000003470000}"/>
    <cellStyle name="Comma 3 21 6 4 3" xfId="18110" xr:uid="{00000000-0005-0000-0000-000004470000}"/>
    <cellStyle name="Comma 3 21 6 5" xfId="18111" xr:uid="{00000000-0005-0000-0000-000005470000}"/>
    <cellStyle name="Comma 3 21 6 6" xfId="18112" xr:uid="{00000000-0005-0000-0000-000006470000}"/>
    <cellStyle name="Comma 3 21 7" xfId="18113" xr:uid="{00000000-0005-0000-0000-000007470000}"/>
    <cellStyle name="Comma 3 21 7 2" xfId="18114" xr:uid="{00000000-0005-0000-0000-000008470000}"/>
    <cellStyle name="Comma 3 21 7 2 2" xfId="18115" xr:uid="{00000000-0005-0000-0000-000009470000}"/>
    <cellStyle name="Comma 3 21 7 2 3" xfId="18116" xr:uid="{00000000-0005-0000-0000-00000A470000}"/>
    <cellStyle name="Comma 3 21 7 3" xfId="18117" xr:uid="{00000000-0005-0000-0000-00000B470000}"/>
    <cellStyle name="Comma 3 21 7 3 2" xfId="18118" xr:uid="{00000000-0005-0000-0000-00000C470000}"/>
    <cellStyle name="Comma 3 21 7 3 3" xfId="18119" xr:uid="{00000000-0005-0000-0000-00000D470000}"/>
    <cellStyle name="Comma 3 21 7 4" xfId="18120" xr:uid="{00000000-0005-0000-0000-00000E470000}"/>
    <cellStyle name="Comma 3 21 7 4 2" xfId="18121" xr:uid="{00000000-0005-0000-0000-00000F470000}"/>
    <cellStyle name="Comma 3 21 7 4 3" xfId="18122" xr:uid="{00000000-0005-0000-0000-000010470000}"/>
    <cellStyle name="Comma 3 21 7 5" xfId="18123" xr:uid="{00000000-0005-0000-0000-000011470000}"/>
    <cellStyle name="Comma 3 21 7 6" xfId="18124" xr:uid="{00000000-0005-0000-0000-000012470000}"/>
    <cellStyle name="Comma 3 21 8" xfId="18125" xr:uid="{00000000-0005-0000-0000-000013470000}"/>
    <cellStyle name="Comma 3 21 8 2" xfId="18126" xr:uid="{00000000-0005-0000-0000-000014470000}"/>
    <cellStyle name="Comma 3 21 8 2 2" xfId="18127" xr:uid="{00000000-0005-0000-0000-000015470000}"/>
    <cellStyle name="Comma 3 21 8 2 3" xfId="18128" xr:uid="{00000000-0005-0000-0000-000016470000}"/>
    <cellStyle name="Comma 3 21 8 3" xfId="18129" xr:uid="{00000000-0005-0000-0000-000017470000}"/>
    <cellStyle name="Comma 3 21 8 3 2" xfId="18130" xr:uid="{00000000-0005-0000-0000-000018470000}"/>
    <cellStyle name="Comma 3 21 8 3 3" xfId="18131" xr:uid="{00000000-0005-0000-0000-000019470000}"/>
    <cellStyle name="Comma 3 21 8 4" xfId="18132" xr:uid="{00000000-0005-0000-0000-00001A470000}"/>
    <cellStyle name="Comma 3 21 8 4 2" xfId="18133" xr:uid="{00000000-0005-0000-0000-00001B470000}"/>
    <cellStyle name="Comma 3 21 8 4 3" xfId="18134" xr:uid="{00000000-0005-0000-0000-00001C470000}"/>
    <cellStyle name="Comma 3 21 8 5" xfId="18135" xr:uid="{00000000-0005-0000-0000-00001D470000}"/>
    <cellStyle name="Comma 3 21 8 6" xfId="18136" xr:uid="{00000000-0005-0000-0000-00001E470000}"/>
    <cellStyle name="Comma 3 21 9" xfId="18137" xr:uid="{00000000-0005-0000-0000-00001F470000}"/>
    <cellStyle name="Comma 3 21 9 2" xfId="18138" xr:uid="{00000000-0005-0000-0000-000020470000}"/>
    <cellStyle name="Comma 3 21 9 2 2" xfId="18139" xr:uid="{00000000-0005-0000-0000-000021470000}"/>
    <cellStyle name="Comma 3 21 9 2 3" xfId="18140" xr:uid="{00000000-0005-0000-0000-000022470000}"/>
    <cellStyle name="Comma 3 21 9 3" xfId="18141" xr:uid="{00000000-0005-0000-0000-000023470000}"/>
    <cellStyle name="Comma 3 21 9 3 2" xfId="18142" xr:uid="{00000000-0005-0000-0000-000024470000}"/>
    <cellStyle name="Comma 3 21 9 3 3" xfId="18143" xr:uid="{00000000-0005-0000-0000-000025470000}"/>
    <cellStyle name="Comma 3 21 9 4" xfId="18144" xr:uid="{00000000-0005-0000-0000-000026470000}"/>
    <cellStyle name="Comma 3 21 9 4 2" xfId="18145" xr:uid="{00000000-0005-0000-0000-000027470000}"/>
    <cellStyle name="Comma 3 21 9 4 3" xfId="18146" xr:uid="{00000000-0005-0000-0000-000028470000}"/>
    <cellStyle name="Comma 3 21 9 5" xfId="18147" xr:uid="{00000000-0005-0000-0000-000029470000}"/>
    <cellStyle name="Comma 3 21 9 6" xfId="18148" xr:uid="{00000000-0005-0000-0000-00002A470000}"/>
    <cellStyle name="Comma 3 22" xfId="18149" xr:uid="{00000000-0005-0000-0000-00002B470000}"/>
    <cellStyle name="Comma 3 22 10" xfId="18150" xr:uid="{00000000-0005-0000-0000-00002C470000}"/>
    <cellStyle name="Comma 3 22 10 2" xfId="18151" xr:uid="{00000000-0005-0000-0000-00002D470000}"/>
    <cellStyle name="Comma 3 22 10 2 2" xfId="18152" xr:uid="{00000000-0005-0000-0000-00002E470000}"/>
    <cellStyle name="Comma 3 22 10 2 3" xfId="18153" xr:uid="{00000000-0005-0000-0000-00002F470000}"/>
    <cellStyle name="Comma 3 22 10 3" xfId="18154" xr:uid="{00000000-0005-0000-0000-000030470000}"/>
    <cellStyle name="Comma 3 22 10 3 2" xfId="18155" xr:uid="{00000000-0005-0000-0000-000031470000}"/>
    <cellStyle name="Comma 3 22 10 3 3" xfId="18156" xr:uid="{00000000-0005-0000-0000-000032470000}"/>
    <cellStyle name="Comma 3 22 10 4" xfId="18157" xr:uid="{00000000-0005-0000-0000-000033470000}"/>
    <cellStyle name="Comma 3 22 10 4 2" xfId="18158" xr:uid="{00000000-0005-0000-0000-000034470000}"/>
    <cellStyle name="Comma 3 22 10 4 3" xfId="18159" xr:uid="{00000000-0005-0000-0000-000035470000}"/>
    <cellStyle name="Comma 3 22 10 5" xfId="18160" xr:uid="{00000000-0005-0000-0000-000036470000}"/>
    <cellStyle name="Comma 3 22 10 6" xfId="18161" xr:uid="{00000000-0005-0000-0000-000037470000}"/>
    <cellStyle name="Comma 3 22 11" xfId="18162" xr:uid="{00000000-0005-0000-0000-000038470000}"/>
    <cellStyle name="Comma 3 22 11 2" xfId="18163" xr:uid="{00000000-0005-0000-0000-000039470000}"/>
    <cellStyle name="Comma 3 22 11 2 2" xfId="18164" xr:uid="{00000000-0005-0000-0000-00003A470000}"/>
    <cellStyle name="Comma 3 22 11 2 3" xfId="18165" xr:uid="{00000000-0005-0000-0000-00003B470000}"/>
    <cellStyle name="Comma 3 22 11 3" xfId="18166" xr:uid="{00000000-0005-0000-0000-00003C470000}"/>
    <cellStyle name="Comma 3 22 11 3 2" xfId="18167" xr:uid="{00000000-0005-0000-0000-00003D470000}"/>
    <cellStyle name="Comma 3 22 11 3 3" xfId="18168" xr:uid="{00000000-0005-0000-0000-00003E470000}"/>
    <cellStyle name="Comma 3 22 11 4" xfId="18169" xr:uid="{00000000-0005-0000-0000-00003F470000}"/>
    <cellStyle name="Comma 3 22 11 4 2" xfId="18170" xr:uid="{00000000-0005-0000-0000-000040470000}"/>
    <cellStyle name="Comma 3 22 11 4 3" xfId="18171" xr:uid="{00000000-0005-0000-0000-000041470000}"/>
    <cellStyle name="Comma 3 22 11 5" xfId="18172" xr:uid="{00000000-0005-0000-0000-000042470000}"/>
    <cellStyle name="Comma 3 22 11 6" xfId="18173" xr:uid="{00000000-0005-0000-0000-000043470000}"/>
    <cellStyle name="Comma 3 22 12" xfId="18174" xr:uid="{00000000-0005-0000-0000-000044470000}"/>
    <cellStyle name="Comma 3 22 12 2" xfId="18175" xr:uid="{00000000-0005-0000-0000-000045470000}"/>
    <cellStyle name="Comma 3 22 12 2 2" xfId="18176" xr:uid="{00000000-0005-0000-0000-000046470000}"/>
    <cellStyle name="Comma 3 22 12 2 3" xfId="18177" xr:uid="{00000000-0005-0000-0000-000047470000}"/>
    <cellStyle name="Comma 3 22 12 3" xfId="18178" xr:uid="{00000000-0005-0000-0000-000048470000}"/>
    <cellStyle name="Comma 3 22 12 3 2" xfId="18179" xr:uid="{00000000-0005-0000-0000-000049470000}"/>
    <cellStyle name="Comma 3 22 12 3 3" xfId="18180" xr:uid="{00000000-0005-0000-0000-00004A470000}"/>
    <cellStyle name="Comma 3 22 12 4" xfId="18181" xr:uid="{00000000-0005-0000-0000-00004B470000}"/>
    <cellStyle name="Comma 3 22 12 4 2" xfId="18182" xr:uid="{00000000-0005-0000-0000-00004C470000}"/>
    <cellStyle name="Comma 3 22 12 4 3" xfId="18183" xr:uid="{00000000-0005-0000-0000-00004D470000}"/>
    <cellStyle name="Comma 3 22 12 5" xfId="18184" xr:uid="{00000000-0005-0000-0000-00004E470000}"/>
    <cellStyle name="Comma 3 22 12 6" xfId="18185" xr:uid="{00000000-0005-0000-0000-00004F470000}"/>
    <cellStyle name="Comma 3 22 13" xfId="18186" xr:uid="{00000000-0005-0000-0000-000050470000}"/>
    <cellStyle name="Comma 3 22 13 2" xfId="18187" xr:uid="{00000000-0005-0000-0000-000051470000}"/>
    <cellStyle name="Comma 3 22 13 2 2" xfId="18188" xr:uid="{00000000-0005-0000-0000-000052470000}"/>
    <cellStyle name="Comma 3 22 13 2 3" xfId="18189" xr:uid="{00000000-0005-0000-0000-000053470000}"/>
    <cellStyle name="Comma 3 22 13 3" xfId="18190" xr:uid="{00000000-0005-0000-0000-000054470000}"/>
    <cellStyle name="Comma 3 22 13 3 2" xfId="18191" xr:uid="{00000000-0005-0000-0000-000055470000}"/>
    <cellStyle name="Comma 3 22 13 3 3" xfId="18192" xr:uid="{00000000-0005-0000-0000-000056470000}"/>
    <cellStyle name="Comma 3 22 13 4" xfId="18193" xr:uid="{00000000-0005-0000-0000-000057470000}"/>
    <cellStyle name="Comma 3 22 13 4 2" xfId="18194" xr:uid="{00000000-0005-0000-0000-000058470000}"/>
    <cellStyle name="Comma 3 22 13 4 3" xfId="18195" xr:uid="{00000000-0005-0000-0000-000059470000}"/>
    <cellStyle name="Comma 3 22 13 5" xfId="18196" xr:uid="{00000000-0005-0000-0000-00005A470000}"/>
    <cellStyle name="Comma 3 22 13 6" xfId="18197" xr:uid="{00000000-0005-0000-0000-00005B470000}"/>
    <cellStyle name="Comma 3 22 14" xfId="18198" xr:uid="{00000000-0005-0000-0000-00005C470000}"/>
    <cellStyle name="Comma 3 22 14 2" xfId="18199" xr:uid="{00000000-0005-0000-0000-00005D470000}"/>
    <cellStyle name="Comma 3 22 14 2 2" xfId="18200" xr:uid="{00000000-0005-0000-0000-00005E470000}"/>
    <cellStyle name="Comma 3 22 14 2 3" xfId="18201" xr:uid="{00000000-0005-0000-0000-00005F470000}"/>
    <cellStyle name="Comma 3 22 14 3" xfId="18202" xr:uid="{00000000-0005-0000-0000-000060470000}"/>
    <cellStyle name="Comma 3 22 14 3 2" xfId="18203" xr:uid="{00000000-0005-0000-0000-000061470000}"/>
    <cellStyle name="Comma 3 22 14 3 3" xfId="18204" xr:uid="{00000000-0005-0000-0000-000062470000}"/>
    <cellStyle name="Comma 3 22 14 4" xfId="18205" xr:uid="{00000000-0005-0000-0000-000063470000}"/>
    <cellStyle name="Comma 3 22 14 4 2" xfId="18206" xr:uid="{00000000-0005-0000-0000-000064470000}"/>
    <cellStyle name="Comma 3 22 14 4 3" xfId="18207" xr:uid="{00000000-0005-0000-0000-000065470000}"/>
    <cellStyle name="Comma 3 22 14 5" xfId="18208" xr:uid="{00000000-0005-0000-0000-000066470000}"/>
    <cellStyle name="Comma 3 22 14 6" xfId="18209" xr:uid="{00000000-0005-0000-0000-000067470000}"/>
    <cellStyle name="Comma 3 22 15" xfId="18210" xr:uid="{00000000-0005-0000-0000-000068470000}"/>
    <cellStyle name="Comma 3 22 15 2" xfId="18211" xr:uid="{00000000-0005-0000-0000-000069470000}"/>
    <cellStyle name="Comma 3 22 15 2 2" xfId="18212" xr:uid="{00000000-0005-0000-0000-00006A470000}"/>
    <cellStyle name="Comma 3 22 15 2 3" xfId="18213" xr:uid="{00000000-0005-0000-0000-00006B470000}"/>
    <cellStyle name="Comma 3 22 15 3" xfId="18214" xr:uid="{00000000-0005-0000-0000-00006C470000}"/>
    <cellStyle name="Comma 3 22 15 3 2" xfId="18215" xr:uid="{00000000-0005-0000-0000-00006D470000}"/>
    <cellStyle name="Comma 3 22 15 3 3" xfId="18216" xr:uid="{00000000-0005-0000-0000-00006E470000}"/>
    <cellStyle name="Comma 3 22 15 4" xfId="18217" xr:uid="{00000000-0005-0000-0000-00006F470000}"/>
    <cellStyle name="Comma 3 22 15 4 2" xfId="18218" xr:uid="{00000000-0005-0000-0000-000070470000}"/>
    <cellStyle name="Comma 3 22 15 4 3" xfId="18219" xr:uid="{00000000-0005-0000-0000-000071470000}"/>
    <cellStyle name="Comma 3 22 15 5" xfId="18220" xr:uid="{00000000-0005-0000-0000-000072470000}"/>
    <cellStyle name="Comma 3 22 15 6" xfId="18221" xr:uid="{00000000-0005-0000-0000-000073470000}"/>
    <cellStyle name="Comma 3 22 16" xfId="18222" xr:uid="{00000000-0005-0000-0000-000074470000}"/>
    <cellStyle name="Comma 3 22 16 2" xfId="18223" xr:uid="{00000000-0005-0000-0000-000075470000}"/>
    <cellStyle name="Comma 3 22 16 2 2" xfId="18224" xr:uid="{00000000-0005-0000-0000-000076470000}"/>
    <cellStyle name="Comma 3 22 16 2 3" xfId="18225" xr:uid="{00000000-0005-0000-0000-000077470000}"/>
    <cellStyle name="Comma 3 22 16 3" xfId="18226" xr:uid="{00000000-0005-0000-0000-000078470000}"/>
    <cellStyle name="Comma 3 22 16 3 2" xfId="18227" xr:uid="{00000000-0005-0000-0000-000079470000}"/>
    <cellStyle name="Comma 3 22 16 3 3" xfId="18228" xr:uid="{00000000-0005-0000-0000-00007A470000}"/>
    <cellStyle name="Comma 3 22 16 4" xfId="18229" xr:uid="{00000000-0005-0000-0000-00007B470000}"/>
    <cellStyle name="Comma 3 22 16 4 2" xfId="18230" xr:uid="{00000000-0005-0000-0000-00007C470000}"/>
    <cellStyle name="Comma 3 22 16 4 3" xfId="18231" xr:uid="{00000000-0005-0000-0000-00007D470000}"/>
    <cellStyle name="Comma 3 22 16 5" xfId="18232" xr:uid="{00000000-0005-0000-0000-00007E470000}"/>
    <cellStyle name="Comma 3 22 16 6" xfId="18233" xr:uid="{00000000-0005-0000-0000-00007F470000}"/>
    <cellStyle name="Comma 3 22 17" xfId="18234" xr:uid="{00000000-0005-0000-0000-000080470000}"/>
    <cellStyle name="Comma 3 22 17 2" xfId="18235" xr:uid="{00000000-0005-0000-0000-000081470000}"/>
    <cellStyle name="Comma 3 22 17 2 2" xfId="18236" xr:uid="{00000000-0005-0000-0000-000082470000}"/>
    <cellStyle name="Comma 3 22 17 2 3" xfId="18237" xr:uid="{00000000-0005-0000-0000-000083470000}"/>
    <cellStyle name="Comma 3 22 17 3" xfId="18238" xr:uid="{00000000-0005-0000-0000-000084470000}"/>
    <cellStyle name="Comma 3 22 17 3 2" xfId="18239" xr:uid="{00000000-0005-0000-0000-000085470000}"/>
    <cellStyle name="Comma 3 22 17 3 3" xfId="18240" xr:uid="{00000000-0005-0000-0000-000086470000}"/>
    <cellStyle name="Comma 3 22 17 4" xfId="18241" xr:uid="{00000000-0005-0000-0000-000087470000}"/>
    <cellStyle name="Comma 3 22 17 4 2" xfId="18242" xr:uid="{00000000-0005-0000-0000-000088470000}"/>
    <cellStyle name="Comma 3 22 17 4 3" xfId="18243" xr:uid="{00000000-0005-0000-0000-000089470000}"/>
    <cellStyle name="Comma 3 22 17 5" xfId="18244" xr:uid="{00000000-0005-0000-0000-00008A470000}"/>
    <cellStyle name="Comma 3 22 17 6" xfId="18245" xr:uid="{00000000-0005-0000-0000-00008B470000}"/>
    <cellStyle name="Comma 3 22 18" xfId="18246" xr:uid="{00000000-0005-0000-0000-00008C470000}"/>
    <cellStyle name="Comma 3 22 18 2" xfId="18247" xr:uid="{00000000-0005-0000-0000-00008D470000}"/>
    <cellStyle name="Comma 3 22 18 2 2" xfId="18248" xr:uid="{00000000-0005-0000-0000-00008E470000}"/>
    <cellStyle name="Comma 3 22 18 2 3" xfId="18249" xr:uid="{00000000-0005-0000-0000-00008F470000}"/>
    <cellStyle name="Comma 3 22 18 3" xfId="18250" xr:uid="{00000000-0005-0000-0000-000090470000}"/>
    <cellStyle name="Comma 3 22 18 3 2" xfId="18251" xr:uid="{00000000-0005-0000-0000-000091470000}"/>
    <cellStyle name="Comma 3 22 18 3 3" xfId="18252" xr:uid="{00000000-0005-0000-0000-000092470000}"/>
    <cellStyle name="Comma 3 22 18 4" xfId="18253" xr:uid="{00000000-0005-0000-0000-000093470000}"/>
    <cellStyle name="Comma 3 22 18 4 2" xfId="18254" xr:uid="{00000000-0005-0000-0000-000094470000}"/>
    <cellStyle name="Comma 3 22 18 4 3" xfId="18255" xr:uid="{00000000-0005-0000-0000-000095470000}"/>
    <cellStyle name="Comma 3 22 18 5" xfId="18256" xr:uid="{00000000-0005-0000-0000-000096470000}"/>
    <cellStyle name="Comma 3 22 18 6" xfId="18257" xr:uid="{00000000-0005-0000-0000-000097470000}"/>
    <cellStyle name="Comma 3 22 19" xfId="18258" xr:uid="{00000000-0005-0000-0000-000098470000}"/>
    <cellStyle name="Comma 3 22 19 2" xfId="18259" xr:uid="{00000000-0005-0000-0000-000099470000}"/>
    <cellStyle name="Comma 3 22 19 2 2" xfId="18260" xr:uid="{00000000-0005-0000-0000-00009A470000}"/>
    <cellStyle name="Comma 3 22 19 2 3" xfId="18261" xr:uid="{00000000-0005-0000-0000-00009B470000}"/>
    <cellStyle name="Comma 3 22 19 3" xfId="18262" xr:uid="{00000000-0005-0000-0000-00009C470000}"/>
    <cellStyle name="Comma 3 22 19 3 2" xfId="18263" xr:uid="{00000000-0005-0000-0000-00009D470000}"/>
    <cellStyle name="Comma 3 22 19 3 3" xfId="18264" xr:uid="{00000000-0005-0000-0000-00009E470000}"/>
    <cellStyle name="Comma 3 22 19 4" xfId="18265" xr:uid="{00000000-0005-0000-0000-00009F470000}"/>
    <cellStyle name="Comma 3 22 19 4 2" xfId="18266" xr:uid="{00000000-0005-0000-0000-0000A0470000}"/>
    <cellStyle name="Comma 3 22 19 4 3" xfId="18267" xr:uid="{00000000-0005-0000-0000-0000A1470000}"/>
    <cellStyle name="Comma 3 22 19 5" xfId="18268" xr:uid="{00000000-0005-0000-0000-0000A2470000}"/>
    <cellStyle name="Comma 3 22 19 6" xfId="18269" xr:uid="{00000000-0005-0000-0000-0000A3470000}"/>
    <cellStyle name="Comma 3 22 2" xfId="18270" xr:uid="{00000000-0005-0000-0000-0000A4470000}"/>
    <cellStyle name="Comma 3 22 2 2" xfId="18271" xr:uid="{00000000-0005-0000-0000-0000A5470000}"/>
    <cellStyle name="Comma 3 22 2 2 2" xfId="18272" xr:uid="{00000000-0005-0000-0000-0000A6470000}"/>
    <cellStyle name="Comma 3 22 2 2 3" xfId="18273" xr:uid="{00000000-0005-0000-0000-0000A7470000}"/>
    <cellStyle name="Comma 3 22 2 3" xfId="18274" xr:uid="{00000000-0005-0000-0000-0000A8470000}"/>
    <cellStyle name="Comma 3 22 2 3 2" xfId="18275" xr:uid="{00000000-0005-0000-0000-0000A9470000}"/>
    <cellStyle name="Comma 3 22 2 3 3" xfId="18276" xr:uid="{00000000-0005-0000-0000-0000AA470000}"/>
    <cellStyle name="Comma 3 22 2 4" xfId="18277" xr:uid="{00000000-0005-0000-0000-0000AB470000}"/>
    <cellStyle name="Comma 3 22 2 4 2" xfId="18278" xr:uid="{00000000-0005-0000-0000-0000AC470000}"/>
    <cellStyle name="Comma 3 22 2 4 3" xfId="18279" xr:uid="{00000000-0005-0000-0000-0000AD470000}"/>
    <cellStyle name="Comma 3 22 2 5" xfId="18280" xr:uid="{00000000-0005-0000-0000-0000AE470000}"/>
    <cellStyle name="Comma 3 22 2 6" xfId="18281" xr:uid="{00000000-0005-0000-0000-0000AF470000}"/>
    <cellStyle name="Comma 3 22 20" xfId="18282" xr:uid="{00000000-0005-0000-0000-0000B0470000}"/>
    <cellStyle name="Comma 3 22 20 2" xfId="18283" xr:uid="{00000000-0005-0000-0000-0000B1470000}"/>
    <cellStyle name="Comma 3 22 20 2 2" xfId="18284" xr:uid="{00000000-0005-0000-0000-0000B2470000}"/>
    <cellStyle name="Comma 3 22 20 2 3" xfId="18285" xr:uid="{00000000-0005-0000-0000-0000B3470000}"/>
    <cellStyle name="Comma 3 22 20 3" xfId="18286" xr:uid="{00000000-0005-0000-0000-0000B4470000}"/>
    <cellStyle name="Comma 3 22 20 3 2" xfId="18287" xr:uid="{00000000-0005-0000-0000-0000B5470000}"/>
    <cellStyle name="Comma 3 22 20 3 3" xfId="18288" xr:uid="{00000000-0005-0000-0000-0000B6470000}"/>
    <cellStyle name="Comma 3 22 20 4" xfId="18289" xr:uid="{00000000-0005-0000-0000-0000B7470000}"/>
    <cellStyle name="Comma 3 22 20 4 2" xfId="18290" xr:uid="{00000000-0005-0000-0000-0000B8470000}"/>
    <cellStyle name="Comma 3 22 20 4 3" xfId="18291" xr:uid="{00000000-0005-0000-0000-0000B9470000}"/>
    <cellStyle name="Comma 3 22 20 5" xfId="18292" xr:uid="{00000000-0005-0000-0000-0000BA470000}"/>
    <cellStyle name="Comma 3 22 20 6" xfId="18293" xr:uid="{00000000-0005-0000-0000-0000BB470000}"/>
    <cellStyle name="Comma 3 22 21" xfId="18294" xr:uid="{00000000-0005-0000-0000-0000BC470000}"/>
    <cellStyle name="Comma 3 22 21 2" xfId="18295" xr:uid="{00000000-0005-0000-0000-0000BD470000}"/>
    <cellStyle name="Comma 3 22 21 3" xfId="18296" xr:uid="{00000000-0005-0000-0000-0000BE470000}"/>
    <cellStyle name="Comma 3 22 22" xfId="18297" xr:uid="{00000000-0005-0000-0000-0000BF470000}"/>
    <cellStyle name="Comma 3 22 22 2" xfId="18298" xr:uid="{00000000-0005-0000-0000-0000C0470000}"/>
    <cellStyle name="Comma 3 22 22 3" xfId="18299" xr:uid="{00000000-0005-0000-0000-0000C1470000}"/>
    <cellStyle name="Comma 3 22 23" xfId="18300" xr:uid="{00000000-0005-0000-0000-0000C2470000}"/>
    <cellStyle name="Comma 3 22 23 2" xfId="18301" xr:uid="{00000000-0005-0000-0000-0000C3470000}"/>
    <cellStyle name="Comma 3 22 23 3" xfId="18302" xr:uid="{00000000-0005-0000-0000-0000C4470000}"/>
    <cellStyle name="Comma 3 22 24" xfId="18303" xr:uid="{00000000-0005-0000-0000-0000C5470000}"/>
    <cellStyle name="Comma 3 22 25" xfId="18304" xr:uid="{00000000-0005-0000-0000-0000C6470000}"/>
    <cellStyle name="Comma 3 22 3" xfId="18305" xr:uid="{00000000-0005-0000-0000-0000C7470000}"/>
    <cellStyle name="Comma 3 22 3 2" xfId="18306" xr:uid="{00000000-0005-0000-0000-0000C8470000}"/>
    <cellStyle name="Comma 3 22 3 2 2" xfId="18307" xr:uid="{00000000-0005-0000-0000-0000C9470000}"/>
    <cellStyle name="Comma 3 22 3 2 3" xfId="18308" xr:uid="{00000000-0005-0000-0000-0000CA470000}"/>
    <cellStyle name="Comma 3 22 3 3" xfId="18309" xr:uid="{00000000-0005-0000-0000-0000CB470000}"/>
    <cellStyle name="Comma 3 22 3 3 2" xfId="18310" xr:uid="{00000000-0005-0000-0000-0000CC470000}"/>
    <cellStyle name="Comma 3 22 3 3 3" xfId="18311" xr:uid="{00000000-0005-0000-0000-0000CD470000}"/>
    <cellStyle name="Comma 3 22 3 4" xfId="18312" xr:uid="{00000000-0005-0000-0000-0000CE470000}"/>
    <cellStyle name="Comma 3 22 3 4 2" xfId="18313" xr:uid="{00000000-0005-0000-0000-0000CF470000}"/>
    <cellStyle name="Comma 3 22 3 4 3" xfId="18314" xr:uid="{00000000-0005-0000-0000-0000D0470000}"/>
    <cellStyle name="Comma 3 22 3 5" xfId="18315" xr:uid="{00000000-0005-0000-0000-0000D1470000}"/>
    <cellStyle name="Comma 3 22 3 6" xfId="18316" xr:uid="{00000000-0005-0000-0000-0000D2470000}"/>
    <cellStyle name="Comma 3 22 4" xfId="18317" xr:uid="{00000000-0005-0000-0000-0000D3470000}"/>
    <cellStyle name="Comma 3 22 4 2" xfId="18318" xr:uid="{00000000-0005-0000-0000-0000D4470000}"/>
    <cellStyle name="Comma 3 22 4 2 2" xfId="18319" xr:uid="{00000000-0005-0000-0000-0000D5470000}"/>
    <cellStyle name="Comma 3 22 4 2 3" xfId="18320" xr:uid="{00000000-0005-0000-0000-0000D6470000}"/>
    <cellStyle name="Comma 3 22 4 3" xfId="18321" xr:uid="{00000000-0005-0000-0000-0000D7470000}"/>
    <cellStyle name="Comma 3 22 4 3 2" xfId="18322" xr:uid="{00000000-0005-0000-0000-0000D8470000}"/>
    <cellStyle name="Comma 3 22 4 3 3" xfId="18323" xr:uid="{00000000-0005-0000-0000-0000D9470000}"/>
    <cellStyle name="Comma 3 22 4 4" xfId="18324" xr:uid="{00000000-0005-0000-0000-0000DA470000}"/>
    <cellStyle name="Comma 3 22 4 4 2" xfId="18325" xr:uid="{00000000-0005-0000-0000-0000DB470000}"/>
    <cellStyle name="Comma 3 22 4 4 3" xfId="18326" xr:uid="{00000000-0005-0000-0000-0000DC470000}"/>
    <cellStyle name="Comma 3 22 4 5" xfId="18327" xr:uid="{00000000-0005-0000-0000-0000DD470000}"/>
    <cellStyle name="Comma 3 22 4 6" xfId="18328" xr:uid="{00000000-0005-0000-0000-0000DE470000}"/>
    <cellStyle name="Comma 3 22 5" xfId="18329" xr:uid="{00000000-0005-0000-0000-0000DF470000}"/>
    <cellStyle name="Comma 3 22 5 2" xfId="18330" xr:uid="{00000000-0005-0000-0000-0000E0470000}"/>
    <cellStyle name="Comma 3 22 5 2 2" xfId="18331" xr:uid="{00000000-0005-0000-0000-0000E1470000}"/>
    <cellStyle name="Comma 3 22 5 2 3" xfId="18332" xr:uid="{00000000-0005-0000-0000-0000E2470000}"/>
    <cellStyle name="Comma 3 22 5 3" xfId="18333" xr:uid="{00000000-0005-0000-0000-0000E3470000}"/>
    <cellStyle name="Comma 3 22 5 3 2" xfId="18334" xr:uid="{00000000-0005-0000-0000-0000E4470000}"/>
    <cellStyle name="Comma 3 22 5 3 3" xfId="18335" xr:uid="{00000000-0005-0000-0000-0000E5470000}"/>
    <cellStyle name="Comma 3 22 5 4" xfId="18336" xr:uid="{00000000-0005-0000-0000-0000E6470000}"/>
    <cellStyle name="Comma 3 22 5 4 2" xfId="18337" xr:uid="{00000000-0005-0000-0000-0000E7470000}"/>
    <cellStyle name="Comma 3 22 5 4 3" xfId="18338" xr:uid="{00000000-0005-0000-0000-0000E8470000}"/>
    <cellStyle name="Comma 3 22 5 5" xfId="18339" xr:uid="{00000000-0005-0000-0000-0000E9470000}"/>
    <cellStyle name="Comma 3 22 5 6" xfId="18340" xr:uid="{00000000-0005-0000-0000-0000EA470000}"/>
    <cellStyle name="Comma 3 22 6" xfId="18341" xr:uid="{00000000-0005-0000-0000-0000EB470000}"/>
    <cellStyle name="Comma 3 22 6 2" xfId="18342" xr:uid="{00000000-0005-0000-0000-0000EC470000}"/>
    <cellStyle name="Comma 3 22 6 2 2" xfId="18343" xr:uid="{00000000-0005-0000-0000-0000ED470000}"/>
    <cellStyle name="Comma 3 22 6 2 3" xfId="18344" xr:uid="{00000000-0005-0000-0000-0000EE470000}"/>
    <cellStyle name="Comma 3 22 6 3" xfId="18345" xr:uid="{00000000-0005-0000-0000-0000EF470000}"/>
    <cellStyle name="Comma 3 22 6 3 2" xfId="18346" xr:uid="{00000000-0005-0000-0000-0000F0470000}"/>
    <cellStyle name="Comma 3 22 6 3 3" xfId="18347" xr:uid="{00000000-0005-0000-0000-0000F1470000}"/>
    <cellStyle name="Comma 3 22 6 4" xfId="18348" xr:uid="{00000000-0005-0000-0000-0000F2470000}"/>
    <cellStyle name="Comma 3 22 6 4 2" xfId="18349" xr:uid="{00000000-0005-0000-0000-0000F3470000}"/>
    <cellStyle name="Comma 3 22 6 4 3" xfId="18350" xr:uid="{00000000-0005-0000-0000-0000F4470000}"/>
    <cellStyle name="Comma 3 22 6 5" xfId="18351" xr:uid="{00000000-0005-0000-0000-0000F5470000}"/>
    <cellStyle name="Comma 3 22 6 6" xfId="18352" xr:uid="{00000000-0005-0000-0000-0000F6470000}"/>
    <cellStyle name="Comma 3 22 7" xfId="18353" xr:uid="{00000000-0005-0000-0000-0000F7470000}"/>
    <cellStyle name="Comma 3 22 7 2" xfId="18354" xr:uid="{00000000-0005-0000-0000-0000F8470000}"/>
    <cellStyle name="Comma 3 22 7 2 2" xfId="18355" xr:uid="{00000000-0005-0000-0000-0000F9470000}"/>
    <cellStyle name="Comma 3 22 7 2 3" xfId="18356" xr:uid="{00000000-0005-0000-0000-0000FA470000}"/>
    <cellStyle name="Comma 3 22 7 3" xfId="18357" xr:uid="{00000000-0005-0000-0000-0000FB470000}"/>
    <cellStyle name="Comma 3 22 7 3 2" xfId="18358" xr:uid="{00000000-0005-0000-0000-0000FC470000}"/>
    <cellStyle name="Comma 3 22 7 3 3" xfId="18359" xr:uid="{00000000-0005-0000-0000-0000FD470000}"/>
    <cellStyle name="Comma 3 22 7 4" xfId="18360" xr:uid="{00000000-0005-0000-0000-0000FE470000}"/>
    <cellStyle name="Comma 3 22 7 4 2" xfId="18361" xr:uid="{00000000-0005-0000-0000-0000FF470000}"/>
    <cellStyle name="Comma 3 22 7 4 3" xfId="18362" xr:uid="{00000000-0005-0000-0000-000000480000}"/>
    <cellStyle name="Comma 3 22 7 5" xfId="18363" xr:uid="{00000000-0005-0000-0000-000001480000}"/>
    <cellStyle name="Comma 3 22 7 6" xfId="18364" xr:uid="{00000000-0005-0000-0000-000002480000}"/>
    <cellStyle name="Comma 3 22 8" xfId="18365" xr:uid="{00000000-0005-0000-0000-000003480000}"/>
    <cellStyle name="Comma 3 22 8 2" xfId="18366" xr:uid="{00000000-0005-0000-0000-000004480000}"/>
    <cellStyle name="Comma 3 22 8 2 2" xfId="18367" xr:uid="{00000000-0005-0000-0000-000005480000}"/>
    <cellStyle name="Comma 3 22 8 2 3" xfId="18368" xr:uid="{00000000-0005-0000-0000-000006480000}"/>
    <cellStyle name="Comma 3 22 8 3" xfId="18369" xr:uid="{00000000-0005-0000-0000-000007480000}"/>
    <cellStyle name="Comma 3 22 8 3 2" xfId="18370" xr:uid="{00000000-0005-0000-0000-000008480000}"/>
    <cellStyle name="Comma 3 22 8 3 3" xfId="18371" xr:uid="{00000000-0005-0000-0000-000009480000}"/>
    <cellStyle name="Comma 3 22 8 4" xfId="18372" xr:uid="{00000000-0005-0000-0000-00000A480000}"/>
    <cellStyle name="Comma 3 22 8 4 2" xfId="18373" xr:uid="{00000000-0005-0000-0000-00000B480000}"/>
    <cellStyle name="Comma 3 22 8 4 3" xfId="18374" xr:uid="{00000000-0005-0000-0000-00000C480000}"/>
    <cellStyle name="Comma 3 22 8 5" xfId="18375" xr:uid="{00000000-0005-0000-0000-00000D480000}"/>
    <cellStyle name="Comma 3 22 8 6" xfId="18376" xr:uid="{00000000-0005-0000-0000-00000E480000}"/>
    <cellStyle name="Comma 3 22 9" xfId="18377" xr:uid="{00000000-0005-0000-0000-00000F480000}"/>
    <cellStyle name="Comma 3 22 9 2" xfId="18378" xr:uid="{00000000-0005-0000-0000-000010480000}"/>
    <cellStyle name="Comma 3 22 9 2 2" xfId="18379" xr:uid="{00000000-0005-0000-0000-000011480000}"/>
    <cellStyle name="Comma 3 22 9 2 3" xfId="18380" xr:uid="{00000000-0005-0000-0000-000012480000}"/>
    <cellStyle name="Comma 3 22 9 3" xfId="18381" xr:uid="{00000000-0005-0000-0000-000013480000}"/>
    <cellStyle name="Comma 3 22 9 3 2" xfId="18382" xr:uid="{00000000-0005-0000-0000-000014480000}"/>
    <cellStyle name="Comma 3 22 9 3 3" xfId="18383" xr:uid="{00000000-0005-0000-0000-000015480000}"/>
    <cellStyle name="Comma 3 22 9 4" xfId="18384" xr:uid="{00000000-0005-0000-0000-000016480000}"/>
    <cellStyle name="Comma 3 22 9 4 2" xfId="18385" xr:uid="{00000000-0005-0000-0000-000017480000}"/>
    <cellStyle name="Comma 3 22 9 4 3" xfId="18386" xr:uid="{00000000-0005-0000-0000-000018480000}"/>
    <cellStyle name="Comma 3 22 9 5" xfId="18387" xr:uid="{00000000-0005-0000-0000-000019480000}"/>
    <cellStyle name="Comma 3 22 9 6" xfId="18388" xr:uid="{00000000-0005-0000-0000-00001A480000}"/>
    <cellStyle name="Comma 3 23" xfId="18389" xr:uid="{00000000-0005-0000-0000-00001B480000}"/>
    <cellStyle name="Comma 3 23 10" xfId="18390" xr:uid="{00000000-0005-0000-0000-00001C480000}"/>
    <cellStyle name="Comma 3 23 10 2" xfId="18391" xr:uid="{00000000-0005-0000-0000-00001D480000}"/>
    <cellStyle name="Comma 3 23 10 2 2" xfId="18392" xr:uid="{00000000-0005-0000-0000-00001E480000}"/>
    <cellStyle name="Comma 3 23 10 2 3" xfId="18393" xr:uid="{00000000-0005-0000-0000-00001F480000}"/>
    <cellStyle name="Comma 3 23 10 3" xfId="18394" xr:uid="{00000000-0005-0000-0000-000020480000}"/>
    <cellStyle name="Comma 3 23 10 3 2" xfId="18395" xr:uid="{00000000-0005-0000-0000-000021480000}"/>
    <cellStyle name="Comma 3 23 10 3 3" xfId="18396" xr:uid="{00000000-0005-0000-0000-000022480000}"/>
    <cellStyle name="Comma 3 23 10 4" xfId="18397" xr:uid="{00000000-0005-0000-0000-000023480000}"/>
    <cellStyle name="Comma 3 23 10 4 2" xfId="18398" xr:uid="{00000000-0005-0000-0000-000024480000}"/>
    <cellStyle name="Comma 3 23 10 4 3" xfId="18399" xr:uid="{00000000-0005-0000-0000-000025480000}"/>
    <cellStyle name="Comma 3 23 10 5" xfId="18400" xr:uid="{00000000-0005-0000-0000-000026480000}"/>
    <cellStyle name="Comma 3 23 10 6" xfId="18401" xr:uid="{00000000-0005-0000-0000-000027480000}"/>
    <cellStyle name="Comma 3 23 11" xfId="18402" xr:uid="{00000000-0005-0000-0000-000028480000}"/>
    <cellStyle name="Comma 3 23 11 2" xfId="18403" xr:uid="{00000000-0005-0000-0000-000029480000}"/>
    <cellStyle name="Comma 3 23 11 2 2" xfId="18404" xr:uid="{00000000-0005-0000-0000-00002A480000}"/>
    <cellStyle name="Comma 3 23 11 2 3" xfId="18405" xr:uid="{00000000-0005-0000-0000-00002B480000}"/>
    <cellStyle name="Comma 3 23 11 3" xfId="18406" xr:uid="{00000000-0005-0000-0000-00002C480000}"/>
    <cellStyle name="Comma 3 23 11 3 2" xfId="18407" xr:uid="{00000000-0005-0000-0000-00002D480000}"/>
    <cellStyle name="Comma 3 23 11 3 3" xfId="18408" xr:uid="{00000000-0005-0000-0000-00002E480000}"/>
    <cellStyle name="Comma 3 23 11 4" xfId="18409" xr:uid="{00000000-0005-0000-0000-00002F480000}"/>
    <cellStyle name="Comma 3 23 11 4 2" xfId="18410" xr:uid="{00000000-0005-0000-0000-000030480000}"/>
    <cellStyle name="Comma 3 23 11 4 3" xfId="18411" xr:uid="{00000000-0005-0000-0000-000031480000}"/>
    <cellStyle name="Comma 3 23 11 5" xfId="18412" xr:uid="{00000000-0005-0000-0000-000032480000}"/>
    <cellStyle name="Comma 3 23 11 6" xfId="18413" xr:uid="{00000000-0005-0000-0000-000033480000}"/>
    <cellStyle name="Comma 3 23 12" xfId="18414" xr:uid="{00000000-0005-0000-0000-000034480000}"/>
    <cellStyle name="Comma 3 23 12 2" xfId="18415" xr:uid="{00000000-0005-0000-0000-000035480000}"/>
    <cellStyle name="Comma 3 23 12 2 2" xfId="18416" xr:uid="{00000000-0005-0000-0000-000036480000}"/>
    <cellStyle name="Comma 3 23 12 2 3" xfId="18417" xr:uid="{00000000-0005-0000-0000-000037480000}"/>
    <cellStyle name="Comma 3 23 12 3" xfId="18418" xr:uid="{00000000-0005-0000-0000-000038480000}"/>
    <cellStyle name="Comma 3 23 12 3 2" xfId="18419" xr:uid="{00000000-0005-0000-0000-000039480000}"/>
    <cellStyle name="Comma 3 23 12 3 3" xfId="18420" xr:uid="{00000000-0005-0000-0000-00003A480000}"/>
    <cellStyle name="Comma 3 23 12 4" xfId="18421" xr:uid="{00000000-0005-0000-0000-00003B480000}"/>
    <cellStyle name="Comma 3 23 12 4 2" xfId="18422" xr:uid="{00000000-0005-0000-0000-00003C480000}"/>
    <cellStyle name="Comma 3 23 12 4 3" xfId="18423" xr:uid="{00000000-0005-0000-0000-00003D480000}"/>
    <cellStyle name="Comma 3 23 12 5" xfId="18424" xr:uid="{00000000-0005-0000-0000-00003E480000}"/>
    <cellStyle name="Comma 3 23 12 6" xfId="18425" xr:uid="{00000000-0005-0000-0000-00003F480000}"/>
    <cellStyle name="Comma 3 23 13" xfId="18426" xr:uid="{00000000-0005-0000-0000-000040480000}"/>
    <cellStyle name="Comma 3 23 13 2" xfId="18427" xr:uid="{00000000-0005-0000-0000-000041480000}"/>
    <cellStyle name="Comma 3 23 13 2 2" xfId="18428" xr:uid="{00000000-0005-0000-0000-000042480000}"/>
    <cellStyle name="Comma 3 23 13 2 3" xfId="18429" xr:uid="{00000000-0005-0000-0000-000043480000}"/>
    <cellStyle name="Comma 3 23 13 3" xfId="18430" xr:uid="{00000000-0005-0000-0000-000044480000}"/>
    <cellStyle name="Comma 3 23 13 3 2" xfId="18431" xr:uid="{00000000-0005-0000-0000-000045480000}"/>
    <cellStyle name="Comma 3 23 13 3 3" xfId="18432" xr:uid="{00000000-0005-0000-0000-000046480000}"/>
    <cellStyle name="Comma 3 23 13 4" xfId="18433" xr:uid="{00000000-0005-0000-0000-000047480000}"/>
    <cellStyle name="Comma 3 23 13 4 2" xfId="18434" xr:uid="{00000000-0005-0000-0000-000048480000}"/>
    <cellStyle name="Comma 3 23 13 4 3" xfId="18435" xr:uid="{00000000-0005-0000-0000-000049480000}"/>
    <cellStyle name="Comma 3 23 13 5" xfId="18436" xr:uid="{00000000-0005-0000-0000-00004A480000}"/>
    <cellStyle name="Comma 3 23 13 6" xfId="18437" xr:uid="{00000000-0005-0000-0000-00004B480000}"/>
    <cellStyle name="Comma 3 23 14" xfId="18438" xr:uid="{00000000-0005-0000-0000-00004C480000}"/>
    <cellStyle name="Comma 3 23 14 2" xfId="18439" xr:uid="{00000000-0005-0000-0000-00004D480000}"/>
    <cellStyle name="Comma 3 23 14 2 2" xfId="18440" xr:uid="{00000000-0005-0000-0000-00004E480000}"/>
    <cellStyle name="Comma 3 23 14 2 3" xfId="18441" xr:uid="{00000000-0005-0000-0000-00004F480000}"/>
    <cellStyle name="Comma 3 23 14 3" xfId="18442" xr:uid="{00000000-0005-0000-0000-000050480000}"/>
    <cellStyle name="Comma 3 23 14 3 2" xfId="18443" xr:uid="{00000000-0005-0000-0000-000051480000}"/>
    <cellStyle name="Comma 3 23 14 3 3" xfId="18444" xr:uid="{00000000-0005-0000-0000-000052480000}"/>
    <cellStyle name="Comma 3 23 14 4" xfId="18445" xr:uid="{00000000-0005-0000-0000-000053480000}"/>
    <cellStyle name="Comma 3 23 14 4 2" xfId="18446" xr:uid="{00000000-0005-0000-0000-000054480000}"/>
    <cellStyle name="Comma 3 23 14 4 3" xfId="18447" xr:uid="{00000000-0005-0000-0000-000055480000}"/>
    <cellStyle name="Comma 3 23 14 5" xfId="18448" xr:uid="{00000000-0005-0000-0000-000056480000}"/>
    <cellStyle name="Comma 3 23 14 6" xfId="18449" xr:uid="{00000000-0005-0000-0000-000057480000}"/>
    <cellStyle name="Comma 3 23 15" xfId="18450" xr:uid="{00000000-0005-0000-0000-000058480000}"/>
    <cellStyle name="Comma 3 23 15 2" xfId="18451" xr:uid="{00000000-0005-0000-0000-000059480000}"/>
    <cellStyle name="Comma 3 23 15 2 2" xfId="18452" xr:uid="{00000000-0005-0000-0000-00005A480000}"/>
    <cellStyle name="Comma 3 23 15 2 3" xfId="18453" xr:uid="{00000000-0005-0000-0000-00005B480000}"/>
    <cellStyle name="Comma 3 23 15 3" xfId="18454" xr:uid="{00000000-0005-0000-0000-00005C480000}"/>
    <cellStyle name="Comma 3 23 15 3 2" xfId="18455" xr:uid="{00000000-0005-0000-0000-00005D480000}"/>
    <cellStyle name="Comma 3 23 15 3 3" xfId="18456" xr:uid="{00000000-0005-0000-0000-00005E480000}"/>
    <cellStyle name="Comma 3 23 15 4" xfId="18457" xr:uid="{00000000-0005-0000-0000-00005F480000}"/>
    <cellStyle name="Comma 3 23 15 4 2" xfId="18458" xr:uid="{00000000-0005-0000-0000-000060480000}"/>
    <cellStyle name="Comma 3 23 15 4 3" xfId="18459" xr:uid="{00000000-0005-0000-0000-000061480000}"/>
    <cellStyle name="Comma 3 23 15 5" xfId="18460" xr:uid="{00000000-0005-0000-0000-000062480000}"/>
    <cellStyle name="Comma 3 23 15 6" xfId="18461" xr:uid="{00000000-0005-0000-0000-000063480000}"/>
    <cellStyle name="Comma 3 23 16" xfId="18462" xr:uid="{00000000-0005-0000-0000-000064480000}"/>
    <cellStyle name="Comma 3 23 16 2" xfId="18463" xr:uid="{00000000-0005-0000-0000-000065480000}"/>
    <cellStyle name="Comma 3 23 16 2 2" xfId="18464" xr:uid="{00000000-0005-0000-0000-000066480000}"/>
    <cellStyle name="Comma 3 23 16 2 3" xfId="18465" xr:uid="{00000000-0005-0000-0000-000067480000}"/>
    <cellStyle name="Comma 3 23 16 3" xfId="18466" xr:uid="{00000000-0005-0000-0000-000068480000}"/>
    <cellStyle name="Comma 3 23 16 3 2" xfId="18467" xr:uid="{00000000-0005-0000-0000-000069480000}"/>
    <cellStyle name="Comma 3 23 16 3 3" xfId="18468" xr:uid="{00000000-0005-0000-0000-00006A480000}"/>
    <cellStyle name="Comma 3 23 16 4" xfId="18469" xr:uid="{00000000-0005-0000-0000-00006B480000}"/>
    <cellStyle name="Comma 3 23 16 4 2" xfId="18470" xr:uid="{00000000-0005-0000-0000-00006C480000}"/>
    <cellStyle name="Comma 3 23 16 4 3" xfId="18471" xr:uid="{00000000-0005-0000-0000-00006D480000}"/>
    <cellStyle name="Comma 3 23 16 5" xfId="18472" xr:uid="{00000000-0005-0000-0000-00006E480000}"/>
    <cellStyle name="Comma 3 23 16 6" xfId="18473" xr:uid="{00000000-0005-0000-0000-00006F480000}"/>
    <cellStyle name="Comma 3 23 17" xfId="18474" xr:uid="{00000000-0005-0000-0000-000070480000}"/>
    <cellStyle name="Comma 3 23 17 2" xfId="18475" xr:uid="{00000000-0005-0000-0000-000071480000}"/>
    <cellStyle name="Comma 3 23 17 2 2" xfId="18476" xr:uid="{00000000-0005-0000-0000-000072480000}"/>
    <cellStyle name="Comma 3 23 17 2 3" xfId="18477" xr:uid="{00000000-0005-0000-0000-000073480000}"/>
    <cellStyle name="Comma 3 23 17 3" xfId="18478" xr:uid="{00000000-0005-0000-0000-000074480000}"/>
    <cellStyle name="Comma 3 23 17 3 2" xfId="18479" xr:uid="{00000000-0005-0000-0000-000075480000}"/>
    <cellStyle name="Comma 3 23 17 3 3" xfId="18480" xr:uid="{00000000-0005-0000-0000-000076480000}"/>
    <cellStyle name="Comma 3 23 17 4" xfId="18481" xr:uid="{00000000-0005-0000-0000-000077480000}"/>
    <cellStyle name="Comma 3 23 17 4 2" xfId="18482" xr:uid="{00000000-0005-0000-0000-000078480000}"/>
    <cellStyle name="Comma 3 23 17 4 3" xfId="18483" xr:uid="{00000000-0005-0000-0000-000079480000}"/>
    <cellStyle name="Comma 3 23 17 5" xfId="18484" xr:uid="{00000000-0005-0000-0000-00007A480000}"/>
    <cellStyle name="Comma 3 23 17 6" xfId="18485" xr:uid="{00000000-0005-0000-0000-00007B480000}"/>
    <cellStyle name="Comma 3 23 18" xfId="18486" xr:uid="{00000000-0005-0000-0000-00007C480000}"/>
    <cellStyle name="Comma 3 23 18 2" xfId="18487" xr:uid="{00000000-0005-0000-0000-00007D480000}"/>
    <cellStyle name="Comma 3 23 18 2 2" xfId="18488" xr:uid="{00000000-0005-0000-0000-00007E480000}"/>
    <cellStyle name="Comma 3 23 18 2 3" xfId="18489" xr:uid="{00000000-0005-0000-0000-00007F480000}"/>
    <cellStyle name="Comma 3 23 18 3" xfId="18490" xr:uid="{00000000-0005-0000-0000-000080480000}"/>
    <cellStyle name="Comma 3 23 18 3 2" xfId="18491" xr:uid="{00000000-0005-0000-0000-000081480000}"/>
    <cellStyle name="Comma 3 23 18 3 3" xfId="18492" xr:uid="{00000000-0005-0000-0000-000082480000}"/>
    <cellStyle name="Comma 3 23 18 4" xfId="18493" xr:uid="{00000000-0005-0000-0000-000083480000}"/>
    <cellStyle name="Comma 3 23 18 4 2" xfId="18494" xr:uid="{00000000-0005-0000-0000-000084480000}"/>
    <cellStyle name="Comma 3 23 18 4 3" xfId="18495" xr:uid="{00000000-0005-0000-0000-000085480000}"/>
    <cellStyle name="Comma 3 23 18 5" xfId="18496" xr:uid="{00000000-0005-0000-0000-000086480000}"/>
    <cellStyle name="Comma 3 23 18 6" xfId="18497" xr:uid="{00000000-0005-0000-0000-000087480000}"/>
    <cellStyle name="Comma 3 23 19" xfId="18498" xr:uid="{00000000-0005-0000-0000-000088480000}"/>
    <cellStyle name="Comma 3 23 19 2" xfId="18499" xr:uid="{00000000-0005-0000-0000-000089480000}"/>
    <cellStyle name="Comma 3 23 19 2 2" xfId="18500" xr:uid="{00000000-0005-0000-0000-00008A480000}"/>
    <cellStyle name="Comma 3 23 19 2 3" xfId="18501" xr:uid="{00000000-0005-0000-0000-00008B480000}"/>
    <cellStyle name="Comma 3 23 19 3" xfId="18502" xr:uid="{00000000-0005-0000-0000-00008C480000}"/>
    <cellStyle name="Comma 3 23 19 3 2" xfId="18503" xr:uid="{00000000-0005-0000-0000-00008D480000}"/>
    <cellStyle name="Comma 3 23 19 3 3" xfId="18504" xr:uid="{00000000-0005-0000-0000-00008E480000}"/>
    <cellStyle name="Comma 3 23 19 4" xfId="18505" xr:uid="{00000000-0005-0000-0000-00008F480000}"/>
    <cellStyle name="Comma 3 23 19 4 2" xfId="18506" xr:uid="{00000000-0005-0000-0000-000090480000}"/>
    <cellStyle name="Comma 3 23 19 4 3" xfId="18507" xr:uid="{00000000-0005-0000-0000-000091480000}"/>
    <cellStyle name="Comma 3 23 19 5" xfId="18508" xr:uid="{00000000-0005-0000-0000-000092480000}"/>
    <cellStyle name="Comma 3 23 19 6" xfId="18509" xr:uid="{00000000-0005-0000-0000-000093480000}"/>
    <cellStyle name="Comma 3 23 2" xfId="18510" xr:uid="{00000000-0005-0000-0000-000094480000}"/>
    <cellStyle name="Comma 3 23 2 2" xfId="18511" xr:uid="{00000000-0005-0000-0000-000095480000}"/>
    <cellStyle name="Comma 3 23 2 2 2" xfId="18512" xr:uid="{00000000-0005-0000-0000-000096480000}"/>
    <cellStyle name="Comma 3 23 2 2 3" xfId="18513" xr:uid="{00000000-0005-0000-0000-000097480000}"/>
    <cellStyle name="Comma 3 23 2 3" xfId="18514" xr:uid="{00000000-0005-0000-0000-000098480000}"/>
    <cellStyle name="Comma 3 23 2 3 2" xfId="18515" xr:uid="{00000000-0005-0000-0000-000099480000}"/>
    <cellStyle name="Comma 3 23 2 3 3" xfId="18516" xr:uid="{00000000-0005-0000-0000-00009A480000}"/>
    <cellStyle name="Comma 3 23 2 4" xfId="18517" xr:uid="{00000000-0005-0000-0000-00009B480000}"/>
    <cellStyle name="Comma 3 23 2 4 2" xfId="18518" xr:uid="{00000000-0005-0000-0000-00009C480000}"/>
    <cellStyle name="Comma 3 23 2 4 3" xfId="18519" xr:uid="{00000000-0005-0000-0000-00009D480000}"/>
    <cellStyle name="Comma 3 23 2 5" xfId="18520" xr:uid="{00000000-0005-0000-0000-00009E480000}"/>
    <cellStyle name="Comma 3 23 2 6" xfId="18521" xr:uid="{00000000-0005-0000-0000-00009F480000}"/>
    <cellStyle name="Comma 3 23 20" xfId="18522" xr:uid="{00000000-0005-0000-0000-0000A0480000}"/>
    <cellStyle name="Comma 3 23 20 2" xfId="18523" xr:uid="{00000000-0005-0000-0000-0000A1480000}"/>
    <cellStyle name="Comma 3 23 20 2 2" xfId="18524" xr:uid="{00000000-0005-0000-0000-0000A2480000}"/>
    <cellStyle name="Comma 3 23 20 2 3" xfId="18525" xr:uid="{00000000-0005-0000-0000-0000A3480000}"/>
    <cellStyle name="Comma 3 23 20 3" xfId="18526" xr:uid="{00000000-0005-0000-0000-0000A4480000}"/>
    <cellStyle name="Comma 3 23 20 3 2" xfId="18527" xr:uid="{00000000-0005-0000-0000-0000A5480000}"/>
    <cellStyle name="Comma 3 23 20 3 3" xfId="18528" xr:uid="{00000000-0005-0000-0000-0000A6480000}"/>
    <cellStyle name="Comma 3 23 20 4" xfId="18529" xr:uid="{00000000-0005-0000-0000-0000A7480000}"/>
    <cellStyle name="Comma 3 23 20 4 2" xfId="18530" xr:uid="{00000000-0005-0000-0000-0000A8480000}"/>
    <cellStyle name="Comma 3 23 20 4 3" xfId="18531" xr:uid="{00000000-0005-0000-0000-0000A9480000}"/>
    <cellStyle name="Comma 3 23 20 5" xfId="18532" xr:uid="{00000000-0005-0000-0000-0000AA480000}"/>
    <cellStyle name="Comma 3 23 20 6" xfId="18533" xr:uid="{00000000-0005-0000-0000-0000AB480000}"/>
    <cellStyle name="Comma 3 23 21" xfId="18534" xr:uid="{00000000-0005-0000-0000-0000AC480000}"/>
    <cellStyle name="Comma 3 23 21 2" xfId="18535" xr:uid="{00000000-0005-0000-0000-0000AD480000}"/>
    <cellStyle name="Comma 3 23 21 3" xfId="18536" xr:uid="{00000000-0005-0000-0000-0000AE480000}"/>
    <cellStyle name="Comma 3 23 22" xfId="18537" xr:uid="{00000000-0005-0000-0000-0000AF480000}"/>
    <cellStyle name="Comma 3 23 22 2" xfId="18538" xr:uid="{00000000-0005-0000-0000-0000B0480000}"/>
    <cellStyle name="Comma 3 23 22 3" xfId="18539" xr:uid="{00000000-0005-0000-0000-0000B1480000}"/>
    <cellStyle name="Comma 3 23 23" xfId="18540" xr:uid="{00000000-0005-0000-0000-0000B2480000}"/>
    <cellStyle name="Comma 3 23 23 2" xfId="18541" xr:uid="{00000000-0005-0000-0000-0000B3480000}"/>
    <cellStyle name="Comma 3 23 23 3" xfId="18542" xr:uid="{00000000-0005-0000-0000-0000B4480000}"/>
    <cellStyle name="Comma 3 23 24" xfId="18543" xr:uid="{00000000-0005-0000-0000-0000B5480000}"/>
    <cellStyle name="Comma 3 23 25" xfId="18544" xr:uid="{00000000-0005-0000-0000-0000B6480000}"/>
    <cellStyle name="Comma 3 23 3" xfId="18545" xr:uid="{00000000-0005-0000-0000-0000B7480000}"/>
    <cellStyle name="Comma 3 23 3 2" xfId="18546" xr:uid="{00000000-0005-0000-0000-0000B8480000}"/>
    <cellStyle name="Comma 3 23 3 2 2" xfId="18547" xr:uid="{00000000-0005-0000-0000-0000B9480000}"/>
    <cellStyle name="Comma 3 23 3 2 3" xfId="18548" xr:uid="{00000000-0005-0000-0000-0000BA480000}"/>
    <cellStyle name="Comma 3 23 3 3" xfId="18549" xr:uid="{00000000-0005-0000-0000-0000BB480000}"/>
    <cellStyle name="Comma 3 23 3 3 2" xfId="18550" xr:uid="{00000000-0005-0000-0000-0000BC480000}"/>
    <cellStyle name="Comma 3 23 3 3 3" xfId="18551" xr:uid="{00000000-0005-0000-0000-0000BD480000}"/>
    <cellStyle name="Comma 3 23 3 4" xfId="18552" xr:uid="{00000000-0005-0000-0000-0000BE480000}"/>
    <cellStyle name="Comma 3 23 3 4 2" xfId="18553" xr:uid="{00000000-0005-0000-0000-0000BF480000}"/>
    <cellStyle name="Comma 3 23 3 4 3" xfId="18554" xr:uid="{00000000-0005-0000-0000-0000C0480000}"/>
    <cellStyle name="Comma 3 23 3 5" xfId="18555" xr:uid="{00000000-0005-0000-0000-0000C1480000}"/>
    <cellStyle name="Comma 3 23 3 6" xfId="18556" xr:uid="{00000000-0005-0000-0000-0000C2480000}"/>
    <cellStyle name="Comma 3 23 4" xfId="18557" xr:uid="{00000000-0005-0000-0000-0000C3480000}"/>
    <cellStyle name="Comma 3 23 4 2" xfId="18558" xr:uid="{00000000-0005-0000-0000-0000C4480000}"/>
    <cellStyle name="Comma 3 23 4 2 2" xfId="18559" xr:uid="{00000000-0005-0000-0000-0000C5480000}"/>
    <cellStyle name="Comma 3 23 4 2 3" xfId="18560" xr:uid="{00000000-0005-0000-0000-0000C6480000}"/>
    <cellStyle name="Comma 3 23 4 3" xfId="18561" xr:uid="{00000000-0005-0000-0000-0000C7480000}"/>
    <cellStyle name="Comma 3 23 4 3 2" xfId="18562" xr:uid="{00000000-0005-0000-0000-0000C8480000}"/>
    <cellStyle name="Comma 3 23 4 3 3" xfId="18563" xr:uid="{00000000-0005-0000-0000-0000C9480000}"/>
    <cellStyle name="Comma 3 23 4 4" xfId="18564" xr:uid="{00000000-0005-0000-0000-0000CA480000}"/>
    <cellStyle name="Comma 3 23 4 4 2" xfId="18565" xr:uid="{00000000-0005-0000-0000-0000CB480000}"/>
    <cellStyle name="Comma 3 23 4 4 3" xfId="18566" xr:uid="{00000000-0005-0000-0000-0000CC480000}"/>
    <cellStyle name="Comma 3 23 4 5" xfId="18567" xr:uid="{00000000-0005-0000-0000-0000CD480000}"/>
    <cellStyle name="Comma 3 23 4 6" xfId="18568" xr:uid="{00000000-0005-0000-0000-0000CE480000}"/>
    <cellStyle name="Comma 3 23 5" xfId="18569" xr:uid="{00000000-0005-0000-0000-0000CF480000}"/>
    <cellStyle name="Comma 3 23 5 2" xfId="18570" xr:uid="{00000000-0005-0000-0000-0000D0480000}"/>
    <cellStyle name="Comma 3 23 5 2 2" xfId="18571" xr:uid="{00000000-0005-0000-0000-0000D1480000}"/>
    <cellStyle name="Comma 3 23 5 2 3" xfId="18572" xr:uid="{00000000-0005-0000-0000-0000D2480000}"/>
    <cellStyle name="Comma 3 23 5 3" xfId="18573" xr:uid="{00000000-0005-0000-0000-0000D3480000}"/>
    <cellStyle name="Comma 3 23 5 3 2" xfId="18574" xr:uid="{00000000-0005-0000-0000-0000D4480000}"/>
    <cellStyle name="Comma 3 23 5 3 3" xfId="18575" xr:uid="{00000000-0005-0000-0000-0000D5480000}"/>
    <cellStyle name="Comma 3 23 5 4" xfId="18576" xr:uid="{00000000-0005-0000-0000-0000D6480000}"/>
    <cellStyle name="Comma 3 23 5 4 2" xfId="18577" xr:uid="{00000000-0005-0000-0000-0000D7480000}"/>
    <cellStyle name="Comma 3 23 5 4 3" xfId="18578" xr:uid="{00000000-0005-0000-0000-0000D8480000}"/>
    <cellStyle name="Comma 3 23 5 5" xfId="18579" xr:uid="{00000000-0005-0000-0000-0000D9480000}"/>
    <cellStyle name="Comma 3 23 5 6" xfId="18580" xr:uid="{00000000-0005-0000-0000-0000DA480000}"/>
    <cellStyle name="Comma 3 23 6" xfId="18581" xr:uid="{00000000-0005-0000-0000-0000DB480000}"/>
    <cellStyle name="Comma 3 23 6 2" xfId="18582" xr:uid="{00000000-0005-0000-0000-0000DC480000}"/>
    <cellStyle name="Comma 3 23 6 2 2" xfId="18583" xr:uid="{00000000-0005-0000-0000-0000DD480000}"/>
    <cellStyle name="Comma 3 23 6 2 3" xfId="18584" xr:uid="{00000000-0005-0000-0000-0000DE480000}"/>
    <cellStyle name="Comma 3 23 6 3" xfId="18585" xr:uid="{00000000-0005-0000-0000-0000DF480000}"/>
    <cellStyle name="Comma 3 23 6 3 2" xfId="18586" xr:uid="{00000000-0005-0000-0000-0000E0480000}"/>
    <cellStyle name="Comma 3 23 6 3 3" xfId="18587" xr:uid="{00000000-0005-0000-0000-0000E1480000}"/>
    <cellStyle name="Comma 3 23 6 4" xfId="18588" xr:uid="{00000000-0005-0000-0000-0000E2480000}"/>
    <cellStyle name="Comma 3 23 6 4 2" xfId="18589" xr:uid="{00000000-0005-0000-0000-0000E3480000}"/>
    <cellStyle name="Comma 3 23 6 4 3" xfId="18590" xr:uid="{00000000-0005-0000-0000-0000E4480000}"/>
    <cellStyle name="Comma 3 23 6 5" xfId="18591" xr:uid="{00000000-0005-0000-0000-0000E5480000}"/>
    <cellStyle name="Comma 3 23 6 6" xfId="18592" xr:uid="{00000000-0005-0000-0000-0000E6480000}"/>
    <cellStyle name="Comma 3 23 7" xfId="18593" xr:uid="{00000000-0005-0000-0000-0000E7480000}"/>
    <cellStyle name="Comma 3 23 7 2" xfId="18594" xr:uid="{00000000-0005-0000-0000-0000E8480000}"/>
    <cellStyle name="Comma 3 23 7 2 2" xfId="18595" xr:uid="{00000000-0005-0000-0000-0000E9480000}"/>
    <cellStyle name="Comma 3 23 7 2 3" xfId="18596" xr:uid="{00000000-0005-0000-0000-0000EA480000}"/>
    <cellStyle name="Comma 3 23 7 3" xfId="18597" xr:uid="{00000000-0005-0000-0000-0000EB480000}"/>
    <cellStyle name="Comma 3 23 7 3 2" xfId="18598" xr:uid="{00000000-0005-0000-0000-0000EC480000}"/>
    <cellStyle name="Comma 3 23 7 3 3" xfId="18599" xr:uid="{00000000-0005-0000-0000-0000ED480000}"/>
    <cellStyle name="Comma 3 23 7 4" xfId="18600" xr:uid="{00000000-0005-0000-0000-0000EE480000}"/>
    <cellStyle name="Comma 3 23 7 4 2" xfId="18601" xr:uid="{00000000-0005-0000-0000-0000EF480000}"/>
    <cellStyle name="Comma 3 23 7 4 3" xfId="18602" xr:uid="{00000000-0005-0000-0000-0000F0480000}"/>
    <cellStyle name="Comma 3 23 7 5" xfId="18603" xr:uid="{00000000-0005-0000-0000-0000F1480000}"/>
    <cellStyle name="Comma 3 23 7 6" xfId="18604" xr:uid="{00000000-0005-0000-0000-0000F2480000}"/>
    <cellStyle name="Comma 3 23 8" xfId="18605" xr:uid="{00000000-0005-0000-0000-0000F3480000}"/>
    <cellStyle name="Comma 3 23 8 2" xfId="18606" xr:uid="{00000000-0005-0000-0000-0000F4480000}"/>
    <cellStyle name="Comma 3 23 8 2 2" xfId="18607" xr:uid="{00000000-0005-0000-0000-0000F5480000}"/>
    <cellStyle name="Comma 3 23 8 2 3" xfId="18608" xr:uid="{00000000-0005-0000-0000-0000F6480000}"/>
    <cellStyle name="Comma 3 23 8 3" xfId="18609" xr:uid="{00000000-0005-0000-0000-0000F7480000}"/>
    <cellStyle name="Comma 3 23 8 3 2" xfId="18610" xr:uid="{00000000-0005-0000-0000-0000F8480000}"/>
    <cellStyle name="Comma 3 23 8 3 3" xfId="18611" xr:uid="{00000000-0005-0000-0000-0000F9480000}"/>
    <cellStyle name="Comma 3 23 8 4" xfId="18612" xr:uid="{00000000-0005-0000-0000-0000FA480000}"/>
    <cellStyle name="Comma 3 23 8 4 2" xfId="18613" xr:uid="{00000000-0005-0000-0000-0000FB480000}"/>
    <cellStyle name="Comma 3 23 8 4 3" xfId="18614" xr:uid="{00000000-0005-0000-0000-0000FC480000}"/>
    <cellStyle name="Comma 3 23 8 5" xfId="18615" xr:uid="{00000000-0005-0000-0000-0000FD480000}"/>
    <cellStyle name="Comma 3 23 8 6" xfId="18616" xr:uid="{00000000-0005-0000-0000-0000FE480000}"/>
    <cellStyle name="Comma 3 23 9" xfId="18617" xr:uid="{00000000-0005-0000-0000-0000FF480000}"/>
    <cellStyle name="Comma 3 23 9 2" xfId="18618" xr:uid="{00000000-0005-0000-0000-000000490000}"/>
    <cellStyle name="Comma 3 23 9 2 2" xfId="18619" xr:uid="{00000000-0005-0000-0000-000001490000}"/>
    <cellStyle name="Comma 3 23 9 2 3" xfId="18620" xr:uid="{00000000-0005-0000-0000-000002490000}"/>
    <cellStyle name="Comma 3 23 9 3" xfId="18621" xr:uid="{00000000-0005-0000-0000-000003490000}"/>
    <cellStyle name="Comma 3 23 9 3 2" xfId="18622" xr:uid="{00000000-0005-0000-0000-000004490000}"/>
    <cellStyle name="Comma 3 23 9 3 3" xfId="18623" xr:uid="{00000000-0005-0000-0000-000005490000}"/>
    <cellStyle name="Comma 3 23 9 4" xfId="18624" xr:uid="{00000000-0005-0000-0000-000006490000}"/>
    <cellStyle name="Comma 3 23 9 4 2" xfId="18625" xr:uid="{00000000-0005-0000-0000-000007490000}"/>
    <cellStyle name="Comma 3 23 9 4 3" xfId="18626" xr:uid="{00000000-0005-0000-0000-000008490000}"/>
    <cellStyle name="Comma 3 23 9 5" xfId="18627" xr:uid="{00000000-0005-0000-0000-000009490000}"/>
    <cellStyle name="Comma 3 23 9 6" xfId="18628" xr:uid="{00000000-0005-0000-0000-00000A490000}"/>
    <cellStyle name="Comma 3 24" xfId="18629" xr:uid="{00000000-0005-0000-0000-00000B490000}"/>
    <cellStyle name="Comma 3 24 10" xfId="18630" xr:uid="{00000000-0005-0000-0000-00000C490000}"/>
    <cellStyle name="Comma 3 24 10 2" xfId="18631" xr:uid="{00000000-0005-0000-0000-00000D490000}"/>
    <cellStyle name="Comma 3 24 10 2 2" xfId="18632" xr:uid="{00000000-0005-0000-0000-00000E490000}"/>
    <cellStyle name="Comma 3 24 10 2 3" xfId="18633" xr:uid="{00000000-0005-0000-0000-00000F490000}"/>
    <cellStyle name="Comma 3 24 10 3" xfId="18634" xr:uid="{00000000-0005-0000-0000-000010490000}"/>
    <cellStyle name="Comma 3 24 10 3 2" xfId="18635" xr:uid="{00000000-0005-0000-0000-000011490000}"/>
    <cellStyle name="Comma 3 24 10 3 3" xfId="18636" xr:uid="{00000000-0005-0000-0000-000012490000}"/>
    <cellStyle name="Comma 3 24 10 4" xfId="18637" xr:uid="{00000000-0005-0000-0000-000013490000}"/>
    <cellStyle name="Comma 3 24 10 4 2" xfId="18638" xr:uid="{00000000-0005-0000-0000-000014490000}"/>
    <cellStyle name="Comma 3 24 10 4 3" xfId="18639" xr:uid="{00000000-0005-0000-0000-000015490000}"/>
    <cellStyle name="Comma 3 24 10 5" xfId="18640" xr:uid="{00000000-0005-0000-0000-000016490000}"/>
    <cellStyle name="Comma 3 24 10 6" xfId="18641" xr:uid="{00000000-0005-0000-0000-000017490000}"/>
    <cellStyle name="Comma 3 24 11" xfId="18642" xr:uid="{00000000-0005-0000-0000-000018490000}"/>
    <cellStyle name="Comma 3 24 11 2" xfId="18643" xr:uid="{00000000-0005-0000-0000-000019490000}"/>
    <cellStyle name="Comma 3 24 11 2 2" xfId="18644" xr:uid="{00000000-0005-0000-0000-00001A490000}"/>
    <cellStyle name="Comma 3 24 11 2 3" xfId="18645" xr:uid="{00000000-0005-0000-0000-00001B490000}"/>
    <cellStyle name="Comma 3 24 11 3" xfId="18646" xr:uid="{00000000-0005-0000-0000-00001C490000}"/>
    <cellStyle name="Comma 3 24 11 3 2" xfId="18647" xr:uid="{00000000-0005-0000-0000-00001D490000}"/>
    <cellStyle name="Comma 3 24 11 3 3" xfId="18648" xr:uid="{00000000-0005-0000-0000-00001E490000}"/>
    <cellStyle name="Comma 3 24 11 4" xfId="18649" xr:uid="{00000000-0005-0000-0000-00001F490000}"/>
    <cellStyle name="Comma 3 24 11 4 2" xfId="18650" xr:uid="{00000000-0005-0000-0000-000020490000}"/>
    <cellStyle name="Comma 3 24 11 4 3" xfId="18651" xr:uid="{00000000-0005-0000-0000-000021490000}"/>
    <cellStyle name="Comma 3 24 11 5" xfId="18652" xr:uid="{00000000-0005-0000-0000-000022490000}"/>
    <cellStyle name="Comma 3 24 11 6" xfId="18653" xr:uid="{00000000-0005-0000-0000-000023490000}"/>
    <cellStyle name="Comma 3 24 12" xfId="18654" xr:uid="{00000000-0005-0000-0000-000024490000}"/>
    <cellStyle name="Comma 3 24 12 2" xfId="18655" xr:uid="{00000000-0005-0000-0000-000025490000}"/>
    <cellStyle name="Comma 3 24 12 2 2" xfId="18656" xr:uid="{00000000-0005-0000-0000-000026490000}"/>
    <cellStyle name="Comma 3 24 12 2 3" xfId="18657" xr:uid="{00000000-0005-0000-0000-000027490000}"/>
    <cellStyle name="Comma 3 24 12 3" xfId="18658" xr:uid="{00000000-0005-0000-0000-000028490000}"/>
    <cellStyle name="Comma 3 24 12 3 2" xfId="18659" xr:uid="{00000000-0005-0000-0000-000029490000}"/>
    <cellStyle name="Comma 3 24 12 3 3" xfId="18660" xr:uid="{00000000-0005-0000-0000-00002A490000}"/>
    <cellStyle name="Comma 3 24 12 4" xfId="18661" xr:uid="{00000000-0005-0000-0000-00002B490000}"/>
    <cellStyle name="Comma 3 24 12 4 2" xfId="18662" xr:uid="{00000000-0005-0000-0000-00002C490000}"/>
    <cellStyle name="Comma 3 24 12 4 3" xfId="18663" xr:uid="{00000000-0005-0000-0000-00002D490000}"/>
    <cellStyle name="Comma 3 24 12 5" xfId="18664" xr:uid="{00000000-0005-0000-0000-00002E490000}"/>
    <cellStyle name="Comma 3 24 12 6" xfId="18665" xr:uid="{00000000-0005-0000-0000-00002F490000}"/>
    <cellStyle name="Comma 3 24 13" xfId="18666" xr:uid="{00000000-0005-0000-0000-000030490000}"/>
    <cellStyle name="Comma 3 24 13 2" xfId="18667" xr:uid="{00000000-0005-0000-0000-000031490000}"/>
    <cellStyle name="Comma 3 24 13 2 2" xfId="18668" xr:uid="{00000000-0005-0000-0000-000032490000}"/>
    <cellStyle name="Comma 3 24 13 2 3" xfId="18669" xr:uid="{00000000-0005-0000-0000-000033490000}"/>
    <cellStyle name="Comma 3 24 13 3" xfId="18670" xr:uid="{00000000-0005-0000-0000-000034490000}"/>
    <cellStyle name="Comma 3 24 13 3 2" xfId="18671" xr:uid="{00000000-0005-0000-0000-000035490000}"/>
    <cellStyle name="Comma 3 24 13 3 3" xfId="18672" xr:uid="{00000000-0005-0000-0000-000036490000}"/>
    <cellStyle name="Comma 3 24 13 4" xfId="18673" xr:uid="{00000000-0005-0000-0000-000037490000}"/>
    <cellStyle name="Comma 3 24 13 4 2" xfId="18674" xr:uid="{00000000-0005-0000-0000-000038490000}"/>
    <cellStyle name="Comma 3 24 13 4 3" xfId="18675" xr:uid="{00000000-0005-0000-0000-000039490000}"/>
    <cellStyle name="Comma 3 24 13 5" xfId="18676" xr:uid="{00000000-0005-0000-0000-00003A490000}"/>
    <cellStyle name="Comma 3 24 13 6" xfId="18677" xr:uid="{00000000-0005-0000-0000-00003B490000}"/>
    <cellStyle name="Comma 3 24 14" xfId="18678" xr:uid="{00000000-0005-0000-0000-00003C490000}"/>
    <cellStyle name="Comma 3 24 14 2" xfId="18679" xr:uid="{00000000-0005-0000-0000-00003D490000}"/>
    <cellStyle name="Comma 3 24 14 2 2" xfId="18680" xr:uid="{00000000-0005-0000-0000-00003E490000}"/>
    <cellStyle name="Comma 3 24 14 2 3" xfId="18681" xr:uid="{00000000-0005-0000-0000-00003F490000}"/>
    <cellStyle name="Comma 3 24 14 3" xfId="18682" xr:uid="{00000000-0005-0000-0000-000040490000}"/>
    <cellStyle name="Comma 3 24 14 3 2" xfId="18683" xr:uid="{00000000-0005-0000-0000-000041490000}"/>
    <cellStyle name="Comma 3 24 14 3 3" xfId="18684" xr:uid="{00000000-0005-0000-0000-000042490000}"/>
    <cellStyle name="Comma 3 24 14 4" xfId="18685" xr:uid="{00000000-0005-0000-0000-000043490000}"/>
    <cellStyle name="Comma 3 24 14 4 2" xfId="18686" xr:uid="{00000000-0005-0000-0000-000044490000}"/>
    <cellStyle name="Comma 3 24 14 4 3" xfId="18687" xr:uid="{00000000-0005-0000-0000-000045490000}"/>
    <cellStyle name="Comma 3 24 14 5" xfId="18688" xr:uid="{00000000-0005-0000-0000-000046490000}"/>
    <cellStyle name="Comma 3 24 14 6" xfId="18689" xr:uid="{00000000-0005-0000-0000-000047490000}"/>
    <cellStyle name="Comma 3 24 15" xfId="18690" xr:uid="{00000000-0005-0000-0000-000048490000}"/>
    <cellStyle name="Comma 3 24 15 2" xfId="18691" xr:uid="{00000000-0005-0000-0000-000049490000}"/>
    <cellStyle name="Comma 3 24 15 2 2" xfId="18692" xr:uid="{00000000-0005-0000-0000-00004A490000}"/>
    <cellStyle name="Comma 3 24 15 2 3" xfId="18693" xr:uid="{00000000-0005-0000-0000-00004B490000}"/>
    <cellStyle name="Comma 3 24 15 3" xfId="18694" xr:uid="{00000000-0005-0000-0000-00004C490000}"/>
    <cellStyle name="Comma 3 24 15 3 2" xfId="18695" xr:uid="{00000000-0005-0000-0000-00004D490000}"/>
    <cellStyle name="Comma 3 24 15 3 3" xfId="18696" xr:uid="{00000000-0005-0000-0000-00004E490000}"/>
    <cellStyle name="Comma 3 24 15 4" xfId="18697" xr:uid="{00000000-0005-0000-0000-00004F490000}"/>
    <cellStyle name="Comma 3 24 15 4 2" xfId="18698" xr:uid="{00000000-0005-0000-0000-000050490000}"/>
    <cellStyle name="Comma 3 24 15 4 3" xfId="18699" xr:uid="{00000000-0005-0000-0000-000051490000}"/>
    <cellStyle name="Comma 3 24 15 5" xfId="18700" xr:uid="{00000000-0005-0000-0000-000052490000}"/>
    <cellStyle name="Comma 3 24 15 6" xfId="18701" xr:uid="{00000000-0005-0000-0000-000053490000}"/>
    <cellStyle name="Comma 3 24 16" xfId="18702" xr:uid="{00000000-0005-0000-0000-000054490000}"/>
    <cellStyle name="Comma 3 24 16 2" xfId="18703" xr:uid="{00000000-0005-0000-0000-000055490000}"/>
    <cellStyle name="Comma 3 24 16 2 2" xfId="18704" xr:uid="{00000000-0005-0000-0000-000056490000}"/>
    <cellStyle name="Comma 3 24 16 2 3" xfId="18705" xr:uid="{00000000-0005-0000-0000-000057490000}"/>
    <cellStyle name="Comma 3 24 16 3" xfId="18706" xr:uid="{00000000-0005-0000-0000-000058490000}"/>
    <cellStyle name="Comma 3 24 16 3 2" xfId="18707" xr:uid="{00000000-0005-0000-0000-000059490000}"/>
    <cellStyle name="Comma 3 24 16 3 3" xfId="18708" xr:uid="{00000000-0005-0000-0000-00005A490000}"/>
    <cellStyle name="Comma 3 24 16 4" xfId="18709" xr:uid="{00000000-0005-0000-0000-00005B490000}"/>
    <cellStyle name="Comma 3 24 16 4 2" xfId="18710" xr:uid="{00000000-0005-0000-0000-00005C490000}"/>
    <cellStyle name="Comma 3 24 16 4 3" xfId="18711" xr:uid="{00000000-0005-0000-0000-00005D490000}"/>
    <cellStyle name="Comma 3 24 16 5" xfId="18712" xr:uid="{00000000-0005-0000-0000-00005E490000}"/>
    <cellStyle name="Comma 3 24 16 6" xfId="18713" xr:uid="{00000000-0005-0000-0000-00005F490000}"/>
    <cellStyle name="Comma 3 24 17" xfId="18714" xr:uid="{00000000-0005-0000-0000-000060490000}"/>
    <cellStyle name="Comma 3 24 17 2" xfId="18715" xr:uid="{00000000-0005-0000-0000-000061490000}"/>
    <cellStyle name="Comma 3 24 17 2 2" xfId="18716" xr:uid="{00000000-0005-0000-0000-000062490000}"/>
    <cellStyle name="Comma 3 24 17 2 3" xfId="18717" xr:uid="{00000000-0005-0000-0000-000063490000}"/>
    <cellStyle name="Comma 3 24 17 3" xfId="18718" xr:uid="{00000000-0005-0000-0000-000064490000}"/>
    <cellStyle name="Comma 3 24 17 3 2" xfId="18719" xr:uid="{00000000-0005-0000-0000-000065490000}"/>
    <cellStyle name="Comma 3 24 17 3 3" xfId="18720" xr:uid="{00000000-0005-0000-0000-000066490000}"/>
    <cellStyle name="Comma 3 24 17 4" xfId="18721" xr:uid="{00000000-0005-0000-0000-000067490000}"/>
    <cellStyle name="Comma 3 24 17 4 2" xfId="18722" xr:uid="{00000000-0005-0000-0000-000068490000}"/>
    <cellStyle name="Comma 3 24 17 4 3" xfId="18723" xr:uid="{00000000-0005-0000-0000-000069490000}"/>
    <cellStyle name="Comma 3 24 17 5" xfId="18724" xr:uid="{00000000-0005-0000-0000-00006A490000}"/>
    <cellStyle name="Comma 3 24 17 6" xfId="18725" xr:uid="{00000000-0005-0000-0000-00006B490000}"/>
    <cellStyle name="Comma 3 24 18" xfId="18726" xr:uid="{00000000-0005-0000-0000-00006C490000}"/>
    <cellStyle name="Comma 3 24 18 2" xfId="18727" xr:uid="{00000000-0005-0000-0000-00006D490000}"/>
    <cellStyle name="Comma 3 24 18 2 2" xfId="18728" xr:uid="{00000000-0005-0000-0000-00006E490000}"/>
    <cellStyle name="Comma 3 24 18 2 3" xfId="18729" xr:uid="{00000000-0005-0000-0000-00006F490000}"/>
    <cellStyle name="Comma 3 24 18 3" xfId="18730" xr:uid="{00000000-0005-0000-0000-000070490000}"/>
    <cellStyle name="Comma 3 24 18 3 2" xfId="18731" xr:uid="{00000000-0005-0000-0000-000071490000}"/>
    <cellStyle name="Comma 3 24 18 3 3" xfId="18732" xr:uid="{00000000-0005-0000-0000-000072490000}"/>
    <cellStyle name="Comma 3 24 18 4" xfId="18733" xr:uid="{00000000-0005-0000-0000-000073490000}"/>
    <cellStyle name="Comma 3 24 18 4 2" xfId="18734" xr:uid="{00000000-0005-0000-0000-000074490000}"/>
    <cellStyle name="Comma 3 24 18 4 3" xfId="18735" xr:uid="{00000000-0005-0000-0000-000075490000}"/>
    <cellStyle name="Comma 3 24 18 5" xfId="18736" xr:uid="{00000000-0005-0000-0000-000076490000}"/>
    <cellStyle name="Comma 3 24 18 6" xfId="18737" xr:uid="{00000000-0005-0000-0000-000077490000}"/>
    <cellStyle name="Comma 3 24 19" xfId="18738" xr:uid="{00000000-0005-0000-0000-000078490000}"/>
    <cellStyle name="Comma 3 24 19 2" xfId="18739" xr:uid="{00000000-0005-0000-0000-000079490000}"/>
    <cellStyle name="Comma 3 24 19 2 2" xfId="18740" xr:uid="{00000000-0005-0000-0000-00007A490000}"/>
    <cellStyle name="Comma 3 24 19 2 3" xfId="18741" xr:uid="{00000000-0005-0000-0000-00007B490000}"/>
    <cellStyle name="Comma 3 24 19 3" xfId="18742" xr:uid="{00000000-0005-0000-0000-00007C490000}"/>
    <cellStyle name="Comma 3 24 19 3 2" xfId="18743" xr:uid="{00000000-0005-0000-0000-00007D490000}"/>
    <cellStyle name="Comma 3 24 19 3 3" xfId="18744" xr:uid="{00000000-0005-0000-0000-00007E490000}"/>
    <cellStyle name="Comma 3 24 19 4" xfId="18745" xr:uid="{00000000-0005-0000-0000-00007F490000}"/>
    <cellStyle name="Comma 3 24 19 4 2" xfId="18746" xr:uid="{00000000-0005-0000-0000-000080490000}"/>
    <cellStyle name="Comma 3 24 19 4 3" xfId="18747" xr:uid="{00000000-0005-0000-0000-000081490000}"/>
    <cellStyle name="Comma 3 24 19 5" xfId="18748" xr:uid="{00000000-0005-0000-0000-000082490000}"/>
    <cellStyle name="Comma 3 24 19 6" xfId="18749" xr:uid="{00000000-0005-0000-0000-000083490000}"/>
    <cellStyle name="Comma 3 24 2" xfId="18750" xr:uid="{00000000-0005-0000-0000-000084490000}"/>
    <cellStyle name="Comma 3 24 2 2" xfId="18751" xr:uid="{00000000-0005-0000-0000-000085490000}"/>
    <cellStyle name="Comma 3 24 2 2 2" xfId="18752" xr:uid="{00000000-0005-0000-0000-000086490000}"/>
    <cellStyle name="Comma 3 24 2 2 3" xfId="18753" xr:uid="{00000000-0005-0000-0000-000087490000}"/>
    <cellStyle name="Comma 3 24 2 3" xfId="18754" xr:uid="{00000000-0005-0000-0000-000088490000}"/>
    <cellStyle name="Comma 3 24 2 3 2" xfId="18755" xr:uid="{00000000-0005-0000-0000-000089490000}"/>
    <cellStyle name="Comma 3 24 2 3 3" xfId="18756" xr:uid="{00000000-0005-0000-0000-00008A490000}"/>
    <cellStyle name="Comma 3 24 2 4" xfId="18757" xr:uid="{00000000-0005-0000-0000-00008B490000}"/>
    <cellStyle name="Comma 3 24 2 4 2" xfId="18758" xr:uid="{00000000-0005-0000-0000-00008C490000}"/>
    <cellStyle name="Comma 3 24 2 4 3" xfId="18759" xr:uid="{00000000-0005-0000-0000-00008D490000}"/>
    <cellStyle name="Comma 3 24 2 5" xfId="18760" xr:uid="{00000000-0005-0000-0000-00008E490000}"/>
    <cellStyle name="Comma 3 24 2 6" xfId="18761" xr:uid="{00000000-0005-0000-0000-00008F490000}"/>
    <cellStyle name="Comma 3 24 20" xfId="18762" xr:uid="{00000000-0005-0000-0000-000090490000}"/>
    <cellStyle name="Comma 3 24 20 2" xfId="18763" xr:uid="{00000000-0005-0000-0000-000091490000}"/>
    <cellStyle name="Comma 3 24 20 2 2" xfId="18764" xr:uid="{00000000-0005-0000-0000-000092490000}"/>
    <cellStyle name="Comma 3 24 20 2 3" xfId="18765" xr:uid="{00000000-0005-0000-0000-000093490000}"/>
    <cellStyle name="Comma 3 24 20 3" xfId="18766" xr:uid="{00000000-0005-0000-0000-000094490000}"/>
    <cellStyle name="Comma 3 24 20 3 2" xfId="18767" xr:uid="{00000000-0005-0000-0000-000095490000}"/>
    <cellStyle name="Comma 3 24 20 3 3" xfId="18768" xr:uid="{00000000-0005-0000-0000-000096490000}"/>
    <cellStyle name="Comma 3 24 20 4" xfId="18769" xr:uid="{00000000-0005-0000-0000-000097490000}"/>
    <cellStyle name="Comma 3 24 20 4 2" xfId="18770" xr:uid="{00000000-0005-0000-0000-000098490000}"/>
    <cellStyle name="Comma 3 24 20 4 3" xfId="18771" xr:uid="{00000000-0005-0000-0000-000099490000}"/>
    <cellStyle name="Comma 3 24 20 5" xfId="18772" xr:uid="{00000000-0005-0000-0000-00009A490000}"/>
    <cellStyle name="Comma 3 24 20 6" xfId="18773" xr:uid="{00000000-0005-0000-0000-00009B490000}"/>
    <cellStyle name="Comma 3 24 21" xfId="18774" xr:uid="{00000000-0005-0000-0000-00009C490000}"/>
    <cellStyle name="Comma 3 24 21 2" xfId="18775" xr:uid="{00000000-0005-0000-0000-00009D490000}"/>
    <cellStyle name="Comma 3 24 21 3" xfId="18776" xr:uid="{00000000-0005-0000-0000-00009E490000}"/>
    <cellStyle name="Comma 3 24 22" xfId="18777" xr:uid="{00000000-0005-0000-0000-00009F490000}"/>
    <cellStyle name="Comma 3 24 22 2" xfId="18778" xr:uid="{00000000-0005-0000-0000-0000A0490000}"/>
    <cellStyle name="Comma 3 24 22 3" xfId="18779" xr:uid="{00000000-0005-0000-0000-0000A1490000}"/>
    <cellStyle name="Comma 3 24 23" xfId="18780" xr:uid="{00000000-0005-0000-0000-0000A2490000}"/>
    <cellStyle name="Comma 3 24 23 2" xfId="18781" xr:uid="{00000000-0005-0000-0000-0000A3490000}"/>
    <cellStyle name="Comma 3 24 23 3" xfId="18782" xr:uid="{00000000-0005-0000-0000-0000A4490000}"/>
    <cellStyle name="Comma 3 24 24" xfId="18783" xr:uid="{00000000-0005-0000-0000-0000A5490000}"/>
    <cellStyle name="Comma 3 24 25" xfId="18784" xr:uid="{00000000-0005-0000-0000-0000A6490000}"/>
    <cellStyle name="Comma 3 24 3" xfId="18785" xr:uid="{00000000-0005-0000-0000-0000A7490000}"/>
    <cellStyle name="Comma 3 24 3 2" xfId="18786" xr:uid="{00000000-0005-0000-0000-0000A8490000}"/>
    <cellStyle name="Comma 3 24 3 2 2" xfId="18787" xr:uid="{00000000-0005-0000-0000-0000A9490000}"/>
    <cellStyle name="Comma 3 24 3 2 3" xfId="18788" xr:uid="{00000000-0005-0000-0000-0000AA490000}"/>
    <cellStyle name="Comma 3 24 3 3" xfId="18789" xr:uid="{00000000-0005-0000-0000-0000AB490000}"/>
    <cellStyle name="Comma 3 24 3 3 2" xfId="18790" xr:uid="{00000000-0005-0000-0000-0000AC490000}"/>
    <cellStyle name="Comma 3 24 3 3 3" xfId="18791" xr:uid="{00000000-0005-0000-0000-0000AD490000}"/>
    <cellStyle name="Comma 3 24 3 4" xfId="18792" xr:uid="{00000000-0005-0000-0000-0000AE490000}"/>
    <cellStyle name="Comma 3 24 3 4 2" xfId="18793" xr:uid="{00000000-0005-0000-0000-0000AF490000}"/>
    <cellStyle name="Comma 3 24 3 4 3" xfId="18794" xr:uid="{00000000-0005-0000-0000-0000B0490000}"/>
    <cellStyle name="Comma 3 24 3 5" xfId="18795" xr:uid="{00000000-0005-0000-0000-0000B1490000}"/>
    <cellStyle name="Comma 3 24 3 6" xfId="18796" xr:uid="{00000000-0005-0000-0000-0000B2490000}"/>
    <cellStyle name="Comma 3 24 4" xfId="18797" xr:uid="{00000000-0005-0000-0000-0000B3490000}"/>
    <cellStyle name="Comma 3 24 4 2" xfId="18798" xr:uid="{00000000-0005-0000-0000-0000B4490000}"/>
    <cellStyle name="Comma 3 24 4 2 2" xfId="18799" xr:uid="{00000000-0005-0000-0000-0000B5490000}"/>
    <cellStyle name="Comma 3 24 4 2 3" xfId="18800" xr:uid="{00000000-0005-0000-0000-0000B6490000}"/>
    <cellStyle name="Comma 3 24 4 3" xfId="18801" xr:uid="{00000000-0005-0000-0000-0000B7490000}"/>
    <cellStyle name="Comma 3 24 4 3 2" xfId="18802" xr:uid="{00000000-0005-0000-0000-0000B8490000}"/>
    <cellStyle name="Comma 3 24 4 3 3" xfId="18803" xr:uid="{00000000-0005-0000-0000-0000B9490000}"/>
    <cellStyle name="Comma 3 24 4 4" xfId="18804" xr:uid="{00000000-0005-0000-0000-0000BA490000}"/>
    <cellStyle name="Comma 3 24 4 4 2" xfId="18805" xr:uid="{00000000-0005-0000-0000-0000BB490000}"/>
    <cellStyle name="Comma 3 24 4 4 3" xfId="18806" xr:uid="{00000000-0005-0000-0000-0000BC490000}"/>
    <cellStyle name="Comma 3 24 4 5" xfId="18807" xr:uid="{00000000-0005-0000-0000-0000BD490000}"/>
    <cellStyle name="Comma 3 24 4 6" xfId="18808" xr:uid="{00000000-0005-0000-0000-0000BE490000}"/>
    <cellStyle name="Comma 3 24 5" xfId="18809" xr:uid="{00000000-0005-0000-0000-0000BF490000}"/>
    <cellStyle name="Comma 3 24 5 2" xfId="18810" xr:uid="{00000000-0005-0000-0000-0000C0490000}"/>
    <cellStyle name="Comma 3 24 5 2 2" xfId="18811" xr:uid="{00000000-0005-0000-0000-0000C1490000}"/>
    <cellStyle name="Comma 3 24 5 2 3" xfId="18812" xr:uid="{00000000-0005-0000-0000-0000C2490000}"/>
    <cellStyle name="Comma 3 24 5 3" xfId="18813" xr:uid="{00000000-0005-0000-0000-0000C3490000}"/>
    <cellStyle name="Comma 3 24 5 3 2" xfId="18814" xr:uid="{00000000-0005-0000-0000-0000C4490000}"/>
    <cellStyle name="Comma 3 24 5 3 3" xfId="18815" xr:uid="{00000000-0005-0000-0000-0000C5490000}"/>
    <cellStyle name="Comma 3 24 5 4" xfId="18816" xr:uid="{00000000-0005-0000-0000-0000C6490000}"/>
    <cellStyle name="Comma 3 24 5 4 2" xfId="18817" xr:uid="{00000000-0005-0000-0000-0000C7490000}"/>
    <cellStyle name="Comma 3 24 5 4 3" xfId="18818" xr:uid="{00000000-0005-0000-0000-0000C8490000}"/>
    <cellStyle name="Comma 3 24 5 5" xfId="18819" xr:uid="{00000000-0005-0000-0000-0000C9490000}"/>
    <cellStyle name="Comma 3 24 5 6" xfId="18820" xr:uid="{00000000-0005-0000-0000-0000CA490000}"/>
    <cellStyle name="Comma 3 24 6" xfId="18821" xr:uid="{00000000-0005-0000-0000-0000CB490000}"/>
    <cellStyle name="Comma 3 24 6 2" xfId="18822" xr:uid="{00000000-0005-0000-0000-0000CC490000}"/>
    <cellStyle name="Comma 3 24 6 2 2" xfId="18823" xr:uid="{00000000-0005-0000-0000-0000CD490000}"/>
    <cellStyle name="Comma 3 24 6 2 3" xfId="18824" xr:uid="{00000000-0005-0000-0000-0000CE490000}"/>
    <cellStyle name="Comma 3 24 6 3" xfId="18825" xr:uid="{00000000-0005-0000-0000-0000CF490000}"/>
    <cellStyle name="Comma 3 24 6 3 2" xfId="18826" xr:uid="{00000000-0005-0000-0000-0000D0490000}"/>
    <cellStyle name="Comma 3 24 6 3 3" xfId="18827" xr:uid="{00000000-0005-0000-0000-0000D1490000}"/>
    <cellStyle name="Comma 3 24 6 4" xfId="18828" xr:uid="{00000000-0005-0000-0000-0000D2490000}"/>
    <cellStyle name="Comma 3 24 6 4 2" xfId="18829" xr:uid="{00000000-0005-0000-0000-0000D3490000}"/>
    <cellStyle name="Comma 3 24 6 4 3" xfId="18830" xr:uid="{00000000-0005-0000-0000-0000D4490000}"/>
    <cellStyle name="Comma 3 24 6 5" xfId="18831" xr:uid="{00000000-0005-0000-0000-0000D5490000}"/>
    <cellStyle name="Comma 3 24 6 6" xfId="18832" xr:uid="{00000000-0005-0000-0000-0000D6490000}"/>
    <cellStyle name="Comma 3 24 7" xfId="18833" xr:uid="{00000000-0005-0000-0000-0000D7490000}"/>
    <cellStyle name="Comma 3 24 7 2" xfId="18834" xr:uid="{00000000-0005-0000-0000-0000D8490000}"/>
    <cellStyle name="Comma 3 24 7 2 2" xfId="18835" xr:uid="{00000000-0005-0000-0000-0000D9490000}"/>
    <cellStyle name="Comma 3 24 7 2 3" xfId="18836" xr:uid="{00000000-0005-0000-0000-0000DA490000}"/>
    <cellStyle name="Comma 3 24 7 3" xfId="18837" xr:uid="{00000000-0005-0000-0000-0000DB490000}"/>
    <cellStyle name="Comma 3 24 7 3 2" xfId="18838" xr:uid="{00000000-0005-0000-0000-0000DC490000}"/>
    <cellStyle name="Comma 3 24 7 3 3" xfId="18839" xr:uid="{00000000-0005-0000-0000-0000DD490000}"/>
    <cellStyle name="Comma 3 24 7 4" xfId="18840" xr:uid="{00000000-0005-0000-0000-0000DE490000}"/>
    <cellStyle name="Comma 3 24 7 4 2" xfId="18841" xr:uid="{00000000-0005-0000-0000-0000DF490000}"/>
    <cellStyle name="Comma 3 24 7 4 3" xfId="18842" xr:uid="{00000000-0005-0000-0000-0000E0490000}"/>
    <cellStyle name="Comma 3 24 7 5" xfId="18843" xr:uid="{00000000-0005-0000-0000-0000E1490000}"/>
    <cellStyle name="Comma 3 24 7 6" xfId="18844" xr:uid="{00000000-0005-0000-0000-0000E2490000}"/>
    <cellStyle name="Comma 3 24 8" xfId="18845" xr:uid="{00000000-0005-0000-0000-0000E3490000}"/>
    <cellStyle name="Comma 3 24 8 2" xfId="18846" xr:uid="{00000000-0005-0000-0000-0000E4490000}"/>
    <cellStyle name="Comma 3 24 8 2 2" xfId="18847" xr:uid="{00000000-0005-0000-0000-0000E5490000}"/>
    <cellStyle name="Comma 3 24 8 2 3" xfId="18848" xr:uid="{00000000-0005-0000-0000-0000E6490000}"/>
    <cellStyle name="Comma 3 24 8 3" xfId="18849" xr:uid="{00000000-0005-0000-0000-0000E7490000}"/>
    <cellStyle name="Comma 3 24 8 3 2" xfId="18850" xr:uid="{00000000-0005-0000-0000-0000E8490000}"/>
    <cellStyle name="Comma 3 24 8 3 3" xfId="18851" xr:uid="{00000000-0005-0000-0000-0000E9490000}"/>
    <cellStyle name="Comma 3 24 8 4" xfId="18852" xr:uid="{00000000-0005-0000-0000-0000EA490000}"/>
    <cellStyle name="Comma 3 24 8 4 2" xfId="18853" xr:uid="{00000000-0005-0000-0000-0000EB490000}"/>
    <cellStyle name="Comma 3 24 8 4 3" xfId="18854" xr:uid="{00000000-0005-0000-0000-0000EC490000}"/>
    <cellStyle name="Comma 3 24 8 5" xfId="18855" xr:uid="{00000000-0005-0000-0000-0000ED490000}"/>
    <cellStyle name="Comma 3 24 8 6" xfId="18856" xr:uid="{00000000-0005-0000-0000-0000EE490000}"/>
    <cellStyle name="Comma 3 24 9" xfId="18857" xr:uid="{00000000-0005-0000-0000-0000EF490000}"/>
    <cellStyle name="Comma 3 24 9 2" xfId="18858" xr:uid="{00000000-0005-0000-0000-0000F0490000}"/>
    <cellStyle name="Comma 3 24 9 2 2" xfId="18859" xr:uid="{00000000-0005-0000-0000-0000F1490000}"/>
    <cellStyle name="Comma 3 24 9 2 3" xfId="18860" xr:uid="{00000000-0005-0000-0000-0000F2490000}"/>
    <cellStyle name="Comma 3 24 9 3" xfId="18861" xr:uid="{00000000-0005-0000-0000-0000F3490000}"/>
    <cellStyle name="Comma 3 24 9 3 2" xfId="18862" xr:uid="{00000000-0005-0000-0000-0000F4490000}"/>
    <cellStyle name="Comma 3 24 9 3 3" xfId="18863" xr:uid="{00000000-0005-0000-0000-0000F5490000}"/>
    <cellStyle name="Comma 3 24 9 4" xfId="18864" xr:uid="{00000000-0005-0000-0000-0000F6490000}"/>
    <cellStyle name="Comma 3 24 9 4 2" xfId="18865" xr:uid="{00000000-0005-0000-0000-0000F7490000}"/>
    <cellStyle name="Comma 3 24 9 4 3" xfId="18866" xr:uid="{00000000-0005-0000-0000-0000F8490000}"/>
    <cellStyle name="Comma 3 24 9 5" xfId="18867" xr:uid="{00000000-0005-0000-0000-0000F9490000}"/>
    <cellStyle name="Comma 3 24 9 6" xfId="18868" xr:uid="{00000000-0005-0000-0000-0000FA490000}"/>
    <cellStyle name="Comma 3 25" xfId="18869" xr:uid="{00000000-0005-0000-0000-0000FB490000}"/>
    <cellStyle name="Comma 3 25 10" xfId="18870" xr:uid="{00000000-0005-0000-0000-0000FC490000}"/>
    <cellStyle name="Comma 3 25 10 2" xfId="18871" xr:uid="{00000000-0005-0000-0000-0000FD490000}"/>
    <cellStyle name="Comma 3 25 10 2 2" xfId="18872" xr:uid="{00000000-0005-0000-0000-0000FE490000}"/>
    <cellStyle name="Comma 3 25 10 2 3" xfId="18873" xr:uid="{00000000-0005-0000-0000-0000FF490000}"/>
    <cellStyle name="Comma 3 25 10 3" xfId="18874" xr:uid="{00000000-0005-0000-0000-0000004A0000}"/>
    <cellStyle name="Comma 3 25 10 3 2" xfId="18875" xr:uid="{00000000-0005-0000-0000-0000014A0000}"/>
    <cellStyle name="Comma 3 25 10 3 3" xfId="18876" xr:uid="{00000000-0005-0000-0000-0000024A0000}"/>
    <cellStyle name="Comma 3 25 10 4" xfId="18877" xr:uid="{00000000-0005-0000-0000-0000034A0000}"/>
    <cellStyle name="Comma 3 25 10 4 2" xfId="18878" xr:uid="{00000000-0005-0000-0000-0000044A0000}"/>
    <cellStyle name="Comma 3 25 10 4 3" xfId="18879" xr:uid="{00000000-0005-0000-0000-0000054A0000}"/>
    <cellStyle name="Comma 3 25 10 5" xfId="18880" xr:uid="{00000000-0005-0000-0000-0000064A0000}"/>
    <cellStyle name="Comma 3 25 10 6" xfId="18881" xr:uid="{00000000-0005-0000-0000-0000074A0000}"/>
    <cellStyle name="Comma 3 25 11" xfId="18882" xr:uid="{00000000-0005-0000-0000-0000084A0000}"/>
    <cellStyle name="Comma 3 25 11 2" xfId="18883" xr:uid="{00000000-0005-0000-0000-0000094A0000}"/>
    <cellStyle name="Comma 3 25 11 2 2" xfId="18884" xr:uid="{00000000-0005-0000-0000-00000A4A0000}"/>
    <cellStyle name="Comma 3 25 11 2 3" xfId="18885" xr:uid="{00000000-0005-0000-0000-00000B4A0000}"/>
    <cellStyle name="Comma 3 25 11 3" xfId="18886" xr:uid="{00000000-0005-0000-0000-00000C4A0000}"/>
    <cellStyle name="Comma 3 25 11 3 2" xfId="18887" xr:uid="{00000000-0005-0000-0000-00000D4A0000}"/>
    <cellStyle name="Comma 3 25 11 3 3" xfId="18888" xr:uid="{00000000-0005-0000-0000-00000E4A0000}"/>
    <cellStyle name="Comma 3 25 11 4" xfId="18889" xr:uid="{00000000-0005-0000-0000-00000F4A0000}"/>
    <cellStyle name="Comma 3 25 11 4 2" xfId="18890" xr:uid="{00000000-0005-0000-0000-0000104A0000}"/>
    <cellStyle name="Comma 3 25 11 4 3" xfId="18891" xr:uid="{00000000-0005-0000-0000-0000114A0000}"/>
    <cellStyle name="Comma 3 25 11 5" xfId="18892" xr:uid="{00000000-0005-0000-0000-0000124A0000}"/>
    <cellStyle name="Comma 3 25 11 6" xfId="18893" xr:uid="{00000000-0005-0000-0000-0000134A0000}"/>
    <cellStyle name="Comma 3 25 12" xfId="18894" xr:uid="{00000000-0005-0000-0000-0000144A0000}"/>
    <cellStyle name="Comma 3 25 12 2" xfId="18895" xr:uid="{00000000-0005-0000-0000-0000154A0000}"/>
    <cellStyle name="Comma 3 25 12 2 2" xfId="18896" xr:uid="{00000000-0005-0000-0000-0000164A0000}"/>
    <cellStyle name="Comma 3 25 12 2 3" xfId="18897" xr:uid="{00000000-0005-0000-0000-0000174A0000}"/>
    <cellStyle name="Comma 3 25 12 3" xfId="18898" xr:uid="{00000000-0005-0000-0000-0000184A0000}"/>
    <cellStyle name="Comma 3 25 12 3 2" xfId="18899" xr:uid="{00000000-0005-0000-0000-0000194A0000}"/>
    <cellStyle name="Comma 3 25 12 3 3" xfId="18900" xr:uid="{00000000-0005-0000-0000-00001A4A0000}"/>
    <cellStyle name="Comma 3 25 12 4" xfId="18901" xr:uid="{00000000-0005-0000-0000-00001B4A0000}"/>
    <cellStyle name="Comma 3 25 12 4 2" xfId="18902" xr:uid="{00000000-0005-0000-0000-00001C4A0000}"/>
    <cellStyle name="Comma 3 25 12 4 3" xfId="18903" xr:uid="{00000000-0005-0000-0000-00001D4A0000}"/>
    <cellStyle name="Comma 3 25 12 5" xfId="18904" xr:uid="{00000000-0005-0000-0000-00001E4A0000}"/>
    <cellStyle name="Comma 3 25 12 6" xfId="18905" xr:uid="{00000000-0005-0000-0000-00001F4A0000}"/>
    <cellStyle name="Comma 3 25 13" xfId="18906" xr:uid="{00000000-0005-0000-0000-0000204A0000}"/>
    <cellStyle name="Comma 3 25 13 2" xfId="18907" xr:uid="{00000000-0005-0000-0000-0000214A0000}"/>
    <cellStyle name="Comma 3 25 13 2 2" xfId="18908" xr:uid="{00000000-0005-0000-0000-0000224A0000}"/>
    <cellStyle name="Comma 3 25 13 2 3" xfId="18909" xr:uid="{00000000-0005-0000-0000-0000234A0000}"/>
    <cellStyle name="Comma 3 25 13 3" xfId="18910" xr:uid="{00000000-0005-0000-0000-0000244A0000}"/>
    <cellStyle name="Comma 3 25 13 3 2" xfId="18911" xr:uid="{00000000-0005-0000-0000-0000254A0000}"/>
    <cellStyle name="Comma 3 25 13 3 3" xfId="18912" xr:uid="{00000000-0005-0000-0000-0000264A0000}"/>
    <cellStyle name="Comma 3 25 13 4" xfId="18913" xr:uid="{00000000-0005-0000-0000-0000274A0000}"/>
    <cellStyle name="Comma 3 25 13 4 2" xfId="18914" xr:uid="{00000000-0005-0000-0000-0000284A0000}"/>
    <cellStyle name="Comma 3 25 13 4 3" xfId="18915" xr:uid="{00000000-0005-0000-0000-0000294A0000}"/>
    <cellStyle name="Comma 3 25 13 5" xfId="18916" xr:uid="{00000000-0005-0000-0000-00002A4A0000}"/>
    <cellStyle name="Comma 3 25 13 6" xfId="18917" xr:uid="{00000000-0005-0000-0000-00002B4A0000}"/>
    <cellStyle name="Comma 3 25 14" xfId="18918" xr:uid="{00000000-0005-0000-0000-00002C4A0000}"/>
    <cellStyle name="Comma 3 25 14 2" xfId="18919" xr:uid="{00000000-0005-0000-0000-00002D4A0000}"/>
    <cellStyle name="Comma 3 25 14 2 2" xfId="18920" xr:uid="{00000000-0005-0000-0000-00002E4A0000}"/>
    <cellStyle name="Comma 3 25 14 2 3" xfId="18921" xr:uid="{00000000-0005-0000-0000-00002F4A0000}"/>
    <cellStyle name="Comma 3 25 14 3" xfId="18922" xr:uid="{00000000-0005-0000-0000-0000304A0000}"/>
    <cellStyle name="Comma 3 25 14 3 2" xfId="18923" xr:uid="{00000000-0005-0000-0000-0000314A0000}"/>
    <cellStyle name="Comma 3 25 14 3 3" xfId="18924" xr:uid="{00000000-0005-0000-0000-0000324A0000}"/>
    <cellStyle name="Comma 3 25 14 4" xfId="18925" xr:uid="{00000000-0005-0000-0000-0000334A0000}"/>
    <cellStyle name="Comma 3 25 14 4 2" xfId="18926" xr:uid="{00000000-0005-0000-0000-0000344A0000}"/>
    <cellStyle name="Comma 3 25 14 4 3" xfId="18927" xr:uid="{00000000-0005-0000-0000-0000354A0000}"/>
    <cellStyle name="Comma 3 25 14 5" xfId="18928" xr:uid="{00000000-0005-0000-0000-0000364A0000}"/>
    <cellStyle name="Comma 3 25 14 6" xfId="18929" xr:uid="{00000000-0005-0000-0000-0000374A0000}"/>
    <cellStyle name="Comma 3 25 15" xfId="18930" xr:uid="{00000000-0005-0000-0000-0000384A0000}"/>
    <cellStyle name="Comma 3 25 15 2" xfId="18931" xr:uid="{00000000-0005-0000-0000-0000394A0000}"/>
    <cellStyle name="Comma 3 25 15 2 2" xfId="18932" xr:uid="{00000000-0005-0000-0000-00003A4A0000}"/>
    <cellStyle name="Comma 3 25 15 2 3" xfId="18933" xr:uid="{00000000-0005-0000-0000-00003B4A0000}"/>
    <cellStyle name="Comma 3 25 15 3" xfId="18934" xr:uid="{00000000-0005-0000-0000-00003C4A0000}"/>
    <cellStyle name="Comma 3 25 15 3 2" xfId="18935" xr:uid="{00000000-0005-0000-0000-00003D4A0000}"/>
    <cellStyle name="Comma 3 25 15 3 3" xfId="18936" xr:uid="{00000000-0005-0000-0000-00003E4A0000}"/>
    <cellStyle name="Comma 3 25 15 4" xfId="18937" xr:uid="{00000000-0005-0000-0000-00003F4A0000}"/>
    <cellStyle name="Comma 3 25 15 4 2" xfId="18938" xr:uid="{00000000-0005-0000-0000-0000404A0000}"/>
    <cellStyle name="Comma 3 25 15 4 3" xfId="18939" xr:uid="{00000000-0005-0000-0000-0000414A0000}"/>
    <cellStyle name="Comma 3 25 15 5" xfId="18940" xr:uid="{00000000-0005-0000-0000-0000424A0000}"/>
    <cellStyle name="Comma 3 25 15 6" xfId="18941" xr:uid="{00000000-0005-0000-0000-0000434A0000}"/>
    <cellStyle name="Comma 3 25 16" xfId="18942" xr:uid="{00000000-0005-0000-0000-0000444A0000}"/>
    <cellStyle name="Comma 3 25 16 2" xfId="18943" xr:uid="{00000000-0005-0000-0000-0000454A0000}"/>
    <cellStyle name="Comma 3 25 16 2 2" xfId="18944" xr:uid="{00000000-0005-0000-0000-0000464A0000}"/>
    <cellStyle name="Comma 3 25 16 2 3" xfId="18945" xr:uid="{00000000-0005-0000-0000-0000474A0000}"/>
    <cellStyle name="Comma 3 25 16 3" xfId="18946" xr:uid="{00000000-0005-0000-0000-0000484A0000}"/>
    <cellStyle name="Comma 3 25 16 3 2" xfId="18947" xr:uid="{00000000-0005-0000-0000-0000494A0000}"/>
    <cellStyle name="Comma 3 25 16 3 3" xfId="18948" xr:uid="{00000000-0005-0000-0000-00004A4A0000}"/>
    <cellStyle name="Comma 3 25 16 4" xfId="18949" xr:uid="{00000000-0005-0000-0000-00004B4A0000}"/>
    <cellStyle name="Comma 3 25 16 4 2" xfId="18950" xr:uid="{00000000-0005-0000-0000-00004C4A0000}"/>
    <cellStyle name="Comma 3 25 16 4 3" xfId="18951" xr:uid="{00000000-0005-0000-0000-00004D4A0000}"/>
    <cellStyle name="Comma 3 25 16 5" xfId="18952" xr:uid="{00000000-0005-0000-0000-00004E4A0000}"/>
    <cellStyle name="Comma 3 25 16 6" xfId="18953" xr:uid="{00000000-0005-0000-0000-00004F4A0000}"/>
    <cellStyle name="Comma 3 25 17" xfId="18954" xr:uid="{00000000-0005-0000-0000-0000504A0000}"/>
    <cellStyle name="Comma 3 25 17 2" xfId="18955" xr:uid="{00000000-0005-0000-0000-0000514A0000}"/>
    <cellStyle name="Comma 3 25 17 2 2" xfId="18956" xr:uid="{00000000-0005-0000-0000-0000524A0000}"/>
    <cellStyle name="Comma 3 25 17 2 3" xfId="18957" xr:uid="{00000000-0005-0000-0000-0000534A0000}"/>
    <cellStyle name="Comma 3 25 17 3" xfId="18958" xr:uid="{00000000-0005-0000-0000-0000544A0000}"/>
    <cellStyle name="Comma 3 25 17 3 2" xfId="18959" xr:uid="{00000000-0005-0000-0000-0000554A0000}"/>
    <cellStyle name="Comma 3 25 17 3 3" xfId="18960" xr:uid="{00000000-0005-0000-0000-0000564A0000}"/>
    <cellStyle name="Comma 3 25 17 4" xfId="18961" xr:uid="{00000000-0005-0000-0000-0000574A0000}"/>
    <cellStyle name="Comma 3 25 17 4 2" xfId="18962" xr:uid="{00000000-0005-0000-0000-0000584A0000}"/>
    <cellStyle name="Comma 3 25 17 4 3" xfId="18963" xr:uid="{00000000-0005-0000-0000-0000594A0000}"/>
    <cellStyle name="Comma 3 25 17 5" xfId="18964" xr:uid="{00000000-0005-0000-0000-00005A4A0000}"/>
    <cellStyle name="Comma 3 25 17 6" xfId="18965" xr:uid="{00000000-0005-0000-0000-00005B4A0000}"/>
    <cellStyle name="Comma 3 25 18" xfId="18966" xr:uid="{00000000-0005-0000-0000-00005C4A0000}"/>
    <cellStyle name="Comma 3 25 18 2" xfId="18967" xr:uid="{00000000-0005-0000-0000-00005D4A0000}"/>
    <cellStyle name="Comma 3 25 18 2 2" xfId="18968" xr:uid="{00000000-0005-0000-0000-00005E4A0000}"/>
    <cellStyle name="Comma 3 25 18 2 3" xfId="18969" xr:uid="{00000000-0005-0000-0000-00005F4A0000}"/>
    <cellStyle name="Comma 3 25 18 3" xfId="18970" xr:uid="{00000000-0005-0000-0000-0000604A0000}"/>
    <cellStyle name="Comma 3 25 18 3 2" xfId="18971" xr:uid="{00000000-0005-0000-0000-0000614A0000}"/>
    <cellStyle name="Comma 3 25 18 3 3" xfId="18972" xr:uid="{00000000-0005-0000-0000-0000624A0000}"/>
    <cellStyle name="Comma 3 25 18 4" xfId="18973" xr:uid="{00000000-0005-0000-0000-0000634A0000}"/>
    <cellStyle name="Comma 3 25 18 4 2" xfId="18974" xr:uid="{00000000-0005-0000-0000-0000644A0000}"/>
    <cellStyle name="Comma 3 25 18 4 3" xfId="18975" xr:uid="{00000000-0005-0000-0000-0000654A0000}"/>
    <cellStyle name="Comma 3 25 18 5" xfId="18976" xr:uid="{00000000-0005-0000-0000-0000664A0000}"/>
    <cellStyle name="Comma 3 25 18 6" xfId="18977" xr:uid="{00000000-0005-0000-0000-0000674A0000}"/>
    <cellStyle name="Comma 3 25 19" xfId="18978" xr:uid="{00000000-0005-0000-0000-0000684A0000}"/>
    <cellStyle name="Comma 3 25 19 2" xfId="18979" xr:uid="{00000000-0005-0000-0000-0000694A0000}"/>
    <cellStyle name="Comma 3 25 19 2 2" xfId="18980" xr:uid="{00000000-0005-0000-0000-00006A4A0000}"/>
    <cellStyle name="Comma 3 25 19 2 3" xfId="18981" xr:uid="{00000000-0005-0000-0000-00006B4A0000}"/>
    <cellStyle name="Comma 3 25 19 3" xfId="18982" xr:uid="{00000000-0005-0000-0000-00006C4A0000}"/>
    <cellStyle name="Comma 3 25 19 3 2" xfId="18983" xr:uid="{00000000-0005-0000-0000-00006D4A0000}"/>
    <cellStyle name="Comma 3 25 19 3 3" xfId="18984" xr:uid="{00000000-0005-0000-0000-00006E4A0000}"/>
    <cellStyle name="Comma 3 25 19 4" xfId="18985" xr:uid="{00000000-0005-0000-0000-00006F4A0000}"/>
    <cellStyle name="Comma 3 25 19 4 2" xfId="18986" xr:uid="{00000000-0005-0000-0000-0000704A0000}"/>
    <cellStyle name="Comma 3 25 19 4 3" xfId="18987" xr:uid="{00000000-0005-0000-0000-0000714A0000}"/>
    <cellStyle name="Comma 3 25 19 5" xfId="18988" xr:uid="{00000000-0005-0000-0000-0000724A0000}"/>
    <cellStyle name="Comma 3 25 19 6" xfId="18989" xr:uid="{00000000-0005-0000-0000-0000734A0000}"/>
    <cellStyle name="Comma 3 25 2" xfId="18990" xr:uid="{00000000-0005-0000-0000-0000744A0000}"/>
    <cellStyle name="Comma 3 25 2 2" xfId="18991" xr:uid="{00000000-0005-0000-0000-0000754A0000}"/>
    <cellStyle name="Comma 3 25 2 2 2" xfId="18992" xr:uid="{00000000-0005-0000-0000-0000764A0000}"/>
    <cellStyle name="Comma 3 25 2 2 3" xfId="18993" xr:uid="{00000000-0005-0000-0000-0000774A0000}"/>
    <cellStyle name="Comma 3 25 2 3" xfId="18994" xr:uid="{00000000-0005-0000-0000-0000784A0000}"/>
    <cellStyle name="Comma 3 25 2 3 2" xfId="18995" xr:uid="{00000000-0005-0000-0000-0000794A0000}"/>
    <cellStyle name="Comma 3 25 2 3 3" xfId="18996" xr:uid="{00000000-0005-0000-0000-00007A4A0000}"/>
    <cellStyle name="Comma 3 25 2 4" xfId="18997" xr:uid="{00000000-0005-0000-0000-00007B4A0000}"/>
    <cellStyle name="Comma 3 25 2 4 2" xfId="18998" xr:uid="{00000000-0005-0000-0000-00007C4A0000}"/>
    <cellStyle name="Comma 3 25 2 4 3" xfId="18999" xr:uid="{00000000-0005-0000-0000-00007D4A0000}"/>
    <cellStyle name="Comma 3 25 2 5" xfId="19000" xr:uid="{00000000-0005-0000-0000-00007E4A0000}"/>
    <cellStyle name="Comma 3 25 2 6" xfId="19001" xr:uid="{00000000-0005-0000-0000-00007F4A0000}"/>
    <cellStyle name="Comma 3 25 20" xfId="19002" xr:uid="{00000000-0005-0000-0000-0000804A0000}"/>
    <cellStyle name="Comma 3 25 20 2" xfId="19003" xr:uid="{00000000-0005-0000-0000-0000814A0000}"/>
    <cellStyle name="Comma 3 25 20 2 2" xfId="19004" xr:uid="{00000000-0005-0000-0000-0000824A0000}"/>
    <cellStyle name="Comma 3 25 20 2 3" xfId="19005" xr:uid="{00000000-0005-0000-0000-0000834A0000}"/>
    <cellStyle name="Comma 3 25 20 3" xfId="19006" xr:uid="{00000000-0005-0000-0000-0000844A0000}"/>
    <cellStyle name="Comma 3 25 20 3 2" xfId="19007" xr:uid="{00000000-0005-0000-0000-0000854A0000}"/>
    <cellStyle name="Comma 3 25 20 3 3" xfId="19008" xr:uid="{00000000-0005-0000-0000-0000864A0000}"/>
    <cellStyle name="Comma 3 25 20 4" xfId="19009" xr:uid="{00000000-0005-0000-0000-0000874A0000}"/>
    <cellStyle name="Comma 3 25 20 4 2" xfId="19010" xr:uid="{00000000-0005-0000-0000-0000884A0000}"/>
    <cellStyle name="Comma 3 25 20 4 3" xfId="19011" xr:uid="{00000000-0005-0000-0000-0000894A0000}"/>
    <cellStyle name="Comma 3 25 20 5" xfId="19012" xr:uid="{00000000-0005-0000-0000-00008A4A0000}"/>
    <cellStyle name="Comma 3 25 20 6" xfId="19013" xr:uid="{00000000-0005-0000-0000-00008B4A0000}"/>
    <cellStyle name="Comma 3 25 21" xfId="19014" xr:uid="{00000000-0005-0000-0000-00008C4A0000}"/>
    <cellStyle name="Comma 3 25 21 2" xfId="19015" xr:uid="{00000000-0005-0000-0000-00008D4A0000}"/>
    <cellStyle name="Comma 3 25 21 3" xfId="19016" xr:uid="{00000000-0005-0000-0000-00008E4A0000}"/>
    <cellStyle name="Comma 3 25 22" xfId="19017" xr:uid="{00000000-0005-0000-0000-00008F4A0000}"/>
    <cellStyle name="Comma 3 25 22 2" xfId="19018" xr:uid="{00000000-0005-0000-0000-0000904A0000}"/>
    <cellStyle name="Comma 3 25 22 3" xfId="19019" xr:uid="{00000000-0005-0000-0000-0000914A0000}"/>
    <cellStyle name="Comma 3 25 23" xfId="19020" xr:uid="{00000000-0005-0000-0000-0000924A0000}"/>
    <cellStyle name="Comma 3 25 23 2" xfId="19021" xr:uid="{00000000-0005-0000-0000-0000934A0000}"/>
    <cellStyle name="Comma 3 25 23 3" xfId="19022" xr:uid="{00000000-0005-0000-0000-0000944A0000}"/>
    <cellStyle name="Comma 3 25 24" xfId="19023" xr:uid="{00000000-0005-0000-0000-0000954A0000}"/>
    <cellStyle name="Comma 3 25 25" xfId="19024" xr:uid="{00000000-0005-0000-0000-0000964A0000}"/>
    <cellStyle name="Comma 3 25 3" xfId="19025" xr:uid="{00000000-0005-0000-0000-0000974A0000}"/>
    <cellStyle name="Comma 3 25 3 2" xfId="19026" xr:uid="{00000000-0005-0000-0000-0000984A0000}"/>
    <cellStyle name="Comma 3 25 3 2 2" xfId="19027" xr:uid="{00000000-0005-0000-0000-0000994A0000}"/>
    <cellStyle name="Comma 3 25 3 2 3" xfId="19028" xr:uid="{00000000-0005-0000-0000-00009A4A0000}"/>
    <cellStyle name="Comma 3 25 3 3" xfId="19029" xr:uid="{00000000-0005-0000-0000-00009B4A0000}"/>
    <cellStyle name="Comma 3 25 3 3 2" xfId="19030" xr:uid="{00000000-0005-0000-0000-00009C4A0000}"/>
    <cellStyle name="Comma 3 25 3 3 3" xfId="19031" xr:uid="{00000000-0005-0000-0000-00009D4A0000}"/>
    <cellStyle name="Comma 3 25 3 4" xfId="19032" xr:uid="{00000000-0005-0000-0000-00009E4A0000}"/>
    <cellStyle name="Comma 3 25 3 4 2" xfId="19033" xr:uid="{00000000-0005-0000-0000-00009F4A0000}"/>
    <cellStyle name="Comma 3 25 3 4 3" xfId="19034" xr:uid="{00000000-0005-0000-0000-0000A04A0000}"/>
    <cellStyle name="Comma 3 25 3 5" xfId="19035" xr:uid="{00000000-0005-0000-0000-0000A14A0000}"/>
    <cellStyle name="Comma 3 25 3 6" xfId="19036" xr:uid="{00000000-0005-0000-0000-0000A24A0000}"/>
    <cellStyle name="Comma 3 25 4" xfId="19037" xr:uid="{00000000-0005-0000-0000-0000A34A0000}"/>
    <cellStyle name="Comma 3 25 4 2" xfId="19038" xr:uid="{00000000-0005-0000-0000-0000A44A0000}"/>
    <cellStyle name="Comma 3 25 4 2 2" xfId="19039" xr:uid="{00000000-0005-0000-0000-0000A54A0000}"/>
    <cellStyle name="Comma 3 25 4 2 3" xfId="19040" xr:uid="{00000000-0005-0000-0000-0000A64A0000}"/>
    <cellStyle name="Comma 3 25 4 3" xfId="19041" xr:uid="{00000000-0005-0000-0000-0000A74A0000}"/>
    <cellStyle name="Comma 3 25 4 3 2" xfId="19042" xr:uid="{00000000-0005-0000-0000-0000A84A0000}"/>
    <cellStyle name="Comma 3 25 4 3 3" xfId="19043" xr:uid="{00000000-0005-0000-0000-0000A94A0000}"/>
    <cellStyle name="Comma 3 25 4 4" xfId="19044" xr:uid="{00000000-0005-0000-0000-0000AA4A0000}"/>
    <cellStyle name="Comma 3 25 4 4 2" xfId="19045" xr:uid="{00000000-0005-0000-0000-0000AB4A0000}"/>
    <cellStyle name="Comma 3 25 4 4 3" xfId="19046" xr:uid="{00000000-0005-0000-0000-0000AC4A0000}"/>
    <cellStyle name="Comma 3 25 4 5" xfId="19047" xr:uid="{00000000-0005-0000-0000-0000AD4A0000}"/>
    <cellStyle name="Comma 3 25 4 6" xfId="19048" xr:uid="{00000000-0005-0000-0000-0000AE4A0000}"/>
    <cellStyle name="Comma 3 25 5" xfId="19049" xr:uid="{00000000-0005-0000-0000-0000AF4A0000}"/>
    <cellStyle name="Comma 3 25 5 2" xfId="19050" xr:uid="{00000000-0005-0000-0000-0000B04A0000}"/>
    <cellStyle name="Comma 3 25 5 2 2" xfId="19051" xr:uid="{00000000-0005-0000-0000-0000B14A0000}"/>
    <cellStyle name="Comma 3 25 5 2 3" xfId="19052" xr:uid="{00000000-0005-0000-0000-0000B24A0000}"/>
    <cellStyle name="Comma 3 25 5 3" xfId="19053" xr:uid="{00000000-0005-0000-0000-0000B34A0000}"/>
    <cellStyle name="Comma 3 25 5 3 2" xfId="19054" xr:uid="{00000000-0005-0000-0000-0000B44A0000}"/>
    <cellStyle name="Comma 3 25 5 3 3" xfId="19055" xr:uid="{00000000-0005-0000-0000-0000B54A0000}"/>
    <cellStyle name="Comma 3 25 5 4" xfId="19056" xr:uid="{00000000-0005-0000-0000-0000B64A0000}"/>
    <cellStyle name="Comma 3 25 5 4 2" xfId="19057" xr:uid="{00000000-0005-0000-0000-0000B74A0000}"/>
    <cellStyle name="Comma 3 25 5 4 3" xfId="19058" xr:uid="{00000000-0005-0000-0000-0000B84A0000}"/>
    <cellStyle name="Comma 3 25 5 5" xfId="19059" xr:uid="{00000000-0005-0000-0000-0000B94A0000}"/>
    <cellStyle name="Comma 3 25 5 6" xfId="19060" xr:uid="{00000000-0005-0000-0000-0000BA4A0000}"/>
    <cellStyle name="Comma 3 25 6" xfId="19061" xr:uid="{00000000-0005-0000-0000-0000BB4A0000}"/>
    <cellStyle name="Comma 3 25 6 2" xfId="19062" xr:uid="{00000000-0005-0000-0000-0000BC4A0000}"/>
    <cellStyle name="Comma 3 25 6 2 2" xfId="19063" xr:uid="{00000000-0005-0000-0000-0000BD4A0000}"/>
    <cellStyle name="Comma 3 25 6 2 3" xfId="19064" xr:uid="{00000000-0005-0000-0000-0000BE4A0000}"/>
    <cellStyle name="Comma 3 25 6 3" xfId="19065" xr:uid="{00000000-0005-0000-0000-0000BF4A0000}"/>
    <cellStyle name="Comma 3 25 6 3 2" xfId="19066" xr:uid="{00000000-0005-0000-0000-0000C04A0000}"/>
    <cellStyle name="Comma 3 25 6 3 3" xfId="19067" xr:uid="{00000000-0005-0000-0000-0000C14A0000}"/>
    <cellStyle name="Comma 3 25 6 4" xfId="19068" xr:uid="{00000000-0005-0000-0000-0000C24A0000}"/>
    <cellStyle name="Comma 3 25 6 4 2" xfId="19069" xr:uid="{00000000-0005-0000-0000-0000C34A0000}"/>
    <cellStyle name="Comma 3 25 6 4 3" xfId="19070" xr:uid="{00000000-0005-0000-0000-0000C44A0000}"/>
    <cellStyle name="Comma 3 25 6 5" xfId="19071" xr:uid="{00000000-0005-0000-0000-0000C54A0000}"/>
    <cellStyle name="Comma 3 25 6 6" xfId="19072" xr:uid="{00000000-0005-0000-0000-0000C64A0000}"/>
    <cellStyle name="Comma 3 25 7" xfId="19073" xr:uid="{00000000-0005-0000-0000-0000C74A0000}"/>
    <cellStyle name="Comma 3 25 7 2" xfId="19074" xr:uid="{00000000-0005-0000-0000-0000C84A0000}"/>
    <cellStyle name="Comma 3 25 7 2 2" xfId="19075" xr:uid="{00000000-0005-0000-0000-0000C94A0000}"/>
    <cellStyle name="Comma 3 25 7 2 3" xfId="19076" xr:uid="{00000000-0005-0000-0000-0000CA4A0000}"/>
    <cellStyle name="Comma 3 25 7 3" xfId="19077" xr:uid="{00000000-0005-0000-0000-0000CB4A0000}"/>
    <cellStyle name="Comma 3 25 7 3 2" xfId="19078" xr:uid="{00000000-0005-0000-0000-0000CC4A0000}"/>
    <cellStyle name="Comma 3 25 7 3 3" xfId="19079" xr:uid="{00000000-0005-0000-0000-0000CD4A0000}"/>
    <cellStyle name="Comma 3 25 7 4" xfId="19080" xr:uid="{00000000-0005-0000-0000-0000CE4A0000}"/>
    <cellStyle name="Comma 3 25 7 4 2" xfId="19081" xr:uid="{00000000-0005-0000-0000-0000CF4A0000}"/>
    <cellStyle name="Comma 3 25 7 4 3" xfId="19082" xr:uid="{00000000-0005-0000-0000-0000D04A0000}"/>
    <cellStyle name="Comma 3 25 7 5" xfId="19083" xr:uid="{00000000-0005-0000-0000-0000D14A0000}"/>
    <cellStyle name="Comma 3 25 7 6" xfId="19084" xr:uid="{00000000-0005-0000-0000-0000D24A0000}"/>
    <cellStyle name="Comma 3 25 8" xfId="19085" xr:uid="{00000000-0005-0000-0000-0000D34A0000}"/>
    <cellStyle name="Comma 3 25 8 2" xfId="19086" xr:uid="{00000000-0005-0000-0000-0000D44A0000}"/>
    <cellStyle name="Comma 3 25 8 2 2" xfId="19087" xr:uid="{00000000-0005-0000-0000-0000D54A0000}"/>
    <cellStyle name="Comma 3 25 8 2 3" xfId="19088" xr:uid="{00000000-0005-0000-0000-0000D64A0000}"/>
    <cellStyle name="Comma 3 25 8 3" xfId="19089" xr:uid="{00000000-0005-0000-0000-0000D74A0000}"/>
    <cellStyle name="Comma 3 25 8 3 2" xfId="19090" xr:uid="{00000000-0005-0000-0000-0000D84A0000}"/>
    <cellStyle name="Comma 3 25 8 3 3" xfId="19091" xr:uid="{00000000-0005-0000-0000-0000D94A0000}"/>
    <cellStyle name="Comma 3 25 8 4" xfId="19092" xr:uid="{00000000-0005-0000-0000-0000DA4A0000}"/>
    <cellStyle name="Comma 3 25 8 4 2" xfId="19093" xr:uid="{00000000-0005-0000-0000-0000DB4A0000}"/>
    <cellStyle name="Comma 3 25 8 4 3" xfId="19094" xr:uid="{00000000-0005-0000-0000-0000DC4A0000}"/>
    <cellStyle name="Comma 3 25 8 5" xfId="19095" xr:uid="{00000000-0005-0000-0000-0000DD4A0000}"/>
    <cellStyle name="Comma 3 25 8 6" xfId="19096" xr:uid="{00000000-0005-0000-0000-0000DE4A0000}"/>
    <cellStyle name="Comma 3 25 9" xfId="19097" xr:uid="{00000000-0005-0000-0000-0000DF4A0000}"/>
    <cellStyle name="Comma 3 25 9 2" xfId="19098" xr:uid="{00000000-0005-0000-0000-0000E04A0000}"/>
    <cellStyle name="Comma 3 25 9 2 2" xfId="19099" xr:uid="{00000000-0005-0000-0000-0000E14A0000}"/>
    <cellStyle name="Comma 3 25 9 2 3" xfId="19100" xr:uid="{00000000-0005-0000-0000-0000E24A0000}"/>
    <cellStyle name="Comma 3 25 9 3" xfId="19101" xr:uid="{00000000-0005-0000-0000-0000E34A0000}"/>
    <cellStyle name="Comma 3 25 9 3 2" xfId="19102" xr:uid="{00000000-0005-0000-0000-0000E44A0000}"/>
    <cellStyle name="Comma 3 25 9 3 3" xfId="19103" xr:uid="{00000000-0005-0000-0000-0000E54A0000}"/>
    <cellStyle name="Comma 3 25 9 4" xfId="19104" xr:uid="{00000000-0005-0000-0000-0000E64A0000}"/>
    <cellStyle name="Comma 3 25 9 4 2" xfId="19105" xr:uid="{00000000-0005-0000-0000-0000E74A0000}"/>
    <cellStyle name="Comma 3 25 9 4 3" xfId="19106" xr:uid="{00000000-0005-0000-0000-0000E84A0000}"/>
    <cellStyle name="Comma 3 25 9 5" xfId="19107" xr:uid="{00000000-0005-0000-0000-0000E94A0000}"/>
    <cellStyle name="Comma 3 25 9 6" xfId="19108" xr:uid="{00000000-0005-0000-0000-0000EA4A0000}"/>
    <cellStyle name="Comma 3 26" xfId="19109" xr:uid="{00000000-0005-0000-0000-0000EB4A0000}"/>
    <cellStyle name="Comma 3 26 10" xfId="19110" xr:uid="{00000000-0005-0000-0000-0000EC4A0000}"/>
    <cellStyle name="Comma 3 26 10 2" xfId="19111" xr:uid="{00000000-0005-0000-0000-0000ED4A0000}"/>
    <cellStyle name="Comma 3 26 10 2 2" xfId="19112" xr:uid="{00000000-0005-0000-0000-0000EE4A0000}"/>
    <cellStyle name="Comma 3 26 10 2 3" xfId="19113" xr:uid="{00000000-0005-0000-0000-0000EF4A0000}"/>
    <cellStyle name="Comma 3 26 10 3" xfId="19114" xr:uid="{00000000-0005-0000-0000-0000F04A0000}"/>
    <cellStyle name="Comma 3 26 10 3 2" xfId="19115" xr:uid="{00000000-0005-0000-0000-0000F14A0000}"/>
    <cellStyle name="Comma 3 26 10 3 3" xfId="19116" xr:uid="{00000000-0005-0000-0000-0000F24A0000}"/>
    <cellStyle name="Comma 3 26 10 4" xfId="19117" xr:uid="{00000000-0005-0000-0000-0000F34A0000}"/>
    <cellStyle name="Comma 3 26 10 4 2" xfId="19118" xr:uid="{00000000-0005-0000-0000-0000F44A0000}"/>
    <cellStyle name="Comma 3 26 10 4 3" xfId="19119" xr:uid="{00000000-0005-0000-0000-0000F54A0000}"/>
    <cellStyle name="Comma 3 26 10 5" xfId="19120" xr:uid="{00000000-0005-0000-0000-0000F64A0000}"/>
    <cellStyle name="Comma 3 26 10 6" xfId="19121" xr:uid="{00000000-0005-0000-0000-0000F74A0000}"/>
    <cellStyle name="Comma 3 26 11" xfId="19122" xr:uid="{00000000-0005-0000-0000-0000F84A0000}"/>
    <cellStyle name="Comma 3 26 11 2" xfId="19123" xr:uid="{00000000-0005-0000-0000-0000F94A0000}"/>
    <cellStyle name="Comma 3 26 11 2 2" xfId="19124" xr:uid="{00000000-0005-0000-0000-0000FA4A0000}"/>
    <cellStyle name="Comma 3 26 11 2 3" xfId="19125" xr:uid="{00000000-0005-0000-0000-0000FB4A0000}"/>
    <cellStyle name="Comma 3 26 11 3" xfId="19126" xr:uid="{00000000-0005-0000-0000-0000FC4A0000}"/>
    <cellStyle name="Comma 3 26 11 3 2" xfId="19127" xr:uid="{00000000-0005-0000-0000-0000FD4A0000}"/>
    <cellStyle name="Comma 3 26 11 3 3" xfId="19128" xr:uid="{00000000-0005-0000-0000-0000FE4A0000}"/>
    <cellStyle name="Comma 3 26 11 4" xfId="19129" xr:uid="{00000000-0005-0000-0000-0000FF4A0000}"/>
    <cellStyle name="Comma 3 26 11 4 2" xfId="19130" xr:uid="{00000000-0005-0000-0000-0000004B0000}"/>
    <cellStyle name="Comma 3 26 11 4 3" xfId="19131" xr:uid="{00000000-0005-0000-0000-0000014B0000}"/>
    <cellStyle name="Comma 3 26 11 5" xfId="19132" xr:uid="{00000000-0005-0000-0000-0000024B0000}"/>
    <cellStyle name="Comma 3 26 11 6" xfId="19133" xr:uid="{00000000-0005-0000-0000-0000034B0000}"/>
    <cellStyle name="Comma 3 26 12" xfId="19134" xr:uid="{00000000-0005-0000-0000-0000044B0000}"/>
    <cellStyle name="Comma 3 26 12 2" xfId="19135" xr:uid="{00000000-0005-0000-0000-0000054B0000}"/>
    <cellStyle name="Comma 3 26 12 2 2" xfId="19136" xr:uid="{00000000-0005-0000-0000-0000064B0000}"/>
    <cellStyle name="Comma 3 26 12 2 3" xfId="19137" xr:uid="{00000000-0005-0000-0000-0000074B0000}"/>
    <cellStyle name="Comma 3 26 12 3" xfId="19138" xr:uid="{00000000-0005-0000-0000-0000084B0000}"/>
    <cellStyle name="Comma 3 26 12 3 2" xfId="19139" xr:uid="{00000000-0005-0000-0000-0000094B0000}"/>
    <cellStyle name="Comma 3 26 12 3 3" xfId="19140" xr:uid="{00000000-0005-0000-0000-00000A4B0000}"/>
    <cellStyle name="Comma 3 26 12 4" xfId="19141" xr:uid="{00000000-0005-0000-0000-00000B4B0000}"/>
    <cellStyle name="Comma 3 26 12 4 2" xfId="19142" xr:uid="{00000000-0005-0000-0000-00000C4B0000}"/>
    <cellStyle name="Comma 3 26 12 4 3" xfId="19143" xr:uid="{00000000-0005-0000-0000-00000D4B0000}"/>
    <cellStyle name="Comma 3 26 12 5" xfId="19144" xr:uid="{00000000-0005-0000-0000-00000E4B0000}"/>
    <cellStyle name="Comma 3 26 12 6" xfId="19145" xr:uid="{00000000-0005-0000-0000-00000F4B0000}"/>
    <cellStyle name="Comma 3 26 13" xfId="19146" xr:uid="{00000000-0005-0000-0000-0000104B0000}"/>
    <cellStyle name="Comma 3 26 13 2" xfId="19147" xr:uid="{00000000-0005-0000-0000-0000114B0000}"/>
    <cellStyle name="Comma 3 26 13 2 2" xfId="19148" xr:uid="{00000000-0005-0000-0000-0000124B0000}"/>
    <cellStyle name="Comma 3 26 13 2 3" xfId="19149" xr:uid="{00000000-0005-0000-0000-0000134B0000}"/>
    <cellStyle name="Comma 3 26 13 3" xfId="19150" xr:uid="{00000000-0005-0000-0000-0000144B0000}"/>
    <cellStyle name="Comma 3 26 13 3 2" xfId="19151" xr:uid="{00000000-0005-0000-0000-0000154B0000}"/>
    <cellStyle name="Comma 3 26 13 3 3" xfId="19152" xr:uid="{00000000-0005-0000-0000-0000164B0000}"/>
    <cellStyle name="Comma 3 26 13 4" xfId="19153" xr:uid="{00000000-0005-0000-0000-0000174B0000}"/>
    <cellStyle name="Comma 3 26 13 4 2" xfId="19154" xr:uid="{00000000-0005-0000-0000-0000184B0000}"/>
    <cellStyle name="Comma 3 26 13 4 3" xfId="19155" xr:uid="{00000000-0005-0000-0000-0000194B0000}"/>
    <cellStyle name="Comma 3 26 13 5" xfId="19156" xr:uid="{00000000-0005-0000-0000-00001A4B0000}"/>
    <cellStyle name="Comma 3 26 13 6" xfId="19157" xr:uid="{00000000-0005-0000-0000-00001B4B0000}"/>
    <cellStyle name="Comma 3 26 14" xfId="19158" xr:uid="{00000000-0005-0000-0000-00001C4B0000}"/>
    <cellStyle name="Comma 3 26 14 2" xfId="19159" xr:uid="{00000000-0005-0000-0000-00001D4B0000}"/>
    <cellStyle name="Comma 3 26 14 2 2" xfId="19160" xr:uid="{00000000-0005-0000-0000-00001E4B0000}"/>
    <cellStyle name="Comma 3 26 14 2 3" xfId="19161" xr:uid="{00000000-0005-0000-0000-00001F4B0000}"/>
    <cellStyle name="Comma 3 26 14 3" xfId="19162" xr:uid="{00000000-0005-0000-0000-0000204B0000}"/>
    <cellStyle name="Comma 3 26 14 3 2" xfId="19163" xr:uid="{00000000-0005-0000-0000-0000214B0000}"/>
    <cellStyle name="Comma 3 26 14 3 3" xfId="19164" xr:uid="{00000000-0005-0000-0000-0000224B0000}"/>
    <cellStyle name="Comma 3 26 14 4" xfId="19165" xr:uid="{00000000-0005-0000-0000-0000234B0000}"/>
    <cellStyle name="Comma 3 26 14 4 2" xfId="19166" xr:uid="{00000000-0005-0000-0000-0000244B0000}"/>
    <cellStyle name="Comma 3 26 14 4 3" xfId="19167" xr:uid="{00000000-0005-0000-0000-0000254B0000}"/>
    <cellStyle name="Comma 3 26 14 5" xfId="19168" xr:uid="{00000000-0005-0000-0000-0000264B0000}"/>
    <cellStyle name="Comma 3 26 14 6" xfId="19169" xr:uid="{00000000-0005-0000-0000-0000274B0000}"/>
    <cellStyle name="Comma 3 26 15" xfId="19170" xr:uid="{00000000-0005-0000-0000-0000284B0000}"/>
    <cellStyle name="Comma 3 26 15 2" xfId="19171" xr:uid="{00000000-0005-0000-0000-0000294B0000}"/>
    <cellStyle name="Comma 3 26 15 2 2" xfId="19172" xr:uid="{00000000-0005-0000-0000-00002A4B0000}"/>
    <cellStyle name="Comma 3 26 15 2 3" xfId="19173" xr:uid="{00000000-0005-0000-0000-00002B4B0000}"/>
    <cellStyle name="Comma 3 26 15 3" xfId="19174" xr:uid="{00000000-0005-0000-0000-00002C4B0000}"/>
    <cellStyle name="Comma 3 26 15 3 2" xfId="19175" xr:uid="{00000000-0005-0000-0000-00002D4B0000}"/>
    <cellStyle name="Comma 3 26 15 3 3" xfId="19176" xr:uid="{00000000-0005-0000-0000-00002E4B0000}"/>
    <cellStyle name="Comma 3 26 15 4" xfId="19177" xr:uid="{00000000-0005-0000-0000-00002F4B0000}"/>
    <cellStyle name="Comma 3 26 15 4 2" xfId="19178" xr:uid="{00000000-0005-0000-0000-0000304B0000}"/>
    <cellStyle name="Comma 3 26 15 4 3" xfId="19179" xr:uid="{00000000-0005-0000-0000-0000314B0000}"/>
    <cellStyle name="Comma 3 26 15 5" xfId="19180" xr:uid="{00000000-0005-0000-0000-0000324B0000}"/>
    <cellStyle name="Comma 3 26 15 6" xfId="19181" xr:uid="{00000000-0005-0000-0000-0000334B0000}"/>
    <cellStyle name="Comma 3 26 16" xfId="19182" xr:uid="{00000000-0005-0000-0000-0000344B0000}"/>
    <cellStyle name="Comma 3 26 16 2" xfId="19183" xr:uid="{00000000-0005-0000-0000-0000354B0000}"/>
    <cellStyle name="Comma 3 26 16 2 2" xfId="19184" xr:uid="{00000000-0005-0000-0000-0000364B0000}"/>
    <cellStyle name="Comma 3 26 16 2 3" xfId="19185" xr:uid="{00000000-0005-0000-0000-0000374B0000}"/>
    <cellStyle name="Comma 3 26 16 3" xfId="19186" xr:uid="{00000000-0005-0000-0000-0000384B0000}"/>
    <cellStyle name="Comma 3 26 16 3 2" xfId="19187" xr:uid="{00000000-0005-0000-0000-0000394B0000}"/>
    <cellStyle name="Comma 3 26 16 3 3" xfId="19188" xr:uid="{00000000-0005-0000-0000-00003A4B0000}"/>
    <cellStyle name="Comma 3 26 16 4" xfId="19189" xr:uid="{00000000-0005-0000-0000-00003B4B0000}"/>
    <cellStyle name="Comma 3 26 16 4 2" xfId="19190" xr:uid="{00000000-0005-0000-0000-00003C4B0000}"/>
    <cellStyle name="Comma 3 26 16 4 3" xfId="19191" xr:uid="{00000000-0005-0000-0000-00003D4B0000}"/>
    <cellStyle name="Comma 3 26 16 5" xfId="19192" xr:uid="{00000000-0005-0000-0000-00003E4B0000}"/>
    <cellStyle name="Comma 3 26 16 6" xfId="19193" xr:uid="{00000000-0005-0000-0000-00003F4B0000}"/>
    <cellStyle name="Comma 3 26 17" xfId="19194" xr:uid="{00000000-0005-0000-0000-0000404B0000}"/>
    <cellStyle name="Comma 3 26 17 2" xfId="19195" xr:uid="{00000000-0005-0000-0000-0000414B0000}"/>
    <cellStyle name="Comma 3 26 17 2 2" xfId="19196" xr:uid="{00000000-0005-0000-0000-0000424B0000}"/>
    <cellStyle name="Comma 3 26 17 2 3" xfId="19197" xr:uid="{00000000-0005-0000-0000-0000434B0000}"/>
    <cellStyle name="Comma 3 26 17 3" xfId="19198" xr:uid="{00000000-0005-0000-0000-0000444B0000}"/>
    <cellStyle name="Comma 3 26 17 3 2" xfId="19199" xr:uid="{00000000-0005-0000-0000-0000454B0000}"/>
    <cellStyle name="Comma 3 26 17 3 3" xfId="19200" xr:uid="{00000000-0005-0000-0000-0000464B0000}"/>
    <cellStyle name="Comma 3 26 17 4" xfId="19201" xr:uid="{00000000-0005-0000-0000-0000474B0000}"/>
    <cellStyle name="Comma 3 26 17 4 2" xfId="19202" xr:uid="{00000000-0005-0000-0000-0000484B0000}"/>
    <cellStyle name="Comma 3 26 17 4 3" xfId="19203" xr:uid="{00000000-0005-0000-0000-0000494B0000}"/>
    <cellStyle name="Comma 3 26 17 5" xfId="19204" xr:uid="{00000000-0005-0000-0000-00004A4B0000}"/>
    <cellStyle name="Comma 3 26 17 6" xfId="19205" xr:uid="{00000000-0005-0000-0000-00004B4B0000}"/>
    <cellStyle name="Comma 3 26 18" xfId="19206" xr:uid="{00000000-0005-0000-0000-00004C4B0000}"/>
    <cellStyle name="Comma 3 26 18 2" xfId="19207" xr:uid="{00000000-0005-0000-0000-00004D4B0000}"/>
    <cellStyle name="Comma 3 26 18 2 2" xfId="19208" xr:uid="{00000000-0005-0000-0000-00004E4B0000}"/>
    <cellStyle name="Comma 3 26 18 2 3" xfId="19209" xr:uid="{00000000-0005-0000-0000-00004F4B0000}"/>
    <cellStyle name="Comma 3 26 18 3" xfId="19210" xr:uid="{00000000-0005-0000-0000-0000504B0000}"/>
    <cellStyle name="Comma 3 26 18 3 2" xfId="19211" xr:uid="{00000000-0005-0000-0000-0000514B0000}"/>
    <cellStyle name="Comma 3 26 18 3 3" xfId="19212" xr:uid="{00000000-0005-0000-0000-0000524B0000}"/>
    <cellStyle name="Comma 3 26 18 4" xfId="19213" xr:uid="{00000000-0005-0000-0000-0000534B0000}"/>
    <cellStyle name="Comma 3 26 18 4 2" xfId="19214" xr:uid="{00000000-0005-0000-0000-0000544B0000}"/>
    <cellStyle name="Comma 3 26 18 4 3" xfId="19215" xr:uid="{00000000-0005-0000-0000-0000554B0000}"/>
    <cellStyle name="Comma 3 26 18 5" xfId="19216" xr:uid="{00000000-0005-0000-0000-0000564B0000}"/>
    <cellStyle name="Comma 3 26 18 6" xfId="19217" xr:uid="{00000000-0005-0000-0000-0000574B0000}"/>
    <cellStyle name="Comma 3 26 19" xfId="19218" xr:uid="{00000000-0005-0000-0000-0000584B0000}"/>
    <cellStyle name="Comma 3 26 19 2" xfId="19219" xr:uid="{00000000-0005-0000-0000-0000594B0000}"/>
    <cellStyle name="Comma 3 26 19 2 2" xfId="19220" xr:uid="{00000000-0005-0000-0000-00005A4B0000}"/>
    <cellStyle name="Comma 3 26 19 2 3" xfId="19221" xr:uid="{00000000-0005-0000-0000-00005B4B0000}"/>
    <cellStyle name="Comma 3 26 19 3" xfId="19222" xr:uid="{00000000-0005-0000-0000-00005C4B0000}"/>
    <cellStyle name="Comma 3 26 19 3 2" xfId="19223" xr:uid="{00000000-0005-0000-0000-00005D4B0000}"/>
    <cellStyle name="Comma 3 26 19 3 3" xfId="19224" xr:uid="{00000000-0005-0000-0000-00005E4B0000}"/>
    <cellStyle name="Comma 3 26 19 4" xfId="19225" xr:uid="{00000000-0005-0000-0000-00005F4B0000}"/>
    <cellStyle name="Comma 3 26 19 4 2" xfId="19226" xr:uid="{00000000-0005-0000-0000-0000604B0000}"/>
    <cellStyle name="Comma 3 26 19 4 3" xfId="19227" xr:uid="{00000000-0005-0000-0000-0000614B0000}"/>
    <cellStyle name="Comma 3 26 19 5" xfId="19228" xr:uid="{00000000-0005-0000-0000-0000624B0000}"/>
    <cellStyle name="Comma 3 26 19 6" xfId="19229" xr:uid="{00000000-0005-0000-0000-0000634B0000}"/>
    <cellStyle name="Comma 3 26 2" xfId="19230" xr:uid="{00000000-0005-0000-0000-0000644B0000}"/>
    <cellStyle name="Comma 3 26 2 2" xfId="19231" xr:uid="{00000000-0005-0000-0000-0000654B0000}"/>
    <cellStyle name="Comma 3 26 2 2 2" xfId="19232" xr:uid="{00000000-0005-0000-0000-0000664B0000}"/>
    <cellStyle name="Comma 3 26 2 2 3" xfId="19233" xr:uid="{00000000-0005-0000-0000-0000674B0000}"/>
    <cellStyle name="Comma 3 26 2 3" xfId="19234" xr:uid="{00000000-0005-0000-0000-0000684B0000}"/>
    <cellStyle name="Comma 3 26 2 3 2" xfId="19235" xr:uid="{00000000-0005-0000-0000-0000694B0000}"/>
    <cellStyle name="Comma 3 26 2 3 3" xfId="19236" xr:uid="{00000000-0005-0000-0000-00006A4B0000}"/>
    <cellStyle name="Comma 3 26 2 4" xfId="19237" xr:uid="{00000000-0005-0000-0000-00006B4B0000}"/>
    <cellStyle name="Comma 3 26 2 4 2" xfId="19238" xr:uid="{00000000-0005-0000-0000-00006C4B0000}"/>
    <cellStyle name="Comma 3 26 2 4 3" xfId="19239" xr:uid="{00000000-0005-0000-0000-00006D4B0000}"/>
    <cellStyle name="Comma 3 26 2 5" xfId="19240" xr:uid="{00000000-0005-0000-0000-00006E4B0000}"/>
    <cellStyle name="Comma 3 26 2 6" xfId="19241" xr:uid="{00000000-0005-0000-0000-00006F4B0000}"/>
    <cellStyle name="Comma 3 26 20" xfId="19242" xr:uid="{00000000-0005-0000-0000-0000704B0000}"/>
    <cellStyle name="Comma 3 26 20 2" xfId="19243" xr:uid="{00000000-0005-0000-0000-0000714B0000}"/>
    <cellStyle name="Comma 3 26 20 2 2" xfId="19244" xr:uid="{00000000-0005-0000-0000-0000724B0000}"/>
    <cellStyle name="Comma 3 26 20 2 3" xfId="19245" xr:uid="{00000000-0005-0000-0000-0000734B0000}"/>
    <cellStyle name="Comma 3 26 20 3" xfId="19246" xr:uid="{00000000-0005-0000-0000-0000744B0000}"/>
    <cellStyle name="Comma 3 26 20 3 2" xfId="19247" xr:uid="{00000000-0005-0000-0000-0000754B0000}"/>
    <cellStyle name="Comma 3 26 20 3 3" xfId="19248" xr:uid="{00000000-0005-0000-0000-0000764B0000}"/>
    <cellStyle name="Comma 3 26 20 4" xfId="19249" xr:uid="{00000000-0005-0000-0000-0000774B0000}"/>
    <cellStyle name="Comma 3 26 20 4 2" xfId="19250" xr:uid="{00000000-0005-0000-0000-0000784B0000}"/>
    <cellStyle name="Comma 3 26 20 4 3" xfId="19251" xr:uid="{00000000-0005-0000-0000-0000794B0000}"/>
    <cellStyle name="Comma 3 26 20 5" xfId="19252" xr:uid="{00000000-0005-0000-0000-00007A4B0000}"/>
    <cellStyle name="Comma 3 26 20 6" xfId="19253" xr:uid="{00000000-0005-0000-0000-00007B4B0000}"/>
    <cellStyle name="Comma 3 26 21" xfId="19254" xr:uid="{00000000-0005-0000-0000-00007C4B0000}"/>
    <cellStyle name="Comma 3 26 21 2" xfId="19255" xr:uid="{00000000-0005-0000-0000-00007D4B0000}"/>
    <cellStyle name="Comma 3 26 21 3" xfId="19256" xr:uid="{00000000-0005-0000-0000-00007E4B0000}"/>
    <cellStyle name="Comma 3 26 22" xfId="19257" xr:uid="{00000000-0005-0000-0000-00007F4B0000}"/>
    <cellStyle name="Comma 3 26 22 2" xfId="19258" xr:uid="{00000000-0005-0000-0000-0000804B0000}"/>
    <cellStyle name="Comma 3 26 22 3" xfId="19259" xr:uid="{00000000-0005-0000-0000-0000814B0000}"/>
    <cellStyle name="Comma 3 26 23" xfId="19260" xr:uid="{00000000-0005-0000-0000-0000824B0000}"/>
    <cellStyle name="Comma 3 26 23 2" xfId="19261" xr:uid="{00000000-0005-0000-0000-0000834B0000}"/>
    <cellStyle name="Comma 3 26 23 3" xfId="19262" xr:uid="{00000000-0005-0000-0000-0000844B0000}"/>
    <cellStyle name="Comma 3 26 24" xfId="19263" xr:uid="{00000000-0005-0000-0000-0000854B0000}"/>
    <cellStyle name="Comma 3 26 25" xfId="19264" xr:uid="{00000000-0005-0000-0000-0000864B0000}"/>
    <cellStyle name="Comma 3 26 3" xfId="19265" xr:uid="{00000000-0005-0000-0000-0000874B0000}"/>
    <cellStyle name="Comma 3 26 3 2" xfId="19266" xr:uid="{00000000-0005-0000-0000-0000884B0000}"/>
    <cellStyle name="Comma 3 26 3 2 2" xfId="19267" xr:uid="{00000000-0005-0000-0000-0000894B0000}"/>
    <cellStyle name="Comma 3 26 3 2 3" xfId="19268" xr:uid="{00000000-0005-0000-0000-00008A4B0000}"/>
    <cellStyle name="Comma 3 26 3 3" xfId="19269" xr:uid="{00000000-0005-0000-0000-00008B4B0000}"/>
    <cellStyle name="Comma 3 26 3 3 2" xfId="19270" xr:uid="{00000000-0005-0000-0000-00008C4B0000}"/>
    <cellStyle name="Comma 3 26 3 3 3" xfId="19271" xr:uid="{00000000-0005-0000-0000-00008D4B0000}"/>
    <cellStyle name="Comma 3 26 3 4" xfId="19272" xr:uid="{00000000-0005-0000-0000-00008E4B0000}"/>
    <cellStyle name="Comma 3 26 3 4 2" xfId="19273" xr:uid="{00000000-0005-0000-0000-00008F4B0000}"/>
    <cellStyle name="Comma 3 26 3 4 3" xfId="19274" xr:uid="{00000000-0005-0000-0000-0000904B0000}"/>
    <cellStyle name="Comma 3 26 3 5" xfId="19275" xr:uid="{00000000-0005-0000-0000-0000914B0000}"/>
    <cellStyle name="Comma 3 26 3 6" xfId="19276" xr:uid="{00000000-0005-0000-0000-0000924B0000}"/>
    <cellStyle name="Comma 3 26 4" xfId="19277" xr:uid="{00000000-0005-0000-0000-0000934B0000}"/>
    <cellStyle name="Comma 3 26 4 2" xfId="19278" xr:uid="{00000000-0005-0000-0000-0000944B0000}"/>
    <cellStyle name="Comma 3 26 4 2 2" xfId="19279" xr:uid="{00000000-0005-0000-0000-0000954B0000}"/>
    <cellStyle name="Comma 3 26 4 2 3" xfId="19280" xr:uid="{00000000-0005-0000-0000-0000964B0000}"/>
    <cellStyle name="Comma 3 26 4 3" xfId="19281" xr:uid="{00000000-0005-0000-0000-0000974B0000}"/>
    <cellStyle name="Comma 3 26 4 3 2" xfId="19282" xr:uid="{00000000-0005-0000-0000-0000984B0000}"/>
    <cellStyle name="Comma 3 26 4 3 3" xfId="19283" xr:uid="{00000000-0005-0000-0000-0000994B0000}"/>
    <cellStyle name="Comma 3 26 4 4" xfId="19284" xr:uid="{00000000-0005-0000-0000-00009A4B0000}"/>
    <cellStyle name="Comma 3 26 4 4 2" xfId="19285" xr:uid="{00000000-0005-0000-0000-00009B4B0000}"/>
    <cellStyle name="Comma 3 26 4 4 3" xfId="19286" xr:uid="{00000000-0005-0000-0000-00009C4B0000}"/>
    <cellStyle name="Comma 3 26 4 5" xfId="19287" xr:uid="{00000000-0005-0000-0000-00009D4B0000}"/>
    <cellStyle name="Comma 3 26 4 6" xfId="19288" xr:uid="{00000000-0005-0000-0000-00009E4B0000}"/>
    <cellStyle name="Comma 3 26 5" xfId="19289" xr:uid="{00000000-0005-0000-0000-00009F4B0000}"/>
    <cellStyle name="Comma 3 26 5 2" xfId="19290" xr:uid="{00000000-0005-0000-0000-0000A04B0000}"/>
    <cellStyle name="Comma 3 26 5 2 2" xfId="19291" xr:uid="{00000000-0005-0000-0000-0000A14B0000}"/>
    <cellStyle name="Comma 3 26 5 2 3" xfId="19292" xr:uid="{00000000-0005-0000-0000-0000A24B0000}"/>
    <cellStyle name="Comma 3 26 5 3" xfId="19293" xr:uid="{00000000-0005-0000-0000-0000A34B0000}"/>
    <cellStyle name="Comma 3 26 5 3 2" xfId="19294" xr:uid="{00000000-0005-0000-0000-0000A44B0000}"/>
    <cellStyle name="Comma 3 26 5 3 3" xfId="19295" xr:uid="{00000000-0005-0000-0000-0000A54B0000}"/>
    <cellStyle name="Comma 3 26 5 4" xfId="19296" xr:uid="{00000000-0005-0000-0000-0000A64B0000}"/>
    <cellStyle name="Comma 3 26 5 4 2" xfId="19297" xr:uid="{00000000-0005-0000-0000-0000A74B0000}"/>
    <cellStyle name="Comma 3 26 5 4 3" xfId="19298" xr:uid="{00000000-0005-0000-0000-0000A84B0000}"/>
    <cellStyle name="Comma 3 26 5 5" xfId="19299" xr:uid="{00000000-0005-0000-0000-0000A94B0000}"/>
    <cellStyle name="Comma 3 26 5 6" xfId="19300" xr:uid="{00000000-0005-0000-0000-0000AA4B0000}"/>
    <cellStyle name="Comma 3 26 6" xfId="19301" xr:uid="{00000000-0005-0000-0000-0000AB4B0000}"/>
    <cellStyle name="Comma 3 26 6 2" xfId="19302" xr:uid="{00000000-0005-0000-0000-0000AC4B0000}"/>
    <cellStyle name="Comma 3 26 6 2 2" xfId="19303" xr:uid="{00000000-0005-0000-0000-0000AD4B0000}"/>
    <cellStyle name="Comma 3 26 6 2 3" xfId="19304" xr:uid="{00000000-0005-0000-0000-0000AE4B0000}"/>
    <cellStyle name="Comma 3 26 6 3" xfId="19305" xr:uid="{00000000-0005-0000-0000-0000AF4B0000}"/>
    <cellStyle name="Comma 3 26 6 3 2" xfId="19306" xr:uid="{00000000-0005-0000-0000-0000B04B0000}"/>
    <cellStyle name="Comma 3 26 6 3 3" xfId="19307" xr:uid="{00000000-0005-0000-0000-0000B14B0000}"/>
    <cellStyle name="Comma 3 26 6 4" xfId="19308" xr:uid="{00000000-0005-0000-0000-0000B24B0000}"/>
    <cellStyle name="Comma 3 26 6 4 2" xfId="19309" xr:uid="{00000000-0005-0000-0000-0000B34B0000}"/>
    <cellStyle name="Comma 3 26 6 4 3" xfId="19310" xr:uid="{00000000-0005-0000-0000-0000B44B0000}"/>
    <cellStyle name="Comma 3 26 6 5" xfId="19311" xr:uid="{00000000-0005-0000-0000-0000B54B0000}"/>
    <cellStyle name="Comma 3 26 6 6" xfId="19312" xr:uid="{00000000-0005-0000-0000-0000B64B0000}"/>
    <cellStyle name="Comma 3 26 7" xfId="19313" xr:uid="{00000000-0005-0000-0000-0000B74B0000}"/>
    <cellStyle name="Comma 3 26 7 2" xfId="19314" xr:uid="{00000000-0005-0000-0000-0000B84B0000}"/>
    <cellStyle name="Comma 3 26 7 2 2" xfId="19315" xr:uid="{00000000-0005-0000-0000-0000B94B0000}"/>
    <cellStyle name="Comma 3 26 7 2 3" xfId="19316" xr:uid="{00000000-0005-0000-0000-0000BA4B0000}"/>
    <cellStyle name="Comma 3 26 7 3" xfId="19317" xr:uid="{00000000-0005-0000-0000-0000BB4B0000}"/>
    <cellStyle name="Comma 3 26 7 3 2" xfId="19318" xr:uid="{00000000-0005-0000-0000-0000BC4B0000}"/>
    <cellStyle name="Comma 3 26 7 3 3" xfId="19319" xr:uid="{00000000-0005-0000-0000-0000BD4B0000}"/>
    <cellStyle name="Comma 3 26 7 4" xfId="19320" xr:uid="{00000000-0005-0000-0000-0000BE4B0000}"/>
    <cellStyle name="Comma 3 26 7 4 2" xfId="19321" xr:uid="{00000000-0005-0000-0000-0000BF4B0000}"/>
    <cellStyle name="Comma 3 26 7 4 3" xfId="19322" xr:uid="{00000000-0005-0000-0000-0000C04B0000}"/>
    <cellStyle name="Comma 3 26 7 5" xfId="19323" xr:uid="{00000000-0005-0000-0000-0000C14B0000}"/>
    <cellStyle name="Comma 3 26 7 6" xfId="19324" xr:uid="{00000000-0005-0000-0000-0000C24B0000}"/>
    <cellStyle name="Comma 3 26 8" xfId="19325" xr:uid="{00000000-0005-0000-0000-0000C34B0000}"/>
    <cellStyle name="Comma 3 26 8 2" xfId="19326" xr:uid="{00000000-0005-0000-0000-0000C44B0000}"/>
    <cellStyle name="Comma 3 26 8 2 2" xfId="19327" xr:uid="{00000000-0005-0000-0000-0000C54B0000}"/>
    <cellStyle name="Comma 3 26 8 2 3" xfId="19328" xr:uid="{00000000-0005-0000-0000-0000C64B0000}"/>
    <cellStyle name="Comma 3 26 8 3" xfId="19329" xr:uid="{00000000-0005-0000-0000-0000C74B0000}"/>
    <cellStyle name="Comma 3 26 8 3 2" xfId="19330" xr:uid="{00000000-0005-0000-0000-0000C84B0000}"/>
    <cellStyle name="Comma 3 26 8 3 3" xfId="19331" xr:uid="{00000000-0005-0000-0000-0000C94B0000}"/>
    <cellStyle name="Comma 3 26 8 4" xfId="19332" xr:uid="{00000000-0005-0000-0000-0000CA4B0000}"/>
    <cellStyle name="Comma 3 26 8 4 2" xfId="19333" xr:uid="{00000000-0005-0000-0000-0000CB4B0000}"/>
    <cellStyle name="Comma 3 26 8 4 3" xfId="19334" xr:uid="{00000000-0005-0000-0000-0000CC4B0000}"/>
    <cellStyle name="Comma 3 26 8 5" xfId="19335" xr:uid="{00000000-0005-0000-0000-0000CD4B0000}"/>
    <cellStyle name="Comma 3 26 8 6" xfId="19336" xr:uid="{00000000-0005-0000-0000-0000CE4B0000}"/>
    <cellStyle name="Comma 3 26 9" xfId="19337" xr:uid="{00000000-0005-0000-0000-0000CF4B0000}"/>
    <cellStyle name="Comma 3 26 9 2" xfId="19338" xr:uid="{00000000-0005-0000-0000-0000D04B0000}"/>
    <cellStyle name="Comma 3 26 9 2 2" xfId="19339" xr:uid="{00000000-0005-0000-0000-0000D14B0000}"/>
    <cellStyle name="Comma 3 26 9 2 3" xfId="19340" xr:uid="{00000000-0005-0000-0000-0000D24B0000}"/>
    <cellStyle name="Comma 3 26 9 3" xfId="19341" xr:uid="{00000000-0005-0000-0000-0000D34B0000}"/>
    <cellStyle name="Comma 3 26 9 3 2" xfId="19342" xr:uid="{00000000-0005-0000-0000-0000D44B0000}"/>
    <cellStyle name="Comma 3 26 9 3 3" xfId="19343" xr:uid="{00000000-0005-0000-0000-0000D54B0000}"/>
    <cellStyle name="Comma 3 26 9 4" xfId="19344" xr:uid="{00000000-0005-0000-0000-0000D64B0000}"/>
    <cellStyle name="Comma 3 26 9 4 2" xfId="19345" xr:uid="{00000000-0005-0000-0000-0000D74B0000}"/>
    <cellStyle name="Comma 3 26 9 4 3" xfId="19346" xr:uid="{00000000-0005-0000-0000-0000D84B0000}"/>
    <cellStyle name="Comma 3 26 9 5" xfId="19347" xr:uid="{00000000-0005-0000-0000-0000D94B0000}"/>
    <cellStyle name="Comma 3 26 9 6" xfId="19348" xr:uid="{00000000-0005-0000-0000-0000DA4B0000}"/>
    <cellStyle name="Comma 3 27" xfId="19349" xr:uid="{00000000-0005-0000-0000-0000DB4B0000}"/>
    <cellStyle name="Comma 3 27 10" xfId="19350" xr:uid="{00000000-0005-0000-0000-0000DC4B0000}"/>
    <cellStyle name="Comma 3 27 10 2" xfId="19351" xr:uid="{00000000-0005-0000-0000-0000DD4B0000}"/>
    <cellStyle name="Comma 3 27 10 2 2" xfId="19352" xr:uid="{00000000-0005-0000-0000-0000DE4B0000}"/>
    <cellStyle name="Comma 3 27 10 2 3" xfId="19353" xr:uid="{00000000-0005-0000-0000-0000DF4B0000}"/>
    <cellStyle name="Comma 3 27 10 3" xfId="19354" xr:uid="{00000000-0005-0000-0000-0000E04B0000}"/>
    <cellStyle name="Comma 3 27 10 3 2" xfId="19355" xr:uid="{00000000-0005-0000-0000-0000E14B0000}"/>
    <cellStyle name="Comma 3 27 10 3 3" xfId="19356" xr:uid="{00000000-0005-0000-0000-0000E24B0000}"/>
    <cellStyle name="Comma 3 27 10 4" xfId="19357" xr:uid="{00000000-0005-0000-0000-0000E34B0000}"/>
    <cellStyle name="Comma 3 27 10 4 2" xfId="19358" xr:uid="{00000000-0005-0000-0000-0000E44B0000}"/>
    <cellStyle name="Comma 3 27 10 4 3" xfId="19359" xr:uid="{00000000-0005-0000-0000-0000E54B0000}"/>
    <cellStyle name="Comma 3 27 10 5" xfId="19360" xr:uid="{00000000-0005-0000-0000-0000E64B0000}"/>
    <cellStyle name="Comma 3 27 10 6" xfId="19361" xr:uid="{00000000-0005-0000-0000-0000E74B0000}"/>
    <cellStyle name="Comma 3 27 11" xfId="19362" xr:uid="{00000000-0005-0000-0000-0000E84B0000}"/>
    <cellStyle name="Comma 3 27 11 2" xfId="19363" xr:uid="{00000000-0005-0000-0000-0000E94B0000}"/>
    <cellStyle name="Comma 3 27 11 2 2" xfId="19364" xr:uid="{00000000-0005-0000-0000-0000EA4B0000}"/>
    <cellStyle name="Comma 3 27 11 2 3" xfId="19365" xr:uid="{00000000-0005-0000-0000-0000EB4B0000}"/>
    <cellStyle name="Comma 3 27 11 3" xfId="19366" xr:uid="{00000000-0005-0000-0000-0000EC4B0000}"/>
    <cellStyle name="Comma 3 27 11 3 2" xfId="19367" xr:uid="{00000000-0005-0000-0000-0000ED4B0000}"/>
    <cellStyle name="Comma 3 27 11 3 3" xfId="19368" xr:uid="{00000000-0005-0000-0000-0000EE4B0000}"/>
    <cellStyle name="Comma 3 27 11 4" xfId="19369" xr:uid="{00000000-0005-0000-0000-0000EF4B0000}"/>
    <cellStyle name="Comma 3 27 11 4 2" xfId="19370" xr:uid="{00000000-0005-0000-0000-0000F04B0000}"/>
    <cellStyle name="Comma 3 27 11 4 3" xfId="19371" xr:uid="{00000000-0005-0000-0000-0000F14B0000}"/>
    <cellStyle name="Comma 3 27 11 5" xfId="19372" xr:uid="{00000000-0005-0000-0000-0000F24B0000}"/>
    <cellStyle name="Comma 3 27 11 6" xfId="19373" xr:uid="{00000000-0005-0000-0000-0000F34B0000}"/>
    <cellStyle name="Comma 3 27 12" xfId="19374" xr:uid="{00000000-0005-0000-0000-0000F44B0000}"/>
    <cellStyle name="Comma 3 27 12 2" xfId="19375" xr:uid="{00000000-0005-0000-0000-0000F54B0000}"/>
    <cellStyle name="Comma 3 27 12 2 2" xfId="19376" xr:uid="{00000000-0005-0000-0000-0000F64B0000}"/>
    <cellStyle name="Comma 3 27 12 2 3" xfId="19377" xr:uid="{00000000-0005-0000-0000-0000F74B0000}"/>
    <cellStyle name="Comma 3 27 12 3" xfId="19378" xr:uid="{00000000-0005-0000-0000-0000F84B0000}"/>
    <cellStyle name="Comma 3 27 12 3 2" xfId="19379" xr:uid="{00000000-0005-0000-0000-0000F94B0000}"/>
    <cellStyle name="Comma 3 27 12 3 3" xfId="19380" xr:uid="{00000000-0005-0000-0000-0000FA4B0000}"/>
    <cellStyle name="Comma 3 27 12 4" xfId="19381" xr:uid="{00000000-0005-0000-0000-0000FB4B0000}"/>
    <cellStyle name="Comma 3 27 12 4 2" xfId="19382" xr:uid="{00000000-0005-0000-0000-0000FC4B0000}"/>
    <cellStyle name="Comma 3 27 12 4 3" xfId="19383" xr:uid="{00000000-0005-0000-0000-0000FD4B0000}"/>
    <cellStyle name="Comma 3 27 12 5" xfId="19384" xr:uid="{00000000-0005-0000-0000-0000FE4B0000}"/>
    <cellStyle name="Comma 3 27 12 6" xfId="19385" xr:uid="{00000000-0005-0000-0000-0000FF4B0000}"/>
    <cellStyle name="Comma 3 27 13" xfId="19386" xr:uid="{00000000-0005-0000-0000-0000004C0000}"/>
    <cellStyle name="Comma 3 27 13 2" xfId="19387" xr:uid="{00000000-0005-0000-0000-0000014C0000}"/>
    <cellStyle name="Comma 3 27 13 2 2" xfId="19388" xr:uid="{00000000-0005-0000-0000-0000024C0000}"/>
    <cellStyle name="Comma 3 27 13 2 3" xfId="19389" xr:uid="{00000000-0005-0000-0000-0000034C0000}"/>
    <cellStyle name="Comma 3 27 13 3" xfId="19390" xr:uid="{00000000-0005-0000-0000-0000044C0000}"/>
    <cellStyle name="Comma 3 27 13 3 2" xfId="19391" xr:uid="{00000000-0005-0000-0000-0000054C0000}"/>
    <cellStyle name="Comma 3 27 13 3 3" xfId="19392" xr:uid="{00000000-0005-0000-0000-0000064C0000}"/>
    <cellStyle name="Comma 3 27 13 4" xfId="19393" xr:uid="{00000000-0005-0000-0000-0000074C0000}"/>
    <cellStyle name="Comma 3 27 13 4 2" xfId="19394" xr:uid="{00000000-0005-0000-0000-0000084C0000}"/>
    <cellStyle name="Comma 3 27 13 4 3" xfId="19395" xr:uid="{00000000-0005-0000-0000-0000094C0000}"/>
    <cellStyle name="Comma 3 27 13 5" xfId="19396" xr:uid="{00000000-0005-0000-0000-00000A4C0000}"/>
    <cellStyle name="Comma 3 27 13 6" xfId="19397" xr:uid="{00000000-0005-0000-0000-00000B4C0000}"/>
    <cellStyle name="Comma 3 27 14" xfId="19398" xr:uid="{00000000-0005-0000-0000-00000C4C0000}"/>
    <cellStyle name="Comma 3 27 14 2" xfId="19399" xr:uid="{00000000-0005-0000-0000-00000D4C0000}"/>
    <cellStyle name="Comma 3 27 14 2 2" xfId="19400" xr:uid="{00000000-0005-0000-0000-00000E4C0000}"/>
    <cellStyle name="Comma 3 27 14 2 3" xfId="19401" xr:uid="{00000000-0005-0000-0000-00000F4C0000}"/>
    <cellStyle name="Comma 3 27 14 3" xfId="19402" xr:uid="{00000000-0005-0000-0000-0000104C0000}"/>
    <cellStyle name="Comma 3 27 14 3 2" xfId="19403" xr:uid="{00000000-0005-0000-0000-0000114C0000}"/>
    <cellStyle name="Comma 3 27 14 3 3" xfId="19404" xr:uid="{00000000-0005-0000-0000-0000124C0000}"/>
    <cellStyle name="Comma 3 27 14 4" xfId="19405" xr:uid="{00000000-0005-0000-0000-0000134C0000}"/>
    <cellStyle name="Comma 3 27 14 4 2" xfId="19406" xr:uid="{00000000-0005-0000-0000-0000144C0000}"/>
    <cellStyle name="Comma 3 27 14 4 3" xfId="19407" xr:uid="{00000000-0005-0000-0000-0000154C0000}"/>
    <cellStyle name="Comma 3 27 14 5" xfId="19408" xr:uid="{00000000-0005-0000-0000-0000164C0000}"/>
    <cellStyle name="Comma 3 27 14 6" xfId="19409" xr:uid="{00000000-0005-0000-0000-0000174C0000}"/>
    <cellStyle name="Comma 3 27 15" xfId="19410" xr:uid="{00000000-0005-0000-0000-0000184C0000}"/>
    <cellStyle name="Comma 3 27 15 2" xfId="19411" xr:uid="{00000000-0005-0000-0000-0000194C0000}"/>
    <cellStyle name="Comma 3 27 15 2 2" xfId="19412" xr:uid="{00000000-0005-0000-0000-00001A4C0000}"/>
    <cellStyle name="Comma 3 27 15 2 3" xfId="19413" xr:uid="{00000000-0005-0000-0000-00001B4C0000}"/>
    <cellStyle name="Comma 3 27 15 3" xfId="19414" xr:uid="{00000000-0005-0000-0000-00001C4C0000}"/>
    <cellStyle name="Comma 3 27 15 3 2" xfId="19415" xr:uid="{00000000-0005-0000-0000-00001D4C0000}"/>
    <cellStyle name="Comma 3 27 15 3 3" xfId="19416" xr:uid="{00000000-0005-0000-0000-00001E4C0000}"/>
    <cellStyle name="Comma 3 27 15 4" xfId="19417" xr:uid="{00000000-0005-0000-0000-00001F4C0000}"/>
    <cellStyle name="Comma 3 27 15 4 2" xfId="19418" xr:uid="{00000000-0005-0000-0000-0000204C0000}"/>
    <cellStyle name="Comma 3 27 15 4 3" xfId="19419" xr:uid="{00000000-0005-0000-0000-0000214C0000}"/>
    <cellStyle name="Comma 3 27 15 5" xfId="19420" xr:uid="{00000000-0005-0000-0000-0000224C0000}"/>
    <cellStyle name="Comma 3 27 15 6" xfId="19421" xr:uid="{00000000-0005-0000-0000-0000234C0000}"/>
    <cellStyle name="Comma 3 27 16" xfId="19422" xr:uid="{00000000-0005-0000-0000-0000244C0000}"/>
    <cellStyle name="Comma 3 27 16 2" xfId="19423" xr:uid="{00000000-0005-0000-0000-0000254C0000}"/>
    <cellStyle name="Comma 3 27 16 2 2" xfId="19424" xr:uid="{00000000-0005-0000-0000-0000264C0000}"/>
    <cellStyle name="Comma 3 27 16 2 3" xfId="19425" xr:uid="{00000000-0005-0000-0000-0000274C0000}"/>
    <cellStyle name="Comma 3 27 16 3" xfId="19426" xr:uid="{00000000-0005-0000-0000-0000284C0000}"/>
    <cellStyle name="Comma 3 27 16 3 2" xfId="19427" xr:uid="{00000000-0005-0000-0000-0000294C0000}"/>
    <cellStyle name="Comma 3 27 16 3 3" xfId="19428" xr:uid="{00000000-0005-0000-0000-00002A4C0000}"/>
    <cellStyle name="Comma 3 27 16 4" xfId="19429" xr:uid="{00000000-0005-0000-0000-00002B4C0000}"/>
    <cellStyle name="Comma 3 27 16 4 2" xfId="19430" xr:uid="{00000000-0005-0000-0000-00002C4C0000}"/>
    <cellStyle name="Comma 3 27 16 4 3" xfId="19431" xr:uid="{00000000-0005-0000-0000-00002D4C0000}"/>
    <cellStyle name="Comma 3 27 16 5" xfId="19432" xr:uid="{00000000-0005-0000-0000-00002E4C0000}"/>
    <cellStyle name="Comma 3 27 16 6" xfId="19433" xr:uid="{00000000-0005-0000-0000-00002F4C0000}"/>
    <cellStyle name="Comma 3 27 17" xfId="19434" xr:uid="{00000000-0005-0000-0000-0000304C0000}"/>
    <cellStyle name="Comma 3 27 17 2" xfId="19435" xr:uid="{00000000-0005-0000-0000-0000314C0000}"/>
    <cellStyle name="Comma 3 27 17 2 2" xfId="19436" xr:uid="{00000000-0005-0000-0000-0000324C0000}"/>
    <cellStyle name="Comma 3 27 17 2 3" xfId="19437" xr:uid="{00000000-0005-0000-0000-0000334C0000}"/>
    <cellStyle name="Comma 3 27 17 3" xfId="19438" xr:uid="{00000000-0005-0000-0000-0000344C0000}"/>
    <cellStyle name="Comma 3 27 17 3 2" xfId="19439" xr:uid="{00000000-0005-0000-0000-0000354C0000}"/>
    <cellStyle name="Comma 3 27 17 3 3" xfId="19440" xr:uid="{00000000-0005-0000-0000-0000364C0000}"/>
    <cellStyle name="Comma 3 27 17 4" xfId="19441" xr:uid="{00000000-0005-0000-0000-0000374C0000}"/>
    <cellStyle name="Comma 3 27 17 4 2" xfId="19442" xr:uid="{00000000-0005-0000-0000-0000384C0000}"/>
    <cellStyle name="Comma 3 27 17 4 3" xfId="19443" xr:uid="{00000000-0005-0000-0000-0000394C0000}"/>
    <cellStyle name="Comma 3 27 17 5" xfId="19444" xr:uid="{00000000-0005-0000-0000-00003A4C0000}"/>
    <cellStyle name="Comma 3 27 17 6" xfId="19445" xr:uid="{00000000-0005-0000-0000-00003B4C0000}"/>
    <cellStyle name="Comma 3 27 18" xfId="19446" xr:uid="{00000000-0005-0000-0000-00003C4C0000}"/>
    <cellStyle name="Comma 3 27 18 2" xfId="19447" xr:uid="{00000000-0005-0000-0000-00003D4C0000}"/>
    <cellStyle name="Comma 3 27 18 2 2" xfId="19448" xr:uid="{00000000-0005-0000-0000-00003E4C0000}"/>
    <cellStyle name="Comma 3 27 18 2 3" xfId="19449" xr:uid="{00000000-0005-0000-0000-00003F4C0000}"/>
    <cellStyle name="Comma 3 27 18 3" xfId="19450" xr:uid="{00000000-0005-0000-0000-0000404C0000}"/>
    <cellStyle name="Comma 3 27 18 3 2" xfId="19451" xr:uid="{00000000-0005-0000-0000-0000414C0000}"/>
    <cellStyle name="Comma 3 27 18 3 3" xfId="19452" xr:uid="{00000000-0005-0000-0000-0000424C0000}"/>
    <cellStyle name="Comma 3 27 18 4" xfId="19453" xr:uid="{00000000-0005-0000-0000-0000434C0000}"/>
    <cellStyle name="Comma 3 27 18 4 2" xfId="19454" xr:uid="{00000000-0005-0000-0000-0000444C0000}"/>
    <cellStyle name="Comma 3 27 18 4 3" xfId="19455" xr:uid="{00000000-0005-0000-0000-0000454C0000}"/>
    <cellStyle name="Comma 3 27 18 5" xfId="19456" xr:uid="{00000000-0005-0000-0000-0000464C0000}"/>
    <cellStyle name="Comma 3 27 18 6" xfId="19457" xr:uid="{00000000-0005-0000-0000-0000474C0000}"/>
    <cellStyle name="Comma 3 27 19" xfId="19458" xr:uid="{00000000-0005-0000-0000-0000484C0000}"/>
    <cellStyle name="Comma 3 27 19 2" xfId="19459" xr:uid="{00000000-0005-0000-0000-0000494C0000}"/>
    <cellStyle name="Comma 3 27 19 2 2" xfId="19460" xr:uid="{00000000-0005-0000-0000-00004A4C0000}"/>
    <cellStyle name="Comma 3 27 19 2 3" xfId="19461" xr:uid="{00000000-0005-0000-0000-00004B4C0000}"/>
    <cellStyle name="Comma 3 27 19 3" xfId="19462" xr:uid="{00000000-0005-0000-0000-00004C4C0000}"/>
    <cellStyle name="Comma 3 27 19 3 2" xfId="19463" xr:uid="{00000000-0005-0000-0000-00004D4C0000}"/>
    <cellStyle name="Comma 3 27 19 3 3" xfId="19464" xr:uid="{00000000-0005-0000-0000-00004E4C0000}"/>
    <cellStyle name="Comma 3 27 19 4" xfId="19465" xr:uid="{00000000-0005-0000-0000-00004F4C0000}"/>
    <cellStyle name="Comma 3 27 19 4 2" xfId="19466" xr:uid="{00000000-0005-0000-0000-0000504C0000}"/>
    <cellStyle name="Comma 3 27 19 4 3" xfId="19467" xr:uid="{00000000-0005-0000-0000-0000514C0000}"/>
    <cellStyle name="Comma 3 27 19 5" xfId="19468" xr:uid="{00000000-0005-0000-0000-0000524C0000}"/>
    <cellStyle name="Comma 3 27 19 6" xfId="19469" xr:uid="{00000000-0005-0000-0000-0000534C0000}"/>
    <cellStyle name="Comma 3 27 2" xfId="19470" xr:uid="{00000000-0005-0000-0000-0000544C0000}"/>
    <cellStyle name="Comma 3 27 2 2" xfId="19471" xr:uid="{00000000-0005-0000-0000-0000554C0000}"/>
    <cellStyle name="Comma 3 27 2 2 2" xfId="19472" xr:uid="{00000000-0005-0000-0000-0000564C0000}"/>
    <cellStyle name="Comma 3 27 2 2 3" xfId="19473" xr:uid="{00000000-0005-0000-0000-0000574C0000}"/>
    <cellStyle name="Comma 3 27 2 3" xfId="19474" xr:uid="{00000000-0005-0000-0000-0000584C0000}"/>
    <cellStyle name="Comma 3 27 2 3 2" xfId="19475" xr:uid="{00000000-0005-0000-0000-0000594C0000}"/>
    <cellStyle name="Comma 3 27 2 3 3" xfId="19476" xr:uid="{00000000-0005-0000-0000-00005A4C0000}"/>
    <cellStyle name="Comma 3 27 2 4" xfId="19477" xr:uid="{00000000-0005-0000-0000-00005B4C0000}"/>
    <cellStyle name="Comma 3 27 2 4 2" xfId="19478" xr:uid="{00000000-0005-0000-0000-00005C4C0000}"/>
    <cellStyle name="Comma 3 27 2 4 3" xfId="19479" xr:uid="{00000000-0005-0000-0000-00005D4C0000}"/>
    <cellStyle name="Comma 3 27 2 5" xfId="19480" xr:uid="{00000000-0005-0000-0000-00005E4C0000}"/>
    <cellStyle name="Comma 3 27 2 6" xfId="19481" xr:uid="{00000000-0005-0000-0000-00005F4C0000}"/>
    <cellStyle name="Comma 3 27 20" xfId="19482" xr:uid="{00000000-0005-0000-0000-0000604C0000}"/>
    <cellStyle name="Comma 3 27 20 2" xfId="19483" xr:uid="{00000000-0005-0000-0000-0000614C0000}"/>
    <cellStyle name="Comma 3 27 20 2 2" xfId="19484" xr:uid="{00000000-0005-0000-0000-0000624C0000}"/>
    <cellStyle name="Comma 3 27 20 2 3" xfId="19485" xr:uid="{00000000-0005-0000-0000-0000634C0000}"/>
    <cellStyle name="Comma 3 27 20 3" xfId="19486" xr:uid="{00000000-0005-0000-0000-0000644C0000}"/>
    <cellStyle name="Comma 3 27 20 3 2" xfId="19487" xr:uid="{00000000-0005-0000-0000-0000654C0000}"/>
    <cellStyle name="Comma 3 27 20 3 3" xfId="19488" xr:uid="{00000000-0005-0000-0000-0000664C0000}"/>
    <cellStyle name="Comma 3 27 20 4" xfId="19489" xr:uid="{00000000-0005-0000-0000-0000674C0000}"/>
    <cellStyle name="Comma 3 27 20 4 2" xfId="19490" xr:uid="{00000000-0005-0000-0000-0000684C0000}"/>
    <cellStyle name="Comma 3 27 20 4 3" xfId="19491" xr:uid="{00000000-0005-0000-0000-0000694C0000}"/>
    <cellStyle name="Comma 3 27 20 5" xfId="19492" xr:uid="{00000000-0005-0000-0000-00006A4C0000}"/>
    <cellStyle name="Comma 3 27 20 6" xfId="19493" xr:uid="{00000000-0005-0000-0000-00006B4C0000}"/>
    <cellStyle name="Comma 3 27 21" xfId="19494" xr:uid="{00000000-0005-0000-0000-00006C4C0000}"/>
    <cellStyle name="Comma 3 27 21 2" xfId="19495" xr:uid="{00000000-0005-0000-0000-00006D4C0000}"/>
    <cellStyle name="Comma 3 27 21 3" xfId="19496" xr:uid="{00000000-0005-0000-0000-00006E4C0000}"/>
    <cellStyle name="Comma 3 27 22" xfId="19497" xr:uid="{00000000-0005-0000-0000-00006F4C0000}"/>
    <cellStyle name="Comma 3 27 22 2" xfId="19498" xr:uid="{00000000-0005-0000-0000-0000704C0000}"/>
    <cellStyle name="Comma 3 27 22 3" xfId="19499" xr:uid="{00000000-0005-0000-0000-0000714C0000}"/>
    <cellStyle name="Comma 3 27 23" xfId="19500" xr:uid="{00000000-0005-0000-0000-0000724C0000}"/>
    <cellStyle name="Comma 3 27 23 2" xfId="19501" xr:uid="{00000000-0005-0000-0000-0000734C0000}"/>
    <cellStyle name="Comma 3 27 23 3" xfId="19502" xr:uid="{00000000-0005-0000-0000-0000744C0000}"/>
    <cellStyle name="Comma 3 27 24" xfId="19503" xr:uid="{00000000-0005-0000-0000-0000754C0000}"/>
    <cellStyle name="Comma 3 27 25" xfId="19504" xr:uid="{00000000-0005-0000-0000-0000764C0000}"/>
    <cellStyle name="Comma 3 27 3" xfId="19505" xr:uid="{00000000-0005-0000-0000-0000774C0000}"/>
    <cellStyle name="Comma 3 27 3 2" xfId="19506" xr:uid="{00000000-0005-0000-0000-0000784C0000}"/>
    <cellStyle name="Comma 3 27 3 2 2" xfId="19507" xr:uid="{00000000-0005-0000-0000-0000794C0000}"/>
    <cellStyle name="Comma 3 27 3 2 3" xfId="19508" xr:uid="{00000000-0005-0000-0000-00007A4C0000}"/>
    <cellStyle name="Comma 3 27 3 3" xfId="19509" xr:uid="{00000000-0005-0000-0000-00007B4C0000}"/>
    <cellStyle name="Comma 3 27 3 3 2" xfId="19510" xr:uid="{00000000-0005-0000-0000-00007C4C0000}"/>
    <cellStyle name="Comma 3 27 3 3 3" xfId="19511" xr:uid="{00000000-0005-0000-0000-00007D4C0000}"/>
    <cellStyle name="Comma 3 27 3 4" xfId="19512" xr:uid="{00000000-0005-0000-0000-00007E4C0000}"/>
    <cellStyle name="Comma 3 27 3 4 2" xfId="19513" xr:uid="{00000000-0005-0000-0000-00007F4C0000}"/>
    <cellStyle name="Comma 3 27 3 4 3" xfId="19514" xr:uid="{00000000-0005-0000-0000-0000804C0000}"/>
    <cellStyle name="Comma 3 27 3 5" xfId="19515" xr:uid="{00000000-0005-0000-0000-0000814C0000}"/>
    <cellStyle name="Comma 3 27 3 6" xfId="19516" xr:uid="{00000000-0005-0000-0000-0000824C0000}"/>
    <cellStyle name="Comma 3 27 4" xfId="19517" xr:uid="{00000000-0005-0000-0000-0000834C0000}"/>
    <cellStyle name="Comma 3 27 4 2" xfId="19518" xr:uid="{00000000-0005-0000-0000-0000844C0000}"/>
    <cellStyle name="Comma 3 27 4 2 2" xfId="19519" xr:uid="{00000000-0005-0000-0000-0000854C0000}"/>
    <cellStyle name="Comma 3 27 4 2 3" xfId="19520" xr:uid="{00000000-0005-0000-0000-0000864C0000}"/>
    <cellStyle name="Comma 3 27 4 3" xfId="19521" xr:uid="{00000000-0005-0000-0000-0000874C0000}"/>
    <cellStyle name="Comma 3 27 4 3 2" xfId="19522" xr:uid="{00000000-0005-0000-0000-0000884C0000}"/>
    <cellStyle name="Comma 3 27 4 3 3" xfId="19523" xr:uid="{00000000-0005-0000-0000-0000894C0000}"/>
    <cellStyle name="Comma 3 27 4 4" xfId="19524" xr:uid="{00000000-0005-0000-0000-00008A4C0000}"/>
    <cellStyle name="Comma 3 27 4 4 2" xfId="19525" xr:uid="{00000000-0005-0000-0000-00008B4C0000}"/>
    <cellStyle name="Comma 3 27 4 4 3" xfId="19526" xr:uid="{00000000-0005-0000-0000-00008C4C0000}"/>
    <cellStyle name="Comma 3 27 4 5" xfId="19527" xr:uid="{00000000-0005-0000-0000-00008D4C0000}"/>
    <cellStyle name="Comma 3 27 4 6" xfId="19528" xr:uid="{00000000-0005-0000-0000-00008E4C0000}"/>
    <cellStyle name="Comma 3 27 5" xfId="19529" xr:uid="{00000000-0005-0000-0000-00008F4C0000}"/>
    <cellStyle name="Comma 3 27 5 2" xfId="19530" xr:uid="{00000000-0005-0000-0000-0000904C0000}"/>
    <cellStyle name="Comma 3 27 5 2 2" xfId="19531" xr:uid="{00000000-0005-0000-0000-0000914C0000}"/>
    <cellStyle name="Comma 3 27 5 2 3" xfId="19532" xr:uid="{00000000-0005-0000-0000-0000924C0000}"/>
    <cellStyle name="Comma 3 27 5 3" xfId="19533" xr:uid="{00000000-0005-0000-0000-0000934C0000}"/>
    <cellStyle name="Comma 3 27 5 3 2" xfId="19534" xr:uid="{00000000-0005-0000-0000-0000944C0000}"/>
    <cellStyle name="Comma 3 27 5 3 3" xfId="19535" xr:uid="{00000000-0005-0000-0000-0000954C0000}"/>
    <cellStyle name="Comma 3 27 5 4" xfId="19536" xr:uid="{00000000-0005-0000-0000-0000964C0000}"/>
    <cellStyle name="Comma 3 27 5 4 2" xfId="19537" xr:uid="{00000000-0005-0000-0000-0000974C0000}"/>
    <cellStyle name="Comma 3 27 5 4 3" xfId="19538" xr:uid="{00000000-0005-0000-0000-0000984C0000}"/>
    <cellStyle name="Comma 3 27 5 5" xfId="19539" xr:uid="{00000000-0005-0000-0000-0000994C0000}"/>
    <cellStyle name="Comma 3 27 5 6" xfId="19540" xr:uid="{00000000-0005-0000-0000-00009A4C0000}"/>
    <cellStyle name="Comma 3 27 6" xfId="19541" xr:uid="{00000000-0005-0000-0000-00009B4C0000}"/>
    <cellStyle name="Comma 3 27 6 2" xfId="19542" xr:uid="{00000000-0005-0000-0000-00009C4C0000}"/>
    <cellStyle name="Comma 3 27 6 2 2" xfId="19543" xr:uid="{00000000-0005-0000-0000-00009D4C0000}"/>
    <cellStyle name="Comma 3 27 6 2 3" xfId="19544" xr:uid="{00000000-0005-0000-0000-00009E4C0000}"/>
    <cellStyle name="Comma 3 27 6 3" xfId="19545" xr:uid="{00000000-0005-0000-0000-00009F4C0000}"/>
    <cellStyle name="Comma 3 27 6 3 2" xfId="19546" xr:uid="{00000000-0005-0000-0000-0000A04C0000}"/>
    <cellStyle name="Comma 3 27 6 3 3" xfId="19547" xr:uid="{00000000-0005-0000-0000-0000A14C0000}"/>
    <cellStyle name="Comma 3 27 6 4" xfId="19548" xr:uid="{00000000-0005-0000-0000-0000A24C0000}"/>
    <cellStyle name="Comma 3 27 6 4 2" xfId="19549" xr:uid="{00000000-0005-0000-0000-0000A34C0000}"/>
    <cellStyle name="Comma 3 27 6 4 3" xfId="19550" xr:uid="{00000000-0005-0000-0000-0000A44C0000}"/>
    <cellStyle name="Comma 3 27 6 5" xfId="19551" xr:uid="{00000000-0005-0000-0000-0000A54C0000}"/>
    <cellStyle name="Comma 3 27 6 6" xfId="19552" xr:uid="{00000000-0005-0000-0000-0000A64C0000}"/>
    <cellStyle name="Comma 3 27 7" xfId="19553" xr:uid="{00000000-0005-0000-0000-0000A74C0000}"/>
    <cellStyle name="Comma 3 27 7 2" xfId="19554" xr:uid="{00000000-0005-0000-0000-0000A84C0000}"/>
    <cellStyle name="Comma 3 27 7 2 2" xfId="19555" xr:uid="{00000000-0005-0000-0000-0000A94C0000}"/>
    <cellStyle name="Comma 3 27 7 2 3" xfId="19556" xr:uid="{00000000-0005-0000-0000-0000AA4C0000}"/>
    <cellStyle name="Comma 3 27 7 3" xfId="19557" xr:uid="{00000000-0005-0000-0000-0000AB4C0000}"/>
    <cellStyle name="Comma 3 27 7 3 2" xfId="19558" xr:uid="{00000000-0005-0000-0000-0000AC4C0000}"/>
    <cellStyle name="Comma 3 27 7 3 3" xfId="19559" xr:uid="{00000000-0005-0000-0000-0000AD4C0000}"/>
    <cellStyle name="Comma 3 27 7 4" xfId="19560" xr:uid="{00000000-0005-0000-0000-0000AE4C0000}"/>
    <cellStyle name="Comma 3 27 7 4 2" xfId="19561" xr:uid="{00000000-0005-0000-0000-0000AF4C0000}"/>
    <cellStyle name="Comma 3 27 7 4 3" xfId="19562" xr:uid="{00000000-0005-0000-0000-0000B04C0000}"/>
    <cellStyle name="Comma 3 27 7 5" xfId="19563" xr:uid="{00000000-0005-0000-0000-0000B14C0000}"/>
    <cellStyle name="Comma 3 27 7 6" xfId="19564" xr:uid="{00000000-0005-0000-0000-0000B24C0000}"/>
    <cellStyle name="Comma 3 27 8" xfId="19565" xr:uid="{00000000-0005-0000-0000-0000B34C0000}"/>
    <cellStyle name="Comma 3 27 8 2" xfId="19566" xr:uid="{00000000-0005-0000-0000-0000B44C0000}"/>
    <cellStyle name="Comma 3 27 8 2 2" xfId="19567" xr:uid="{00000000-0005-0000-0000-0000B54C0000}"/>
    <cellStyle name="Comma 3 27 8 2 3" xfId="19568" xr:uid="{00000000-0005-0000-0000-0000B64C0000}"/>
    <cellStyle name="Comma 3 27 8 3" xfId="19569" xr:uid="{00000000-0005-0000-0000-0000B74C0000}"/>
    <cellStyle name="Comma 3 27 8 3 2" xfId="19570" xr:uid="{00000000-0005-0000-0000-0000B84C0000}"/>
    <cellStyle name="Comma 3 27 8 3 3" xfId="19571" xr:uid="{00000000-0005-0000-0000-0000B94C0000}"/>
    <cellStyle name="Comma 3 27 8 4" xfId="19572" xr:uid="{00000000-0005-0000-0000-0000BA4C0000}"/>
    <cellStyle name="Comma 3 27 8 4 2" xfId="19573" xr:uid="{00000000-0005-0000-0000-0000BB4C0000}"/>
    <cellStyle name="Comma 3 27 8 4 3" xfId="19574" xr:uid="{00000000-0005-0000-0000-0000BC4C0000}"/>
    <cellStyle name="Comma 3 27 8 5" xfId="19575" xr:uid="{00000000-0005-0000-0000-0000BD4C0000}"/>
    <cellStyle name="Comma 3 27 8 6" xfId="19576" xr:uid="{00000000-0005-0000-0000-0000BE4C0000}"/>
    <cellStyle name="Comma 3 27 9" xfId="19577" xr:uid="{00000000-0005-0000-0000-0000BF4C0000}"/>
    <cellStyle name="Comma 3 27 9 2" xfId="19578" xr:uid="{00000000-0005-0000-0000-0000C04C0000}"/>
    <cellStyle name="Comma 3 27 9 2 2" xfId="19579" xr:uid="{00000000-0005-0000-0000-0000C14C0000}"/>
    <cellStyle name="Comma 3 27 9 2 3" xfId="19580" xr:uid="{00000000-0005-0000-0000-0000C24C0000}"/>
    <cellStyle name="Comma 3 27 9 3" xfId="19581" xr:uid="{00000000-0005-0000-0000-0000C34C0000}"/>
    <cellStyle name="Comma 3 27 9 3 2" xfId="19582" xr:uid="{00000000-0005-0000-0000-0000C44C0000}"/>
    <cellStyle name="Comma 3 27 9 3 3" xfId="19583" xr:uid="{00000000-0005-0000-0000-0000C54C0000}"/>
    <cellStyle name="Comma 3 27 9 4" xfId="19584" xr:uid="{00000000-0005-0000-0000-0000C64C0000}"/>
    <cellStyle name="Comma 3 27 9 4 2" xfId="19585" xr:uid="{00000000-0005-0000-0000-0000C74C0000}"/>
    <cellStyle name="Comma 3 27 9 4 3" xfId="19586" xr:uid="{00000000-0005-0000-0000-0000C84C0000}"/>
    <cellStyle name="Comma 3 27 9 5" xfId="19587" xr:uid="{00000000-0005-0000-0000-0000C94C0000}"/>
    <cellStyle name="Comma 3 27 9 6" xfId="19588" xr:uid="{00000000-0005-0000-0000-0000CA4C0000}"/>
    <cellStyle name="Comma 3 28" xfId="19589" xr:uid="{00000000-0005-0000-0000-0000CB4C0000}"/>
    <cellStyle name="Comma 3 28 10" xfId="19590" xr:uid="{00000000-0005-0000-0000-0000CC4C0000}"/>
    <cellStyle name="Comma 3 28 10 2" xfId="19591" xr:uid="{00000000-0005-0000-0000-0000CD4C0000}"/>
    <cellStyle name="Comma 3 28 10 2 2" xfId="19592" xr:uid="{00000000-0005-0000-0000-0000CE4C0000}"/>
    <cellStyle name="Comma 3 28 10 2 3" xfId="19593" xr:uid="{00000000-0005-0000-0000-0000CF4C0000}"/>
    <cellStyle name="Comma 3 28 10 3" xfId="19594" xr:uid="{00000000-0005-0000-0000-0000D04C0000}"/>
    <cellStyle name="Comma 3 28 10 3 2" xfId="19595" xr:uid="{00000000-0005-0000-0000-0000D14C0000}"/>
    <cellStyle name="Comma 3 28 10 3 3" xfId="19596" xr:uid="{00000000-0005-0000-0000-0000D24C0000}"/>
    <cellStyle name="Comma 3 28 10 4" xfId="19597" xr:uid="{00000000-0005-0000-0000-0000D34C0000}"/>
    <cellStyle name="Comma 3 28 10 4 2" xfId="19598" xr:uid="{00000000-0005-0000-0000-0000D44C0000}"/>
    <cellStyle name="Comma 3 28 10 4 3" xfId="19599" xr:uid="{00000000-0005-0000-0000-0000D54C0000}"/>
    <cellStyle name="Comma 3 28 10 5" xfId="19600" xr:uid="{00000000-0005-0000-0000-0000D64C0000}"/>
    <cellStyle name="Comma 3 28 10 6" xfId="19601" xr:uid="{00000000-0005-0000-0000-0000D74C0000}"/>
    <cellStyle name="Comma 3 28 11" xfId="19602" xr:uid="{00000000-0005-0000-0000-0000D84C0000}"/>
    <cellStyle name="Comma 3 28 11 2" xfId="19603" xr:uid="{00000000-0005-0000-0000-0000D94C0000}"/>
    <cellStyle name="Comma 3 28 11 2 2" xfId="19604" xr:uid="{00000000-0005-0000-0000-0000DA4C0000}"/>
    <cellStyle name="Comma 3 28 11 2 3" xfId="19605" xr:uid="{00000000-0005-0000-0000-0000DB4C0000}"/>
    <cellStyle name="Comma 3 28 11 3" xfId="19606" xr:uid="{00000000-0005-0000-0000-0000DC4C0000}"/>
    <cellStyle name="Comma 3 28 11 3 2" xfId="19607" xr:uid="{00000000-0005-0000-0000-0000DD4C0000}"/>
    <cellStyle name="Comma 3 28 11 3 3" xfId="19608" xr:uid="{00000000-0005-0000-0000-0000DE4C0000}"/>
    <cellStyle name="Comma 3 28 11 4" xfId="19609" xr:uid="{00000000-0005-0000-0000-0000DF4C0000}"/>
    <cellStyle name="Comma 3 28 11 4 2" xfId="19610" xr:uid="{00000000-0005-0000-0000-0000E04C0000}"/>
    <cellStyle name="Comma 3 28 11 4 3" xfId="19611" xr:uid="{00000000-0005-0000-0000-0000E14C0000}"/>
    <cellStyle name="Comma 3 28 11 5" xfId="19612" xr:uid="{00000000-0005-0000-0000-0000E24C0000}"/>
    <cellStyle name="Comma 3 28 11 6" xfId="19613" xr:uid="{00000000-0005-0000-0000-0000E34C0000}"/>
    <cellStyle name="Comma 3 28 12" xfId="19614" xr:uid="{00000000-0005-0000-0000-0000E44C0000}"/>
    <cellStyle name="Comma 3 28 12 2" xfId="19615" xr:uid="{00000000-0005-0000-0000-0000E54C0000}"/>
    <cellStyle name="Comma 3 28 12 2 2" xfId="19616" xr:uid="{00000000-0005-0000-0000-0000E64C0000}"/>
    <cellStyle name="Comma 3 28 12 2 3" xfId="19617" xr:uid="{00000000-0005-0000-0000-0000E74C0000}"/>
    <cellStyle name="Comma 3 28 12 3" xfId="19618" xr:uid="{00000000-0005-0000-0000-0000E84C0000}"/>
    <cellStyle name="Comma 3 28 12 3 2" xfId="19619" xr:uid="{00000000-0005-0000-0000-0000E94C0000}"/>
    <cellStyle name="Comma 3 28 12 3 3" xfId="19620" xr:uid="{00000000-0005-0000-0000-0000EA4C0000}"/>
    <cellStyle name="Comma 3 28 12 4" xfId="19621" xr:uid="{00000000-0005-0000-0000-0000EB4C0000}"/>
    <cellStyle name="Comma 3 28 12 4 2" xfId="19622" xr:uid="{00000000-0005-0000-0000-0000EC4C0000}"/>
    <cellStyle name="Comma 3 28 12 4 3" xfId="19623" xr:uid="{00000000-0005-0000-0000-0000ED4C0000}"/>
    <cellStyle name="Comma 3 28 12 5" xfId="19624" xr:uid="{00000000-0005-0000-0000-0000EE4C0000}"/>
    <cellStyle name="Comma 3 28 12 6" xfId="19625" xr:uid="{00000000-0005-0000-0000-0000EF4C0000}"/>
    <cellStyle name="Comma 3 28 13" xfId="19626" xr:uid="{00000000-0005-0000-0000-0000F04C0000}"/>
    <cellStyle name="Comma 3 28 13 2" xfId="19627" xr:uid="{00000000-0005-0000-0000-0000F14C0000}"/>
    <cellStyle name="Comma 3 28 13 2 2" xfId="19628" xr:uid="{00000000-0005-0000-0000-0000F24C0000}"/>
    <cellStyle name="Comma 3 28 13 2 3" xfId="19629" xr:uid="{00000000-0005-0000-0000-0000F34C0000}"/>
    <cellStyle name="Comma 3 28 13 3" xfId="19630" xr:uid="{00000000-0005-0000-0000-0000F44C0000}"/>
    <cellStyle name="Comma 3 28 13 3 2" xfId="19631" xr:uid="{00000000-0005-0000-0000-0000F54C0000}"/>
    <cellStyle name="Comma 3 28 13 3 3" xfId="19632" xr:uid="{00000000-0005-0000-0000-0000F64C0000}"/>
    <cellStyle name="Comma 3 28 13 4" xfId="19633" xr:uid="{00000000-0005-0000-0000-0000F74C0000}"/>
    <cellStyle name="Comma 3 28 13 4 2" xfId="19634" xr:uid="{00000000-0005-0000-0000-0000F84C0000}"/>
    <cellStyle name="Comma 3 28 13 4 3" xfId="19635" xr:uid="{00000000-0005-0000-0000-0000F94C0000}"/>
    <cellStyle name="Comma 3 28 13 5" xfId="19636" xr:uid="{00000000-0005-0000-0000-0000FA4C0000}"/>
    <cellStyle name="Comma 3 28 13 6" xfId="19637" xr:uid="{00000000-0005-0000-0000-0000FB4C0000}"/>
    <cellStyle name="Comma 3 28 14" xfId="19638" xr:uid="{00000000-0005-0000-0000-0000FC4C0000}"/>
    <cellStyle name="Comma 3 28 14 2" xfId="19639" xr:uid="{00000000-0005-0000-0000-0000FD4C0000}"/>
    <cellStyle name="Comma 3 28 14 2 2" xfId="19640" xr:uid="{00000000-0005-0000-0000-0000FE4C0000}"/>
    <cellStyle name="Comma 3 28 14 2 3" xfId="19641" xr:uid="{00000000-0005-0000-0000-0000FF4C0000}"/>
    <cellStyle name="Comma 3 28 14 3" xfId="19642" xr:uid="{00000000-0005-0000-0000-0000004D0000}"/>
    <cellStyle name="Comma 3 28 14 3 2" xfId="19643" xr:uid="{00000000-0005-0000-0000-0000014D0000}"/>
    <cellStyle name="Comma 3 28 14 3 3" xfId="19644" xr:uid="{00000000-0005-0000-0000-0000024D0000}"/>
    <cellStyle name="Comma 3 28 14 4" xfId="19645" xr:uid="{00000000-0005-0000-0000-0000034D0000}"/>
    <cellStyle name="Comma 3 28 14 4 2" xfId="19646" xr:uid="{00000000-0005-0000-0000-0000044D0000}"/>
    <cellStyle name="Comma 3 28 14 4 3" xfId="19647" xr:uid="{00000000-0005-0000-0000-0000054D0000}"/>
    <cellStyle name="Comma 3 28 14 5" xfId="19648" xr:uid="{00000000-0005-0000-0000-0000064D0000}"/>
    <cellStyle name="Comma 3 28 14 6" xfId="19649" xr:uid="{00000000-0005-0000-0000-0000074D0000}"/>
    <cellStyle name="Comma 3 28 15" xfId="19650" xr:uid="{00000000-0005-0000-0000-0000084D0000}"/>
    <cellStyle name="Comma 3 28 15 2" xfId="19651" xr:uid="{00000000-0005-0000-0000-0000094D0000}"/>
    <cellStyle name="Comma 3 28 15 2 2" xfId="19652" xr:uid="{00000000-0005-0000-0000-00000A4D0000}"/>
    <cellStyle name="Comma 3 28 15 2 3" xfId="19653" xr:uid="{00000000-0005-0000-0000-00000B4D0000}"/>
    <cellStyle name="Comma 3 28 15 3" xfId="19654" xr:uid="{00000000-0005-0000-0000-00000C4D0000}"/>
    <cellStyle name="Comma 3 28 15 3 2" xfId="19655" xr:uid="{00000000-0005-0000-0000-00000D4D0000}"/>
    <cellStyle name="Comma 3 28 15 3 3" xfId="19656" xr:uid="{00000000-0005-0000-0000-00000E4D0000}"/>
    <cellStyle name="Comma 3 28 15 4" xfId="19657" xr:uid="{00000000-0005-0000-0000-00000F4D0000}"/>
    <cellStyle name="Comma 3 28 15 4 2" xfId="19658" xr:uid="{00000000-0005-0000-0000-0000104D0000}"/>
    <cellStyle name="Comma 3 28 15 4 3" xfId="19659" xr:uid="{00000000-0005-0000-0000-0000114D0000}"/>
    <cellStyle name="Comma 3 28 15 5" xfId="19660" xr:uid="{00000000-0005-0000-0000-0000124D0000}"/>
    <cellStyle name="Comma 3 28 15 6" xfId="19661" xr:uid="{00000000-0005-0000-0000-0000134D0000}"/>
    <cellStyle name="Comma 3 28 16" xfId="19662" xr:uid="{00000000-0005-0000-0000-0000144D0000}"/>
    <cellStyle name="Comma 3 28 16 2" xfId="19663" xr:uid="{00000000-0005-0000-0000-0000154D0000}"/>
    <cellStyle name="Comma 3 28 16 2 2" xfId="19664" xr:uid="{00000000-0005-0000-0000-0000164D0000}"/>
    <cellStyle name="Comma 3 28 16 2 3" xfId="19665" xr:uid="{00000000-0005-0000-0000-0000174D0000}"/>
    <cellStyle name="Comma 3 28 16 3" xfId="19666" xr:uid="{00000000-0005-0000-0000-0000184D0000}"/>
    <cellStyle name="Comma 3 28 16 3 2" xfId="19667" xr:uid="{00000000-0005-0000-0000-0000194D0000}"/>
    <cellStyle name="Comma 3 28 16 3 3" xfId="19668" xr:uid="{00000000-0005-0000-0000-00001A4D0000}"/>
    <cellStyle name="Comma 3 28 16 4" xfId="19669" xr:uid="{00000000-0005-0000-0000-00001B4D0000}"/>
    <cellStyle name="Comma 3 28 16 4 2" xfId="19670" xr:uid="{00000000-0005-0000-0000-00001C4D0000}"/>
    <cellStyle name="Comma 3 28 16 4 3" xfId="19671" xr:uid="{00000000-0005-0000-0000-00001D4D0000}"/>
    <cellStyle name="Comma 3 28 16 5" xfId="19672" xr:uid="{00000000-0005-0000-0000-00001E4D0000}"/>
    <cellStyle name="Comma 3 28 16 6" xfId="19673" xr:uid="{00000000-0005-0000-0000-00001F4D0000}"/>
    <cellStyle name="Comma 3 28 17" xfId="19674" xr:uid="{00000000-0005-0000-0000-0000204D0000}"/>
    <cellStyle name="Comma 3 28 17 2" xfId="19675" xr:uid="{00000000-0005-0000-0000-0000214D0000}"/>
    <cellStyle name="Comma 3 28 17 2 2" xfId="19676" xr:uid="{00000000-0005-0000-0000-0000224D0000}"/>
    <cellStyle name="Comma 3 28 17 2 3" xfId="19677" xr:uid="{00000000-0005-0000-0000-0000234D0000}"/>
    <cellStyle name="Comma 3 28 17 3" xfId="19678" xr:uid="{00000000-0005-0000-0000-0000244D0000}"/>
    <cellStyle name="Comma 3 28 17 3 2" xfId="19679" xr:uid="{00000000-0005-0000-0000-0000254D0000}"/>
    <cellStyle name="Comma 3 28 17 3 3" xfId="19680" xr:uid="{00000000-0005-0000-0000-0000264D0000}"/>
    <cellStyle name="Comma 3 28 17 4" xfId="19681" xr:uid="{00000000-0005-0000-0000-0000274D0000}"/>
    <cellStyle name="Comma 3 28 17 4 2" xfId="19682" xr:uid="{00000000-0005-0000-0000-0000284D0000}"/>
    <cellStyle name="Comma 3 28 17 4 3" xfId="19683" xr:uid="{00000000-0005-0000-0000-0000294D0000}"/>
    <cellStyle name="Comma 3 28 17 5" xfId="19684" xr:uid="{00000000-0005-0000-0000-00002A4D0000}"/>
    <cellStyle name="Comma 3 28 17 6" xfId="19685" xr:uid="{00000000-0005-0000-0000-00002B4D0000}"/>
    <cellStyle name="Comma 3 28 18" xfId="19686" xr:uid="{00000000-0005-0000-0000-00002C4D0000}"/>
    <cellStyle name="Comma 3 28 18 2" xfId="19687" xr:uid="{00000000-0005-0000-0000-00002D4D0000}"/>
    <cellStyle name="Comma 3 28 18 2 2" xfId="19688" xr:uid="{00000000-0005-0000-0000-00002E4D0000}"/>
    <cellStyle name="Comma 3 28 18 2 3" xfId="19689" xr:uid="{00000000-0005-0000-0000-00002F4D0000}"/>
    <cellStyle name="Comma 3 28 18 3" xfId="19690" xr:uid="{00000000-0005-0000-0000-0000304D0000}"/>
    <cellStyle name="Comma 3 28 18 3 2" xfId="19691" xr:uid="{00000000-0005-0000-0000-0000314D0000}"/>
    <cellStyle name="Comma 3 28 18 3 3" xfId="19692" xr:uid="{00000000-0005-0000-0000-0000324D0000}"/>
    <cellStyle name="Comma 3 28 18 4" xfId="19693" xr:uid="{00000000-0005-0000-0000-0000334D0000}"/>
    <cellStyle name="Comma 3 28 18 4 2" xfId="19694" xr:uid="{00000000-0005-0000-0000-0000344D0000}"/>
    <cellStyle name="Comma 3 28 18 4 3" xfId="19695" xr:uid="{00000000-0005-0000-0000-0000354D0000}"/>
    <cellStyle name="Comma 3 28 18 5" xfId="19696" xr:uid="{00000000-0005-0000-0000-0000364D0000}"/>
    <cellStyle name="Comma 3 28 18 6" xfId="19697" xr:uid="{00000000-0005-0000-0000-0000374D0000}"/>
    <cellStyle name="Comma 3 28 19" xfId="19698" xr:uid="{00000000-0005-0000-0000-0000384D0000}"/>
    <cellStyle name="Comma 3 28 19 2" xfId="19699" xr:uid="{00000000-0005-0000-0000-0000394D0000}"/>
    <cellStyle name="Comma 3 28 19 2 2" xfId="19700" xr:uid="{00000000-0005-0000-0000-00003A4D0000}"/>
    <cellStyle name="Comma 3 28 19 2 3" xfId="19701" xr:uid="{00000000-0005-0000-0000-00003B4D0000}"/>
    <cellStyle name="Comma 3 28 19 3" xfId="19702" xr:uid="{00000000-0005-0000-0000-00003C4D0000}"/>
    <cellStyle name="Comma 3 28 19 3 2" xfId="19703" xr:uid="{00000000-0005-0000-0000-00003D4D0000}"/>
    <cellStyle name="Comma 3 28 19 3 3" xfId="19704" xr:uid="{00000000-0005-0000-0000-00003E4D0000}"/>
    <cellStyle name="Comma 3 28 19 4" xfId="19705" xr:uid="{00000000-0005-0000-0000-00003F4D0000}"/>
    <cellStyle name="Comma 3 28 19 4 2" xfId="19706" xr:uid="{00000000-0005-0000-0000-0000404D0000}"/>
    <cellStyle name="Comma 3 28 19 4 3" xfId="19707" xr:uid="{00000000-0005-0000-0000-0000414D0000}"/>
    <cellStyle name="Comma 3 28 19 5" xfId="19708" xr:uid="{00000000-0005-0000-0000-0000424D0000}"/>
    <cellStyle name="Comma 3 28 19 6" xfId="19709" xr:uid="{00000000-0005-0000-0000-0000434D0000}"/>
    <cellStyle name="Comma 3 28 2" xfId="19710" xr:uid="{00000000-0005-0000-0000-0000444D0000}"/>
    <cellStyle name="Comma 3 28 2 2" xfId="19711" xr:uid="{00000000-0005-0000-0000-0000454D0000}"/>
    <cellStyle name="Comma 3 28 2 2 2" xfId="19712" xr:uid="{00000000-0005-0000-0000-0000464D0000}"/>
    <cellStyle name="Comma 3 28 2 2 3" xfId="19713" xr:uid="{00000000-0005-0000-0000-0000474D0000}"/>
    <cellStyle name="Comma 3 28 2 3" xfId="19714" xr:uid="{00000000-0005-0000-0000-0000484D0000}"/>
    <cellStyle name="Comma 3 28 2 3 2" xfId="19715" xr:uid="{00000000-0005-0000-0000-0000494D0000}"/>
    <cellStyle name="Comma 3 28 2 3 3" xfId="19716" xr:uid="{00000000-0005-0000-0000-00004A4D0000}"/>
    <cellStyle name="Comma 3 28 2 4" xfId="19717" xr:uid="{00000000-0005-0000-0000-00004B4D0000}"/>
    <cellStyle name="Comma 3 28 2 4 2" xfId="19718" xr:uid="{00000000-0005-0000-0000-00004C4D0000}"/>
    <cellStyle name="Comma 3 28 2 4 3" xfId="19719" xr:uid="{00000000-0005-0000-0000-00004D4D0000}"/>
    <cellStyle name="Comma 3 28 2 5" xfId="19720" xr:uid="{00000000-0005-0000-0000-00004E4D0000}"/>
    <cellStyle name="Comma 3 28 2 6" xfId="19721" xr:uid="{00000000-0005-0000-0000-00004F4D0000}"/>
    <cellStyle name="Comma 3 28 20" xfId="19722" xr:uid="{00000000-0005-0000-0000-0000504D0000}"/>
    <cellStyle name="Comma 3 28 20 2" xfId="19723" xr:uid="{00000000-0005-0000-0000-0000514D0000}"/>
    <cellStyle name="Comma 3 28 20 2 2" xfId="19724" xr:uid="{00000000-0005-0000-0000-0000524D0000}"/>
    <cellStyle name="Comma 3 28 20 2 3" xfId="19725" xr:uid="{00000000-0005-0000-0000-0000534D0000}"/>
    <cellStyle name="Comma 3 28 20 3" xfId="19726" xr:uid="{00000000-0005-0000-0000-0000544D0000}"/>
    <cellStyle name="Comma 3 28 20 3 2" xfId="19727" xr:uid="{00000000-0005-0000-0000-0000554D0000}"/>
    <cellStyle name="Comma 3 28 20 3 3" xfId="19728" xr:uid="{00000000-0005-0000-0000-0000564D0000}"/>
    <cellStyle name="Comma 3 28 20 4" xfId="19729" xr:uid="{00000000-0005-0000-0000-0000574D0000}"/>
    <cellStyle name="Comma 3 28 20 4 2" xfId="19730" xr:uid="{00000000-0005-0000-0000-0000584D0000}"/>
    <cellStyle name="Comma 3 28 20 4 3" xfId="19731" xr:uid="{00000000-0005-0000-0000-0000594D0000}"/>
    <cellStyle name="Comma 3 28 20 5" xfId="19732" xr:uid="{00000000-0005-0000-0000-00005A4D0000}"/>
    <cellStyle name="Comma 3 28 20 6" xfId="19733" xr:uid="{00000000-0005-0000-0000-00005B4D0000}"/>
    <cellStyle name="Comma 3 28 21" xfId="19734" xr:uid="{00000000-0005-0000-0000-00005C4D0000}"/>
    <cellStyle name="Comma 3 28 21 2" xfId="19735" xr:uid="{00000000-0005-0000-0000-00005D4D0000}"/>
    <cellStyle name="Comma 3 28 21 3" xfId="19736" xr:uid="{00000000-0005-0000-0000-00005E4D0000}"/>
    <cellStyle name="Comma 3 28 22" xfId="19737" xr:uid="{00000000-0005-0000-0000-00005F4D0000}"/>
    <cellStyle name="Comma 3 28 22 2" xfId="19738" xr:uid="{00000000-0005-0000-0000-0000604D0000}"/>
    <cellStyle name="Comma 3 28 22 3" xfId="19739" xr:uid="{00000000-0005-0000-0000-0000614D0000}"/>
    <cellStyle name="Comma 3 28 23" xfId="19740" xr:uid="{00000000-0005-0000-0000-0000624D0000}"/>
    <cellStyle name="Comma 3 28 23 2" xfId="19741" xr:uid="{00000000-0005-0000-0000-0000634D0000}"/>
    <cellStyle name="Comma 3 28 23 3" xfId="19742" xr:uid="{00000000-0005-0000-0000-0000644D0000}"/>
    <cellStyle name="Comma 3 28 24" xfId="19743" xr:uid="{00000000-0005-0000-0000-0000654D0000}"/>
    <cellStyle name="Comma 3 28 25" xfId="19744" xr:uid="{00000000-0005-0000-0000-0000664D0000}"/>
    <cellStyle name="Comma 3 28 3" xfId="19745" xr:uid="{00000000-0005-0000-0000-0000674D0000}"/>
    <cellStyle name="Comma 3 28 3 2" xfId="19746" xr:uid="{00000000-0005-0000-0000-0000684D0000}"/>
    <cellStyle name="Comma 3 28 3 2 2" xfId="19747" xr:uid="{00000000-0005-0000-0000-0000694D0000}"/>
    <cellStyle name="Comma 3 28 3 2 3" xfId="19748" xr:uid="{00000000-0005-0000-0000-00006A4D0000}"/>
    <cellStyle name="Comma 3 28 3 3" xfId="19749" xr:uid="{00000000-0005-0000-0000-00006B4D0000}"/>
    <cellStyle name="Comma 3 28 3 3 2" xfId="19750" xr:uid="{00000000-0005-0000-0000-00006C4D0000}"/>
    <cellStyle name="Comma 3 28 3 3 3" xfId="19751" xr:uid="{00000000-0005-0000-0000-00006D4D0000}"/>
    <cellStyle name="Comma 3 28 3 4" xfId="19752" xr:uid="{00000000-0005-0000-0000-00006E4D0000}"/>
    <cellStyle name="Comma 3 28 3 4 2" xfId="19753" xr:uid="{00000000-0005-0000-0000-00006F4D0000}"/>
    <cellStyle name="Comma 3 28 3 4 3" xfId="19754" xr:uid="{00000000-0005-0000-0000-0000704D0000}"/>
    <cellStyle name="Comma 3 28 3 5" xfId="19755" xr:uid="{00000000-0005-0000-0000-0000714D0000}"/>
    <cellStyle name="Comma 3 28 3 6" xfId="19756" xr:uid="{00000000-0005-0000-0000-0000724D0000}"/>
    <cellStyle name="Comma 3 28 4" xfId="19757" xr:uid="{00000000-0005-0000-0000-0000734D0000}"/>
    <cellStyle name="Comma 3 28 4 2" xfId="19758" xr:uid="{00000000-0005-0000-0000-0000744D0000}"/>
    <cellStyle name="Comma 3 28 4 2 2" xfId="19759" xr:uid="{00000000-0005-0000-0000-0000754D0000}"/>
    <cellStyle name="Comma 3 28 4 2 3" xfId="19760" xr:uid="{00000000-0005-0000-0000-0000764D0000}"/>
    <cellStyle name="Comma 3 28 4 3" xfId="19761" xr:uid="{00000000-0005-0000-0000-0000774D0000}"/>
    <cellStyle name="Comma 3 28 4 3 2" xfId="19762" xr:uid="{00000000-0005-0000-0000-0000784D0000}"/>
    <cellStyle name="Comma 3 28 4 3 3" xfId="19763" xr:uid="{00000000-0005-0000-0000-0000794D0000}"/>
    <cellStyle name="Comma 3 28 4 4" xfId="19764" xr:uid="{00000000-0005-0000-0000-00007A4D0000}"/>
    <cellStyle name="Comma 3 28 4 4 2" xfId="19765" xr:uid="{00000000-0005-0000-0000-00007B4D0000}"/>
    <cellStyle name="Comma 3 28 4 4 3" xfId="19766" xr:uid="{00000000-0005-0000-0000-00007C4D0000}"/>
    <cellStyle name="Comma 3 28 4 5" xfId="19767" xr:uid="{00000000-0005-0000-0000-00007D4D0000}"/>
    <cellStyle name="Comma 3 28 4 6" xfId="19768" xr:uid="{00000000-0005-0000-0000-00007E4D0000}"/>
    <cellStyle name="Comma 3 28 5" xfId="19769" xr:uid="{00000000-0005-0000-0000-00007F4D0000}"/>
    <cellStyle name="Comma 3 28 5 2" xfId="19770" xr:uid="{00000000-0005-0000-0000-0000804D0000}"/>
    <cellStyle name="Comma 3 28 5 2 2" xfId="19771" xr:uid="{00000000-0005-0000-0000-0000814D0000}"/>
    <cellStyle name="Comma 3 28 5 2 3" xfId="19772" xr:uid="{00000000-0005-0000-0000-0000824D0000}"/>
    <cellStyle name="Comma 3 28 5 3" xfId="19773" xr:uid="{00000000-0005-0000-0000-0000834D0000}"/>
    <cellStyle name="Comma 3 28 5 3 2" xfId="19774" xr:uid="{00000000-0005-0000-0000-0000844D0000}"/>
    <cellStyle name="Comma 3 28 5 3 3" xfId="19775" xr:uid="{00000000-0005-0000-0000-0000854D0000}"/>
    <cellStyle name="Comma 3 28 5 4" xfId="19776" xr:uid="{00000000-0005-0000-0000-0000864D0000}"/>
    <cellStyle name="Comma 3 28 5 4 2" xfId="19777" xr:uid="{00000000-0005-0000-0000-0000874D0000}"/>
    <cellStyle name="Comma 3 28 5 4 3" xfId="19778" xr:uid="{00000000-0005-0000-0000-0000884D0000}"/>
    <cellStyle name="Comma 3 28 5 5" xfId="19779" xr:uid="{00000000-0005-0000-0000-0000894D0000}"/>
    <cellStyle name="Comma 3 28 5 6" xfId="19780" xr:uid="{00000000-0005-0000-0000-00008A4D0000}"/>
    <cellStyle name="Comma 3 28 6" xfId="19781" xr:uid="{00000000-0005-0000-0000-00008B4D0000}"/>
    <cellStyle name="Comma 3 28 6 2" xfId="19782" xr:uid="{00000000-0005-0000-0000-00008C4D0000}"/>
    <cellStyle name="Comma 3 28 6 2 2" xfId="19783" xr:uid="{00000000-0005-0000-0000-00008D4D0000}"/>
    <cellStyle name="Comma 3 28 6 2 3" xfId="19784" xr:uid="{00000000-0005-0000-0000-00008E4D0000}"/>
    <cellStyle name="Comma 3 28 6 3" xfId="19785" xr:uid="{00000000-0005-0000-0000-00008F4D0000}"/>
    <cellStyle name="Comma 3 28 6 3 2" xfId="19786" xr:uid="{00000000-0005-0000-0000-0000904D0000}"/>
    <cellStyle name="Comma 3 28 6 3 3" xfId="19787" xr:uid="{00000000-0005-0000-0000-0000914D0000}"/>
    <cellStyle name="Comma 3 28 6 4" xfId="19788" xr:uid="{00000000-0005-0000-0000-0000924D0000}"/>
    <cellStyle name="Comma 3 28 6 4 2" xfId="19789" xr:uid="{00000000-0005-0000-0000-0000934D0000}"/>
    <cellStyle name="Comma 3 28 6 4 3" xfId="19790" xr:uid="{00000000-0005-0000-0000-0000944D0000}"/>
    <cellStyle name="Comma 3 28 6 5" xfId="19791" xr:uid="{00000000-0005-0000-0000-0000954D0000}"/>
    <cellStyle name="Comma 3 28 6 6" xfId="19792" xr:uid="{00000000-0005-0000-0000-0000964D0000}"/>
    <cellStyle name="Comma 3 28 7" xfId="19793" xr:uid="{00000000-0005-0000-0000-0000974D0000}"/>
    <cellStyle name="Comma 3 28 7 2" xfId="19794" xr:uid="{00000000-0005-0000-0000-0000984D0000}"/>
    <cellStyle name="Comma 3 28 7 2 2" xfId="19795" xr:uid="{00000000-0005-0000-0000-0000994D0000}"/>
    <cellStyle name="Comma 3 28 7 2 3" xfId="19796" xr:uid="{00000000-0005-0000-0000-00009A4D0000}"/>
    <cellStyle name="Comma 3 28 7 3" xfId="19797" xr:uid="{00000000-0005-0000-0000-00009B4D0000}"/>
    <cellStyle name="Comma 3 28 7 3 2" xfId="19798" xr:uid="{00000000-0005-0000-0000-00009C4D0000}"/>
    <cellStyle name="Comma 3 28 7 3 3" xfId="19799" xr:uid="{00000000-0005-0000-0000-00009D4D0000}"/>
    <cellStyle name="Comma 3 28 7 4" xfId="19800" xr:uid="{00000000-0005-0000-0000-00009E4D0000}"/>
    <cellStyle name="Comma 3 28 7 4 2" xfId="19801" xr:uid="{00000000-0005-0000-0000-00009F4D0000}"/>
    <cellStyle name="Comma 3 28 7 4 3" xfId="19802" xr:uid="{00000000-0005-0000-0000-0000A04D0000}"/>
    <cellStyle name="Comma 3 28 7 5" xfId="19803" xr:uid="{00000000-0005-0000-0000-0000A14D0000}"/>
    <cellStyle name="Comma 3 28 7 6" xfId="19804" xr:uid="{00000000-0005-0000-0000-0000A24D0000}"/>
    <cellStyle name="Comma 3 28 8" xfId="19805" xr:uid="{00000000-0005-0000-0000-0000A34D0000}"/>
    <cellStyle name="Comma 3 28 8 2" xfId="19806" xr:uid="{00000000-0005-0000-0000-0000A44D0000}"/>
    <cellStyle name="Comma 3 28 8 2 2" xfId="19807" xr:uid="{00000000-0005-0000-0000-0000A54D0000}"/>
    <cellStyle name="Comma 3 28 8 2 3" xfId="19808" xr:uid="{00000000-0005-0000-0000-0000A64D0000}"/>
    <cellStyle name="Comma 3 28 8 3" xfId="19809" xr:uid="{00000000-0005-0000-0000-0000A74D0000}"/>
    <cellStyle name="Comma 3 28 8 3 2" xfId="19810" xr:uid="{00000000-0005-0000-0000-0000A84D0000}"/>
    <cellStyle name="Comma 3 28 8 3 3" xfId="19811" xr:uid="{00000000-0005-0000-0000-0000A94D0000}"/>
    <cellStyle name="Comma 3 28 8 4" xfId="19812" xr:uid="{00000000-0005-0000-0000-0000AA4D0000}"/>
    <cellStyle name="Comma 3 28 8 4 2" xfId="19813" xr:uid="{00000000-0005-0000-0000-0000AB4D0000}"/>
    <cellStyle name="Comma 3 28 8 4 3" xfId="19814" xr:uid="{00000000-0005-0000-0000-0000AC4D0000}"/>
    <cellStyle name="Comma 3 28 8 5" xfId="19815" xr:uid="{00000000-0005-0000-0000-0000AD4D0000}"/>
    <cellStyle name="Comma 3 28 8 6" xfId="19816" xr:uid="{00000000-0005-0000-0000-0000AE4D0000}"/>
    <cellStyle name="Comma 3 28 9" xfId="19817" xr:uid="{00000000-0005-0000-0000-0000AF4D0000}"/>
    <cellStyle name="Comma 3 28 9 2" xfId="19818" xr:uid="{00000000-0005-0000-0000-0000B04D0000}"/>
    <cellStyle name="Comma 3 28 9 2 2" xfId="19819" xr:uid="{00000000-0005-0000-0000-0000B14D0000}"/>
    <cellStyle name="Comma 3 28 9 2 3" xfId="19820" xr:uid="{00000000-0005-0000-0000-0000B24D0000}"/>
    <cellStyle name="Comma 3 28 9 3" xfId="19821" xr:uid="{00000000-0005-0000-0000-0000B34D0000}"/>
    <cellStyle name="Comma 3 28 9 3 2" xfId="19822" xr:uid="{00000000-0005-0000-0000-0000B44D0000}"/>
    <cellStyle name="Comma 3 28 9 3 3" xfId="19823" xr:uid="{00000000-0005-0000-0000-0000B54D0000}"/>
    <cellStyle name="Comma 3 28 9 4" xfId="19824" xr:uid="{00000000-0005-0000-0000-0000B64D0000}"/>
    <cellStyle name="Comma 3 28 9 4 2" xfId="19825" xr:uid="{00000000-0005-0000-0000-0000B74D0000}"/>
    <cellStyle name="Comma 3 28 9 4 3" xfId="19826" xr:uid="{00000000-0005-0000-0000-0000B84D0000}"/>
    <cellStyle name="Comma 3 28 9 5" xfId="19827" xr:uid="{00000000-0005-0000-0000-0000B94D0000}"/>
    <cellStyle name="Comma 3 28 9 6" xfId="19828" xr:uid="{00000000-0005-0000-0000-0000BA4D0000}"/>
    <cellStyle name="Comma 3 29" xfId="19829" xr:uid="{00000000-0005-0000-0000-0000BB4D0000}"/>
    <cellStyle name="Comma 3 29 10" xfId="19830" xr:uid="{00000000-0005-0000-0000-0000BC4D0000}"/>
    <cellStyle name="Comma 3 29 10 2" xfId="19831" xr:uid="{00000000-0005-0000-0000-0000BD4D0000}"/>
    <cellStyle name="Comma 3 29 10 2 2" xfId="19832" xr:uid="{00000000-0005-0000-0000-0000BE4D0000}"/>
    <cellStyle name="Comma 3 29 10 2 3" xfId="19833" xr:uid="{00000000-0005-0000-0000-0000BF4D0000}"/>
    <cellStyle name="Comma 3 29 10 3" xfId="19834" xr:uid="{00000000-0005-0000-0000-0000C04D0000}"/>
    <cellStyle name="Comma 3 29 10 3 2" xfId="19835" xr:uid="{00000000-0005-0000-0000-0000C14D0000}"/>
    <cellStyle name="Comma 3 29 10 3 3" xfId="19836" xr:uid="{00000000-0005-0000-0000-0000C24D0000}"/>
    <cellStyle name="Comma 3 29 10 4" xfId="19837" xr:uid="{00000000-0005-0000-0000-0000C34D0000}"/>
    <cellStyle name="Comma 3 29 10 4 2" xfId="19838" xr:uid="{00000000-0005-0000-0000-0000C44D0000}"/>
    <cellStyle name="Comma 3 29 10 4 3" xfId="19839" xr:uid="{00000000-0005-0000-0000-0000C54D0000}"/>
    <cellStyle name="Comma 3 29 10 5" xfId="19840" xr:uid="{00000000-0005-0000-0000-0000C64D0000}"/>
    <cellStyle name="Comma 3 29 10 6" xfId="19841" xr:uid="{00000000-0005-0000-0000-0000C74D0000}"/>
    <cellStyle name="Comma 3 29 11" xfId="19842" xr:uid="{00000000-0005-0000-0000-0000C84D0000}"/>
    <cellStyle name="Comma 3 29 11 2" xfId="19843" xr:uid="{00000000-0005-0000-0000-0000C94D0000}"/>
    <cellStyle name="Comma 3 29 11 2 2" xfId="19844" xr:uid="{00000000-0005-0000-0000-0000CA4D0000}"/>
    <cellStyle name="Comma 3 29 11 2 3" xfId="19845" xr:uid="{00000000-0005-0000-0000-0000CB4D0000}"/>
    <cellStyle name="Comma 3 29 11 3" xfId="19846" xr:uid="{00000000-0005-0000-0000-0000CC4D0000}"/>
    <cellStyle name="Comma 3 29 11 3 2" xfId="19847" xr:uid="{00000000-0005-0000-0000-0000CD4D0000}"/>
    <cellStyle name="Comma 3 29 11 3 3" xfId="19848" xr:uid="{00000000-0005-0000-0000-0000CE4D0000}"/>
    <cellStyle name="Comma 3 29 11 4" xfId="19849" xr:uid="{00000000-0005-0000-0000-0000CF4D0000}"/>
    <cellStyle name="Comma 3 29 11 4 2" xfId="19850" xr:uid="{00000000-0005-0000-0000-0000D04D0000}"/>
    <cellStyle name="Comma 3 29 11 4 3" xfId="19851" xr:uid="{00000000-0005-0000-0000-0000D14D0000}"/>
    <cellStyle name="Comma 3 29 11 5" xfId="19852" xr:uid="{00000000-0005-0000-0000-0000D24D0000}"/>
    <cellStyle name="Comma 3 29 11 6" xfId="19853" xr:uid="{00000000-0005-0000-0000-0000D34D0000}"/>
    <cellStyle name="Comma 3 29 12" xfId="19854" xr:uid="{00000000-0005-0000-0000-0000D44D0000}"/>
    <cellStyle name="Comma 3 29 12 2" xfId="19855" xr:uid="{00000000-0005-0000-0000-0000D54D0000}"/>
    <cellStyle name="Comma 3 29 12 2 2" xfId="19856" xr:uid="{00000000-0005-0000-0000-0000D64D0000}"/>
    <cellStyle name="Comma 3 29 12 2 3" xfId="19857" xr:uid="{00000000-0005-0000-0000-0000D74D0000}"/>
    <cellStyle name="Comma 3 29 12 3" xfId="19858" xr:uid="{00000000-0005-0000-0000-0000D84D0000}"/>
    <cellStyle name="Comma 3 29 12 3 2" xfId="19859" xr:uid="{00000000-0005-0000-0000-0000D94D0000}"/>
    <cellStyle name="Comma 3 29 12 3 3" xfId="19860" xr:uid="{00000000-0005-0000-0000-0000DA4D0000}"/>
    <cellStyle name="Comma 3 29 12 4" xfId="19861" xr:uid="{00000000-0005-0000-0000-0000DB4D0000}"/>
    <cellStyle name="Comma 3 29 12 4 2" xfId="19862" xr:uid="{00000000-0005-0000-0000-0000DC4D0000}"/>
    <cellStyle name="Comma 3 29 12 4 3" xfId="19863" xr:uid="{00000000-0005-0000-0000-0000DD4D0000}"/>
    <cellStyle name="Comma 3 29 12 5" xfId="19864" xr:uid="{00000000-0005-0000-0000-0000DE4D0000}"/>
    <cellStyle name="Comma 3 29 12 6" xfId="19865" xr:uid="{00000000-0005-0000-0000-0000DF4D0000}"/>
    <cellStyle name="Comma 3 29 13" xfId="19866" xr:uid="{00000000-0005-0000-0000-0000E04D0000}"/>
    <cellStyle name="Comma 3 29 13 2" xfId="19867" xr:uid="{00000000-0005-0000-0000-0000E14D0000}"/>
    <cellStyle name="Comma 3 29 13 2 2" xfId="19868" xr:uid="{00000000-0005-0000-0000-0000E24D0000}"/>
    <cellStyle name="Comma 3 29 13 2 3" xfId="19869" xr:uid="{00000000-0005-0000-0000-0000E34D0000}"/>
    <cellStyle name="Comma 3 29 13 3" xfId="19870" xr:uid="{00000000-0005-0000-0000-0000E44D0000}"/>
    <cellStyle name="Comma 3 29 13 3 2" xfId="19871" xr:uid="{00000000-0005-0000-0000-0000E54D0000}"/>
    <cellStyle name="Comma 3 29 13 3 3" xfId="19872" xr:uid="{00000000-0005-0000-0000-0000E64D0000}"/>
    <cellStyle name="Comma 3 29 13 4" xfId="19873" xr:uid="{00000000-0005-0000-0000-0000E74D0000}"/>
    <cellStyle name="Comma 3 29 13 4 2" xfId="19874" xr:uid="{00000000-0005-0000-0000-0000E84D0000}"/>
    <cellStyle name="Comma 3 29 13 4 3" xfId="19875" xr:uid="{00000000-0005-0000-0000-0000E94D0000}"/>
    <cellStyle name="Comma 3 29 13 5" xfId="19876" xr:uid="{00000000-0005-0000-0000-0000EA4D0000}"/>
    <cellStyle name="Comma 3 29 13 6" xfId="19877" xr:uid="{00000000-0005-0000-0000-0000EB4D0000}"/>
    <cellStyle name="Comma 3 29 14" xfId="19878" xr:uid="{00000000-0005-0000-0000-0000EC4D0000}"/>
    <cellStyle name="Comma 3 29 14 2" xfId="19879" xr:uid="{00000000-0005-0000-0000-0000ED4D0000}"/>
    <cellStyle name="Comma 3 29 14 2 2" xfId="19880" xr:uid="{00000000-0005-0000-0000-0000EE4D0000}"/>
    <cellStyle name="Comma 3 29 14 2 3" xfId="19881" xr:uid="{00000000-0005-0000-0000-0000EF4D0000}"/>
    <cellStyle name="Comma 3 29 14 3" xfId="19882" xr:uid="{00000000-0005-0000-0000-0000F04D0000}"/>
    <cellStyle name="Comma 3 29 14 3 2" xfId="19883" xr:uid="{00000000-0005-0000-0000-0000F14D0000}"/>
    <cellStyle name="Comma 3 29 14 3 3" xfId="19884" xr:uid="{00000000-0005-0000-0000-0000F24D0000}"/>
    <cellStyle name="Comma 3 29 14 4" xfId="19885" xr:uid="{00000000-0005-0000-0000-0000F34D0000}"/>
    <cellStyle name="Comma 3 29 14 4 2" xfId="19886" xr:uid="{00000000-0005-0000-0000-0000F44D0000}"/>
    <cellStyle name="Comma 3 29 14 4 3" xfId="19887" xr:uid="{00000000-0005-0000-0000-0000F54D0000}"/>
    <cellStyle name="Comma 3 29 14 5" xfId="19888" xr:uid="{00000000-0005-0000-0000-0000F64D0000}"/>
    <cellStyle name="Comma 3 29 14 6" xfId="19889" xr:uid="{00000000-0005-0000-0000-0000F74D0000}"/>
    <cellStyle name="Comma 3 29 15" xfId="19890" xr:uid="{00000000-0005-0000-0000-0000F84D0000}"/>
    <cellStyle name="Comma 3 29 15 2" xfId="19891" xr:uid="{00000000-0005-0000-0000-0000F94D0000}"/>
    <cellStyle name="Comma 3 29 15 2 2" xfId="19892" xr:uid="{00000000-0005-0000-0000-0000FA4D0000}"/>
    <cellStyle name="Comma 3 29 15 2 3" xfId="19893" xr:uid="{00000000-0005-0000-0000-0000FB4D0000}"/>
    <cellStyle name="Comma 3 29 15 3" xfId="19894" xr:uid="{00000000-0005-0000-0000-0000FC4D0000}"/>
    <cellStyle name="Comma 3 29 15 3 2" xfId="19895" xr:uid="{00000000-0005-0000-0000-0000FD4D0000}"/>
    <cellStyle name="Comma 3 29 15 3 3" xfId="19896" xr:uid="{00000000-0005-0000-0000-0000FE4D0000}"/>
    <cellStyle name="Comma 3 29 15 4" xfId="19897" xr:uid="{00000000-0005-0000-0000-0000FF4D0000}"/>
    <cellStyle name="Comma 3 29 15 4 2" xfId="19898" xr:uid="{00000000-0005-0000-0000-0000004E0000}"/>
    <cellStyle name="Comma 3 29 15 4 3" xfId="19899" xr:uid="{00000000-0005-0000-0000-0000014E0000}"/>
    <cellStyle name="Comma 3 29 15 5" xfId="19900" xr:uid="{00000000-0005-0000-0000-0000024E0000}"/>
    <cellStyle name="Comma 3 29 15 6" xfId="19901" xr:uid="{00000000-0005-0000-0000-0000034E0000}"/>
    <cellStyle name="Comma 3 29 16" xfId="19902" xr:uid="{00000000-0005-0000-0000-0000044E0000}"/>
    <cellStyle name="Comma 3 29 16 2" xfId="19903" xr:uid="{00000000-0005-0000-0000-0000054E0000}"/>
    <cellStyle name="Comma 3 29 16 2 2" xfId="19904" xr:uid="{00000000-0005-0000-0000-0000064E0000}"/>
    <cellStyle name="Comma 3 29 16 2 3" xfId="19905" xr:uid="{00000000-0005-0000-0000-0000074E0000}"/>
    <cellStyle name="Comma 3 29 16 3" xfId="19906" xr:uid="{00000000-0005-0000-0000-0000084E0000}"/>
    <cellStyle name="Comma 3 29 16 3 2" xfId="19907" xr:uid="{00000000-0005-0000-0000-0000094E0000}"/>
    <cellStyle name="Comma 3 29 16 3 3" xfId="19908" xr:uid="{00000000-0005-0000-0000-00000A4E0000}"/>
    <cellStyle name="Comma 3 29 16 4" xfId="19909" xr:uid="{00000000-0005-0000-0000-00000B4E0000}"/>
    <cellStyle name="Comma 3 29 16 4 2" xfId="19910" xr:uid="{00000000-0005-0000-0000-00000C4E0000}"/>
    <cellStyle name="Comma 3 29 16 4 3" xfId="19911" xr:uid="{00000000-0005-0000-0000-00000D4E0000}"/>
    <cellStyle name="Comma 3 29 16 5" xfId="19912" xr:uid="{00000000-0005-0000-0000-00000E4E0000}"/>
    <cellStyle name="Comma 3 29 16 6" xfId="19913" xr:uid="{00000000-0005-0000-0000-00000F4E0000}"/>
    <cellStyle name="Comma 3 29 17" xfId="19914" xr:uid="{00000000-0005-0000-0000-0000104E0000}"/>
    <cellStyle name="Comma 3 29 17 2" xfId="19915" xr:uid="{00000000-0005-0000-0000-0000114E0000}"/>
    <cellStyle name="Comma 3 29 17 2 2" xfId="19916" xr:uid="{00000000-0005-0000-0000-0000124E0000}"/>
    <cellStyle name="Comma 3 29 17 2 3" xfId="19917" xr:uid="{00000000-0005-0000-0000-0000134E0000}"/>
    <cellStyle name="Comma 3 29 17 3" xfId="19918" xr:uid="{00000000-0005-0000-0000-0000144E0000}"/>
    <cellStyle name="Comma 3 29 17 3 2" xfId="19919" xr:uid="{00000000-0005-0000-0000-0000154E0000}"/>
    <cellStyle name="Comma 3 29 17 3 3" xfId="19920" xr:uid="{00000000-0005-0000-0000-0000164E0000}"/>
    <cellStyle name="Comma 3 29 17 4" xfId="19921" xr:uid="{00000000-0005-0000-0000-0000174E0000}"/>
    <cellStyle name="Comma 3 29 17 4 2" xfId="19922" xr:uid="{00000000-0005-0000-0000-0000184E0000}"/>
    <cellStyle name="Comma 3 29 17 4 3" xfId="19923" xr:uid="{00000000-0005-0000-0000-0000194E0000}"/>
    <cellStyle name="Comma 3 29 17 5" xfId="19924" xr:uid="{00000000-0005-0000-0000-00001A4E0000}"/>
    <cellStyle name="Comma 3 29 17 6" xfId="19925" xr:uid="{00000000-0005-0000-0000-00001B4E0000}"/>
    <cellStyle name="Comma 3 29 18" xfId="19926" xr:uid="{00000000-0005-0000-0000-00001C4E0000}"/>
    <cellStyle name="Comma 3 29 18 2" xfId="19927" xr:uid="{00000000-0005-0000-0000-00001D4E0000}"/>
    <cellStyle name="Comma 3 29 18 2 2" xfId="19928" xr:uid="{00000000-0005-0000-0000-00001E4E0000}"/>
    <cellStyle name="Comma 3 29 18 2 3" xfId="19929" xr:uid="{00000000-0005-0000-0000-00001F4E0000}"/>
    <cellStyle name="Comma 3 29 18 3" xfId="19930" xr:uid="{00000000-0005-0000-0000-0000204E0000}"/>
    <cellStyle name="Comma 3 29 18 3 2" xfId="19931" xr:uid="{00000000-0005-0000-0000-0000214E0000}"/>
    <cellStyle name="Comma 3 29 18 3 3" xfId="19932" xr:uid="{00000000-0005-0000-0000-0000224E0000}"/>
    <cellStyle name="Comma 3 29 18 4" xfId="19933" xr:uid="{00000000-0005-0000-0000-0000234E0000}"/>
    <cellStyle name="Comma 3 29 18 4 2" xfId="19934" xr:uid="{00000000-0005-0000-0000-0000244E0000}"/>
    <cellStyle name="Comma 3 29 18 4 3" xfId="19935" xr:uid="{00000000-0005-0000-0000-0000254E0000}"/>
    <cellStyle name="Comma 3 29 18 5" xfId="19936" xr:uid="{00000000-0005-0000-0000-0000264E0000}"/>
    <cellStyle name="Comma 3 29 18 6" xfId="19937" xr:uid="{00000000-0005-0000-0000-0000274E0000}"/>
    <cellStyle name="Comma 3 29 19" xfId="19938" xr:uid="{00000000-0005-0000-0000-0000284E0000}"/>
    <cellStyle name="Comma 3 29 19 2" xfId="19939" xr:uid="{00000000-0005-0000-0000-0000294E0000}"/>
    <cellStyle name="Comma 3 29 19 2 2" xfId="19940" xr:uid="{00000000-0005-0000-0000-00002A4E0000}"/>
    <cellStyle name="Comma 3 29 19 2 3" xfId="19941" xr:uid="{00000000-0005-0000-0000-00002B4E0000}"/>
    <cellStyle name="Comma 3 29 19 3" xfId="19942" xr:uid="{00000000-0005-0000-0000-00002C4E0000}"/>
    <cellStyle name="Comma 3 29 19 3 2" xfId="19943" xr:uid="{00000000-0005-0000-0000-00002D4E0000}"/>
    <cellStyle name="Comma 3 29 19 3 3" xfId="19944" xr:uid="{00000000-0005-0000-0000-00002E4E0000}"/>
    <cellStyle name="Comma 3 29 19 4" xfId="19945" xr:uid="{00000000-0005-0000-0000-00002F4E0000}"/>
    <cellStyle name="Comma 3 29 19 4 2" xfId="19946" xr:uid="{00000000-0005-0000-0000-0000304E0000}"/>
    <cellStyle name="Comma 3 29 19 4 3" xfId="19947" xr:uid="{00000000-0005-0000-0000-0000314E0000}"/>
    <cellStyle name="Comma 3 29 19 5" xfId="19948" xr:uid="{00000000-0005-0000-0000-0000324E0000}"/>
    <cellStyle name="Comma 3 29 19 6" xfId="19949" xr:uid="{00000000-0005-0000-0000-0000334E0000}"/>
    <cellStyle name="Comma 3 29 2" xfId="19950" xr:uid="{00000000-0005-0000-0000-0000344E0000}"/>
    <cellStyle name="Comma 3 29 2 2" xfId="19951" xr:uid="{00000000-0005-0000-0000-0000354E0000}"/>
    <cellStyle name="Comma 3 29 2 2 2" xfId="19952" xr:uid="{00000000-0005-0000-0000-0000364E0000}"/>
    <cellStyle name="Comma 3 29 2 2 3" xfId="19953" xr:uid="{00000000-0005-0000-0000-0000374E0000}"/>
    <cellStyle name="Comma 3 29 2 3" xfId="19954" xr:uid="{00000000-0005-0000-0000-0000384E0000}"/>
    <cellStyle name="Comma 3 29 2 3 2" xfId="19955" xr:uid="{00000000-0005-0000-0000-0000394E0000}"/>
    <cellStyle name="Comma 3 29 2 3 3" xfId="19956" xr:uid="{00000000-0005-0000-0000-00003A4E0000}"/>
    <cellStyle name="Comma 3 29 2 4" xfId="19957" xr:uid="{00000000-0005-0000-0000-00003B4E0000}"/>
    <cellStyle name="Comma 3 29 2 4 2" xfId="19958" xr:uid="{00000000-0005-0000-0000-00003C4E0000}"/>
    <cellStyle name="Comma 3 29 2 4 3" xfId="19959" xr:uid="{00000000-0005-0000-0000-00003D4E0000}"/>
    <cellStyle name="Comma 3 29 2 5" xfId="19960" xr:uid="{00000000-0005-0000-0000-00003E4E0000}"/>
    <cellStyle name="Comma 3 29 2 6" xfId="19961" xr:uid="{00000000-0005-0000-0000-00003F4E0000}"/>
    <cellStyle name="Comma 3 29 20" xfId="19962" xr:uid="{00000000-0005-0000-0000-0000404E0000}"/>
    <cellStyle name="Comma 3 29 20 2" xfId="19963" xr:uid="{00000000-0005-0000-0000-0000414E0000}"/>
    <cellStyle name="Comma 3 29 20 2 2" xfId="19964" xr:uid="{00000000-0005-0000-0000-0000424E0000}"/>
    <cellStyle name="Comma 3 29 20 2 3" xfId="19965" xr:uid="{00000000-0005-0000-0000-0000434E0000}"/>
    <cellStyle name="Comma 3 29 20 3" xfId="19966" xr:uid="{00000000-0005-0000-0000-0000444E0000}"/>
    <cellStyle name="Comma 3 29 20 3 2" xfId="19967" xr:uid="{00000000-0005-0000-0000-0000454E0000}"/>
    <cellStyle name="Comma 3 29 20 3 3" xfId="19968" xr:uid="{00000000-0005-0000-0000-0000464E0000}"/>
    <cellStyle name="Comma 3 29 20 4" xfId="19969" xr:uid="{00000000-0005-0000-0000-0000474E0000}"/>
    <cellStyle name="Comma 3 29 20 4 2" xfId="19970" xr:uid="{00000000-0005-0000-0000-0000484E0000}"/>
    <cellStyle name="Comma 3 29 20 4 3" xfId="19971" xr:uid="{00000000-0005-0000-0000-0000494E0000}"/>
    <cellStyle name="Comma 3 29 20 5" xfId="19972" xr:uid="{00000000-0005-0000-0000-00004A4E0000}"/>
    <cellStyle name="Comma 3 29 20 6" xfId="19973" xr:uid="{00000000-0005-0000-0000-00004B4E0000}"/>
    <cellStyle name="Comma 3 29 21" xfId="19974" xr:uid="{00000000-0005-0000-0000-00004C4E0000}"/>
    <cellStyle name="Comma 3 29 21 2" xfId="19975" xr:uid="{00000000-0005-0000-0000-00004D4E0000}"/>
    <cellStyle name="Comma 3 29 21 3" xfId="19976" xr:uid="{00000000-0005-0000-0000-00004E4E0000}"/>
    <cellStyle name="Comma 3 29 22" xfId="19977" xr:uid="{00000000-0005-0000-0000-00004F4E0000}"/>
    <cellStyle name="Comma 3 29 22 2" xfId="19978" xr:uid="{00000000-0005-0000-0000-0000504E0000}"/>
    <cellStyle name="Comma 3 29 22 3" xfId="19979" xr:uid="{00000000-0005-0000-0000-0000514E0000}"/>
    <cellStyle name="Comma 3 29 23" xfId="19980" xr:uid="{00000000-0005-0000-0000-0000524E0000}"/>
    <cellStyle name="Comma 3 29 23 2" xfId="19981" xr:uid="{00000000-0005-0000-0000-0000534E0000}"/>
    <cellStyle name="Comma 3 29 23 3" xfId="19982" xr:uid="{00000000-0005-0000-0000-0000544E0000}"/>
    <cellStyle name="Comma 3 29 24" xfId="19983" xr:uid="{00000000-0005-0000-0000-0000554E0000}"/>
    <cellStyle name="Comma 3 29 25" xfId="19984" xr:uid="{00000000-0005-0000-0000-0000564E0000}"/>
    <cellStyle name="Comma 3 29 3" xfId="19985" xr:uid="{00000000-0005-0000-0000-0000574E0000}"/>
    <cellStyle name="Comma 3 29 3 2" xfId="19986" xr:uid="{00000000-0005-0000-0000-0000584E0000}"/>
    <cellStyle name="Comma 3 29 3 2 2" xfId="19987" xr:uid="{00000000-0005-0000-0000-0000594E0000}"/>
    <cellStyle name="Comma 3 29 3 2 3" xfId="19988" xr:uid="{00000000-0005-0000-0000-00005A4E0000}"/>
    <cellStyle name="Comma 3 29 3 3" xfId="19989" xr:uid="{00000000-0005-0000-0000-00005B4E0000}"/>
    <cellStyle name="Comma 3 29 3 3 2" xfId="19990" xr:uid="{00000000-0005-0000-0000-00005C4E0000}"/>
    <cellStyle name="Comma 3 29 3 3 3" xfId="19991" xr:uid="{00000000-0005-0000-0000-00005D4E0000}"/>
    <cellStyle name="Comma 3 29 3 4" xfId="19992" xr:uid="{00000000-0005-0000-0000-00005E4E0000}"/>
    <cellStyle name="Comma 3 29 3 4 2" xfId="19993" xr:uid="{00000000-0005-0000-0000-00005F4E0000}"/>
    <cellStyle name="Comma 3 29 3 4 3" xfId="19994" xr:uid="{00000000-0005-0000-0000-0000604E0000}"/>
    <cellStyle name="Comma 3 29 3 5" xfId="19995" xr:uid="{00000000-0005-0000-0000-0000614E0000}"/>
    <cellStyle name="Comma 3 29 3 6" xfId="19996" xr:uid="{00000000-0005-0000-0000-0000624E0000}"/>
    <cellStyle name="Comma 3 29 4" xfId="19997" xr:uid="{00000000-0005-0000-0000-0000634E0000}"/>
    <cellStyle name="Comma 3 29 4 2" xfId="19998" xr:uid="{00000000-0005-0000-0000-0000644E0000}"/>
    <cellStyle name="Comma 3 29 4 2 2" xfId="19999" xr:uid="{00000000-0005-0000-0000-0000654E0000}"/>
    <cellStyle name="Comma 3 29 4 2 3" xfId="20000" xr:uid="{00000000-0005-0000-0000-0000664E0000}"/>
    <cellStyle name="Comma 3 29 4 3" xfId="20001" xr:uid="{00000000-0005-0000-0000-0000674E0000}"/>
    <cellStyle name="Comma 3 29 4 3 2" xfId="20002" xr:uid="{00000000-0005-0000-0000-0000684E0000}"/>
    <cellStyle name="Comma 3 29 4 3 3" xfId="20003" xr:uid="{00000000-0005-0000-0000-0000694E0000}"/>
    <cellStyle name="Comma 3 29 4 4" xfId="20004" xr:uid="{00000000-0005-0000-0000-00006A4E0000}"/>
    <cellStyle name="Comma 3 29 4 4 2" xfId="20005" xr:uid="{00000000-0005-0000-0000-00006B4E0000}"/>
    <cellStyle name="Comma 3 29 4 4 3" xfId="20006" xr:uid="{00000000-0005-0000-0000-00006C4E0000}"/>
    <cellStyle name="Comma 3 29 4 5" xfId="20007" xr:uid="{00000000-0005-0000-0000-00006D4E0000}"/>
    <cellStyle name="Comma 3 29 4 6" xfId="20008" xr:uid="{00000000-0005-0000-0000-00006E4E0000}"/>
    <cellStyle name="Comma 3 29 5" xfId="20009" xr:uid="{00000000-0005-0000-0000-00006F4E0000}"/>
    <cellStyle name="Comma 3 29 5 2" xfId="20010" xr:uid="{00000000-0005-0000-0000-0000704E0000}"/>
    <cellStyle name="Comma 3 29 5 2 2" xfId="20011" xr:uid="{00000000-0005-0000-0000-0000714E0000}"/>
    <cellStyle name="Comma 3 29 5 2 3" xfId="20012" xr:uid="{00000000-0005-0000-0000-0000724E0000}"/>
    <cellStyle name="Comma 3 29 5 3" xfId="20013" xr:uid="{00000000-0005-0000-0000-0000734E0000}"/>
    <cellStyle name="Comma 3 29 5 3 2" xfId="20014" xr:uid="{00000000-0005-0000-0000-0000744E0000}"/>
    <cellStyle name="Comma 3 29 5 3 3" xfId="20015" xr:uid="{00000000-0005-0000-0000-0000754E0000}"/>
    <cellStyle name="Comma 3 29 5 4" xfId="20016" xr:uid="{00000000-0005-0000-0000-0000764E0000}"/>
    <cellStyle name="Comma 3 29 5 4 2" xfId="20017" xr:uid="{00000000-0005-0000-0000-0000774E0000}"/>
    <cellStyle name="Comma 3 29 5 4 3" xfId="20018" xr:uid="{00000000-0005-0000-0000-0000784E0000}"/>
    <cellStyle name="Comma 3 29 5 5" xfId="20019" xr:uid="{00000000-0005-0000-0000-0000794E0000}"/>
    <cellStyle name="Comma 3 29 5 6" xfId="20020" xr:uid="{00000000-0005-0000-0000-00007A4E0000}"/>
    <cellStyle name="Comma 3 29 6" xfId="20021" xr:uid="{00000000-0005-0000-0000-00007B4E0000}"/>
    <cellStyle name="Comma 3 29 6 2" xfId="20022" xr:uid="{00000000-0005-0000-0000-00007C4E0000}"/>
    <cellStyle name="Comma 3 29 6 2 2" xfId="20023" xr:uid="{00000000-0005-0000-0000-00007D4E0000}"/>
    <cellStyle name="Comma 3 29 6 2 3" xfId="20024" xr:uid="{00000000-0005-0000-0000-00007E4E0000}"/>
    <cellStyle name="Comma 3 29 6 3" xfId="20025" xr:uid="{00000000-0005-0000-0000-00007F4E0000}"/>
    <cellStyle name="Comma 3 29 6 3 2" xfId="20026" xr:uid="{00000000-0005-0000-0000-0000804E0000}"/>
    <cellStyle name="Comma 3 29 6 3 3" xfId="20027" xr:uid="{00000000-0005-0000-0000-0000814E0000}"/>
    <cellStyle name="Comma 3 29 6 4" xfId="20028" xr:uid="{00000000-0005-0000-0000-0000824E0000}"/>
    <cellStyle name="Comma 3 29 6 4 2" xfId="20029" xr:uid="{00000000-0005-0000-0000-0000834E0000}"/>
    <cellStyle name="Comma 3 29 6 4 3" xfId="20030" xr:uid="{00000000-0005-0000-0000-0000844E0000}"/>
    <cellStyle name="Comma 3 29 6 5" xfId="20031" xr:uid="{00000000-0005-0000-0000-0000854E0000}"/>
    <cellStyle name="Comma 3 29 6 6" xfId="20032" xr:uid="{00000000-0005-0000-0000-0000864E0000}"/>
    <cellStyle name="Comma 3 29 7" xfId="20033" xr:uid="{00000000-0005-0000-0000-0000874E0000}"/>
    <cellStyle name="Comma 3 29 7 2" xfId="20034" xr:uid="{00000000-0005-0000-0000-0000884E0000}"/>
    <cellStyle name="Comma 3 29 7 2 2" xfId="20035" xr:uid="{00000000-0005-0000-0000-0000894E0000}"/>
    <cellStyle name="Comma 3 29 7 2 3" xfId="20036" xr:uid="{00000000-0005-0000-0000-00008A4E0000}"/>
    <cellStyle name="Comma 3 29 7 3" xfId="20037" xr:uid="{00000000-0005-0000-0000-00008B4E0000}"/>
    <cellStyle name="Comma 3 29 7 3 2" xfId="20038" xr:uid="{00000000-0005-0000-0000-00008C4E0000}"/>
    <cellStyle name="Comma 3 29 7 3 3" xfId="20039" xr:uid="{00000000-0005-0000-0000-00008D4E0000}"/>
    <cellStyle name="Comma 3 29 7 4" xfId="20040" xr:uid="{00000000-0005-0000-0000-00008E4E0000}"/>
    <cellStyle name="Comma 3 29 7 4 2" xfId="20041" xr:uid="{00000000-0005-0000-0000-00008F4E0000}"/>
    <cellStyle name="Comma 3 29 7 4 3" xfId="20042" xr:uid="{00000000-0005-0000-0000-0000904E0000}"/>
    <cellStyle name="Comma 3 29 7 5" xfId="20043" xr:uid="{00000000-0005-0000-0000-0000914E0000}"/>
    <cellStyle name="Comma 3 29 7 6" xfId="20044" xr:uid="{00000000-0005-0000-0000-0000924E0000}"/>
    <cellStyle name="Comma 3 29 8" xfId="20045" xr:uid="{00000000-0005-0000-0000-0000934E0000}"/>
    <cellStyle name="Comma 3 29 8 2" xfId="20046" xr:uid="{00000000-0005-0000-0000-0000944E0000}"/>
    <cellStyle name="Comma 3 29 8 2 2" xfId="20047" xr:uid="{00000000-0005-0000-0000-0000954E0000}"/>
    <cellStyle name="Comma 3 29 8 2 3" xfId="20048" xr:uid="{00000000-0005-0000-0000-0000964E0000}"/>
    <cellStyle name="Comma 3 29 8 3" xfId="20049" xr:uid="{00000000-0005-0000-0000-0000974E0000}"/>
    <cellStyle name="Comma 3 29 8 3 2" xfId="20050" xr:uid="{00000000-0005-0000-0000-0000984E0000}"/>
    <cellStyle name="Comma 3 29 8 3 3" xfId="20051" xr:uid="{00000000-0005-0000-0000-0000994E0000}"/>
    <cellStyle name="Comma 3 29 8 4" xfId="20052" xr:uid="{00000000-0005-0000-0000-00009A4E0000}"/>
    <cellStyle name="Comma 3 29 8 4 2" xfId="20053" xr:uid="{00000000-0005-0000-0000-00009B4E0000}"/>
    <cellStyle name="Comma 3 29 8 4 3" xfId="20054" xr:uid="{00000000-0005-0000-0000-00009C4E0000}"/>
    <cellStyle name="Comma 3 29 8 5" xfId="20055" xr:uid="{00000000-0005-0000-0000-00009D4E0000}"/>
    <cellStyle name="Comma 3 29 8 6" xfId="20056" xr:uid="{00000000-0005-0000-0000-00009E4E0000}"/>
    <cellStyle name="Comma 3 29 9" xfId="20057" xr:uid="{00000000-0005-0000-0000-00009F4E0000}"/>
    <cellStyle name="Comma 3 29 9 2" xfId="20058" xr:uid="{00000000-0005-0000-0000-0000A04E0000}"/>
    <cellStyle name="Comma 3 29 9 2 2" xfId="20059" xr:uid="{00000000-0005-0000-0000-0000A14E0000}"/>
    <cellStyle name="Comma 3 29 9 2 3" xfId="20060" xr:uid="{00000000-0005-0000-0000-0000A24E0000}"/>
    <cellStyle name="Comma 3 29 9 3" xfId="20061" xr:uid="{00000000-0005-0000-0000-0000A34E0000}"/>
    <cellStyle name="Comma 3 29 9 3 2" xfId="20062" xr:uid="{00000000-0005-0000-0000-0000A44E0000}"/>
    <cellStyle name="Comma 3 29 9 3 3" xfId="20063" xr:uid="{00000000-0005-0000-0000-0000A54E0000}"/>
    <cellStyle name="Comma 3 29 9 4" xfId="20064" xr:uid="{00000000-0005-0000-0000-0000A64E0000}"/>
    <cellStyle name="Comma 3 29 9 4 2" xfId="20065" xr:uid="{00000000-0005-0000-0000-0000A74E0000}"/>
    <cellStyle name="Comma 3 29 9 4 3" xfId="20066" xr:uid="{00000000-0005-0000-0000-0000A84E0000}"/>
    <cellStyle name="Comma 3 29 9 5" xfId="20067" xr:uid="{00000000-0005-0000-0000-0000A94E0000}"/>
    <cellStyle name="Comma 3 29 9 6" xfId="20068" xr:uid="{00000000-0005-0000-0000-0000AA4E0000}"/>
    <cellStyle name="Comma 3 3" xfId="20069" xr:uid="{00000000-0005-0000-0000-0000AB4E0000}"/>
    <cellStyle name="Comma 3 3 10" xfId="20070" xr:uid="{00000000-0005-0000-0000-0000AC4E0000}"/>
    <cellStyle name="Comma 3 3 10 2" xfId="20071" xr:uid="{00000000-0005-0000-0000-0000AD4E0000}"/>
    <cellStyle name="Comma 3 3 10 2 2" xfId="20072" xr:uid="{00000000-0005-0000-0000-0000AE4E0000}"/>
    <cellStyle name="Comma 3 3 10 2 3" xfId="20073" xr:uid="{00000000-0005-0000-0000-0000AF4E0000}"/>
    <cellStyle name="Comma 3 3 10 3" xfId="20074" xr:uid="{00000000-0005-0000-0000-0000B04E0000}"/>
    <cellStyle name="Comma 3 3 10 3 2" xfId="20075" xr:uid="{00000000-0005-0000-0000-0000B14E0000}"/>
    <cellStyle name="Comma 3 3 10 3 3" xfId="20076" xr:uid="{00000000-0005-0000-0000-0000B24E0000}"/>
    <cellStyle name="Comma 3 3 10 4" xfId="20077" xr:uid="{00000000-0005-0000-0000-0000B34E0000}"/>
    <cellStyle name="Comma 3 3 10 4 2" xfId="20078" xr:uid="{00000000-0005-0000-0000-0000B44E0000}"/>
    <cellStyle name="Comma 3 3 10 4 3" xfId="20079" xr:uid="{00000000-0005-0000-0000-0000B54E0000}"/>
    <cellStyle name="Comma 3 3 10 5" xfId="20080" xr:uid="{00000000-0005-0000-0000-0000B64E0000}"/>
    <cellStyle name="Comma 3 3 10 6" xfId="20081" xr:uid="{00000000-0005-0000-0000-0000B74E0000}"/>
    <cellStyle name="Comma 3 3 11" xfId="20082" xr:uid="{00000000-0005-0000-0000-0000B84E0000}"/>
    <cellStyle name="Comma 3 3 11 2" xfId="20083" xr:uid="{00000000-0005-0000-0000-0000B94E0000}"/>
    <cellStyle name="Comma 3 3 11 2 2" xfId="20084" xr:uid="{00000000-0005-0000-0000-0000BA4E0000}"/>
    <cellStyle name="Comma 3 3 11 2 3" xfId="20085" xr:uid="{00000000-0005-0000-0000-0000BB4E0000}"/>
    <cellStyle name="Comma 3 3 11 3" xfId="20086" xr:uid="{00000000-0005-0000-0000-0000BC4E0000}"/>
    <cellStyle name="Comma 3 3 11 3 2" xfId="20087" xr:uid="{00000000-0005-0000-0000-0000BD4E0000}"/>
    <cellStyle name="Comma 3 3 11 3 3" xfId="20088" xr:uid="{00000000-0005-0000-0000-0000BE4E0000}"/>
    <cellStyle name="Comma 3 3 11 4" xfId="20089" xr:uid="{00000000-0005-0000-0000-0000BF4E0000}"/>
    <cellStyle name="Comma 3 3 11 4 2" xfId="20090" xr:uid="{00000000-0005-0000-0000-0000C04E0000}"/>
    <cellStyle name="Comma 3 3 11 4 3" xfId="20091" xr:uid="{00000000-0005-0000-0000-0000C14E0000}"/>
    <cellStyle name="Comma 3 3 11 5" xfId="20092" xr:uid="{00000000-0005-0000-0000-0000C24E0000}"/>
    <cellStyle name="Comma 3 3 11 6" xfId="20093" xr:uid="{00000000-0005-0000-0000-0000C34E0000}"/>
    <cellStyle name="Comma 3 3 12" xfId="20094" xr:uid="{00000000-0005-0000-0000-0000C44E0000}"/>
    <cellStyle name="Comma 3 3 12 2" xfId="20095" xr:uid="{00000000-0005-0000-0000-0000C54E0000}"/>
    <cellStyle name="Comma 3 3 12 2 2" xfId="20096" xr:uid="{00000000-0005-0000-0000-0000C64E0000}"/>
    <cellStyle name="Comma 3 3 12 2 3" xfId="20097" xr:uid="{00000000-0005-0000-0000-0000C74E0000}"/>
    <cellStyle name="Comma 3 3 12 3" xfId="20098" xr:uid="{00000000-0005-0000-0000-0000C84E0000}"/>
    <cellStyle name="Comma 3 3 12 3 2" xfId="20099" xr:uid="{00000000-0005-0000-0000-0000C94E0000}"/>
    <cellStyle name="Comma 3 3 12 3 3" xfId="20100" xr:uid="{00000000-0005-0000-0000-0000CA4E0000}"/>
    <cellStyle name="Comma 3 3 12 4" xfId="20101" xr:uid="{00000000-0005-0000-0000-0000CB4E0000}"/>
    <cellStyle name="Comma 3 3 12 4 2" xfId="20102" xr:uid="{00000000-0005-0000-0000-0000CC4E0000}"/>
    <cellStyle name="Comma 3 3 12 4 3" xfId="20103" xr:uid="{00000000-0005-0000-0000-0000CD4E0000}"/>
    <cellStyle name="Comma 3 3 12 5" xfId="20104" xr:uid="{00000000-0005-0000-0000-0000CE4E0000}"/>
    <cellStyle name="Comma 3 3 12 6" xfId="20105" xr:uid="{00000000-0005-0000-0000-0000CF4E0000}"/>
    <cellStyle name="Comma 3 3 13" xfId="20106" xr:uid="{00000000-0005-0000-0000-0000D04E0000}"/>
    <cellStyle name="Comma 3 3 13 2" xfId="20107" xr:uid="{00000000-0005-0000-0000-0000D14E0000}"/>
    <cellStyle name="Comma 3 3 13 2 2" xfId="20108" xr:uid="{00000000-0005-0000-0000-0000D24E0000}"/>
    <cellStyle name="Comma 3 3 13 2 3" xfId="20109" xr:uid="{00000000-0005-0000-0000-0000D34E0000}"/>
    <cellStyle name="Comma 3 3 13 3" xfId="20110" xr:uid="{00000000-0005-0000-0000-0000D44E0000}"/>
    <cellStyle name="Comma 3 3 13 3 2" xfId="20111" xr:uid="{00000000-0005-0000-0000-0000D54E0000}"/>
    <cellStyle name="Comma 3 3 13 3 3" xfId="20112" xr:uid="{00000000-0005-0000-0000-0000D64E0000}"/>
    <cellStyle name="Comma 3 3 13 4" xfId="20113" xr:uid="{00000000-0005-0000-0000-0000D74E0000}"/>
    <cellStyle name="Comma 3 3 13 4 2" xfId="20114" xr:uid="{00000000-0005-0000-0000-0000D84E0000}"/>
    <cellStyle name="Comma 3 3 13 4 3" xfId="20115" xr:uid="{00000000-0005-0000-0000-0000D94E0000}"/>
    <cellStyle name="Comma 3 3 13 5" xfId="20116" xr:uid="{00000000-0005-0000-0000-0000DA4E0000}"/>
    <cellStyle name="Comma 3 3 13 6" xfId="20117" xr:uid="{00000000-0005-0000-0000-0000DB4E0000}"/>
    <cellStyle name="Comma 3 3 14" xfId="20118" xr:uid="{00000000-0005-0000-0000-0000DC4E0000}"/>
    <cellStyle name="Comma 3 3 14 2" xfId="20119" xr:uid="{00000000-0005-0000-0000-0000DD4E0000}"/>
    <cellStyle name="Comma 3 3 14 2 2" xfId="20120" xr:uid="{00000000-0005-0000-0000-0000DE4E0000}"/>
    <cellStyle name="Comma 3 3 14 2 3" xfId="20121" xr:uid="{00000000-0005-0000-0000-0000DF4E0000}"/>
    <cellStyle name="Comma 3 3 14 3" xfId="20122" xr:uid="{00000000-0005-0000-0000-0000E04E0000}"/>
    <cellStyle name="Comma 3 3 14 3 2" xfId="20123" xr:uid="{00000000-0005-0000-0000-0000E14E0000}"/>
    <cellStyle name="Comma 3 3 14 3 3" xfId="20124" xr:uid="{00000000-0005-0000-0000-0000E24E0000}"/>
    <cellStyle name="Comma 3 3 14 4" xfId="20125" xr:uid="{00000000-0005-0000-0000-0000E34E0000}"/>
    <cellStyle name="Comma 3 3 14 4 2" xfId="20126" xr:uid="{00000000-0005-0000-0000-0000E44E0000}"/>
    <cellStyle name="Comma 3 3 14 4 3" xfId="20127" xr:uid="{00000000-0005-0000-0000-0000E54E0000}"/>
    <cellStyle name="Comma 3 3 14 5" xfId="20128" xr:uid="{00000000-0005-0000-0000-0000E64E0000}"/>
    <cellStyle name="Comma 3 3 14 6" xfId="20129" xr:uid="{00000000-0005-0000-0000-0000E74E0000}"/>
    <cellStyle name="Comma 3 3 15" xfId="20130" xr:uid="{00000000-0005-0000-0000-0000E84E0000}"/>
    <cellStyle name="Comma 3 3 15 2" xfId="20131" xr:uid="{00000000-0005-0000-0000-0000E94E0000}"/>
    <cellStyle name="Comma 3 3 15 2 2" xfId="20132" xr:uid="{00000000-0005-0000-0000-0000EA4E0000}"/>
    <cellStyle name="Comma 3 3 15 2 3" xfId="20133" xr:uid="{00000000-0005-0000-0000-0000EB4E0000}"/>
    <cellStyle name="Comma 3 3 15 3" xfId="20134" xr:uid="{00000000-0005-0000-0000-0000EC4E0000}"/>
    <cellStyle name="Comma 3 3 15 3 2" xfId="20135" xr:uid="{00000000-0005-0000-0000-0000ED4E0000}"/>
    <cellStyle name="Comma 3 3 15 3 3" xfId="20136" xr:uid="{00000000-0005-0000-0000-0000EE4E0000}"/>
    <cellStyle name="Comma 3 3 15 4" xfId="20137" xr:uid="{00000000-0005-0000-0000-0000EF4E0000}"/>
    <cellStyle name="Comma 3 3 15 4 2" xfId="20138" xr:uid="{00000000-0005-0000-0000-0000F04E0000}"/>
    <cellStyle name="Comma 3 3 15 4 3" xfId="20139" xr:uid="{00000000-0005-0000-0000-0000F14E0000}"/>
    <cellStyle name="Comma 3 3 15 5" xfId="20140" xr:uid="{00000000-0005-0000-0000-0000F24E0000}"/>
    <cellStyle name="Comma 3 3 15 6" xfId="20141" xr:uid="{00000000-0005-0000-0000-0000F34E0000}"/>
    <cellStyle name="Comma 3 3 16" xfId="20142" xr:uid="{00000000-0005-0000-0000-0000F44E0000}"/>
    <cellStyle name="Comma 3 3 16 2" xfId="20143" xr:uid="{00000000-0005-0000-0000-0000F54E0000}"/>
    <cellStyle name="Comma 3 3 16 2 2" xfId="20144" xr:uid="{00000000-0005-0000-0000-0000F64E0000}"/>
    <cellStyle name="Comma 3 3 16 2 3" xfId="20145" xr:uid="{00000000-0005-0000-0000-0000F74E0000}"/>
    <cellStyle name="Comma 3 3 16 3" xfId="20146" xr:uid="{00000000-0005-0000-0000-0000F84E0000}"/>
    <cellStyle name="Comma 3 3 16 3 2" xfId="20147" xr:uid="{00000000-0005-0000-0000-0000F94E0000}"/>
    <cellStyle name="Comma 3 3 16 3 3" xfId="20148" xr:uid="{00000000-0005-0000-0000-0000FA4E0000}"/>
    <cellStyle name="Comma 3 3 16 4" xfId="20149" xr:uid="{00000000-0005-0000-0000-0000FB4E0000}"/>
    <cellStyle name="Comma 3 3 16 4 2" xfId="20150" xr:uid="{00000000-0005-0000-0000-0000FC4E0000}"/>
    <cellStyle name="Comma 3 3 16 4 3" xfId="20151" xr:uid="{00000000-0005-0000-0000-0000FD4E0000}"/>
    <cellStyle name="Comma 3 3 16 5" xfId="20152" xr:uid="{00000000-0005-0000-0000-0000FE4E0000}"/>
    <cellStyle name="Comma 3 3 16 6" xfId="20153" xr:uid="{00000000-0005-0000-0000-0000FF4E0000}"/>
    <cellStyle name="Comma 3 3 17" xfId="20154" xr:uid="{00000000-0005-0000-0000-0000004F0000}"/>
    <cellStyle name="Comma 3 3 17 2" xfId="20155" xr:uid="{00000000-0005-0000-0000-0000014F0000}"/>
    <cellStyle name="Comma 3 3 17 2 2" xfId="20156" xr:uid="{00000000-0005-0000-0000-0000024F0000}"/>
    <cellStyle name="Comma 3 3 17 2 3" xfId="20157" xr:uid="{00000000-0005-0000-0000-0000034F0000}"/>
    <cellStyle name="Comma 3 3 17 3" xfId="20158" xr:uid="{00000000-0005-0000-0000-0000044F0000}"/>
    <cellStyle name="Comma 3 3 17 3 2" xfId="20159" xr:uid="{00000000-0005-0000-0000-0000054F0000}"/>
    <cellStyle name="Comma 3 3 17 3 3" xfId="20160" xr:uid="{00000000-0005-0000-0000-0000064F0000}"/>
    <cellStyle name="Comma 3 3 17 4" xfId="20161" xr:uid="{00000000-0005-0000-0000-0000074F0000}"/>
    <cellStyle name="Comma 3 3 17 4 2" xfId="20162" xr:uid="{00000000-0005-0000-0000-0000084F0000}"/>
    <cellStyle name="Comma 3 3 17 4 3" xfId="20163" xr:uid="{00000000-0005-0000-0000-0000094F0000}"/>
    <cellStyle name="Comma 3 3 17 5" xfId="20164" xr:uid="{00000000-0005-0000-0000-00000A4F0000}"/>
    <cellStyle name="Comma 3 3 17 6" xfId="20165" xr:uid="{00000000-0005-0000-0000-00000B4F0000}"/>
    <cellStyle name="Comma 3 3 18" xfId="20166" xr:uid="{00000000-0005-0000-0000-00000C4F0000}"/>
    <cellStyle name="Comma 3 3 18 2" xfId="20167" xr:uid="{00000000-0005-0000-0000-00000D4F0000}"/>
    <cellStyle name="Comma 3 3 18 2 2" xfId="20168" xr:uid="{00000000-0005-0000-0000-00000E4F0000}"/>
    <cellStyle name="Comma 3 3 18 2 3" xfId="20169" xr:uid="{00000000-0005-0000-0000-00000F4F0000}"/>
    <cellStyle name="Comma 3 3 18 3" xfId="20170" xr:uid="{00000000-0005-0000-0000-0000104F0000}"/>
    <cellStyle name="Comma 3 3 18 3 2" xfId="20171" xr:uid="{00000000-0005-0000-0000-0000114F0000}"/>
    <cellStyle name="Comma 3 3 18 3 3" xfId="20172" xr:uid="{00000000-0005-0000-0000-0000124F0000}"/>
    <cellStyle name="Comma 3 3 18 4" xfId="20173" xr:uid="{00000000-0005-0000-0000-0000134F0000}"/>
    <cellStyle name="Comma 3 3 18 4 2" xfId="20174" xr:uid="{00000000-0005-0000-0000-0000144F0000}"/>
    <cellStyle name="Comma 3 3 18 4 3" xfId="20175" xr:uid="{00000000-0005-0000-0000-0000154F0000}"/>
    <cellStyle name="Comma 3 3 18 5" xfId="20176" xr:uid="{00000000-0005-0000-0000-0000164F0000}"/>
    <cellStyle name="Comma 3 3 18 6" xfId="20177" xr:uid="{00000000-0005-0000-0000-0000174F0000}"/>
    <cellStyle name="Comma 3 3 19" xfId="20178" xr:uid="{00000000-0005-0000-0000-0000184F0000}"/>
    <cellStyle name="Comma 3 3 19 2" xfId="20179" xr:uid="{00000000-0005-0000-0000-0000194F0000}"/>
    <cellStyle name="Comma 3 3 19 2 2" xfId="20180" xr:uid="{00000000-0005-0000-0000-00001A4F0000}"/>
    <cellStyle name="Comma 3 3 19 2 3" xfId="20181" xr:uid="{00000000-0005-0000-0000-00001B4F0000}"/>
    <cellStyle name="Comma 3 3 19 3" xfId="20182" xr:uid="{00000000-0005-0000-0000-00001C4F0000}"/>
    <cellStyle name="Comma 3 3 19 3 2" xfId="20183" xr:uid="{00000000-0005-0000-0000-00001D4F0000}"/>
    <cellStyle name="Comma 3 3 19 3 3" xfId="20184" xr:uid="{00000000-0005-0000-0000-00001E4F0000}"/>
    <cellStyle name="Comma 3 3 19 4" xfId="20185" xr:uid="{00000000-0005-0000-0000-00001F4F0000}"/>
    <cellStyle name="Comma 3 3 19 4 2" xfId="20186" xr:uid="{00000000-0005-0000-0000-0000204F0000}"/>
    <cellStyle name="Comma 3 3 19 4 3" xfId="20187" xr:uid="{00000000-0005-0000-0000-0000214F0000}"/>
    <cellStyle name="Comma 3 3 19 5" xfId="20188" xr:uid="{00000000-0005-0000-0000-0000224F0000}"/>
    <cellStyle name="Comma 3 3 19 6" xfId="20189" xr:uid="{00000000-0005-0000-0000-0000234F0000}"/>
    <cellStyle name="Comma 3 3 2" xfId="20190" xr:uid="{00000000-0005-0000-0000-0000244F0000}"/>
    <cellStyle name="Comma 3 3 2 2" xfId="20191" xr:uid="{00000000-0005-0000-0000-0000254F0000}"/>
    <cellStyle name="Comma 3 3 2 2 2" xfId="20192" xr:uid="{00000000-0005-0000-0000-0000264F0000}"/>
    <cellStyle name="Comma 3 3 2 2 3" xfId="20193" xr:uid="{00000000-0005-0000-0000-0000274F0000}"/>
    <cellStyle name="Comma 3 3 2 3" xfId="20194" xr:uid="{00000000-0005-0000-0000-0000284F0000}"/>
    <cellStyle name="Comma 3 3 2 3 2" xfId="20195" xr:uid="{00000000-0005-0000-0000-0000294F0000}"/>
    <cellStyle name="Comma 3 3 2 3 3" xfId="20196" xr:uid="{00000000-0005-0000-0000-00002A4F0000}"/>
    <cellStyle name="Comma 3 3 2 4" xfId="20197" xr:uid="{00000000-0005-0000-0000-00002B4F0000}"/>
    <cellStyle name="Comma 3 3 2 4 2" xfId="20198" xr:uid="{00000000-0005-0000-0000-00002C4F0000}"/>
    <cellStyle name="Comma 3 3 2 4 3" xfId="20199" xr:uid="{00000000-0005-0000-0000-00002D4F0000}"/>
    <cellStyle name="Comma 3 3 2 5" xfId="20200" xr:uid="{00000000-0005-0000-0000-00002E4F0000}"/>
    <cellStyle name="Comma 3 3 2 6" xfId="20201" xr:uid="{00000000-0005-0000-0000-00002F4F0000}"/>
    <cellStyle name="Comma 3 3 20" xfId="20202" xr:uid="{00000000-0005-0000-0000-0000304F0000}"/>
    <cellStyle name="Comma 3 3 20 2" xfId="20203" xr:uid="{00000000-0005-0000-0000-0000314F0000}"/>
    <cellStyle name="Comma 3 3 20 2 2" xfId="20204" xr:uid="{00000000-0005-0000-0000-0000324F0000}"/>
    <cellStyle name="Comma 3 3 20 2 3" xfId="20205" xr:uid="{00000000-0005-0000-0000-0000334F0000}"/>
    <cellStyle name="Comma 3 3 20 3" xfId="20206" xr:uid="{00000000-0005-0000-0000-0000344F0000}"/>
    <cellStyle name="Comma 3 3 20 3 2" xfId="20207" xr:uid="{00000000-0005-0000-0000-0000354F0000}"/>
    <cellStyle name="Comma 3 3 20 3 3" xfId="20208" xr:uid="{00000000-0005-0000-0000-0000364F0000}"/>
    <cellStyle name="Comma 3 3 20 4" xfId="20209" xr:uid="{00000000-0005-0000-0000-0000374F0000}"/>
    <cellStyle name="Comma 3 3 20 4 2" xfId="20210" xr:uid="{00000000-0005-0000-0000-0000384F0000}"/>
    <cellStyle name="Comma 3 3 20 4 3" xfId="20211" xr:uid="{00000000-0005-0000-0000-0000394F0000}"/>
    <cellStyle name="Comma 3 3 20 5" xfId="20212" xr:uid="{00000000-0005-0000-0000-00003A4F0000}"/>
    <cellStyle name="Comma 3 3 20 6" xfId="20213" xr:uid="{00000000-0005-0000-0000-00003B4F0000}"/>
    <cellStyle name="Comma 3 3 21" xfId="20214" xr:uid="{00000000-0005-0000-0000-00003C4F0000}"/>
    <cellStyle name="Comma 3 3 21 2" xfId="20215" xr:uid="{00000000-0005-0000-0000-00003D4F0000}"/>
    <cellStyle name="Comma 3 3 21 3" xfId="20216" xr:uid="{00000000-0005-0000-0000-00003E4F0000}"/>
    <cellStyle name="Comma 3 3 22" xfId="20217" xr:uid="{00000000-0005-0000-0000-00003F4F0000}"/>
    <cellStyle name="Comma 3 3 22 2" xfId="20218" xr:uid="{00000000-0005-0000-0000-0000404F0000}"/>
    <cellStyle name="Comma 3 3 22 3" xfId="20219" xr:uid="{00000000-0005-0000-0000-0000414F0000}"/>
    <cellStyle name="Comma 3 3 23" xfId="20220" xr:uid="{00000000-0005-0000-0000-0000424F0000}"/>
    <cellStyle name="Comma 3 3 23 2" xfId="20221" xr:uid="{00000000-0005-0000-0000-0000434F0000}"/>
    <cellStyle name="Comma 3 3 23 3" xfId="20222" xr:uid="{00000000-0005-0000-0000-0000444F0000}"/>
    <cellStyle name="Comma 3 3 24" xfId="20223" xr:uid="{00000000-0005-0000-0000-0000454F0000}"/>
    <cellStyle name="Comma 3 3 25" xfId="20224" xr:uid="{00000000-0005-0000-0000-0000464F0000}"/>
    <cellStyle name="Comma 3 3 26" xfId="20225" xr:uid="{00000000-0005-0000-0000-0000474F0000}"/>
    <cellStyle name="Comma 3 3 27" xfId="20226" xr:uid="{00000000-0005-0000-0000-0000484F0000}"/>
    <cellStyle name="Comma 3 3 28" xfId="20227" xr:uid="{00000000-0005-0000-0000-0000494F0000}"/>
    <cellStyle name="Comma 3 3 29" xfId="20228" xr:uid="{00000000-0005-0000-0000-00004A4F0000}"/>
    <cellStyle name="Comma 3 3 3" xfId="20229" xr:uid="{00000000-0005-0000-0000-00004B4F0000}"/>
    <cellStyle name="Comma 3 3 3 2" xfId="20230" xr:uid="{00000000-0005-0000-0000-00004C4F0000}"/>
    <cellStyle name="Comma 3 3 3 2 2" xfId="20231" xr:uid="{00000000-0005-0000-0000-00004D4F0000}"/>
    <cellStyle name="Comma 3 3 3 2 3" xfId="20232" xr:uid="{00000000-0005-0000-0000-00004E4F0000}"/>
    <cellStyle name="Comma 3 3 3 3" xfId="20233" xr:uid="{00000000-0005-0000-0000-00004F4F0000}"/>
    <cellStyle name="Comma 3 3 3 3 2" xfId="20234" xr:uid="{00000000-0005-0000-0000-0000504F0000}"/>
    <cellStyle name="Comma 3 3 3 3 3" xfId="20235" xr:uid="{00000000-0005-0000-0000-0000514F0000}"/>
    <cellStyle name="Comma 3 3 3 4" xfId="20236" xr:uid="{00000000-0005-0000-0000-0000524F0000}"/>
    <cellStyle name="Comma 3 3 3 4 2" xfId="20237" xr:uid="{00000000-0005-0000-0000-0000534F0000}"/>
    <cellStyle name="Comma 3 3 3 4 3" xfId="20238" xr:uid="{00000000-0005-0000-0000-0000544F0000}"/>
    <cellStyle name="Comma 3 3 3 5" xfId="20239" xr:uid="{00000000-0005-0000-0000-0000554F0000}"/>
    <cellStyle name="Comma 3 3 3 6" xfId="20240" xr:uid="{00000000-0005-0000-0000-0000564F0000}"/>
    <cellStyle name="Comma 3 3 30" xfId="20241" xr:uid="{00000000-0005-0000-0000-0000574F0000}"/>
    <cellStyle name="Comma 3 3 31" xfId="20242" xr:uid="{00000000-0005-0000-0000-0000584F0000}"/>
    <cellStyle name="Comma 3 3 32" xfId="20243" xr:uid="{00000000-0005-0000-0000-0000594F0000}"/>
    <cellStyle name="Comma 3 3 33" xfId="20244" xr:uid="{00000000-0005-0000-0000-00005A4F0000}"/>
    <cellStyle name="Comma 3 3 34" xfId="20245" xr:uid="{00000000-0005-0000-0000-00005B4F0000}"/>
    <cellStyle name="Comma 3 3 4" xfId="20246" xr:uid="{00000000-0005-0000-0000-00005C4F0000}"/>
    <cellStyle name="Comma 3 3 4 2" xfId="20247" xr:uid="{00000000-0005-0000-0000-00005D4F0000}"/>
    <cellStyle name="Comma 3 3 4 2 2" xfId="20248" xr:uid="{00000000-0005-0000-0000-00005E4F0000}"/>
    <cellStyle name="Comma 3 3 4 2 3" xfId="20249" xr:uid="{00000000-0005-0000-0000-00005F4F0000}"/>
    <cellStyle name="Comma 3 3 4 3" xfId="20250" xr:uid="{00000000-0005-0000-0000-0000604F0000}"/>
    <cellStyle name="Comma 3 3 4 3 2" xfId="20251" xr:uid="{00000000-0005-0000-0000-0000614F0000}"/>
    <cellStyle name="Comma 3 3 4 3 3" xfId="20252" xr:uid="{00000000-0005-0000-0000-0000624F0000}"/>
    <cellStyle name="Comma 3 3 4 4" xfId="20253" xr:uid="{00000000-0005-0000-0000-0000634F0000}"/>
    <cellStyle name="Comma 3 3 4 4 2" xfId="20254" xr:uid="{00000000-0005-0000-0000-0000644F0000}"/>
    <cellStyle name="Comma 3 3 4 4 3" xfId="20255" xr:uid="{00000000-0005-0000-0000-0000654F0000}"/>
    <cellStyle name="Comma 3 3 4 5" xfId="20256" xr:uid="{00000000-0005-0000-0000-0000664F0000}"/>
    <cellStyle name="Comma 3 3 4 6" xfId="20257" xr:uid="{00000000-0005-0000-0000-0000674F0000}"/>
    <cellStyle name="Comma 3 3 5" xfId="20258" xr:uid="{00000000-0005-0000-0000-0000684F0000}"/>
    <cellStyle name="Comma 3 3 5 2" xfId="20259" xr:uid="{00000000-0005-0000-0000-0000694F0000}"/>
    <cellStyle name="Comma 3 3 5 2 2" xfId="20260" xr:uid="{00000000-0005-0000-0000-00006A4F0000}"/>
    <cellStyle name="Comma 3 3 5 2 3" xfId="20261" xr:uid="{00000000-0005-0000-0000-00006B4F0000}"/>
    <cellStyle name="Comma 3 3 5 3" xfId="20262" xr:uid="{00000000-0005-0000-0000-00006C4F0000}"/>
    <cellStyle name="Comma 3 3 5 3 2" xfId="20263" xr:uid="{00000000-0005-0000-0000-00006D4F0000}"/>
    <cellStyle name="Comma 3 3 5 3 3" xfId="20264" xr:uid="{00000000-0005-0000-0000-00006E4F0000}"/>
    <cellStyle name="Comma 3 3 5 4" xfId="20265" xr:uid="{00000000-0005-0000-0000-00006F4F0000}"/>
    <cellStyle name="Comma 3 3 5 4 2" xfId="20266" xr:uid="{00000000-0005-0000-0000-0000704F0000}"/>
    <cellStyle name="Comma 3 3 5 4 3" xfId="20267" xr:uid="{00000000-0005-0000-0000-0000714F0000}"/>
    <cellStyle name="Comma 3 3 5 5" xfId="20268" xr:uid="{00000000-0005-0000-0000-0000724F0000}"/>
    <cellStyle name="Comma 3 3 5 6" xfId="20269" xr:uid="{00000000-0005-0000-0000-0000734F0000}"/>
    <cellStyle name="Comma 3 3 6" xfId="20270" xr:uid="{00000000-0005-0000-0000-0000744F0000}"/>
    <cellStyle name="Comma 3 3 6 2" xfId="20271" xr:uid="{00000000-0005-0000-0000-0000754F0000}"/>
    <cellStyle name="Comma 3 3 6 2 2" xfId="20272" xr:uid="{00000000-0005-0000-0000-0000764F0000}"/>
    <cellStyle name="Comma 3 3 6 2 3" xfId="20273" xr:uid="{00000000-0005-0000-0000-0000774F0000}"/>
    <cellStyle name="Comma 3 3 6 3" xfId="20274" xr:uid="{00000000-0005-0000-0000-0000784F0000}"/>
    <cellStyle name="Comma 3 3 6 3 2" xfId="20275" xr:uid="{00000000-0005-0000-0000-0000794F0000}"/>
    <cellStyle name="Comma 3 3 6 3 3" xfId="20276" xr:uid="{00000000-0005-0000-0000-00007A4F0000}"/>
    <cellStyle name="Comma 3 3 6 4" xfId="20277" xr:uid="{00000000-0005-0000-0000-00007B4F0000}"/>
    <cellStyle name="Comma 3 3 6 4 2" xfId="20278" xr:uid="{00000000-0005-0000-0000-00007C4F0000}"/>
    <cellStyle name="Comma 3 3 6 4 3" xfId="20279" xr:uid="{00000000-0005-0000-0000-00007D4F0000}"/>
    <cellStyle name="Comma 3 3 6 5" xfId="20280" xr:uid="{00000000-0005-0000-0000-00007E4F0000}"/>
    <cellStyle name="Comma 3 3 6 6" xfId="20281" xr:uid="{00000000-0005-0000-0000-00007F4F0000}"/>
    <cellStyle name="Comma 3 3 7" xfId="20282" xr:uid="{00000000-0005-0000-0000-0000804F0000}"/>
    <cellStyle name="Comma 3 3 7 2" xfId="20283" xr:uid="{00000000-0005-0000-0000-0000814F0000}"/>
    <cellStyle name="Comma 3 3 7 2 2" xfId="20284" xr:uid="{00000000-0005-0000-0000-0000824F0000}"/>
    <cellStyle name="Comma 3 3 7 2 3" xfId="20285" xr:uid="{00000000-0005-0000-0000-0000834F0000}"/>
    <cellStyle name="Comma 3 3 7 3" xfId="20286" xr:uid="{00000000-0005-0000-0000-0000844F0000}"/>
    <cellStyle name="Comma 3 3 7 3 2" xfId="20287" xr:uid="{00000000-0005-0000-0000-0000854F0000}"/>
    <cellStyle name="Comma 3 3 7 3 3" xfId="20288" xr:uid="{00000000-0005-0000-0000-0000864F0000}"/>
    <cellStyle name="Comma 3 3 7 4" xfId="20289" xr:uid="{00000000-0005-0000-0000-0000874F0000}"/>
    <cellStyle name="Comma 3 3 7 4 2" xfId="20290" xr:uid="{00000000-0005-0000-0000-0000884F0000}"/>
    <cellStyle name="Comma 3 3 7 4 3" xfId="20291" xr:uid="{00000000-0005-0000-0000-0000894F0000}"/>
    <cellStyle name="Comma 3 3 7 5" xfId="20292" xr:uid="{00000000-0005-0000-0000-00008A4F0000}"/>
    <cellStyle name="Comma 3 3 7 6" xfId="20293" xr:uid="{00000000-0005-0000-0000-00008B4F0000}"/>
    <cellStyle name="Comma 3 3 8" xfId="20294" xr:uid="{00000000-0005-0000-0000-00008C4F0000}"/>
    <cellStyle name="Comma 3 3 8 2" xfId="20295" xr:uid="{00000000-0005-0000-0000-00008D4F0000}"/>
    <cellStyle name="Comma 3 3 8 2 2" xfId="20296" xr:uid="{00000000-0005-0000-0000-00008E4F0000}"/>
    <cellStyle name="Comma 3 3 8 2 3" xfId="20297" xr:uid="{00000000-0005-0000-0000-00008F4F0000}"/>
    <cellStyle name="Comma 3 3 8 3" xfId="20298" xr:uid="{00000000-0005-0000-0000-0000904F0000}"/>
    <cellStyle name="Comma 3 3 8 3 2" xfId="20299" xr:uid="{00000000-0005-0000-0000-0000914F0000}"/>
    <cellStyle name="Comma 3 3 8 3 3" xfId="20300" xr:uid="{00000000-0005-0000-0000-0000924F0000}"/>
    <cellStyle name="Comma 3 3 8 4" xfId="20301" xr:uid="{00000000-0005-0000-0000-0000934F0000}"/>
    <cellStyle name="Comma 3 3 8 4 2" xfId="20302" xr:uid="{00000000-0005-0000-0000-0000944F0000}"/>
    <cellStyle name="Comma 3 3 8 4 3" xfId="20303" xr:uid="{00000000-0005-0000-0000-0000954F0000}"/>
    <cellStyle name="Comma 3 3 8 5" xfId="20304" xr:uid="{00000000-0005-0000-0000-0000964F0000}"/>
    <cellStyle name="Comma 3 3 8 6" xfId="20305" xr:uid="{00000000-0005-0000-0000-0000974F0000}"/>
    <cellStyle name="Comma 3 3 9" xfId="20306" xr:uid="{00000000-0005-0000-0000-0000984F0000}"/>
    <cellStyle name="Comma 3 3 9 2" xfId="20307" xr:uid="{00000000-0005-0000-0000-0000994F0000}"/>
    <cellStyle name="Comma 3 3 9 2 2" xfId="20308" xr:uid="{00000000-0005-0000-0000-00009A4F0000}"/>
    <cellStyle name="Comma 3 3 9 2 3" xfId="20309" xr:uid="{00000000-0005-0000-0000-00009B4F0000}"/>
    <cellStyle name="Comma 3 3 9 3" xfId="20310" xr:uid="{00000000-0005-0000-0000-00009C4F0000}"/>
    <cellStyle name="Comma 3 3 9 3 2" xfId="20311" xr:uid="{00000000-0005-0000-0000-00009D4F0000}"/>
    <cellStyle name="Comma 3 3 9 3 3" xfId="20312" xr:uid="{00000000-0005-0000-0000-00009E4F0000}"/>
    <cellStyle name="Comma 3 3 9 4" xfId="20313" xr:uid="{00000000-0005-0000-0000-00009F4F0000}"/>
    <cellStyle name="Comma 3 3 9 4 2" xfId="20314" xr:uid="{00000000-0005-0000-0000-0000A04F0000}"/>
    <cellStyle name="Comma 3 3 9 4 3" xfId="20315" xr:uid="{00000000-0005-0000-0000-0000A14F0000}"/>
    <cellStyle name="Comma 3 3 9 5" xfId="20316" xr:uid="{00000000-0005-0000-0000-0000A24F0000}"/>
    <cellStyle name="Comma 3 3 9 6" xfId="20317" xr:uid="{00000000-0005-0000-0000-0000A34F0000}"/>
    <cellStyle name="Comma 3 30" xfId="20318" xr:uid="{00000000-0005-0000-0000-0000A44F0000}"/>
    <cellStyle name="Comma 3 30 10" xfId="20319" xr:uid="{00000000-0005-0000-0000-0000A54F0000}"/>
    <cellStyle name="Comma 3 30 10 2" xfId="20320" xr:uid="{00000000-0005-0000-0000-0000A64F0000}"/>
    <cellStyle name="Comma 3 30 10 2 2" xfId="20321" xr:uid="{00000000-0005-0000-0000-0000A74F0000}"/>
    <cellStyle name="Comma 3 30 10 2 3" xfId="20322" xr:uid="{00000000-0005-0000-0000-0000A84F0000}"/>
    <cellStyle name="Comma 3 30 10 3" xfId="20323" xr:uid="{00000000-0005-0000-0000-0000A94F0000}"/>
    <cellStyle name="Comma 3 30 10 3 2" xfId="20324" xr:uid="{00000000-0005-0000-0000-0000AA4F0000}"/>
    <cellStyle name="Comma 3 30 10 3 3" xfId="20325" xr:uid="{00000000-0005-0000-0000-0000AB4F0000}"/>
    <cellStyle name="Comma 3 30 10 4" xfId="20326" xr:uid="{00000000-0005-0000-0000-0000AC4F0000}"/>
    <cellStyle name="Comma 3 30 10 4 2" xfId="20327" xr:uid="{00000000-0005-0000-0000-0000AD4F0000}"/>
    <cellStyle name="Comma 3 30 10 4 3" xfId="20328" xr:uid="{00000000-0005-0000-0000-0000AE4F0000}"/>
    <cellStyle name="Comma 3 30 10 5" xfId="20329" xr:uid="{00000000-0005-0000-0000-0000AF4F0000}"/>
    <cellStyle name="Comma 3 30 10 6" xfId="20330" xr:uid="{00000000-0005-0000-0000-0000B04F0000}"/>
    <cellStyle name="Comma 3 30 11" xfId="20331" xr:uid="{00000000-0005-0000-0000-0000B14F0000}"/>
    <cellStyle name="Comma 3 30 11 2" xfId="20332" xr:uid="{00000000-0005-0000-0000-0000B24F0000}"/>
    <cellStyle name="Comma 3 30 11 2 2" xfId="20333" xr:uid="{00000000-0005-0000-0000-0000B34F0000}"/>
    <cellStyle name="Comma 3 30 11 2 3" xfId="20334" xr:uid="{00000000-0005-0000-0000-0000B44F0000}"/>
    <cellStyle name="Comma 3 30 11 3" xfId="20335" xr:uid="{00000000-0005-0000-0000-0000B54F0000}"/>
    <cellStyle name="Comma 3 30 11 3 2" xfId="20336" xr:uid="{00000000-0005-0000-0000-0000B64F0000}"/>
    <cellStyle name="Comma 3 30 11 3 3" xfId="20337" xr:uid="{00000000-0005-0000-0000-0000B74F0000}"/>
    <cellStyle name="Comma 3 30 11 4" xfId="20338" xr:uid="{00000000-0005-0000-0000-0000B84F0000}"/>
    <cellStyle name="Comma 3 30 11 4 2" xfId="20339" xr:uid="{00000000-0005-0000-0000-0000B94F0000}"/>
    <cellStyle name="Comma 3 30 11 4 3" xfId="20340" xr:uid="{00000000-0005-0000-0000-0000BA4F0000}"/>
    <cellStyle name="Comma 3 30 11 5" xfId="20341" xr:uid="{00000000-0005-0000-0000-0000BB4F0000}"/>
    <cellStyle name="Comma 3 30 11 6" xfId="20342" xr:uid="{00000000-0005-0000-0000-0000BC4F0000}"/>
    <cellStyle name="Comma 3 30 12" xfId="20343" xr:uid="{00000000-0005-0000-0000-0000BD4F0000}"/>
    <cellStyle name="Comma 3 30 12 2" xfId="20344" xr:uid="{00000000-0005-0000-0000-0000BE4F0000}"/>
    <cellStyle name="Comma 3 30 12 2 2" xfId="20345" xr:uid="{00000000-0005-0000-0000-0000BF4F0000}"/>
    <cellStyle name="Comma 3 30 12 2 3" xfId="20346" xr:uid="{00000000-0005-0000-0000-0000C04F0000}"/>
    <cellStyle name="Comma 3 30 12 3" xfId="20347" xr:uid="{00000000-0005-0000-0000-0000C14F0000}"/>
    <cellStyle name="Comma 3 30 12 3 2" xfId="20348" xr:uid="{00000000-0005-0000-0000-0000C24F0000}"/>
    <cellStyle name="Comma 3 30 12 3 3" xfId="20349" xr:uid="{00000000-0005-0000-0000-0000C34F0000}"/>
    <cellStyle name="Comma 3 30 12 4" xfId="20350" xr:uid="{00000000-0005-0000-0000-0000C44F0000}"/>
    <cellStyle name="Comma 3 30 12 4 2" xfId="20351" xr:uid="{00000000-0005-0000-0000-0000C54F0000}"/>
    <cellStyle name="Comma 3 30 12 4 3" xfId="20352" xr:uid="{00000000-0005-0000-0000-0000C64F0000}"/>
    <cellStyle name="Comma 3 30 12 5" xfId="20353" xr:uid="{00000000-0005-0000-0000-0000C74F0000}"/>
    <cellStyle name="Comma 3 30 12 6" xfId="20354" xr:uid="{00000000-0005-0000-0000-0000C84F0000}"/>
    <cellStyle name="Comma 3 30 13" xfId="20355" xr:uid="{00000000-0005-0000-0000-0000C94F0000}"/>
    <cellStyle name="Comma 3 30 13 2" xfId="20356" xr:uid="{00000000-0005-0000-0000-0000CA4F0000}"/>
    <cellStyle name="Comma 3 30 13 2 2" xfId="20357" xr:uid="{00000000-0005-0000-0000-0000CB4F0000}"/>
    <cellStyle name="Comma 3 30 13 2 3" xfId="20358" xr:uid="{00000000-0005-0000-0000-0000CC4F0000}"/>
    <cellStyle name="Comma 3 30 13 3" xfId="20359" xr:uid="{00000000-0005-0000-0000-0000CD4F0000}"/>
    <cellStyle name="Comma 3 30 13 3 2" xfId="20360" xr:uid="{00000000-0005-0000-0000-0000CE4F0000}"/>
    <cellStyle name="Comma 3 30 13 3 3" xfId="20361" xr:uid="{00000000-0005-0000-0000-0000CF4F0000}"/>
    <cellStyle name="Comma 3 30 13 4" xfId="20362" xr:uid="{00000000-0005-0000-0000-0000D04F0000}"/>
    <cellStyle name="Comma 3 30 13 4 2" xfId="20363" xr:uid="{00000000-0005-0000-0000-0000D14F0000}"/>
    <cellStyle name="Comma 3 30 13 4 3" xfId="20364" xr:uid="{00000000-0005-0000-0000-0000D24F0000}"/>
    <cellStyle name="Comma 3 30 13 5" xfId="20365" xr:uid="{00000000-0005-0000-0000-0000D34F0000}"/>
    <cellStyle name="Comma 3 30 13 6" xfId="20366" xr:uid="{00000000-0005-0000-0000-0000D44F0000}"/>
    <cellStyle name="Comma 3 30 14" xfId="20367" xr:uid="{00000000-0005-0000-0000-0000D54F0000}"/>
    <cellStyle name="Comma 3 30 14 2" xfId="20368" xr:uid="{00000000-0005-0000-0000-0000D64F0000}"/>
    <cellStyle name="Comma 3 30 14 2 2" xfId="20369" xr:uid="{00000000-0005-0000-0000-0000D74F0000}"/>
    <cellStyle name="Comma 3 30 14 2 3" xfId="20370" xr:uid="{00000000-0005-0000-0000-0000D84F0000}"/>
    <cellStyle name="Comma 3 30 14 3" xfId="20371" xr:uid="{00000000-0005-0000-0000-0000D94F0000}"/>
    <cellStyle name="Comma 3 30 14 3 2" xfId="20372" xr:uid="{00000000-0005-0000-0000-0000DA4F0000}"/>
    <cellStyle name="Comma 3 30 14 3 3" xfId="20373" xr:uid="{00000000-0005-0000-0000-0000DB4F0000}"/>
    <cellStyle name="Comma 3 30 14 4" xfId="20374" xr:uid="{00000000-0005-0000-0000-0000DC4F0000}"/>
    <cellStyle name="Comma 3 30 14 4 2" xfId="20375" xr:uid="{00000000-0005-0000-0000-0000DD4F0000}"/>
    <cellStyle name="Comma 3 30 14 4 3" xfId="20376" xr:uid="{00000000-0005-0000-0000-0000DE4F0000}"/>
    <cellStyle name="Comma 3 30 14 5" xfId="20377" xr:uid="{00000000-0005-0000-0000-0000DF4F0000}"/>
    <cellStyle name="Comma 3 30 14 6" xfId="20378" xr:uid="{00000000-0005-0000-0000-0000E04F0000}"/>
    <cellStyle name="Comma 3 30 15" xfId="20379" xr:uid="{00000000-0005-0000-0000-0000E14F0000}"/>
    <cellStyle name="Comma 3 30 15 2" xfId="20380" xr:uid="{00000000-0005-0000-0000-0000E24F0000}"/>
    <cellStyle name="Comma 3 30 15 2 2" xfId="20381" xr:uid="{00000000-0005-0000-0000-0000E34F0000}"/>
    <cellStyle name="Comma 3 30 15 2 3" xfId="20382" xr:uid="{00000000-0005-0000-0000-0000E44F0000}"/>
    <cellStyle name="Comma 3 30 15 3" xfId="20383" xr:uid="{00000000-0005-0000-0000-0000E54F0000}"/>
    <cellStyle name="Comma 3 30 15 3 2" xfId="20384" xr:uid="{00000000-0005-0000-0000-0000E64F0000}"/>
    <cellStyle name="Comma 3 30 15 3 3" xfId="20385" xr:uid="{00000000-0005-0000-0000-0000E74F0000}"/>
    <cellStyle name="Comma 3 30 15 4" xfId="20386" xr:uid="{00000000-0005-0000-0000-0000E84F0000}"/>
    <cellStyle name="Comma 3 30 15 4 2" xfId="20387" xr:uid="{00000000-0005-0000-0000-0000E94F0000}"/>
    <cellStyle name="Comma 3 30 15 4 3" xfId="20388" xr:uid="{00000000-0005-0000-0000-0000EA4F0000}"/>
    <cellStyle name="Comma 3 30 15 5" xfId="20389" xr:uid="{00000000-0005-0000-0000-0000EB4F0000}"/>
    <cellStyle name="Comma 3 30 15 6" xfId="20390" xr:uid="{00000000-0005-0000-0000-0000EC4F0000}"/>
    <cellStyle name="Comma 3 30 16" xfId="20391" xr:uid="{00000000-0005-0000-0000-0000ED4F0000}"/>
    <cellStyle name="Comma 3 30 16 2" xfId="20392" xr:uid="{00000000-0005-0000-0000-0000EE4F0000}"/>
    <cellStyle name="Comma 3 30 16 2 2" xfId="20393" xr:uid="{00000000-0005-0000-0000-0000EF4F0000}"/>
    <cellStyle name="Comma 3 30 16 2 3" xfId="20394" xr:uid="{00000000-0005-0000-0000-0000F04F0000}"/>
    <cellStyle name="Comma 3 30 16 3" xfId="20395" xr:uid="{00000000-0005-0000-0000-0000F14F0000}"/>
    <cellStyle name="Comma 3 30 16 3 2" xfId="20396" xr:uid="{00000000-0005-0000-0000-0000F24F0000}"/>
    <cellStyle name="Comma 3 30 16 3 3" xfId="20397" xr:uid="{00000000-0005-0000-0000-0000F34F0000}"/>
    <cellStyle name="Comma 3 30 16 4" xfId="20398" xr:uid="{00000000-0005-0000-0000-0000F44F0000}"/>
    <cellStyle name="Comma 3 30 16 4 2" xfId="20399" xr:uid="{00000000-0005-0000-0000-0000F54F0000}"/>
    <cellStyle name="Comma 3 30 16 4 3" xfId="20400" xr:uid="{00000000-0005-0000-0000-0000F64F0000}"/>
    <cellStyle name="Comma 3 30 16 5" xfId="20401" xr:uid="{00000000-0005-0000-0000-0000F74F0000}"/>
    <cellStyle name="Comma 3 30 16 6" xfId="20402" xr:uid="{00000000-0005-0000-0000-0000F84F0000}"/>
    <cellStyle name="Comma 3 30 17" xfId="20403" xr:uid="{00000000-0005-0000-0000-0000F94F0000}"/>
    <cellStyle name="Comma 3 30 17 2" xfId="20404" xr:uid="{00000000-0005-0000-0000-0000FA4F0000}"/>
    <cellStyle name="Comma 3 30 17 2 2" xfId="20405" xr:uid="{00000000-0005-0000-0000-0000FB4F0000}"/>
    <cellStyle name="Comma 3 30 17 2 3" xfId="20406" xr:uid="{00000000-0005-0000-0000-0000FC4F0000}"/>
    <cellStyle name="Comma 3 30 17 3" xfId="20407" xr:uid="{00000000-0005-0000-0000-0000FD4F0000}"/>
    <cellStyle name="Comma 3 30 17 3 2" xfId="20408" xr:uid="{00000000-0005-0000-0000-0000FE4F0000}"/>
    <cellStyle name="Comma 3 30 17 3 3" xfId="20409" xr:uid="{00000000-0005-0000-0000-0000FF4F0000}"/>
    <cellStyle name="Comma 3 30 17 4" xfId="20410" xr:uid="{00000000-0005-0000-0000-000000500000}"/>
    <cellStyle name="Comma 3 30 17 4 2" xfId="20411" xr:uid="{00000000-0005-0000-0000-000001500000}"/>
    <cellStyle name="Comma 3 30 17 4 3" xfId="20412" xr:uid="{00000000-0005-0000-0000-000002500000}"/>
    <cellStyle name="Comma 3 30 17 5" xfId="20413" xr:uid="{00000000-0005-0000-0000-000003500000}"/>
    <cellStyle name="Comma 3 30 17 6" xfId="20414" xr:uid="{00000000-0005-0000-0000-000004500000}"/>
    <cellStyle name="Comma 3 30 18" xfId="20415" xr:uid="{00000000-0005-0000-0000-000005500000}"/>
    <cellStyle name="Comma 3 30 18 2" xfId="20416" xr:uid="{00000000-0005-0000-0000-000006500000}"/>
    <cellStyle name="Comma 3 30 18 2 2" xfId="20417" xr:uid="{00000000-0005-0000-0000-000007500000}"/>
    <cellStyle name="Comma 3 30 18 2 3" xfId="20418" xr:uid="{00000000-0005-0000-0000-000008500000}"/>
    <cellStyle name="Comma 3 30 18 3" xfId="20419" xr:uid="{00000000-0005-0000-0000-000009500000}"/>
    <cellStyle name="Comma 3 30 18 3 2" xfId="20420" xr:uid="{00000000-0005-0000-0000-00000A500000}"/>
    <cellStyle name="Comma 3 30 18 3 3" xfId="20421" xr:uid="{00000000-0005-0000-0000-00000B500000}"/>
    <cellStyle name="Comma 3 30 18 4" xfId="20422" xr:uid="{00000000-0005-0000-0000-00000C500000}"/>
    <cellStyle name="Comma 3 30 18 4 2" xfId="20423" xr:uid="{00000000-0005-0000-0000-00000D500000}"/>
    <cellStyle name="Comma 3 30 18 4 3" xfId="20424" xr:uid="{00000000-0005-0000-0000-00000E500000}"/>
    <cellStyle name="Comma 3 30 18 5" xfId="20425" xr:uid="{00000000-0005-0000-0000-00000F500000}"/>
    <cellStyle name="Comma 3 30 18 6" xfId="20426" xr:uid="{00000000-0005-0000-0000-000010500000}"/>
    <cellStyle name="Comma 3 30 19" xfId="20427" xr:uid="{00000000-0005-0000-0000-000011500000}"/>
    <cellStyle name="Comma 3 30 19 2" xfId="20428" xr:uid="{00000000-0005-0000-0000-000012500000}"/>
    <cellStyle name="Comma 3 30 19 2 2" xfId="20429" xr:uid="{00000000-0005-0000-0000-000013500000}"/>
    <cellStyle name="Comma 3 30 19 2 3" xfId="20430" xr:uid="{00000000-0005-0000-0000-000014500000}"/>
    <cellStyle name="Comma 3 30 19 3" xfId="20431" xr:uid="{00000000-0005-0000-0000-000015500000}"/>
    <cellStyle name="Comma 3 30 19 3 2" xfId="20432" xr:uid="{00000000-0005-0000-0000-000016500000}"/>
    <cellStyle name="Comma 3 30 19 3 3" xfId="20433" xr:uid="{00000000-0005-0000-0000-000017500000}"/>
    <cellStyle name="Comma 3 30 19 4" xfId="20434" xr:uid="{00000000-0005-0000-0000-000018500000}"/>
    <cellStyle name="Comma 3 30 19 4 2" xfId="20435" xr:uid="{00000000-0005-0000-0000-000019500000}"/>
    <cellStyle name="Comma 3 30 19 4 3" xfId="20436" xr:uid="{00000000-0005-0000-0000-00001A500000}"/>
    <cellStyle name="Comma 3 30 19 5" xfId="20437" xr:uid="{00000000-0005-0000-0000-00001B500000}"/>
    <cellStyle name="Comma 3 30 19 6" xfId="20438" xr:uid="{00000000-0005-0000-0000-00001C500000}"/>
    <cellStyle name="Comma 3 30 2" xfId="20439" xr:uid="{00000000-0005-0000-0000-00001D500000}"/>
    <cellStyle name="Comma 3 30 2 2" xfId="20440" xr:uid="{00000000-0005-0000-0000-00001E500000}"/>
    <cellStyle name="Comma 3 30 2 2 2" xfId="20441" xr:uid="{00000000-0005-0000-0000-00001F500000}"/>
    <cellStyle name="Comma 3 30 2 2 3" xfId="20442" xr:uid="{00000000-0005-0000-0000-000020500000}"/>
    <cellStyle name="Comma 3 30 2 3" xfId="20443" xr:uid="{00000000-0005-0000-0000-000021500000}"/>
    <cellStyle name="Comma 3 30 2 3 2" xfId="20444" xr:uid="{00000000-0005-0000-0000-000022500000}"/>
    <cellStyle name="Comma 3 30 2 3 3" xfId="20445" xr:uid="{00000000-0005-0000-0000-000023500000}"/>
    <cellStyle name="Comma 3 30 2 4" xfId="20446" xr:uid="{00000000-0005-0000-0000-000024500000}"/>
    <cellStyle name="Comma 3 30 2 4 2" xfId="20447" xr:uid="{00000000-0005-0000-0000-000025500000}"/>
    <cellStyle name="Comma 3 30 2 4 3" xfId="20448" xr:uid="{00000000-0005-0000-0000-000026500000}"/>
    <cellStyle name="Comma 3 30 2 5" xfId="20449" xr:uid="{00000000-0005-0000-0000-000027500000}"/>
    <cellStyle name="Comma 3 30 2 6" xfId="20450" xr:uid="{00000000-0005-0000-0000-000028500000}"/>
    <cellStyle name="Comma 3 30 20" xfId="20451" xr:uid="{00000000-0005-0000-0000-000029500000}"/>
    <cellStyle name="Comma 3 30 20 2" xfId="20452" xr:uid="{00000000-0005-0000-0000-00002A500000}"/>
    <cellStyle name="Comma 3 30 20 2 2" xfId="20453" xr:uid="{00000000-0005-0000-0000-00002B500000}"/>
    <cellStyle name="Comma 3 30 20 2 3" xfId="20454" xr:uid="{00000000-0005-0000-0000-00002C500000}"/>
    <cellStyle name="Comma 3 30 20 3" xfId="20455" xr:uid="{00000000-0005-0000-0000-00002D500000}"/>
    <cellStyle name="Comma 3 30 20 3 2" xfId="20456" xr:uid="{00000000-0005-0000-0000-00002E500000}"/>
    <cellStyle name="Comma 3 30 20 3 3" xfId="20457" xr:uid="{00000000-0005-0000-0000-00002F500000}"/>
    <cellStyle name="Comma 3 30 20 4" xfId="20458" xr:uid="{00000000-0005-0000-0000-000030500000}"/>
    <cellStyle name="Comma 3 30 20 4 2" xfId="20459" xr:uid="{00000000-0005-0000-0000-000031500000}"/>
    <cellStyle name="Comma 3 30 20 4 3" xfId="20460" xr:uid="{00000000-0005-0000-0000-000032500000}"/>
    <cellStyle name="Comma 3 30 20 5" xfId="20461" xr:uid="{00000000-0005-0000-0000-000033500000}"/>
    <cellStyle name="Comma 3 30 20 6" xfId="20462" xr:uid="{00000000-0005-0000-0000-000034500000}"/>
    <cellStyle name="Comma 3 30 21" xfId="20463" xr:uid="{00000000-0005-0000-0000-000035500000}"/>
    <cellStyle name="Comma 3 30 21 2" xfId="20464" xr:uid="{00000000-0005-0000-0000-000036500000}"/>
    <cellStyle name="Comma 3 30 21 3" xfId="20465" xr:uid="{00000000-0005-0000-0000-000037500000}"/>
    <cellStyle name="Comma 3 30 22" xfId="20466" xr:uid="{00000000-0005-0000-0000-000038500000}"/>
    <cellStyle name="Comma 3 30 22 2" xfId="20467" xr:uid="{00000000-0005-0000-0000-000039500000}"/>
    <cellStyle name="Comma 3 30 22 3" xfId="20468" xr:uid="{00000000-0005-0000-0000-00003A500000}"/>
    <cellStyle name="Comma 3 30 23" xfId="20469" xr:uid="{00000000-0005-0000-0000-00003B500000}"/>
    <cellStyle name="Comma 3 30 23 2" xfId="20470" xr:uid="{00000000-0005-0000-0000-00003C500000}"/>
    <cellStyle name="Comma 3 30 23 3" xfId="20471" xr:uid="{00000000-0005-0000-0000-00003D500000}"/>
    <cellStyle name="Comma 3 30 24" xfId="20472" xr:uid="{00000000-0005-0000-0000-00003E500000}"/>
    <cellStyle name="Comma 3 30 25" xfId="20473" xr:uid="{00000000-0005-0000-0000-00003F500000}"/>
    <cellStyle name="Comma 3 30 3" xfId="20474" xr:uid="{00000000-0005-0000-0000-000040500000}"/>
    <cellStyle name="Comma 3 30 3 2" xfId="20475" xr:uid="{00000000-0005-0000-0000-000041500000}"/>
    <cellStyle name="Comma 3 30 3 2 2" xfId="20476" xr:uid="{00000000-0005-0000-0000-000042500000}"/>
    <cellStyle name="Comma 3 30 3 2 3" xfId="20477" xr:uid="{00000000-0005-0000-0000-000043500000}"/>
    <cellStyle name="Comma 3 30 3 3" xfId="20478" xr:uid="{00000000-0005-0000-0000-000044500000}"/>
    <cellStyle name="Comma 3 30 3 3 2" xfId="20479" xr:uid="{00000000-0005-0000-0000-000045500000}"/>
    <cellStyle name="Comma 3 30 3 3 3" xfId="20480" xr:uid="{00000000-0005-0000-0000-000046500000}"/>
    <cellStyle name="Comma 3 30 3 4" xfId="20481" xr:uid="{00000000-0005-0000-0000-000047500000}"/>
    <cellStyle name="Comma 3 30 3 4 2" xfId="20482" xr:uid="{00000000-0005-0000-0000-000048500000}"/>
    <cellStyle name="Comma 3 30 3 4 3" xfId="20483" xr:uid="{00000000-0005-0000-0000-000049500000}"/>
    <cellStyle name="Comma 3 30 3 5" xfId="20484" xr:uid="{00000000-0005-0000-0000-00004A500000}"/>
    <cellStyle name="Comma 3 30 3 6" xfId="20485" xr:uid="{00000000-0005-0000-0000-00004B500000}"/>
    <cellStyle name="Comma 3 30 4" xfId="20486" xr:uid="{00000000-0005-0000-0000-00004C500000}"/>
    <cellStyle name="Comma 3 30 4 2" xfId="20487" xr:uid="{00000000-0005-0000-0000-00004D500000}"/>
    <cellStyle name="Comma 3 30 4 2 2" xfId="20488" xr:uid="{00000000-0005-0000-0000-00004E500000}"/>
    <cellStyle name="Comma 3 30 4 2 3" xfId="20489" xr:uid="{00000000-0005-0000-0000-00004F500000}"/>
    <cellStyle name="Comma 3 30 4 3" xfId="20490" xr:uid="{00000000-0005-0000-0000-000050500000}"/>
    <cellStyle name="Comma 3 30 4 3 2" xfId="20491" xr:uid="{00000000-0005-0000-0000-000051500000}"/>
    <cellStyle name="Comma 3 30 4 3 3" xfId="20492" xr:uid="{00000000-0005-0000-0000-000052500000}"/>
    <cellStyle name="Comma 3 30 4 4" xfId="20493" xr:uid="{00000000-0005-0000-0000-000053500000}"/>
    <cellStyle name="Comma 3 30 4 4 2" xfId="20494" xr:uid="{00000000-0005-0000-0000-000054500000}"/>
    <cellStyle name="Comma 3 30 4 4 3" xfId="20495" xr:uid="{00000000-0005-0000-0000-000055500000}"/>
    <cellStyle name="Comma 3 30 4 5" xfId="20496" xr:uid="{00000000-0005-0000-0000-000056500000}"/>
    <cellStyle name="Comma 3 30 4 6" xfId="20497" xr:uid="{00000000-0005-0000-0000-000057500000}"/>
    <cellStyle name="Comma 3 30 5" xfId="20498" xr:uid="{00000000-0005-0000-0000-000058500000}"/>
    <cellStyle name="Comma 3 30 5 2" xfId="20499" xr:uid="{00000000-0005-0000-0000-000059500000}"/>
    <cellStyle name="Comma 3 30 5 2 2" xfId="20500" xr:uid="{00000000-0005-0000-0000-00005A500000}"/>
    <cellStyle name="Comma 3 30 5 2 3" xfId="20501" xr:uid="{00000000-0005-0000-0000-00005B500000}"/>
    <cellStyle name="Comma 3 30 5 3" xfId="20502" xr:uid="{00000000-0005-0000-0000-00005C500000}"/>
    <cellStyle name="Comma 3 30 5 3 2" xfId="20503" xr:uid="{00000000-0005-0000-0000-00005D500000}"/>
    <cellStyle name="Comma 3 30 5 3 3" xfId="20504" xr:uid="{00000000-0005-0000-0000-00005E500000}"/>
    <cellStyle name="Comma 3 30 5 4" xfId="20505" xr:uid="{00000000-0005-0000-0000-00005F500000}"/>
    <cellStyle name="Comma 3 30 5 4 2" xfId="20506" xr:uid="{00000000-0005-0000-0000-000060500000}"/>
    <cellStyle name="Comma 3 30 5 4 3" xfId="20507" xr:uid="{00000000-0005-0000-0000-000061500000}"/>
    <cellStyle name="Comma 3 30 5 5" xfId="20508" xr:uid="{00000000-0005-0000-0000-000062500000}"/>
    <cellStyle name="Comma 3 30 5 6" xfId="20509" xr:uid="{00000000-0005-0000-0000-000063500000}"/>
    <cellStyle name="Comma 3 30 6" xfId="20510" xr:uid="{00000000-0005-0000-0000-000064500000}"/>
    <cellStyle name="Comma 3 30 6 2" xfId="20511" xr:uid="{00000000-0005-0000-0000-000065500000}"/>
    <cellStyle name="Comma 3 30 6 2 2" xfId="20512" xr:uid="{00000000-0005-0000-0000-000066500000}"/>
    <cellStyle name="Comma 3 30 6 2 3" xfId="20513" xr:uid="{00000000-0005-0000-0000-000067500000}"/>
    <cellStyle name="Comma 3 30 6 3" xfId="20514" xr:uid="{00000000-0005-0000-0000-000068500000}"/>
    <cellStyle name="Comma 3 30 6 3 2" xfId="20515" xr:uid="{00000000-0005-0000-0000-000069500000}"/>
    <cellStyle name="Comma 3 30 6 3 3" xfId="20516" xr:uid="{00000000-0005-0000-0000-00006A500000}"/>
    <cellStyle name="Comma 3 30 6 4" xfId="20517" xr:uid="{00000000-0005-0000-0000-00006B500000}"/>
    <cellStyle name="Comma 3 30 6 4 2" xfId="20518" xr:uid="{00000000-0005-0000-0000-00006C500000}"/>
    <cellStyle name="Comma 3 30 6 4 3" xfId="20519" xr:uid="{00000000-0005-0000-0000-00006D500000}"/>
    <cellStyle name="Comma 3 30 6 5" xfId="20520" xr:uid="{00000000-0005-0000-0000-00006E500000}"/>
    <cellStyle name="Comma 3 30 6 6" xfId="20521" xr:uid="{00000000-0005-0000-0000-00006F500000}"/>
    <cellStyle name="Comma 3 30 7" xfId="20522" xr:uid="{00000000-0005-0000-0000-000070500000}"/>
    <cellStyle name="Comma 3 30 7 2" xfId="20523" xr:uid="{00000000-0005-0000-0000-000071500000}"/>
    <cellStyle name="Comma 3 30 7 2 2" xfId="20524" xr:uid="{00000000-0005-0000-0000-000072500000}"/>
    <cellStyle name="Comma 3 30 7 2 3" xfId="20525" xr:uid="{00000000-0005-0000-0000-000073500000}"/>
    <cellStyle name="Comma 3 30 7 3" xfId="20526" xr:uid="{00000000-0005-0000-0000-000074500000}"/>
    <cellStyle name="Comma 3 30 7 3 2" xfId="20527" xr:uid="{00000000-0005-0000-0000-000075500000}"/>
    <cellStyle name="Comma 3 30 7 3 3" xfId="20528" xr:uid="{00000000-0005-0000-0000-000076500000}"/>
    <cellStyle name="Comma 3 30 7 4" xfId="20529" xr:uid="{00000000-0005-0000-0000-000077500000}"/>
    <cellStyle name="Comma 3 30 7 4 2" xfId="20530" xr:uid="{00000000-0005-0000-0000-000078500000}"/>
    <cellStyle name="Comma 3 30 7 4 3" xfId="20531" xr:uid="{00000000-0005-0000-0000-000079500000}"/>
    <cellStyle name="Comma 3 30 7 5" xfId="20532" xr:uid="{00000000-0005-0000-0000-00007A500000}"/>
    <cellStyle name="Comma 3 30 7 6" xfId="20533" xr:uid="{00000000-0005-0000-0000-00007B500000}"/>
    <cellStyle name="Comma 3 30 8" xfId="20534" xr:uid="{00000000-0005-0000-0000-00007C500000}"/>
    <cellStyle name="Comma 3 30 8 2" xfId="20535" xr:uid="{00000000-0005-0000-0000-00007D500000}"/>
    <cellStyle name="Comma 3 30 8 2 2" xfId="20536" xr:uid="{00000000-0005-0000-0000-00007E500000}"/>
    <cellStyle name="Comma 3 30 8 2 3" xfId="20537" xr:uid="{00000000-0005-0000-0000-00007F500000}"/>
    <cellStyle name="Comma 3 30 8 3" xfId="20538" xr:uid="{00000000-0005-0000-0000-000080500000}"/>
    <cellStyle name="Comma 3 30 8 3 2" xfId="20539" xr:uid="{00000000-0005-0000-0000-000081500000}"/>
    <cellStyle name="Comma 3 30 8 3 3" xfId="20540" xr:uid="{00000000-0005-0000-0000-000082500000}"/>
    <cellStyle name="Comma 3 30 8 4" xfId="20541" xr:uid="{00000000-0005-0000-0000-000083500000}"/>
    <cellStyle name="Comma 3 30 8 4 2" xfId="20542" xr:uid="{00000000-0005-0000-0000-000084500000}"/>
    <cellStyle name="Comma 3 30 8 4 3" xfId="20543" xr:uid="{00000000-0005-0000-0000-000085500000}"/>
    <cellStyle name="Comma 3 30 8 5" xfId="20544" xr:uid="{00000000-0005-0000-0000-000086500000}"/>
    <cellStyle name="Comma 3 30 8 6" xfId="20545" xr:uid="{00000000-0005-0000-0000-000087500000}"/>
    <cellStyle name="Comma 3 30 9" xfId="20546" xr:uid="{00000000-0005-0000-0000-000088500000}"/>
    <cellStyle name="Comma 3 30 9 2" xfId="20547" xr:uid="{00000000-0005-0000-0000-000089500000}"/>
    <cellStyle name="Comma 3 30 9 2 2" xfId="20548" xr:uid="{00000000-0005-0000-0000-00008A500000}"/>
    <cellStyle name="Comma 3 30 9 2 3" xfId="20549" xr:uid="{00000000-0005-0000-0000-00008B500000}"/>
    <cellStyle name="Comma 3 30 9 3" xfId="20550" xr:uid="{00000000-0005-0000-0000-00008C500000}"/>
    <cellStyle name="Comma 3 30 9 3 2" xfId="20551" xr:uid="{00000000-0005-0000-0000-00008D500000}"/>
    <cellStyle name="Comma 3 30 9 3 3" xfId="20552" xr:uid="{00000000-0005-0000-0000-00008E500000}"/>
    <cellStyle name="Comma 3 30 9 4" xfId="20553" xr:uid="{00000000-0005-0000-0000-00008F500000}"/>
    <cellStyle name="Comma 3 30 9 4 2" xfId="20554" xr:uid="{00000000-0005-0000-0000-000090500000}"/>
    <cellStyle name="Comma 3 30 9 4 3" xfId="20555" xr:uid="{00000000-0005-0000-0000-000091500000}"/>
    <cellStyle name="Comma 3 30 9 5" xfId="20556" xr:uid="{00000000-0005-0000-0000-000092500000}"/>
    <cellStyle name="Comma 3 30 9 6" xfId="20557" xr:uid="{00000000-0005-0000-0000-000093500000}"/>
    <cellStyle name="Comma 3 31" xfId="20558" xr:uid="{00000000-0005-0000-0000-000094500000}"/>
    <cellStyle name="Comma 3 31 10" xfId="20559" xr:uid="{00000000-0005-0000-0000-000095500000}"/>
    <cellStyle name="Comma 3 31 10 2" xfId="20560" xr:uid="{00000000-0005-0000-0000-000096500000}"/>
    <cellStyle name="Comma 3 31 10 2 2" xfId="20561" xr:uid="{00000000-0005-0000-0000-000097500000}"/>
    <cellStyle name="Comma 3 31 10 2 3" xfId="20562" xr:uid="{00000000-0005-0000-0000-000098500000}"/>
    <cellStyle name="Comma 3 31 10 3" xfId="20563" xr:uid="{00000000-0005-0000-0000-000099500000}"/>
    <cellStyle name="Comma 3 31 10 3 2" xfId="20564" xr:uid="{00000000-0005-0000-0000-00009A500000}"/>
    <cellStyle name="Comma 3 31 10 3 3" xfId="20565" xr:uid="{00000000-0005-0000-0000-00009B500000}"/>
    <cellStyle name="Comma 3 31 10 4" xfId="20566" xr:uid="{00000000-0005-0000-0000-00009C500000}"/>
    <cellStyle name="Comma 3 31 10 4 2" xfId="20567" xr:uid="{00000000-0005-0000-0000-00009D500000}"/>
    <cellStyle name="Comma 3 31 10 4 3" xfId="20568" xr:uid="{00000000-0005-0000-0000-00009E500000}"/>
    <cellStyle name="Comma 3 31 10 5" xfId="20569" xr:uid="{00000000-0005-0000-0000-00009F500000}"/>
    <cellStyle name="Comma 3 31 10 6" xfId="20570" xr:uid="{00000000-0005-0000-0000-0000A0500000}"/>
    <cellStyle name="Comma 3 31 11" xfId="20571" xr:uid="{00000000-0005-0000-0000-0000A1500000}"/>
    <cellStyle name="Comma 3 31 11 2" xfId="20572" xr:uid="{00000000-0005-0000-0000-0000A2500000}"/>
    <cellStyle name="Comma 3 31 11 2 2" xfId="20573" xr:uid="{00000000-0005-0000-0000-0000A3500000}"/>
    <cellStyle name="Comma 3 31 11 2 3" xfId="20574" xr:uid="{00000000-0005-0000-0000-0000A4500000}"/>
    <cellStyle name="Comma 3 31 11 3" xfId="20575" xr:uid="{00000000-0005-0000-0000-0000A5500000}"/>
    <cellStyle name="Comma 3 31 11 3 2" xfId="20576" xr:uid="{00000000-0005-0000-0000-0000A6500000}"/>
    <cellStyle name="Comma 3 31 11 3 3" xfId="20577" xr:uid="{00000000-0005-0000-0000-0000A7500000}"/>
    <cellStyle name="Comma 3 31 11 4" xfId="20578" xr:uid="{00000000-0005-0000-0000-0000A8500000}"/>
    <cellStyle name="Comma 3 31 11 4 2" xfId="20579" xr:uid="{00000000-0005-0000-0000-0000A9500000}"/>
    <cellStyle name="Comma 3 31 11 4 3" xfId="20580" xr:uid="{00000000-0005-0000-0000-0000AA500000}"/>
    <cellStyle name="Comma 3 31 11 5" xfId="20581" xr:uid="{00000000-0005-0000-0000-0000AB500000}"/>
    <cellStyle name="Comma 3 31 11 6" xfId="20582" xr:uid="{00000000-0005-0000-0000-0000AC500000}"/>
    <cellStyle name="Comma 3 31 12" xfId="20583" xr:uid="{00000000-0005-0000-0000-0000AD500000}"/>
    <cellStyle name="Comma 3 31 12 2" xfId="20584" xr:uid="{00000000-0005-0000-0000-0000AE500000}"/>
    <cellStyle name="Comma 3 31 12 2 2" xfId="20585" xr:uid="{00000000-0005-0000-0000-0000AF500000}"/>
    <cellStyle name="Comma 3 31 12 2 3" xfId="20586" xr:uid="{00000000-0005-0000-0000-0000B0500000}"/>
    <cellStyle name="Comma 3 31 12 3" xfId="20587" xr:uid="{00000000-0005-0000-0000-0000B1500000}"/>
    <cellStyle name="Comma 3 31 12 3 2" xfId="20588" xr:uid="{00000000-0005-0000-0000-0000B2500000}"/>
    <cellStyle name="Comma 3 31 12 3 3" xfId="20589" xr:uid="{00000000-0005-0000-0000-0000B3500000}"/>
    <cellStyle name="Comma 3 31 12 4" xfId="20590" xr:uid="{00000000-0005-0000-0000-0000B4500000}"/>
    <cellStyle name="Comma 3 31 12 4 2" xfId="20591" xr:uid="{00000000-0005-0000-0000-0000B5500000}"/>
    <cellStyle name="Comma 3 31 12 4 3" xfId="20592" xr:uid="{00000000-0005-0000-0000-0000B6500000}"/>
    <cellStyle name="Comma 3 31 12 5" xfId="20593" xr:uid="{00000000-0005-0000-0000-0000B7500000}"/>
    <cellStyle name="Comma 3 31 12 6" xfId="20594" xr:uid="{00000000-0005-0000-0000-0000B8500000}"/>
    <cellStyle name="Comma 3 31 13" xfId="20595" xr:uid="{00000000-0005-0000-0000-0000B9500000}"/>
    <cellStyle name="Comma 3 31 13 2" xfId="20596" xr:uid="{00000000-0005-0000-0000-0000BA500000}"/>
    <cellStyle name="Comma 3 31 13 2 2" xfId="20597" xr:uid="{00000000-0005-0000-0000-0000BB500000}"/>
    <cellStyle name="Comma 3 31 13 2 3" xfId="20598" xr:uid="{00000000-0005-0000-0000-0000BC500000}"/>
    <cellStyle name="Comma 3 31 13 3" xfId="20599" xr:uid="{00000000-0005-0000-0000-0000BD500000}"/>
    <cellStyle name="Comma 3 31 13 3 2" xfId="20600" xr:uid="{00000000-0005-0000-0000-0000BE500000}"/>
    <cellStyle name="Comma 3 31 13 3 3" xfId="20601" xr:uid="{00000000-0005-0000-0000-0000BF500000}"/>
    <cellStyle name="Comma 3 31 13 4" xfId="20602" xr:uid="{00000000-0005-0000-0000-0000C0500000}"/>
    <cellStyle name="Comma 3 31 13 4 2" xfId="20603" xr:uid="{00000000-0005-0000-0000-0000C1500000}"/>
    <cellStyle name="Comma 3 31 13 4 3" xfId="20604" xr:uid="{00000000-0005-0000-0000-0000C2500000}"/>
    <cellStyle name="Comma 3 31 13 5" xfId="20605" xr:uid="{00000000-0005-0000-0000-0000C3500000}"/>
    <cellStyle name="Comma 3 31 13 6" xfId="20606" xr:uid="{00000000-0005-0000-0000-0000C4500000}"/>
    <cellStyle name="Comma 3 31 14" xfId="20607" xr:uid="{00000000-0005-0000-0000-0000C5500000}"/>
    <cellStyle name="Comma 3 31 14 2" xfId="20608" xr:uid="{00000000-0005-0000-0000-0000C6500000}"/>
    <cellStyle name="Comma 3 31 14 2 2" xfId="20609" xr:uid="{00000000-0005-0000-0000-0000C7500000}"/>
    <cellStyle name="Comma 3 31 14 2 3" xfId="20610" xr:uid="{00000000-0005-0000-0000-0000C8500000}"/>
    <cellStyle name="Comma 3 31 14 3" xfId="20611" xr:uid="{00000000-0005-0000-0000-0000C9500000}"/>
    <cellStyle name="Comma 3 31 14 3 2" xfId="20612" xr:uid="{00000000-0005-0000-0000-0000CA500000}"/>
    <cellStyle name="Comma 3 31 14 3 3" xfId="20613" xr:uid="{00000000-0005-0000-0000-0000CB500000}"/>
    <cellStyle name="Comma 3 31 14 4" xfId="20614" xr:uid="{00000000-0005-0000-0000-0000CC500000}"/>
    <cellStyle name="Comma 3 31 14 4 2" xfId="20615" xr:uid="{00000000-0005-0000-0000-0000CD500000}"/>
    <cellStyle name="Comma 3 31 14 4 3" xfId="20616" xr:uid="{00000000-0005-0000-0000-0000CE500000}"/>
    <cellStyle name="Comma 3 31 14 5" xfId="20617" xr:uid="{00000000-0005-0000-0000-0000CF500000}"/>
    <cellStyle name="Comma 3 31 14 6" xfId="20618" xr:uid="{00000000-0005-0000-0000-0000D0500000}"/>
    <cellStyle name="Comma 3 31 15" xfId="20619" xr:uid="{00000000-0005-0000-0000-0000D1500000}"/>
    <cellStyle name="Comma 3 31 15 2" xfId="20620" xr:uid="{00000000-0005-0000-0000-0000D2500000}"/>
    <cellStyle name="Comma 3 31 15 2 2" xfId="20621" xr:uid="{00000000-0005-0000-0000-0000D3500000}"/>
    <cellStyle name="Comma 3 31 15 2 3" xfId="20622" xr:uid="{00000000-0005-0000-0000-0000D4500000}"/>
    <cellStyle name="Comma 3 31 15 3" xfId="20623" xr:uid="{00000000-0005-0000-0000-0000D5500000}"/>
    <cellStyle name="Comma 3 31 15 3 2" xfId="20624" xr:uid="{00000000-0005-0000-0000-0000D6500000}"/>
    <cellStyle name="Comma 3 31 15 3 3" xfId="20625" xr:uid="{00000000-0005-0000-0000-0000D7500000}"/>
    <cellStyle name="Comma 3 31 15 4" xfId="20626" xr:uid="{00000000-0005-0000-0000-0000D8500000}"/>
    <cellStyle name="Comma 3 31 15 4 2" xfId="20627" xr:uid="{00000000-0005-0000-0000-0000D9500000}"/>
    <cellStyle name="Comma 3 31 15 4 3" xfId="20628" xr:uid="{00000000-0005-0000-0000-0000DA500000}"/>
    <cellStyle name="Comma 3 31 15 5" xfId="20629" xr:uid="{00000000-0005-0000-0000-0000DB500000}"/>
    <cellStyle name="Comma 3 31 15 6" xfId="20630" xr:uid="{00000000-0005-0000-0000-0000DC500000}"/>
    <cellStyle name="Comma 3 31 16" xfId="20631" xr:uid="{00000000-0005-0000-0000-0000DD500000}"/>
    <cellStyle name="Comma 3 31 16 2" xfId="20632" xr:uid="{00000000-0005-0000-0000-0000DE500000}"/>
    <cellStyle name="Comma 3 31 16 2 2" xfId="20633" xr:uid="{00000000-0005-0000-0000-0000DF500000}"/>
    <cellStyle name="Comma 3 31 16 2 3" xfId="20634" xr:uid="{00000000-0005-0000-0000-0000E0500000}"/>
    <cellStyle name="Comma 3 31 16 3" xfId="20635" xr:uid="{00000000-0005-0000-0000-0000E1500000}"/>
    <cellStyle name="Comma 3 31 16 3 2" xfId="20636" xr:uid="{00000000-0005-0000-0000-0000E2500000}"/>
    <cellStyle name="Comma 3 31 16 3 3" xfId="20637" xr:uid="{00000000-0005-0000-0000-0000E3500000}"/>
    <cellStyle name="Comma 3 31 16 4" xfId="20638" xr:uid="{00000000-0005-0000-0000-0000E4500000}"/>
    <cellStyle name="Comma 3 31 16 4 2" xfId="20639" xr:uid="{00000000-0005-0000-0000-0000E5500000}"/>
    <cellStyle name="Comma 3 31 16 4 3" xfId="20640" xr:uid="{00000000-0005-0000-0000-0000E6500000}"/>
    <cellStyle name="Comma 3 31 16 5" xfId="20641" xr:uid="{00000000-0005-0000-0000-0000E7500000}"/>
    <cellStyle name="Comma 3 31 16 6" xfId="20642" xr:uid="{00000000-0005-0000-0000-0000E8500000}"/>
    <cellStyle name="Comma 3 31 17" xfId="20643" xr:uid="{00000000-0005-0000-0000-0000E9500000}"/>
    <cellStyle name="Comma 3 31 17 2" xfId="20644" xr:uid="{00000000-0005-0000-0000-0000EA500000}"/>
    <cellStyle name="Comma 3 31 17 2 2" xfId="20645" xr:uid="{00000000-0005-0000-0000-0000EB500000}"/>
    <cellStyle name="Comma 3 31 17 2 3" xfId="20646" xr:uid="{00000000-0005-0000-0000-0000EC500000}"/>
    <cellStyle name="Comma 3 31 17 3" xfId="20647" xr:uid="{00000000-0005-0000-0000-0000ED500000}"/>
    <cellStyle name="Comma 3 31 17 3 2" xfId="20648" xr:uid="{00000000-0005-0000-0000-0000EE500000}"/>
    <cellStyle name="Comma 3 31 17 3 3" xfId="20649" xr:uid="{00000000-0005-0000-0000-0000EF500000}"/>
    <cellStyle name="Comma 3 31 17 4" xfId="20650" xr:uid="{00000000-0005-0000-0000-0000F0500000}"/>
    <cellStyle name="Comma 3 31 17 4 2" xfId="20651" xr:uid="{00000000-0005-0000-0000-0000F1500000}"/>
    <cellStyle name="Comma 3 31 17 4 3" xfId="20652" xr:uid="{00000000-0005-0000-0000-0000F2500000}"/>
    <cellStyle name="Comma 3 31 17 5" xfId="20653" xr:uid="{00000000-0005-0000-0000-0000F3500000}"/>
    <cellStyle name="Comma 3 31 17 6" xfId="20654" xr:uid="{00000000-0005-0000-0000-0000F4500000}"/>
    <cellStyle name="Comma 3 31 18" xfId="20655" xr:uid="{00000000-0005-0000-0000-0000F5500000}"/>
    <cellStyle name="Comma 3 31 18 2" xfId="20656" xr:uid="{00000000-0005-0000-0000-0000F6500000}"/>
    <cellStyle name="Comma 3 31 18 2 2" xfId="20657" xr:uid="{00000000-0005-0000-0000-0000F7500000}"/>
    <cellStyle name="Comma 3 31 18 2 3" xfId="20658" xr:uid="{00000000-0005-0000-0000-0000F8500000}"/>
    <cellStyle name="Comma 3 31 18 3" xfId="20659" xr:uid="{00000000-0005-0000-0000-0000F9500000}"/>
    <cellStyle name="Comma 3 31 18 3 2" xfId="20660" xr:uid="{00000000-0005-0000-0000-0000FA500000}"/>
    <cellStyle name="Comma 3 31 18 3 3" xfId="20661" xr:uid="{00000000-0005-0000-0000-0000FB500000}"/>
    <cellStyle name="Comma 3 31 18 4" xfId="20662" xr:uid="{00000000-0005-0000-0000-0000FC500000}"/>
    <cellStyle name="Comma 3 31 18 4 2" xfId="20663" xr:uid="{00000000-0005-0000-0000-0000FD500000}"/>
    <cellStyle name="Comma 3 31 18 4 3" xfId="20664" xr:uid="{00000000-0005-0000-0000-0000FE500000}"/>
    <cellStyle name="Comma 3 31 18 5" xfId="20665" xr:uid="{00000000-0005-0000-0000-0000FF500000}"/>
    <cellStyle name="Comma 3 31 18 6" xfId="20666" xr:uid="{00000000-0005-0000-0000-000000510000}"/>
    <cellStyle name="Comma 3 31 19" xfId="20667" xr:uid="{00000000-0005-0000-0000-000001510000}"/>
    <cellStyle name="Comma 3 31 19 2" xfId="20668" xr:uid="{00000000-0005-0000-0000-000002510000}"/>
    <cellStyle name="Comma 3 31 19 2 2" xfId="20669" xr:uid="{00000000-0005-0000-0000-000003510000}"/>
    <cellStyle name="Comma 3 31 19 2 3" xfId="20670" xr:uid="{00000000-0005-0000-0000-000004510000}"/>
    <cellStyle name="Comma 3 31 19 3" xfId="20671" xr:uid="{00000000-0005-0000-0000-000005510000}"/>
    <cellStyle name="Comma 3 31 19 3 2" xfId="20672" xr:uid="{00000000-0005-0000-0000-000006510000}"/>
    <cellStyle name="Comma 3 31 19 3 3" xfId="20673" xr:uid="{00000000-0005-0000-0000-000007510000}"/>
    <cellStyle name="Comma 3 31 19 4" xfId="20674" xr:uid="{00000000-0005-0000-0000-000008510000}"/>
    <cellStyle name="Comma 3 31 19 4 2" xfId="20675" xr:uid="{00000000-0005-0000-0000-000009510000}"/>
    <cellStyle name="Comma 3 31 19 4 3" xfId="20676" xr:uid="{00000000-0005-0000-0000-00000A510000}"/>
    <cellStyle name="Comma 3 31 19 5" xfId="20677" xr:uid="{00000000-0005-0000-0000-00000B510000}"/>
    <cellStyle name="Comma 3 31 19 6" xfId="20678" xr:uid="{00000000-0005-0000-0000-00000C510000}"/>
    <cellStyle name="Comma 3 31 2" xfId="20679" xr:uid="{00000000-0005-0000-0000-00000D510000}"/>
    <cellStyle name="Comma 3 31 2 2" xfId="20680" xr:uid="{00000000-0005-0000-0000-00000E510000}"/>
    <cellStyle name="Comma 3 31 2 2 2" xfId="20681" xr:uid="{00000000-0005-0000-0000-00000F510000}"/>
    <cellStyle name="Comma 3 31 2 2 3" xfId="20682" xr:uid="{00000000-0005-0000-0000-000010510000}"/>
    <cellStyle name="Comma 3 31 2 3" xfId="20683" xr:uid="{00000000-0005-0000-0000-000011510000}"/>
    <cellStyle name="Comma 3 31 2 3 2" xfId="20684" xr:uid="{00000000-0005-0000-0000-000012510000}"/>
    <cellStyle name="Comma 3 31 2 3 3" xfId="20685" xr:uid="{00000000-0005-0000-0000-000013510000}"/>
    <cellStyle name="Comma 3 31 2 4" xfId="20686" xr:uid="{00000000-0005-0000-0000-000014510000}"/>
    <cellStyle name="Comma 3 31 2 4 2" xfId="20687" xr:uid="{00000000-0005-0000-0000-000015510000}"/>
    <cellStyle name="Comma 3 31 2 4 3" xfId="20688" xr:uid="{00000000-0005-0000-0000-000016510000}"/>
    <cellStyle name="Comma 3 31 2 5" xfId="20689" xr:uid="{00000000-0005-0000-0000-000017510000}"/>
    <cellStyle name="Comma 3 31 2 6" xfId="20690" xr:uid="{00000000-0005-0000-0000-000018510000}"/>
    <cellStyle name="Comma 3 31 20" xfId="20691" xr:uid="{00000000-0005-0000-0000-000019510000}"/>
    <cellStyle name="Comma 3 31 20 2" xfId="20692" xr:uid="{00000000-0005-0000-0000-00001A510000}"/>
    <cellStyle name="Comma 3 31 20 2 2" xfId="20693" xr:uid="{00000000-0005-0000-0000-00001B510000}"/>
    <cellStyle name="Comma 3 31 20 2 3" xfId="20694" xr:uid="{00000000-0005-0000-0000-00001C510000}"/>
    <cellStyle name="Comma 3 31 20 3" xfId="20695" xr:uid="{00000000-0005-0000-0000-00001D510000}"/>
    <cellStyle name="Comma 3 31 20 3 2" xfId="20696" xr:uid="{00000000-0005-0000-0000-00001E510000}"/>
    <cellStyle name="Comma 3 31 20 3 3" xfId="20697" xr:uid="{00000000-0005-0000-0000-00001F510000}"/>
    <cellStyle name="Comma 3 31 20 4" xfId="20698" xr:uid="{00000000-0005-0000-0000-000020510000}"/>
    <cellStyle name="Comma 3 31 20 4 2" xfId="20699" xr:uid="{00000000-0005-0000-0000-000021510000}"/>
    <cellStyle name="Comma 3 31 20 4 3" xfId="20700" xr:uid="{00000000-0005-0000-0000-000022510000}"/>
    <cellStyle name="Comma 3 31 20 5" xfId="20701" xr:uid="{00000000-0005-0000-0000-000023510000}"/>
    <cellStyle name="Comma 3 31 20 6" xfId="20702" xr:uid="{00000000-0005-0000-0000-000024510000}"/>
    <cellStyle name="Comma 3 31 21" xfId="20703" xr:uid="{00000000-0005-0000-0000-000025510000}"/>
    <cellStyle name="Comma 3 31 21 2" xfId="20704" xr:uid="{00000000-0005-0000-0000-000026510000}"/>
    <cellStyle name="Comma 3 31 21 3" xfId="20705" xr:uid="{00000000-0005-0000-0000-000027510000}"/>
    <cellStyle name="Comma 3 31 22" xfId="20706" xr:uid="{00000000-0005-0000-0000-000028510000}"/>
    <cellStyle name="Comma 3 31 22 2" xfId="20707" xr:uid="{00000000-0005-0000-0000-000029510000}"/>
    <cellStyle name="Comma 3 31 22 3" xfId="20708" xr:uid="{00000000-0005-0000-0000-00002A510000}"/>
    <cellStyle name="Comma 3 31 23" xfId="20709" xr:uid="{00000000-0005-0000-0000-00002B510000}"/>
    <cellStyle name="Comma 3 31 23 2" xfId="20710" xr:uid="{00000000-0005-0000-0000-00002C510000}"/>
    <cellStyle name="Comma 3 31 23 3" xfId="20711" xr:uid="{00000000-0005-0000-0000-00002D510000}"/>
    <cellStyle name="Comma 3 31 24" xfId="20712" xr:uid="{00000000-0005-0000-0000-00002E510000}"/>
    <cellStyle name="Comma 3 31 25" xfId="20713" xr:uid="{00000000-0005-0000-0000-00002F510000}"/>
    <cellStyle name="Comma 3 31 3" xfId="20714" xr:uid="{00000000-0005-0000-0000-000030510000}"/>
    <cellStyle name="Comma 3 31 3 2" xfId="20715" xr:uid="{00000000-0005-0000-0000-000031510000}"/>
    <cellStyle name="Comma 3 31 3 2 2" xfId="20716" xr:uid="{00000000-0005-0000-0000-000032510000}"/>
    <cellStyle name="Comma 3 31 3 2 3" xfId="20717" xr:uid="{00000000-0005-0000-0000-000033510000}"/>
    <cellStyle name="Comma 3 31 3 3" xfId="20718" xr:uid="{00000000-0005-0000-0000-000034510000}"/>
    <cellStyle name="Comma 3 31 3 3 2" xfId="20719" xr:uid="{00000000-0005-0000-0000-000035510000}"/>
    <cellStyle name="Comma 3 31 3 3 3" xfId="20720" xr:uid="{00000000-0005-0000-0000-000036510000}"/>
    <cellStyle name="Comma 3 31 3 4" xfId="20721" xr:uid="{00000000-0005-0000-0000-000037510000}"/>
    <cellStyle name="Comma 3 31 3 4 2" xfId="20722" xr:uid="{00000000-0005-0000-0000-000038510000}"/>
    <cellStyle name="Comma 3 31 3 4 3" xfId="20723" xr:uid="{00000000-0005-0000-0000-000039510000}"/>
    <cellStyle name="Comma 3 31 3 5" xfId="20724" xr:uid="{00000000-0005-0000-0000-00003A510000}"/>
    <cellStyle name="Comma 3 31 3 6" xfId="20725" xr:uid="{00000000-0005-0000-0000-00003B510000}"/>
    <cellStyle name="Comma 3 31 4" xfId="20726" xr:uid="{00000000-0005-0000-0000-00003C510000}"/>
    <cellStyle name="Comma 3 31 4 2" xfId="20727" xr:uid="{00000000-0005-0000-0000-00003D510000}"/>
    <cellStyle name="Comma 3 31 4 2 2" xfId="20728" xr:uid="{00000000-0005-0000-0000-00003E510000}"/>
    <cellStyle name="Comma 3 31 4 2 3" xfId="20729" xr:uid="{00000000-0005-0000-0000-00003F510000}"/>
    <cellStyle name="Comma 3 31 4 3" xfId="20730" xr:uid="{00000000-0005-0000-0000-000040510000}"/>
    <cellStyle name="Comma 3 31 4 3 2" xfId="20731" xr:uid="{00000000-0005-0000-0000-000041510000}"/>
    <cellStyle name="Comma 3 31 4 3 3" xfId="20732" xr:uid="{00000000-0005-0000-0000-000042510000}"/>
    <cellStyle name="Comma 3 31 4 4" xfId="20733" xr:uid="{00000000-0005-0000-0000-000043510000}"/>
    <cellStyle name="Comma 3 31 4 4 2" xfId="20734" xr:uid="{00000000-0005-0000-0000-000044510000}"/>
    <cellStyle name="Comma 3 31 4 4 3" xfId="20735" xr:uid="{00000000-0005-0000-0000-000045510000}"/>
    <cellStyle name="Comma 3 31 4 5" xfId="20736" xr:uid="{00000000-0005-0000-0000-000046510000}"/>
    <cellStyle name="Comma 3 31 4 6" xfId="20737" xr:uid="{00000000-0005-0000-0000-000047510000}"/>
    <cellStyle name="Comma 3 31 5" xfId="20738" xr:uid="{00000000-0005-0000-0000-000048510000}"/>
    <cellStyle name="Comma 3 31 5 2" xfId="20739" xr:uid="{00000000-0005-0000-0000-000049510000}"/>
    <cellStyle name="Comma 3 31 5 2 2" xfId="20740" xr:uid="{00000000-0005-0000-0000-00004A510000}"/>
    <cellStyle name="Comma 3 31 5 2 3" xfId="20741" xr:uid="{00000000-0005-0000-0000-00004B510000}"/>
    <cellStyle name="Comma 3 31 5 3" xfId="20742" xr:uid="{00000000-0005-0000-0000-00004C510000}"/>
    <cellStyle name="Comma 3 31 5 3 2" xfId="20743" xr:uid="{00000000-0005-0000-0000-00004D510000}"/>
    <cellStyle name="Comma 3 31 5 3 3" xfId="20744" xr:uid="{00000000-0005-0000-0000-00004E510000}"/>
    <cellStyle name="Comma 3 31 5 4" xfId="20745" xr:uid="{00000000-0005-0000-0000-00004F510000}"/>
    <cellStyle name="Comma 3 31 5 4 2" xfId="20746" xr:uid="{00000000-0005-0000-0000-000050510000}"/>
    <cellStyle name="Comma 3 31 5 4 3" xfId="20747" xr:uid="{00000000-0005-0000-0000-000051510000}"/>
    <cellStyle name="Comma 3 31 5 5" xfId="20748" xr:uid="{00000000-0005-0000-0000-000052510000}"/>
    <cellStyle name="Comma 3 31 5 6" xfId="20749" xr:uid="{00000000-0005-0000-0000-000053510000}"/>
    <cellStyle name="Comma 3 31 6" xfId="20750" xr:uid="{00000000-0005-0000-0000-000054510000}"/>
    <cellStyle name="Comma 3 31 6 2" xfId="20751" xr:uid="{00000000-0005-0000-0000-000055510000}"/>
    <cellStyle name="Comma 3 31 6 2 2" xfId="20752" xr:uid="{00000000-0005-0000-0000-000056510000}"/>
    <cellStyle name="Comma 3 31 6 2 3" xfId="20753" xr:uid="{00000000-0005-0000-0000-000057510000}"/>
    <cellStyle name="Comma 3 31 6 3" xfId="20754" xr:uid="{00000000-0005-0000-0000-000058510000}"/>
    <cellStyle name="Comma 3 31 6 3 2" xfId="20755" xr:uid="{00000000-0005-0000-0000-000059510000}"/>
    <cellStyle name="Comma 3 31 6 3 3" xfId="20756" xr:uid="{00000000-0005-0000-0000-00005A510000}"/>
    <cellStyle name="Comma 3 31 6 4" xfId="20757" xr:uid="{00000000-0005-0000-0000-00005B510000}"/>
    <cellStyle name="Comma 3 31 6 4 2" xfId="20758" xr:uid="{00000000-0005-0000-0000-00005C510000}"/>
    <cellStyle name="Comma 3 31 6 4 3" xfId="20759" xr:uid="{00000000-0005-0000-0000-00005D510000}"/>
    <cellStyle name="Comma 3 31 6 5" xfId="20760" xr:uid="{00000000-0005-0000-0000-00005E510000}"/>
    <cellStyle name="Comma 3 31 6 6" xfId="20761" xr:uid="{00000000-0005-0000-0000-00005F510000}"/>
    <cellStyle name="Comma 3 31 7" xfId="20762" xr:uid="{00000000-0005-0000-0000-000060510000}"/>
    <cellStyle name="Comma 3 31 7 2" xfId="20763" xr:uid="{00000000-0005-0000-0000-000061510000}"/>
    <cellStyle name="Comma 3 31 7 2 2" xfId="20764" xr:uid="{00000000-0005-0000-0000-000062510000}"/>
    <cellStyle name="Comma 3 31 7 2 3" xfId="20765" xr:uid="{00000000-0005-0000-0000-000063510000}"/>
    <cellStyle name="Comma 3 31 7 3" xfId="20766" xr:uid="{00000000-0005-0000-0000-000064510000}"/>
    <cellStyle name="Comma 3 31 7 3 2" xfId="20767" xr:uid="{00000000-0005-0000-0000-000065510000}"/>
    <cellStyle name="Comma 3 31 7 3 3" xfId="20768" xr:uid="{00000000-0005-0000-0000-000066510000}"/>
    <cellStyle name="Comma 3 31 7 4" xfId="20769" xr:uid="{00000000-0005-0000-0000-000067510000}"/>
    <cellStyle name="Comma 3 31 7 4 2" xfId="20770" xr:uid="{00000000-0005-0000-0000-000068510000}"/>
    <cellStyle name="Comma 3 31 7 4 3" xfId="20771" xr:uid="{00000000-0005-0000-0000-000069510000}"/>
    <cellStyle name="Comma 3 31 7 5" xfId="20772" xr:uid="{00000000-0005-0000-0000-00006A510000}"/>
    <cellStyle name="Comma 3 31 7 6" xfId="20773" xr:uid="{00000000-0005-0000-0000-00006B510000}"/>
    <cellStyle name="Comma 3 31 8" xfId="20774" xr:uid="{00000000-0005-0000-0000-00006C510000}"/>
    <cellStyle name="Comma 3 31 8 2" xfId="20775" xr:uid="{00000000-0005-0000-0000-00006D510000}"/>
    <cellStyle name="Comma 3 31 8 2 2" xfId="20776" xr:uid="{00000000-0005-0000-0000-00006E510000}"/>
    <cellStyle name="Comma 3 31 8 2 3" xfId="20777" xr:uid="{00000000-0005-0000-0000-00006F510000}"/>
    <cellStyle name="Comma 3 31 8 3" xfId="20778" xr:uid="{00000000-0005-0000-0000-000070510000}"/>
    <cellStyle name="Comma 3 31 8 3 2" xfId="20779" xr:uid="{00000000-0005-0000-0000-000071510000}"/>
    <cellStyle name="Comma 3 31 8 3 3" xfId="20780" xr:uid="{00000000-0005-0000-0000-000072510000}"/>
    <cellStyle name="Comma 3 31 8 4" xfId="20781" xr:uid="{00000000-0005-0000-0000-000073510000}"/>
    <cellStyle name="Comma 3 31 8 4 2" xfId="20782" xr:uid="{00000000-0005-0000-0000-000074510000}"/>
    <cellStyle name="Comma 3 31 8 4 3" xfId="20783" xr:uid="{00000000-0005-0000-0000-000075510000}"/>
    <cellStyle name="Comma 3 31 8 5" xfId="20784" xr:uid="{00000000-0005-0000-0000-000076510000}"/>
    <cellStyle name="Comma 3 31 8 6" xfId="20785" xr:uid="{00000000-0005-0000-0000-000077510000}"/>
    <cellStyle name="Comma 3 31 9" xfId="20786" xr:uid="{00000000-0005-0000-0000-000078510000}"/>
    <cellStyle name="Comma 3 31 9 2" xfId="20787" xr:uid="{00000000-0005-0000-0000-000079510000}"/>
    <cellStyle name="Comma 3 31 9 2 2" xfId="20788" xr:uid="{00000000-0005-0000-0000-00007A510000}"/>
    <cellStyle name="Comma 3 31 9 2 3" xfId="20789" xr:uid="{00000000-0005-0000-0000-00007B510000}"/>
    <cellStyle name="Comma 3 31 9 3" xfId="20790" xr:uid="{00000000-0005-0000-0000-00007C510000}"/>
    <cellStyle name="Comma 3 31 9 3 2" xfId="20791" xr:uid="{00000000-0005-0000-0000-00007D510000}"/>
    <cellStyle name="Comma 3 31 9 3 3" xfId="20792" xr:uid="{00000000-0005-0000-0000-00007E510000}"/>
    <cellStyle name="Comma 3 31 9 4" xfId="20793" xr:uid="{00000000-0005-0000-0000-00007F510000}"/>
    <cellStyle name="Comma 3 31 9 4 2" xfId="20794" xr:uid="{00000000-0005-0000-0000-000080510000}"/>
    <cellStyle name="Comma 3 31 9 4 3" xfId="20795" xr:uid="{00000000-0005-0000-0000-000081510000}"/>
    <cellStyle name="Comma 3 31 9 5" xfId="20796" xr:uid="{00000000-0005-0000-0000-000082510000}"/>
    <cellStyle name="Comma 3 31 9 6" xfId="20797" xr:uid="{00000000-0005-0000-0000-000083510000}"/>
    <cellStyle name="Comma 3 32" xfId="20798" xr:uid="{00000000-0005-0000-0000-000084510000}"/>
    <cellStyle name="Comma 3 32 10" xfId="20799" xr:uid="{00000000-0005-0000-0000-000085510000}"/>
    <cellStyle name="Comma 3 32 10 2" xfId="20800" xr:uid="{00000000-0005-0000-0000-000086510000}"/>
    <cellStyle name="Comma 3 32 10 2 2" xfId="20801" xr:uid="{00000000-0005-0000-0000-000087510000}"/>
    <cellStyle name="Comma 3 32 10 2 3" xfId="20802" xr:uid="{00000000-0005-0000-0000-000088510000}"/>
    <cellStyle name="Comma 3 32 10 3" xfId="20803" xr:uid="{00000000-0005-0000-0000-000089510000}"/>
    <cellStyle name="Comma 3 32 10 3 2" xfId="20804" xr:uid="{00000000-0005-0000-0000-00008A510000}"/>
    <cellStyle name="Comma 3 32 10 3 3" xfId="20805" xr:uid="{00000000-0005-0000-0000-00008B510000}"/>
    <cellStyle name="Comma 3 32 10 4" xfId="20806" xr:uid="{00000000-0005-0000-0000-00008C510000}"/>
    <cellStyle name="Comma 3 32 10 4 2" xfId="20807" xr:uid="{00000000-0005-0000-0000-00008D510000}"/>
    <cellStyle name="Comma 3 32 10 4 3" xfId="20808" xr:uid="{00000000-0005-0000-0000-00008E510000}"/>
    <cellStyle name="Comma 3 32 10 5" xfId="20809" xr:uid="{00000000-0005-0000-0000-00008F510000}"/>
    <cellStyle name="Comma 3 32 10 6" xfId="20810" xr:uid="{00000000-0005-0000-0000-000090510000}"/>
    <cellStyle name="Comma 3 32 11" xfId="20811" xr:uid="{00000000-0005-0000-0000-000091510000}"/>
    <cellStyle name="Comma 3 32 11 2" xfId="20812" xr:uid="{00000000-0005-0000-0000-000092510000}"/>
    <cellStyle name="Comma 3 32 11 2 2" xfId="20813" xr:uid="{00000000-0005-0000-0000-000093510000}"/>
    <cellStyle name="Comma 3 32 11 2 3" xfId="20814" xr:uid="{00000000-0005-0000-0000-000094510000}"/>
    <cellStyle name="Comma 3 32 11 3" xfId="20815" xr:uid="{00000000-0005-0000-0000-000095510000}"/>
    <cellStyle name="Comma 3 32 11 3 2" xfId="20816" xr:uid="{00000000-0005-0000-0000-000096510000}"/>
    <cellStyle name="Comma 3 32 11 3 3" xfId="20817" xr:uid="{00000000-0005-0000-0000-000097510000}"/>
    <cellStyle name="Comma 3 32 11 4" xfId="20818" xr:uid="{00000000-0005-0000-0000-000098510000}"/>
    <cellStyle name="Comma 3 32 11 4 2" xfId="20819" xr:uid="{00000000-0005-0000-0000-000099510000}"/>
    <cellStyle name="Comma 3 32 11 4 3" xfId="20820" xr:uid="{00000000-0005-0000-0000-00009A510000}"/>
    <cellStyle name="Comma 3 32 11 5" xfId="20821" xr:uid="{00000000-0005-0000-0000-00009B510000}"/>
    <cellStyle name="Comma 3 32 11 6" xfId="20822" xr:uid="{00000000-0005-0000-0000-00009C510000}"/>
    <cellStyle name="Comma 3 32 12" xfId="20823" xr:uid="{00000000-0005-0000-0000-00009D510000}"/>
    <cellStyle name="Comma 3 32 12 2" xfId="20824" xr:uid="{00000000-0005-0000-0000-00009E510000}"/>
    <cellStyle name="Comma 3 32 12 2 2" xfId="20825" xr:uid="{00000000-0005-0000-0000-00009F510000}"/>
    <cellStyle name="Comma 3 32 12 2 3" xfId="20826" xr:uid="{00000000-0005-0000-0000-0000A0510000}"/>
    <cellStyle name="Comma 3 32 12 3" xfId="20827" xr:uid="{00000000-0005-0000-0000-0000A1510000}"/>
    <cellStyle name="Comma 3 32 12 3 2" xfId="20828" xr:uid="{00000000-0005-0000-0000-0000A2510000}"/>
    <cellStyle name="Comma 3 32 12 3 3" xfId="20829" xr:uid="{00000000-0005-0000-0000-0000A3510000}"/>
    <cellStyle name="Comma 3 32 12 4" xfId="20830" xr:uid="{00000000-0005-0000-0000-0000A4510000}"/>
    <cellStyle name="Comma 3 32 12 4 2" xfId="20831" xr:uid="{00000000-0005-0000-0000-0000A5510000}"/>
    <cellStyle name="Comma 3 32 12 4 3" xfId="20832" xr:uid="{00000000-0005-0000-0000-0000A6510000}"/>
    <cellStyle name="Comma 3 32 12 5" xfId="20833" xr:uid="{00000000-0005-0000-0000-0000A7510000}"/>
    <cellStyle name="Comma 3 32 12 6" xfId="20834" xr:uid="{00000000-0005-0000-0000-0000A8510000}"/>
    <cellStyle name="Comma 3 32 13" xfId="20835" xr:uid="{00000000-0005-0000-0000-0000A9510000}"/>
    <cellStyle name="Comma 3 32 13 2" xfId="20836" xr:uid="{00000000-0005-0000-0000-0000AA510000}"/>
    <cellStyle name="Comma 3 32 13 2 2" xfId="20837" xr:uid="{00000000-0005-0000-0000-0000AB510000}"/>
    <cellStyle name="Comma 3 32 13 2 3" xfId="20838" xr:uid="{00000000-0005-0000-0000-0000AC510000}"/>
    <cellStyle name="Comma 3 32 13 3" xfId="20839" xr:uid="{00000000-0005-0000-0000-0000AD510000}"/>
    <cellStyle name="Comma 3 32 13 3 2" xfId="20840" xr:uid="{00000000-0005-0000-0000-0000AE510000}"/>
    <cellStyle name="Comma 3 32 13 3 3" xfId="20841" xr:uid="{00000000-0005-0000-0000-0000AF510000}"/>
    <cellStyle name="Comma 3 32 13 4" xfId="20842" xr:uid="{00000000-0005-0000-0000-0000B0510000}"/>
    <cellStyle name="Comma 3 32 13 4 2" xfId="20843" xr:uid="{00000000-0005-0000-0000-0000B1510000}"/>
    <cellStyle name="Comma 3 32 13 4 3" xfId="20844" xr:uid="{00000000-0005-0000-0000-0000B2510000}"/>
    <cellStyle name="Comma 3 32 13 5" xfId="20845" xr:uid="{00000000-0005-0000-0000-0000B3510000}"/>
    <cellStyle name="Comma 3 32 13 6" xfId="20846" xr:uid="{00000000-0005-0000-0000-0000B4510000}"/>
    <cellStyle name="Comma 3 32 14" xfId="20847" xr:uid="{00000000-0005-0000-0000-0000B5510000}"/>
    <cellStyle name="Comma 3 32 14 2" xfId="20848" xr:uid="{00000000-0005-0000-0000-0000B6510000}"/>
    <cellStyle name="Comma 3 32 14 2 2" xfId="20849" xr:uid="{00000000-0005-0000-0000-0000B7510000}"/>
    <cellStyle name="Comma 3 32 14 2 3" xfId="20850" xr:uid="{00000000-0005-0000-0000-0000B8510000}"/>
    <cellStyle name="Comma 3 32 14 3" xfId="20851" xr:uid="{00000000-0005-0000-0000-0000B9510000}"/>
    <cellStyle name="Comma 3 32 14 3 2" xfId="20852" xr:uid="{00000000-0005-0000-0000-0000BA510000}"/>
    <cellStyle name="Comma 3 32 14 3 3" xfId="20853" xr:uid="{00000000-0005-0000-0000-0000BB510000}"/>
    <cellStyle name="Comma 3 32 14 4" xfId="20854" xr:uid="{00000000-0005-0000-0000-0000BC510000}"/>
    <cellStyle name="Comma 3 32 14 4 2" xfId="20855" xr:uid="{00000000-0005-0000-0000-0000BD510000}"/>
    <cellStyle name="Comma 3 32 14 4 3" xfId="20856" xr:uid="{00000000-0005-0000-0000-0000BE510000}"/>
    <cellStyle name="Comma 3 32 14 5" xfId="20857" xr:uid="{00000000-0005-0000-0000-0000BF510000}"/>
    <cellStyle name="Comma 3 32 14 6" xfId="20858" xr:uid="{00000000-0005-0000-0000-0000C0510000}"/>
    <cellStyle name="Comma 3 32 15" xfId="20859" xr:uid="{00000000-0005-0000-0000-0000C1510000}"/>
    <cellStyle name="Comma 3 32 15 2" xfId="20860" xr:uid="{00000000-0005-0000-0000-0000C2510000}"/>
    <cellStyle name="Comma 3 32 15 2 2" xfId="20861" xr:uid="{00000000-0005-0000-0000-0000C3510000}"/>
    <cellStyle name="Comma 3 32 15 2 3" xfId="20862" xr:uid="{00000000-0005-0000-0000-0000C4510000}"/>
    <cellStyle name="Comma 3 32 15 3" xfId="20863" xr:uid="{00000000-0005-0000-0000-0000C5510000}"/>
    <cellStyle name="Comma 3 32 15 3 2" xfId="20864" xr:uid="{00000000-0005-0000-0000-0000C6510000}"/>
    <cellStyle name="Comma 3 32 15 3 3" xfId="20865" xr:uid="{00000000-0005-0000-0000-0000C7510000}"/>
    <cellStyle name="Comma 3 32 15 4" xfId="20866" xr:uid="{00000000-0005-0000-0000-0000C8510000}"/>
    <cellStyle name="Comma 3 32 15 4 2" xfId="20867" xr:uid="{00000000-0005-0000-0000-0000C9510000}"/>
    <cellStyle name="Comma 3 32 15 4 3" xfId="20868" xr:uid="{00000000-0005-0000-0000-0000CA510000}"/>
    <cellStyle name="Comma 3 32 15 5" xfId="20869" xr:uid="{00000000-0005-0000-0000-0000CB510000}"/>
    <cellStyle name="Comma 3 32 15 6" xfId="20870" xr:uid="{00000000-0005-0000-0000-0000CC510000}"/>
    <cellStyle name="Comma 3 32 16" xfId="20871" xr:uid="{00000000-0005-0000-0000-0000CD510000}"/>
    <cellStyle name="Comma 3 32 16 2" xfId="20872" xr:uid="{00000000-0005-0000-0000-0000CE510000}"/>
    <cellStyle name="Comma 3 32 16 2 2" xfId="20873" xr:uid="{00000000-0005-0000-0000-0000CF510000}"/>
    <cellStyle name="Comma 3 32 16 2 3" xfId="20874" xr:uid="{00000000-0005-0000-0000-0000D0510000}"/>
    <cellStyle name="Comma 3 32 16 3" xfId="20875" xr:uid="{00000000-0005-0000-0000-0000D1510000}"/>
    <cellStyle name="Comma 3 32 16 3 2" xfId="20876" xr:uid="{00000000-0005-0000-0000-0000D2510000}"/>
    <cellStyle name="Comma 3 32 16 3 3" xfId="20877" xr:uid="{00000000-0005-0000-0000-0000D3510000}"/>
    <cellStyle name="Comma 3 32 16 4" xfId="20878" xr:uid="{00000000-0005-0000-0000-0000D4510000}"/>
    <cellStyle name="Comma 3 32 16 4 2" xfId="20879" xr:uid="{00000000-0005-0000-0000-0000D5510000}"/>
    <cellStyle name="Comma 3 32 16 4 3" xfId="20880" xr:uid="{00000000-0005-0000-0000-0000D6510000}"/>
    <cellStyle name="Comma 3 32 16 5" xfId="20881" xr:uid="{00000000-0005-0000-0000-0000D7510000}"/>
    <cellStyle name="Comma 3 32 16 6" xfId="20882" xr:uid="{00000000-0005-0000-0000-0000D8510000}"/>
    <cellStyle name="Comma 3 32 17" xfId="20883" xr:uid="{00000000-0005-0000-0000-0000D9510000}"/>
    <cellStyle name="Comma 3 32 17 2" xfId="20884" xr:uid="{00000000-0005-0000-0000-0000DA510000}"/>
    <cellStyle name="Comma 3 32 17 2 2" xfId="20885" xr:uid="{00000000-0005-0000-0000-0000DB510000}"/>
    <cellStyle name="Comma 3 32 17 2 3" xfId="20886" xr:uid="{00000000-0005-0000-0000-0000DC510000}"/>
    <cellStyle name="Comma 3 32 17 3" xfId="20887" xr:uid="{00000000-0005-0000-0000-0000DD510000}"/>
    <cellStyle name="Comma 3 32 17 3 2" xfId="20888" xr:uid="{00000000-0005-0000-0000-0000DE510000}"/>
    <cellStyle name="Comma 3 32 17 3 3" xfId="20889" xr:uid="{00000000-0005-0000-0000-0000DF510000}"/>
    <cellStyle name="Comma 3 32 17 4" xfId="20890" xr:uid="{00000000-0005-0000-0000-0000E0510000}"/>
    <cellStyle name="Comma 3 32 17 4 2" xfId="20891" xr:uid="{00000000-0005-0000-0000-0000E1510000}"/>
    <cellStyle name="Comma 3 32 17 4 3" xfId="20892" xr:uid="{00000000-0005-0000-0000-0000E2510000}"/>
    <cellStyle name="Comma 3 32 17 5" xfId="20893" xr:uid="{00000000-0005-0000-0000-0000E3510000}"/>
    <cellStyle name="Comma 3 32 17 6" xfId="20894" xr:uid="{00000000-0005-0000-0000-0000E4510000}"/>
    <cellStyle name="Comma 3 32 18" xfId="20895" xr:uid="{00000000-0005-0000-0000-0000E5510000}"/>
    <cellStyle name="Comma 3 32 18 2" xfId="20896" xr:uid="{00000000-0005-0000-0000-0000E6510000}"/>
    <cellStyle name="Comma 3 32 18 2 2" xfId="20897" xr:uid="{00000000-0005-0000-0000-0000E7510000}"/>
    <cellStyle name="Comma 3 32 18 2 3" xfId="20898" xr:uid="{00000000-0005-0000-0000-0000E8510000}"/>
    <cellStyle name="Comma 3 32 18 3" xfId="20899" xr:uid="{00000000-0005-0000-0000-0000E9510000}"/>
    <cellStyle name="Comma 3 32 18 3 2" xfId="20900" xr:uid="{00000000-0005-0000-0000-0000EA510000}"/>
    <cellStyle name="Comma 3 32 18 3 3" xfId="20901" xr:uid="{00000000-0005-0000-0000-0000EB510000}"/>
    <cellStyle name="Comma 3 32 18 4" xfId="20902" xr:uid="{00000000-0005-0000-0000-0000EC510000}"/>
    <cellStyle name="Comma 3 32 18 4 2" xfId="20903" xr:uid="{00000000-0005-0000-0000-0000ED510000}"/>
    <cellStyle name="Comma 3 32 18 4 3" xfId="20904" xr:uid="{00000000-0005-0000-0000-0000EE510000}"/>
    <cellStyle name="Comma 3 32 18 5" xfId="20905" xr:uid="{00000000-0005-0000-0000-0000EF510000}"/>
    <cellStyle name="Comma 3 32 18 6" xfId="20906" xr:uid="{00000000-0005-0000-0000-0000F0510000}"/>
    <cellStyle name="Comma 3 32 19" xfId="20907" xr:uid="{00000000-0005-0000-0000-0000F1510000}"/>
    <cellStyle name="Comma 3 32 19 2" xfId="20908" xr:uid="{00000000-0005-0000-0000-0000F2510000}"/>
    <cellStyle name="Comma 3 32 19 2 2" xfId="20909" xr:uid="{00000000-0005-0000-0000-0000F3510000}"/>
    <cellStyle name="Comma 3 32 19 2 3" xfId="20910" xr:uid="{00000000-0005-0000-0000-0000F4510000}"/>
    <cellStyle name="Comma 3 32 19 3" xfId="20911" xr:uid="{00000000-0005-0000-0000-0000F5510000}"/>
    <cellStyle name="Comma 3 32 19 3 2" xfId="20912" xr:uid="{00000000-0005-0000-0000-0000F6510000}"/>
    <cellStyle name="Comma 3 32 19 3 3" xfId="20913" xr:uid="{00000000-0005-0000-0000-0000F7510000}"/>
    <cellStyle name="Comma 3 32 19 4" xfId="20914" xr:uid="{00000000-0005-0000-0000-0000F8510000}"/>
    <cellStyle name="Comma 3 32 19 4 2" xfId="20915" xr:uid="{00000000-0005-0000-0000-0000F9510000}"/>
    <cellStyle name="Comma 3 32 19 4 3" xfId="20916" xr:uid="{00000000-0005-0000-0000-0000FA510000}"/>
    <cellStyle name="Comma 3 32 19 5" xfId="20917" xr:uid="{00000000-0005-0000-0000-0000FB510000}"/>
    <cellStyle name="Comma 3 32 19 6" xfId="20918" xr:uid="{00000000-0005-0000-0000-0000FC510000}"/>
    <cellStyle name="Comma 3 32 2" xfId="20919" xr:uid="{00000000-0005-0000-0000-0000FD510000}"/>
    <cellStyle name="Comma 3 32 2 2" xfId="20920" xr:uid="{00000000-0005-0000-0000-0000FE510000}"/>
    <cellStyle name="Comma 3 32 2 2 2" xfId="20921" xr:uid="{00000000-0005-0000-0000-0000FF510000}"/>
    <cellStyle name="Comma 3 32 2 2 3" xfId="20922" xr:uid="{00000000-0005-0000-0000-000000520000}"/>
    <cellStyle name="Comma 3 32 2 3" xfId="20923" xr:uid="{00000000-0005-0000-0000-000001520000}"/>
    <cellStyle name="Comma 3 32 2 3 2" xfId="20924" xr:uid="{00000000-0005-0000-0000-000002520000}"/>
    <cellStyle name="Comma 3 32 2 3 3" xfId="20925" xr:uid="{00000000-0005-0000-0000-000003520000}"/>
    <cellStyle name="Comma 3 32 2 4" xfId="20926" xr:uid="{00000000-0005-0000-0000-000004520000}"/>
    <cellStyle name="Comma 3 32 2 4 2" xfId="20927" xr:uid="{00000000-0005-0000-0000-000005520000}"/>
    <cellStyle name="Comma 3 32 2 4 3" xfId="20928" xr:uid="{00000000-0005-0000-0000-000006520000}"/>
    <cellStyle name="Comma 3 32 2 5" xfId="20929" xr:uid="{00000000-0005-0000-0000-000007520000}"/>
    <cellStyle name="Comma 3 32 2 6" xfId="20930" xr:uid="{00000000-0005-0000-0000-000008520000}"/>
    <cellStyle name="Comma 3 32 20" xfId="20931" xr:uid="{00000000-0005-0000-0000-000009520000}"/>
    <cellStyle name="Comma 3 32 20 2" xfId="20932" xr:uid="{00000000-0005-0000-0000-00000A520000}"/>
    <cellStyle name="Comma 3 32 20 2 2" xfId="20933" xr:uid="{00000000-0005-0000-0000-00000B520000}"/>
    <cellStyle name="Comma 3 32 20 2 3" xfId="20934" xr:uid="{00000000-0005-0000-0000-00000C520000}"/>
    <cellStyle name="Comma 3 32 20 3" xfId="20935" xr:uid="{00000000-0005-0000-0000-00000D520000}"/>
    <cellStyle name="Comma 3 32 20 3 2" xfId="20936" xr:uid="{00000000-0005-0000-0000-00000E520000}"/>
    <cellStyle name="Comma 3 32 20 3 3" xfId="20937" xr:uid="{00000000-0005-0000-0000-00000F520000}"/>
    <cellStyle name="Comma 3 32 20 4" xfId="20938" xr:uid="{00000000-0005-0000-0000-000010520000}"/>
    <cellStyle name="Comma 3 32 20 4 2" xfId="20939" xr:uid="{00000000-0005-0000-0000-000011520000}"/>
    <cellStyle name="Comma 3 32 20 4 3" xfId="20940" xr:uid="{00000000-0005-0000-0000-000012520000}"/>
    <cellStyle name="Comma 3 32 20 5" xfId="20941" xr:uid="{00000000-0005-0000-0000-000013520000}"/>
    <cellStyle name="Comma 3 32 20 6" xfId="20942" xr:uid="{00000000-0005-0000-0000-000014520000}"/>
    <cellStyle name="Comma 3 32 21" xfId="20943" xr:uid="{00000000-0005-0000-0000-000015520000}"/>
    <cellStyle name="Comma 3 32 21 2" xfId="20944" xr:uid="{00000000-0005-0000-0000-000016520000}"/>
    <cellStyle name="Comma 3 32 21 3" xfId="20945" xr:uid="{00000000-0005-0000-0000-000017520000}"/>
    <cellStyle name="Comma 3 32 22" xfId="20946" xr:uid="{00000000-0005-0000-0000-000018520000}"/>
    <cellStyle name="Comma 3 32 22 2" xfId="20947" xr:uid="{00000000-0005-0000-0000-000019520000}"/>
    <cellStyle name="Comma 3 32 22 3" xfId="20948" xr:uid="{00000000-0005-0000-0000-00001A520000}"/>
    <cellStyle name="Comma 3 32 23" xfId="20949" xr:uid="{00000000-0005-0000-0000-00001B520000}"/>
    <cellStyle name="Comma 3 32 23 2" xfId="20950" xr:uid="{00000000-0005-0000-0000-00001C520000}"/>
    <cellStyle name="Comma 3 32 23 3" xfId="20951" xr:uid="{00000000-0005-0000-0000-00001D520000}"/>
    <cellStyle name="Comma 3 32 24" xfId="20952" xr:uid="{00000000-0005-0000-0000-00001E520000}"/>
    <cellStyle name="Comma 3 32 25" xfId="20953" xr:uid="{00000000-0005-0000-0000-00001F520000}"/>
    <cellStyle name="Comma 3 32 3" xfId="20954" xr:uid="{00000000-0005-0000-0000-000020520000}"/>
    <cellStyle name="Comma 3 32 3 2" xfId="20955" xr:uid="{00000000-0005-0000-0000-000021520000}"/>
    <cellStyle name="Comma 3 32 3 2 2" xfId="20956" xr:uid="{00000000-0005-0000-0000-000022520000}"/>
    <cellStyle name="Comma 3 32 3 2 3" xfId="20957" xr:uid="{00000000-0005-0000-0000-000023520000}"/>
    <cellStyle name="Comma 3 32 3 3" xfId="20958" xr:uid="{00000000-0005-0000-0000-000024520000}"/>
    <cellStyle name="Comma 3 32 3 3 2" xfId="20959" xr:uid="{00000000-0005-0000-0000-000025520000}"/>
    <cellStyle name="Comma 3 32 3 3 3" xfId="20960" xr:uid="{00000000-0005-0000-0000-000026520000}"/>
    <cellStyle name="Comma 3 32 3 4" xfId="20961" xr:uid="{00000000-0005-0000-0000-000027520000}"/>
    <cellStyle name="Comma 3 32 3 4 2" xfId="20962" xr:uid="{00000000-0005-0000-0000-000028520000}"/>
    <cellStyle name="Comma 3 32 3 4 3" xfId="20963" xr:uid="{00000000-0005-0000-0000-000029520000}"/>
    <cellStyle name="Comma 3 32 3 5" xfId="20964" xr:uid="{00000000-0005-0000-0000-00002A520000}"/>
    <cellStyle name="Comma 3 32 3 6" xfId="20965" xr:uid="{00000000-0005-0000-0000-00002B520000}"/>
    <cellStyle name="Comma 3 32 4" xfId="20966" xr:uid="{00000000-0005-0000-0000-00002C520000}"/>
    <cellStyle name="Comma 3 32 4 2" xfId="20967" xr:uid="{00000000-0005-0000-0000-00002D520000}"/>
    <cellStyle name="Comma 3 32 4 2 2" xfId="20968" xr:uid="{00000000-0005-0000-0000-00002E520000}"/>
    <cellStyle name="Comma 3 32 4 2 3" xfId="20969" xr:uid="{00000000-0005-0000-0000-00002F520000}"/>
    <cellStyle name="Comma 3 32 4 3" xfId="20970" xr:uid="{00000000-0005-0000-0000-000030520000}"/>
    <cellStyle name="Comma 3 32 4 3 2" xfId="20971" xr:uid="{00000000-0005-0000-0000-000031520000}"/>
    <cellStyle name="Comma 3 32 4 3 3" xfId="20972" xr:uid="{00000000-0005-0000-0000-000032520000}"/>
    <cellStyle name="Comma 3 32 4 4" xfId="20973" xr:uid="{00000000-0005-0000-0000-000033520000}"/>
    <cellStyle name="Comma 3 32 4 4 2" xfId="20974" xr:uid="{00000000-0005-0000-0000-000034520000}"/>
    <cellStyle name="Comma 3 32 4 4 3" xfId="20975" xr:uid="{00000000-0005-0000-0000-000035520000}"/>
    <cellStyle name="Comma 3 32 4 5" xfId="20976" xr:uid="{00000000-0005-0000-0000-000036520000}"/>
    <cellStyle name="Comma 3 32 4 6" xfId="20977" xr:uid="{00000000-0005-0000-0000-000037520000}"/>
    <cellStyle name="Comma 3 32 5" xfId="20978" xr:uid="{00000000-0005-0000-0000-000038520000}"/>
    <cellStyle name="Comma 3 32 5 2" xfId="20979" xr:uid="{00000000-0005-0000-0000-000039520000}"/>
    <cellStyle name="Comma 3 32 5 2 2" xfId="20980" xr:uid="{00000000-0005-0000-0000-00003A520000}"/>
    <cellStyle name="Comma 3 32 5 2 3" xfId="20981" xr:uid="{00000000-0005-0000-0000-00003B520000}"/>
    <cellStyle name="Comma 3 32 5 3" xfId="20982" xr:uid="{00000000-0005-0000-0000-00003C520000}"/>
    <cellStyle name="Comma 3 32 5 3 2" xfId="20983" xr:uid="{00000000-0005-0000-0000-00003D520000}"/>
    <cellStyle name="Comma 3 32 5 3 3" xfId="20984" xr:uid="{00000000-0005-0000-0000-00003E520000}"/>
    <cellStyle name="Comma 3 32 5 4" xfId="20985" xr:uid="{00000000-0005-0000-0000-00003F520000}"/>
    <cellStyle name="Comma 3 32 5 4 2" xfId="20986" xr:uid="{00000000-0005-0000-0000-000040520000}"/>
    <cellStyle name="Comma 3 32 5 4 3" xfId="20987" xr:uid="{00000000-0005-0000-0000-000041520000}"/>
    <cellStyle name="Comma 3 32 5 5" xfId="20988" xr:uid="{00000000-0005-0000-0000-000042520000}"/>
    <cellStyle name="Comma 3 32 5 6" xfId="20989" xr:uid="{00000000-0005-0000-0000-000043520000}"/>
    <cellStyle name="Comma 3 32 6" xfId="20990" xr:uid="{00000000-0005-0000-0000-000044520000}"/>
    <cellStyle name="Comma 3 32 6 2" xfId="20991" xr:uid="{00000000-0005-0000-0000-000045520000}"/>
    <cellStyle name="Comma 3 32 6 2 2" xfId="20992" xr:uid="{00000000-0005-0000-0000-000046520000}"/>
    <cellStyle name="Comma 3 32 6 2 3" xfId="20993" xr:uid="{00000000-0005-0000-0000-000047520000}"/>
    <cellStyle name="Comma 3 32 6 3" xfId="20994" xr:uid="{00000000-0005-0000-0000-000048520000}"/>
    <cellStyle name="Comma 3 32 6 3 2" xfId="20995" xr:uid="{00000000-0005-0000-0000-000049520000}"/>
    <cellStyle name="Comma 3 32 6 3 3" xfId="20996" xr:uid="{00000000-0005-0000-0000-00004A520000}"/>
    <cellStyle name="Comma 3 32 6 4" xfId="20997" xr:uid="{00000000-0005-0000-0000-00004B520000}"/>
    <cellStyle name="Comma 3 32 6 4 2" xfId="20998" xr:uid="{00000000-0005-0000-0000-00004C520000}"/>
    <cellStyle name="Comma 3 32 6 4 3" xfId="20999" xr:uid="{00000000-0005-0000-0000-00004D520000}"/>
    <cellStyle name="Comma 3 32 6 5" xfId="21000" xr:uid="{00000000-0005-0000-0000-00004E520000}"/>
    <cellStyle name="Comma 3 32 6 6" xfId="21001" xr:uid="{00000000-0005-0000-0000-00004F520000}"/>
    <cellStyle name="Comma 3 32 7" xfId="21002" xr:uid="{00000000-0005-0000-0000-000050520000}"/>
    <cellStyle name="Comma 3 32 7 2" xfId="21003" xr:uid="{00000000-0005-0000-0000-000051520000}"/>
    <cellStyle name="Comma 3 32 7 2 2" xfId="21004" xr:uid="{00000000-0005-0000-0000-000052520000}"/>
    <cellStyle name="Comma 3 32 7 2 3" xfId="21005" xr:uid="{00000000-0005-0000-0000-000053520000}"/>
    <cellStyle name="Comma 3 32 7 3" xfId="21006" xr:uid="{00000000-0005-0000-0000-000054520000}"/>
    <cellStyle name="Comma 3 32 7 3 2" xfId="21007" xr:uid="{00000000-0005-0000-0000-000055520000}"/>
    <cellStyle name="Comma 3 32 7 3 3" xfId="21008" xr:uid="{00000000-0005-0000-0000-000056520000}"/>
    <cellStyle name="Comma 3 32 7 4" xfId="21009" xr:uid="{00000000-0005-0000-0000-000057520000}"/>
    <cellStyle name="Comma 3 32 7 4 2" xfId="21010" xr:uid="{00000000-0005-0000-0000-000058520000}"/>
    <cellStyle name="Comma 3 32 7 4 3" xfId="21011" xr:uid="{00000000-0005-0000-0000-000059520000}"/>
    <cellStyle name="Comma 3 32 7 5" xfId="21012" xr:uid="{00000000-0005-0000-0000-00005A520000}"/>
    <cellStyle name="Comma 3 32 7 6" xfId="21013" xr:uid="{00000000-0005-0000-0000-00005B520000}"/>
    <cellStyle name="Comma 3 32 8" xfId="21014" xr:uid="{00000000-0005-0000-0000-00005C520000}"/>
    <cellStyle name="Comma 3 32 8 2" xfId="21015" xr:uid="{00000000-0005-0000-0000-00005D520000}"/>
    <cellStyle name="Comma 3 32 8 2 2" xfId="21016" xr:uid="{00000000-0005-0000-0000-00005E520000}"/>
    <cellStyle name="Comma 3 32 8 2 3" xfId="21017" xr:uid="{00000000-0005-0000-0000-00005F520000}"/>
    <cellStyle name="Comma 3 32 8 3" xfId="21018" xr:uid="{00000000-0005-0000-0000-000060520000}"/>
    <cellStyle name="Comma 3 32 8 3 2" xfId="21019" xr:uid="{00000000-0005-0000-0000-000061520000}"/>
    <cellStyle name="Comma 3 32 8 3 3" xfId="21020" xr:uid="{00000000-0005-0000-0000-000062520000}"/>
    <cellStyle name="Comma 3 32 8 4" xfId="21021" xr:uid="{00000000-0005-0000-0000-000063520000}"/>
    <cellStyle name="Comma 3 32 8 4 2" xfId="21022" xr:uid="{00000000-0005-0000-0000-000064520000}"/>
    <cellStyle name="Comma 3 32 8 4 3" xfId="21023" xr:uid="{00000000-0005-0000-0000-000065520000}"/>
    <cellStyle name="Comma 3 32 8 5" xfId="21024" xr:uid="{00000000-0005-0000-0000-000066520000}"/>
    <cellStyle name="Comma 3 32 8 6" xfId="21025" xr:uid="{00000000-0005-0000-0000-000067520000}"/>
    <cellStyle name="Comma 3 32 9" xfId="21026" xr:uid="{00000000-0005-0000-0000-000068520000}"/>
    <cellStyle name="Comma 3 32 9 2" xfId="21027" xr:uid="{00000000-0005-0000-0000-000069520000}"/>
    <cellStyle name="Comma 3 32 9 2 2" xfId="21028" xr:uid="{00000000-0005-0000-0000-00006A520000}"/>
    <cellStyle name="Comma 3 32 9 2 3" xfId="21029" xr:uid="{00000000-0005-0000-0000-00006B520000}"/>
    <cellStyle name="Comma 3 32 9 3" xfId="21030" xr:uid="{00000000-0005-0000-0000-00006C520000}"/>
    <cellStyle name="Comma 3 32 9 3 2" xfId="21031" xr:uid="{00000000-0005-0000-0000-00006D520000}"/>
    <cellStyle name="Comma 3 32 9 3 3" xfId="21032" xr:uid="{00000000-0005-0000-0000-00006E520000}"/>
    <cellStyle name="Comma 3 32 9 4" xfId="21033" xr:uid="{00000000-0005-0000-0000-00006F520000}"/>
    <cellStyle name="Comma 3 32 9 4 2" xfId="21034" xr:uid="{00000000-0005-0000-0000-000070520000}"/>
    <cellStyle name="Comma 3 32 9 4 3" xfId="21035" xr:uid="{00000000-0005-0000-0000-000071520000}"/>
    <cellStyle name="Comma 3 32 9 5" xfId="21036" xr:uid="{00000000-0005-0000-0000-000072520000}"/>
    <cellStyle name="Comma 3 32 9 6" xfId="21037" xr:uid="{00000000-0005-0000-0000-000073520000}"/>
    <cellStyle name="Comma 3 33" xfId="21038" xr:uid="{00000000-0005-0000-0000-000074520000}"/>
    <cellStyle name="Comma 3 33 10" xfId="21039" xr:uid="{00000000-0005-0000-0000-000075520000}"/>
    <cellStyle name="Comma 3 33 10 2" xfId="21040" xr:uid="{00000000-0005-0000-0000-000076520000}"/>
    <cellStyle name="Comma 3 33 10 2 2" xfId="21041" xr:uid="{00000000-0005-0000-0000-000077520000}"/>
    <cellStyle name="Comma 3 33 10 2 3" xfId="21042" xr:uid="{00000000-0005-0000-0000-000078520000}"/>
    <cellStyle name="Comma 3 33 10 3" xfId="21043" xr:uid="{00000000-0005-0000-0000-000079520000}"/>
    <cellStyle name="Comma 3 33 10 3 2" xfId="21044" xr:uid="{00000000-0005-0000-0000-00007A520000}"/>
    <cellStyle name="Comma 3 33 10 3 3" xfId="21045" xr:uid="{00000000-0005-0000-0000-00007B520000}"/>
    <cellStyle name="Comma 3 33 10 4" xfId="21046" xr:uid="{00000000-0005-0000-0000-00007C520000}"/>
    <cellStyle name="Comma 3 33 10 4 2" xfId="21047" xr:uid="{00000000-0005-0000-0000-00007D520000}"/>
    <cellStyle name="Comma 3 33 10 4 3" xfId="21048" xr:uid="{00000000-0005-0000-0000-00007E520000}"/>
    <cellStyle name="Comma 3 33 10 5" xfId="21049" xr:uid="{00000000-0005-0000-0000-00007F520000}"/>
    <cellStyle name="Comma 3 33 10 6" xfId="21050" xr:uid="{00000000-0005-0000-0000-000080520000}"/>
    <cellStyle name="Comma 3 33 11" xfId="21051" xr:uid="{00000000-0005-0000-0000-000081520000}"/>
    <cellStyle name="Comma 3 33 11 2" xfId="21052" xr:uid="{00000000-0005-0000-0000-000082520000}"/>
    <cellStyle name="Comma 3 33 11 2 2" xfId="21053" xr:uid="{00000000-0005-0000-0000-000083520000}"/>
    <cellStyle name="Comma 3 33 11 2 3" xfId="21054" xr:uid="{00000000-0005-0000-0000-000084520000}"/>
    <cellStyle name="Comma 3 33 11 3" xfId="21055" xr:uid="{00000000-0005-0000-0000-000085520000}"/>
    <cellStyle name="Comma 3 33 11 3 2" xfId="21056" xr:uid="{00000000-0005-0000-0000-000086520000}"/>
    <cellStyle name="Comma 3 33 11 3 3" xfId="21057" xr:uid="{00000000-0005-0000-0000-000087520000}"/>
    <cellStyle name="Comma 3 33 11 4" xfId="21058" xr:uid="{00000000-0005-0000-0000-000088520000}"/>
    <cellStyle name="Comma 3 33 11 4 2" xfId="21059" xr:uid="{00000000-0005-0000-0000-000089520000}"/>
    <cellStyle name="Comma 3 33 11 4 3" xfId="21060" xr:uid="{00000000-0005-0000-0000-00008A520000}"/>
    <cellStyle name="Comma 3 33 11 5" xfId="21061" xr:uid="{00000000-0005-0000-0000-00008B520000}"/>
    <cellStyle name="Comma 3 33 11 6" xfId="21062" xr:uid="{00000000-0005-0000-0000-00008C520000}"/>
    <cellStyle name="Comma 3 33 12" xfId="21063" xr:uid="{00000000-0005-0000-0000-00008D520000}"/>
    <cellStyle name="Comma 3 33 12 2" xfId="21064" xr:uid="{00000000-0005-0000-0000-00008E520000}"/>
    <cellStyle name="Comma 3 33 12 2 2" xfId="21065" xr:uid="{00000000-0005-0000-0000-00008F520000}"/>
    <cellStyle name="Comma 3 33 12 2 3" xfId="21066" xr:uid="{00000000-0005-0000-0000-000090520000}"/>
    <cellStyle name="Comma 3 33 12 3" xfId="21067" xr:uid="{00000000-0005-0000-0000-000091520000}"/>
    <cellStyle name="Comma 3 33 12 3 2" xfId="21068" xr:uid="{00000000-0005-0000-0000-000092520000}"/>
    <cellStyle name="Comma 3 33 12 3 3" xfId="21069" xr:uid="{00000000-0005-0000-0000-000093520000}"/>
    <cellStyle name="Comma 3 33 12 4" xfId="21070" xr:uid="{00000000-0005-0000-0000-000094520000}"/>
    <cellStyle name="Comma 3 33 12 4 2" xfId="21071" xr:uid="{00000000-0005-0000-0000-000095520000}"/>
    <cellStyle name="Comma 3 33 12 4 3" xfId="21072" xr:uid="{00000000-0005-0000-0000-000096520000}"/>
    <cellStyle name="Comma 3 33 12 5" xfId="21073" xr:uid="{00000000-0005-0000-0000-000097520000}"/>
    <cellStyle name="Comma 3 33 12 6" xfId="21074" xr:uid="{00000000-0005-0000-0000-000098520000}"/>
    <cellStyle name="Comma 3 33 13" xfId="21075" xr:uid="{00000000-0005-0000-0000-000099520000}"/>
    <cellStyle name="Comma 3 33 13 2" xfId="21076" xr:uid="{00000000-0005-0000-0000-00009A520000}"/>
    <cellStyle name="Comma 3 33 13 2 2" xfId="21077" xr:uid="{00000000-0005-0000-0000-00009B520000}"/>
    <cellStyle name="Comma 3 33 13 2 3" xfId="21078" xr:uid="{00000000-0005-0000-0000-00009C520000}"/>
    <cellStyle name="Comma 3 33 13 3" xfId="21079" xr:uid="{00000000-0005-0000-0000-00009D520000}"/>
    <cellStyle name="Comma 3 33 13 3 2" xfId="21080" xr:uid="{00000000-0005-0000-0000-00009E520000}"/>
    <cellStyle name="Comma 3 33 13 3 3" xfId="21081" xr:uid="{00000000-0005-0000-0000-00009F520000}"/>
    <cellStyle name="Comma 3 33 13 4" xfId="21082" xr:uid="{00000000-0005-0000-0000-0000A0520000}"/>
    <cellStyle name="Comma 3 33 13 4 2" xfId="21083" xr:uid="{00000000-0005-0000-0000-0000A1520000}"/>
    <cellStyle name="Comma 3 33 13 4 3" xfId="21084" xr:uid="{00000000-0005-0000-0000-0000A2520000}"/>
    <cellStyle name="Comma 3 33 13 5" xfId="21085" xr:uid="{00000000-0005-0000-0000-0000A3520000}"/>
    <cellStyle name="Comma 3 33 13 6" xfId="21086" xr:uid="{00000000-0005-0000-0000-0000A4520000}"/>
    <cellStyle name="Comma 3 33 14" xfId="21087" xr:uid="{00000000-0005-0000-0000-0000A5520000}"/>
    <cellStyle name="Comma 3 33 14 2" xfId="21088" xr:uid="{00000000-0005-0000-0000-0000A6520000}"/>
    <cellStyle name="Comma 3 33 14 2 2" xfId="21089" xr:uid="{00000000-0005-0000-0000-0000A7520000}"/>
    <cellStyle name="Comma 3 33 14 2 3" xfId="21090" xr:uid="{00000000-0005-0000-0000-0000A8520000}"/>
    <cellStyle name="Comma 3 33 14 3" xfId="21091" xr:uid="{00000000-0005-0000-0000-0000A9520000}"/>
    <cellStyle name="Comma 3 33 14 3 2" xfId="21092" xr:uid="{00000000-0005-0000-0000-0000AA520000}"/>
    <cellStyle name="Comma 3 33 14 3 3" xfId="21093" xr:uid="{00000000-0005-0000-0000-0000AB520000}"/>
    <cellStyle name="Comma 3 33 14 4" xfId="21094" xr:uid="{00000000-0005-0000-0000-0000AC520000}"/>
    <cellStyle name="Comma 3 33 14 4 2" xfId="21095" xr:uid="{00000000-0005-0000-0000-0000AD520000}"/>
    <cellStyle name="Comma 3 33 14 4 3" xfId="21096" xr:uid="{00000000-0005-0000-0000-0000AE520000}"/>
    <cellStyle name="Comma 3 33 14 5" xfId="21097" xr:uid="{00000000-0005-0000-0000-0000AF520000}"/>
    <cellStyle name="Comma 3 33 14 6" xfId="21098" xr:uid="{00000000-0005-0000-0000-0000B0520000}"/>
    <cellStyle name="Comma 3 33 15" xfId="21099" xr:uid="{00000000-0005-0000-0000-0000B1520000}"/>
    <cellStyle name="Comma 3 33 15 2" xfId="21100" xr:uid="{00000000-0005-0000-0000-0000B2520000}"/>
    <cellStyle name="Comma 3 33 15 2 2" xfId="21101" xr:uid="{00000000-0005-0000-0000-0000B3520000}"/>
    <cellStyle name="Comma 3 33 15 2 3" xfId="21102" xr:uid="{00000000-0005-0000-0000-0000B4520000}"/>
    <cellStyle name="Comma 3 33 15 3" xfId="21103" xr:uid="{00000000-0005-0000-0000-0000B5520000}"/>
    <cellStyle name="Comma 3 33 15 3 2" xfId="21104" xr:uid="{00000000-0005-0000-0000-0000B6520000}"/>
    <cellStyle name="Comma 3 33 15 3 3" xfId="21105" xr:uid="{00000000-0005-0000-0000-0000B7520000}"/>
    <cellStyle name="Comma 3 33 15 4" xfId="21106" xr:uid="{00000000-0005-0000-0000-0000B8520000}"/>
    <cellStyle name="Comma 3 33 15 4 2" xfId="21107" xr:uid="{00000000-0005-0000-0000-0000B9520000}"/>
    <cellStyle name="Comma 3 33 15 4 3" xfId="21108" xr:uid="{00000000-0005-0000-0000-0000BA520000}"/>
    <cellStyle name="Comma 3 33 15 5" xfId="21109" xr:uid="{00000000-0005-0000-0000-0000BB520000}"/>
    <cellStyle name="Comma 3 33 15 6" xfId="21110" xr:uid="{00000000-0005-0000-0000-0000BC520000}"/>
    <cellStyle name="Comma 3 33 16" xfId="21111" xr:uid="{00000000-0005-0000-0000-0000BD520000}"/>
    <cellStyle name="Comma 3 33 16 2" xfId="21112" xr:uid="{00000000-0005-0000-0000-0000BE520000}"/>
    <cellStyle name="Comma 3 33 16 2 2" xfId="21113" xr:uid="{00000000-0005-0000-0000-0000BF520000}"/>
    <cellStyle name="Comma 3 33 16 2 3" xfId="21114" xr:uid="{00000000-0005-0000-0000-0000C0520000}"/>
    <cellStyle name="Comma 3 33 16 3" xfId="21115" xr:uid="{00000000-0005-0000-0000-0000C1520000}"/>
    <cellStyle name="Comma 3 33 16 3 2" xfId="21116" xr:uid="{00000000-0005-0000-0000-0000C2520000}"/>
    <cellStyle name="Comma 3 33 16 3 3" xfId="21117" xr:uid="{00000000-0005-0000-0000-0000C3520000}"/>
    <cellStyle name="Comma 3 33 16 4" xfId="21118" xr:uid="{00000000-0005-0000-0000-0000C4520000}"/>
    <cellStyle name="Comma 3 33 16 4 2" xfId="21119" xr:uid="{00000000-0005-0000-0000-0000C5520000}"/>
    <cellStyle name="Comma 3 33 16 4 3" xfId="21120" xr:uid="{00000000-0005-0000-0000-0000C6520000}"/>
    <cellStyle name="Comma 3 33 16 5" xfId="21121" xr:uid="{00000000-0005-0000-0000-0000C7520000}"/>
    <cellStyle name="Comma 3 33 16 6" xfId="21122" xr:uid="{00000000-0005-0000-0000-0000C8520000}"/>
    <cellStyle name="Comma 3 33 17" xfId="21123" xr:uid="{00000000-0005-0000-0000-0000C9520000}"/>
    <cellStyle name="Comma 3 33 17 2" xfId="21124" xr:uid="{00000000-0005-0000-0000-0000CA520000}"/>
    <cellStyle name="Comma 3 33 17 2 2" xfId="21125" xr:uid="{00000000-0005-0000-0000-0000CB520000}"/>
    <cellStyle name="Comma 3 33 17 2 3" xfId="21126" xr:uid="{00000000-0005-0000-0000-0000CC520000}"/>
    <cellStyle name="Comma 3 33 17 3" xfId="21127" xr:uid="{00000000-0005-0000-0000-0000CD520000}"/>
    <cellStyle name="Comma 3 33 17 3 2" xfId="21128" xr:uid="{00000000-0005-0000-0000-0000CE520000}"/>
    <cellStyle name="Comma 3 33 17 3 3" xfId="21129" xr:uid="{00000000-0005-0000-0000-0000CF520000}"/>
    <cellStyle name="Comma 3 33 17 4" xfId="21130" xr:uid="{00000000-0005-0000-0000-0000D0520000}"/>
    <cellStyle name="Comma 3 33 17 4 2" xfId="21131" xr:uid="{00000000-0005-0000-0000-0000D1520000}"/>
    <cellStyle name="Comma 3 33 17 4 3" xfId="21132" xr:uid="{00000000-0005-0000-0000-0000D2520000}"/>
    <cellStyle name="Comma 3 33 17 5" xfId="21133" xr:uid="{00000000-0005-0000-0000-0000D3520000}"/>
    <cellStyle name="Comma 3 33 17 6" xfId="21134" xr:uid="{00000000-0005-0000-0000-0000D4520000}"/>
    <cellStyle name="Comma 3 33 18" xfId="21135" xr:uid="{00000000-0005-0000-0000-0000D5520000}"/>
    <cellStyle name="Comma 3 33 18 2" xfId="21136" xr:uid="{00000000-0005-0000-0000-0000D6520000}"/>
    <cellStyle name="Comma 3 33 18 2 2" xfId="21137" xr:uid="{00000000-0005-0000-0000-0000D7520000}"/>
    <cellStyle name="Comma 3 33 18 2 3" xfId="21138" xr:uid="{00000000-0005-0000-0000-0000D8520000}"/>
    <cellStyle name="Comma 3 33 18 3" xfId="21139" xr:uid="{00000000-0005-0000-0000-0000D9520000}"/>
    <cellStyle name="Comma 3 33 18 3 2" xfId="21140" xr:uid="{00000000-0005-0000-0000-0000DA520000}"/>
    <cellStyle name="Comma 3 33 18 3 3" xfId="21141" xr:uid="{00000000-0005-0000-0000-0000DB520000}"/>
    <cellStyle name="Comma 3 33 18 4" xfId="21142" xr:uid="{00000000-0005-0000-0000-0000DC520000}"/>
    <cellStyle name="Comma 3 33 18 4 2" xfId="21143" xr:uid="{00000000-0005-0000-0000-0000DD520000}"/>
    <cellStyle name="Comma 3 33 18 4 3" xfId="21144" xr:uid="{00000000-0005-0000-0000-0000DE520000}"/>
    <cellStyle name="Comma 3 33 18 5" xfId="21145" xr:uid="{00000000-0005-0000-0000-0000DF520000}"/>
    <cellStyle name="Comma 3 33 18 6" xfId="21146" xr:uid="{00000000-0005-0000-0000-0000E0520000}"/>
    <cellStyle name="Comma 3 33 19" xfId="21147" xr:uid="{00000000-0005-0000-0000-0000E1520000}"/>
    <cellStyle name="Comma 3 33 19 2" xfId="21148" xr:uid="{00000000-0005-0000-0000-0000E2520000}"/>
    <cellStyle name="Comma 3 33 19 2 2" xfId="21149" xr:uid="{00000000-0005-0000-0000-0000E3520000}"/>
    <cellStyle name="Comma 3 33 19 2 3" xfId="21150" xr:uid="{00000000-0005-0000-0000-0000E4520000}"/>
    <cellStyle name="Comma 3 33 19 3" xfId="21151" xr:uid="{00000000-0005-0000-0000-0000E5520000}"/>
    <cellStyle name="Comma 3 33 19 3 2" xfId="21152" xr:uid="{00000000-0005-0000-0000-0000E6520000}"/>
    <cellStyle name="Comma 3 33 19 3 3" xfId="21153" xr:uid="{00000000-0005-0000-0000-0000E7520000}"/>
    <cellStyle name="Comma 3 33 19 4" xfId="21154" xr:uid="{00000000-0005-0000-0000-0000E8520000}"/>
    <cellStyle name="Comma 3 33 19 4 2" xfId="21155" xr:uid="{00000000-0005-0000-0000-0000E9520000}"/>
    <cellStyle name="Comma 3 33 19 4 3" xfId="21156" xr:uid="{00000000-0005-0000-0000-0000EA520000}"/>
    <cellStyle name="Comma 3 33 19 5" xfId="21157" xr:uid="{00000000-0005-0000-0000-0000EB520000}"/>
    <cellStyle name="Comma 3 33 19 6" xfId="21158" xr:uid="{00000000-0005-0000-0000-0000EC520000}"/>
    <cellStyle name="Comma 3 33 2" xfId="21159" xr:uid="{00000000-0005-0000-0000-0000ED520000}"/>
    <cellStyle name="Comma 3 33 2 2" xfId="21160" xr:uid="{00000000-0005-0000-0000-0000EE520000}"/>
    <cellStyle name="Comma 3 33 2 2 2" xfId="21161" xr:uid="{00000000-0005-0000-0000-0000EF520000}"/>
    <cellStyle name="Comma 3 33 2 2 3" xfId="21162" xr:uid="{00000000-0005-0000-0000-0000F0520000}"/>
    <cellStyle name="Comma 3 33 2 3" xfId="21163" xr:uid="{00000000-0005-0000-0000-0000F1520000}"/>
    <cellStyle name="Comma 3 33 2 3 2" xfId="21164" xr:uid="{00000000-0005-0000-0000-0000F2520000}"/>
    <cellStyle name="Comma 3 33 2 3 3" xfId="21165" xr:uid="{00000000-0005-0000-0000-0000F3520000}"/>
    <cellStyle name="Comma 3 33 2 4" xfId="21166" xr:uid="{00000000-0005-0000-0000-0000F4520000}"/>
    <cellStyle name="Comma 3 33 2 4 2" xfId="21167" xr:uid="{00000000-0005-0000-0000-0000F5520000}"/>
    <cellStyle name="Comma 3 33 2 4 3" xfId="21168" xr:uid="{00000000-0005-0000-0000-0000F6520000}"/>
    <cellStyle name="Comma 3 33 2 5" xfId="21169" xr:uid="{00000000-0005-0000-0000-0000F7520000}"/>
    <cellStyle name="Comma 3 33 2 6" xfId="21170" xr:uid="{00000000-0005-0000-0000-0000F8520000}"/>
    <cellStyle name="Comma 3 33 20" xfId="21171" xr:uid="{00000000-0005-0000-0000-0000F9520000}"/>
    <cellStyle name="Comma 3 33 20 2" xfId="21172" xr:uid="{00000000-0005-0000-0000-0000FA520000}"/>
    <cellStyle name="Comma 3 33 20 2 2" xfId="21173" xr:uid="{00000000-0005-0000-0000-0000FB520000}"/>
    <cellStyle name="Comma 3 33 20 2 3" xfId="21174" xr:uid="{00000000-0005-0000-0000-0000FC520000}"/>
    <cellStyle name="Comma 3 33 20 3" xfId="21175" xr:uid="{00000000-0005-0000-0000-0000FD520000}"/>
    <cellStyle name="Comma 3 33 20 3 2" xfId="21176" xr:uid="{00000000-0005-0000-0000-0000FE520000}"/>
    <cellStyle name="Comma 3 33 20 3 3" xfId="21177" xr:uid="{00000000-0005-0000-0000-0000FF520000}"/>
    <cellStyle name="Comma 3 33 20 4" xfId="21178" xr:uid="{00000000-0005-0000-0000-000000530000}"/>
    <cellStyle name="Comma 3 33 20 4 2" xfId="21179" xr:uid="{00000000-0005-0000-0000-000001530000}"/>
    <cellStyle name="Comma 3 33 20 4 3" xfId="21180" xr:uid="{00000000-0005-0000-0000-000002530000}"/>
    <cellStyle name="Comma 3 33 20 5" xfId="21181" xr:uid="{00000000-0005-0000-0000-000003530000}"/>
    <cellStyle name="Comma 3 33 20 6" xfId="21182" xr:uid="{00000000-0005-0000-0000-000004530000}"/>
    <cellStyle name="Comma 3 33 21" xfId="21183" xr:uid="{00000000-0005-0000-0000-000005530000}"/>
    <cellStyle name="Comma 3 33 21 2" xfId="21184" xr:uid="{00000000-0005-0000-0000-000006530000}"/>
    <cellStyle name="Comma 3 33 21 3" xfId="21185" xr:uid="{00000000-0005-0000-0000-000007530000}"/>
    <cellStyle name="Comma 3 33 22" xfId="21186" xr:uid="{00000000-0005-0000-0000-000008530000}"/>
    <cellStyle name="Comma 3 33 22 2" xfId="21187" xr:uid="{00000000-0005-0000-0000-000009530000}"/>
    <cellStyle name="Comma 3 33 22 3" xfId="21188" xr:uid="{00000000-0005-0000-0000-00000A530000}"/>
    <cellStyle name="Comma 3 33 23" xfId="21189" xr:uid="{00000000-0005-0000-0000-00000B530000}"/>
    <cellStyle name="Comma 3 33 23 2" xfId="21190" xr:uid="{00000000-0005-0000-0000-00000C530000}"/>
    <cellStyle name="Comma 3 33 23 3" xfId="21191" xr:uid="{00000000-0005-0000-0000-00000D530000}"/>
    <cellStyle name="Comma 3 33 24" xfId="21192" xr:uid="{00000000-0005-0000-0000-00000E530000}"/>
    <cellStyle name="Comma 3 33 25" xfId="21193" xr:uid="{00000000-0005-0000-0000-00000F530000}"/>
    <cellStyle name="Comma 3 33 3" xfId="21194" xr:uid="{00000000-0005-0000-0000-000010530000}"/>
    <cellStyle name="Comma 3 33 3 2" xfId="21195" xr:uid="{00000000-0005-0000-0000-000011530000}"/>
    <cellStyle name="Comma 3 33 3 2 2" xfId="21196" xr:uid="{00000000-0005-0000-0000-000012530000}"/>
    <cellStyle name="Comma 3 33 3 2 3" xfId="21197" xr:uid="{00000000-0005-0000-0000-000013530000}"/>
    <cellStyle name="Comma 3 33 3 3" xfId="21198" xr:uid="{00000000-0005-0000-0000-000014530000}"/>
    <cellStyle name="Comma 3 33 3 3 2" xfId="21199" xr:uid="{00000000-0005-0000-0000-000015530000}"/>
    <cellStyle name="Comma 3 33 3 3 3" xfId="21200" xr:uid="{00000000-0005-0000-0000-000016530000}"/>
    <cellStyle name="Comma 3 33 3 4" xfId="21201" xr:uid="{00000000-0005-0000-0000-000017530000}"/>
    <cellStyle name="Comma 3 33 3 4 2" xfId="21202" xr:uid="{00000000-0005-0000-0000-000018530000}"/>
    <cellStyle name="Comma 3 33 3 4 3" xfId="21203" xr:uid="{00000000-0005-0000-0000-000019530000}"/>
    <cellStyle name="Comma 3 33 3 5" xfId="21204" xr:uid="{00000000-0005-0000-0000-00001A530000}"/>
    <cellStyle name="Comma 3 33 3 6" xfId="21205" xr:uid="{00000000-0005-0000-0000-00001B530000}"/>
    <cellStyle name="Comma 3 33 4" xfId="21206" xr:uid="{00000000-0005-0000-0000-00001C530000}"/>
    <cellStyle name="Comma 3 33 4 2" xfId="21207" xr:uid="{00000000-0005-0000-0000-00001D530000}"/>
    <cellStyle name="Comma 3 33 4 2 2" xfId="21208" xr:uid="{00000000-0005-0000-0000-00001E530000}"/>
    <cellStyle name="Comma 3 33 4 2 3" xfId="21209" xr:uid="{00000000-0005-0000-0000-00001F530000}"/>
    <cellStyle name="Comma 3 33 4 3" xfId="21210" xr:uid="{00000000-0005-0000-0000-000020530000}"/>
    <cellStyle name="Comma 3 33 4 3 2" xfId="21211" xr:uid="{00000000-0005-0000-0000-000021530000}"/>
    <cellStyle name="Comma 3 33 4 3 3" xfId="21212" xr:uid="{00000000-0005-0000-0000-000022530000}"/>
    <cellStyle name="Comma 3 33 4 4" xfId="21213" xr:uid="{00000000-0005-0000-0000-000023530000}"/>
    <cellStyle name="Comma 3 33 4 4 2" xfId="21214" xr:uid="{00000000-0005-0000-0000-000024530000}"/>
    <cellStyle name="Comma 3 33 4 4 3" xfId="21215" xr:uid="{00000000-0005-0000-0000-000025530000}"/>
    <cellStyle name="Comma 3 33 4 5" xfId="21216" xr:uid="{00000000-0005-0000-0000-000026530000}"/>
    <cellStyle name="Comma 3 33 4 6" xfId="21217" xr:uid="{00000000-0005-0000-0000-000027530000}"/>
    <cellStyle name="Comma 3 33 5" xfId="21218" xr:uid="{00000000-0005-0000-0000-000028530000}"/>
    <cellStyle name="Comma 3 33 5 2" xfId="21219" xr:uid="{00000000-0005-0000-0000-000029530000}"/>
    <cellStyle name="Comma 3 33 5 2 2" xfId="21220" xr:uid="{00000000-0005-0000-0000-00002A530000}"/>
    <cellStyle name="Comma 3 33 5 2 3" xfId="21221" xr:uid="{00000000-0005-0000-0000-00002B530000}"/>
    <cellStyle name="Comma 3 33 5 3" xfId="21222" xr:uid="{00000000-0005-0000-0000-00002C530000}"/>
    <cellStyle name="Comma 3 33 5 3 2" xfId="21223" xr:uid="{00000000-0005-0000-0000-00002D530000}"/>
    <cellStyle name="Comma 3 33 5 3 3" xfId="21224" xr:uid="{00000000-0005-0000-0000-00002E530000}"/>
    <cellStyle name="Comma 3 33 5 4" xfId="21225" xr:uid="{00000000-0005-0000-0000-00002F530000}"/>
    <cellStyle name="Comma 3 33 5 4 2" xfId="21226" xr:uid="{00000000-0005-0000-0000-000030530000}"/>
    <cellStyle name="Comma 3 33 5 4 3" xfId="21227" xr:uid="{00000000-0005-0000-0000-000031530000}"/>
    <cellStyle name="Comma 3 33 5 5" xfId="21228" xr:uid="{00000000-0005-0000-0000-000032530000}"/>
    <cellStyle name="Comma 3 33 5 6" xfId="21229" xr:uid="{00000000-0005-0000-0000-000033530000}"/>
    <cellStyle name="Comma 3 33 6" xfId="21230" xr:uid="{00000000-0005-0000-0000-000034530000}"/>
    <cellStyle name="Comma 3 33 6 2" xfId="21231" xr:uid="{00000000-0005-0000-0000-000035530000}"/>
    <cellStyle name="Comma 3 33 6 2 2" xfId="21232" xr:uid="{00000000-0005-0000-0000-000036530000}"/>
    <cellStyle name="Comma 3 33 6 2 3" xfId="21233" xr:uid="{00000000-0005-0000-0000-000037530000}"/>
    <cellStyle name="Comma 3 33 6 3" xfId="21234" xr:uid="{00000000-0005-0000-0000-000038530000}"/>
    <cellStyle name="Comma 3 33 6 3 2" xfId="21235" xr:uid="{00000000-0005-0000-0000-000039530000}"/>
    <cellStyle name="Comma 3 33 6 3 3" xfId="21236" xr:uid="{00000000-0005-0000-0000-00003A530000}"/>
    <cellStyle name="Comma 3 33 6 4" xfId="21237" xr:uid="{00000000-0005-0000-0000-00003B530000}"/>
    <cellStyle name="Comma 3 33 6 4 2" xfId="21238" xr:uid="{00000000-0005-0000-0000-00003C530000}"/>
    <cellStyle name="Comma 3 33 6 4 3" xfId="21239" xr:uid="{00000000-0005-0000-0000-00003D530000}"/>
    <cellStyle name="Comma 3 33 6 5" xfId="21240" xr:uid="{00000000-0005-0000-0000-00003E530000}"/>
    <cellStyle name="Comma 3 33 6 6" xfId="21241" xr:uid="{00000000-0005-0000-0000-00003F530000}"/>
    <cellStyle name="Comma 3 33 7" xfId="21242" xr:uid="{00000000-0005-0000-0000-000040530000}"/>
    <cellStyle name="Comma 3 33 7 2" xfId="21243" xr:uid="{00000000-0005-0000-0000-000041530000}"/>
    <cellStyle name="Comma 3 33 7 2 2" xfId="21244" xr:uid="{00000000-0005-0000-0000-000042530000}"/>
    <cellStyle name="Comma 3 33 7 2 3" xfId="21245" xr:uid="{00000000-0005-0000-0000-000043530000}"/>
    <cellStyle name="Comma 3 33 7 3" xfId="21246" xr:uid="{00000000-0005-0000-0000-000044530000}"/>
    <cellStyle name="Comma 3 33 7 3 2" xfId="21247" xr:uid="{00000000-0005-0000-0000-000045530000}"/>
    <cellStyle name="Comma 3 33 7 3 3" xfId="21248" xr:uid="{00000000-0005-0000-0000-000046530000}"/>
    <cellStyle name="Comma 3 33 7 4" xfId="21249" xr:uid="{00000000-0005-0000-0000-000047530000}"/>
    <cellStyle name="Comma 3 33 7 4 2" xfId="21250" xr:uid="{00000000-0005-0000-0000-000048530000}"/>
    <cellStyle name="Comma 3 33 7 4 3" xfId="21251" xr:uid="{00000000-0005-0000-0000-000049530000}"/>
    <cellStyle name="Comma 3 33 7 5" xfId="21252" xr:uid="{00000000-0005-0000-0000-00004A530000}"/>
    <cellStyle name="Comma 3 33 7 6" xfId="21253" xr:uid="{00000000-0005-0000-0000-00004B530000}"/>
    <cellStyle name="Comma 3 33 8" xfId="21254" xr:uid="{00000000-0005-0000-0000-00004C530000}"/>
    <cellStyle name="Comma 3 33 8 2" xfId="21255" xr:uid="{00000000-0005-0000-0000-00004D530000}"/>
    <cellStyle name="Comma 3 33 8 2 2" xfId="21256" xr:uid="{00000000-0005-0000-0000-00004E530000}"/>
    <cellStyle name="Comma 3 33 8 2 3" xfId="21257" xr:uid="{00000000-0005-0000-0000-00004F530000}"/>
    <cellStyle name="Comma 3 33 8 3" xfId="21258" xr:uid="{00000000-0005-0000-0000-000050530000}"/>
    <cellStyle name="Comma 3 33 8 3 2" xfId="21259" xr:uid="{00000000-0005-0000-0000-000051530000}"/>
    <cellStyle name="Comma 3 33 8 3 3" xfId="21260" xr:uid="{00000000-0005-0000-0000-000052530000}"/>
    <cellStyle name="Comma 3 33 8 4" xfId="21261" xr:uid="{00000000-0005-0000-0000-000053530000}"/>
    <cellStyle name="Comma 3 33 8 4 2" xfId="21262" xr:uid="{00000000-0005-0000-0000-000054530000}"/>
    <cellStyle name="Comma 3 33 8 4 3" xfId="21263" xr:uid="{00000000-0005-0000-0000-000055530000}"/>
    <cellStyle name="Comma 3 33 8 5" xfId="21264" xr:uid="{00000000-0005-0000-0000-000056530000}"/>
    <cellStyle name="Comma 3 33 8 6" xfId="21265" xr:uid="{00000000-0005-0000-0000-000057530000}"/>
    <cellStyle name="Comma 3 33 9" xfId="21266" xr:uid="{00000000-0005-0000-0000-000058530000}"/>
    <cellStyle name="Comma 3 33 9 2" xfId="21267" xr:uid="{00000000-0005-0000-0000-000059530000}"/>
    <cellStyle name="Comma 3 33 9 2 2" xfId="21268" xr:uid="{00000000-0005-0000-0000-00005A530000}"/>
    <cellStyle name="Comma 3 33 9 2 3" xfId="21269" xr:uid="{00000000-0005-0000-0000-00005B530000}"/>
    <cellStyle name="Comma 3 33 9 3" xfId="21270" xr:uid="{00000000-0005-0000-0000-00005C530000}"/>
    <cellStyle name="Comma 3 33 9 3 2" xfId="21271" xr:uid="{00000000-0005-0000-0000-00005D530000}"/>
    <cellStyle name="Comma 3 33 9 3 3" xfId="21272" xr:uid="{00000000-0005-0000-0000-00005E530000}"/>
    <cellStyle name="Comma 3 33 9 4" xfId="21273" xr:uid="{00000000-0005-0000-0000-00005F530000}"/>
    <cellStyle name="Comma 3 33 9 4 2" xfId="21274" xr:uid="{00000000-0005-0000-0000-000060530000}"/>
    <cellStyle name="Comma 3 33 9 4 3" xfId="21275" xr:uid="{00000000-0005-0000-0000-000061530000}"/>
    <cellStyle name="Comma 3 33 9 5" xfId="21276" xr:uid="{00000000-0005-0000-0000-000062530000}"/>
    <cellStyle name="Comma 3 33 9 6" xfId="21277" xr:uid="{00000000-0005-0000-0000-000063530000}"/>
    <cellStyle name="Comma 3 34" xfId="21278" xr:uid="{00000000-0005-0000-0000-000064530000}"/>
    <cellStyle name="Comma 3 34 10" xfId="21279" xr:uid="{00000000-0005-0000-0000-000065530000}"/>
    <cellStyle name="Comma 3 34 10 2" xfId="21280" xr:uid="{00000000-0005-0000-0000-000066530000}"/>
    <cellStyle name="Comma 3 34 10 2 2" xfId="21281" xr:uid="{00000000-0005-0000-0000-000067530000}"/>
    <cellStyle name="Comma 3 34 10 2 3" xfId="21282" xr:uid="{00000000-0005-0000-0000-000068530000}"/>
    <cellStyle name="Comma 3 34 10 3" xfId="21283" xr:uid="{00000000-0005-0000-0000-000069530000}"/>
    <cellStyle name="Comma 3 34 10 3 2" xfId="21284" xr:uid="{00000000-0005-0000-0000-00006A530000}"/>
    <cellStyle name="Comma 3 34 10 3 3" xfId="21285" xr:uid="{00000000-0005-0000-0000-00006B530000}"/>
    <cellStyle name="Comma 3 34 10 4" xfId="21286" xr:uid="{00000000-0005-0000-0000-00006C530000}"/>
    <cellStyle name="Comma 3 34 10 4 2" xfId="21287" xr:uid="{00000000-0005-0000-0000-00006D530000}"/>
    <cellStyle name="Comma 3 34 10 4 3" xfId="21288" xr:uid="{00000000-0005-0000-0000-00006E530000}"/>
    <cellStyle name="Comma 3 34 10 5" xfId="21289" xr:uid="{00000000-0005-0000-0000-00006F530000}"/>
    <cellStyle name="Comma 3 34 10 6" xfId="21290" xr:uid="{00000000-0005-0000-0000-000070530000}"/>
    <cellStyle name="Comma 3 34 11" xfId="21291" xr:uid="{00000000-0005-0000-0000-000071530000}"/>
    <cellStyle name="Comma 3 34 11 2" xfId="21292" xr:uid="{00000000-0005-0000-0000-000072530000}"/>
    <cellStyle name="Comma 3 34 11 2 2" xfId="21293" xr:uid="{00000000-0005-0000-0000-000073530000}"/>
    <cellStyle name="Comma 3 34 11 2 3" xfId="21294" xr:uid="{00000000-0005-0000-0000-000074530000}"/>
    <cellStyle name="Comma 3 34 11 3" xfId="21295" xr:uid="{00000000-0005-0000-0000-000075530000}"/>
    <cellStyle name="Comma 3 34 11 3 2" xfId="21296" xr:uid="{00000000-0005-0000-0000-000076530000}"/>
    <cellStyle name="Comma 3 34 11 3 3" xfId="21297" xr:uid="{00000000-0005-0000-0000-000077530000}"/>
    <cellStyle name="Comma 3 34 11 4" xfId="21298" xr:uid="{00000000-0005-0000-0000-000078530000}"/>
    <cellStyle name="Comma 3 34 11 4 2" xfId="21299" xr:uid="{00000000-0005-0000-0000-000079530000}"/>
    <cellStyle name="Comma 3 34 11 4 3" xfId="21300" xr:uid="{00000000-0005-0000-0000-00007A530000}"/>
    <cellStyle name="Comma 3 34 11 5" xfId="21301" xr:uid="{00000000-0005-0000-0000-00007B530000}"/>
    <cellStyle name="Comma 3 34 11 6" xfId="21302" xr:uid="{00000000-0005-0000-0000-00007C530000}"/>
    <cellStyle name="Comma 3 34 12" xfId="21303" xr:uid="{00000000-0005-0000-0000-00007D530000}"/>
    <cellStyle name="Comma 3 34 12 2" xfId="21304" xr:uid="{00000000-0005-0000-0000-00007E530000}"/>
    <cellStyle name="Comma 3 34 12 2 2" xfId="21305" xr:uid="{00000000-0005-0000-0000-00007F530000}"/>
    <cellStyle name="Comma 3 34 12 2 3" xfId="21306" xr:uid="{00000000-0005-0000-0000-000080530000}"/>
    <cellStyle name="Comma 3 34 12 3" xfId="21307" xr:uid="{00000000-0005-0000-0000-000081530000}"/>
    <cellStyle name="Comma 3 34 12 3 2" xfId="21308" xr:uid="{00000000-0005-0000-0000-000082530000}"/>
    <cellStyle name="Comma 3 34 12 3 3" xfId="21309" xr:uid="{00000000-0005-0000-0000-000083530000}"/>
    <cellStyle name="Comma 3 34 12 4" xfId="21310" xr:uid="{00000000-0005-0000-0000-000084530000}"/>
    <cellStyle name="Comma 3 34 12 4 2" xfId="21311" xr:uid="{00000000-0005-0000-0000-000085530000}"/>
    <cellStyle name="Comma 3 34 12 4 3" xfId="21312" xr:uid="{00000000-0005-0000-0000-000086530000}"/>
    <cellStyle name="Comma 3 34 12 5" xfId="21313" xr:uid="{00000000-0005-0000-0000-000087530000}"/>
    <cellStyle name="Comma 3 34 12 6" xfId="21314" xr:uid="{00000000-0005-0000-0000-000088530000}"/>
    <cellStyle name="Comma 3 34 13" xfId="21315" xr:uid="{00000000-0005-0000-0000-000089530000}"/>
    <cellStyle name="Comma 3 34 13 2" xfId="21316" xr:uid="{00000000-0005-0000-0000-00008A530000}"/>
    <cellStyle name="Comma 3 34 13 2 2" xfId="21317" xr:uid="{00000000-0005-0000-0000-00008B530000}"/>
    <cellStyle name="Comma 3 34 13 2 3" xfId="21318" xr:uid="{00000000-0005-0000-0000-00008C530000}"/>
    <cellStyle name="Comma 3 34 13 3" xfId="21319" xr:uid="{00000000-0005-0000-0000-00008D530000}"/>
    <cellStyle name="Comma 3 34 13 3 2" xfId="21320" xr:uid="{00000000-0005-0000-0000-00008E530000}"/>
    <cellStyle name="Comma 3 34 13 3 3" xfId="21321" xr:uid="{00000000-0005-0000-0000-00008F530000}"/>
    <cellStyle name="Comma 3 34 13 4" xfId="21322" xr:uid="{00000000-0005-0000-0000-000090530000}"/>
    <cellStyle name="Comma 3 34 13 4 2" xfId="21323" xr:uid="{00000000-0005-0000-0000-000091530000}"/>
    <cellStyle name="Comma 3 34 13 4 3" xfId="21324" xr:uid="{00000000-0005-0000-0000-000092530000}"/>
    <cellStyle name="Comma 3 34 13 5" xfId="21325" xr:uid="{00000000-0005-0000-0000-000093530000}"/>
    <cellStyle name="Comma 3 34 13 6" xfId="21326" xr:uid="{00000000-0005-0000-0000-000094530000}"/>
    <cellStyle name="Comma 3 34 14" xfId="21327" xr:uid="{00000000-0005-0000-0000-000095530000}"/>
    <cellStyle name="Comma 3 34 14 2" xfId="21328" xr:uid="{00000000-0005-0000-0000-000096530000}"/>
    <cellStyle name="Comma 3 34 14 2 2" xfId="21329" xr:uid="{00000000-0005-0000-0000-000097530000}"/>
    <cellStyle name="Comma 3 34 14 2 3" xfId="21330" xr:uid="{00000000-0005-0000-0000-000098530000}"/>
    <cellStyle name="Comma 3 34 14 3" xfId="21331" xr:uid="{00000000-0005-0000-0000-000099530000}"/>
    <cellStyle name="Comma 3 34 14 3 2" xfId="21332" xr:uid="{00000000-0005-0000-0000-00009A530000}"/>
    <cellStyle name="Comma 3 34 14 3 3" xfId="21333" xr:uid="{00000000-0005-0000-0000-00009B530000}"/>
    <cellStyle name="Comma 3 34 14 4" xfId="21334" xr:uid="{00000000-0005-0000-0000-00009C530000}"/>
    <cellStyle name="Comma 3 34 14 4 2" xfId="21335" xr:uid="{00000000-0005-0000-0000-00009D530000}"/>
    <cellStyle name="Comma 3 34 14 4 3" xfId="21336" xr:uid="{00000000-0005-0000-0000-00009E530000}"/>
    <cellStyle name="Comma 3 34 14 5" xfId="21337" xr:uid="{00000000-0005-0000-0000-00009F530000}"/>
    <cellStyle name="Comma 3 34 14 6" xfId="21338" xr:uid="{00000000-0005-0000-0000-0000A0530000}"/>
    <cellStyle name="Comma 3 34 15" xfId="21339" xr:uid="{00000000-0005-0000-0000-0000A1530000}"/>
    <cellStyle name="Comma 3 34 15 2" xfId="21340" xr:uid="{00000000-0005-0000-0000-0000A2530000}"/>
    <cellStyle name="Comma 3 34 15 2 2" xfId="21341" xr:uid="{00000000-0005-0000-0000-0000A3530000}"/>
    <cellStyle name="Comma 3 34 15 2 3" xfId="21342" xr:uid="{00000000-0005-0000-0000-0000A4530000}"/>
    <cellStyle name="Comma 3 34 15 3" xfId="21343" xr:uid="{00000000-0005-0000-0000-0000A5530000}"/>
    <cellStyle name="Comma 3 34 15 3 2" xfId="21344" xr:uid="{00000000-0005-0000-0000-0000A6530000}"/>
    <cellStyle name="Comma 3 34 15 3 3" xfId="21345" xr:uid="{00000000-0005-0000-0000-0000A7530000}"/>
    <cellStyle name="Comma 3 34 15 4" xfId="21346" xr:uid="{00000000-0005-0000-0000-0000A8530000}"/>
    <cellStyle name="Comma 3 34 15 4 2" xfId="21347" xr:uid="{00000000-0005-0000-0000-0000A9530000}"/>
    <cellStyle name="Comma 3 34 15 4 3" xfId="21348" xr:uid="{00000000-0005-0000-0000-0000AA530000}"/>
    <cellStyle name="Comma 3 34 15 5" xfId="21349" xr:uid="{00000000-0005-0000-0000-0000AB530000}"/>
    <cellStyle name="Comma 3 34 15 6" xfId="21350" xr:uid="{00000000-0005-0000-0000-0000AC530000}"/>
    <cellStyle name="Comma 3 34 16" xfId="21351" xr:uid="{00000000-0005-0000-0000-0000AD530000}"/>
    <cellStyle name="Comma 3 34 16 2" xfId="21352" xr:uid="{00000000-0005-0000-0000-0000AE530000}"/>
    <cellStyle name="Comma 3 34 16 2 2" xfId="21353" xr:uid="{00000000-0005-0000-0000-0000AF530000}"/>
    <cellStyle name="Comma 3 34 16 2 3" xfId="21354" xr:uid="{00000000-0005-0000-0000-0000B0530000}"/>
    <cellStyle name="Comma 3 34 16 3" xfId="21355" xr:uid="{00000000-0005-0000-0000-0000B1530000}"/>
    <cellStyle name="Comma 3 34 16 3 2" xfId="21356" xr:uid="{00000000-0005-0000-0000-0000B2530000}"/>
    <cellStyle name="Comma 3 34 16 3 3" xfId="21357" xr:uid="{00000000-0005-0000-0000-0000B3530000}"/>
    <cellStyle name="Comma 3 34 16 4" xfId="21358" xr:uid="{00000000-0005-0000-0000-0000B4530000}"/>
    <cellStyle name="Comma 3 34 16 4 2" xfId="21359" xr:uid="{00000000-0005-0000-0000-0000B5530000}"/>
    <cellStyle name="Comma 3 34 16 4 3" xfId="21360" xr:uid="{00000000-0005-0000-0000-0000B6530000}"/>
    <cellStyle name="Comma 3 34 16 5" xfId="21361" xr:uid="{00000000-0005-0000-0000-0000B7530000}"/>
    <cellStyle name="Comma 3 34 16 6" xfId="21362" xr:uid="{00000000-0005-0000-0000-0000B8530000}"/>
    <cellStyle name="Comma 3 34 17" xfId="21363" xr:uid="{00000000-0005-0000-0000-0000B9530000}"/>
    <cellStyle name="Comma 3 34 17 2" xfId="21364" xr:uid="{00000000-0005-0000-0000-0000BA530000}"/>
    <cellStyle name="Comma 3 34 17 2 2" xfId="21365" xr:uid="{00000000-0005-0000-0000-0000BB530000}"/>
    <cellStyle name="Comma 3 34 17 2 3" xfId="21366" xr:uid="{00000000-0005-0000-0000-0000BC530000}"/>
    <cellStyle name="Comma 3 34 17 3" xfId="21367" xr:uid="{00000000-0005-0000-0000-0000BD530000}"/>
    <cellStyle name="Comma 3 34 17 3 2" xfId="21368" xr:uid="{00000000-0005-0000-0000-0000BE530000}"/>
    <cellStyle name="Comma 3 34 17 3 3" xfId="21369" xr:uid="{00000000-0005-0000-0000-0000BF530000}"/>
    <cellStyle name="Comma 3 34 17 4" xfId="21370" xr:uid="{00000000-0005-0000-0000-0000C0530000}"/>
    <cellStyle name="Comma 3 34 17 4 2" xfId="21371" xr:uid="{00000000-0005-0000-0000-0000C1530000}"/>
    <cellStyle name="Comma 3 34 17 4 3" xfId="21372" xr:uid="{00000000-0005-0000-0000-0000C2530000}"/>
    <cellStyle name="Comma 3 34 17 5" xfId="21373" xr:uid="{00000000-0005-0000-0000-0000C3530000}"/>
    <cellStyle name="Comma 3 34 17 6" xfId="21374" xr:uid="{00000000-0005-0000-0000-0000C4530000}"/>
    <cellStyle name="Comma 3 34 18" xfId="21375" xr:uid="{00000000-0005-0000-0000-0000C5530000}"/>
    <cellStyle name="Comma 3 34 18 2" xfId="21376" xr:uid="{00000000-0005-0000-0000-0000C6530000}"/>
    <cellStyle name="Comma 3 34 18 2 2" xfId="21377" xr:uid="{00000000-0005-0000-0000-0000C7530000}"/>
    <cellStyle name="Comma 3 34 18 2 3" xfId="21378" xr:uid="{00000000-0005-0000-0000-0000C8530000}"/>
    <cellStyle name="Comma 3 34 18 3" xfId="21379" xr:uid="{00000000-0005-0000-0000-0000C9530000}"/>
    <cellStyle name="Comma 3 34 18 3 2" xfId="21380" xr:uid="{00000000-0005-0000-0000-0000CA530000}"/>
    <cellStyle name="Comma 3 34 18 3 3" xfId="21381" xr:uid="{00000000-0005-0000-0000-0000CB530000}"/>
    <cellStyle name="Comma 3 34 18 4" xfId="21382" xr:uid="{00000000-0005-0000-0000-0000CC530000}"/>
    <cellStyle name="Comma 3 34 18 4 2" xfId="21383" xr:uid="{00000000-0005-0000-0000-0000CD530000}"/>
    <cellStyle name="Comma 3 34 18 4 3" xfId="21384" xr:uid="{00000000-0005-0000-0000-0000CE530000}"/>
    <cellStyle name="Comma 3 34 18 5" xfId="21385" xr:uid="{00000000-0005-0000-0000-0000CF530000}"/>
    <cellStyle name="Comma 3 34 18 6" xfId="21386" xr:uid="{00000000-0005-0000-0000-0000D0530000}"/>
    <cellStyle name="Comma 3 34 19" xfId="21387" xr:uid="{00000000-0005-0000-0000-0000D1530000}"/>
    <cellStyle name="Comma 3 34 19 2" xfId="21388" xr:uid="{00000000-0005-0000-0000-0000D2530000}"/>
    <cellStyle name="Comma 3 34 19 2 2" xfId="21389" xr:uid="{00000000-0005-0000-0000-0000D3530000}"/>
    <cellStyle name="Comma 3 34 19 2 3" xfId="21390" xr:uid="{00000000-0005-0000-0000-0000D4530000}"/>
    <cellStyle name="Comma 3 34 19 3" xfId="21391" xr:uid="{00000000-0005-0000-0000-0000D5530000}"/>
    <cellStyle name="Comma 3 34 19 3 2" xfId="21392" xr:uid="{00000000-0005-0000-0000-0000D6530000}"/>
    <cellStyle name="Comma 3 34 19 3 3" xfId="21393" xr:uid="{00000000-0005-0000-0000-0000D7530000}"/>
    <cellStyle name="Comma 3 34 19 4" xfId="21394" xr:uid="{00000000-0005-0000-0000-0000D8530000}"/>
    <cellStyle name="Comma 3 34 19 4 2" xfId="21395" xr:uid="{00000000-0005-0000-0000-0000D9530000}"/>
    <cellStyle name="Comma 3 34 19 4 3" xfId="21396" xr:uid="{00000000-0005-0000-0000-0000DA530000}"/>
    <cellStyle name="Comma 3 34 19 5" xfId="21397" xr:uid="{00000000-0005-0000-0000-0000DB530000}"/>
    <cellStyle name="Comma 3 34 19 6" xfId="21398" xr:uid="{00000000-0005-0000-0000-0000DC530000}"/>
    <cellStyle name="Comma 3 34 2" xfId="21399" xr:uid="{00000000-0005-0000-0000-0000DD530000}"/>
    <cellStyle name="Comma 3 34 2 2" xfId="21400" xr:uid="{00000000-0005-0000-0000-0000DE530000}"/>
    <cellStyle name="Comma 3 34 2 2 2" xfId="21401" xr:uid="{00000000-0005-0000-0000-0000DF530000}"/>
    <cellStyle name="Comma 3 34 2 2 3" xfId="21402" xr:uid="{00000000-0005-0000-0000-0000E0530000}"/>
    <cellStyle name="Comma 3 34 2 3" xfId="21403" xr:uid="{00000000-0005-0000-0000-0000E1530000}"/>
    <cellStyle name="Comma 3 34 2 3 2" xfId="21404" xr:uid="{00000000-0005-0000-0000-0000E2530000}"/>
    <cellStyle name="Comma 3 34 2 3 3" xfId="21405" xr:uid="{00000000-0005-0000-0000-0000E3530000}"/>
    <cellStyle name="Comma 3 34 2 4" xfId="21406" xr:uid="{00000000-0005-0000-0000-0000E4530000}"/>
    <cellStyle name="Comma 3 34 2 4 2" xfId="21407" xr:uid="{00000000-0005-0000-0000-0000E5530000}"/>
    <cellStyle name="Comma 3 34 2 4 3" xfId="21408" xr:uid="{00000000-0005-0000-0000-0000E6530000}"/>
    <cellStyle name="Comma 3 34 2 5" xfId="21409" xr:uid="{00000000-0005-0000-0000-0000E7530000}"/>
    <cellStyle name="Comma 3 34 2 6" xfId="21410" xr:uid="{00000000-0005-0000-0000-0000E8530000}"/>
    <cellStyle name="Comma 3 34 20" xfId="21411" xr:uid="{00000000-0005-0000-0000-0000E9530000}"/>
    <cellStyle name="Comma 3 34 20 2" xfId="21412" xr:uid="{00000000-0005-0000-0000-0000EA530000}"/>
    <cellStyle name="Comma 3 34 20 2 2" xfId="21413" xr:uid="{00000000-0005-0000-0000-0000EB530000}"/>
    <cellStyle name="Comma 3 34 20 2 3" xfId="21414" xr:uid="{00000000-0005-0000-0000-0000EC530000}"/>
    <cellStyle name="Comma 3 34 20 3" xfId="21415" xr:uid="{00000000-0005-0000-0000-0000ED530000}"/>
    <cellStyle name="Comma 3 34 20 3 2" xfId="21416" xr:uid="{00000000-0005-0000-0000-0000EE530000}"/>
    <cellStyle name="Comma 3 34 20 3 3" xfId="21417" xr:uid="{00000000-0005-0000-0000-0000EF530000}"/>
    <cellStyle name="Comma 3 34 20 4" xfId="21418" xr:uid="{00000000-0005-0000-0000-0000F0530000}"/>
    <cellStyle name="Comma 3 34 20 4 2" xfId="21419" xr:uid="{00000000-0005-0000-0000-0000F1530000}"/>
    <cellStyle name="Comma 3 34 20 4 3" xfId="21420" xr:uid="{00000000-0005-0000-0000-0000F2530000}"/>
    <cellStyle name="Comma 3 34 20 5" xfId="21421" xr:uid="{00000000-0005-0000-0000-0000F3530000}"/>
    <cellStyle name="Comma 3 34 20 6" xfId="21422" xr:uid="{00000000-0005-0000-0000-0000F4530000}"/>
    <cellStyle name="Comma 3 34 21" xfId="21423" xr:uid="{00000000-0005-0000-0000-0000F5530000}"/>
    <cellStyle name="Comma 3 34 21 2" xfId="21424" xr:uid="{00000000-0005-0000-0000-0000F6530000}"/>
    <cellStyle name="Comma 3 34 21 3" xfId="21425" xr:uid="{00000000-0005-0000-0000-0000F7530000}"/>
    <cellStyle name="Comma 3 34 22" xfId="21426" xr:uid="{00000000-0005-0000-0000-0000F8530000}"/>
    <cellStyle name="Comma 3 34 22 2" xfId="21427" xr:uid="{00000000-0005-0000-0000-0000F9530000}"/>
    <cellStyle name="Comma 3 34 22 3" xfId="21428" xr:uid="{00000000-0005-0000-0000-0000FA530000}"/>
    <cellStyle name="Comma 3 34 23" xfId="21429" xr:uid="{00000000-0005-0000-0000-0000FB530000}"/>
    <cellStyle name="Comma 3 34 23 2" xfId="21430" xr:uid="{00000000-0005-0000-0000-0000FC530000}"/>
    <cellStyle name="Comma 3 34 23 3" xfId="21431" xr:uid="{00000000-0005-0000-0000-0000FD530000}"/>
    <cellStyle name="Comma 3 34 24" xfId="21432" xr:uid="{00000000-0005-0000-0000-0000FE530000}"/>
    <cellStyle name="Comma 3 34 25" xfId="21433" xr:uid="{00000000-0005-0000-0000-0000FF530000}"/>
    <cellStyle name="Comma 3 34 3" xfId="21434" xr:uid="{00000000-0005-0000-0000-000000540000}"/>
    <cellStyle name="Comma 3 34 3 2" xfId="21435" xr:uid="{00000000-0005-0000-0000-000001540000}"/>
    <cellStyle name="Comma 3 34 3 2 2" xfId="21436" xr:uid="{00000000-0005-0000-0000-000002540000}"/>
    <cellStyle name="Comma 3 34 3 2 3" xfId="21437" xr:uid="{00000000-0005-0000-0000-000003540000}"/>
    <cellStyle name="Comma 3 34 3 3" xfId="21438" xr:uid="{00000000-0005-0000-0000-000004540000}"/>
    <cellStyle name="Comma 3 34 3 3 2" xfId="21439" xr:uid="{00000000-0005-0000-0000-000005540000}"/>
    <cellStyle name="Comma 3 34 3 3 3" xfId="21440" xr:uid="{00000000-0005-0000-0000-000006540000}"/>
    <cellStyle name="Comma 3 34 3 4" xfId="21441" xr:uid="{00000000-0005-0000-0000-000007540000}"/>
    <cellStyle name="Comma 3 34 3 4 2" xfId="21442" xr:uid="{00000000-0005-0000-0000-000008540000}"/>
    <cellStyle name="Comma 3 34 3 4 3" xfId="21443" xr:uid="{00000000-0005-0000-0000-000009540000}"/>
    <cellStyle name="Comma 3 34 3 5" xfId="21444" xr:uid="{00000000-0005-0000-0000-00000A540000}"/>
    <cellStyle name="Comma 3 34 3 6" xfId="21445" xr:uid="{00000000-0005-0000-0000-00000B540000}"/>
    <cellStyle name="Comma 3 34 4" xfId="21446" xr:uid="{00000000-0005-0000-0000-00000C540000}"/>
    <cellStyle name="Comma 3 34 4 2" xfId="21447" xr:uid="{00000000-0005-0000-0000-00000D540000}"/>
    <cellStyle name="Comma 3 34 4 2 2" xfId="21448" xr:uid="{00000000-0005-0000-0000-00000E540000}"/>
    <cellStyle name="Comma 3 34 4 2 3" xfId="21449" xr:uid="{00000000-0005-0000-0000-00000F540000}"/>
    <cellStyle name="Comma 3 34 4 3" xfId="21450" xr:uid="{00000000-0005-0000-0000-000010540000}"/>
    <cellStyle name="Comma 3 34 4 3 2" xfId="21451" xr:uid="{00000000-0005-0000-0000-000011540000}"/>
    <cellStyle name="Comma 3 34 4 3 3" xfId="21452" xr:uid="{00000000-0005-0000-0000-000012540000}"/>
    <cellStyle name="Comma 3 34 4 4" xfId="21453" xr:uid="{00000000-0005-0000-0000-000013540000}"/>
    <cellStyle name="Comma 3 34 4 4 2" xfId="21454" xr:uid="{00000000-0005-0000-0000-000014540000}"/>
    <cellStyle name="Comma 3 34 4 4 3" xfId="21455" xr:uid="{00000000-0005-0000-0000-000015540000}"/>
    <cellStyle name="Comma 3 34 4 5" xfId="21456" xr:uid="{00000000-0005-0000-0000-000016540000}"/>
    <cellStyle name="Comma 3 34 4 6" xfId="21457" xr:uid="{00000000-0005-0000-0000-000017540000}"/>
    <cellStyle name="Comma 3 34 5" xfId="21458" xr:uid="{00000000-0005-0000-0000-000018540000}"/>
    <cellStyle name="Comma 3 34 5 2" xfId="21459" xr:uid="{00000000-0005-0000-0000-000019540000}"/>
    <cellStyle name="Comma 3 34 5 2 2" xfId="21460" xr:uid="{00000000-0005-0000-0000-00001A540000}"/>
    <cellStyle name="Comma 3 34 5 2 3" xfId="21461" xr:uid="{00000000-0005-0000-0000-00001B540000}"/>
    <cellStyle name="Comma 3 34 5 3" xfId="21462" xr:uid="{00000000-0005-0000-0000-00001C540000}"/>
    <cellStyle name="Comma 3 34 5 3 2" xfId="21463" xr:uid="{00000000-0005-0000-0000-00001D540000}"/>
    <cellStyle name="Comma 3 34 5 3 3" xfId="21464" xr:uid="{00000000-0005-0000-0000-00001E540000}"/>
    <cellStyle name="Comma 3 34 5 4" xfId="21465" xr:uid="{00000000-0005-0000-0000-00001F540000}"/>
    <cellStyle name="Comma 3 34 5 4 2" xfId="21466" xr:uid="{00000000-0005-0000-0000-000020540000}"/>
    <cellStyle name="Comma 3 34 5 4 3" xfId="21467" xr:uid="{00000000-0005-0000-0000-000021540000}"/>
    <cellStyle name="Comma 3 34 5 5" xfId="21468" xr:uid="{00000000-0005-0000-0000-000022540000}"/>
    <cellStyle name="Comma 3 34 5 6" xfId="21469" xr:uid="{00000000-0005-0000-0000-000023540000}"/>
    <cellStyle name="Comma 3 34 6" xfId="21470" xr:uid="{00000000-0005-0000-0000-000024540000}"/>
    <cellStyle name="Comma 3 34 6 2" xfId="21471" xr:uid="{00000000-0005-0000-0000-000025540000}"/>
    <cellStyle name="Comma 3 34 6 2 2" xfId="21472" xr:uid="{00000000-0005-0000-0000-000026540000}"/>
    <cellStyle name="Comma 3 34 6 2 3" xfId="21473" xr:uid="{00000000-0005-0000-0000-000027540000}"/>
    <cellStyle name="Comma 3 34 6 3" xfId="21474" xr:uid="{00000000-0005-0000-0000-000028540000}"/>
    <cellStyle name="Comma 3 34 6 3 2" xfId="21475" xr:uid="{00000000-0005-0000-0000-000029540000}"/>
    <cellStyle name="Comma 3 34 6 3 3" xfId="21476" xr:uid="{00000000-0005-0000-0000-00002A540000}"/>
    <cellStyle name="Comma 3 34 6 4" xfId="21477" xr:uid="{00000000-0005-0000-0000-00002B540000}"/>
    <cellStyle name="Comma 3 34 6 4 2" xfId="21478" xr:uid="{00000000-0005-0000-0000-00002C540000}"/>
    <cellStyle name="Comma 3 34 6 4 3" xfId="21479" xr:uid="{00000000-0005-0000-0000-00002D540000}"/>
    <cellStyle name="Comma 3 34 6 5" xfId="21480" xr:uid="{00000000-0005-0000-0000-00002E540000}"/>
    <cellStyle name="Comma 3 34 6 6" xfId="21481" xr:uid="{00000000-0005-0000-0000-00002F540000}"/>
    <cellStyle name="Comma 3 34 7" xfId="21482" xr:uid="{00000000-0005-0000-0000-000030540000}"/>
    <cellStyle name="Comma 3 34 7 2" xfId="21483" xr:uid="{00000000-0005-0000-0000-000031540000}"/>
    <cellStyle name="Comma 3 34 7 2 2" xfId="21484" xr:uid="{00000000-0005-0000-0000-000032540000}"/>
    <cellStyle name="Comma 3 34 7 2 3" xfId="21485" xr:uid="{00000000-0005-0000-0000-000033540000}"/>
    <cellStyle name="Comma 3 34 7 3" xfId="21486" xr:uid="{00000000-0005-0000-0000-000034540000}"/>
    <cellStyle name="Comma 3 34 7 3 2" xfId="21487" xr:uid="{00000000-0005-0000-0000-000035540000}"/>
    <cellStyle name="Comma 3 34 7 3 3" xfId="21488" xr:uid="{00000000-0005-0000-0000-000036540000}"/>
    <cellStyle name="Comma 3 34 7 4" xfId="21489" xr:uid="{00000000-0005-0000-0000-000037540000}"/>
    <cellStyle name="Comma 3 34 7 4 2" xfId="21490" xr:uid="{00000000-0005-0000-0000-000038540000}"/>
    <cellStyle name="Comma 3 34 7 4 3" xfId="21491" xr:uid="{00000000-0005-0000-0000-000039540000}"/>
    <cellStyle name="Comma 3 34 7 5" xfId="21492" xr:uid="{00000000-0005-0000-0000-00003A540000}"/>
    <cellStyle name="Comma 3 34 7 6" xfId="21493" xr:uid="{00000000-0005-0000-0000-00003B540000}"/>
    <cellStyle name="Comma 3 34 8" xfId="21494" xr:uid="{00000000-0005-0000-0000-00003C540000}"/>
    <cellStyle name="Comma 3 34 8 2" xfId="21495" xr:uid="{00000000-0005-0000-0000-00003D540000}"/>
    <cellStyle name="Comma 3 34 8 2 2" xfId="21496" xr:uid="{00000000-0005-0000-0000-00003E540000}"/>
    <cellStyle name="Comma 3 34 8 2 3" xfId="21497" xr:uid="{00000000-0005-0000-0000-00003F540000}"/>
    <cellStyle name="Comma 3 34 8 3" xfId="21498" xr:uid="{00000000-0005-0000-0000-000040540000}"/>
    <cellStyle name="Comma 3 34 8 3 2" xfId="21499" xr:uid="{00000000-0005-0000-0000-000041540000}"/>
    <cellStyle name="Comma 3 34 8 3 3" xfId="21500" xr:uid="{00000000-0005-0000-0000-000042540000}"/>
    <cellStyle name="Comma 3 34 8 4" xfId="21501" xr:uid="{00000000-0005-0000-0000-000043540000}"/>
    <cellStyle name="Comma 3 34 8 4 2" xfId="21502" xr:uid="{00000000-0005-0000-0000-000044540000}"/>
    <cellStyle name="Comma 3 34 8 4 3" xfId="21503" xr:uid="{00000000-0005-0000-0000-000045540000}"/>
    <cellStyle name="Comma 3 34 8 5" xfId="21504" xr:uid="{00000000-0005-0000-0000-000046540000}"/>
    <cellStyle name="Comma 3 34 8 6" xfId="21505" xr:uid="{00000000-0005-0000-0000-000047540000}"/>
    <cellStyle name="Comma 3 34 9" xfId="21506" xr:uid="{00000000-0005-0000-0000-000048540000}"/>
    <cellStyle name="Comma 3 34 9 2" xfId="21507" xr:uid="{00000000-0005-0000-0000-000049540000}"/>
    <cellStyle name="Comma 3 34 9 2 2" xfId="21508" xr:uid="{00000000-0005-0000-0000-00004A540000}"/>
    <cellStyle name="Comma 3 34 9 2 3" xfId="21509" xr:uid="{00000000-0005-0000-0000-00004B540000}"/>
    <cellStyle name="Comma 3 34 9 3" xfId="21510" xr:uid="{00000000-0005-0000-0000-00004C540000}"/>
    <cellStyle name="Comma 3 34 9 3 2" xfId="21511" xr:uid="{00000000-0005-0000-0000-00004D540000}"/>
    <cellStyle name="Comma 3 34 9 3 3" xfId="21512" xr:uid="{00000000-0005-0000-0000-00004E540000}"/>
    <cellStyle name="Comma 3 34 9 4" xfId="21513" xr:uid="{00000000-0005-0000-0000-00004F540000}"/>
    <cellStyle name="Comma 3 34 9 4 2" xfId="21514" xr:uid="{00000000-0005-0000-0000-000050540000}"/>
    <cellStyle name="Comma 3 34 9 4 3" xfId="21515" xr:uid="{00000000-0005-0000-0000-000051540000}"/>
    <cellStyle name="Comma 3 34 9 5" xfId="21516" xr:uid="{00000000-0005-0000-0000-000052540000}"/>
    <cellStyle name="Comma 3 34 9 6" xfId="21517" xr:uid="{00000000-0005-0000-0000-000053540000}"/>
    <cellStyle name="Comma 3 35" xfId="21518" xr:uid="{00000000-0005-0000-0000-000054540000}"/>
    <cellStyle name="Comma 3 35 10" xfId="21519" xr:uid="{00000000-0005-0000-0000-000055540000}"/>
    <cellStyle name="Comma 3 35 10 2" xfId="21520" xr:uid="{00000000-0005-0000-0000-000056540000}"/>
    <cellStyle name="Comma 3 35 10 2 2" xfId="21521" xr:uid="{00000000-0005-0000-0000-000057540000}"/>
    <cellStyle name="Comma 3 35 10 2 3" xfId="21522" xr:uid="{00000000-0005-0000-0000-000058540000}"/>
    <cellStyle name="Comma 3 35 10 3" xfId="21523" xr:uid="{00000000-0005-0000-0000-000059540000}"/>
    <cellStyle name="Comma 3 35 10 3 2" xfId="21524" xr:uid="{00000000-0005-0000-0000-00005A540000}"/>
    <cellStyle name="Comma 3 35 10 3 3" xfId="21525" xr:uid="{00000000-0005-0000-0000-00005B540000}"/>
    <cellStyle name="Comma 3 35 10 4" xfId="21526" xr:uid="{00000000-0005-0000-0000-00005C540000}"/>
    <cellStyle name="Comma 3 35 10 4 2" xfId="21527" xr:uid="{00000000-0005-0000-0000-00005D540000}"/>
    <cellStyle name="Comma 3 35 10 4 3" xfId="21528" xr:uid="{00000000-0005-0000-0000-00005E540000}"/>
    <cellStyle name="Comma 3 35 10 5" xfId="21529" xr:uid="{00000000-0005-0000-0000-00005F540000}"/>
    <cellStyle name="Comma 3 35 10 6" xfId="21530" xr:uid="{00000000-0005-0000-0000-000060540000}"/>
    <cellStyle name="Comma 3 35 11" xfId="21531" xr:uid="{00000000-0005-0000-0000-000061540000}"/>
    <cellStyle name="Comma 3 35 11 2" xfId="21532" xr:uid="{00000000-0005-0000-0000-000062540000}"/>
    <cellStyle name="Comma 3 35 11 2 2" xfId="21533" xr:uid="{00000000-0005-0000-0000-000063540000}"/>
    <cellStyle name="Comma 3 35 11 2 3" xfId="21534" xr:uid="{00000000-0005-0000-0000-000064540000}"/>
    <cellStyle name="Comma 3 35 11 3" xfId="21535" xr:uid="{00000000-0005-0000-0000-000065540000}"/>
    <cellStyle name="Comma 3 35 11 3 2" xfId="21536" xr:uid="{00000000-0005-0000-0000-000066540000}"/>
    <cellStyle name="Comma 3 35 11 3 3" xfId="21537" xr:uid="{00000000-0005-0000-0000-000067540000}"/>
    <cellStyle name="Comma 3 35 11 4" xfId="21538" xr:uid="{00000000-0005-0000-0000-000068540000}"/>
    <cellStyle name="Comma 3 35 11 4 2" xfId="21539" xr:uid="{00000000-0005-0000-0000-000069540000}"/>
    <cellStyle name="Comma 3 35 11 4 3" xfId="21540" xr:uid="{00000000-0005-0000-0000-00006A540000}"/>
    <cellStyle name="Comma 3 35 11 5" xfId="21541" xr:uid="{00000000-0005-0000-0000-00006B540000}"/>
    <cellStyle name="Comma 3 35 11 6" xfId="21542" xr:uid="{00000000-0005-0000-0000-00006C540000}"/>
    <cellStyle name="Comma 3 35 12" xfId="21543" xr:uid="{00000000-0005-0000-0000-00006D540000}"/>
    <cellStyle name="Comma 3 35 12 2" xfId="21544" xr:uid="{00000000-0005-0000-0000-00006E540000}"/>
    <cellStyle name="Comma 3 35 12 2 2" xfId="21545" xr:uid="{00000000-0005-0000-0000-00006F540000}"/>
    <cellStyle name="Comma 3 35 12 2 3" xfId="21546" xr:uid="{00000000-0005-0000-0000-000070540000}"/>
    <cellStyle name="Comma 3 35 12 3" xfId="21547" xr:uid="{00000000-0005-0000-0000-000071540000}"/>
    <cellStyle name="Comma 3 35 12 3 2" xfId="21548" xr:uid="{00000000-0005-0000-0000-000072540000}"/>
    <cellStyle name="Comma 3 35 12 3 3" xfId="21549" xr:uid="{00000000-0005-0000-0000-000073540000}"/>
    <cellStyle name="Comma 3 35 12 4" xfId="21550" xr:uid="{00000000-0005-0000-0000-000074540000}"/>
    <cellStyle name="Comma 3 35 12 4 2" xfId="21551" xr:uid="{00000000-0005-0000-0000-000075540000}"/>
    <cellStyle name="Comma 3 35 12 4 3" xfId="21552" xr:uid="{00000000-0005-0000-0000-000076540000}"/>
    <cellStyle name="Comma 3 35 12 5" xfId="21553" xr:uid="{00000000-0005-0000-0000-000077540000}"/>
    <cellStyle name="Comma 3 35 12 6" xfId="21554" xr:uid="{00000000-0005-0000-0000-000078540000}"/>
    <cellStyle name="Comma 3 35 13" xfId="21555" xr:uid="{00000000-0005-0000-0000-000079540000}"/>
    <cellStyle name="Comma 3 35 13 2" xfId="21556" xr:uid="{00000000-0005-0000-0000-00007A540000}"/>
    <cellStyle name="Comma 3 35 13 2 2" xfId="21557" xr:uid="{00000000-0005-0000-0000-00007B540000}"/>
    <cellStyle name="Comma 3 35 13 2 3" xfId="21558" xr:uid="{00000000-0005-0000-0000-00007C540000}"/>
    <cellStyle name="Comma 3 35 13 3" xfId="21559" xr:uid="{00000000-0005-0000-0000-00007D540000}"/>
    <cellStyle name="Comma 3 35 13 3 2" xfId="21560" xr:uid="{00000000-0005-0000-0000-00007E540000}"/>
    <cellStyle name="Comma 3 35 13 3 3" xfId="21561" xr:uid="{00000000-0005-0000-0000-00007F540000}"/>
    <cellStyle name="Comma 3 35 13 4" xfId="21562" xr:uid="{00000000-0005-0000-0000-000080540000}"/>
    <cellStyle name="Comma 3 35 13 4 2" xfId="21563" xr:uid="{00000000-0005-0000-0000-000081540000}"/>
    <cellStyle name="Comma 3 35 13 4 3" xfId="21564" xr:uid="{00000000-0005-0000-0000-000082540000}"/>
    <cellStyle name="Comma 3 35 13 5" xfId="21565" xr:uid="{00000000-0005-0000-0000-000083540000}"/>
    <cellStyle name="Comma 3 35 13 6" xfId="21566" xr:uid="{00000000-0005-0000-0000-000084540000}"/>
    <cellStyle name="Comma 3 35 14" xfId="21567" xr:uid="{00000000-0005-0000-0000-000085540000}"/>
    <cellStyle name="Comma 3 35 14 2" xfId="21568" xr:uid="{00000000-0005-0000-0000-000086540000}"/>
    <cellStyle name="Comma 3 35 14 2 2" xfId="21569" xr:uid="{00000000-0005-0000-0000-000087540000}"/>
    <cellStyle name="Comma 3 35 14 2 3" xfId="21570" xr:uid="{00000000-0005-0000-0000-000088540000}"/>
    <cellStyle name="Comma 3 35 14 3" xfId="21571" xr:uid="{00000000-0005-0000-0000-000089540000}"/>
    <cellStyle name="Comma 3 35 14 3 2" xfId="21572" xr:uid="{00000000-0005-0000-0000-00008A540000}"/>
    <cellStyle name="Comma 3 35 14 3 3" xfId="21573" xr:uid="{00000000-0005-0000-0000-00008B540000}"/>
    <cellStyle name="Comma 3 35 14 4" xfId="21574" xr:uid="{00000000-0005-0000-0000-00008C540000}"/>
    <cellStyle name="Comma 3 35 14 4 2" xfId="21575" xr:uid="{00000000-0005-0000-0000-00008D540000}"/>
    <cellStyle name="Comma 3 35 14 4 3" xfId="21576" xr:uid="{00000000-0005-0000-0000-00008E540000}"/>
    <cellStyle name="Comma 3 35 14 5" xfId="21577" xr:uid="{00000000-0005-0000-0000-00008F540000}"/>
    <cellStyle name="Comma 3 35 14 6" xfId="21578" xr:uid="{00000000-0005-0000-0000-000090540000}"/>
    <cellStyle name="Comma 3 35 15" xfId="21579" xr:uid="{00000000-0005-0000-0000-000091540000}"/>
    <cellStyle name="Comma 3 35 15 2" xfId="21580" xr:uid="{00000000-0005-0000-0000-000092540000}"/>
    <cellStyle name="Comma 3 35 15 2 2" xfId="21581" xr:uid="{00000000-0005-0000-0000-000093540000}"/>
    <cellStyle name="Comma 3 35 15 2 3" xfId="21582" xr:uid="{00000000-0005-0000-0000-000094540000}"/>
    <cellStyle name="Comma 3 35 15 3" xfId="21583" xr:uid="{00000000-0005-0000-0000-000095540000}"/>
    <cellStyle name="Comma 3 35 15 3 2" xfId="21584" xr:uid="{00000000-0005-0000-0000-000096540000}"/>
    <cellStyle name="Comma 3 35 15 3 3" xfId="21585" xr:uid="{00000000-0005-0000-0000-000097540000}"/>
    <cellStyle name="Comma 3 35 15 4" xfId="21586" xr:uid="{00000000-0005-0000-0000-000098540000}"/>
    <cellStyle name="Comma 3 35 15 4 2" xfId="21587" xr:uid="{00000000-0005-0000-0000-000099540000}"/>
    <cellStyle name="Comma 3 35 15 4 3" xfId="21588" xr:uid="{00000000-0005-0000-0000-00009A540000}"/>
    <cellStyle name="Comma 3 35 15 5" xfId="21589" xr:uid="{00000000-0005-0000-0000-00009B540000}"/>
    <cellStyle name="Comma 3 35 15 6" xfId="21590" xr:uid="{00000000-0005-0000-0000-00009C540000}"/>
    <cellStyle name="Comma 3 35 16" xfId="21591" xr:uid="{00000000-0005-0000-0000-00009D540000}"/>
    <cellStyle name="Comma 3 35 16 2" xfId="21592" xr:uid="{00000000-0005-0000-0000-00009E540000}"/>
    <cellStyle name="Comma 3 35 16 2 2" xfId="21593" xr:uid="{00000000-0005-0000-0000-00009F540000}"/>
    <cellStyle name="Comma 3 35 16 2 3" xfId="21594" xr:uid="{00000000-0005-0000-0000-0000A0540000}"/>
    <cellStyle name="Comma 3 35 16 3" xfId="21595" xr:uid="{00000000-0005-0000-0000-0000A1540000}"/>
    <cellStyle name="Comma 3 35 16 3 2" xfId="21596" xr:uid="{00000000-0005-0000-0000-0000A2540000}"/>
    <cellStyle name="Comma 3 35 16 3 3" xfId="21597" xr:uid="{00000000-0005-0000-0000-0000A3540000}"/>
    <cellStyle name="Comma 3 35 16 4" xfId="21598" xr:uid="{00000000-0005-0000-0000-0000A4540000}"/>
    <cellStyle name="Comma 3 35 16 4 2" xfId="21599" xr:uid="{00000000-0005-0000-0000-0000A5540000}"/>
    <cellStyle name="Comma 3 35 16 4 3" xfId="21600" xr:uid="{00000000-0005-0000-0000-0000A6540000}"/>
    <cellStyle name="Comma 3 35 16 5" xfId="21601" xr:uid="{00000000-0005-0000-0000-0000A7540000}"/>
    <cellStyle name="Comma 3 35 16 6" xfId="21602" xr:uid="{00000000-0005-0000-0000-0000A8540000}"/>
    <cellStyle name="Comma 3 35 17" xfId="21603" xr:uid="{00000000-0005-0000-0000-0000A9540000}"/>
    <cellStyle name="Comma 3 35 17 2" xfId="21604" xr:uid="{00000000-0005-0000-0000-0000AA540000}"/>
    <cellStyle name="Comma 3 35 17 2 2" xfId="21605" xr:uid="{00000000-0005-0000-0000-0000AB540000}"/>
    <cellStyle name="Comma 3 35 17 2 3" xfId="21606" xr:uid="{00000000-0005-0000-0000-0000AC540000}"/>
    <cellStyle name="Comma 3 35 17 3" xfId="21607" xr:uid="{00000000-0005-0000-0000-0000AD540000}"/>
    <cellStyle name="Comma 3 35 17 3 2" xfId="21608" xr:uid="{00000000-0005-0000-0000-0000AE540000}"/>
    <cellStyle name="Comma 3 35 17 3 3" xfId="21609" xr:uid="{00000000-0005-0000-0000-0000AF540000}"/>
    <cellStyle name="Comma 3 35 17 4" xfId="21610" xr:uid="{00000000-0005-0000-0000-0000B0540000}"/>
    <cellStyle name="Comma 3 35 17 4 2" xfId="21611" xr:uid="{00000000-0005-0000-0000-0000B1540000}"/>
    <cellStyle name="Comma 3 35 17 4 3" xfId="21612" xr:uid="{00000000-0005-0000-0000-0000B2540000}"/>
    <cellStyle name="Comma 3 35 17 5" xfId="21613" xr:uid="{00000000-0005-0000-0000-0000B3540000}"/>
    <cellStyle name="Comma 3 35 17 6" xfId="21614" xr:uid="{00000000-0005-0000-0000-0000B4540000}"/>
    <cellStyle name="Comma 3 35 18" xfId="21615" xr:uid="{00000000-0005-0000-0000-0000B5540000}"/>
    <cellStyle name="Comma 3 35 18 2" xfId="21616" xr:uid="{00000000-0005-0000-0000-0000B6540000}"/>
    <cellStyle name="Comma 3 35 18 2 2" xfId="21617" xr:uid="{00000000-0005-0000-0000-0000B7540000}"/>
    <cellStyle name="Comma 3 35 18 2 3" xfId="21618" xr:uid="{00000000-0005-0000-0000-0000B8540000}"/>
    <cellStyle name="Comma 3 35 18 3" xfId="21619" xr:uid="{00000000-0005-0000-0000-0000B9540000}"/>
    <cellStyle name="Comma 3 35 18 3 2" xfId="21620" xr:uid="{00000000-0005-0000-0000-0000BA540000}"/>
    <cellStyle name="Comma 3 35 18 3 3" xfId="21621" xr:uid="{00000000-0005-0000-0000-0000BB540000}"/>
    <cellStyle name="Comma 3 35 18 4" xfId="21622" xr:uid="{00000000-0005-0000-0000-0000BC540000}"/>
    <cellStyle name="Comma 3 35 18 4 2" xfId="21623" xr:uid="{00000000-0005-0000-0000-0000BD540000}"/>
    <cellStyle name="Comma 3 35 18 4 3" xfId="21624" xr:uid="{00000000-0005-0000-0000-0000BE540000}"/>
    <cellStyle name="Comma 3 35 18 5" xfId="21625" xr:uid="{00000000-0005-0000-0000-0000BF540000}"/>
    <cellStyle name="Comma 3 35 18 6" xfId="21626" xr:uid="{00000000-0005-0000-0000-0000C0540000}"/>
    <cellStyle name="Comma 3 35 19" xfId="21627" xr:uid="{00000000-0005-0000-0000-0000C1540000}"/>
    <cellStyle name="Comma 3 35 19 2" xfId="21628" xr:uid="{00000000-0005-0000-0000-0000C2540000}"/>
    <cellStyle name="Comma 3 35 19 2 2" xfId="21629" xr:uid="{00000000-0005-0000-0000-0000C3540000}"/>
    <cellStyle name="Comma 3 35 19 2 3" xfId="21630" xr:uid="{00000000-0005-0000-0000-0000C4540000}"/>
    <cellStyle name="Comma 3 35 19 3" xfId="21631" xr:uid="{00000000-0005-0000-0000-0000C5540000}"/>
    <cellStyle name="Comma 3 35 19 3 2" xfId="21632" xr:uid="{00000000-0005-0000-0000-0000C6540000}"/>
    <cellStyle name="Comma 3 35 19 3 3" xfId="21633" xr:uid="{00000000-0005-0000-0000-0000C7540000}"/>
    <cellStyle name="Comma 3 35 19 4" xfId="21634" xr:uid="{00000000-0005-0000-0000-0000C8540000}"/>
    <cellStyle name="Comma 3 35 19 4 2" xfId="21635" xr:uid="{00000000-0005-0000-0000-0000C9540000}"/>
    <cellStyle name="Comma 3 35 19 4 3" xfId="21636" xr:uid="{00000000-0005-0000-0000-0000CA540000}"/>
    <cellStyle name="Comma 3 35 19 5" xfId="21637" xr:uid="{00000000-0005-0000-0000-0000CB540000}"/>
    <cellStyle name="Comma 3 35 19 6" xfId="21638" xr:uid="{00000000-0005-0000-0000-0000CC540000}"/>
    <cellStyle name="Comma 3 35 2" xfId="21639" xr:uid="{00000000-0005-0000-0000-0000CD540000}"/>
    <cellStyle name="Comma 3 35 2 2" xfId="21640" xr:uid="{00000000-0005-0000-0000-0000CE540000}"/>
    <cellStyle name="Comma 3 35 2 2 2" xfId="21641" xr:uid="{00000000-0005-0000-0000-0000CF540000}"/>
    <cellStyle name="Comma 3 35 2 2 3" xfId="21642" xr:uid="{00000000-0005-0000-0000-0000D0540000}"/>
    <cellStyle name="Comma 3 35 2 3" xfId="21643" xr:uid="{00000000-0005-0000-0000-0000D1540000}"/>
    <cellStyle name="Comma 3 35 2 3 2" xfId="21644" xr:uid="{00000000-0005-0000-0000-0000D2540000}"/>
    <cellStyle name="Comma 3 35 2 3 3" xfId="21645" xr:uid="{00000000-0005-0000-0000-0000D3540000}"/>
    <cellStyle name="Comma 3 35 2 4" xfId="21646" xr:uid="{00000000-0005-0000-0000-0000D4540000}"/>
    <cellStyle name="Comma 3 35 2 4 2" xfId="21647" xr:uid="{00000000-0005-0000-0000-0000D5540000}"/>
    <cellStyle name="Comma 3 35 2 4 3" xfId="21648" xr:uid="{00000000-0005-0000-0000-0000D6540000}"/>
    <cellStyle name="Comma 3 35 2 5" xfId="21649" xr:uid="{00000000-0005-0000-0000-0000D7540000}"/>
    <cellStyle name="Comma 3 35 2 6" xfId="21650" xr:uid="{00000000-0005-0000-0000-0000D8540000}"/>
    <cellStyle name="Comma 3 35 20" xfId="21651" xr:uid="{00000000-0005-0000-0000-0000D9540000}"/>
    <cellStyle name="Comma 3 35 20 2" xfId="21652" xr:uid="{00000000-0005-0000-0000-0000DA540000}"/>
    <cellStyle name="Comma 3 35 20 2 2" xfId="21653" xr:uid="{00000000-0005-0000-0000-0000DB540000}"/>
    <cellStyle name="Comma 3 35 20 2 3" xfId="21654" xr:uid="{00000000-0005-0000-0000-0000DC540000}"/>
    <cellStyle name="Comma 3 35 20 3" xfId="21655" xr:uid="{00000000-0005-0000-0000-0000DD540000}"/>
    <cellStyle name="Comma 3 35 20 3 2" xfId="21656" xr:uid="{00000000-0005-0000-0000-0000DE540000}"/>
    <cellStyle name="Comma 3 35 20 3 3" xfId="21657" xr:uid="{00000000-0005-0000-0000-0000DF540000}"/>
    <cellStyle name="Comma 3 35 20 4" xfId="21658" xr:uid="{00000000-0005-0000-0000-0000E0540000}"/>
    <cellStyle name="Comma 3 35 20 4 2" xfId="21659" xr:uid="{00000000-0005-0000-0000-0000E1540000}"/>
    <cellStyle name="Comma 3 35 20 4 3" xfId="21660" xr:uid="{00000000-0005-0000-0000-0000E2540000}"/>
    <cellStyle name="Comma 3 35 20 5" xfId="21661" xr:uid="{00000000-0005-0000-0000-0000E3540000}"/>
    <cellStyle name="Comma 3 35 20 6" xfId="21662" xr:uid="{00000000-0005-0000-0000-0000E4540000}"/>
    <cellStyle name="Comma 3 35 21" xfId="21663" xr:uid="{00000000-0005-0000-0000-0000E5540000}"/>
    <cellStyle name="Comma 3 35 21 2" xfId="21664" xr:uid="{00000000-0005-0000-0000-0000E6540000}"/>
    <cellStyle name="Comma 3 35 21 3" xfId="21665" xr:uid="{00000000-0005-0000-0000-0000E7540000}"/>
    <cellStyle name="Comma 3 35 22" xfId="21666" xr:uid="{00000000-0005-0000-0000-0000E8540000}"/>
    <cellStyle name="Comma 3 35 22 2" xfId="21667" xr:uid="{00000000-0005-0000-0000-0000E9540000}"/>
    <cellStyle name="Comma 3 35 22 3" xfId="21668" xr:uid="{00000000-0005-0000-0000-0000EA540000}"/>
    <cellStyle name="Comma 3 35 23" xfId="21669" xr:uid="{00000000-0005-0000-0000-0000EB540000}"/>
    <cellStyle name="Comma 3 35 23 2" xfId="21670" xr:uid="{00000000-0005-0000-0000-0000EC540000}"/>
    <cellStyle name="Comma 3 35 23 3" xfId="21671" xr:uid="{00000000-0005-0000-0000-0000ED540000}"/>
    <cellStyle name="Comma 3 35 24" xfId="21672" xr:uid="{00000000-0005-0000-0000-0000EE540000}"/>
    <cellStyle name="Comma 3 35 25" xfId="21673" xr:uid="{00000000-0005-0000-0000-0000EF540000}"/>
    <cellStyle name="Comma 3 35 3" xfId="21674" xr:uid="{00000000-0005-0000-0000-0000F0540000}"/>
    <cellStyle name="Comma 3 35 3 2" xfId="21675" xr:uid="{00000000-0005-0000-0000-0000F1540000}"/>
    <cellStyle name="Comma 3 35 3 2 2" xfId="21676" xr:uid="{00000000-0005-0000-0000-0000F2540000}"/>
    <cellStyle name="Comma 3 35 3 2 3" xfId="21677" xr:uid="{00000000-0005-0000-0000-0000F3540000}"/>
    <cellStyle name="Comma 3 35 3 3" xfId="21678" xr:uid="{00000000-0005-0000-0000-0000F4540000}"/>
    <cellStyle name="Comma 3 35 3 3 2" xfId="21679" xr:uid="{00000000-0005-0000-0000-0000F5540000}"/>
    <cellStyle name="Comma 3 35 3 3 3" xfId="21680" xr:uid="{00000000-0005-0000-0000-0000F6540000}"/>
    <cellStyle name="Comma 3 35 3 4" xfId="21681" xr:uid="{00000000-0005-0000-0000-0000F7540000}"/>
    <cellStyle name="Comma 3 35 3 4 2" xfId="21682" xr:uid="{00000000-0005-0000-0000-0000F8540000}"/>
    <cellStyle name="Comma 3 35 3 4 3" xfId="21683" xr:uid="{00000000-0005-0000-0000-0000F9540000}"/>
    <cellStyle name="Comma 3 35 3 5" xfId="21684" xr:uid="{00000000-0005-0000-0000-0000FA540000}"/>
    <cellStyle name="Comma 3 35 3 6" xfId="21685" xr:uid="{00000000-0005-0000-0000-0000FB540000}"/>
    <cellStyle name="Comma 3 35 4" xfId="21686" xr:uid="{00000000-0005-0000-0000-0000FC540000}"/>
    <cellStyle name="Comma 3 35 4 2" xfId="21687" xr:uid="{00000000-0005-0000-0000-0000FD540000}"/>
    <cellStyle name="Comma 3 35 4 2 2" xfId="21688" xr:uid="{00000000-0005-0000-0000-0000FE540000}"/>
    <cellStyle name="Comma 3 35 4 2 3" xfId="21689" xr:uid="{00000000-0005-0000-0000-0000FF540000}"/>
    <cellStyle name="Comma 3 35 4 3" xfId="21690" xr:uid="{00000000-0005-0000-0000-000000550000}"/>
    <cellStyle name="Comma 3 35 4 3 2" xfId="21691" xr:uid="{00000000-0005-0000-0000-000001550000}"/>
    <cellStyle name="Comma 3 35 4 3 3" xfId="21692" xr:uid="{00000000-0005-0000-0000-000002550000}"/>
    <cellStyle name="Comma 3 35 4 4" xfId="21693" xr:uid="{00000000-0005-0000-0000-000003550000}"/>
    <cellStyle name="Comma 3 35 4 4 2" xfId="21694" xr:uid="{00000000-0005-0000-0000-000004550000}"/>
    <cellStyle name="Comma 3 35 4 4 3" xfId="21695" xr:uid="{00000000-0005-0000-0000-000005550000}"/>
    <cellStyle name="Comma 3 35 4 5" xfId="21696" xr:uid="{00000000-0005-0000-0000-000006550000}"/>
    <cellStyle name="Comma 3 35 4 6" xfId="21697" xr:uid="{00000000-0005-0000-0000-000007550000}"/>
    <cellStyle name="Comma 3 35 5" xfId="21698" xr:uid="{00000000-0005-0000-0000-000008550000}"/>
    <cellStyle name="Comma 3 35 5 2" xfId="21699" xr:uid="{00000000-0005-0000-0000-000009550000}"/>
    <cellStyle name="Comma 3 35 5 2 2" xfId="21700" xr:uid="{00000000-0005-0000-0000-00000A550000}"/>
    <cellStyle name="Comma 3 35 5 2 3" xfId="21701" xr:uid="{00000000-0005-0000-0000-00000B550000}"/>
    <cellStyle name="Comma 3 35 5 3" xfId="21702" xr:uid="{00000000-0005-0000-0000-00000C550000}"/>
    <cellStyle name="Comma 3 35 5 3 2" xfId="21703" xr:uid="{00000000-0005-0000-0000-00000D550000}"/>
    <cellStyle name="Comma 3 35 5 3 3" xfId="21704" xr:uid="{00000000-0005-0000-0000-00000E550000}"/>
    <cellStyle name="Comma 3 35 5 4" xfId="21705" xr:uid="{00000000-0005-0000-0000-00000F550000}"/>
    <cellStyle name="Comma 3 35 5 4 2" xfId="21706" xr:uid="{00000000-0005-0000-0000-000010550000}"/>
    <cellStyle name="Comma 3 35 5 4 3" xfId="21707" xr:uid="{00000000-0005-0000-0000-000011550000}"/>
    <cellStyle name="Comma 3 35 5 5" xfId="21708" xr:uid="{00000000-0005-0000-0000-000012550000}"/>
    <cellStyle name="Comma 3 35 5 6" xfId="21709" xr:uid="{00000000-0005-0000-0000-000013550000}"/>
    <cellStyle name="Comma 3 35 6" xfId="21710" xr:uid="{00000000-0005-0000-0000-000014550000}"/>
    <cellStyle name="Comma 3 35 6 2" xfId="21711" xr:uid="{00000000-0005-0000-0000-000015550000}"/>
    <cellStyle name="Comma 3 35 6 2 2" xfId="21712" xr:uid="{00000000-0005-0000-0000-000016550000}"/>
    <cellStyle name="Comma 3 35 6 2 3" xfId="21713" xr:uid="{00000000-0005-0000-0000-000017550000}"/>
    <cellStyle name="Comma 3 35 6 3" xfId="21714" xr:uid="{00000000-0005-0000-0000-000018550000}"/>
    <cellStyle name="Comma 3 35 6 3 2" xfId="21715" xr:uid="{00000000-0005-0000-0000-000019550000}"/>
    <cellStyle name="Comma 3 35 6 3 3" xfId="21716" xr:uid="{00000000-0005-0000-0000-00001A550000}"/>
    <cellStyle name="Comma 3 35 6 4" xfId="21717" xr:uid="{00000000-0005-0000-0000-00001B550000}"/>
    <cellStyle name="Comma 3 35 6 4 2" xfId="21718" xr:uid="{00000000-0005-0000-0000-00001C550000}"/>
    <cellStyle name="Comma 3 35 6 4 3" xfId="21719" xr:uid="{00000000-0005-0000-0000-00001D550000}"/>
    <cellStyle name="Comma 3 35 6 5" xfId="21720" xr:uid="{00000000-0005-0000-0000-00001E550000}"/>
    <cellStyle name="Comma 3 35 6 6" xfId="21721" xr:uid="{00000000-0005-0000-0000-00001F550000}"/>
    <cellStyle name="Comma 3 35 7" xfId="21722" xr:uid="{00000000-0005-0000-0000-000020550000}"/>
    <cellStyle name="Comma 3 35 7 2" xfId="21723" xr:uid="{00000000-0005-0000-0000-000021550000}"/>
    <cellStyle name="Comma 3 35 7 2 2" xfId="21724" xr:uid="{00000000-0005-0000-0000-000022550000}"/>
    <cellStyle name="Comma 3 35 7 2 3" xfId="21725" xr:uid="{00000000-0005-0000-0000-000023550000}"/>
    <cellStyle name="Comma 3 35 7 3" xfId="21726" xr:uid="{00000000-0005-0000-0000-000024550000}"/>
    <cellStyle name="Comma 3 35 7 3 2" xfId="21727" xr:uid="{00000000-0005-0000-0000-000025550000}"/>
    <cellStyle name="Comma 3 35 7 3 3" xfId="21728" xr:uid="{00000000-0005-0000-0000-000026550000}"/>
    <cellStyle name="Comma 3 35 7 4" xfId="21729" xr:uid="{00000000-0005-0000-0000-000027550000}"/>
    <cellStyle name="Comma 3 35 7 4 2" xfId="21730" xr:uid="{00000000-0005-0000-0000-000028550000}"/>
    <cellStyle name="Comma 3 35 7 4 3" xfId="21731" xr:uid="{00000000-0005-0000-0000-000029550000}"/>
    <cellStyle name="Comma 3 35 7 5" xfId="21732" xr:uid="{00000000-0005-0000-0000-00002A550000}"/>
    <cellStyle name="Comma 3 35 7 6" xfId="21733" xr:uid="{00000000-0005-0000-0000-00002B550000}"/>
    <cellStyle name="Comma 3 35 8" xfId="21734" xr:uid="{00000000-0005-0000-0000-00002C550000}"/>
    <cellStyle name="Comma 3 35 8 2" xfId="21735" xr:uid="{00000000-0005-0000-0000-00002D550000}"/>
    <cellStyle name="Comma 3 35 8 2 2" xfId="21736" xr:uid="{00000000-0005-0000-0000-00002E550000}"/>
    <cellStyle name="Comma 3 35 8 2 3" xfId="21737" xr:uid="{00000000-0005-0000-0000-00002F550000}"/>
    <cellStyle name="Comma 3 35 8 3" xfId="21738" xr:uid="{00000000-0005-0000-0000-000030550000}"/>
    <cellStyle name="Comma 3 35 8 3 2" xfId="21739" xr:uid="{00000000-0005-0000-0000-000031550000}"/>
    <cellStyle name="Comma 3 35 8 3 3" xfId="21740" xr:uid="{00000000-0005-0000-0000-000032550000}"/>
    <cellStyle name="Comma 3 35 8 4" xfId="21741" xr:uid="{00000000-0005-0000-0000-000033550000}"/>
    <cellStyle name="Comma 3 35 8 4 2" xfId="21742" xr:uid="{00000000-0005-0000-0000-000034550000}"/>
    <cellStyle name="Comma 3 35 8 4 3" xfId="21743" xr:uid="{00000000-0005-0000-0000-000035550000}"/>
    <cellStyle name="Comma 3 35 8 5" xfId="21744" xr:uid="{00000000-0005-0000-0000-000036550000}"/>
    <cellStyle name="Comma 3 35 8 6" xfId="21745" xr:uid="{00000000-0005-0000-0000-000037550000}"/>
    <cellStyle name="Comma 3 35 9" xfId="21746" xr:uid="{00000000-0005-0000-0000-000038550000}"/>
    <cellStyle name="Comma 3 35 9 2" xfId="21747" xr:uid="{00000000-0005-0000-0000-000039550000}"/>
    <cellStyle name="Comma 3 35 9 2 2" xfId="21748" xr:uid="{00000000-0005-0000-0000-00003A550000}"/>
    <cellStyle name="Comma 3 35 9 2 3" xfId="21749" xr:uid="{00000000-0005-0000-0000-00003B550000}"/>
    <cellStyle name="Comma 3 35 9 3" xfId="21750" xr:uid="{00000000-0005-0000-0000-00003C550000}"/>
    <cellStyle name="Comma 3 35 9 3 2" xfId="21751" xr:uid="{00000000-0005-0000-0000-00003D550000}"/>
    <cellStyle name="Comma 3 35 9 3 3" xfId="21752" xr:uid="{00000000-0005-0000-0000-00003E550000}"/>
    <cellStyle name="Comma 3 35 9 4" xfId="21753" xr:uid="{00000000-0005-0000-0000-00003F550000}"/>
    <cellStyle name="Comma 3 35 9 4 2" xfId="21754" xr:uid="{00000000-0005-0000-0000-000040550000}"/>
    <cellStyle name="Comma 3 35 9 4 3" xfId="21755" xr:uid="{00000000-0005-0000-0000-000041550000}"/>
    <cellStyle name="Comma 3 35 9 5" xfId="21756" xr:uid="{00000000-0005-0000-0000-000042550000}"/>
    <cellStyle name="Comma 3 35 9 6" xfId="21757" xr:uid="{00000000-0005-0000-0000-000043550000}"/>
    <cellStyle name="Comma 3 36" xfId="21758" xr:uid="{00000000-0005-0000-0000-000044550000}"/>
    <cellStyle name="Comma 3 36 10" xfId="21759" xr:uid="{00000000-0005-0000-0000-000045550000}"/>
    <cellStyle name="Comma 3 36 10 2" xfId="21760" xr:uid="{00000000-0005-0000-0000-000046550000}"/>
    <cellStyle name="Comma 3 36 10 2 2" xfId="21761" xr:uid="{00000000-0005-0000-0000-000047550000}"/>
    <cellStyle name="Comma 3 36 10 2 3" xfId="21762" xr:uid="{00000000-0005-0000-0000-000048550000}"/>
    <cellStyle name="Comma 3 36 10 3" xfId="21763" xr:uid="{00000000-0005-0000-0000-000049550000}"/>
    <cellStyle name="Comma 3 36 10 3 2" xfId="21764" xr:uid="{00000000-0005-0000-0000-00004A550000}"/>
    <cellStyle name="Comma 3 36 10 3 3" xfId="21765" xr:uid="{00000000-0005-0000-0000-00004B550000}"/>
    <cellStyle name="Comma 3 36 10 4" xfId="21766" xr:uid="{00000000-0005-0000-0000-00004C550000}"/>
    <cellStyle name="Comma 3 36 10 4 2" xfId="21767" xr:uid="{00000000-0005-0000-0000-00004D550000}"/>
    <cellStyle name="Comma 3 36 10 4 3" xfId="21768" xr:uid="{00000000-0005-0000-0000-00004E550000}"/>
    <cellStyle name="Comma 3 36 10 5" xfId="21769" xr:uid="{00000000-0005-0000-0000-00004F550000}"/>
    <cellStyle name="Comma 3 36 10 6" xfId="21770" xr:uid="{00000000-0005-0000-0000-000050550000}"/>
    <cellStyle name="Comma 3 36 11" xfId="21771" xr:uid="{00000000-0005-0000-0000-000051550000}"/>
    <cellStyle name="Comma 3 36 11 2" xfId="21772" xr:uid="{00000000-0005-0000-0000-000052550000}"/>
    <cellStyle name="Comma 3 36 11 2 2" xfId="21773" xr:uid="{00000000-0005-0000-0000-000053550000}"/>
    <cellStyle name="Comma 3 36 11 2 3" xfId="21774" xr:uid="{00000000-0005-0000-0000-000054550000}"/>
    <cellStyle name="Comma 3 36 11 3" xfId="21775" xr:uid="{00000000-0005-0000-0000-000055550000}"/>
    <cellStyle name="Comma 3 36 11 3 2" xfId="21776" xr:uid="{00000000-0005-0000-0000-000056550000}"/>
    <cellStyle name="Comma 3 36 11 3 3" xfId="21777" xr:uid="{00000000-0005-0000-0000-000057550000}"/>
    <cellStyle name="Comma 3 36 11 4" xfId="21778" xr:uid="{00000000-0005-0000-0000-000058550000}"/>
    <cellStyle name="Comma 3 36 11 4 2" xfId="21779" xr:uid="{00000000-0005-0000-0000-000059550000}"/>
    <cellStyle name="Comma 3 36 11 4 3" xfId="21780" xr:uid="{00000000-0005-0000-0000-00005A550000}"/>
    <cellStyle name="Comma 3 36 11 5" xfId="21781" xr:uid="{00000000-0005-0000-0000-00005B550000}"/>
    <cellStyle name="Comma 3 36 11 6" xfId="21782" xr:uid="{00000000-0005-0000-0000-00005C550000}"/>
    <cellStyle name="Comma 3 36 12" xfId="21783" xr:uid="{00000000-0005-0000-0000-00005D550000}"/>
    <cellStyle name="Comma 3 36 12 2" xfId="21784" xr:uid="{00000000-0005-0000-0000-00005E550000}"/>
    <cellStyle name="Comma 3 36 12 2 2" xfId="21785" xr:uid="{00000000-0005-0000-0000-00005F550000}"/>
    <cellStyle name="Comma 3 36 12 2 3" xfId="21786" xr:uid="{00000000-0005-0000-0000-000060550000}"/>
    <cellStyle name="Comma 3 36 12 3" xfId="21787" xr:uid="{00000000-0005-0000-0000-000061550000}"/>
    <cellStyle name="Comma 3 36 12 3 2" xfId="21788" xr:uid="{00000000-0005-0000-0000-000062550000}"/>
    <cellStyle name="Comma 3 36 12 3 3" xfId="21789" xr:uid="{00000000-0005-0000-0000-000063550000}"/>
    <cellStyle name="Comma 3 36 12 4" xfId="21790" xr:uid="{00000000-0005-0000-0000-000064550000}"/>
    <cellStyle name="Comma 3 36 12 4 2" xfId="21791" xr:uid="{00000000-0005-0000-0000-000065550000}"/>
    <cellStyle name="Comma 3 36 12 4 3" xfId="21792" xr:uid="{00000000-0005-0000-0000-000066550000}"/>
    <cellStyle name="Comma 3 36 12 5" xfId="21793" xr:uid="{00000000-0005-0000-0000-000067550000}"/>
    <cellStyle name="Comma 3 36 12 6" xfId="21794" xr:uid="{00000000-0005-0000-0000-000068550000}"/>
    <cellStyle name="Comma 3 36 13" xfId="21795" xr:uid="{00000000-0005-0000-0000-000069550000}"/>
    <cellStyle name="Comma 3 36 13 2" xfId="21796" xr:uid="{00000000-0005-0000-0000-00006A550000}"/>
    <cellStyle name="Comma 3 36 13 2 2" xfId="21797" xr:uid="{00000000-0005-0000-0000-00006B550000}"/>
    <cellStyle name="Comma 3 36 13 2 3" xfId="21798" xr:uid="{00000000-0005-0000-0000-00006C550000}"/>
    <cellStyle name="Comma 3 36 13 3" xfId="21799" xr:uid="{00000000-0005-0000-0000-00006D550000}"/>
    <cellStyle name="Comma 3 36 13 3 2" xfId="21800" xr:uid="{00000000-0005-0000-0000-00006E550000}"/>
    <cellStyle name="Comma 3 36 13 3 3" xfId="21801" xr:uid="{00000000-0005-0000-0000-00006F550000}"/>
    <cellStyle name="Comma 3 36 13 4" xfId="21802" xr:uid="{00000000-0005-0000-0000-000070550000}"/>
    <cellStyle name="Comma 3 36 13 4 2" xfId="21803" xr:uid="{00000000-0005-0000-0000-000071550000}"/>
    <cellStyle name="Comma 3 36 13 4 3" xfId="21804" xr:uid="{00000000-0005-0000-0000-000072550000}"/>
    <cellStyle name="Comma 3 36 13 5" xfId="21805" xr:uid="{00000000-0005-0000-0000-000073550000}"/>
    <cellStyle name="Comma 3 36 13 6" xfId="21806" xr:uid="{00000000-0005-0000-0000-000074550000}"/>
    <cellStyle name="Comma 3 36 14" xfId="21807" xr:uid="{00000000-0005-0000-0000-000075550000}"/>
    <cellStyle name="Comma 3 36 14 2" xfId="21808" xr:uid="{00000000-0005-0000-0000-000076550000}"/>
    <cellStyle name="Comma 3 36 14 2 2" xfId="21809" xr:uid="{00000000-0005-0000-0000-000077550000}"/>
    <cellStyle name="Comma 3 36 14 2 3" xfId="21810" xr:uid="{00000000-0005-0000-0000-000078550000}"/>
    <cellStyle name="Comma 3 36 14 3" xfId="21811" xr:uid="{00000000-0005-0000-0000-000079550000}"/>
    <cellStyle name="Comma 3 36 14 3 2" xfId="21812" xr:uid="{00000000-0005-0000-0000-00007A550000}"/>
    <cellStyle name="Comma 3 36 14 3 3" xfId="21813" xr:uid="{00000000-0005-0000-0000-00007B550000}"/>
    <cellStyle name="Comma 3 36 14 4" xfId="21814" xr:uid="{00000000-0005-0000-0000-00007C550000}"/>
    <cellStyle name="Comma 3 36 14 4 2" xfId="21815" xr:uid="{00000000-0005-0000-0000-00007D550000}"/>
    <cellStyle name="Comma 3 36 14 4 3" xfId="21816" xr:uid="{00000000-0005-0000-0000-00007E550000}"/>
    <cellStyle name="Comma 3 36 14 5" xfId="21817" xr:uid="{00000000-0005-0000-0000-00007F550000}"/>
    <cellStyle name="Comma 3 36 14 6" xfId="21818" xr:uid="{00000000-0005-0000-0000-000080550000}"/>
    <cellStyle name="Comma 3 36 15" xfId="21819" xr:uid="{00000000-0005-0000-0000-000081550000}"/>
    <cellStyle name="Comma 3 36 15 2" xfId="21820" xr:uid="{00000000-0005-0000-0000-000082550000}"/>
    <cellStyle name="Comma 3 36 15 2 2" xfId="21821" xr:uid="{00000000-0005-0000-0000-000083550000}"/>
    <cellStyle name="Comma 3 36 15 2 3" xfId="21822" xr:uid="{00000000-0005-0000-0000-000084550000}"/>
    <cellStyle name="Comma 3 36 15 3" xfId="21823" xr:uid="{00000000-0005-0000-0000-000085550000}"/>
    <cellStyle name="Comma 3 36 15 3 2" xfId="21824" xr:uid="{00000000-0005-0000-0000-000086550000}"/>
    <cellStyle name="Comma 3 36 15 3 3" xfId="21825" xr:uid="{00000000-0005-0000-0000-000087550000}"/>
    <cellStyle name="Comma 3 36 15 4" xfId="21826" xr:uid="{00000000-0005-0000-0000-000088550000}"/>
    <cellStyle name="Comma 3 36 15 4 2" xfId="21827" xr:uid="{00000000-0005-0000-0000-000089550000}"/>
    <cellStyle name="Comma 3 36 15 4 3" xfId="21828" xr:uid="{00000000-0005-0000-0000-00008A550000}"/>
    <cellStyle name="Comma 3 36 15 5" xfId="21829" xr:uid="{00000000-0005-0000-0000-00008B550000}"/>
    <cellStyle name="Comma 3 36 15 6" xfId="21830" xr:uid="{00000000-0005-0000-0000-00008C550000}"/>
    <cellStyle name="Comma 3 36 16" xfId="21831" xr:uid="{00000000-0005-0000-0000-00008D550000}"/>
    <cellStyle name="Comma 3 36 16 2" xfId="21832" xr:uid="{00000000-0005-0000-0000-00008E550000}"/>
    <cellStyle name="Comma 3 36 16 2 2" xfId="21833" xr:uid="{00000000-0005-0000-0000-00008F550000}"/>
    <cellStyle name="Comma 3 36 16 2 3" xfId="21834" xr:uid="{00000000-0005-0000-0000-000090550000}"/>
    <cellStyle name="Comma 3 36 16 3" xfId="21835" xr:uid="{00000000-0005-0000-0000-000091550000}"/>
    <cellStyle name="Comma 3 36 16 3 2" xfId="21836" xr:uid="{00000000-0005-0000-0000-000092550000}"/>
    <cellStyle name="Comma 3 36 16 3 3" xfId="21837" xr:uid="{00000000-0005-0000-0000-000093550000}"/>
    <cellStyle name="Comma 3 36 16 4" xfId="21838" xr:uid="{00000000-0005-0000-0000-000094550000}"/>
    <cellStyle name="Comma 3 36 16 4 2" xfId="21839" xr:uid="{00000000-0005-0000-0000-000095550000}"/>
    <cellStyle name="Comma 3 36 16 4 3" xfId="21840" xr:uid="{00000000-0005-0000-0000-000096550000}"/>
    <cellStyle name="Comma 3 36 16 5" xfId="21841" xr:uid="{00000000-0005-0000-0000-000097550000}"/>
    <cellStyle name="Comma 3 36 16 6" xfId="21842" xr:uid="{00000000-0005-0000-0000-000098550000}"/>
    <cellStyle name="Comma 3 36 17" xfId="21843" xr:uid="{00000000-0005-0000-0000-000099550000}"/>
    <cellStyle name="Comma 3 36 17 2" xfId="21844" xr:uid="{00000000-0005-0000-0000-00009A550000}"/>
    <cellStyle name="Comma 3 36 17 2 2" xfId="21845" xr:uid="{00000000-0005-0000-0000-00009B550000}"/>
    <cellStyle name="Comma 3 36 17 2 3" xfId="21846" xr:uid="{00000000-0005-0000-0000-00009C550000}"/>
    <cellStyle name="Comma 3 36 17 3" xfId="21847" xr:uid="{00000000-0005-0000-0000-00009D550000}"/>
    <cellStyle name="Comma 3 36 17 3 2" xfId="21848" xr:uid="{00000000-0005-0000-0000-00009E550000}"/>
    <cellStyle name="Comma 3 36 17 3 3" xfId="21849" xr:uid="{00000000-0005-0000-0000-00009F550000}"/>
    <cellStyle name="Comma 3 36 17 4" xfId="21850" xr:uid="{00000000-0005-0000-0000-0000A0550000}"/>
    <cellStyle name="Comma 3 36 17 4 2" xfId="21851" xr:uid="{00000000-0005-0000-0000-0000A1550000}"/>
    <cellStyle name="Comma 3 36 17 4 3" xfId="21852" xr:uid="{00000000-0005-0000-0000-0000A2550000}"/>
    <cellStyle name="Comma 3 36 17 5" xfId="21853" xr:uid="{00000000-0005-0000-0000-0000A3550000}"/>
    <cellStyle name="Comma 3 36 17 6" xfId="21854" xr:uid="{00000000-0005-0000-0000-0000A4550000}"/>
    <cellStyle name="Comma 3 36 18" xfId="21855" xr:uid="{00000000-0005-0000-0000-0000A5550000}"/>
    <cellStyle name="Comma 3 36 18 2" xfId="21856" xr:uid="{00000000-0005-0000-0000-0000A6550000}"/>
    <cellStyle name="Comma 3 36 18 2 2" xfId="21857" xr:uid="{00000000-0005-0000-0000-0000A7550000}"/>
    <cellStyle name="Comma 3 36 18 2 3" xfId="21858" xr:uid="{00000000-0005-0000-0000-0000A8550000}"/>
    <cellStyle name="Comma 3 36 18 3" xfId="21859" xr:uid="{00000000-0005-0000-0000-0000A9550000}"/>
    <cellStyle name="Comma 3 36 18 3 2" xfId="21860" xr:uid="{00000000-0005-0000-0000-0000AA550000}"/>
    <cellStyle name="Comma 3 36 18 3 3" xfId="21861" xr:uid="{00000000-0005-0000-0000-0000AB550000}"/>
    <cellStyle name="Comma 3 36 18 4" xfId="21862" xr:uid="{00000000-0005-0000-0000-0000AC550000}"/>
    <cellStyle name="Comma 3 36 18 4 2" xfId="21863" xr:uid="{00000000-0005-0000-0000-0000AD550000}"/>
    <cellStyle name="Comma 3 36 18 4 3" xfId="21864" xr:uid="{00000000-0005-0000-0000-0000AE550000}"/>
    <cellStyle name="Comma 3 36 18 5" xfId="21865" xr:uid="{00000000-0005-0000-0000-0000AF550000}"/>
    <cellStyle name="Comma 3 36 18 6" xfId="21866" xr:uid="{00000000-0005-0000-0000-0000B0550000}"/>
    <cellStyle name="Comma 3 36 19" xfId="21867" xr:uid="{00000000-0005-0000-0000-0000B1550000}"/>
    <cellStyle name="Comma 3 36 19 2" xfId="21868" xr:uid="{00000000-0005-0000-0000-0000B2550000}"/>
    <cellStyle name="Comma 3 36 19 2 2" xfId="21869" xr:uid="{00000000-0005-0000-0000-0000B3550000}"/>
    <cellStyle name="Comma 3 36 19 2 3" xfId="21870" xr:uid="{00000000-0005-0000-0000-0000B4550000}"/>
    <cellStyle name="Comma 3 36 19 3" xfId="21871" xr:uid="{00000000-0005-0000-0000-0000B5550000}"/>
    <cellStyle name="Comma 3 36 19 3 2" xfId="21872" xr:uid="{00000000-0005-0000-0000-0000B6550000}"/>
    <cellStyle name="Comma 3 36 19 3 3" xfId="21873" xr:uid="{00000000-0005-0000-0000-0000B7550000}"/>
    <cellStyle name="Comma 3 36 19 4" xfId="21874" xr:uid="{00000000-0005-0000-0000-0000B8550000}"/>
    <cellStyle name="Comma 3 36 19 4 2" xfId="21875" xr:uid="{00000000-0005-0000-0000-0000B9550000}"/>
    <cellStyle name="Comma 3 36 19 4 3" xfId="21876" xr:uid="{00000000-0005-0000-0000-0000BA550000}"/>
    <cellStyle name="Comma 3 36 19 5" xfId="21877" xr:uid="{00000000-0005-0000-0000-0000BB550000}"/>
    <cellStyle name="Comma 3 36 19 6" xfId="21878" xr:uid="{00000000-0005-0000-0000-0000BC550000}"/>
    <cellStyle name="Comma 3 36 2" xfId="21879" xr:uid="{00000000-0005-0000-0000-0000BD550000}"/>
    <cellStyle name="Comma 3 36 2 2" xfId="21880" xr:uid="{00000000-0005-0000-0000-0000BE550000}"/>
    <cellStyle name="Comma 3 36 2 2 2" xfId="21881" xr:uid="{00000000-0005-0000-0000-0000BF550000}"/>
    <cellStyle name="Comma 3 36 2 2 3" xfId="21882" xr:uid="{00000000-0005-0000-0000-0000C0550000}"/>
    <cellStyle name="Comma 3 36 2 3" xfId="21883" xr:uid="{00000000-0005-0000-0000-0000C1550000}"/>
    <cellStyle name="Comma 3 36 2 3 2" xfId="21884" xr:uid="{00000000-0005-0000-0000-0000C2550000}"/>
    <cellStyle name="Comma 3 36 2 3 3" xfId="21885" xr:uid="{00000000-0005-0000-0000-0000C3550000}"/>
    <cellStyle name="Comma 3 36 2 4" xfId="21886" xr:uid="{00000000-0005-0000-0000-0000C4550000}"/>
    <cellStyle name="Comma 3 36 2 4 2" xfId="21887" xr:uid="{00000000-0005-0000-0000-0000C5550000}"/>
    <cellStyle name="Comma 3 36 2 4 3" xfId="21888" xr:uid="{00000000-0005-0000-0000-0000C6550000}"/>
    <cellStyle name="Comma 3 36 2 5" xfId="21889" xr:uid="{00000000-0005-0000-0000-0000C7550000}"/>
    <cellStyle name="Comma 3 36 2 6" xfId="21890" xr:uid="{00000000-0005-0000-0000-0000C8550000}"/>
    <cellStyle name="Comma 3 36 20" xfId="21891" xr:uid="{00000000-0005-0000-0000-0000C9550000}"/>
    <cellStyle name="Comma 3 36 20 2" xfId="21892" xr:uid="{00000000-0005-0000-0000-0000CA550000}"/>
    <cellStyle name="Comma 3 36 20 2 2" xfId="21893" xr:uid="{00000000-0005-0000-0000-0000CB550000}"/>
    <cellStyle name="Comma 3 36 20 2 3" xfId="21894" xr:uid="{00000000-0005-0000-0000-0000CC550000}"/>
    <cellStyle name="Comma 3 36 20 3" xfId="21895" xr:uid="{00000000-0005-0000-0000-0000CD550000}"/>
    <cellStyle name="Comma 3 36 20 3 2" xfId="21896" xr:uid="{00000000-0005-0000-0000-0000CE550000}"/>
    <cellStyle name="Comma 3 36 20 3 3" xfId="21897" xr:uid="{00000000-0005-0000-0000-0000CF550000}"/>
    <cellStyle name="Comma 3 36 20 4" xfId="21898" xr:uid="{00000000-0005-0000-0000-0000D0550000}"/>
    <cellStyle name="Comma 3 36 20 4 2" xfId="21899" xr:uid="{00000000-0005-0000-0000-0000D1550000}"/>
    <cellStyle name="Comma 3 36 20 4 3" xfId="21900" xr:uid="{00000000-0005-0000-0000-0000D2550000}"/>
    <cellStyle name="Comma 3 36 20 5" xfId="21901" xr:uid="{00000000-0005-0000-0000-0000D3550000}"/>
    <cellStyle name="Comma 3 36 20 6" xfId="21902" xr:uid="{00000000-0005-0000-0000-0000D4550000}"/>
    <cellStyle name="Comma 3 36 21" xfId="21903" xr:uid="{00000000-0005-0000-0000-0000D5550000}"/>
    <cellStyle name="Comma 3 36 21 2" xfId="21904" xr:uid="{00000000-0005-0000-0000-0000D6550000}"/>
    <cellStyle name="Comma 3 36 21 3" xfId="21905" xr:uid="{00000000-0005-0000-0000-0000D7550000}"/>
    <cellStyle name="Comma 3 36 22" xfId="21906" xr:uid="{00000000-0005-0000-0000-0000D8550000}"/>
    <cellStyle name="Comma 3 36 22 2" xfId="21907" xr:uid="{00000000-0005-0000-0000-0000D9550000}"/>
    <cellStyle name="Comma 3 36 22 3" xfId="21908" xr:uid="{00000000-0005-0000-0000-0000DA550000}"/>
    <cellStyle name="Comma 3 36 23" xfId="21909" xr:uid="{00000000-0005-0000-0000-0000DB550000}"/>
    <cellStyle name="Comma 3 36 23 2" xfId="21910" xr:uid="{00000000-0005-0000-0000-0000DC550000}"/>
    <cellStyle name="Comma 3 36 23 3" xfId="21911" xr:uid="{00000000-0005-0000-0000-0000DD550000}"/>
    <cellStyle name="Comma 3 36 24" xfId="21912" xr:uid="{00000000-0005-0000-0000-0000DE550000}"/>
    <cellStyle name="Comma 3 36 25" xfId="21913" xr:uid="{00000000-0005-0000-0000-0000DF550000}"/>
    <cellStyle name="Comma 3 36 3" xfId="21914" xr:uid="{00000000-0005-0000-0000-0000E0550000}"/>
    <cellStyle name="Comma 3 36 3 2" xfId="21915" xr:uid="{00000000-0005-0000-0000-0000E1550000}"/>
    <cellStyle name="Comma 3 36 3 2 2" xfId="21916" xr:uid="{00000000-0005-0000-0000-0000E2550000}"/>
    <cellStyle name="Comma 3 36 3 2 3" xfId="21917" xr:uid="{00000000-0005-0000-0000-0000E3550000}"/>
    <cellStyle name="Comma 3 36 3 3" xfId="21918" xr:uid="{00000000-0005-0000-0000-0000E4550000}"/>
    <cellStyle name="Comma 3 36 3 3 2" xfId="21919" xr:uid="{00000000-0005-0000-0000-0000E5550000}"/>
    <cellStyle name="Comma 3 36 3 3 3" xfId="21920" xr:uid="{00000000-0005-0000-0000-0000E6550000}"/>
    <cellStyle name="Comma 3 36 3 4" xfId="21921" xr:uid="{00000000-0005-0000-0000-0000E7550000}"/>
    <cellStyle name="Comma 3 36 3 4 2" xfId="21922" xr:uid="{00000000-0005-0000-0000-0000E8550000}"/>
    <cellStyle name="Comma 3 36 3 4 3" xfId="21923" xr:uid="{00000000-0005-0000-0000-0000E9550000}"/>
    <cellStyle name="Comma 3 36 3 5" xfId="21924" xr:uid="{00000000-0005-0000-0000-0000EA550000}"/>
    <cellStyle name="Comma 3 36 3 6" xfId="21925" xr:uid="{00000000-0005-0000-0000-0000EB550000}"/>
    <cellStyle name="Comma 3 36 4" xfId="21926" xr:uid="{00000000-0005-0000-0000-0000EC550000}"/>
    <cellStyle name="Comma 3 36 4 2" xfId="21927" xr:uid="{00000000-0005-0000-0000-0000ED550000}"/>
    <cellStyle name="Comma 3 36 4 2 2" xfId="21928" xr:uid="{00000000-0005-0000-0000-0000EE550000}"/>
    <cellStyle name="Comma 3 36 4 2 3" xfId="21929" xr:uid="{00000000-0005-0000-0000-0000EF550000}"/>
    <cellStyle name="Comma 3 36 4 3" xfId="21930" xr:uid="{00000000-0005-0000-0000-0000F0550000}"/>
    <cellStyle name="Comma 3 36 4 3 2" xfId="21931" xr:uid="{00000000-0005-0000-0000-0000F1550000}"/>
    <cellStyle name="Comma 3 36 4 3 3" xfId="21932" xr:uid="{00000000-0005-0000-0000-0000F2550000}"/>
    <cellStyle name="Comma 3 36 4 4" xfId="21933" xr:uid="{00000000-0005-0000-0000-0000F3550000}"/>
    <cellStyle name="Comma 3 36 4 4 2" xfId="21934" xr:uid="{00000000-0005-0000-0000-0000F4550000}"/>
    <cellStyle name="Comma 3 36 4 4 3" xfId="21935" xr:uid="{00000000-0005-0000-0000-0000F5550000}"/>
    <cellStyle name="Comma 3 36 4 5" xfId="21936" xr:uid="{00000000-0005-0000-0000-0000F6550000}"/>
    <cellStyle name="Comma 3 36 4 6" xfId="21937" xr:uid="{00000000-0005-0000-0000-0000F7550000}"/>
    <cellStyle name="Comma 3 36 5" xfId="21938" xr:uid="{00000000-0005-0000-0000-0000F8550000}"/>
    <cellStyle name="Comma 3 36 5 2" xfId="21939" xr:uid="{00000000-0005-0000-0000-0000F9550000}"/>
    <cellStyle name="Comma 3 36 5 2 2" xfId="21940" xr:uid="{00000000-0005-0000-0000-0000FA550000}"/>
    <cellStyle name="Comma 3 36 5 2 3" xfId="21941" xr:uid="{00000000-0005-0000-0000-0000FB550000}"/>
    <cellStyle name="Comma 3 36 5 3" xfId="21942" xr:uid="{00000000-0005-0000-0000-0000FC550000}"/>
    <cellStyle name="Comma 3 36 5 3 2" xfId="21943" xr:uid="{00000000-0005-0000-0000-0000FD550000}"/>
    <cellStyle name="Comma 3 36 5 3 3" xfId="21944" xr:uid="{00000000-0005-0000-0000-0000FE550000}"/>
    <cellStyle name="Comma 3 36 5 4" xfId="21945" xr:uid="{00000000-0005-0000-0000-0000FF550000}"/>
    <cellStyle name="Comma 3 36 5 4 2" xfId="21946" xr:uid="{00000000-0005-0000-0000-000000560000}"/>
    <cellStyle name="Comma 3 36 5 4 3" xfId="21947" xr:uid="{00000000-0005-0000-0000-000001560000}"/>
    <cellStyle name="Comma 3 36 5 5" xfId="21948" xr:uid="{00000000-0005-0000-0000-000002560000}"/>
    <cellStyle name="Comma 3 36 5 6" xfId="21949" xr:uid="{00000000-0005-0000-0000-000003560000}"/>
    <cellStyle name="Comma 3 36 6" xfId="21950" xr:uid="{00000000-0005-0000-0000-000004560000}"/>
    <cellStyle name="Comma 3 36 6 2" xfId="21951" xr:uid="{00000000-0005-0000-0000-000005560000}"/>
    <cellStyle name="Comma 3 36 6 2 2" xfId="21952" xr:uid="{00000000-0005-0000-0000-000006560000}"/>
    <cellStyle name="Comma 3 36 6 2 3" xfId="21953" xr:uid="{00000000-0005-0000-0000-000007560000}"/>
    <cellStyle name="Comma 3 36 6 3" xfId="21954" xr:uid="{00000000-0005-0000-0000-000008560000}"/>
    <cellStyle name="Comma 3 36 6 3 2" xfId="21955" xr:uid="{00000000-0005-0000-0000-000009560000}"/>
    <cellStyle name="Comma 3 36 6 3 3" xfId="21956" xr:uid="{00000000-0005-0000-0000-00000A560000}"/>
    <cellStyle name="Comma 3 36 6 4" xfId="21957" xr:uid="{00000000-0005-0000-0000-00000B560000}"/>
    <cellStyle name="Comma 3 36 6 4 2" xfId="21958" xr:uid="{00000000-0005-0000-0000-00000C560000}"/>
    <cellStyle name="Comma 3 36 6 4 3" xfId="21959" xr:uid="{00000000-0005-0000-0000-00000D560000}"/>
    <cellStyle name="Comma 3 36 6 5" xfId="21960" xr:uid="{00000000-0005-0000-0000-00000E560000}"/>
    <cellStyle name="Comma 3 36 6 6" xfId="21961" xr:uid="{00000000-0005-0000-0000-00000F560000}"/>
    <cellStyle name="Comma 3 36 7" xfId="21962" xr:uid="{00000000-0005-0000-0000-000010560000}"/>
    <cellStyle name="Comma 3 36 7 2" xfId="21963" xr:uid="{00000000-0005-0000-0000-000011560000}"/>
    <cellStyle name="Comma 3 36 7 2 2" xfId="21964" xr:uid="{00000000-0005-0000-0000-000012560000}"/>
    <cellStyle name="Comma 3 36 7 2 3" xfId="21965" xr:uid="{00000000-0005-0000-0000-000013560000}"/>
    <cellStyle name="Comma 3 36 7 3" xfId="21966" xr:uid="{00000000-0005-0000-0000-000014560000}"/>
    <cellStyle name="Comma 3 36 7 3 2" xfId="21967" xr:uid="{00000000-0005-0000-0000-000015560000}"/>
    <cellStyle name="Comma 3 36 7 3 3" xfId="21968" xr:uid="{00000000-0005-0000-0000-000016560000}"/>
    <cellStyle name="Comma 3 36 7 4" xfId="21969" xr:uid="{00000000-0005-0000-0000-000017560000}"/>
    <cellStyle name="Comma 3 36 7 4 2" xfId="21970" xr:uid="{00000000-0005-0000-0000-000018560000}"/>
    <cellStyle name="Comma 3 36 7 4 3" xfId="21971" xr:uid="{00000000-0005-0000-0000-000019560000}"/>
    <cellStyle name="Comma 3 36 7 5" xfId="21972" xr:uid="{00000000-0005-0000-0000-00001A560000}"/>
    <cellStyle name="Comma 3 36 7 6" xfId="21973" xr:uid="{00000000-0005-0000-0000-00001B560000}"/>
    <cellStyle name="Comma 3 36 8" xfId="21974" xr:uid="{00000000-0005-0000-0000-00001C560000}"/>
    <cellStyle name="Comma 3 36 8 2" xfId="21975" xr:uid="{00000000-0005-0000-0000-00001D560000}"/>
    <cellStyle name="Comma 3 36 8 2 2" xfId="21976" xr:uid="{00000000-0005-0000-0000-00001E560000}"/>
    <cellStyle name="Comma 3 36 8 2 3" xfId="21977" xr:uid="{00000000-0005-0000-0000-00001F560000}"/>
    <cellStyle name="Comma 3 36 8 3" xfId="21978" xr:uid="{00000000-0005-0000-0000-000020560000}"/>
    <cellStyle name="Comma 3 36 8 3 2" xfId="21979" xr:uid="{00000000-0005-0000-0000-000021560000}"/>
    <cellStyle name="Comma 3 36 8 3 3" xfId="21980" xr:uid="{00000000-0005-0000-0000-000022560000}"/>
    <cellStyle name="Comma 3 36 8 4" xfId="21981" xr:uid="{00000000-0005-0000-0000-000023560000}"/>
    <cellStyle name="Comma 3 36 8 4 2" xfId="21982" xr:uid="{00000000-0005-0000-0000-000024560000}"/>
    <cellStyle name="Comma 3 36 8 4 3" xfId="21983" xr:uid="{00000000-0005-0000-0000-000025560000}"/>
    <cellStyle name="Comma 3 36 8 5" xfId="21984" xr:uid="{00000000-0005-0000-0000-000026560000}"/>
    <cellStyle name="Comma 3 36 8 6" xfId="21985" xr:uid="{00000000-0005-0000-0000-000027560000}"/>
    <cellStyle name="Comma 3 36 9" xfId="21986" xr:uid="{00000000-0005-0000-0000-000028560000}"/>
    <cellStyle name="Comma 3 36 9 2" xfId="21987" xr:uid="{00000000-0005-0000-0000-000029560000}"/>
    <cellStyle name="Comma 3 36 9 2 2" xfId="21988" xr:uid="{00000000-0005-0000-0000-00002A560000}"/>
    <cellStyle name="Comma 3 36 9 2 3" xfId="21989" xr:uid="{00000000-0005-0000-0000-00002B560000}"/>
    <cellStyle name="Comma 3 36 9 3" xfId="21990" xr:uid="{00000000-0005-0000-0000-00002C560000}"/>
    <cellStyle name="Comma 3 36 9 3 2" xfId="21991" xr:uid="{00000000-0005-0000-0000-00002D560000}"/>
    <cellStyle name="Comma 3 36 9 3 3" xfId="21992" xr:uid="{00000000-0005-0000-0000-00002E560000}"/>
    <cellStyle name="Comma 3 36 9 4" xfId="21993" xr:uid="{00000000-0005-0000-0000-00002F560000}"/>
    <cellStyle name="Comma 3 36 9 4 2" xfId="21994" xr:uid="{00000000-0005-0000-0000-000030560000}"/>
    <cellStyle name="Comma 3 36 9 4 3" xfId="21995" xr:uid="{00000000-0005-0000-0000-000031560000}"/>
    <cellStyle name="Comma 3 36 9 5" xfId="21996" xr:uid="{00000000-0005-0000-0000-000032560000}"/>
    <cellStyle name="Comma 3 36 9 6" xfId="21997" xr:uid="{00000000-0005-0000-0000-000033560000}"/>
    <cellStyle name="Comma 3 37" xfId="21998" xr:uid="{00000000-0005-0000-0000-000034560000}"/>
    <cellStyle name="Comma 3 37 10" xfId="21999" xr:uid="{00000000-0005-0000-0000-000035560000}"/>
    <cellStyle name="Comma 3 37 10 2" xfId="22000" xr:uid="{00000000-0005-0000-0000-000036560000}"/>
    <cellStyle name="Comma 3 37 10 2 2" xfId="22001" xr:uid="{00000000-0005-0000-0000-000037560000}"/>
    <cellStyle name="Comma 3 37 10 2 3" xfId="22002" xr:uid="{00000000-0005-0000-0000-000038560000}"/>
    <cellStyle name="Comma 3 37 10 3" xfId="22003" xr:uid="{00000000-0005-0000-0000-000039560000}"/>
    <cellStyle name="Comma 3 37 10 3 2" xfId="22004" xr:uid="{00000000-0005-0000-0000-00003A560000}"/>
    <cellStyle name="Comma 3 37 10 3 3" xfId="22005" xr:uid="{00000000-0005-0000-0000-00003B560000}"/>
    <cellStyle name="Comma 3 37 10 4" xfId="22006" xr:uid="{00000000-0005-0000-0000-00003C560000}"/>
    <cellStyle name="Comma 3 37 10 4 2" xfId="22007" xr:uid="{00000000-0005-0000-0000-00003D560000}"/>
    <cellStyle name="Comma 3 37 10 4 3" xfId="22008" xr:uid="{00000000-0005-0000-0000-00003E560000}"/>
    <cellStyle name="Comma 3 37 10 5" xfId="22009" xr:uid="{00000000-0005-0000-0000-00003F560000}"/>
    <cellStyle name="Comma 3 37 10 6" xfId="22010" xr:uid="{00000000-0005-0000-0000-000040560000}"/>
    <cellStyle name="Comma 3 37 11" xfId="22011" xr:uid="{00000000-0005-0000-0000-000041560000}"/>
    <cellStyle name="Comma 3 37 11 2" xfId="22012" xr:uid="{00000000-0005-0000-0000-000042560000}"/>
    <cellStyle name="Comma 3 37 11 2 2" xfId="22013" xr:uid="{00000000-0005-0000-0000-000043560000}"/>
    <cellStyle name="Comma 3 37 11 2 3" xfId="22014" xr:uid="{00000000-0005-0000-0000-000044560000}"/>
    <cellStyle name="Comma 3 37 11 3" xfId="22015" xr:uid="{00000000-0005-0000-0000-000045560000}"/>
    <cellStyle name="Comma 3 37 11 3 2" xfId="22016" xr:uid="{00000000-0005-0000-0000-000046560000}"/>
    <cellStyle name="Comma 3 37 11 3 3" xfId="22017" xr:uid="{00000000-0005-0000-0000-000047560000}"/>
    <cellStyle name="Comma 3 37 11 4" xfId="22018" xr:uid="{00000000-0005-0000-0000-000048560000}"/>
    <cellStyle name="Comma 3 37 11 4 2" xfId="22019" xr:uid="{00000000-0005-0000-0000-000049560000}"/>
    <cellStyle name="Comma 3 37 11 4 3" xfId="22020" xr:uid="{00000000-0005-0000-0000-00004A560000}"/>
    <cellStyle name="Comma 3 37 11 5" xfId="22021" xr:uid="{00000000-0005-0000-0000-00004B560000}"/>
    <cellStyle name="Comma 3 37 11 6" xfId="22022" xr:uid="{00000000-0005-0000-0000-00004C560000}"/>
    <cellStyle name="Comma 3 37 12" xfId="22023" xr:uid="{00000000-0005-0000-0000-00004D560000}"/>
    <cellStyle name="Comma 3 37 12 2" xfId="22024" xr:uid="{00000000-0005-0000-0000-00004E560000}"/>
    <cellStyle name="Comma 3 37 12 2 2" xfId="22025" xr:uid="{00000000-0005-0000-0000-00004F560000}"/>
    <cellStyle name="Comma 3 37 12 2 3" xfId="22026" xr:uid="{00000000-0005-0000-0000-000050560000}"/>
    <cellStyle name="Comma 3 37 12 3" xfId="22027" xr:uid="{00000000-0005-0000-0000-000051560000}"/>
    <cellStyle name="Comma 3 37 12 3 2" xfId="22028" xr:uid="{00000000-0005-0000-0000-000052560000}"/>
    <cellStyle name="Comma 3 37 12 3 3" xfId="22029" xr:uid="{00000000-0005-0000-0000-000053560000}"/>
    <cellStyle name="Comma 3 37 12 4" xfId="22030" xr:uid="{00000000-0005-0000-0000-000054560000}"/>
    <cellStyle name="Comma 3 37 12 4 2" xfId="22031" xr:uid="{00000000-0005-0000-0000-000055560000}"/>
    <cellStyle name="Comma 3 37 12 4 3" xfId="22032" xr:uid="{00000000-0005-0000-0000-000056560000}"/>
    <cellStyle name="Comma 3 37 12 5" xfId="22033" xr:uid="{00000000-0005-0000-0000-000057560000}"/>
    <cellStyle name="Comma 3 37 12 6" xfId="22034" xr:uid="{00000000-0005-0000-0000-000058560000}"/>
    <cellStyle name="Comma 3 37 13" xfId="22035" xr:uid="{00000000-0005-0000-0000-000059560000}"/>
    <cellStyle name="Comma 3 37 13 2" xfId="22036" xr:uid="{00000000-0005-0000-0000-00005A560000}"/>
    <cellStyle name="Comma 3 37 13 2 2" xfId="22037" xr:uid="{00000000-0005-0000-0000-00005B560000}"/>
    <cellStyle name="Comma 3 37 13 2 3" xfId="22038" xr:uid="{00000000-0005-0000-0000-00005C560000}"/>
    <cellStyle name="Comma 3 37 13 3" xfId="22039" xr:uid="{00000000-0005-0000-0000-00005D560000}"/>
    <cellStyle name="Comma 3 37 13 3 2" xfId="22040" xr:uid="{00000000-0005-0000-0000-00005E560000}"/>
    <cellStyle name="Comma 3 37 13 3 3" xfId="22041" xr:uid="{00000000-0005-0000-0000-00005F560000}"/>
    <cellStyle name="Comma 3 37 13 4" xfId="22042" xr:uid="{00000000-0005-0000-0000-000060560000}"/>
    <cellStyle name="Comma 3 37 13 4 2" xfId="22043" xr:uid="{00000000-0005-0000-0000-000061560000}"/>
    <cellStyle name="Comma 3 37 13 4 3" xfId="22044" xr:uid="{00000000-0005-0000-0000-000062560000}"/>
    <cellStyle name="Comma 3 37 13 5" xfId="22045" xr:uid="{00000000-0005-0000-0000-000063560000}"/>
    <cellStyle name="Comma 3 37 13 6" xfId="22046" xr:uid="{00000000-0005-0000-0000-000064560000}"/>
    <cellStyle name="Comma 3 37 14" xfId="22047" xr:uid="{00000000-0005-0000-0000-000065560000}"/>
    <cellStyle name="Comma 3 37 14 2" xfId="22048" xr:uid="{00000000-0005-0000-0000-000066560000}"/>
    <cellStyle name="Comma 3 37 14 2 2" xfId="22049" xr:uid="{00000000-0005-0000-0000-000067560000}"/>
    <cellStyle name="Comma 3 37 14 2 3" xfId="22050" xr:uid="{00000000-0005-0000-0000-000068560000}"/>
    <cellStyle name="Comma 3 37 14 3" xfId="22051" xr:uid="{00000000-0005-0000-0000-000069560000}"/>
    <cellStyle name="Comma 3 37 14 3 2" xfId="22052" xr:uid="{00000000-0005-0000-0000-00006A560000}"/>
    <cellStyle name="Comma 3 37 14 3 3" xfId="22053" xr:uid="{00000000-0005-0000-0000-00006B560000}"/>
    <cellStyle name="Comma 3 37 14 4" xfId="22054" xr:uid="{00000000-0005-0000-0000-00006C560000}"/>
    <cellStyle name="Comma 3 37 14 4 2" xfId="22055" xr:uid="{00000000-0005-0000-0000-00006D560000}"/>
    <cellStyle name="Comma 3 37 14 4 3" xfId="22056" xr:uid="{00000000-0005-0000-0000-00006E560000}"/>
    <cellStyle name="Comma 3 37 14 5" xfId="22057" xr:uid="{00000000-0005-0000-0000-00006F560000}"/>
    <cellStyle name="Comma 3 37 14 6" xfId="22058" xr:uid="{00000000-0005-0000-0000-000070560000}"/>
    <cellStyle name="Comma 3 37 15" xfId="22059" xr:uid="{00000000-0005-0000-0000-000071560000}"/>
    <cellStyle name="Comma 3 37 15 2" xfId="22060" xr:uid="{00000000-0005-0000-0000-000072560000}"/>
    <cellStyle name="Comma 3 37 15 2 2" xfId="22061" xr:uid="{00000000-0005-0000-0000-000073560000}"/>
    <cellStyle name="Comma 3 37 15 2 3" xfId="22062" xr:uid="{00000000-0005-0000-0000-000074560000}"/>
    <cellStyle name="Comma 3 37 15 3" xfId="22063" xr:uid="{00000000-0005-0000-0000-000075560000}"/>
    <cellStyle name="Comma 3 37 15 3 2" xfId="22064" xr:uid="{00000000-0005-0000-0000-000076560000}"/>
    <cellStyle name="Comma 3 37 15 3 3" xfId="22065" xr:uid="{00000000-0005-0000-0000-000077560000}"/>
    <cellStyle name="Comma 3 37 15 4" xfId="22066" xr:uid="{00000000-0005-0000-0000-000078560000}"/>
    <cellStyle name="Comma 3 37 15 4 2" xfId="22067" xr:uid="{00000000-0005-0000-0000-000079560000}"/>
    <cellStyle name="Comma 3 37 15 4 3" xfId="22068" xr:uid="{00000000-0005-0000-0000-00007A560000}"/>
    <cellStyle name="Comma 3 37 15 5" xfId="22069" xr:uid="{00000000-0005-0000-0000-00007B560000}"/>
    <cellStyle name="Comma 3 37 15 6" xfId="22070" xr:uid="{00000000-0005-0000-0000-00007C560000}"/>
    <cellStyle name="Comma 3 37 16" xfId="22071" xr:uid="{00000000-0005-0000-0000-00007D560000}"/>
    <cellStyle name="Comma 3 37 16 2" xfId="22072" xr:uid="{00000000-0005-0000-0000-00007E560000}"/>
    <cellStyle name="Comma 3 37 16 2 2" xfId="22073" xr:uid="{00000000-0005-0000-0000-00007F560000}"/>
    <cellStyle name="Comma 3 37 16 2 3" xfId="22074" xr:uid="{00000000-0005-0000-0000-000080560000}"/>
    <cellStyle name="Comma 3 37 16 3" xfId="22075" xr:uid="{00000000-0005-0000-0000-000081560000}"/>
    <cellStyle name="Comma 3 37 16 3 2" xfId="22076" xr:uid="{00000000-0005-0000-0000-000082560000}"/>
    <cellStyle name="Comma 3 37 16 3 3" xfId="22077" xr:uid="{00000000-0005-0000-0000-000083560000}"/>
    <cellStyle name="Comma 3 37 16 4" xfId="22078" xr:uid="{00000000-0005-0000-0000-000084560000}"/>
    <cellStyle name="Comma 3 37 16 4 2" xfId="22079" xr:uid="{00000000-0005-0000-0000-000085560000}"/>
    <cellStyle name="Comma 3 37 16 4 3" xfId="22080" xr:uid="{00000000-0005-0000-0000-000086560000}"/>
    <cellStyle name="Comma 3 37 16 5" xfId="22081" xr:uid="{00000000-0005-0000-0000-000087560000}"/>
    <cellStyle name="Comma 3 37 16 6" xfId="22082" xr:uid="{00000000-0005-0000-0000-000088560000}"/>
    <cellStyle name="Comma 3 37 17" xfId="22083" xr:uid="{00000000-0005-0000-0000-000089560000}"/>
    <cellStyle name="Comma 3 37 17 2" xfId="22084" xr:uid="{00000000-0005-0000-0000-00008A560000}"/>
    <cellStyle name="Comma 3 37 17 2 2" xfId="22085" xr:uid="{00000000-0005-0000-0000-00008B560000}"/>
    <cellStyle name="Comma 3 37 17 2 3" xfId="22086" xr:uid="{00000000-0005-0000-0000-00008C560000}"/>
    <cellStyle name="Comma 3 37 17 3" xfId="22087" xr:uid="{00000000-0005-0000-0000-00008D560000}"/>
    <cellStyle name="Comma 3 37 17 3 2" xfId="22088" xr:uid="{00000000-0005-0000-0000-00008E560000}"/>
    <cellStyle name="Comma 3 37 17 3 3" xfId="22089" xr:uid="{00000000-0005-0000-0000-00008F560000}"/>
    <cellStyle name="Comma 3 37 17 4" xfId="22090" xr:uid="{00000000-0005-0000-0000-000090560000}"/>
    <cellStyle name="Comma 3 37 17 4 2" xfId="22091" xr:uid="{00000000-0005-0000-0000-000091560000}"/>
    <cellStyle name="Comma 3 37 17 4 3" xfId="22092" xr:uid="{00000000-0005-0000-0000-000092560000}"/>
    <cellStyle name="Comma 3 37 17 5" xfId="22093" xr:uid="{00000000-0005-0000-0000-000093560000}"/>
    <cellStyle name="Comma 3 37 17 6" xfId="22094" xr:uid="{00000000-0005-0000-0000-000094560000}"/>
    <cellStyle name="Comma 3 37 18" xfId="22095" xr:uid="{00000000-0005-0000-0000-000095560000}"/>
    <cellStyle name="Comma 3 37 18 2" xfId="22096" xr:uid="{00000000-0005-0000-0000-000096560000}"/>
    <cellStyle name="Comma 3 37 18 2 2" xfId="22097" xr:uid="{00000000-0005-0000-0000-000097560000}"/>
    <cellStyle name="Comma 3 37 18 2 3" xfId="22098" xr:uid="{00000000-0005-0000-0000-000098560000}"/>
    <cellStyle name="Comma 3 37 18 3" xfId="22099" xr:uid="{00000000-0005-0000-0000-000099560000}"/>
    <cellStyle name="Comma 3 37 18 3 2" xfId="22100" xr:uid="{00000000-0005-0000-0000-00009A560000}"/>
    <cellStyle name="Comma 3 37 18 3 3" xfId="22101" xr:uid="{00000000-0005-0000-0000-00009B560000}"/>
    <cellStyle name="Comma 3 37 18 4" xfId="22102" xr:uid="{00000000-0005-0000-0000-00009C560000}"/>
    <cellStyle name="Comma 3 37 18 4 2" xfId="22103" xr:uid="{00000000-0005-0000-0000-00009D560000}"/>
    <cellStyle name="Comma 3 37 18 4 3" xfId="22104" xr:uid="{00000000-0005-0000-0000-00009E560000}"/>
    <cellStyle name="Comma 3 37 18 5" xfId="22105" xr:uid="{00000000-0005-0000-0000-00009F560000}"/>
    <cellStyle name="Comma 3 37 18 6" xfId="22106" xr:uid="{00000000-0005-0000-0000-0000A0560000}"/>
    <cellStyle name="Comma 3 37 19" xfId="22107" xr:uid="{00000000-0005-0000-0000-0000A1560000}"/>
    <cellStyle name="Comma 3 37 19 2" xfId="22108" xr:uid="{00000000-0005-0000-0000-0000A2560000}"/>
    <cellStyle name="Comma 3 37 19 2 2" xfId="22109" xr:uid="{00000000-0005-0000-0000-0000A3560000}"/>
    <cellStyle name="Comma 3 37 19 2 3" xfId="22110" xr:uid="{00000000-0005-0000-0000-0000A4560000}"/>
    <cellStyle name="Comma 3 37 19 3" xfId="22111" xr:uid="{00000000-0005-0000-0000-0000A5560000}"/>
    <cellStyle name="Comma 3 37 19 3 2" xfId="22112" xr:uid="{00000000-0005-0000-0000-0000A6560000}"/>
    <cellStyle name="Comma 3 37 19 3 3" xfId="22113" xr:uid="{00000000-0005-0000-0000-0000A7560000}"/>
    <cellStyle name="Comma 3 37 19 4" xfId="22114" xr:uid="{00000000-0005-0000-0000-0000A8560000}"/>
    <cellStyle name="Comma 3 37 19 4 2" xfId="22115" xr:uid="{00000000-0005-0000-0000-0000A9560000}"/>
    <cellStyle name="Comma 3 37 19 4 3" xfId="22116" xr:uid="{00000000-0005-0000-0000-0000AA560000}"/>
    <cellStyle name="Comma 3 37 19 5" xfId="22117" xr:uid="{00000000-0005-0000-0000-0000AB560000}"/>
    <cellStyle name="Comma 3 37 19 6" xfId="22118" xr:uid="{00000000-0005-0000-0000-0000AC560000}"/>
    <cellStyle name="Comma 3 37 2" xfId="22119" xr:uid="{00000000-0005-0000-0000-0000AD560000}"/>
    <cellStyle name="Comma 3 37 2 2" xfId="22120" xr:uid="{00000000-0005-0000-0000-0000AE560000}"/>
    <cellStyle name="Comma 3 37 2 2 2" xfId="22121" xr:uid="{00000000-0005-0000-0000-0000AF560000}"/>
    <cellStyle name="Comma 3 37 2 2 3" xfId="22122" xr:uid="{00000000-0005-0000-0000-0000B0560000}"/>
    <cellStyle name="Comma 3 37 2 3" xfId="22123" xr:uid="{00000000-0005-0000-0000-0000B1560000}"/>
    <cellStyle name="Comma 3 37 2 3 2" xfId="22124" xr:uid="{00000000-0005-0000-0000-0000B2560000}"/>
    <cellStyle name="Comma 3 37 2 3 3" xfId="22125" xr:uid="{00000000-0005-0000-0000-0000B3560000}"/>
    <cellStyle name="Comma 3 37 2 4" xfId="22126" xr:uid="{00000000-0005-0000-0000-0000B4560000}"/>
    <cellStyle name="Comma 3 37 2 4 2" xfId="22127" xr:uid="{00000000-0005-0000-0000-0000B5560000}"/>
    <cellStyle name="Comma 3 37 2 4 3" xfId="22128" xr:uid="{00000000-0005-0000-0000-0000B6560000}"/>
    <cellStyle name="Comma 3 37 2 5" xfId="22129" xr:uid="{00000000-0005-0000-0000-0000B7560000}"/>
    <cellStyle name="Comma 3 37 2 6" xfId="22130" xr:uid="{00000000-0005-0000-0000-0000B8560000}"/>
    <cellStyle name="Comma 3 37 20" xfId="22131" xr:uid="{00000000-0005-0000-0000-0000B9560000}"/>
    <cellStyle name="Comma 3 37 20 2" xfId="22132" xr:uid="{00000000-0005-0000-0000-0000BA560000}"/>
    <cellStyle name="Comma 3 37 20 2 2" xfId="22133" xr:uid="{00000000-0005-0000-0000-0000BB560000}"/>
    <cellStyle name="Comma 3 37 20 2 3" xfId="22134" xr:uid="{00000000-0005-0000-0000-0000BC560000}"/>
    <cellStyle name="Comma 3 37 20 3" xfId="22135" xr:uid="{00000000-0005-0000-0000-0000BD560000}"/>
    <cellStyle name="Comma 3 37 20 3 2" xfId="22136" xr:uid="{00000000-0005-0000-0000-0000BE560000}"/>
    <cellStyle name="Comma 3 37 20 3 3" xfId="22137" xr:uid="{00000000-0005-0000-0000-0000BF560000}"/>
    <cellStyle name="Comma 3 37 20 4" xfId="22138" xr:uid="{00000000-0005-0000-0000-0000C0560000}"/>
    <cellStyle name="Comma 3 37 20 4 2" xfId="22139" xr:uid="{00000000-0005-0000-0000-0000C1560000}"/>
    <cellStyle name="Comma 3 37 20 4 3" xfId="22140" xr:uid="{00000000-0005-0000-0000-0000C2560000}"/>
    <cellStyle name="Comma 3 37 20 5" xfId="22141" xr:uid="{00000000-0005-0000-0000-0000C3560000}"/>
    <cellStyle name="Comma 3 37 20 6" xfId="22142" xr:uid="{00000000-0005-0000-0000-0000C4560000}"/>
    <cellStyle name="Comma 3 37 21" xfId="22143" xr:uid="{00000000-0005-0000-0000-0000C5560000}"/>
    <cellStyle name="Comma 3 37 21 2" xfId="22144" xr:uid="{00000000-0005-0000-0000-0000C6560000}"/>
    <cellStyle name="Comma 3 37 21 3" xfId="22145" xr:uid="{00000000-0005-0000-0000-0000C7560000}"/>
    <cellStyle name="Comma 3 37 22" xfId="22146" xr:uid="{00000000-0005-0000-0000-0000C8560000}"/>
    <cellStyle name="Comma 3 37 22 2" xfId="22147" xr:uid="{00000000-0005-0000-0000-0000C9560000}"/>
    <cellStyle name="Comma 3 37 22 3" xfId="22148" xr:uid="{00000000-0005-0000-0000-0000CA560000}"/>
    <cellStyle name="Comma 3 37 23" xfId="22149" xr:uid="{00000000-0005-0000-0000-0000CB560000}"/>
    <cellStyle name="Comma 3 37 23 2" xfId="22150" xr:uid="{00000000-0005-0000-0000-0000CC560000}"/>
    <cellStyle name="Comma 3 37 23 3" xfId="22151" xr:uid="{00000000-0005-0000-0000-0000CD560000}"/>
    <cellStyle name="Comma 3 37 24" xfId="22152" xr:uid="{00000000-0005-0000-0000-0000CE560000}"/>
    <cellStyle name="Comma 3 37 25" xfId="22153" xr:uid="{00000000-0005-0000-0000-0000CF560000}"/>
    <cellStyle name="Comma 3 37 3" xfId="22154" xr:uid="{00000000-0005-0000-0000-0000D0560000}"/>
    <cellStyle name="Comma 3 37 3 2" xfId="22155" xr:uid="{00000000-0005-0000-0000-0000D1560000}"/>
    <cellStyle name="Comma 3 37 3 2 2" xfId="22156" xr:uid="{00000000-0005-0000-0000-0000D2560000}"/>
    <cellStyle name="Comma 3 37 3 2 3" xfId="22157" xr:uid="{00000000-0005-0000-0000-0000D3560000}"/>
    <cellStyle name="Comma 3 37 3 3" xfId="22158" xr:uid="{00000000-0005-0000-0000-0000D4560000}"/>
    <cellStyle name="Comma 3 37 3 3 2" xfId="22159" xr:uid="{00000000-0005-0000-0000-0000D5560000}"/>
    <cellStyle name="Comma 3 37 3 3 3" xfId="22160" xr:uid="{00000000-0005-0000-0000-0000D6560000}"/>
    <cellStyle name="Comma 3 37 3 4" xfId="22161" xr:uid="{00000000-0005-0000-0000-0000D7560000}"/>
    <cellStyle name="Comma 3 37 3 4 2" xfId="22162" xr:uid="{00000000-0005-0000-0000-0000D8560000}"/>
    <cellStyle name="Comma 3 37 3 4 3" xfId="22163" xr:uid="{00000000-0005-0000-0000-0000D9560000}"/>
    <cellStyle name="Comma 3 37 3 5" xfId="22164" xr:uid="{00000000-0005-0000-0000-0000DA560000}"/>
    <cellStyle name="Comma 3 37 3 6" xfId="22165" xr:uid="{00000000-0005-0000-0000-0000DB560000}"/>
    <cellStyle name="Comma 3 37 4" xfId="22166" xr:uid="{00000000-0005-0000-0000-0000DC560000}"/>
    <cellStyle name="Comma 3 37 4 2" xfId="22167" xr:uid="{00000000-0005-0000-0000-0000DD560000}"/>
    <cellStyle name="Comma 3 37 4 2 2" xfId="22168" xr:uid="{00000000-0005-0000-0000-0000DE560000}"/>
    <cellStyle name="Comma 3 37 4 2 3" xfId="22169" xr:uid="{00000000-0005-0000-0000-0000DF560000}"/>
    <cellStyle name="Comma 3 37 4 3" xfId="22170" xr:uid="{00000000-0005-0000-0000-0000E0560000}"/>
    <cellStyle name="Comma 3 37 4 3 2" xfId="22171" xr:uid="{00000000-0005-0000-0000-0000E1560000}"/>
    <cellStyle name="Comma 3 37 4 3 3" xfId="22172" xr:uid="{00000000-0005-0000-0000-0000E2560000}"/>
    <cellStyle name="Comma 3 37 4 4" xfId="22173" xr:uid="{00000000-0005-0000-0000-0000E3560000}"/>
    <cellStyle name="Comma 3 37 4 4 2" xfId="22174" xr:uid="{00000000-0005-0000-0000-0000E4560000}"/>
    <cellStyle name="Comma 3 37 4 4 3" xfId="22175" xr:uid="{00000000-0005-0000-0000-0000E5560000}"/>
    <cellStyle name="Comma 3 37 4 5" xfId="22176" xr:uid="{00000000-0005-0000-0000-0000E6560000}"/>
    <cellStyle name="Comma 3 37 4 6" xfId="22177" xr:uid="{00000000-0005-0000-0000-0000E7560000}"/>
    <cellStyle name="Comma 3 37 5" xfId="22178" xr:uid="{00000000-0005-0000-0000-0000E8560000}"/>
    <cellStyle name="Comma 3 37 5 2" xfId="22179" xr:uid="{00000000-0005-0000-0000-0000E9560000}"/>
    <cellStyle name="Comma 3 37 5 2 2" xfId="22180" xr:uid="{00000000-0005-0000-0000-0000EA560000}"/>
    <cellStyle name="Comma 3 37 5 2 3" xfId="22181" xr:uid="{00000000-0005-0000-0000-0000EB560000}"/>
    <cellStyle name="Comma 3 37 5 3" xfId="22182" xr:uid="{00000000-0005-0000-0000-0000EC560000}"/>
    <cellStyle name="Comma 3 37 5 3 2" xfId="22183" xr:uid="{00000000-0005-0000-0000-0000ED560000}"/>
    <cellStyle name="Comma 3 37 5 3 3" xfId="22184" xr:uid="{00000000-0005-0000-0000-0000EE560000}"/>
    <cellStyle name="Comma 3 37 5 4" xfId="22185" xr:uid="{00000000-0005-0000-0000-0000EF560000}"/>
    <cellStyle name="Comma 3 37 5 4 2" xfId="22186" xr:uid="{00000000-0005-0000-0000-0000F0560000}"/>
    <cellStyle name="Comma 3 37 5 4 3" xfId="22187" xr:uid="{00000000-0005-0000-0000-0000F1560000}"/>
    <cellStyle name="Comma 3 37 5 5" xfId="22188" xr:uid="{00000000-0005-0000-0000-0000F2560000}"/>
    <cellStyle name="Comma 3 37 5 6" xfId="22189" xr:uid="{00000000-0005-0000-0000-0000F3560000}"/>
    <cellStyle name="Comma 3 37 6" xfId="22190" xr:uid="{00000000-0005-0000-0000-0000F4560000}"/>
    <cellStyle name="Comma 3 37 6 2" xfId="22191" xr:uid="{00000000-0005-0000-0000-0000F5560000}"/>
    <cellStyle name="Comma 3 37 6 2 2" xfId="22192" xr:uid="{00000000-0005-0000-0000-0000F6560000}"/>
    <cellStyle name="Comma 3 37 6 2 3" xfId="22193" xr:uid="{00000000-0005-0000-0000-0000F7560000}"/>
    <cellStyle name="Comma 3 37 6 3" xfId="22194" xr:uid="{00000000-0005-0000-0000-0000F8560000}"/>
    <cellStyle name="Comma 3 37 6 3 2" xfId="22195" xr:uid="{00000000-0005-0000-0000-0000F9560000}"/>
    <cellStyle name="Comma 3 37 6 3 3" xfId="22196" xr:uid="{00000000-0005-0000-0000-0000FA560000}"/>
    <cellStyle name="Comma 3 37 6 4" xfId="22197" xr:uid="{00000000-0005-0000-0000-0000FB560000}"/>
    <cellStyle name="Comma 3 37 6 4 2" xfId="22198" xr:uid="{00000000-0005-0000-0000-0000FC560000}"/>
    <cellStyle name="Comma 3 37 6 4 3" xfId="22199" xr:uid="{00000000-0005-0000-0000-0000FD560000}"/>
    <cellStyle name="Comma 3 37 6 5" xfId="22200" xr:uid="{00000000-0005-0000-0000-0000FE560000}"/>
    <cellStyle name="Comma 3 37 6 6" xfId="22201" xr:uid="{00000000-0005-0000-0000-0000FF560000}"/>
    <cellStyle name="Comma 3 37 7" xfId="22202" xr:uid="{00000000-0005-0000-0000-000000570000}"/>
    <cellStyle name="Comma 3 37 7 2" xfId="22203" xr:uid="{00000000-0005-0000-0000-000001570000}"/>
    <cellStyle name="Comma 3 37 7 2 2" xfId="22204" xr:uid="{00000000-0005-0000-0000-000002570000}"/>
    <cellStyle name="Comma 3 37 7 2 3" xfId="22205" xr:uid="{00000000-0005-0000-0000-000003570000}"/>
    <cellStyle name="Comma 3 37 7 3" xfId="22206" xr:uid="{00000000-0005-0000-0000-000004570000}"/>
    <cellStyle name="Comma 3 37 7 3 2" xfId="22207" xr:uid="{00000000-0005-0000-0000-000005570000}"/>
    <cellStyle name="Comma 3 37 7 3 3" xfId="22208" xr:uid="{00000000-0005-0000-0000-000006570000}"/>
    <cellStyle name="Comma 3 37 7 4" xfId="22209" xr:uid="{00000000-0005-0000-0000-000007570000}"/>
    <cellStyle name="Comma 3 37 7 4 2" xfId="22210" xr:uid="{00000000-0005-0000-0000-000008570000}"/>
    <cellStyle name="Comma 3 37 7 4 3" xfId="22211" xr:uid="{00000000-0005-0000-0000-000009570000}"/>
    <cellStyle name="Comma 3 37 7 5" xfId="22212" xr:uid="{00000000-0005-0000-0000-00000A570000}"/>
    <cellStyle name="Comma 3 37 7 6" xfId="22213" xr:uid="{00000000-0005-0000-0000-00000B570000}"/>
    <cellStyle name="Comma 3 37 8" xfId="22214" xr:uid="{00000000-0005-0000-0000-00000C570000}"/>
    <cellStyle name="Comma 3 37 8 2" xfId="22215" xr:uid="{00000000-0005-0000-0000-00000D570000}"/>
    <cellStyle name="Comma 3 37 8 2 2" xfId="22216" xr:uid="{00000000-0005-0000-0000-00000E570000}"/>
    <cellStyle name="Comma 3 37 8 2 3" xfId="22217" xr:uid="{00000000-0005-0000-0000-00000F570000}"/>
    <cellStyle name="Comma 3 37 8 3" xfId="22218" xr:uid="{00000000-0005-0000-0000-000010570000}"/>
    <cellStyle name="Comma 3 37 8 3 2" xfId="22219" xr:uid="{00000000-0005-0000-0000-000011570000}"/>
    <cellStyle name="Comma 3 37 8 3 3" xfId="22220" xr:uid="{00000000-0005-0000-0000-000012570000}"/>
    <cellStyle name="Comma 3 37 8 4" xfId="22221" xr:uid="{00000000-0005-0000-0000-000013570000}"/>
    <cellStyle name="Comma 3 37 8 4 2" xfId="22222" xr:uid="{00000000-0005-0000-0000-000014570000}"/>
    <cellStyle name="Comma 3 37 8 4 3" xfId="22223" xr:uid="{00000000-0005-0000-0000-000015570000}"/>
    <cellStyle name="Comma 3 37 8 5" xfId="22224" xr:uid="{00000000-0005-0000-0000-000016570000}"/>
    <cellStyle name="Comma 3 37 8 6" xfId="22225" xr:uid="{00000000-0005-0000-0000-000017570000}"/>
    <cellStyle name="Comma 3 37 9" xfId="22226" xr:uid="{00000000-0005-0000-0000-000018570000}"/>
    <cellStyle name="Comma 3 37 9 2" xfId="22227" xr:uid="{00000000-0005-0000-0000-000019570000}"/>
    <cellStyle name="Comma 3 37 9 2 2" xfId="22228" xr:uid="{00000000-0005-0000-0000-00001A570000}"/>
    <cellStyle name="Comma 3 37 9 2 3" xfId="22229" xr:uid="{00000000-0005-0000-0000-00001B570000}"/>
    <cellStyle name="Comma 3 37 9 3" xfId="22230" xr:uid="{00000000-0005-0000-0000-00001C570000}"/>
    <cellStyle name="Comma 3 37 9 3 2" xfId="22231" xr:uid="{00000000-0005-0000-0000-00001D570000}"/>
    <cellStyle name="Comma 3 37 9 3 3" xfId="22232" xr:uid="{00000000-0005-0000-0000-00001E570000}"/>
    <cellStyle name="Comma 3 37 9 4" xfId="22233" xr:uid="{00000000-0005-0000-0000-00001F570000}"/>
    <cellStyle name="Comma 3 37 9 4 2" xfId="22234" xr:uid="{00000000-0005-0000-0000-000020570000}"/>
    <cellStyle name="Comma 3 37 9 4 3" xfId="22235" xr:uid="{00000000-0005-0000-0000-000021570000}"/>
    <cellStyle name="Comma 3 37 9 5" xfId="22236" xr:uid="{00000000-0005-0000-0000-000022570000}"/>
    <cellStyle name="Comma 3 37 9 6" xfId="22237" xr:uid="{00000000-0005-0000-0000-000023570000}"/>
    <cellStyle name="Comma 3 38" xfId="22238" xr:uid="{00000000-0005-0000-0000-000024570000}"/>
    <cellStyle name="Comma 3 38 10" xfId="22239" xr:uid="{00000000-0005-0000-0000-000025570000}"/>
    <cellStyle name="Comma 3 38 10 2" xfId="22240" xr:uid="{00000000-0005-0000-0000-000026570000}"/>
    <cellStyle name="Comma 3 38 10 2 2" xfId="22241" xr:uid="{00000000-0005-0000-0000-000027570000}"/>
    <cellStyle name="Comma 3 38 10 2 3" xfId="22242" xr:uid="{00000000-0005-0000-0000-000028570000}"/>
    <cellStyle name="Comma 3 38 10 3" xfId="22243" xr:uid="{00000000-0005-0000-0000-000029570000}"/>
    <cellStyle name="Comma 3 38 10 3 2" xfId="22244" xr:uid="{00000000-0005-0000-0000-00002A570000}"/>
    <cellStyle name="Comma 3 38 10 3 3" xfId="22245" xr:uid="{00000000-0005-0000-0000-00002B570000}"/>
    <cellStyle name="Comma 3 38 10 4" xfId="22246" xr:uid="{00000000-0005-0000-0000-00002C570000}"/>
    <cellStyle name="Comma 3 38 10 4 2" xfId="22247" xr:uid="{00000000-0005-0000-0000-00002D570000}"/>
    <cellStyle name="Comma 3 38 10 4 3" xfId="22248" xr:uid="{00000000-0005-0000-0000-00002E570000}"/>
    <cellStyle name="Comma 3 38 10 5" xfId="22249" xr:uid="{00000000-0005-0000-0000-00002F570000}"/>
    <cellStyle name="Comma 3 38 10 6" xfId="22250" xr:uid="{00000000-0005-0000-0000-000030570000}"/>
    <cellStyle name="Comma 3 38 11" xfId="22251" xr:uid="{00000000-0005-0000-0000-000031570000}"/>
    <cellStyle name="Comma 3 38 11 2" xfId="22252" xr:uid="{00000000-0005-0000-0000-000032570000}"/>
    <cellStyle name="Comma 3 38 11 2 2" xfId="22253" xr:uid="{00000000-0005-0000-0000-000033570000}"/>
    <cellStyle name="Comma 3 38 11 2 3" xfId="22254" xr:uid="{00000000-0005-0000-0000-000034570000}"/>
    <cellStyle name="Comma 3 38 11 3" xfId="22255" xr:uid="{00000000-0005-0000-0000-000035570000}"/>
    <cellStyle name="Comma 3 38 11 3 2" xfId="22256" xr:uid="{00000000-0005-0000-0000-000036570000}"/>
    <cellStyle name="Comma 3 38 11 3 3" xfId="22257" xr:uid="{00000000-0005-0000-0000-000037570000}"/>
    <cellStyle name="Comma 3 38 11 4" xfId="22258" xr:uid="{00000000-0005-0000-0000-000038570000}"/>
    <cellStyle name="Comma 3 38 11 4 2" xfId="22259" xr:uid="{00000000-0005-0000-0000-000039570000}"/>
    <cellStyle name="Comma 3 38 11 4 3" xfId="22260" xr:uid="{00000000-0005-0000-0000-00003A570000}"/>
    <cellStyle name="Comma 3 38 11 5" xfId="22261" xr:uid="{00000000-0005-0000-0000-00003B570000}"/>
    <cellStyle name="Comma 3 38 11 6" xfId="22262" xr:uid="{00000000-0005-0000-0000-00003C570000}"/>
    <cellStyle name="Comma 3 38 12" xfId="22263" xr:uid="{00000000-0005-0000-0000-00003D570000}"/>
    <cellStyle name="Comma 3 38 12 2" xfId="22264" xr:uid="{00000000-0005-0000-0000-00003E570000}"/>
    <cellStyle name="Comma 3 38 12 2 2" xfId="22265" xr:uid="{00000000-0005-0000-0000-00003F570000}"/>
    <cellStyle name="Comma 3 38 12 2 3" xfId="22266" xr:uid="{00000000-0005-0000-0000-000040570000}"/>
    <cellStyle name="Comma 3 38 12 3" xfId="22267" xr:uid="{00000000-0005-0000-0000-000041570000}"/>
    <cellStyle name="Comma 3 38 12 3 2" xfId="22268" xr:uid="{00000000-0005-0000-0000-000042570000}"/>
    <cellStyle name="Comma 3 38 12 3 3" xfId="22269" xr:uid="{00000000-0005-0000-0000-000043570000}"/>
    <cellStyle name="Comma 3 38 12 4" xfId="22270" xr:uid="{00000000-0005-0000-0000-000044570000}"/>
    <cellStyle name="Comma 3 38 12 4 2" xfId="22271" xr:uid="{00000000-0005-0000-0000-000045570000}"/>
    <cellStyle name="Comma 3 38 12 4 3" xfId="22272" xr:uid="{00000000-0005-0000-0000-000046570000}"/>
    <cellStyle name="Comma 3 38 12 5" xfId="22273" xr:uid="{00000000-0005-0000-0000-000047570000}"/>
    <cellStyle name="Comma 3 38 12 6" xfId="22274" xr:uid="{00000000-0005-0000-0000-000048570000}"/>
    <cellStyle name="Comma 3 38 13" xfId="22275" xr:uid="{00000000-0005-0000-0000-000049570000}"/>
    <cellStyle name="Comma 3 38 13 2" xfId="22276" xr:uid="{00000000-0005-0000-0000-00004A570000}"/>
    <cellStyle name="Comma 3 38 13 2 2" xfId="22277" xr:uid="{00000000-0005-0000-0000-00004B570000}"/>
    <cellStyle name="Comma 3 38 13 2 3" xfId="22278" xr:uid="{00000000-0005-0000-0000-00004C570000}"/>
    <cellStyle name="Comma 3 38 13 3" xfId="22279" xr:uid="{00000000-0005-0000-0000-00004D570000}"/>
    <cellStyle name="Comma 3 38 13 3 2" xfId="22280" xr:uid="{00000000-0005-0000-0000-00004E570000}"/>
    <cellStyle name="Comma 3 38 13 3 3" xfId="22281" xr:uid="{00000000-0005-0000-0000-00004F570000}"/>
    <cellStyle name="Comma 3 38 13 4" xfId="22282" xr:uid="{00000000-0005-0000-0000-000050570000}"/>
    <cellStyle name="Comma 3 38 13 4 2" xfId="22283" xr:uid="{00000000-0005-0000-0000-000051570000}"/>
    <cellStyle name="Comma 3 38 13 4 3" xfId="22284" xr:uid="{00000000-0005-0000-0000-000052570000}"/>
    <cellStyle name="Comma 3 38 13 5" xfId="22285" xr:uid="{00000000-0005-0000-0000-000053570000}"/>
    <cellStyle name="Comma 3 38 13 6" xfId="22286" xr:uid="{00000000-0005-0000-0000-000054570000}"/>
    <cellStyle name="Comma 3 38 14" xfId="22287" xr:uid="{00000000-0005-0000-0000-000055570000}"/>
    <cellStyle name="Comma 3 38 14 2" xfId="22288" xr:uid="{00000000-0005-0000-0000-000056570000}"/>
    <cellStyle name="Comma 3 38 14 2 2" xfId="22289" xr:uid="{00000000-0005-0000-0000-000057570000}"/>
    <cellStyle name="Comma 3 38 14 2 3" xfId="22290" xr:uid="{00000000-0005-0000-0000-000058570000}"/>
    <cellStyle name="Comma 3 38 14 3" xfId="22291" xr:uid="{00000000-0005-0000-0000-000059570000}"/>
    <cellStyle name="Comma 3 38 14 3 2" xfId="22292" xr:uid="{00000000-0005-0000-0000-00005A570000}"/>
    <cellStyle name="Comma 3 38 14 3 3" xfId="22293" xr:uid="{00000000-0005-0000-0000-00005B570000}"/>
    <cellStyle name="Comma 3 38 14 4" xfId="22294" xr:uid="{00000000-0005-0000-0000-00005C570000}"/>
    <cellStyle name="Comma 3 38 14 4 2" xfId="22295" xr:uid="{00000000-0005-0000-0000-00005D570000}"/>
    <cellStyle name="Comma 3 38 14 4 3" xfId="22296" xr:uid="{00000000-0005-0000-0000-00005E570000}"/>
    <cellStyle name="Comma 3 38 14 5" xfId="22297" xr:uid="{00000000-0005-0000-0000-00005F570000}"/>
    <cellStyle name="Comma 3 38 14 6" xfId="22298" xr:uid="{00000000-0005-0000-0000-000060570000}"/>
    <cellStyle name="Comma 3 38 15" xfId="22299" xr:uid="{00000000-0005-0000-0000-000061570000}"/>
    <cellStyle name="Comma 3 38 15 2" xfId="22300" xr:uid="{00000000-0005-0000-0000-000062570000}"/>
    <cellStyle name="Comma 3 38 15 2 2" xfId="22301" xr:uid="{00000000-0005-0000-0000-000063570000}"/>
    <cellStyle name="Comma 3 38 15 2 3" xfId="22302" xr:uid="{00000000-0005-0000-0000-000064570000}"/>
    <cellStyle name="Comma 3 38 15 3" xfId="22303" xr:uid="{00000000-0005-0000-0000-000065570000}"/>
    <cellStyle name="Comma 3 38 15 3 2" xfId="22304" xr:uid="{00000000-0005-0000-0000-000066570000}"/>
    <cellStyle name="Comma 3 38 15 3 3" xfId="22305" xr:uid="{00000000-0005-0000-0000-000067570000}"/>
    <cellStyle name="Comma 3 38 15 4" xfId="22306" xr:uid="{00000000-0005-0000-0000-000068570000}"/>
    <cellStyle name="Comma 3 38 15 4 2" xfId="22307" xr:uid="{00000000-0005-0000-0000-000069570000}"/>
    <cellStyle name="Comma 3 38 15 4 3" xfId="22308" xr:uid="{00000000-0005-0000-0000-00006A570000}"/>
    <cellStyle name="Comma 3 38 15 5" xfId="22309" xr:uid="{00000000-0005-0000-0000-00006B570000}"/>
    <cellStyle name="Comma 3 38 15 6" xfId="22310" xr:uid="{00000000-0005-0000-0000-00006C570000}"/>
    <cellStyle name="Comma 3 38 16" xfId="22311" xr:uid="{00000000-0005-0000-0000-00006D570000}"/>
    <cellStyle name="Comma 3 38 16 2" xfId="22312" xr:uid="{00000000-0005-0000-0000-00006E570000}"/>
    <cellStyle name="Comma 3 38 16 2 2" xfId="22313" xr:uid="{00000000-0005-0000-0000-00006F570000}"/>
    <cellStyle name="Comma 3 38 16 2 3" xfId="22314" xr:uid="{00000000-0005-0000-0000-000070570000}"/>
    <cellStyle name="Comma 3 38 16 3" xfId="22315" xr:uid="{00000000-0005-0000-0000-000071570000}"/>
    <cellStyle name="Comma 3 38 16 3 2" xfId="22316" xr:uid="{00000000-0005-0000-0000-000072570000}"/>
    <cellStyle name="Comma 3 38 16 3 3" xfId="22317" xr:uid="{00000000-0005-0000-0000-000073570000}"/>
    <cellStyle name="Comma 3 38 16 4" xfId="22318" xr:uid="{00000000-0005-0000-0000-000074570000}"/>
    <cellStyle name="Comma 3 38 16 4 2" xfId="22319" xr:uid="{00000000-0005-0000-0000-000075570000}"/>
    <cellStyle name="Comma 3 38 16 4 3" xfId="22320" xr:uid="{00000000-0005-0000-0000-000076570000}"/>
    <cellStyle name="Comma 3 38 16 5" xfId="22321" xr:uid="{00000000-0005-0000-0000-000077570000}"/>
    <cellStyle name="Comma 3 38 16 6" xfId="22322" xr:uid="{00000000-0005-0000-0000-000078570000}"/>
    <cellStyle name="Comma 3 38 17" xfId="22323" xr:uid="{00000000-0005-0000-0000-000079570000}"/>
    <cellStyle name="Comma 3 38 17 2" xfId="22324" xr:uid="{00000000-0005-0000-0000-00007A570000}"/>
    <cellStyle name="Comma 3 38 17 2 2" xfId="22325" xr:uid="{00000000-0005-0000-0000-00007B570000}"/>
    <cellStyle name="Comma 3 38 17 2 3" xfId="22326" xr:uid="{00000000-0005-0000-0000-00007C570000}"/>
    <cellStyle name="Comma 3 38 17 3" xfId="22327" xr:uid="{00000000-0005-0000-0000-00007D570000}"/>
    <cellStyle name="Comma 3 38 17 3 2" xfId="22328" xr:uid="{00000000-0005-0000-0000-00007E570000}"/>
    <cellStyle name="Comma 3 38 17 3 3" xfId="22329" xr:uid="{00000000-0005-0000-0000-00007F570000}"/>
    <cellStyle name="Comma 3 38 17 4" xfId="22330" xr:uid="{00000000-0005-0000-0000-000080570000}"/>
    <cellStyle name="Comma 3 38 17 4 2" xfId="22331" xr:uid="{00000000-0005-0000-0000-000081570000}"/>
    <cellStyle name="Comma 3 38 17 4 3" xfId="22332" xr:uid="{00000000-0005-0000-0000-000082570000}"/>
    <cellStyle name="Comma 3 38 17 5" xfId="22333" xr:uid="{00000000-0005-0000-0000-000083570000}"/>
    <cellStyle name="Comma 3 38 17 6" xfId="22334" xr:uid="{00000000-0005-0000-0000-000084570000}"/>
    <cellStyle name="Comma 3 38 18" xfId="22335" xr:uid="{00000000-0005-0000-0000-000085570000}"/>
    <cellStyle name="Comma 3 38 18 2" xfId="22336" xr:uid="{00000000-0005-0000-0000-000086570000}"/>
    <cellStyle name="Comma 3 38 18 2 2" xfId="22337" xr:uid="{00000000-0005-0000-0000-000087570000}"/>
    <cellStyle name="Comma 3 38 18 2 3" xfId="22338" xr:uid="{00000000-0005-0000-0000-000088570000}"/>
    <cellStyle name="Comma 3 38 18 3" xfId="22339" xr:uid="{00000000-0005-0000-0000-000089570000}"/>
    <cellStyle name="Comma 3 38 18 3 2" xfId="22340" xr:uid="{00000000-0005-0000-0000-00008A570000}"/>
    <cellStyle name="Comma 3 38 18 3 3" xfId="22341" xr:uid="{00000000-0005-0000-0000-00008B570000}"/>
    <cellStyle name="Comma 3 38 18 4" xfId="22342" xr:uid="{00000000-0005-0000-0000-00008C570000}"/>
    <cellStyle name="Comma 3 38 18 4 2" xfId="22343" xr:uid="{00000000-0005-0000-0000-00008D570000}"/>
    <cellStyle name="Comma 3 38 18 4 3" xfId="22344" xr:uid="{00000000-0005-0000-0000-00008E570000}"/>
    <cellStyle name="Comma 3 38 18 5" xfId="22345" xr:uid="{00000000-0005-0000-0000-00008F570000}"/>
    <cellStyle name="Comma 3 38 18 6" xfId="22346" xr:uid="{00000000-0005-0000-0000-000090570000}"/>
    <cellStyle name="Comma 3 38 19" xfId="22347" xr:uid="{00000000-0005-0000-0000-000091570000}"/>
    <cellStyle name="Comma 3 38 19 2" xfId="22348" xr:uid="{00000000-0005-0000-0000-000092570000}"/>
    <cellStyle name="Comma 3 38 19 2 2" xfId="22349" xr:uid="{00000000-0005-0000-0000-000093570000}"/>
    <cellStyle name="Comma 3 38 19 2 3" xfId="22350" xr:uid="{00000000-0005-0000-0000-000094570000}"/>
    <cellStyle name="Comma 3 38 19 3" xfId="22351" xr:uid="{00000000-0005-0000-0000-000095570000}"/>
    <cellStyle name="Comma 3 38 19 3 2" xfId="22352" xr:uid="{00000000-0005-0000-0000-000096570000}"/>
    <cellStyle name="Comma 3 38 19 3 3" xfId="22353" xr:uid="{00000000-0005-0000-0000-000097570000}"/>
    <cellStyle name="Comma 3 38 19 4" xfId="22354" xr:uid="{00000000-0005-0000-0000-000098570000}"/>
    <cellStyle name="Comma 3 38 19 4 2" xfId="22355" xr:uid="{00000000-0005-0000-0000-000099570000}"/>
    <cellStyle name="Comma 3 38 19 4 3" xfId="22356" xr:uid="{00000000-0005-0000-0000-00009A570000}"/>
    <cellStyle name="Comma 3 38 19 5" xfId="22357" xr:uid="{00000000-0005-0000-0000-00009B570000}"/>
    <cellStyle name="Comma 3 38 19 6" xfId="22358" xr:uid="{00000000-0005-0000-0000-00009C570000}"/>
    <cellStyle name="Comma 3 38 2" xfId="22359" xr:uid="{00000000-0005-0000-0000-00009D570000}"/>
    <cellStyle name="Comma 3 38 2 2" xfId="22360" xr:uid="{00000000-0005-0000-0000-00009E570000}"/>
    <cellStyle name="Comma 3 38 2 2 2" xfId="22361" xr:uid="{00000000-0005-0000-0000-00009F570000}"/>
    <cellStyle name="Comma 3 38 2 2 3" xfId="22362" xr:uid="{00000000-0005-0000-0000-0000A0570000}"/>
    <cellStyle name="Comma 3 38 2 3" xfId="22363" xr:uid="{00000000-0005-0000-0000-0000A1570000}"/>
    <cellStyle name="Comma 3 38 2 3 2" xfId="22364" xr:uid="{00000000-0005-0000-0000-0000A2570000}"/>
    <cellStyle name="Comma 3 38 2 3 3" xfId="22365" xr:uid="{00000000-0005-0000-0000-0000A3570000}"/>
    <cellStyle name="Comma 3 38 2 4" xfId="22366" xr:uid="{00000000-0005-0000-0000-0000A4570000}"/>
    <cellStyle name="Comma 3 38 2 4 2" xfId="22367" xr:uid="{00000000-0005-0000-0000-0000A5570000}"/>
    <cellStyle name="Comma 3 38 2 4 3" xfId="22368" xr:uid="{00000000-0005-0000-0000-0000A6570000}"/>
    <cellStyle name="Comma 3 38 2 5" xfId="22369" xr:uid="{00000000-0005-0000-0000-0000A7570000}"/>
    <cellStyle name="Comma 3 38 2 6" xfId="22370" xr:uid="{00000000-0005-0000-0000-0000A8570000}"/>
    <cellStyle name="Comma 3 38 20" xfId="22371" xr:uid="{00000000-0005-0000-0000-0000A9570000}"/>
    <cellStyle name="Comma 3 38 20 2" xfId="22372" xr:uid="{00000000-0005-0000-0000-0000AA570000}"/>
    <cellStyle name="Comma 3 38 20 2 2" xfId="22373" xr:uid="{00000000-0005-0000-0000-0000AB570000}"/>
    <cellStyle name="Comma 3 38 20 2 3" xfId="22374" xr:uid="{00000000-0005-0000-0000-0000AC570000}"/>
    <cellStyle name="Comma 3 38 20 3" xfId="22375" xr:uid="{00000000-0005-0000-0000-0000AD570000}"/>
    <cellStyle name="Comma 3 38 20 3 2" xfId="22376" xr:uid="{00000000-0005-0000-0000-0000AE570000}"/>
    <cellStyle name="Comma 3 38 20 3 3" xfId="22377" xr:uid="{00000000-0005-0000-0000-0000AF570000}"/>
    <cellStyle name="Comma 3 38 20 4" xfId="22378" xr:uid="{00000000-0005-0000-0000-0000B0570000}"/>
    <cellStyle name="Comma 3 38 20 4 2" xfId="22379" xr:uid="{00000000-0005-0000-0000-0000B1570000}"/>
    <cellStyle name="Comma 3 38 20 4 3" xfId="22380" xr:uid="{00000000-0005-0000-0000-0000B2570000}"/>
    <cellStyle name="Comma 3 38 20 5" xfId="22381" xr:uid="{00000000-0005-0000-0000-0000B3570000}"/>
    <cellStyle name="Comma 3 38 20 6" xfId="22382" xr:uid="{00000000-0005-0000-0000-0000B4570000}"/>
    <cellStyle name="Comma 3 38 21" xfId="22383" xr:uid="{00000000-0005-0000-0000-0000B5570000}"/>
    <cellStyle name="Comma 3 38 21 2" xfId="22384" xr:uid="{00000000-0005-0000-0000-0000B6570000}"/>
    <cellStyle name="Comma 3 38 21 3" xfId="22385" xr:uid="{00000000-0005-0000-0000-0000B7570000}"/>
    <cellStyle name="Comma 3 38 22" xfId="22386" xr:uid="{00000000-0005-0000-0000-0000B8570000}"/>
    <cellStyle name="Comma 3 38 22 2" xfId="22387" xr:uid="{00000000-0005-0000-0000-0000B9570000}"/>
    <cellStyle name="Comma 3 38 22 3" xfId="22388" xr:uid="{00000000-0005-0000-0000-0000BA570000}"/>
    <cellStyle name="Comma 3 38 23" xfId="22389" xr:uid="{00000000-0005-0000-0000-0000BB570000}"/>
    <cellStyle name="Comma 3 38 23 2" xfId="22390" xr:uid="{00000000-0005-0000-0000-0000BC570000}"/>
    <cellStyle name="Comma 3 38 23 3" xfId="22391" xr:uid="{00000000-0005-0000-0000-0000BD570000}"/>
    <cellStyle name="Comma 3 38 24" xfId="22392" xr:uid="{00000000-0005-0000-0000-0000BE570000}"/>
    <cellStyle name="Comma 3 38 25" xfId="22393" xr:uid="{00000000-0005-0000-0000-0000BF570000}"/>
    <cellStyle name="Comma 3 38 3" xfId="22394" xr:uid="{00000000-0005-0000-0000-0000C0570000}"/>
    <cellStyle name="Comma 3 38 3 2" xfId="22395" xr:uid="{00000000-0005-0000-0000-0000C1570000}"/>
    <cellStyle name="Comma 3 38 3 2 2" xfId="22396" xr:uid="{00000000-0005-0000-0000-0000C2570000}"/>
    <cellStyle name="Comma 3 38 3 2 3" xfId="22397" xr:uid="{00000000-0005-0000-0000-0000C3570000}"/>
    <cellStyle name="Comma 3 38 3 3" xfId="22398" xr:uid="{00000000-0005-0000-0000-0000C4570000}"/>
    <cellStyle name="Comma 3 38 3 3 2" xfId="22399" xr:uid="{00000000-0005-0000-0000-0000C5570000}"/>
    <cellStyle name="Comma 3 38 3 3 3" xfId="22400" xr:uid="{00000000-0005-0000-0000-0000C6570000}"/>
    <cellStyle name="Comma 3 38 3 4" xfId="22401" xr:uid="{00000000-0005-0000-0000-0000C7570000}"/>
    <cellStyle name="Comma 3 38 3 4 2" xfId="22402" xr:uid="{00000000-0005-0000-0000-0000C8570000}"/>
    <cellStyle name="Comma 3 38 3 4 3" xfId="22403" xr:uid="{00000000-0005-0000-0000-0000C9570000}"/>
    <cellStyle name="Comma 3 38 3 5" xfId="22404" xr:uid="{00000000-0005-0000-0000-0000CA570000}"/>
    <cellStyle name="Comma 3 38 3 6" xfId="22405" xr:uid="{00000000-0005-0000-0000-0000CB570000}"/>
    <cellStyle name="Comma 3 38 4" xfId="22406" xr:uid="{00000000-0005-0000-0000-0000CC570000}"/>
    <cellStyle name="Comma 3 38 4 2" xfId="22407" xr:uid="{00000000-0005-0000-0000-0000CD570000}"/>
    <cellStyle name="Comma 3 38 4 2 2" xfId="22408" xr:uid="{00000000-0005-0000-0000-0000CE570000}"/>
    <cellStyle name="Comma 3 38 4 2 3" xfId="22409" xr:uid="{00000000-0005-0000-0000-0000CF570000}"/>
    <cellStyle name="Comma 3 38 4 3" xfId="22410" xr:uid="{00000000-0005-0000-0000-0000D0570000}"/>
    <cellStyle name="Comma 3 38 4 3 2" xfId="22411" xr:uid="{00000000-0005-0000-0000-0000D1570000}"/>
    <cellStyle name="Comma 3 38 4 3 3" xfId="22412" xr:uid="{00000000-0005-0000-0000-0000D2570000}"/>
    <cellStyle name="Comma 3 38 4 4" xfId="22413" xr:uid="{00000000-0005-0000-0000-0000D3570000}"/>
    <cellStyle name="Comma 3 38 4 4 2" xfId="22414" xr:uid="{00000000-0005-0000-0000-0000D4570000}"/>
    <cellStyle name="Comma 3 38 4 4 3" xfId="22415" xr:uid="{00000000-0005-0000-0000-0000D5570000}"/>
    <cellStyle name="Comma 3 38 4 5" xfId="22416" xr:uid="{00000000-0005-0000-0000-0000D6570000}"/>
    <cellStyle name="Comma 3 38 4 6" xfId="22417" xr:uid="{00000000-0005-0000-0000-0000D7570000}"/>
    <cellStyle name="Comma 3 38 5" xfId="22418" xr:uid="{00000000-0005-0000-0000-0000D8570000}"/>
    <cellStyle name="Comma 3 38 5 2" xfId="22419" xr:uid="{00000000-0005-0000-0000-0000D9570000}"/>
    <cellStyle name="Comma 3 38 5 2 2" xfId="22420" xr:uid="{00000000-0005-0000-0000-0000DA570000}"/>
    <cellStyle name="Comma 3 38 5 2 3" xfId="22421" xr:uid="{00000000-0005-0000-0000-0000DB570000}"/>
    <cellStyle name="Comma 3 38 5 3" xfId="22422" xr:uid="{00000000-0005-0000-0000-0000DC570000}"/>
    <cellStyle name="Comma 3 38 5 3 2" xfId="22423" xr:uid="{00000000-0005-0000-0000-0000DD570000}"/>
    <cellStyle name="Comma 3 38 5 3 3" xfId="22424" xr:uid="{00000000-0005-0000-0000-0000DE570000}"/>
    <cellStyle name="Comma 3 38 5 4" xfId="22425" xr:uid="{00000000-0005-0000-0000-0000DF570000}"/>
    <cellStyle name="Comma 3 38 5 4 2" xfId="22426" xr:uid="{00000000-0005-0000-0000-0000E0570000}"/>
    <cellStyle name="Comma 3 38 5 4 3" xfId="22427" xr:uid="{00000000-0005-0000-0000-0000E1570000}"/>
    <cellStyle name="Comma 3 38 5 5" xfId="22428" xr:uid="{00000000-0005-0000-0000-0000E2570000}"/>
    <cellStyle name="Comma 3 38 5 6" xfId="22429" xr:uid="{00000000-0005-0000-0000-0000E3570000}"/>
    <cellStyle name="Comma 3 38 6" xfId="22430" xr:uid="{00000000-0005-0000-0000-0000E4570000}"/>
    <cellStyle name="Comma 3 38 6 2" xfId="22431" xr:uid="{00000000-0005-0000-0000-0000E5570000}"/>
    <cellStyle name="Comma 3 38 6 2 2" xfId="22432" xr:uid="{00000000-0005-0000-0000-0000E6570000}"/>
    <cellStyle name="Comma 3 38 6 2 3" xfId="22433" xr:uid="{00000000-0005-0000-0000-0000E7570000}"/>
    <cellStyle name="Comma 3 38 6 3" xfId="22434" xr:uid="{00000000-0005-0000-0000-0000E8570000}"/>
    <cellStyle name="Comma 3 38 6 3 2" xfId="22435" xr:uid="{00000000-0005-0000-0000-0000E9570000}"/>
    <cellStyle name="Comma 3 38 6 3 3" xfId="22436" xr:uid="{00000000-0005-0000-0000-0000EA570000}"/>
    <cellStyle name="Comma 3 38 6 4" xfId="22437" xr:uid="{00000000-0005-0000-0000-0000EB570000}"/>
    <cellStyle name="Comma 3 38 6 4 2" xfId="22438" xr:uid="{00000000-0005-0000-0000-0000EC570000}"/>
    <cellStyle name="Comma 3 38 6 4 3" xfId="22439" xr:uid="{00000000-0005-0000-0000-0000ED570000}"/>
    <cellStyle name="Comma 3 38 6 5" xfId="22440" xr:uid="{00000000-0005-0000-0000-0000EE570000}"/>
    <cellStyle name="Comma 3 38 6 6" xfId="22441" xr:uid="{00000000-0005-0000-0000-0000EF570000}"/>
    <cellStyle name="Comma 3 38 7" xfId="22442" xr:uid="{00000000-0005-0000-0000-0000F0570000}"/>
    <cellStyle name="Comma 3 38 7 2" xfId="22443" xr:uid="{00000000-0005-0000-0000-0000F1570000}"/>
    <cellStyle name="Comma 3 38 7 2 2" xfId="22444" xr:uid="{00000000-0005-0000-0000-0000F2570000}"/>
    <cellStyle name="Comma 3 38 7 2 3" xfId="22445" xr:uid="{00000000-0005-0000-0000-0000F3570000}"/>
    <cellStyle name="Comma 3 38 7 3" xfId="22446" xr:uid="{00000000-0005-0000-0000-0000F4570000}"/>
    <cellStyle name="Comma 3 38 7 3 2" xfId="22447" xr:uid="{00000000-0005-0000-0000-0000F5570000}"/>
    <cellStyle name="Comma 3 38 7 3 3" xfId="22448" xr:uid="{00000000-0005-0000-0000-0000F6570000}"/>
    <cellStyle name="Comma 3 38 7 4" xfId="22449" xr:uid="{00000000-0005-0000-0000-0000F7570000}"/>
    <cellStyle name="Comma 3 38 7 4 2" xfId="22450" xr:uid="{00000000-0005-0000-0000-0000F8570000}"/>
    <cellStyle name="Comma 3 38 7 4 3" xfId="22451" xr:uid="{00000000-0005-0000-0000-0000F9570000}"/>
    <cellStyle name="Comma 3 38 7 5" xfId="22452" xr:uid="{00000000-0005-0000-0000-0000FA570000}"/>
    <cellStyle name="Comma 3 38 7 6" xfId="22453" xr:uid="{00000000-0005-0000-0000-0000FB570000}"/>
    <cellStyle name="Comma 3 38 8" xfId="22454" xr:uid="{00000000-0005-0000-0000-0000FC570000}"/>
    <cellStyle name="Comma 3 38 8 2" xfId="22455" xr:uid="{00000000-0005-0000-0000-0000FD570000}"/>
    <cellStyle name="Comma 3 38 8 2 2" xfId="22456" xr:uid="{00000000-0005-0000-0000-0000FE570000}"/>
    <cellStyle name="Comma 3 38 8 2 3" xfId="22457" xr:uid="{00000000-0005-0000-0000-0000FF570000}"/>
    <cellStyle name="Comma 3 38 8 3" xfId="22458" xr:uid="{00000000-0005-0000-0000-000000580000}"/>
    <cellStyle name="Comma 3 38 8 3 2" xfId="22459" xr:uid="{00000000-0005-0000-0000-000001580000}"/>
    <cellStyle name="Comma 3 38 8 3 3" xfId="22460" xr:uid="{00000000-0005-0000-0000-000002580000}"/>
    <cellStyle name="Comma 3 38 8 4" xfId="22461" xr:uid="{00000000-0005-0000-0000-000003580000}"/>
    <cellStyle name="Comma 3 38 8 4 2" xfId="22462" xr:uid="{00000000-0005-0000-0000-000004580000}"/>
    <cellStyle name="Comma 3 38 8 4 3" xfId="22463" xr:uid="{00000000-0005-0000-0000-000005580000}"/>
    <cellStyle name="Comma 3 38 8 5" xfId="22464" xr:uid="{00000000-0005-0000-0000-000006580000}"/>
    <cellStyle name="Comma 3 38 8 6" xfId="22465" xr:uid="{00000000-0005-0000-0000-000007580000}"/>
    <cellStyle name="Comma 3 38 9" xfId="22466" xr:uid="{00000000-0005-0000-0000-000008580000}"/>
    <cellStyle name="Comma 3 38 9 2" xfId="22467" xr:uid="{00000000-0005-0000-0000-000009580000}"/>
    <cellStyle name="Comma 3 38 9 2 2" xfId="22468" xr:uid="{00000000-0005-0000-0000-00000A580000}"/>
    <cellStyle name="Comma 3 38 9 2 3" xfId="22469" xr:uid="{00000000-0005-0000-0000-00000B580000}"/>
    <cellStyle name="Comma 3 38 9 3" xfId="22470" xr:uid="{00000000-0005-0000-0000-00000C580000}"/>
    <cellStyle name="Comma 3 38 9 3 2" xfId="22471" xr:uid="{00000000-0005-0000-0000-00000D580000}"/>
    <cellStyle name="Comma 3 38 9 3 3" xfId="22472" xr:uid="{00000000-0005-0000-0000-00000E580000}"/>
    <cellStyle name="Comma 3 38 9 4" xfId="22473" xr:uid="{00000000-0005-0000-0000-00000F580000}"/>
    <cellStyle name="Comma 3 38 9 4 2" xfId="22474" xr:uid="{00000000-0005-0000-0000-000010580000}"/>
    <cellStyle name="Comma 3 38 9 4 3" xfId="22475" xr:uid="{00000000-0005-0000-0000-000011580000}"/>
    <cellStyle name="Comma 3 38 9 5" xfId="22476" xr:uid="{00000000-0005-0000-0000-000012580000}"/>
    <cellStyle name="Comma 3 38 9 6" xfId="22477" xr:uid="{00000000-0005-0000-0000-000013580000}"/>
    <cellStyle name="Comma 3 39" xfId="22478" xr:uid="{00000000-0005-0000-0000-000014580000}"/>
    <cellStyle name="Comma 3 39 10" xfId="22479" xr:uid="{00000000-0005-0000-0000-000015580000}"/>
    <cellStyle name="Comma 3 39 10 2" xfId="22480" xr:uid="{00000000-0005-0000-0000-000016580000}"/>
    <cellStyle name="Comma 3 39 10 2 2" xfId="22481" xr:uid="{00000000-0005-0000-0000-000017580000}"/>
    <cellStyle name="Comma 3 39 10 2 3" xfId="22482" xr:uid="{00000000-0005-0000-0000-000018580000}"/>
    <cellStyle name="Comma 3 39 10 3" xfId="22483" xr:uid="{00000000-0005-0000-0000-000019580000}"/>
    <cellStyle name="Comma 3 39 10 3 2" xfId="22484" xr:uid="{00000000-0005-0000-0000-00001A580000}"/>
    <cellStyle name="Comma 3 39 10 3 3" xfId="22485" xr:uid="{00000000-0005-0000-0000-00001B580000}"/>
    <cellStyle name="Comma 3 39 10 4" xfId="22486" xr:uid="{00000000-0005-0000-0000-00001C580000}"/>
    <cellStyle name="Comma 3 39 10 4 2" xfId="22487" xr:uid="{00000000-0005-0000-0000-00001D580000}"/>
    <cellStyle name="Comma 3 39 10 4 3" xfId="22488" xr:uid="{00000000-0005-0000-0000-00001E580000}"/>
    <cellStyle name="Comma 3 39 10 5" xfId="22489" xr:uid="{00000000-0005-0000-0000-00001F580000}"/>
    <cellStyle name="Comma 3 39 10 6" xfId="22490" xr:uid="{00000000-0005-0000-0000-000020580000}"/>
    <cellStyle name="Comma 3 39 11" xfId="22491" xr:uid="{00000000-0005-0000-0000-000021580000}"/>
    <cellStyle name="Comma 3 39 11 2" xfId="22492" xr:uid="{00000000-0005-0000-0000-000022580000}"/>
    <cellStyle name="Comma 3 39 11 2 2" xfId="22493" xr:uid="{00000000-0005-0000-0000-000023580000}"/>
    <cellStyle name="Comma 3 39 11 2 3" xfId="22494" xr:uid="{00000000-0005-0000-0000-000024580000}"/>
    <cellStyle name="Comma 3 39 11 3" xfId="22495" xr:uid="{00000000-0005-0000-0000-000025580000}"/>
    <cellStyle name="Comma 3 39 11 3 2" xfId="22496" xr:uid="{00000000-0005-0000-0000-000026580000}"/>
    <cellStyle name="Comma 3 39 11 3 3" xfId="22497" xr:uid="{00000000-0005-0000-0000-000027580000}"/>
    <cellStyle name="Comma 3 39 11 4" xfId="22498" xr:uid="{00000000-0005-0000-0000-000028580000}"/>
    <cellStyle name="Comma 3 39 11 4 2" xfId="22499" xr:uid="{00000000-0005-0000-0000-000029580000}"/>
    <cellStyle name="Comma 3 39 11 4 3" xfId="22500" xr:uid="{00000000-0005-0000-0000-00002A580000}"/>
    <cellStyle name="Comma 3 39 11 5" xfId="22501" xr:uid="{00000000-0005-0000-0000-00002B580000}"/>
    <cellStyle name="Comma 3 39 11 6" xfId="22502" xr:uid="{00000000-0005-0000-0000-00002C580000}"/>
    <cellStyle name="Comma 3 39 12" xfId="22503" xr:uid="{00000000-0005-0000-0000-00002D580000}"/>
    <cellStyle name="Comma 3 39 12 2" xfId="22504" xr:uid="{00000000-0005-0000-0000-00002E580000}"/>
    <cellStyle name="Comma 3 39 12 2 2" xfId="22505" xr:uid="{00000000-0005-0000-0000-00002F580000}"/>
    <cellStyle name="Comma 3 39 12 2 3" xfId="22506" xr:uid="{00000000-0005-0000-0000-000030580000}"/>
    <cellStyle name="Comma 3 39 12 3" xfId="22507" xr:uid="{00000000-0005-0000-0000-000031580000}"/>
    <cellStyle name="Comma 3 39 12 3 2" xfId="22508" xr:uid="{00000000-0005-0000-0000-000032580000}"/>
    <cellStyle name="Comma 3 39 12 3 3" xfId="22509" xr:uid="{00000000-0005-0000-0000-000033580000}"/>
    <cellStyle name="Comma 3 39 12 4" xfId="22510" xr:uid="{00000000-0005-0000-0000-000034580000}"/>
    <cellStyle name="Comma 3 39 12 4 2" xfId="22511" xr:uid="{00000000-0005-0000-0000-000035580000}"/>
    <cellStyle name="Comma 3 39 12 4 3" xfId="22512" xr:uid="{00000000-0005-0000-0000-000036580000}"/>
    <cellStyle name="Comma 3 39 12 5" xfId="22513" xr:uid="{00000000-0005-0000-0000-000037580000}"/>
    <cellStyle name="Comma 3 39 12 6" xfId="22514" xr:uid="{00000000-0005-0000-0000-000038580000}"/>
    <cellStyle name="Comma 3 39 13" xfId="22515" xr:uid="{00000000-0005-0000-0000-000039580000}"/>
    <cellStyle name="Comma 3 39 13 2" xfId="22516" xr:uid="{00000000-0005-0000-0000-00003A580000}"/>
    <cellStyle name="Comma 3 39 13 2 2" xfId="22517" xr:uid="{00000000-0005-0000-0000-00003B580000}"/>
    <cellStyle name="Comma 3 39 13 2 3" xfId="22518" xr:uid="{00000000-0005-0000-0000-00003C580000}"/>
    <cellStyle name="Comma 3 39 13 3" xfId="22519" xr:uid="{00000000-0005-0000-0000-00003D580000}"/>
    <cellStyle name="Comma 3 39 13 3 2" xfId="22520" xr:uid="{00000000-0005-0000-0000-00003E580000}"/>
    <cellStyle name="Comma 3 39 13 3 3" xfId="22521" xr:uid="{00000000-0005-0000-0000-00003F580000}"/>
    <cellStyle name="Comma 3 39 13 4" xfId="22522" xr:uid="{00000000-0005-0000-0000-000040580000}"/>
    <cellStyle name="Comma 3 39 13 4 2" xfId="22523" xr:uid="{00000000-0005-0000-0000-000041580000}"/>
    <cellStyle name="Comma 3 39 13 4 3" xfId="22524" xr:uid="{00000000-0005-0000-0000-000042580000}"/>
    <cellStyle name="Comma 3 39 13 5" xfId="22525" xr:uid="{00000000-0005-0000-0000-000043580000}"/>
    <cellStyle name="Comma 3 39 13 6" xfId="22526" xr:uid="{00000000-0005-0000-0000-000044580000}"/>
    <cellStyle name="Comma 3 39 14" xfId="22527" xr:uid="{00000000-0005-0000-0000-000045580000}"/>
    <cellStyle name="Comma 3 39 14 2" xfId="22528" xr:uid="{00000000-0005-0000-0000-000046580000}"/>
    <cellStyle name="Comma 3 39 14 2 2" xfId="22529" xr:uid="{00000000-0005-0000-0000-000047580000}"/>
    <cellStyle name="Comma 3 39 14 2 3" xfId="22530" xr:uid="{00000000-0005-0000-0000-000048580000}"/>
    <cellStyle name="Comma 3 39 14 3" xfId="22531" xr:uid="{00000000-0005-0000-0000-000049580000}"/>
    <cellStyle name="Comma 3 39 14 3 2" xfId="22532" xr:uid="{00000000-0005-0000-0000-00004A580000}"/>
    <cellStyle name="Comma 3 39 14 3 3" xfId="22533" xr:uid="{00000000-0005-0000-0000-00004B580000}"/>
    <cellStyle name="Comma 3 39 14 4" xfId="22534" xr:uid="{00000000-0005-0000-0000-00004C580000}"/>
    <cellStyle name="Comma 3 39 14 4 2" xfId="22535" xr:uid="{00000000-0005-0000-0000-00004D580000}"/>
    <cellStyle name="Comma 3 39 14 4 3" xfId="22536" xr:uid="{00000000-0005-0000-0000-00004E580000}"/>
    <cellStyle name="Comma 3 39 14 5" xfId="22537" xr:uid="{00000000-0005-0000-0000-00004F580000}"/>
    <cellStyle name="Comma 3 39 14 6" xfId="22538" xr:uid="{00000000-0005-0000-0000-000050580000}"/>
    <cellStyle name="Comma 3 39 15" xfId="22539" xr:uid="{00000000-0005-0000-0000-000051580000}"/>
    <cellStyle name="Comma 3 39 15 2" xfId="22540" xr:uid="{00000000-0005-0000-0000-000052580000}"/>
    <cellStyle name="Comma 3 39 15 2 2" xfId="22541" xr:uid="{00000000-0005-0000-0000-000053580000}"/>
    <cellStyle name="Comma 3 39 15 2 3" xfId="22542" xr:uid="{00000000-0005-0000-0000-000054580000}"/>
    <cellStyle name="Comma 3 39 15 3" xfId="22543" xr:uid="{00000000-0005-0000-0000-000055580000}"/>
    <cellStyle name="Comma 3 39 15 3 2" xfId="22544" xr:uid="{00000000-0005-0000-0000-000056580000}"/>
    <cellStyle name="Comma 3 39 15 3 3" xfId="22545" xr:uid="{00000000-0005-0000-0000-000057580000}"/>
    <cellStyle name="Comma 3 39 15 4" xfId="22546" xr:uid="{00000000-0005-0000-0000-000058580000}"/>
    <cellStyle name="Comma 3 39 15 4 2" xfId="22547" xr:uid="{00000000-0005-0000-0000-000059580000}"/>
    <cellStyle name="Comma 3 39 15 4 3" xfId="22548" xr:uid="{00000000-0005-0000-0000-00005A580000}"/>
    <cellStyle name="Comma 3 39 15 5" xfId="22549" xr:uid="{00000000-0005-0000-0000-00005B580000}"/>
    <cellStyle name="Comma 3 39 15 6" xfId="22550" xr:uid="{00000000-0005-0000-0000-00005C580000}"/>
    <cellStyle name="Comma 3 39 16" xfId="22551" xr:uid="{00000000-0005-0000-0000-00005D580000}"/>
    <cellStyle name="Comma 3 39 16 2" xfId="22552" xr:uid="{00000000-0005-0000-0000-00005E580000}"/>
    <cellStyle name="Comma 3 39 16 2 2" xfId="22553" xr:uid="{00000000-0005-0000-0000-00005F580000}"/>
    <cellStyle name="Comma 3 39 16 2 3" xfId="22554" xr:uid="{00000000-0005-0000-0000-000060580000}"/>
    <cellStyle name="Comma 3 39 16 3" xfId="22555" xr:uid="{00000000-0005-0000-0000-000061580000}"/>
    <cellStyle name="Comma 3 39 16 3 2" xfId="22556" xr:uid="{00000000-0005-0000-0000-000062580000}"/>
    <cellStyle name="Comma 3 39 16 3 3" xfId="22557" xr:uid="{00000000-0005-0000-0000-000063580000}"/>
    <cellStyle name="Comma 3 39 16 4" xfId="22558" xr:uid="{00000000-0005-0000-0000-000064580000}"/>
    <cellStyle name="Comma 3 39 16 4 2" xfId="22559" xr:uid="{00000000-0005-0000-0000-000065580000}"/>
    <cellStyle name="Comma 3 39 16 4 3" xfId="22560" xr:uid="{00000000-0005-0000-0000-000066580000}"/>
    <cellStyle name="Comma 3 39 16 5" xfId="22561" xr:uid="{00000000-0005-0000-0000-000067580000}"/>
    <cellStyle name="Comma 3 39 16 6" xfId="22562" xr:uid="{00000000-0005-0000-0000-000068580000}"/>
    <cellStyle name="Comma 3 39 17" xfId="22563" xr:uid="{00000000-0005-0000-0000-000069580000}"/>
    <cellStyle name="Comma 3 39 17 2" xfId="22564" xr:uid="{00000000-0005-0000-0000-00006A580000}"/>
    <cellStyle name="Comma 3 39 17 2 2" xfId="22565" xr:uid="{00000000-0005-0000-0000-00006B580000}"/>
    <cellStyle name="Comma 3 39 17 2 3" xfId="22566" xr:uid="{00000000-0005-0000-0000-00006C580000}"/>
    <cellStyle name="Comma 3 39 17 3" xfId="22567" xr:uid="{00000000-0005-0000-0000-00006D580000}"/>
    <cellStyle name="Comma 3 39 17 3 2" xfId="22568" xr:uid="{00000000-0005-0000-0000-00006E580000}"/>
    <cellStyle name="Comma 3 39 17 3 3" xfId="22569" xr:uid="{00000000-0005-0000-0000-00006F580000}"/>
    <cellStyle name="Comma 3 39 17 4" xfId="22570" xr:uid="{00000000-0005-0000-0000-000070580000}"/>
    <cellStyle name="Comma 3 39 17 4 2" xfId="22571" xr:uid="{00000000-0005-0000-0000-000071580000}"/>
    <cellStyle name="Comma 3 39 17 4 3" xfId="22572" xr:uid="{00000000-0005-0000-0000-000072580000}"/>
    <cellStyle name="Comma 3 39 17 5" xfId="22573" xr:uid="{00000000-0005-0000-0000-000073580000}"/>
    <cellStyle name="Comma 3 39 17 6" xfId="22574" xr:uid="{00000000-0005-0000-0000-000074580000}"/>
    <cellStyle name="Comma 3 39 18" xfId="22575" xr:uid="{00000000-0005-0000-0000-000075580000}"/>
    <cellStyle name="Comma 3 39 18 2" xfId="22576" xr:uid="{00000000-0005-0000-0000-000076580000}"/>
    <cellStyle name="Comma 3 39 18 2 2" xfId="22577" xr:uid="{00000000-0005-0000-0000-000077580000}"/>
    <cellStyle name="Comma 3 39 18 2 3" xfId="22578" xr:uid="{00000000-0005-0000-0000-000078580000}"/>
    <cellStyle name="Comma 3 39 18 3" xfId="22579" xr:uid="{00000000-0005-0000-0000-000079580000}"/>
    <cellStyle name="Comma 3 39 18 3 2" xfId="22580" xr:uid="{00000000-0005-0000-0000-00007A580000}"/>
    <cellStyle name="Comma 3 39 18 3 3" xfId="22581" xr:uid="{00000000-0005-0000-0000-00007B580000}"/>
    <cellStyle name="Comma 3 39 18 4" xfId="22582" xr:uid="{00000000-0005-0000-0000-00007C580000}"/>
    <cellStyle name="Comma 3 39 18 4 2" xfId="22583" xr:uid="{00000000-0005-0000-0000-00007D580000}"/>
    <cellStyle name="Comma 3 39 18 4 3" xfId="22584" xr:uid="{00000000-0005-0000-0000-00007E580000}"/>
    <cellStyle name="Comma 3 39 18 5" xfId="22585" xr:uid="{00000000-0005-0000-0000-00007F580000}"/>
    <cellStyle name="Comma 3 39 18 6" xfId="22586" xr:uid="{00000000-0005-0000-0000-000080580000}"/>
    <cellStyle name="Comma 3 39 19" xfId="22587" xr:uid="{00000000-0005-0000-0000-000081580000}"/>
    <cellStyle name="Comma 3 39 19 2" xfId="22588" xr:uid="{00000000-0005-0000-0000-000082580000}"/>
    <cellStyle name="Comma 3 39 19 2 2" xfId="22589" xr:uid="{00000000-0005-0000-0000-000083580000}"/>
    <cellStyle name="Comma 3 39 19 2 3" xfId="22590" xr:uid="{00000000-0005-0000-0000-000084580000}"/>
    <cellStyle name="Comma 3 39 19 3" xfId="22591" xr:uid="{00000000-0005-0000-0000-000085580000}"/>
    <cellStyle name="Comma 3 39 19 3 2" xfId="22592" xr:uid="{00000000-0005-0000-0000-000086580000}"/>
    <cellStyle name="Comma 3 39 19 3 3" xfId="22593" xr:uid="{00000000-0005-0000-0000-000087580000}"/>
    <cellStyle name="Comma 3 39 19 4" xfId="22594" xr:uid="{00000000-0005-0000-0000-000088580000}"/>
    <cellStyle name="Comma 3 39 19 4 2" xfId="22595" xr:uid="{00000000-0005-0000-0000-000089580000}"/>
    <cellStyle name="Comma 3 39 19 4 3" xfId="22596" xr:uid="{00000000-0005-0000-0000-00008A580000}"/>
    <cellStyle name="Comma 3 39 19 5" xfId="22597" xr:uid="{00000000-0005-0000-0000-00008B580000}"/>
    <cellStyle name="Comma 3 39 19 6" xfId="22598" xr:uid="{00000000-0005-0000-0000-00008C580000}"/>
    <cellStyle name="Comma 3 39 2" xfId="22599" xr:uid="{00000000-0005-0000-0000-00008D580000}"/>
    <cellStyle name="Comma 3 39 2 2" xfId="22600" xr:uid="{00000000-0005-0000-0000-00008E580000}"/>
    <cellStyle name="Comma 3 39 2 2 2" xfId="22601" xr:uid="{00000000-0005-0000-0000-00008F580000}"/>
    <cellStyle name="Comma 3 39 2 2 3" xfId="22602" xr:uid="{00000000-0005-0000-0000-000090580000}"/>
    <cellStyle name="Comma 3 39 2 3" xfId="22603" xr:uid="{00000000-0005-0000-0000-000091580000}"/>
    <cellStyle name="Comma 3 39 2 3 2" xfId="22604" xr:uid="{00000000-0005-0000-0000-000092580000}"/>
    <cellStyle name="Comma 3 39 2 3 3" xfId="22605" xr:uid="{00000000-0005-0000-0000-000093580000}"/>
    <cellStyle name="Comma 3 39 2 4" xfId="22606" xr:uid="{00000000-0005-0000-0000-000094580000}"/>
    <cellStyle name="Comma 3 39 2 4 2" xfId="22607" xr:uid="{00000000-0005-0000-0000-000095580000}"/>
    <cellStyle name="Comma 3 39 2 4 3" xfId="22608" xr:uid="{00000000-0005-0000-0000-000096580000}"/>
    <cellStyle name="Comma 3 39 2 5" xfId="22609" xr:uid="{00000000-0005-0000-0000-000097580000}"/>
    <cellStyle name="Comma 3 39 2 6" xfId="22610" xr:uid="{00000000-0005-0000-0000-000098580000}"/>
    <cellStyle name="Comma 3 39 20" xfId="22611" xr:uid="{00000000-0005-0000-0000-000099580000}"/>
    <cellStyle name="Comma 3 39 20 2" xfId="22612" xr:uid="{00000000-0005-0000-0000-00009A580000}"/>
    <cellStyle name="Comma 3 39 20 2 2" xfId="22613" xr:uid="{00000000-0005-0000-0000-00009B580000}"/>
    <cellStyle name="Comma 3 39 20 2 3" xfId="22614" xr:uid="{00000000-0005-0000-0000-00009C580000}"/>
    <cellStyle name="Comma 3 39 20 3" xfId="22615" xr:uid="{00000000-0005-0000-0000-00009D580000}"/>
    <cellStyle name="Comma 3 39 20 3 2" xfId="22616" xr:uid="{00000000-0005-0000-0000-00009E580000}"/>
    <cellStyle name="Comma 3 39 20 3 3" xfId="22617" xr:uid="{00000000-0005-0000-0000-00009F580000}"/>
    <cellStyle name="Comma 3 39 20 4" xfId="22618" xr:uid="{00000000-0005-0000-0000-0000A0580000}"/>
    <cellStyle name="Comma 3 39 20 4 2" xfId="22619" xr:uid="{00000000-0005-0000-0000-0000A1580000}"/>
    <cellStyle name="Comma 3 39 20 4 3" xfId="22620" xr:uid="{00000000-0005-0000-0000-0000A2580000}"/>
    <cellStyle name="Comma 3 39 20 5" xfId="22621" xr:uid="{00000000-0005-0000-0000-0000A3580000}"/>
    <cellStyle name="Comma 3 39 20 6" xfId="22622" xr:uid="{00000000-0005-0000-0000-0000A4580000}"/>
    <cellStyle name="Comma 3 39 21" xfId="22623" xr:uid="{00000000-0005-0000-0000-0000A5580000}"/>
    <cellStyle name="Comma 3 39 21 2" xfId="22624" xr:uid="{00000000-0005-0000-0000-0000A6580000}"/>
    <cellStyle name="Comma 3 39 21 3" xfId="22625" xr:uid="{00000000-0005-0000-0000-0000A7580000}"/>
    <cellStyle name="Comma 3 39 22" xfId="22626" xr:uid="{00000000-0005-0000-0000-0000A8580000}"/>
    <cellStyle name="Comma 3 39 22 2" xfId="22627" xr:uid="{00000000-0005-0000-0000-0000A9580000}"/>
    <cellStyle name="Comma 3 39 22 3" xfId="22628" xr:uid="{00000000-0005-0000-0000-0000AA580000}"/>
    <cellStyle name="Comma 3 39 23" xfId="22629" xr:uid="{00000000-0005-0000-0000-0000AB580000}"/>
    <cellStyle name="Comma 3 39 23 2" xfId="22630" xr:uid="{00000000-0005-0000-0000-0000AC580000}"/>
    <cellStyle name="Comma 3 39 23 3" xfId="22631" xr:uid="{00000000-0005-0000-0000-0000AD580000}"/>
    <cellStyle name="Comma 3 39 24" xfId="22632" xr:uid="{00000000-0005-0000-0000-0000AE580000}"/>
    <cellStyle name="Comma 3 39 25" xfId="22633" xr:uid="{00000000-0005-0000-0000-0000AF580000}"/>
    <cellStyle name="Comma 3 39 3" xfId="22634" xr:uid="{00000000-0005-0000-0000-0000B0580000}"/>
    <cellStyle name="Comma 3 39 3 2" xfId="22635" xr:uid="{00000000-0005-0000-0000-0000B1580000}"/>
    <cellStyle name="Comma 3 39 3 2 2" xfId="22636" xr:uid="{00000000-0005-0000-0000-0000B2580000}"/>
    <cellStyle name="Comma 3 39 3 2 3" xfId="22637" xr:uid="{00000000-0005-0000-0000-0000B3580000}"/>
    <cellStyle name="Comma 3 39 3 3" xfId="22638" xr:uid="{00000000-0005-0000-0000-0000B4580000}"/>
    <cellStyle name="Comma 3 39 3 3 2" xfId="22639" xr:uid="{00000000-0005-0000-0000-0000B5580000}"/>
    <cellStyle name="Comma 3 39 3 3 3" xfId="22640" xr:uid="{00000000-0005-0000-0000-0000B6580000}"/>
    <cellStyle name="Comma 3 39 3 4" xfId="22641" xr:uid="{00000000-0005-0000-0000-0000B7580000}"/>
    <cellStyle name="Comma 3 39 3 4 2" xfId="22642" xr:uid="{00000000-0005-0000-0000-0000B8580000}"/>
    <cellStyle name="Comma 3 39 3 4 3" xfId="22643" xr:uid="{00000000-0005-0000-0000-0000B9580000}"/>
    <cellStyle name="Comma 3 39 3 5" xfId="22644" xr:uid="{00000000-0005-0000-0000-0000BA580000}"/>
    <cellStyle name="Comma 3 39 3 6" xfId="22645" xr:uid="{00000000-0005-0000-0000-0000BB580000}"/>
    <cellStyle name="Comma 3 39 4" xfId="22646" xr:uid="{00000000-0005-0000-0000-0000BC580000}"/>
    <cellStyle name="Comma 3 39 4 2" xfId="22647" xr:uid="{00000000-0005-0000-0000-0000BD580000}"/>
    <cellStyle name="Comma 3 39 4 2 2" xfId="22648" xr:uid="{00000000-0005-0000-0000-0000BE580000}"/>
    <cellStyle name="Comma 3 39 4 2 3" xfId="22649" xr:uid="{00000000-0005-0000-0000-0000BF580000}"/>
    <cellStyle name="Comma 3 39 4 3" xfId="22650" xr:uid="{00000000-0005-0000-0000-0000C0580000}"/>
    <cellStyle name="Comma 3 39 4 3 2" xfId="22651" xr:uid="{00000000-0005-0000-0000-0000C1580000}"/>
    <cellStyle name="Comma 3 39 4 3 3" xfId="22652" xr:uid="{00000000-0005-0000-0000-0000C2580000}"/>
    <cellStyle name="Comma 3 39 4 4" xfId="22653" xr:uid="{00000000-0005-0000-0000-0000C3580000}"/>
    <cellStyle name="Comma 3 39 4 4 2" xfId="22654" xr:uid="{00000000-0005-0000-0000-0000C4580000}"/>
    <cellStyle name="Comma 3 39 4 4 3" xfId="22655" xr:uid="{00000000-0005-0000-0000-0000C5580000}"/>
    <cellStyle name="Comma 3 39 4 5" xfId="22656" xr:uid="{00000000-0005-0000-0000-0000C6580000}"/>
    <cellStyle name="Comma 3 39 4 6" xfId="22657" xr:uid="{00000000-0005-0000-0000-0000C7580000}"/>
    <cellStyle name="Comma 3 39 5" xfId="22658" xr:uid="{00000000-0005-0000-0000-0000C8580000}"/>
    <cellStyle name="Comma 3 39 5 2" xfId="22659" xr:uid="{00000000-0005-0000-0000-0000C9580000}"/>
    <cellStyle name="Comma 3 39 5 2 2" xfId="22660" xr:uid="{00000000-0005-0000-0000-0000CA580000}"/>
    <cellStyle name="Comma 3 39 5 2 3" xfId="22661" xr:uid="{00000000-0005-0000-0000-0000CB580000}"/>
    <cellStyle name="Comma 3 39 5 3" xfId="22662" xr:uid="{00000000-0005-0000-0000-0000CC580000}"/>
    <cellStyle name="Comma 3 39 5 3 2" xfId="22663" xr:uid="{00000000-0005-0000-0000-0000CD580000}"/>
    <cellStyle name="Comma 3 39 5 3 3" xfId="22664" xr:uid="{00000000-0005-0000-0000-0000CE580000}"/>
    <cellStyle name="Comma 3 39 5 4" xfId="22665" xr:uid="{00000000-0005-0000-0000-0000CF580000}"/>
    <cellStyle name="Comma 3 39 5 4 2" xfId="22666" xr:uid="{00000000-0005-0000-0000-0000D0580000}"/>
    <cellStyle name="Comma 3 39 5 4 3" xfId="22667" xr:uid="{00000000-0005-0000-0000-0000D1580000}"/>
    <cellStyle name="Comma 3 39 5 5" xfId="22668" xr:uid="{00000000-0005-0000-0000-0000D2580000}"/>
    <cellStyle name="Comma 3 39 5 6" xfId="22669" xr:uid="{00000000-0005-0000-0000-0000D3580000}"/>
    <cellStyle name="Comma 3 39 6" xfId="22670" xr:uid="{00000000-0005-0000-0000-0000D4580000}"/>
    <cellStyle name="Comma 3 39 6 2" xfId="22671" xr:uid="{00000000-0005-0000-0000-0000D5580000}"/>
    <cellStyle name="Comma 3 39 6 2 2" xfId="22672" xr:uid="{00000000-0005-0000-0000-0000D6580000}"/>
    <cellStyle name="Comma 3 39 6 2 3" xfId="22673" xr:uid="{00000000-0005-0000-0000-0000D7580000}"/>
    <cellStyle name="Comma 3 39 6 3" xfId="22674" xr:uid="{00000000-0005-0000-0000-0000D8580000}"/>
    <cellStyle name="Comma 3 39 6 3 2" xfId="22675" xr:uid="{00000000-0005-0000-0000-0000D9580000}"/>
    <cellStyle name="Comma 3 39 6 3 3" xfId="22676" xr:uid="{00000000-0005-0000-0000-0000DA580000}"/>
    <cellStyle name="Comma 3 39 6 4" xfId="22677" xr:uid="{00000000-0005-0000-0000-0000DB580000}"/>
    <cellStyle name="Comma 3 39 6 4 2" xfId="22678" xr:uid="{00000000-0005-0000-0000-0000DC580000}"/>
    <cellStyle name="Comma 3 39 6 4 3" xfId="22679" xr:uid="{00000000-0005-0000-0000-0000DD580000}"/>
    <cellStyle name="Comma 3 39 6 5" xfId="22680" xr:uid="{00000000-0005-0000-0000-0000DE580000}"/>
    <cellStyle name="Comma 3 39 6 6" xfId="22681" xr:uid="{00000000-0005-0000-0000-0000DF580000}"/>
    <cellStyle name="Comma 3 39 7" xfId="22682" xr:uid="{00000000-0005-0000-0000-0000E0580000}"/>
    <cellStyle name="Comma 3 39 7 2" xfId="22683" xr:uid="{00000000-0005-0000-0000-0000E1580000}"/>
    <cellStyle name="Comma 3 39 7 2 2" xfId="22684" xr:uid="{00000000-0005-0000-0000-0000E2580000}"/>
    <cellStyle name="Comma 3 39 7 2 3" xfId="22685" xr:uid="{00000000-0005-0000-0000-0000E3580000}"/>
    <cellStyle name="Comma 3 39 7 3" xfId="22686" xr:uid="{00000000-0005-0000-0000-0000E4580000}"/>
    <cellStyle name="Comma 3 39 7 3 2" xfId="22687" xr:uid="{00000000-0005-0000-0000-0000E5580000}"/>
    <cellStyle name="Comma 3 39 7 3 3" xfId="22688" xr:uid="{00000000-0005-0000-0000-0000E6580000}"/>
    <cellStyle name="Comma 3 39 7 4" xfId="22689" xr:uid="{00000000-0005-0000-0000-0000E7580000}"/>
    <cellStyle name="Comma 3 39 7 4 2" xfId="22690" xr:uid="{00000000-0005-0000-0000-0000E8580000}"/>
    <cellStyle name="Comma 3 39 7 4 3" xfId="22691" xr:uid="{00000000-0005-0000-0000-0000E9580000}"/>
    <cellStyle name="Comma 3 39 7 5" xfId="22692" xr:uid="{00000000-0005-0000-0000-0000EA580000}"/>
    <cellStyle name="Comma 3 39 7 6" xfId="22693" xr:uid="{00000000-0005-0000-0000-0000EB580000}"/>
    <cellStyle name="Comma 3 39 8" xfId="22694" xr:uid="{00000000-0005-0000-0000-0000EC580000}"/>
    <cellStyle name="Comma 3 39 8 2" xfId="22695" xr:uid="{00000000-0005-0000-0000-0000ED580000}"/>
    <cellStyle name="Comma 3 39 8 2 2" xfId="22696" xr:uid="{00000000-0005-0000-0000-0000EE580000}"/>
    <cellStyle name="Comma 3 39 8 2 3" xfId="22697" xr:uid="{00000000-0005-0000-0000-0000EF580000}"/>
    <cellStyle name="Comma 3 39 8 3" xfId="22698" xr:uid="{00000000-0005-0000-0000-0000F0580000}"/>
    <cellStyle name="Comma 3 39 8 3 2" xfId="22699" xr:uid="{00000000-0005-0000-0000-0000F1580000}"/>
    <cellStyle name="Comma 3 39 8 3 3" xfId="22700" xr:uid="{00000000-0005-0000-0000-0000F2580000}"/>
    <cellStyle name="Comma 3 39 8 4" xfId="22701" xr:uid="{00000000-0005-0000-0000-0000F3580000}"/>
    <cellStyle name="Comma 3 39 8 4 2" xfId="22702" xr:uid="{00000000-0005-0000-0000-0000F4580000}"/>
    <cellStyle name="Comma 3 39 8 4 3" xfId="22703" xr:uid="{00000000-0005-0000-0000-0000F5580000}"/>
    <cellStyle name="Comma 3 39 8 5" xfId="22704" xr:uid="{00000000-0005-0000-0000-0000F6580000}"/>
    <cellStyle name="Comma 3 39 8 6" xfId="22705" xr:uid="{00000000-0005-0000-0000-0000F7580000}"/>
    <cellStyle name="Comma 3 39 9" xfId="22706" xr:uid="{00000000-0005-0000-0000-0000F8580000}"/>
    <cellStyle name="Comma 3 39 9 2" xfId="22707" xr:uid="{00000000-0005-0000-0000-0000F9580000}"/>
    <cellStyle name="Comma 3 39 9 2 2" xfId="22708" xr:uid="{00000000-0005-0000-0000-0000FA580000}"/>
    <cellStyle name="Comma 3 39 9 2 3" xfId="22709" xr:uid="{00000000-0005-0000-0000-0000FB580000}"/>
    <cellStyle name="Comma 3 39 9 3" xfId="22710" xr:uid="{00000000-0005-0000-0000-0000FC580000}"/>
    <cellStyle name="Comma 3 39 9 3 2" xfId="22711" xr:uid="{00000000-0005-0000-0000-0000FD580000}"/>
    <cellStyle name="Comma 3 39 9 3 3" xfId="22712" xr:uid="{00000000-0005-0000-0000-0000FE580000}"/>
    <cellStyle name="Comma 3 39 9 4" xfId="22713" xr:uid="{00000000-0005-0000-0000-0000FF580000}"/>
    <cellStyle name="Comma 3 39 9 4 2" xfId="22714" xr:uid="{00000000-0005-0000-0000-000000590000}"/>
    <cellStyle name="Comma 3 39 9 4 3" xfId="22715" xr:uid="{00000000-0005-0000-0000-000001590000}"/>
    <cellStyle name="Comma 3 39 9 5" xfId="22716" xr:uid="{00000000-0005-0000-0000-000002590000}"/>
    <cellStyle name="Comma 3 39 9 6" xfId="22717" xr:uid="{00000000-0005-0000-0000-000003590000}"/>
    <cellStyle name="Comma 3 4" xfId="22718" xr:uid="{00000000-0005-0000-0000-000004590000}"/>
    <cellStyle name="Comma 3 4 10" xfId="22719" xr:uid="{00000000-0005-0000-0000-000005590000}"/>
    <cellStyle name="Comma 3 4 10 2" xfId="22720" xr:uid="{00000000-0005-0000-0000-000006590000}"/>
    <cellStyle name="Comma 3 4 10 2 2" xfId="22721" xr:uid="{00000000-0005-0000-0000-000007590000}"/>
    <cellStyle name="Comma 3 4 10 2 3" xfId="22722" xr:uid="{00000000-0005-0000-0000-000008590000}"/>
    <cellStyle name="Comma 3 4 10 3" xfId="22723" xr:uid="{00000000-0005-0000-0000-000009590000}"/>
    <cellStyle name="Comma 3 4 10 3 2" xfId="22724" xr:uid="{00000000-0005-0000-0000-00000A590000}"/>
    <cellStyle name="Comma 3 4 10 3 3" xfId="22725" xr:uid="{00000000-0005-0000-0000-00000B590000}"/>
    <cellStyle name="Comma 3 4 10 4" xfId="22726" xr:uid="{00000000-0005-0000-0000-00000C590000}"/>
    <cellStyle name="Comma 3 4 10 4 2" xfId="22727" xr:uid="{00000000-0005-0000-0000-00000D590000}"/>
    <cellStyle name="Comma 3 4 10 4 3" xfId="22728" xr:uid="{00000000-0005-0000-0000-00000E590000}"/>
    <cellStyle name="Comma 3 4 10 5" xfId="22729" xr:uid="{00000000-0005-0000-0000-00000F590000}"/>
    <cellStyle name="Comma 3 4 10 6" xfId="22730" xr:uid="{00000000-0005-0000-0000-000010590000}"/>
    <cellStyle name="Comma 3 4 11" xfId="22731" xr:uid="{00000000-0005-0000-0000-000011590000}"/>
    <cellStyle name="Comma 3 4 11 2" xfId="22732" xr:uid="{00000000-0005-0000-0000-000012590000}"/>
    <cellStyle name="Comma 3 4 11 2 2" xfId="22733" xr:uid="{00000000-0005-0000-0000-000013590000}"/>
    <cellStyle name="Comma 3 4 11 2 3" xfId="22734" xr:uid="{00000000-0005-0000-0000-000014590000}"/>
    <cellStyle name="Comma 3 4 11 3" xfId="22735" xr:uid="{00000000-0005-0000-0000-000015590000}"/>
    <cellStyle name="Comma 3 4 11 3 2" xfId="22736" xr:uid="{00000000-0005-0000-0000-000016590000}"/>
    <cellStyle name="Comma 3 4 11 3 3" xfId="22737" xr:uid="{00000000-0005-0000-0000-000017590000}"/>
    <cellStyle name="Comma 3 4 11 4" xfId="22738" xr:uid="{00000000-0005-0000-0000-000018590000}"/>
    <cellStyle name="Comma 3 4 11 4 2" xfId="22739" xr:uid="{00000000-0005-0000-0000-000019590000}"/>
    <cellStyle name="Comma 3 4 11 4 3" xfId="22740" xr:uid="{00000000-0005-0000-0000-00001A590000}"/>
    <cellStyle name="Comma 3 4 11 5" xfId="22741" xr:uid="{00000000-0005-0000-0000-00001B590000}"/>
    <cellStyle name="Comma 3 4 11 6" xfId="22742" xr:uid="{00000000-0005-0000-0000-00001C590000}"/>
    <cellStyle name="Comma 3 4 12" xfId="22743" xr:uid="{00000000-0005-0000-0000-00001D590000}"/>
    <cellStyle name="Comma 3 4 12 2" xfId="22744" xr:uid="{00000000-0005-0000-0000-00001E590000}"/>
    <cellStyle name="Comma 3 4 12 2 2" xfId="22745" xr:uid="{00000000-0005-0000-0000-00001F590000}"/>
    <cellStyle name="Comma 3 4 12 2 3" xfId="22746" xr:uid="{00000000-0005-0000-0000-000020590000}"/>
    <cellStyle name="Comma 3 4 12 3" xfId="22747" xr:uid="{00000000-0005-0000-0000-000021590000}"/>
    <cellStyle name="Comma 3 4 12 3 2" xfId="22748" xr:uid="{00000000-0005-0000-0000-000022590000}"/>
    <cellStyle name="Comma 3 4 12 3 3" xfId="22749" xr:uid="{00000000-0005-0000-0000-000023590000}"/>
    <cellStyle name="Comma 3 4 12 4" xfId="22750" xr:uid="{00000000-0005-0000-0000-000024590000}"/>
    <cellStyle name="Comma 3 4 12 4 2" xfId="22751" xr:uid="{00000000-0005-0000-0000-000025590000}"/>
    <cellStyle name="Comma 3 4 12 4 3" xfId="22752" xr:uid="{00000000-0005-0000-0000-000026590000}"/>
    <cellStyle name="Comma 3 4 12 5" xfId="22753" xr:uid="{00000000-0005-0000-0000-000027590000}"/>
    <cellStyle name="Comma 3 4 12 6" xfId="22754" xr:uid="{00000000-0005-0000-0000-000028590000}"/>
    <cellStyle name="Comma 3 4 13" xfId="22755" xr:uid="{00000000-0005-0000-0000-000029590000}"/>
    <cellStyle name="Comma 3 4 13 2" xfId="22756" xr:uid="{00000000-0005-0000-0000-00002A590000}"/>
    <cellStyle name="Comma 3 4 13 2 2" xfId="22757" xr:uid="{00000000-0005-0000-0000-00002B590000}"/>
    <cellStyle name="Comma 3 4 13 2 3" xfId="22758" xr:uid="{00000000-0005-0000-0000-00002C590000}"/>
    <cellStyle name="Comma 3 4 13 3" xfId="22759" xr:uid="{00000000-0005-0000-0000-00002D590000}"/>
    <cellStyle name="Comma 3 4 13 3 2" xfId="22760" xr:uid="{00000000-0005-0000-0000-00002E590000}"/>
    <cellStyle name="Comma 3 4 13 3 3" xfId="22761" xr:uid="{00000000-0005-0000-0000-00002F590000}"/>
    <cellStyle name="Comma 3 4 13 4" xfId="22762" xr:uid="{00000000-0005-0000-0000-000030590000}"/>
    <cellStyle name="Comma 3 4 13 4 2" xfId="22763" xr:uid="{00000000-0005-0000-0000-000031590000}"/>
    <cellStyle name="Comma 3 4 13 4 3" xfId="22764" xr:uid="{00000000-0005-0000-0000-000032590000}"/>
    <cellStyle name="Comma 3 4 13 5" xfId="22765" xr:uid="{00000000-0005-0000-0000-000033590000}"/>
    <cellStyle name="Comma 3 4 13 6" xfId="22766" xr:uid="{00000000-0005-0000-0000-000034590000}"/>
    <cellStyle name="Comma 3 4 14" xfId="22767" xr:uid="{00000000-0005-0000-0000-000035590000}"/>
    <cellStyle name="Comma 3 4 14 2" xfId="22768" xr:uid="{00000000-0005-0000-0000-000036590000}"/>
    <cellStyle name="Comma 3 4 14 2 2" xfId="22769" xr:uid="{00000000-0005-0000-0000-000037590000}"/>
    <cellStyle name="Comma 3 4 14 2 3" xfId="22770" xr:uid="{00000000-0005-0000-0000-000038590000}"/>
    <cellStyle name="Comma 3 4 14 3" xfId="22771" xr:uid="{00000000-0005-0000-0000-000039590000}"/>
    <cellStyle name="Comma 3 4 14 3 2" xfId="22772" xr:uid="{00000000-0005-0000-0000-00003A590000}"/>
    <cellStyle name="Comma 3 4 14 3 3" xfId="22773" xr:uid="{00000000-0005-0000-0000-00003B590000}"/>
    <cellStyle name="Comma 3 4 14 4" xfId="22774" xr:uid="{00000000-0005-0000-0000-00003C590000}"/>
    <cellStyle name="Comma 3 4 14 4 2" xfId="22775" xr:uid="{00000000-0005-0000-0000-00003D590000}"/>
    <cellStyle name="Comma 3 4 14 4 3" xfId="22776" xr:uid="{00000000-0005-0000-0000-00003E590000}"/>
    <cellStyle name="Comma 3 4 14 5" xfId="22777" xr:uid="{00000000-0005-0000-0000-00003F590000}"/>
    <cellStyle name="Comma 3 4 14 6" xfId="22778" xr:uid="{00000000-0005-0000-0000-000040590000}"/>
    <cellStyle name="Comma 3 4 15" xfId="22779" xr:uid="{00000000-0005-0000-0000-000041590000}"/>
    <cellStyle name="Comma 3 4 15 2" xfId="22780" xr:uid="{00000000-0005-0000-0000-000042590000}"/>
    <cellStyle name="Comma 3 4 15 2 2" xfId="22781" xr:uid="{00000000-0005-0000-0000-000043590000}"/>
    <cellStyle name="Comma 3 4 15 2 3" xfId="22782" xr:uid="{00000000-0005-0000-0000-000044590000}"/>
    <cellStyle name="Comma 3 4 15 3" xfId="22783" xr:uid="{00000000-0005-0000-0000-000045590000}"/>
    <cellStyle name="Comma 3 4 15 3 2" xfId="22784" xr:uid="{00000000-0005-0000-0000-000046590000}"/>
    <cellStyle name="Comma 3 4 15 3 3" xfId="22785" xr:uid="{00000000-0005-0000-0000-000047590000}"/>
    <cellStyle name="Comma 3 4 15 4" xfId="22786" xr:uid="{00000000-0005-0000-0000-000048590000}"/>
    <cellStyle name="Comma 3 4 15 4 2" xfId="22787" xr:uid="{00000000-0005-0000-0000-000049590000}"/>
    <cellStyle name="Comma 3 4 15 4 3" xfId="22788" xr:uid="{00000000-0005-0000-0000-00004A590000}"/>
    <cellStyle name="Comma 3 4 15 5" xfId="22789" xr:uid="{00000000-0005-0000-0000-00004B590000}"/>
    <cellStyle name="Comma 3 4 15 6" xfId="22790" xr:uid="{00000000-0005-0000-0000-00004C590000}"/>
    <cellStyle name="Comma 3 4 16" xfId="22791" xr:uid="{00000000-0005-0000-0000-00004D590000}"/>
    <cellStyle name="Comma 3 4 16 2" xfId="22792" xr:uid="{00000000-0005-0000-0000-00004E590000}"/>
    <cellStyle name="Comma 3 4 16 2 2" xfId="22793" xr:uid="{00000000-0005-0000-0000-00004F590000}"/>
    <cellStyle name="Comma 3 4 16 2 3" xfId="22794" xr:uid="{00000000-0005-0000-0000-000050590000}"/>
    <cellStyle name="Comma 3 4 16 3" xfId="22795" xr:uid="{00000000-0005-0000-0000-000051590000}"/>
    <cellStyle name="Comma 3 4 16 3 2" xfId="22796" xr:uid="{00000000-0005-0000-0000-000052590000}"/>
    <cellStyle name="Comma 3 4 16 3 3" xfId="22797" xr:uid="{00000000-0005-0000-0000-000053590000}"/>
    <cellStyle name="Comma 3 4 16 4" xfId="22798" xr:uid="{00000000-0005-0000-0000-000054590000}"/>
    <cellStyle name="Comma 3 4 16 4 2" xfId="22799" xr:uid="{00000000-0005-0000-0000-000055590000}"/>
    <cellStyle name="Comma 3 4 16 4 3" xfId="22800" xr:uid="{00000000-0005-0000-0000-000056590000}"/>
    <cellStyle name="Comma 3 4 16 5" xfId="22801" xr:uid="{00000000-0005-0000-0000-000057590000}"/>
    <cellStyle name="Comma 3 4 16 6" xfId="22802" xr:uid="{00000000-0005-0000-0000-000058590000}"/>
    <cellStyle name="Comma 3 4 17" xfId="22803" xr:uid="{00000000-0005-0000-0000-000059590000}"/>
    <cellStyle name="Comma 3 4 17 2" xfId="22804" xr:uid="{00000000-0005-0000-0000-00005A590000}"/>
    <cellStyle name="Comma 3 4 17 2 2" xfId="22805" xr:uid="{00000000-0005-0000-0000-00005B590000}"/>
    <cellStyle name="Comma 3 4 17 2 3" xfId="22806" xr:uid="{00000000-0005-0000-0000-00005C590000}"/>
    <cellStyle name="Comma 3 4 17 3" xfId="22807" xr:uid="{00000000-0005-0000-0000-00005D590000}"/>
    <cellStyle name="Comma 3 4 17 3 2" xfId="22808" xr:uid="{00000000-0005-0000-0000-00005E590000}"/>
    <cellStyle name="Comma 3 4 17 3 3" xfId="22809" xr:uid="{00000000-0005-0000-0000-00005F590000}"/>
    <cellStyle name="Comma 3 4 17 4" xfId="22810" xr:uid="{00000000-0005-0000-0000-000060590000}"/>
    <cellStyle name="Comma 3 4 17 4 2" xfId="22811" xr:uid="{00000000-0005-0000-0000-000061590000}"/>
    <cellStyle name="Comma 3 4 17 4 3" xfId="22812" xr:uid="{00000000-0005-0000-0000-000062590000}"/>
    <cellStyle name="Comma 3 4 17 5" xfId="22813" xr:uid="{00000000-0005-0000-0000-000063590000}"/>
    <cellStyle name="Comma 3 4 17 6" xfId="22814" xr:uid="{00000000-0005-0000-0000-000064590000}"/>
    <cellStyle name="Comma 3 4 18" xfId="22815" xr:uid="{00000000-0005-0000-0000-000065590000}"/>
    <cellStyle name="Comma 3 4 18 2" xfId="22816" xr:uid="{00000000-0005-0000-0000-000066590000}"/>
    <cellStyle name="Comma 3 4 18 2 2" xfId="22817" xr:uid="{00000000-0005-0000-0000-000067590000}"/>
    <cellStyle name="Comma 3 4 18 2 3" xfId="22818" xr:uid="{00000000-0005-0000-0000-000068590000}"/>
    <cellStyle name="Comma 3 4 18 3" xfId="22819" xr:uid="{00000000-0005-0000-0000-000069590000}"/>
    <cellStyle name="Comma 3 4 18 3 2" xfId="22820" xr:uid="{00000000-0005-0000-0000-00006A590000}"/>
    <cellStyle name="Comma 3 4 18 3 3" xfId="22821" xr:uid="{00000000-0005-0000-0000-00006B590000}"/>
    <cellStyle name="Comma 3 4 18 4" xfId="22822" xr:uid="{00000000-0005-0000-0000-00006C590000}"/>
    <cellStyle name="Comma 3 4 18 4 2" xfId="22823" xr:uid="{00000000-0005-0000-0000-00006D590000}"/>
    <cellStyle name="Comma 3 4 18 4 3" xfId="22824" xr:uid="{00000000-0005-0000-0000-00006E590000}"/>
    <cellStyle name="Comma 3 4 18 5" xfId="22825" xr:uid="{00000000-0005-0000-0000-00006F590000}"/>
    <cellStyle name="Comma 3 4 18 6" xfId="22826" xr:uid="{00000000-0005-0000-0000-000070590000}"/>
    <cellStyle name="Comma 3 4 19" xfId="22827" xr:uid="{00000000-0005-0000-0000-000071590000}"/>
    <cellStyle name="Comma 3 4 19 2" xfId="22828" xr:uid="{00000000-0005-0000-0000-000072590000}"/>
    <cellStyle name="Comma 3 4 19 2 2" xfId="22829" xr:uid="{00000000-0005-0000-0000-000073590000}"/>
    <cellStyle name="Comma 3 4 19 2 3" xfId="22830" xr:uid="{00000000-0005-0000-0000-000074590000}"/>
    <cellStyle name="Comma 3 4 19 3" xfId="22831" xr:uid="{00000000-0005-0000-0000-000075590000}"/>
    <cellStyle name="Comma 3 4 19 3 2" xfId="22832" xr:uid="{00000000-0005-0000-0000-000076590000}"/>
    <cellStyle name="Comma 3 4 19 3 3" xfId="22833" xr:uid="{00000000-0005-0000-0000-000077590000}"/>
    <cellStyle name="Comma 3 4 19 4" xfId="22834" xr:uid="{00000000-0005-0000-0000-000078590000}"/>
    <cellStyle name="Comma 3 4 19 4 2" xfId="22835" xr:uid="{00000000-0005-0000-0000-000079590000}"/>
    <cellStyle name="Comma 3 4 19 4 3" xfId="22836" xr:uid="{00000000-0005-0000-0000-00007A590000}"/>
    <cellStyle name="Comma 3 4 19 5" xfId="22837" xr:uid="{00000000-0005-0000-0000-00007B590000}"/>
    <cellStyle name="Comma 3 4 19 6" xfId="22838" xr:uid="{00000000-0005-0000-0000-00007C590000}"/>
    <cellStyle name="Comma 3 4 2" xfId="22839" xr:uid="{00000000-0005-0000-0000-00007D590000}"/>
    <cellStyle name="Comma 3 4 2 2" xfId="22840" xr:uid="{00000000-0005-0000-0000-00007E590000}"/>
    <cellStyle name="Comma 3 4 2 2 2" xfId="22841" xr:uid="{00000000-0005-0000-0000-00007F590000}"/>
    <cellStyle name="Comma 3 4 2 2 3" xfId="22842" xr:uid="{00000000-0005-0000-0000-000080590000}"/>
    <cellStyle name="Comma 3 4 2 3" xfId="22843" xr:uid="{00000000-0005-0000-0000-000081590000}"/>
    <cellStyle name="Comma 3 4 2 3 2" xfId="22844" xr:uid="{00000000-0005-0000-0000-000082590000}"/>
    <cellStyle name="Comma 3 4 2 3 3" xfId="22845" xr:uid="{00000000-0005-0000-0000-000083590000}"/>
    <cellStyle name="Comma 3 4 2 4" xfId="22846" xr:uid="{00000000-0005-0000-0000-000084590000}"/>
    <cellStyle name="Comma 3 4 2 4 2" xfId="22847" xr:uid="{00000000-0005-0000-0000-000085590000}"/>
    <cellStyle name="Comma 3 4 2 4 3" xfId="22848" xr:uid="{00000000-0005-0000-0000-000086590000}"/>
    <cellStyle name="Comma 3 4 2 5" xfId="22849" xr:uid="{00000000-0005-0000-0000-000087590000}"/>
    <cellStyle name="Comma 3 4 2 6" xfId="22850" xr:uid="{00000000-0005-0000-0000-000088590000}"/>
    <cellStyle name="Comma 3 4 20" xfId="22851" xr:uid="{00000000-0005-0000-0000-000089590000}"/>
    <cellStyle name="Comma 3 4 20 2" xfId="22852" xr:uid="{00000000-0005-0000-0000-00008A590000}"/>
    <cellStyle name="Comma 3 4 20 2 2" xfId="22853" xr:uid="{00000000-0005-0000-0000-00008B590000}"/>
    <cellStyle name="Comma 3 4 20 2 3" xfId="22854" xr:uid="{00000000-0005-0000-0000-00008C590000}"/>
    <cellStyle name="Comma 3 4 20 3" xfId="22855" xr:uid="{00000000-0005-0000-0000-00008D590000}"/>
    <cellStyle name="Comma 3 4 20 3 2" xfId="22856" xr:uid="{00000000-0005-0000-0000-00008E590000}"/>
    <cellStyle name="Comma 3 4 20 3 3" xfId="22857" xr:uid="{00000000-0005-0000-0000-00008F590000}"/>
    <cellStyle name="Comma 3 4 20 4" xfId="22858" xr:uid="{00000000-0005-0000-0000-000090590000}"/>
    <cellStyle name="Comma 3 4 20 4 2" xfId="22859" xr:uid="{00000000-0005-0000-0000-000091590000}"/>
    <cellStyle name="Comma 3 4 20 4 3" xfId="22860" xr:uid="{00000000-0005-0000-0000-000092590000}"/>
    <cellStyle name="Comma 3 4 20 5" xfId="22861" xr:uid="{00000000-0005-0000-0000-000093590000}"/>
    <cellStyle name="Comma 3 4 20 6" xfId="22862" xr:uid="{00000000-0005-0000-0000-000094590000}"/>
    <cellStyle name="Comma 3 4 21" xfId="22863" xr:uid="{00000000-0005-0000-0000-000095590000}"/>
    <cellStyle name="Comma 3 4 21 2" xfId="22864" xr:uid="{00000000-0005-0000-0000-000096590000}"/>
    <cellStyle name="Comma 3 4 21 3" xfId="22865" xr:uid="{00000000-0005-0000-0000-000097590000}"/>
    <cellStyle name="Comma 3 4 22" xfId="22866" xr:uid="{00000000-0005-0000-0000-000098590000}"/>
    <cellStyle name="Comma 3 4 22 2" xfId="22867" xr:uid="{00000000-0005-0000-0000-000099590000}"/>
    <cellStyle name="Comma 3 4 22 3" xfId="22868" xr:uid="{00000000-0005-0000-0000-00009A590000}"/>
    <cellStyle name="Comma 3 4 23" xfId="22869" xr:uid="{00000000-0005-0000-0000-00009B590000}"/>
    <cellStyle name="Comma 3 4 23 2" xfId="22870" xr:uid="{00000000-0005-0000-0000-00009C590000}"/>
    <cellStyle name="Comma 3 4 23 3" xfId="22871" xr:uid="{00000000-0005-0000-0000-00009D590000}"/>
    <cellStyle name="Comma 3 4 24" xfId="22872" xr:uid="{00000000-0005-0000-0000-00009E590000}"/>
    <cellStyle name="Comma 3 4 25" xfId="22873" xr:uid="{00000000-0005-0000-0000-00009F590000}"/>
    <cellStyle name="Comma 3 4 26" xfId="22874" xr:uid="{00000000-0005-0000-0000-0000A0590000}"/>
    <cellStyle name="Comma 3 4 27" xfId="22875" xr:uid="{00000000-0005-0000-0000-0000A1590000}"/>
    <cellStyle name="Comma 3 4 28" xfId="22876" xr:uid="{00000000-0005-0000-0000-0000A2590000}"/>
    <cellStyle name="Comma 3 4 29" xfId="22877" xr:uid="{00000000-0005-0000-0000-0000A3590000}"/>
    <cellStyle name="Comma 3 4 3" xfId="22878" xr:uid="{00000000-0005-0000-0000-0000A4590000}"/>
    <cellStyle name="Comma 3 4 3 2" xfId="22879" xr:uid="{00000000-0005-0000-0000-0000A5590000}"/>
    <cellStyle name="Comma 3 4 3 2 2" xfId="22880" xr:uid="{00000000-0005-0000-0000-0000A6590000}"/>
    <cellStyle name="Comma 3 4 3 2 3" xfId="22881" xr:uid="{00000000-0005-0000-0000-0000A7590000}"/>
    <cellStyle name="Comma 3 4 3 3" xfId="22882" xr:uid="{00000000-0005-0000-0000-0000A8590000}"/>
    <cellStyle name="Comma 3 4 3 3 2" xfId="22883" xr:uid="{00000000-0005-0000-0000-0000A9590000}"/>
    <cellStyle name="Comma 3 4 3 3 3" xfId="22884" xr:uid="{00000000-0005-0000-0000-0000AA590000}"/>
    <cellStyle name="Comma 3 4 3 4" xfId="22885" xr:uid="{00000000-0005-0000-0000-0000AB590000}"/>
    <cellStyle name="Comma 3 4 3 4 2" xfId="22886" xr:uid="{00000000-0005-0000-0000-0000AC590000}"/>
    <cellStyle name="Comma 3 4 3 4 3" xfId="22887" xr:uid="{00000000-0005-0000-0000-0000AD590000}"/>
    <cellStyle name="Comma 3 4 3 5" xfId="22888" xr:uid="{00000000-0005-0000-0000-0000AE590000}"/>
    <cellStyle name="Comma 3 4 3 6" xfId="22889" xr:uid="{00000000-0005-0000-0000-0000AF590000}"/>
    <cellStyle name="Comma 3 4 30" xfId="22890" xr:uid="{00000000-0005-0000-0000-0000B0590000}"/>
    <cellStyle name="Comma 3 4 31" xfId="22891" xr:uid="{00000000-0005-0000-0000-0000B1590000}"/>
    <cellStyle name="Comma 3 4 32" xfId="22892" xr:uid="{00000000-0005-0000-0000-0000B2590000}"/>
    <cellStyle name="Comma 3 4 33" xfId="22893" xr:uid="{00000000-0005-0000-0000-0000B3590000}"/>
    <cellStyle name="Comma 3 4 34" xfId="22894" xr:uid="{00000000-0005-0000-0000-0000B4590000}"/>
    <cellStyle name="Comma 3 4 4" xfId="22895" xr:uid="{00000000-0005-0000-0000-0000B5590000}"/>
    <cellStyle name="Comma 3 4 4 2" xfId="22896" xr:uid="{00000000-0005-0000-0000-0000B6590000}"/>
    <cellStyle name="Comma 3 4 4 2 2" xfId="22897" xr:uid="{00000000-0005-0000-0000-0000B7590000}"/>
    <cellStyle name="Comma 3 4 4 2 3" xfId="22898" xr:uid="{00000000-0005-0000-0000-0000B8590000}"/>
    <cellStyle name="Comma 3 4 4 3" xfId="22899" xr:uid="{00000000-0005-0000-0000-0000B9590000}"/>
    <cellStyle name="Comma 3 4 4 3 2" xfId="22900" xr:uid="{00000000-0005-0000-0000-0000BA590000}"/>
    <cellStyle name="Comma 3 4 4 3 3" xfId="22901" xr:uid="{00000000-0005-0000-0000-0000BB590000}"/>
    <cellStyle name="Comma 3 4 4 4" xfId="22902" xr:uid="{00000000-0005-0000-0000-0000BC590000}"/>
    <cellStyle name="Comma 3 4 4 4 2" xfId="22903" xr:uid="{00000000-0005-0000-0000-0000BD590000}"/>
    <cellStyle name="Comma 3 4 4 4 3" xfId="22904" xr:uid="{00000000-0005-0000-0000-0000BE590000}"/>
    <cellStyle name="Comma 3 4 4 5" xfId="22905" xr:uid="{00000000-0005-0000-0000-0000BF590000}"/>
    <cellStyle name="Comma 3 4 4 6" xfId="22906" xr:uid="{00000000-0005-0000-0000-0000C0590000}"/>
    <cellStyle name="Comma 3 4 5" xfId="22907" xr:uid="{00000000-0005-0000-0000-0000C1590000}"/>
    <cellStyle name="Comma 3 4 5 2" xfId="22908" xr:uid="{00000000-0005-0000-0000-0000C2590000}"/>
    <cellStyle name="Comma 3 4 5 2 2" xfId="22909" xr:uid="{00000000-0005-0000-0000-0000C3590000}"/>
    <cellStyle name="Comma 3 4 5 2 3" xfId="22910" xr:uid="{00000000-0005-0000-0000-0000C4590000}"/>
    <cellStyle name="Comma 3 4 5 3" xfId="22911" xr:uid="{00000000-0005-0000-0000-0000C5590000}"/>
    <cellStyle name="Comma 3 4 5 3 2" xfId="22912" xr:uid="{00000000-0005-0000-0000-0000C6590000}"/>
    <cellStyle name="Comma 3 4 5 3 3" xfId="22913" xr:uid="{00000000-0005-0000-0000-0000C7590000}"/>
    <cellStyle name="Comma 3 4 5 4" xfId="22914" xr:uid="{00000000-0005-0000-0000-0000C8590000}"/>
    <cellStyle name="Comma 3 4 5 4 2" xfId="22915" xr:uid="{00000000-0005-0000-0000-0000C9590000}"/>
    <cellStyle name="Comma 3 4 5 4 3" xfId="22916" xr:uid="{00000000-0005-0000-0000-0000CA590000}"/>
    <cellStyle name="Comma 3 4 5 5" xfId="22917" xr:uid="{00000000-0005-0000-0000-0000CB590000}"/>
    <cellStyle name="Comma 3 4 5 6" xfId="22918" xr:uid="{00000000-0005-0000-0000-0000CC590000}"/>
    <cellStyle name="Comma 3 4 6" xfId="22919" xr:uid="{00000000-0005-0000-0000-0000CD590000}"/>
    <cellStyle name="Comma 3 4 6 2" xfId="22920" xr:uid="{00000000-0005-0000-0000-0000CE590000}"/>
    <cellStyle name="Comma 3 4 6 2 2" xfId="22921" xr:uid="{00000000-0005-0000-0000-0000CF590000}"/>
    <cellStyle name="Comma 3 4 6 2 3" xfId="22922" xr:uid="{00000000-0005-0000-0000-0000D0590000}"/>
    <cellStyle name="Comma 3 4 6 3" xfId="22923" xr:uid="{00000000-0005-0000-0000-0000D1590000}"/>
    <cellStyle name="Comma 3 4 6 3 2" xfId="22924" xr:uid="{00000000-0005-0000-0000-0000D2590000}"/>
    <cellStyle name="Comma 3 4 6 3 3" xfId="22925" xr:uid="{00000000-0005-0000-0000-0000D3590000}"/>
    <cellStyle name="Comma 3 4 6 4" xfId="22926" xr:uid="{00000000-0005-0000-0000-0000D4590000}"/>
    <cellStyle name="Comma 3 4 6 4 2" xfId="22927" xr:uid="{00000000-0005-0000-0000-0000D5590000}"/>
    <cellStyle name="Comma 3 4 6 4 3" xfId="22928" xr:uid="{00000000-0005-0000-0000-0000D6590000}"/>
    <cellStyle name="Comma 3 4 6 5" xfId="22929" xr:uid="{00000000-0005-0000-0000-0000D7590000}"/>
    <cellStyle name="Comma 3 4 6 6" xfId="22930" xr:uid="{00000000-0005-0000-0000-0000D8590000}"/>
    <cellStyle name="Comma 3 4 7" xfId="22931" xr:uid="{00000000-0005-0000-0000-0000D9590000}"/>
    <cellStyle name="Comma 3 4 7 2" xfId="22932" xr:uid="{00000000-0005-0000-0000-0000DA590000}"/>
    <cellStyle name="Comma 3 4 7 2 2" xfId="22933" xr:uid="{00000000-0005-0000-0000-0000DB590000}"/>
    <cellStyle name="Comma 3 4 7 2 3" xfId="22934" xr:uid="{00000000-0005-0000-0000-0000DC590000}"/>
    <cellStyle name="Comma 3 4 7 3" xfId="22935" xr:uid="{00000000-0005-0000-0000-0000DD590000}"/>
    <cellStyle name="Comma 3 4 7 3 2" xfId="22936" xr:uid="{00000000-0005-0000-0000-0000DE590000}"/>
    <cellStyle name="Comma 3 4 7 3 3" xfId="22937" xr:uid="{00000000-0005-0000-0000-0000DF590000}"/>
    <cellStyle name="Comma 3 4 7 4" xfId="22938" xr:uid="{00000000-0005-0000-0000-0000E0590000}"/>
    <cellStyle name="Comma 3 4 7 4 2" xfId="22939" xr:uid="{00000000-0005-0000-0000-0000E1590000}"/>
    <cellStyle name="Comma 3 4 7 4 3" xfId="22940" xr:uid="{00000000-0005-0000-0000-0000E2590000}"/>
    <cellStyle name="Comma 3 4 7 5" xfId="22941" xr:uid="{00000000-0005-0000-0000-0000E3590000}"/>
    <cellStyle name="Comma 3 4 7 6" xfId="22942" xr:uid="{00000000-0005-0000-0000-0000E4590000}"/>
    <cellStyle name="Comma 3 4 8" xfId="22943" xr:uid="{00000000-0005-0000-0000-0000E5590000}"/>
    <cellStyle name="Comma 3 4 8 2" xfId="22944" xr:uid="{00000000-0005-0000-0000-0000E6590000}"/>
    <cellStyle name="Comma 3 4 8 2 2" xfId="22945" xr:uid="{00000000-0005-0000-0000-0000E7590000}"/>
    <cellStyle name="Comma 3 4 8 2 3" xfId="22946" xr:uid="{00000000-0005-0000-0000-0000E8590000}"/>
    <cellStyle name="Comma 3 4 8 3" xfId="22947" xr:uid="{00000000-0005-0000-0000-0000E9590000}"/>
    <cellStyle name="Comma 3 4 8 3 2" xfId="22948" xr:uid="{00000000-0005-0000-0000-0000EA590000}"/>
    <cellStyle name="Comma 3 4 8 3 3" xfId="22949" xr:uid="{00000000-0005-0000-0000-0000EB590000}"/>
    <cellStyle name="Comma 3 4 8 4" xfId="22950" xr:uid="{00000000-0005-0000-0000-0000EC590000}"/>
    <cellStyle name="Comma 3 4 8 4 2" xfId="22951" xr:uid="{00000000-0005-0000-0000-0000ED590000}"/>
    <cellStyle name="Comma 3 4 8 4 3" xfId="22952" xr:uid="{00000000-0005-0000-0000-0000EE590000}"/>
    <cellStyle name="Comma 3 4 8 5" xfId="22953" xr:uid="{00000000-0005-0000-0000-0000EF590000}"/>
    <cellStyle name="Comma 3 4 8 6" xfId="22954" xr:uid="{00000000-0005-0000-0000-0000F0590000}"/>
    <cellStyle name="Comma 3 4 9" xfId="22955" xr:uid="{00000000-0005-0000-0000-0000F1590000}"/>
    <cellStyle name="Comma 3 4 9 2" xfId="22956" xr:uid="{00000000-0005-0000-0000-0000F2590000}"/>
    <cellStyle name="Comma 3 4 9 2 2" xfId="22957" xr:uid="{00000000-0005-0000-0000-0000F3590000}"/>
    <cellStyle name="Comma 3 4 9 2 3" xfId="22958" xr:uid="{00000000-0005-0000-0000-0000F4590000}"/>
    <cellStyle name="Comma 3 4 9 3" xfId="22959" xr:uid="{00000000-0005-0000-0000-0000F5590000}"/>
    <cellStyle name="Comma 3 4 9 3 2" xfId="22960" xr:uid="{00000000-0005-0000-0000-0000F6590000}"/>
    <cellStyle name="Comma 3 4 9 3 3" xfId="22961" xr:uid="{00000000-0005-0000-0000-0000F7590000}"/>
    <cellStyle name="Comma 3 4 9 4" xfId="22962" xr:uid="{00000000-0005-0000-0000-0000F8590000}"/>
    <cellStyle name="Comma 3 4 9 4 2" xfId="22963" xr:uid="{00000000-0005-0000-0000-0000F9590000}"/>
    <cellStyle name="Comma 3 4 9 4 3" xfId="22964" xr:uid="{00000000-0005-0000-0000-0000FA590000}"/>
    <cellStyle name="Comma 3 4 9 5" xfId="22965" xr:uid="{00000000-0005-0000-0000-0000FB590000}"/>
    <cellStyle name="Comma 3 4 9 6" xfId="22966" xr:uid="{00000000-0005-0000-0000-0000FC590000}"/>
    <cellStyle name="Comma 3 40" xfId="22967" xr:uid="{00000000-0005-0000-0000-0000FD590000}"/>
    <cellStyle name="Comma 3 41" xfId="22968" xr:uid="{00000000-0005-0000-0000-0000FE590000}"/>
    <cellStyle name="Comma 3 42" xfId="22969" xr:uid="{00000000-0005-0000-0000-0000FF590000}"/>
    <cellStyle name="Comma 3 43" xfId="22970" xr:uid="{00000000-0005-0000-0000-0000005A0000}"/>
    <cellStyle name="Comma 3 44" xfId="22971" xr:uid="{00000000-0005-0000-0000-0000015A0000}"/>
    <cellStyle name="Comma 3 45" xfId="22972" xr:uid="{00000000-0005-0000-0000-0000025A0000}"/>
    <cellStyle name="Comma 3 46" xfId="22973" xr:uid="{00000000-0005-0000-0000-0000035A0000}"/>
    <cellStyle name="Comma 3 47" xfId="22974" xr:uid="{00000000-0005-0000-0000-0000045A0000}"/>
    <cellStyle name="Comma 3 48" xfId="22975" xr:uid="{00000000-0005-0000-0000-0000055A0000}"/>
    <cellStyle name="Comma 3 49" xfId="22976" xr:uid="{00000000-0005-0000-0000-0000065A0000}"/>
    <cellStyle name="Comma 3 5" xfId="22977" xr:uid="{00000000-0005-0000-0000-0000075A0000}"/>
    <cellStyle name="Comma 3 5 10" xfId="22978" xr:uid="{00000000-0005-0000-0000-0000085A0000}"/>
    <cellStyle name="Comma 3 5 10 2" xfId="22979" xr:uid="{00000000-0005-0000-0000-0000095A0000}"/>
    <cellStyle name="Comma 3 5 10 2 2" xfId="22980" xr:uid="{00000000-0005-0000-0000-00000A5A0000}"/>
    <cellStyle name="Comma 3 5 10 2 3" xfId="22981" xr:uid="{00000000-0005-0000-0000-00000B5A0000}"/>
    <cellStyle name="Comma 3 5 10 3" xfId="22982" xr:uid="{00000000-0005-0000-0000-00000C5A0000}"/>
    <cellStyle name="Comma 3 5 10 3 2" xfId="22983" xr:uid="{00000000-0005-0000-0000-00000D5A0000}"/>
    <cellStyle name="Comma 3 5 10 3 3" xfId="22984" xr:uid="{00000000-0005-0000-0000-00000E5A0000}"/>
    <cellStyle name="Comma 3 5 10 4" xfId="22985" xr:uid="{00000000-0005-0000-0000-00000F5A0000}"/>
    <cellStyle name="Comma 3 5 10 4 2" xfId="22986" xr:uid="{00000000-0005-0000-0000-0000105A0000}"/>
    <cellStyle name="Comma 3 5 10 4 3" xfId="22987" xr:uid="{00000000-0005-0000-0000-0000115A0000}"/>
    <cellStyle name="Comma 3 5 10 5" xfId="22988" xr:uid="{00000000-0005-0000-0000-0000125A0000}"/>
    <cellStyle name="Comma 3 5 10 6" xfId="22989" xr:uid="{00000000-0005-0000-0000-0000135A0000}"/>
    <cellStyle name="Comma 3 5 11" xfId="22990" xr:uid="{00000000-0005-0000-0000-0000145A0000}"/>
    <cellStyle name="Comma 3 5 11 2" xfId="22991" xr:uid="{00000000-0005-0000-0000-0000155A0000}"/>
    <cellStyle name="Comma 3 5 11 2 2" xfId="22992" xr:uid="{00000000-0005-0000-0000-0000165A0000}"/>
    <cellStyle name="Comma 3 5 11 2 3" xfId="22993" xr:uid="{00000000-0005-0000-0000-0000175A0000}"/>
    <cellStyle name="Comma 3 5 11 3" xfId="22994" xr:uid="{00000000-0005-0000-0000-0000185A0000}"/>
    <cellStyle name="Comma 3 5 11 3 2" xfId="22995" xr:uid="{00000000-0005-0000-0000-0000195A0000}"/>
    <cellStyle name="Comma 3 5 11 3 3" xfId="22996" xr:uid="{00000000-0005-0000-0000-00001A5A0000}"/>
    <cellStyle name="Comma 3 5 11 4" xfId="22997" xr:uid="{00000000-0005-0000-0000-00001B5A0000}"/>
    <cellStyle name="Comma 3 5 11 4 2" xfId="22998" xr:uid="{00000000-0005-0000-0000-00001C5A0000}"/>
    <cellStyle name="Comma 3 5 11 4 3" xfId="22999" xr:uid="{00000000-0005-0000-0000-00001D5A0000}"/>
    <cellStyle name="Comma 3 5 11 5" xfId="23000" xr:uid="{00000000-0005-0000-0000-00001E5A0000}"/>
    <cellStyle name="Comma 3 5 11 6" xfId="23001" xr:uid="{00000000-0005-0000-0000-00001F5A0000}"/>
    <cellStyle name="Comma 3 5 12" xfId="23002" xr:uid="{00000000-0005-0000-0000-0000205A0000}"/>
    <cellStyle name="Comma 3 5 12 2" xfId="23003" xr:uid="{00000000-0005-0000-0000-0000215A0000}"/>
    <cellStyle name="Comma 3 5 12 2 2" xfId="23004" xr:uid="{00000000-0005-0000-0000-0000225A0000}"/>
    <cellStyle name="Comma 3 5 12 2 3" xfId="23005" xr:uid="{00000000-0005-0000-0000-0000235A0000}"/>
    <cellStyle name="Comma 3 5 12 3" xfId="23006" xr:uid="{00000000-0005-0000-0000-0000245A0000}"/>
    <cellStyle name="Comma 3 5 12 3 2" xfId="23007" xr:uid="{00000000-0005-0000-0000-0000255A0000}"/>
    <cellStyle name="Comma 3 5 12 3 3" xfId="23008" xr:uid="{00000000-0005-0000-0000-0000265A0000}"/>
    <cellStyle name="Comma 3 5 12 4" xfId="23009" xr:uid="{00000000-0005-0000-0000-0000275A0000}"/>
    <cellStyle name="Comma 3 5 12 4 2" xfId="23010" xr:uid="{00000000-0005-0000-0000-0000285A0000}"/>
    <cellStyle name="Comma 3 5 12 4 3" xfId="23011" xr:uid="{00000000-0005-0000-0000-0000295A0000}"/>
    <cellStyle name="Comma 3 5 12 5" xfId="23012" xr:uid="{00000000-0005-0000-0000-00002A5A0000}"/>
    <cellStyle name="Comma 3 5 12 6" xfId="23013" xr:uid="{00000000-0005-0000-0000-00002B5A0000}"/>
    <cellStyle name="Comma 3 5 13" xfId="23014" xr:uid="{00000000-0005-0000-0000-00002C5A0000}"/>
    <cellStyle name="Comma 3 5 13 2" xfId="23015" xr:uid="{00000000-0005-0000-0000-00002D5A0000}"/>
    <cellStyle name="Comma 3 5 13 2 2" xfId="23016" xr:uid="{00000000-0005-0000-0000-00002E5A0000}"/>
    <cellStyle name="Comma 3 5 13 2 3" xfId="23017" xr:uid="{00000000-0005-0000-0000-00002F5A0000}"/>
    <cellStyle name="Comma 3 5 13 3" xfId="23018" xr:uid="{00000000-0005-0000-0000-0000305A0000}"/>
    <cellStyle name="Comma 3 5 13 3 2" xfId="23019" xr:uid="{00000000-0005-0000-0000-0000315A0000}"/>
    <cellStyle name="Comma 3 5 13 3 3" xfId="23020" xr:uid="{00000000-0005-0000-0000-0000325A0000}"/>
    <cellStyle name="Comma 3 5 13 4" xfId="23021" xr:uid="{00000000-0005-0000-0000-0000335A0000}"/>
    <cellStyle name="Comma 3 5 13 4 2" xfId="23022" xr:uid="{00000000-0005-0000-0000-0000345A0000}"/>
    <cellStyle name="Comma 3 5 13 4 3" xfId="23023" xr:uid="{00000000-0005-0000-0000-0000355A0000}"/>
    <cellStyle name="Comma 3 5 13 5" xfId="23024" xr:uid="{00000000-0005-0000-0000-0000365A0000}"/>
    <cellStyle name="Comma 3 5 13 6" xfId="23025" xr:uid="{00000000-0005-0000-0000-0000375A0000}"/>
    <cellStyle name="Comma 3 5 14" xfId="23026" xr:uid="{00000000-0005-0000-0000-0000385A0000}"/>
    <cellStyle name="Comma 3 5 14 2" xfId="23027" xr:uid="{00000000-0005-0000-0000-0000395A0000}"/>
    <cellStyle name="Comma 3 5 14 2 2" xfId="23028" xr:uid="{00000000-0005-0000-0000-00003A5A0000}"/>
    <cellStyle name="Comma 3 5 14 2 3" xfId="23029" xr:uid="{00000000-0005-0000-0000-00003B5A0000}"/>
    <cellStyle name="Comma 3 5 14 3" xfId="23030" xr:uid="{00000000-0005-0000-0000-00003C5A0000}"/>
    <cellStyle name="Comma 3 5 14 3 2" xfId="23031" xr:uid="{00000000-0005-0000-0000-00003D5A0000}"/>
    <cellStyle name="Comma 3 5 14 3 3" xfId="23032" xr:uid="{00000000-0005-0000-0000-00003E5A0000}"/>
    <cellStyle name="Comma 3 5 14 4" xfId="23033" xr:uid="{00000000-0005-0000-0000-00003F5A0000}"/>
    <cellStyle name="Comma 3 5 14 4 2" xfId="23034" xr:uid="{00000000-0005-0000-0000-0000405A0000}"/>
    <cellStyle name="Comma 3 5 14 4 3" xfId="23035" xr:uid="{00000000-0005-0000-0000-0000415A0000}"/>
    <cellStyle name="Comma 3 5 14 5" xfId="23036" xr:uid="{00000000-0005-0000-0000-0000425A0000}"/>
    <cellStyle name="Comma 3 5 14 6" xfId="23037" xr:uid="{00000000-0005-0000-0000-0000435A0000}"/>
    <cellStyle name="Comma 3 5 15" xfId="23038" xr:uid="{00000000-0005-0000-0000-0000445A0000}"/>
    <cellStyle name="Comma 3 5 15 2" xfId="23039" xr:uid="{00000000-0005-0000-0000-0000455A0000}"/>
    <cellStyle name="Comma 3 5 15 2 2" xfId="23040" xr:uid="{00000000-0005-0000-0000-0000465A0000}"/>
    <cellStyle name="Comma 3 5 15 2 3" xfId="23041" xr:uid="{00000000-0005-0000-0000-0000475A0000}"/>
    <cellStyle name="Comma 3 5 15 3" xfId="23042" xr:uid="{00000000-0005-0000-0000-0000485A0000}"/>
    <cellStyle name="Comma 3 5 15 3 2" xfId="23043" xr:uid="{00000000-0005-0000-0000-0000495A0000}"/>
    <cellStyle name="Comma 3 5 15 3 3" xfId="23044" xr:uid="{00000000-0005-0000-0000-00004A5A0000}"/>
    <cellStyle name="Comma 3 5 15 4" xfId="23045" xr:uid="{00000000-0005-0000-0000-00004B5A0000}"/>
    <cellStyle name="Comma 3 5 15 4 2" xfId="23046" xr:uid="{00000000-0005-0000-0000-00004C5A0000}"/>
    <cellStyle name="Comma 3 5 15 4 3" xfId="23047" xr:uid="{00000000-0005-0000-0000-00004D5A0000}"/>
    <cellStyle name="Comma 3 5 15 5" xfId="23048" xr:uid="{00000000-0005-0000-0000-00004E5A0000}"/>
    <cellStyle name="Comma 3 5 15 6" xfId="23049" xr:uid="{00000000-0005-0000-0000-00004F5A0000}"/>
    <cellStyle name="Comma 3 5 16" xfId="23050" xr:uid="{00000000-0005-0000-0000-0000505A0000}"/>
    <cellStyle name="Comma 3 5 16 2" xfId="23051" xr:uid="{00000000-0005-0000-0000-0000515A0000}"/>
    <cellStyle name="Comma 3 5 16 2 2" xfId="23052" xr:uid="{00000000-0005-0000-0000-0000525A0000}"/>
    <cellStyle name="Comma 3 5 16 2 3" xfId="23053" xr:uid="{00000000-0005-0000-0000-0000535A0000}"/>
    <cellStyle name="Comma 3 5 16 3" xfId="23054" xr:uid="{00000000-0005-0000-0000-0000545A0000}"/>
    <cellStyle name="Comma 3 5 16 3 2" xfId="23055" xr:uid="{00000000-0005-0000-0000-0000555A0000}"/>
    <cellStyle name="Comma 3 5 16 3 3" xfId="23056" xr:uid="{00000000-0005-0000-0000-0000565A0000}"/>
    <cellStyle name="Comma 3 5 16 4" xfId="23057" xr:uid="{00000000-0005-0000-0000-0000575A0000}"/>
    <cellStyle name="Comma 3 5 16 4 2" xfId="23058" xr:uid="{00000000-0005-0000-0000-0000585A0000}"/>
    <cellStyle name="Comma 3 5 16 4 3" xfId="23059" xr:uid="{00000000-0005-0000-0000-0000595A0000}"/>
    <cellStyle name="Comma 3 5 16 5" xfId="23060" xr:uid="{00000000-0005-0000-0000-00005A5A0000}"/>
    <cellStyle name="Comma 3 5 16 6" xfId="23061" xr:uid="{00000000-0005-0000-0000-00005B5A0000}"/>
    <cellStyle name="Comma 3 5 17" xfId="23062" xr:uid="{00000000-0005-0000-0000-00005C5A0000}"/>
    <cellStyle name="Comma 3 5 17 2" xfId="23063" xr:uid="{00000000-0005-0000-0000-00005D5A0000}"/>
    <cellStyle name="Comma 3 5 17 2 2" xfId="23064" xr:uid="{00000000-0005-0000-0000-00005E5A0000}"/>
    <cellStyle name="Comma 3 5 17 2 3" xfId="23065" xr:uid="{00000000-0005-0000-0000-00005F5A0000}"/>
    <cellStyle name="Comma 3 5 17 3" xfId="23066" xr:uid="{00000000-0005-0000-0000-0000605A0000}"/>
    <cellStyle name="Comma 3 5 17 3 2" xfId="23067" xr:uid="{00000000-0005-0000-0000-0000615A0000}"/>
    <cellStyle name="Comma 3 5 17 3 3" xfId="23068" xr:uid="{00000000-0005-0000-0000-0000625A0000}"/>
    <cellStyle name="Comma 3 5 17 4" xfId="23069" xr:uid="{00000000-0005-0000-0000-0000635A0000}"/>
    <cellStyle name="Comma 3 5 17 4 2" xfId="23070" xr:uid="{00000000-0005-0000-0000-0000645A0000}"/>
    <cellStyle name="Comma 3 5 17 4 3" xfId="23071" xr:uid="{00000000-0005-0000-0000-0000655A0000}"/>
    <cellStyle name="Comma 3 5 17 5" xfId="23072" xr:uid="{00000000-0005-0000-0000-0000665A0000}"/>
    <cellStyle name="Comma 3 5 17 6" xfId="23073" xr:uid="{00000000-0005-0000-0000-0000675A0000}"/>
    <cellStyle name="Comma 3 5 18" xfId="23074" xr:uid="{00000000-0005-0000-0000-0000685A0000}"/>
    <cellStyle name="Comma 3 5 18 2" xfId="23075" xr:uid="{00000000-0005-0000-0000-0000695A0000}"/>
    <cellStyle name="Comma 3 5 18 2 2" xfId="23076" xr:uid="{00000000-0005-0000-0000-00006A5A0000}"/>
    <cellStyle name="Comma 3 5 18 2 3" xfId="23077" xr:uid="{00000000-0005-0000-0000-00006B5A0000}"/>
    <cellStyle name="Comma 3 5 18 3" xfId="23078" xr:uid="{00000000-0005-0000-0000-00006C5A0000}"/>
    <cellStyle name="Comma 3 5 18 3 2" xfId="23079" xr:uid="{00000000-0005-0000-0000-00006D5A0000}"/>
    <cellStyle name="Comma 3 5 18 3 3" xfId="23080" xr:uid="{00000000-0005-0000-0000-00006E5A0000}"/>
    <cellStyle name="Comma 3 5 18 4" xfId="23081" xr:uid="{00000000-0005-0000-0000-00006F5A0000}"/>
    <cellStyle name="Comma 3 5 18 4 2" xfId="23082" xr:uid="{00000000-0005-0000-0000-0000705A0000}"/>
    <cellStyle name="Comma 3 5 18 4 3" xfId="23083" xr:uid="{00000000-0005-0000-0000-0000715A0000}"/>
    <cellStyle name="Comma 3 5 18 5" xfId="23084" xr:uid="{00000000-0005-0000-0000-0000725A0000}"/>
    <cellStyle name="Comma 3 5 18 6" xfId="23085" xr:uid="{00000000-0005-0000-0000-0000735A0000}"/>
    <cellStyle name="Comma 3 5 19" xfId="23086" xr:uid="{00000000-0005-0000-0000-0000745A0000}"/>
    <cellStyle name="Comma 3 5 19 2" xfId="23087" xr:uid="{00000000-0005-0000-0000-0000755A0000}"/>
    <cellStyle name="Comma 3 5 19 2 2" xfId="23088" xr:uid="{00000000-0005-0000-0000-0000765A0000}"/>
    <cellStyle name="Comma 3 5 19 2 3" xfId="23089" xr:uid="{00000000-0005-0000-0000-0000775A0000}"/>
    <cellStyle name="Comma 3 5 19 3" xfId="23090" xr:uid="{00000000-0005-0000-0000-0000785A0000}"/>
    <cellStyle name="Comma 3 5 19 3 2" xfId="23091" xr:uid="{00000000-0005-0000-0000-0000795A0000}"/>
    <cellStyle name="Comma 3 5 19 3 3" xfId="23092" xr:uid="{00000000-0005-0000-0000-00007A5A0000}"/>
    <cellStyle name="Comma 3 5 19 4" xfId="23093" xr:uid="{00000000-0005-0000-0000-00007B5A0000}"/>
    <cellStyle name="Comma 3 5 19 4 2" xfId="23094" xr:uid="{00000000-0005-0000-0000-00007C5A0000}"/>
    <cellStyle name="Comma 3 5 19 4 3" xfId="23095" xr:uid="{00000000-0005-0000-0000-00007D5A0000}"/>
    <cellStyle name="Comma 3 5 19 5" xfId="23096" xr:uid="{00000000-0005-0000-0000-00007E5A0000}"/>
    <cellStyle name="Comma 3 5 19 6" xfId="23097" xr:uid="{00000000-0005-0000-0000-00007F5A0000}"/>
    <cellStyle name="Comma 3 5 2" xfId="23098" xr:uid="{00000000-0005-0000-0000-0000805A0000}"/>
    <cellStyle name="Comma 3 5 2 2" xfId="23099" xr:uid="{00000000-0005-0000-0000-0000815A0000}"/>
    <cellStyle name="Comma 3 5 2 2 2" xfId="23100" xr:uid="{00000000-0005-0000-0000-0000825A0000}"/>
    <cellStyle name="Comma 3 5 2 2 3" xfId="23101" xr:uid="{00000000-0005-0000-0000-0000835A0000}"/>
    <cellStyle name="Comma 3 5 2 3" xfId="23102" xr:uid="{00000000-0005-0000-0000-0000845A0000}"/>
    <cellStyle name="Comma 3 5 2 3 2" xfId="23103" xr:uid="{00000000-0005-0000-0000-0000855A0000}"/>
    <cellStyle name="Comma 3 5 2 3 3" xfId="23104" xr:uid="{00000000-0005-0000-0000-0000865A0000}"/>
    <cellStyle name="Comma 3 5 2 4" xfId="23105" xr:uid="{00000000-0005-0000-0000-0000875A0000}"/>
    <cellStyle name="Comma 3 5 2 4 2" xfId="23106" xr:uid="{00000000-0005-0000-0000-0000885A0000}"/>
    <cellStyle name="Comma 3 5 2 4 3" xfId="23107" xr:uid="{00000000-0005-0000-0000-0000895A0000}"/>
    <cellStyle name="Comma 3 5 2 5" xfId="23108" xr:uid="{00000000-0005-0000-0000-00008A5A0000}"/>
    <cellStyle name="Comma 3 5 2 6" xfId="23109" xr:uid="{00000000-0005-0000-0000-00008B5A0000}"/>
    <cellStyle name="Comma 3 5 20" xfId="23110" xr:uid="{00000000-0005-0000-0000-00008C5A0000}"/>
    <cellStyle name="Comma 3 5 20 2" xfId="23111" xr:uid="{00000000-0005-0000-0000-00008D5A0000}"/>
    <cellStyle name="Comma 3 5 20 2 2" xfId="23112" xr:uid="{00000000-0005-0000-0000-00008E5A0000}"/>
    <cellStyle name="Comma 3 5 20 2 3" xfId="23113" xr:uid="{00000000-0005-0000-0000-00008F5A0000}"/>
    <cellStyle name="Comma 3 5 20 3" xfId="23114" xr:uid="{00000000-0005-0000-0000-0000905A0000}"/>
    <cellStyle name="Comma 3 5 20 3 2" xfId="23115" xr:uid="{00000000-0005-0000-0000-0000915A0000}"/>
    <cellStyle name="Comma 3 5 20 3 3" xfId="23116" xr:uid="{00000000-0005-0000-0000-0000925A0000}"/>
    <cellStyle name="Comma 3 5 20 4" xfId="23117" xr:uid="{00000000-0005-0000-0000-0000935A0000}"/>
    <cellStyle name="Comma 3 5 20 4 2" xfId="23118" xr:uid="{00000000-0005-0000-0000-0000945A0000}"/>
    <cellStyle name="Comma 3 5 20 4 3" xfId="23119" xr:uid="{00000000-0005-0000-0000-0000955A0000}"/>
    <cellStyle name="Comma 3 5 20 5" xfId="23120" xr:uid="{00000000-0005-0000-0000-0000965A0000}"/>
    <cellStyle name="Comma 3 5 20 6" xfId="23121" xr:uid="{00000000-0005-0000-0000-0000975A0000}"/>
    <cellStyle name="Comma 3 5 21" xfId="23122" xr:uid="{00000000-0005-0000-0000-0000985A0000}"/>
    <cellStyle name="Comma 3 5 21 2" xfId="23123" xr:uid="{00000000-0005-0000-0000-0000995A0000}"/>
    <cellStyle name="Comma 3 5 21 3" xfId="23124" xr:uid="{00000000-0005-0000-0000-00009A5A0000}"/>
    <cellStyle name="Comma 3 5 22" xfId="23125" xr:uid="{00000000-0005-0000-0000-00009B5A0000}"/>
    <cellStyle name="Comma 3 5 22 2" xfId="23126" xr:uid="{00000000-0005-0000-0000-00009C5A0000}"/>
    <cellStyle name="Comma 3 5 22 3" xfId="23127" xr:uid="{00000000-0005-0000-0000-00009D5A0000}"/>
    <cellStyle name="Comma 3 5 23" xfId="23128" xr:uid="{00000000-0005-0000-0000-00009E5A0000}"/>
    <cellStyle name="Comma 3 5 23 2" xfId="23129" xr:uid="{00000000-0005-0000-0000-00009F5A0000}"/>
    <cellStyle name="Comma 3 5 23 3" xfId="23130" xr:uid="{00000000-0005-0000-0000-0000A05A0000}"/>
    <cellStyle name="Comma 3 5 24" xfId="23131" xr:uid="{00000000-0005-0000-0000-0000A15A0000}"/>
    <cellStyle name="Comma 3 5 25" xfId="23132" xr:uid="{00000000-0005-0000-0000-0000A25A0000}"/>
    <cellStyle name="Comma 3 5 26" xfId="23133" xr:uid="{00000000-0005-0000-0000-0000A35A0000}"/>
    <cellStyle name="Comma 3 5 27" xfId="23134" xr:uid="{00000000-0005-0000-0000-0000A45A0000}"/>
    <cellStyle name="Comma 3 5 28" xfId="23135" xr:uid="{00000000-0005-0000-0000-0000A55A0000}"/>
    <cellStyle name="Comma 3 5 29" xfId="23136" xr:uid="{00000000-0005-0000-0000-0000A65A0000}"/>
    <cellStyle name="Comma 3 5 3" xfId="23137" xr:uid="{00000000-0005-0000-0000-0000A75A0000}"/>
    <cellStyle name="Comma 3 5 3 2" xfId="23138" xr:uid="{00000000-0005-0000-0000-0000A85A0000}"/>
    <cellStyle name="Comma 3 5 3 2 2" xfId="23139" xr:uid="{00000000-0005-0000-0000-0000A95A0000}"/>
    <cellStyle name="Comma 3 5 3 2 3" xfId="23140" xr:uid="{00000000-0005-0000-0000-0000AA5A0000}"/>
    <cellStyle name="Comma 3 5 3 3" xfId="23141" xr:uid="{00000000-0005-0000-0000-0000AB5A0000}"/>
    <cellStyle name="Comma 3 5 3 3 2" xfId="23142" xr:uid="{00000000-0005-0000-0000-0000AC5A0000}"/>
    <cellStyle name="Comma 3 5 3 3 3" xfId="23143" xr:uid="{00000000-0005-0000-0000-0000AD5A0000}"/>
    <cellStyle name="Comma 3 5 3 4" xfId="23144" xr:uid="{00000000-0005-0000-0000-0000AE5A0000}"/>
    <cellStyle name="Comma 3 5 3 4 2" xfId="23145" xr:uid="{00000000-0005-0000-0000-0000AF5A0000}"/>
    <cellStyle name="Comma 3 5 3 4 3" xfId="23146" xr:uid="{00000000-0005-0000-0000-0000B05A0000}"/>
    <cellStyle name="Comma 3 5 3 5" xfId="23147" xr:uid="{00000000-0005-0000-0000-0000B15A0000}"/>
    <cellStyle name="Comma 3 5 3 6" xfId="23148" xr:uid="{00000000-0005-0000-0000-0000B25A0000}"/>
    <cellStyle name="Comma 3 5 30" xfId="23149" xr:uid="{00000000-0005-0000-0000-0000B35A0000}"/>
    <cellStyle name="Comma 3 5 31" xfId="23150" xr:uid="{00000000-0005-0000-0000-0000B45A0000}"/>
    <cellStyle name="Comma 3 5 32" xfId="23151" xr:uid="{00000000-0005-0000-0000-0000B55A0000}"/>
    <cellStyle name="Comma 3 5 33" xfId="23152" xr:uid="{00000000-0005-0000-0000-0000B65A0000}"/>
    <cellStyle name="Comma 3 5 34" xfId="23153" xr:uid="{00000000-0005-0000-0000-0000B75A0000}"/>
    <cellStyle name="Comma 3 5 4" xfId="23154" xr:uid="{00000000-0005-0000-0000-0000B85A0000}"/>
    <cellStyle name="Comma 3 5 4 2" xfId="23155" xr:uid="{00000000-0005-0000-0000-0000B95A0000}"/>
    <cellStyle name="Comma 3 5 4 2 2" xfId="23156" xr:uid="{00000000-0005-0000-0000-0000BA5A0000}"/>
    <cellStyle name="Comma 3 5 4 2 3" xfId="23157" xr:uid="{00000000-0005-0000-0000-0000BB5A0000}"/>
    <cellStyle name="Comma 3 5 4 3" xfId="23158" xr:uid="{00000000-0005-0000-0000-0000BC5A0000}"/>
    <cellStyle name="Comma 3 5 4 3 2" xfId="23159" xr:uid="{00000000-0005-0000-0000-0000BD5A0000}"/>
    <cellStyle name="Comma 3 5 4 3 3" xfId="23160" xr:uid="{00000000-0005-0000-0000-0000BE5A0000}"/>
    <cellStyle name="Comma 3 5 4 4" xfId="23161" xr:uid="{00000000-0005-0000-0000-0000BF5A0000}"/>
    <cellStyle name="Comma 3 5 4 4 2" xfId="23162" xr:uid="{00000000-0005-0000-0000-0000C05A0000}"/>
    <cellStyle name="Comma 3 5 4 4 3" xfId="23163" xr:uid="{00000000-0005-0000-0000-0000C15A0000}"/>
    <cellStyle name="Comma 3 5 4 5" xfId="23164" xr:uid="{00000000-0005-0000-0000-0000C25A0000}"/>
    <cellStyle name="Comma 3 5 4 6" xfId="23165" xr:uid="{00000000-0005-0000-0000-0000C35A0000}"/>
    <cellStyle name="Comma 3 5 5" xfId="23166" xr:uid="{00000000-0005-0000-0000-0000C45A0000}"/>
    <cellStyle name="Comma 3 5 5 2" xfId="23167" xr:uid="{00000000-0005-0000-0000-0000C55A0000}"/>
    <cellStyle name="Comma 3 5 5 2 2" xfId="23168" xr:uid="{00000000-0005-0000-0000-0000C65A0000}"/>
    <cellStyle name="Comma 3 5 5 2 3" xfId="23169" xr:uid="{00000000-0005-0000-0000-0000C75A0000}"/>
    <cellStyle name="Comma 3 5 5 3" xfId="23170" xr:uid="{00000000-0005-0000-0000-0000C85A0000}"/>
    <cellStyle name="Comma 3 5 5 3 2" xfId="23171" xr:uid="{00000000-0005-0000-0000-0000C95A0000}"/>
    <cellStyle name="Comma 3 5 5 3 3" xfId="23172" xr:uid="{00000000-0005-0000-0000-0000CA5A0000}"/>
    <cellStyle name="Comma 3 5 5 4" xfId="23173" xr:uid="{00000000-0005-0000-0000-0000CB5A0000}"/>
    <cellStyle name="Comma 3 5 5 4 2" xfId="23174" xr:uid="{00000000-0005-0000-0000-0000CC5A0000}"/>
    <cellStyle name="Comma 3 5 5 4 3" xfId="23175" xr:uid="{00000000-0005-0000-0000-0000CD5A0000}"/>
    <cellStyle name="Comma 3 5 5 5" xfId="23176" xr:uid="{00000000-0005-0000-0000-0000CE5A0000}"/>
    <cellStyle name="Comma 3 5 5 6" xfId="23177" xr:uid="{00000000-0005-0000-0000-0000CF5A0000}"/>
    <cellStyle name="Comma 3 5 6" xfId="23178" xr:uid="{00000000-0005-0000-0000-0000D05A0000}"/>
    <cellStyle name="Comma 3 5 6 2" xfId="23179" xr:uid="{00000000-0005-0000-0000-0000D15A0000}"/>
    <cellStyle name="Comma 3 5 6 2 2" xfId="23180" xr:uid="{00000000-0005-0000-0000-0000D25A0000}"/>
    <cellStyle name="Comma 3 5 6 2 3" xfId="23181" xr:uid="{00000000-0005-0000-0000-0000D35A0000}"/>
    <cellStyle name="Comma 3 5 6 3" xfId="23182" xr:uid="{00000000-0005-0000-0000-0000D45A0000}"/>
    <cellStyle name="Comma 3 5 6 3 2" xfId="23183" xr:uid="{00000000-0005-0000-0000-0000D55A0000}"/>
    <cellStyle name="Comma 3 5 6 3 3" xfId="23184" xr:uid="{00000000-0005-0000-0000-0000D65A0000}"/>
    <cellStyle name="Comma 3 5 6 4" xfId="23185" xr:uid="{00000000-0005-0000-0000-0000D75A0000}"/>
    <cellStyle name="Comma 3 5 6 4 2" xfId="23186" xr:uid="{00000000-0005-0000-0000-0000D85A0000}"/>
    <cellStyle name="Comma 3 5 6 4 3" xfId="23187" xr:uid="{00000000-0005-0000-0000-0000D95A0000}"/>
    <cellStyle name="Comma 3 5 6 5" xfId="23188" xr:uid="{00000000-0005-0000-0000-0000DA5A0000}"/>
    <cellStyle name="Comma 3 5 6 6" xfId="23189" xr:uid="{00000000-0005-0000-0000-0000DB5A0000}"/>
    <cellStyle name="Comma 3 5 7" xfId="23190" xr:uid="{00000000-0005-0000-0000-0000DC5A0000}"/>
    <cellStyle name="Comma 3 5 7 2" xfId="23191" xr:uid="{00000000-0005-0000-0000-0000DD5A0000}"/>
    <cellStyle name="Comma 3 5 7 2 2" xfId="23192" xr:uid="{00000000-0005-0000-0000-0000DE5A0000}"/>
    <cellStyle name="Comma 3 5 7 2 3" xfId="23193" xr:uid="{00000000-0005-0000-0000-0000DF5A0000}"/>
    <cellStyle name="Comma 3 5 7 3" xfId="23194" xr:uid="{00000000-0005-0000-0000-0000E05A0000}"/>
    <cellStyle name="Comma 3 5 7 3 2" xfId="23195" xr:uid="{00000000-0005-0000-0000-0000E15A0000}"/>
    <cellStyle name="Comma 3 5 7 3 3" xfId="23196" xr:uid="{00000000-0005-0000-0000-0000E25A0000}"/>
    <cellStyle name="Comma 3 5 7 4" xfId="23197" xr:uid="{00000000-0005-0000-0000-0000E35A0000}"/>
    <cellStyle name="Comma 3 5 7 4 2" xfId="23198" xr:uid="{00000000-0005-0000-0000-0000E45A0000}"/>
    <cellStyle name="Comma 3 5 7 4 3" xfId="23199" xr:uid="{00000000-0005-0000-0000-0000E55A0000}"/>
    <cellStyle name="Comma 3 5 7 5" xfId="23200" xr:uid="{00000000-0005-0000-0000-0000E65A0000}"/>
    <cellStyle name="Comma 3 5 7 6" xfId="23201" xr:uid="{00000000-0005-0000-0000-0000E75A0000}"/>
    <cellStyle name="Comma 3 5 8" xfId="23202" xr:uid="{00000000-0005-0000-0000-0000E85A0000}"/>
    <cellStyle name="Comma 3 5 8 2" xfId="23203" xr:uid="{00000000-0005-0000-0000-0000E95A0000}"/>
    <cellStyle name="Comma 3 5 8 2 2" xfId="23204" xr:uid="{00000000-0005-0000-0000-0000EA5A0000}"/>
    <cellStyle name="Comma 3 5 8 2 3" xfId="23205" xr:uid="{00000000-0005-0000-0000-0000EB5A0000}"/>
    <cellStyle name="Comma 3 5 8 3" xfId="23206" xr:uid="{00000000-0005-0000-0000-0000EC5A0000}"/>
    <cellStyle name="Comma 3 5 8 3 2" xfId="23207" xr:uid="{00000000-0005-0000-0000-0000ED5A0000}"/>
    <cellStyle name="Comma 3 5 8 3 3" xfId="23208" xr:uid="{00000000-0005-0000-0000-0000EE5A0000}"/>
    <cellStyle name="Comma 3 5 8 4" xfId="23209" xr:uid="{00000000-0005-0000-0000-0000EF5A0000}"/>
    <cellStyle name="Comma 3 5 8 4 2" xfId="23210" xr:uid="{00000000-0005-0000-0000-0000F05A0000}"/>
    <cellStyle name="Comma 3 5 8 4 3" xfId="23211" xr:uid="{00000000-0005-0000-0000-0000F15A0000}"/>
    <cellStyle name="Comma 3 5 8 5" xfId="23212" xr:uid="{00000000-0005-0000-0000-0000F25A0000}"/>
    <cellStyle name="Comma 3 5 8 6" xfId="23213" xr:uid="{00000000-0005-0000-0000-0000F35A0000}"/>
    <cellStyle name="Comma 3 5 9" xfId="23214" xr:uid="{00000000-0005-0000-0000-0000F45A0000}"/>
    <cellStyle name="Comma 3 5 9 2" xfId="23215" xr:uid="{00000000-0005-0000-0000-0000F55A0000}"/>
    <cellStyle name="Comma 3 5 9 2 2" xfId="23216" xr:uid="{00000000-0005-0000-0000-0000F65A0000}"/>
    <cellStyle name="Comma 3 5 9 2 3" xfId="23217" xr:uid="{00000000-0005-0000-0000-0000F75A0000}"/>
    <cellStyle name="Comma 3 5 9 3" xfId="23218" xr:uid="{00000000-0005-0000-0000-0000F85A0000}"/>
    <cellStyle name="Comma 3 5 9 3 2" xfId="23219" xr:uid="{00000000-0005-0000-0000-0000F95A0000}"/>
    <cellStyle name="Comma 3 5 9 3 3" xfId="23220" xr:uid="{00000000-0005-0000-0000-0000FA5A0000}"/>
    <cellStyle name="Comma 3 5 9 4" xfId="23221" xr:uid="{00000000-0005-0000-0000-0000FB5A0000}"/>
    <cellStyle name="Comma 3 5 9 4 2" xfId="23222" xr:uid="{00000000-0005-0000-0000-0000FC5A0000}"/>
    <cellStyle name="Comma 3 5 9 4 3" xfId="23223" xr:uid="{00000000-0005-0000-0000-0000FD5A0000}"/>
    <cellStyle name="Comma 3 5 9 5" xfId="23224" xr:uid="{00000000-0005-0000-0000-0000FE5A0000}"/>
    <cellStyle name="Comma 3 5 9 6" xfId="23225" xr:uid="{00000000-0005-0000-0000-0000FF5A0000}"/>
    <cellStyle name="Comma 3 50" xfId="23226" xr:uid="{00000000-0005-0000-0000-0000005B0000}"/>
    <cellStyle name="Comma 3 6" xfId="23227" xr:uid="{00000000-0005-0000-0000-0000015B0000}"/>
    <cellStyle name="Comma 3 6 10" xfId="23228" xr:uid="{00000000-0005-0000-0000-0000025B0000}"/>
    <cellStyle name="Comma 3 6 10 2" xfId="23229" xr:uid="{00000000-0005-0000-0000-0000035B0000}"/>
    <cellStyle name="Comma 3 6 10 2 2" xfId="23230" xr:uid="{00000000-0005-0000-0000-0000045B0000}"/>
    <cellStyle name="Comma 3 6 10 2 3" xfId="23231" xr:uid="{00000000-0005-0000-0000-0000055B0000}"/>
    <cellStyle name="Comma 3 6 10 3" xfId="23232" xr:uid="{00000000-0005-0000-0000-0000065B0000}"/>
    <cellStyle name="Comma 3 6 10 3 2" xfId="23233" xr:uid="{00000000-0005-0000-0000-0000075B0000}"/>
    <cellStyle name="Comma 3 6 10 3 3" xfId="23234" xr:uid="{00000000-0005-0000-0000-0000085B0000}"/>
    <cellStyle name="Comma 3 6 10 4" xfId="23235" xr:uid="{00000000-0005-0000-0000-0000095B0000}"/>
    <cellStyle name="Comma 3 6 10 4 2" xfId="23236" xr:uid="{00000000-0005-0000-0000-00000A5B0000}"/>
    <cellStyle name="Comma 3 6 10 4 3" xfId="23237" xr:uid="{00000000-0005-0000-0000-00000B5B0000}"/>
    <cellStyle name="Comma 3 6 10 5" xfId="23238" xr:uid="{00000000-0005-0000-0000-00000C5B0000}"/>
    <cellStyle name="Comma 3 6 10 6" xfId="23239" xr:uid="{00000000-0005-0000-0000-00000D5B0000}"/>
    <cellStyle name="Comma 3 6 11" xfId="23240" xr:uid="{00000000-0005-0000-0000-00000E5B0000}"/>
    <cellStyle name="Comma 3 6 11 2" xfId="23241" xr:uid="{00000000-0005-0000-0000-00000F5B0000}"/>
    <cellStyle name="Comma 3 6 11 2 2" xfId="23242" xr:uid="{00000000-0005-0000-0000-0000105B0000}"/>
    <cellStyle name="Comma 3 6 11 2 3" xfId="23243" xr:uid="{00000000-0005-0000-0000-0000115B0000}"/>
    <cellStyle name="Comma 3 6 11 3" xfId="23244" xr:uid="{00000000-0005-0000-0000-0000125B0000}"/>
    <cellStyle name="Comma 3 6 11 3 2" xfId="23245" xr:uid="{00000000-0005-0000-0000-0000135B0000}"/>
    <cellStyle name="Comma 3 6 11 3 3" xfId="23246" xr:uid="{00000000-0005-0000-0000-0000145B0000}"/>
    <cellStyle name="Comma 3 6 11 4" xfId="23247" xr:uid="{00000000-0005-0000-0000-0000155B0000}"/>
    <cellStyle name="Comma 3 6 11 4 2" xfId="23248" xr:uid="{00000000-0005-0000-0000-0000165B0000}"/>
    <cellStyle name="Comma 3 6 11 4 3" xfId="23249" xr:uid="{00000000-0005-0000-0000-0000175B0000}"/>
    <cellStyle name="Comma 3 6 11 5" xfId="23250" xr:uid="{00000000-0005-0000-0000-0000185B0000}"/>
    <cellStyle name="Comma 3 6 11 6" xfId="23251" xr:uid="{00000000-0005-0000-0000-0000195B0000}"/>
    <cellStyle name="Comma 3 6 12" xfId="23252" xr:uid="{00000000-0005-0000-0000-00001A5B0000}"/>
    <cellStyle name="Comma 3 6 12 2" xfId="23253" xr:uid="{00000000-0005-0000-0000-00001B5B0000}"/>
    <cellStyle name="Comma 3 6 12 2 2" xfId="23254" xr:uid="{00000000-0005-0000-0000-00001C5B0000}"/>
    <cellStyle name="Comma 3 6 12 2 3" xfId="23255" xr:uid="{00000000-0005-0000-0000-00001D5B0000}"/>
    <cellStyle name="Comma 3 6 12 3" xfId="23256" xr:uid="{00000000-0005-0000-0000-00001E5B0000}"/>
    <cellStyle name="Comma 3 6 12 3 2" xfId="23257" xr:uid="{00000000-0005-0000-0000-00001F5B0000}"/>
    <cellStyle name="Comma 3 6 12 3 3" xfId="23258" xr:uid="{00000000-0005-0000-0000-0000205B0000}"/>
    <cellStyle name="Comma 3 6 12 4" xfId="23259" xr:uid="{00000000-0005-0000-0000-0000215B0000}"/>
    <cellStyle name="Comma 3 6 12 4 2" xfId="23260" xr:uid="{00000000-0005-0000-0000-0000225B0000}"/>
    <cellStyle name="Comma 3 6 12 4 3" xfId="23261" xr:uid="{00000000-0005-0000-0000-0000235B0000}"/>
    <cellStyle name="Comma 3 6 12 5" xfId="23262" xr:uid="{00000000-0005-0000-0000-0000245B0000}"/>
    <cellStyle name="Comma 3 6 12 6" xfId="23263" xr:uid="{00000000-0005-0000-0000-0000255B0000}"/>
    <cellStyle name="Comma 3 6 13" xfId="23264" xr:uid="{00000000-0005-0000-0000-0000265B0000}"/>
    <cellStyle name="Comma 3 6 13 2" xfId="23265" xr:uid="{00000000-0005-0000-0000-0000275B0000}"/>
    <cellStyle name="Comma 3 6 13 2 2" xfId="23266" xr:uid="{00000000-0005-0000-0000-0000285B0000}"/>
    <cellStyle name="Comma 3 6 13 2 3" xfId="23267" xr:uid="{00000000-0005-0000-0000-0000295B0000}"/>
    <cellStyle name="Comma 3 6 13 3" xfId="23268" xr:uid="{00000000-0005-0000-0000-00002A5B0000}"/>
    <cellStyle name="Comma 3 6 13 3 2" xfId="23269" xr:uid="{00000000-0005-0000-0000-00002B5B0000}"/>
    <cellStyle name="Comma 3 6 13 3 3" xfId="23270" xr:uid="{00000000-0005-0000-0000-00002C5B0000}"/>
    <cellStyle name="Comma 3 6 13 4" xfId="23271" xr:uid="{00000000-0005-0000-0000-00002D5B0000}"/>
    <cellStyle name="Comma 3 6 13 4 2" xfId="23272" xr:uid="{00000000-0005-0000-0000-00002E5B0000}"/>
    <cellStyle name="Comma 3 6 13 4 3" xfId="23273" xr:uid="{00000000-0005-0000-0000-00002F5B0000}"/>
    <cellStyle name="Comma 3 6 13 5" xfId="23274" xr:uid="{00000000-0005-0000-0000-0000305B0000}"/>
    <cellStyle name="Comma 3 6 13 6" xfId="23275" xr:uid="{00000000-0005-0000-0000-0000315B0000}"/>
    <cellStyle name="Comma 3 6 14" xfId="23276" xr:uid="{00000000-0005-0000-0000-0000325B0000}"/>
    <cellStyle name="Comma 3 6 14 2" xfId="23277" xr:uid="{00000000-0005-0000-0000-0000335B0000}"/>
    <cellStyle name="Comma 3 6 14 2 2" xfId="23278" xr:uid="{00000000-0005-0000-0000-0000345B0000}"/>
    <cellStyle name="Comma 3 6 14 2 3" xfId="23279" xr:uid="{00000000-0005-0000-0000-0000355B0000}"/>
    <cellStyle name="Comma 3 6 14 3" xfId="23280" xr:uid="{00000000-0005-0000-0000-0000365B0000}"/>
    <cellStyle name="Comma 3 6 14 3 2" xfId="23281" xr:uid="{00000000-0005-0000-0000-0000375B0000}"/>
    <cellStyle name="Comma 3 6 14 3 3" xfId="23282" xr:uid="{00000000-0005-0000-0000-0000385B0000}"/>
    <cellStyle name="Comma 3 6 14 4" xfId="23283" xr:uid="{00000000-0005-0000-0000-0000395B0000}"/>
    <cellStyle name="Comma 3 6 14 4 2" xfId="23284" xr:uid="{00000000-0005-0000-0000-00003A5B0000}"/>
    <cellStyle name="Comma 3 6 14 4 3" xfId="23285" xr:uid="{00000000-0005-0000-0000-00003B5B0000}"/>
    <cellStyle name="Comma 3 6 14 5" xfId="23286" xr:uid="{00000000-0005-0000-0000-00003C5B0000}"/>
    <cellStyle name="Comma 3 6 14 6" xfId="23287" xr:uid="{00000000-0005-0000-0000-00003D5B0000}"/>
    <cellStyle name="Comma 3 6 15" xfId="23288" xr:uid="{00000000-0005-0000-0000-00003E5B0000}"/>
    <cellStyle name="Comma 3 6 15 2" xfId="23289" xr:uid="{00000000-0005-0000-0000-00003F5B0000}"/>
    <cellStyle name="Comma 3 6 15 2 2" xfId="23290" xr:uid="{00000000-0005-0000-0000-0000405B0000}"/>
    <cellStyle name="Comma 3 6 15 2 3" xfId="23291" xr:uid="{00000000-0005-0000-0000-0000415B0000}"/>
    <cellStyle name="Comma 3 6 15 3" xfId="23292" xr:uid="{00000000-0005-0000-0000-0000425B0000}"/>
    <cellStyle name="Comma 3 6 15 3 2" xfId="23293" xr:uid="{00000000-0005-0000-0000-0000435B0000}"/>
    <cellStyle name="Comma 3 6 15 3 3" xfId="23294" xr:uid="{00000000-0005-0000-0000-0000445B0000}"/>
    <cellStyle name="Comma 3 6 15 4" xfId="23295" xr:uid="{00000000-0005-0000-0000-0000455B0000}"/>
    <cellStyle name="Comma 3 6 15 4 2" xfId="23296" xr:uid="{00000000-0005-0000-0000-0000465B0000}"/>
    <cellStyle name="Comma 3 6 15 4 3" xfId="23297" xr:uid="{00000000-0005-0000-0000-0000475B0000}"/>
    <cellStyle name="Comma 3 6 15 5" xfId="23298" xr:uid="{00000000-0005-0000-0000-0000485B0000}"/>
    <cellStyle name="Comma 3 6 15 6" xfId="23299" xr:uid="{00000000-0005-0000-0000-0000495B0000}"/>
    <cellStyle name="Comma 3 6 16" xfId="23300" xr:uid="{00000000-0005-0000-0000-00004A5B0000}"/>
    <cellStyle name="Comma 3 6 16 2" xfId="23301" xr:uid="{00000000-0005-0000-0000-00004B5B0000}"/>
    <cellStyle name="Comma 3 6 16 2 2" xfId="23302" xr:uid="{00000000-0005-0000-0000-00004C5B0000}"/>
    <cellStyle name="Comma 3 6 16 2 3" xfId="23303" xr:uid="{00000000-0005-0000-0000-00004D5B0000}"/>
    <cellStyle name="Comma 3 6 16 3" xfId="23304" xr:uid="{00000000-0005-0000-0000-00004E5B0000}"/>
    <cellStyle name="Comma 3 6 16 3 2" xfId="23305" xr:uid="{00000000-0005-0000-0000-00004F5B0000}"/>
    <cellStyle name="Comma 3 6 16 3 3" xfId="23306" xr:uid="{00000000-0005-0000-0000-0000505B0000}"/>
    <cellStyle name="Comma 3 6 16 4" xfId="23307" xr:uid="{00000000-0005-0000-0000-0000515B0000}"/>
    <cellStyle name="Comma 3 6 16 4 2" xfId="23308" xr:uid="{00000000-0005-0000-0000-0000525B0000}"/>
    <cellStyle name="Comma 3 6 16 4 3" xfId="23309" xr:uid="{00000000-0005-0000-0000-0000535B0000}"/>
    <cellStyle name="Comma 3 6 16 5" xfId="23310" xr:uid="{00000000-0005-0000-0000-0000545B0000}"/>
    <cellStyle name="Comma 3 6 16 6" xfId="23311" xr:uid="{00000000-0005-0000-0000-0000555B0000}"/>
    <cellStyle name="Comma 3 6 17" xfId="23312" xr:uid="{00000000-0005-0000-0000-0000565B0000}"/>
    <cellStyle name="Comma 3 6 17 2" xfId="23313" xr:uid="{00000000-0005-0000-0000-0000575B0000}"/>
    <cellStyle name="Comma 3 6 17 2 2" xfId="23314" xr:uid="{00000000-0005-0000-0000-0000585B0000}"/>
    <cellStyle name="Comma 3 6 17 2 3" xfId="23315" xr:uid="{00000000-0005-0000-0000-0000595B0000}"/>
    <cellStyle name="Comma 3 6 17 3" xfId="23316" xr:uid="{00000000-0005-0000-0000-00005A5B0000}"/>
    <cellStyle name="Comma 3 6 17 3 2" xfId="23317" xr:uid="{00000000-0005-0000-0000-00005B5B0000}"/>
    <cellStyle name="Comma 3 6 17 3 3" xfId="23318" xr:uid="{00000000-0005-0000-0000-00005C5B0000}"/>
    <cellStyle name="Comma 3 6 17 4" xfId="23319" xr:uid="{00000000-0005-0000-0000-00005D5B0000}"/>
    <cellStyle name="Comma 3 6 17 4 2" xfId="23320" xr:uid="{00000000-0005-0000-0000-00005E5B0000}"/>
    <cellStyle name="Comma 3 6 17 4 3" xfId="23321" xr:uid="{00000000-0005-0000-0000-00005F5B0000}"/>
    <cellStyle name="Comma 3 6 17 5" xfId="23322" xr:uid="{00000000-0005-0000-0000-0000605B0000}"/>
    <cellStyle name="Comma 3 6 17 6" xfId="23323" xr:uid="{00000000-0005-0000-0000-0000615B0000}"/>
    <cellStyle name="Comma 3 6 18" xfId="23324" xr:uid="{00000000-0005-0000-0000-0000625B0000}"/>
    <cellStyle name="Comma 3 6 18 2" xfId="23325" xr:uid="{00000000-0005-0000-0000-0000635B0000}"/>
    <cellStyle name="Comma 3 6 18 2 2" xfId="23326" xr:uid="{00000000-0005-0000-0000-0000645B0000}"/>
    <cellStyle name="Comma 3 6 18 2 3" xfId="23327" xr:uid="{00000000-0005-0000-0000-0000655B0000}"/>
    <cellStyle name="Comma 3 6 18 3" xfId="23328" xr:uid="{00000000-0005-0000-0000-0000665B0000}"/>
    <cellStyle name="Comma 3 6 18 3 2" xfId="23329" xr:uid="{00000000-0005-0000-0000-0000675B0000}"/>
    <cellStyle name="Comma 3 6 18 3 3" xfId="23330" xr:uid="{00000000-0005-0000-0000-0000685B0000}"/>
    <cellStyle name="Comma 3 6 18 4" xfId="23331" xr:uid="{00000000-0005-0000-0000-0000695B0000}"/>
    <cellStyle name="Comma 3 6 18 4 2" xfId="23332" xr:uid="{00000000-0005-0000-0000-00006A5B0000}"/>
    <cellStyle name="Comma 3 6 18 4 3" xfId="23333" xr:uid="{00000000-0005-0000-0000-00006B5B0000}"/>
    <cellStyle name="Comma 3 6 18 5" xfId="23334" xr:uid="{00000000-0005-0000-0000-00006C5B0000}"/>
    <cellStyle name="Comma 3 6 18 6" xfId="23335" xr:uid="{00000000-0005-0000-0000-00006D5B0000}"/>
    <cellStyle name="Comma 3 6 19" xfId="23336" xr:uid="{00000000-0005-0000-0000-00006E5B0000}"/>
    <cellStyle name="Comma 3 6 19 2" xfId="23337" xr:uid="{00000000-0005-0000-0000-00006F5B0000}"/>
    <cellStyle name="Comma 3 6 19 2 2" xfId="23338" xr:uid="{00000000-0005-0000-0000-0000705B0000}"/>
    <cellStyle name="Comma 3 6 19 2 3" xfId="23339" xr:uid="{00000000-0005-0000-0000-0000715B0000}"/>
    <cellStyle name="Comma 3 6 19 3" xfId="23340" xr:uid="{00000000-0005-0000-0000-0000725B0000}"/>
    <cellStyle name="Comma 3 6 19 3 2" xfId="23341" xr:uid="{00000000-0005-0000-0000-0000735B0000}"/>
    <cellStyle name="Comma 3 6 19 3 3" xfId="23342" xr:uid="{00000000-0005-0000-0000-0000745B0000}"/>
    <cellStyle name="Comma 3 6 19 4" xfId="23343" xr:uid="{00000000-0005-0000-0000-0000755B0000}"/>
    <cellStyle name="Comma 3 6 19 4 2" xfId="23344" xr:uid="{00000000-0005-0000-0000-0000765B0000}"/>
    <cellStyle name="Comma 3 6 19 4 3" xfId="23345" xr:uid="{00000000-0005-0000-0000-0000775B0000}"/>
    <cellStyle name="Comma 3 6 19 5" xfId="23346" xr:uid="{00000000-0005-0000-0000-0000785B0000}"/>
    <cellStyle name="Comma 3 6 19 6" xfId="23347" xr:uid="{00000000-0005-0000-0000-0000795B0000}"/>
    <cellStyle name="Comma 3 6 2" xfId="23348" xr:uid="{00000000-0005-0000-0000-00007A5B0000}"/>
    <cellStyle name="Comma 3 6 2 2" xfId="23349" xr:uid="{00000000-0005-0000-0000-00007B5B0000}"/>
    <cellStyle name="Comma 3 6 2 2 2" xfId="23350" xr:uid="{00000000-0005-0000-0000-00007C5B0000}"/>
    <cellStyle name="Comma 3 6 2 2 3" xfId="23351" xr:uid="{00000000-0005-0000-0000-00007D5B0000}"/>
    <cellStyle name="Comma 3 6 2 3" xfId="23352" xr:uid="{00000000-0005-0000-0000-00007E5B0000}"/>
    <cellStyle name="Comma 3 6 2 3 2" xfId="23353" xr:uid="{00000000-0005-0000-0000-00007F5B0000}"/>
    <cellStyle name="Comma 3 6 2 3 3" xfId="23354" xr:uid="{00000000-0005-0000-0000-0000805B0000}"/>
    <cellStyle name="Comma 3 6 2 4" xfId="23355" xr:uid="{00000000-0005-0000-0000-0000815B0000}"/>
    <cellStyle name="Comma 3 6 2 4 2" xfId="23356" xr:uid="{00000000-0005-0000-0000-0000825B0000}"/>
    <cellStyle name="Comma 3 6 2 4 3" xfId="23357" xr:uid="{00000000-0005-0000-0000-0000835B0000}"/>
    <cellStyle name="Comma 3 6 2 5" xfId="23358" xr:uid="{00000000-0005-0000-0000-0000845B0000}"/>
    <cellStyle name="Comma 3 6 2 6" xfId="23359" xr:uid="{00000000-0005-0000-0000-0000855B0000}"/>
    <cellStyle name="Comma 3 6 20" xfId="23360" xr:uid="{00000000-0005-0000-0000-0000865B0000}"/>
    <cellStyle name="Comma 3 6 20 2" xfId="23361" xr:uid="{00000000-0005-0000-0000-0000875B0000}"/>
    <cellStyle name="Comma 3 6 20 2 2" xfId="23362" xr:uid="{00000000-0005-0000-0000-0000885B0000}"/>
    <cellStyle name="Comma 3 6 20 2 3" xfId="23363" xr:uid="{00000000-0005-0000-0000-0000895B0000}"/>
    <cellStyle name="Comma 3 6 20 3" xfId="23364" xr:uid="{00000000-0005-0000-0000-00008A5B0000}"/>
    <cellStyle name="Comma 3 6 20 3 2" xfId="23365" xr:uid="{00000000-0005-0000-0000-00008B5B0000}"/>
    <cellStyle name="Comma 3 6 20 3 3" xfId="23366" xr:uid="{00000000-0005-0000-0000-00008C5B0000}"/>
    <cellStyle name="Comma 3 6 20 4" xfId="23367" xr:uid="{00000000-0005-0000-0000-00008D5B0000}"/>
    <cellStyle name="Comma 3 6 20 4 2" xfId="23368" xr:uid="{00000000-0005-0000-0000-00008E5B0000}"/>
    <cellStyle name="Comma 3 6 20 4 3" xfId="23369" xr:uid="{00000000-0005-0000-0000-00008F5B0000}"/>
    <cellStyle name="Comma 3 6 20 5" xfId="23370" xr:uid="{00000000-0005-0000-0000-0000905B0000}"/>
    <cellStyle name="Comma 3 6 20 6" xfId="23371" xr:uid="{00000000-0005-0000-0000-0000915B0000}"/>
    <cellStyle name="Comma 3 6 21" xfId="23372" xr:uid="{00000000-0005-0000-0000-0000925B0000}"/>
    <cellStyle name="Comma 3 6 21 2" xfId="23373" xr:uid="{00000000-0005-0000-0000-0000935B0000}"/>
    <cellStyle name="Comma 3 6 21 3" xfId="23374" xr:uid="{00000000-0005-0000-0000-0000945B0000}"/>
    <cellStyle name="Comma 3 6 22" xfId="23375" xr:uid="{00000000-0005-0000-0000-0000955B0000}"/>
    <cellStyle name="Comma 3 6 22 2" xfId="23376" xr:uid="{00000000-0005-0000-0000-0000965B0000}"/>
    <cellStyle name="Comma 3 6 22 3" xfId="23377" xr:uid="{00000000-0005-0000-0000-0000975B0000}"/>
    <cellStyle name="Comma 3 6 23" xfId="23378" xr:uid="{00000000-0005-0000-0000-0000985B0000}"/>
    <cellStyle name="Comma 3 6 23 2" xfId="23379" xr:uid="{00000000-0005-0000-0000-0000995B0000}"/>
    <cellStyle name="Comma 3 6 23 3" xfId="23380" xr:uid="{00000000-0005-0000-0000-00009A5B0000}"/>
    <cellStyle name="Comma 3 6 24" xfId="23381" xr:uid="{00000000-0005-0000-0000-00009B5B0000}"/>
    <cellStyle name="Comma 3 6 25" xfId="23382" xr:uid="{00000000-0005-0000-0000-00009C5B0000}"/>
    <cellStyle name="Comma 3 6 26" xfId="23383" xr:uid="{00000000-0005-0000-0000-00009D5B0000}"/>
    <cellStyle name="Comma 3 6 27" xfId="23384" xr:uid="{00000000-0005-0000-0000-00009E5B0000}"/>
    <cellStyle name="Comma 3 6 28" xfId="23385" xr:uid="{00000000-0005-0000-0000-00009F5B0000}"/>
    <cellStyle name="Comma 3 6 29" xfId="23386" xr:uid="{00000000-0005-0000-0000-0000A05B0000}"/>
    <cellStyle name="Comma 3 6 3" xfId="23387" xr:uid="{00000000-0005-0000-0000-0000A15B0000}"/>
    <cellStyle name="Comma 3 6 3 2" xfId="23388" xr:uid="{00000000-0005-0000-0000-0000A25B0000}"/>
    <cellStyle name="Comma 3 6 3 2 2" xfId="23389" xr:uid="{00000000-0005-0000-0000-0000A35B0000}"/>
    <cellStyle name="Comma 3 6 3 2 3" xfId="23390" xr:uid="{00000000-0005-0000-0000-0000A45B0000}"/>
    <cellStyle name="Comma 3 6 3 3" xfId="23391" xr:uid="{00000000-0005-0000-0000-0000A55B0000}"/>
    <cellStyle name="Comma 3 6 3 3 2" xfId="23392" xr:uid="{00000000-0005-0000-0000-0000A65B0000}"/>
    <cellStyle name="Comma 3 6 3 3 3" xfId="23393" xr:uid="{00000000-0005-0000-0000-0000A75B0000}"/>
    <cellStyle name="Comma 3 6 3 4" xfId="23394" xr:uid="{00000000-0005-0000-0000-0000A85B0000}"/>
    <cellStyle name="Comma 3 6 3 4 2" xfId="23395" xr:uid="{00000000-0005-0000-0000-0000A95B0000}"/>
    <cellStyle name="Comma 3 6 3 4 3" xfId="23396" xr:uid="{00000000-0005-0000-0000-0000AA5B0000}"/>
    <cellStyle name="Comma 3 6 3 5" xfId="23397" xr:uid="{00000000-0005-0000-0000-0000AB5B0000}"/>
    <cellStyle name="Comma 3 6 3 6" xfId="23398" xr:uid="{00000000-0005-0000-0000-0000AC5B0000}"/>
    <cellStyle name="Comma 3 6 30" xfId="23399" xr:uid="{00000000-0005-0000-0000-0000AD5B0000}"/>
    <cellStyle name="Comma 3 6 31" xfId="23400" xr:uid="{00000000-0005-0000-0000-0000AE5B0000}"/>
    <cellStyle name="Comma 3 6 32" xfId="23401" xr:uid="{00000000-0005-0000-0000-0000AF5B0000}"/>
    <cellStyle name="Comma 3 6 33" xfId="23402" xr:uid="{00000000-0005-0000-0000-0000B05B0000}"/>
    <cellStyle name="Comma 3 6 34" xfId="23403" xr:uid="{00000000-0005-0000-0000-0000B15B0000}"/>
    <cellStyle name="Comma 3 6 4" xfId="23404" xr:uid="{00000000-0005-0000-0000-0000B25B0000}"/>
    <cellStyle name="Comma 3 6 4 2" xfId="23405" xr:uid="{00000000-0005-0000-0000-0000B35B0000}"/>
    <cellStyle name="Comma 3 6 4 2 2" xfId="23406" xr:uid="{00000000-0005-0000-0000-0000B45B0000}"/>
    <cellStyle name="Comma 3 6 4 2 3" xfId="23407" xr:uid="{00000000-0005-0000-0000-0000B55B0000}"/>
    <cellStyle name="Comma 3 6 4 3" xfId="23408" xr:uid="{00000000-0005-0000-0000-0000B65B0000}"/>
    <cellStyle name="Comma 3 6 4 3 2" xfId="23409" xr:uid="{00000000-0005-0000-0000-0000B75B0000}"/>
    <cellStyle name="Comma 3 6 4 3 3" xfId="23410" xr:uid="{00000000-0005-0000-0000-0000B85B0000}"/>
    <cellStyle name="Comma 3 6 4 4" xfId="23411" xr:uid="{00000000-0005-0000-0000-0000B95B0000}"/>
    <cellStyle name="Comma 3 6 4 4 2" xfId="23412" xr:uid="{00000000-0005-0000-0000-0000BA5B0000}"/>
    <cellStyle name="Comma 3 6 4 4 3" xfId="23413" xr:uid="{00000000-0005-0000-0000-0000BB5B0000}"/>
    <cellStyle name="Comma 3 6 4 5" xfId="23414" xr:uid="{00000000-0005-0000-0000-0000BC5B0000}"/>
    <cellStyle name="Comma 3 6 4 6" xfId="23415" xr:uid="{00000000-0005-0000-0000-0000BD5B0000}"/>
    <cellStyle name="Comma 3 6 5" xfId="23416" xr:uid="{00000000-0005-0000-0000-0000BE5B0000}"/>
    <cellStyle name="Comma 3 6 5 2" xfId="23417" xr:uid="{00000000-0005-0000-0000-0000BF5B0000}"/>
    <cellStyle name="Comma 3 6 5 2 2" xfId="23418" xr:uid="{00000000-0005-0000-0000-0000C05B0000}"/>
    <cellStyle name="Comma 3 6 5 2 3" xfId="23419" xr:uid="{00000000-0005-0000-0000-0000C15B0000}"/>
    <cellStyle name="Comma 3 6 5 3" xfId="23420" xr:uid="{00000000-0005-0000-0000-0000C25B0000}"/>
    <cellStyle name="Comma 3 6 5 3 2" xfId="23421" xr:uid="{00000000-0005-0000-0000-0000C35B0000}"/>
    <cellStyle name="Comma 3 6 5 3 3" xfId="23422" xr:uid="{00000000-0005-0000-0000-0000C45B0000}"/>
    <cellStyle name="Comma 3 6 5 4" xfId="23423" xr:uid="{00000000-0005-0000-0000-0000C55B0000}"/>
    <cellStyle name="Comma 3 6 5 4 2" xfId="23424" xr:uid="{00000000-0005-0000-0000-0000C65B0000}"/>
    <cellStyle name="Comma 3 6 5 4 3" xfId="23425" xr:uid="{00000000-0005-0000-0000-0000C75B0000}"/>
    <cellStyle name="Comma 3 6 5 5" xfId="23426" xr:uid="{00000000-0005-0000-0000-0000C85B0000}"/>
    <cellStyle name="Comma 3 6 5 6" xfId="23427" xr:uid="{00000000-0005-0000-0000-0000C95B0000}"/>
    <cellStyle name="Comma 3 6 6" xfId="23428" xr:uid="{00000000-0005-0000-0000-0000CA5B0000}"/>
    <cellStyle name="Comma 3 6 6 2" xfId="23429" xr:uid="{00000000-0005-0000-0000-0000CB5B0000}"/>
    <cellStyle name="Comma 3 6 6 2 2" xfId="23430" xr:uid="{00000000-0005-0000-0000-0000CC5B0000}"/>
    <cellStyle name="Comma 3 6 6 2 3" xfId="23431" xr:uid="{00000000-0005-0000-0000-0000CD5B0000}"/>
    <cellStyle name="Comma 3 6 6 3" xfId="23432" xr:uid="{00000000-0005-0000-0000-0000CE5B0000}"/>
    <cellStyle name="Comma 3 6 6 3 2" xfId="23433" xr:uid="{00000000-0005-0000-0000-0000CF5B0000}"/>
    <cellStyle name="Comma 3 6 6 3 3" xfId="23434" xr:uid="{00000000-0005-0000-0000-0000D05B0000}"/>
    <cellStyle name="Comma 3 6 6 4" xfId="23435" xr:uid="{00000000-0005-0000-0000-0000D15B0000}"/>
    <cellStyle name="Comma 3 6 6 4 2" xfId="23436" xr:uid="{00000000-0005-0000-0000-0000D25B0000}"/>
    <cellStyle name="Comma 3 6 6 4 3" xfId="23437" xr:uid="{00000000-0005-0000-0000-0000D35B0000}"/>
    <cellStyle name="Comma 3 6 6 5" xfId="23438" xr:uid="{00000000-0005-0000-0000-0000D45B0000}"/>
    <cellStyle name="Comma 3 6 6 6" xfId="23439" xr:uid="{00000000-0005-0000-0000-0000D55B0000}"/>
    <cellStyle name="Comma 3 6 7" xfId="23440" xr:uid="{00000000-0005-0000-0000-0000D65B0000}"/>
    <cellStyle name="Comma 3 6 7 2" xfId="23441" xr:uid="{00000000-0005-0000-0000-0000D75B0000}"/>
    <cellStyle name="Comma 3 6 7 2 2" xfId="23442" xr:uid="{00000000-0005-0000-0000-0000D85B0000}"/>
    <cellStyle name="Comma 3 6 7 2 3" xfId="23443" xr:uid="{00000000-0005-0000-0000-0000D95B0000}"/>
    <cellStyle name="Comma 3 6 7 3" xfId="23444" xr:uid="{00000000-0005-0000-0000-0000DA5B0000}"/>
    <cellStyle name="Comma 3 6 7 3 2" xfId="23445" xr:uid="{00000000-0005-0000-0000-0000DB5B0000}"/>
    <cellStyle name="Comma 3 6 7 3 3" xfId="23446" xr:uid="{00000000-0005-0000-0000-0000DC5B0000}"/>
    <cellStyle name="Comma 3 6 7 4" xfId="23447" xr:uid="{00000000-0005-0000-0000-0000DD5B0000}"/>
    <cellStyle name="Comma 3 6 7 4 2" xfId="23448" xr:uid="{00000000-0005-0000-0000-0000DE5B0000}"/>
    <cellStyle name="Comma 3 6 7 4 3" xfId="23449" xr:uid="{00000000-0005-0000-0000-0000DF5B0000}"/>
    <cellStyle name="Comma 3 6 7 5" xfId="23450" xr:uid="{00000000-0005-0000-0000-0000E05B0000}"/>
    <cellStyle name="Comma 3 6 7 6" xfId="23451" xr:uid="{00000000-0005-0000-0000-0000E15B0000}"/>
    <cellStyle name="Comma 3 6 8" xfId="23452" xr:uid="{00000000-0005-0000-0000-0000E25B0000}"/>
    <cellStyle name="Comma 3 6 8 2" xfId="23453" xr:uid="{00000000-0005-0000-0000-0000E35B0000}"/>
    <cellStyle name="Comma 3 6 8 2 2" xfId="23454" xr:uid="{00000000-0005-0000-0000-0000E45B0000}"/>
    <cellStyle name="Comma 3 6 8 2 3" xfId="23455" xr:uid="{00000000-0005-0000-0000-0000E55B0000}"/>
    <cellStyle name="Comma 3 6 8 3" xfId="23456" xr:uid="{00000000-0005-0000-0000-0000E65B0000}"/>
    <cellStyle name="Comma 3 6 8 3 2" xfId="23457" xr:uid="{00000000-0005-0000-0000-0000E75B0000}"/>
    <cellStyle name="Comma 3 6 8 3 3" xfId="23458" xr:uid="{00000000-0005-0000-0000-0000E85B0000}"/>
    <cellStyle name="Comma 3 6 8 4" xfId="23459" xr:uid="{00000000-0005-0000-0000-0000E95B0000}"/>
    <cellStyle name="Comma 3 6 8 4 2" xfId="23460" xr:uid="{00000000-0005-0000-0000-0000EA5B0000}"/>
    <cellStyle name="Comma 3 6 8 4 3" xfId="23461" xr:uid="{00000000-0005-0000-0000-0000EB5B0000}"/>
    <cellStyle name="Comma 3 6 8 5" xfId="23462" xr:uid="{00000000-0005-0000-0000-0000EC5B0000}"/>
    <cellStyle name="Comma 3 6 8 6" xfId="23463" xr:uid="{00000000-0005-0000-0000-0000ED5B0000}"/>
    <cellStyle name="Comma 3 6 9" xfId="23464" xr:uid="{00000000-0005-0000-0000-0000EE5B0000}"/>
    <cellStyle name="Comma 3 6 9 2" xfId="23465" xr:uid="{00000000-0005-0000-0000-0000EF5B0000}"/>
    <cellStyle name="Comma 3 6 9 2 2" xfId="23466" xr:uid="{00000000-0005-0000-0000-0000F05B0000}"/>
    <cellStyle name="Comma 3 6 9 2 3" xfId="23467" xr:uid="{00000000-0005-0000-0000-0000F15B0000}"/>
    <cellStyle name="Comma 3 6 9 3" xfId="23468" xr:uid="{00000000-0005-0000-0000-0000F25B0000}"/>
    <cellStyle name="Comma 3 6 9 3 2" xfId="23469" xr:uid="{00000000-0005-0000-0000-0000F35B0000}"/>
    <cellStyle name="Comma 3 6 9 3 3" xfId="23470" xr:uid="{00000000-0005-0000-0000-0000F45B0000}"/>
    <cellStyle name="Comma 3 6 9 4" xfId="23471" xr:uid="{00000000-0005-0000-0000-0000F55B0000}"/>
    <cellStyle name="Comma 3 6 9 4 2" xfId="23472" xr:uid="{00000000-0005-0000-0000-0000F65B0000}"/>
    <cellStyle name="Comma 3 6 9 4 3" xfId="23473" xr:uid="{00000000-0005-0000-0000-0000F75B0000}"/>
    <cellStyle name="Comma 3 6 9 5" xfId="23474" xr:uid="{00000000-0005-0000-0000-0000F85B0000}"/>
    <cellStyle name="Comma 3 6 9 6" xfId="23475" xr:uid="{00000000-0005-0000-0000-0000F95B0000}"/>
    <cellStyle name="Comma 3 7" xfId="23476" xr:uid="{00000000-0005-0000-0000-0000FA5B0000}"/>
    <cellStyle name="Comma 3 7 10" xfId="23477" xr:uid="{00000000-0005-0000-0000-0000FB5B0000}"/>
    <cellStyle name="Comma 3 7 10 2" xfId="23478" xr:uid="{00000000-0005-0000-0000-0000FC5B0000}"/>
    <cellStyle name="Comma 3 7 10 2 2" xfId="23479" xr:uid="{00000000-0005-0000-0000-0000FD5B0000}"/>
    <cellStyle name="Comma 3 7 10 2 3" xfId="23480" xr:uid="{00000000-0005-0000-0000-0000FE5B0000}"/>
    <cellStyle name="Comma 3 7 10 3" xfId="23481" xr:uid="{00000000-0005-0000-0000-0000FF5B0000}"/>
    <cellStyle name="Comma 3 7 10 3 2" xfId="23482" xr:uid="{00000000-0005-0000-0000-0000005C0000}"/>
    <cellStyle name="Comma 3 7 10 3 3" xfId="23483" xr:uid="{00000000-0005-0000-0000-0000015C0000}"/>
    <cellStyle name="Comma 3 7 10 4" xfId="23484" xr:uid="{00000000-0005-0000-0000-0000025C0000}"/>
    <cellStyle name="Comma 3 7 10 4 2" xfId="23485" xr:uid="{00000000-0005-0000-0000-0000035C0000}"/>
    <cellStyle name="Comma 3 7 10 4 3" xfId="23486" xr:uid="{00000000-0005-0000-0000-0000045C0000}"/>
    <cellStyle name="Comma 3 7 10 5" xfId="23487" xr:uid="{00000000-0005-0000-0000-0000055C0000}"/>
    <cellStyle name="Comma 3 7 10 6" xfId="23488" xr:uid="{00000000-0005-0000-0000-0000065C0000}"/>
    <cellStyle name="Comma 3 7 11" xfId="23489" xr:uid="{00000000-0005-0000-0000-0000075C0000}"/>
    <cellStyle name="Comma 3 7 11 2" xfId="23490" xr:uid="{00000000-0005-0000-0000-0000085C0000}"/>
    <cellStyle name="Comma 3 7 11 2 2" xfId="23491" xr:uid="{00000000-0005-0000-0000-0000095C0000}"/>
    <cellStyle name="Comma 3 7 11 2 3" xfId="23492" xr:uid="{00000000-0005-0000-0000-00000A5C0000}"/>
    <cellStyle name="Comma 3 7 11 3" xfId="23493" xr:uid="{00000000-0005-0000-0000-00000B5C0000}"/>
    <cellStyle name="Comma 3 7 11 3 2" xfId="23494" xr:uid="{00000000-0005-0000-0000-00000C5C0000}"/>
    <cellStyle name="Comma 3 7 11 3 3" xfId="23495" xr:uid="{00000000-0005-0000-0000-00000D5C0000}"/>
    <cellStyle name="Comma 3 7 11 4" xfId="23496" xr:uid="{00000000-0005-0000-0000-00000E5C0000}"/>
    <cellStyle name="Comma 3 7 11 4 2" xfId="23497" xr:uid="{00000000-0005-0000-0000-00000F5C0000}"/>
    <cellStyle name="Comma 3 7 11 4 3" xfId="23498" xr:uid="{00000000-0005-0000-0000-0000105C0000}"/>
    <cellStyle name="Comma 3 7 11 5" xfId="23499" xr:uid="{00000000-0005-0000-0000-0000115C0000}"/>
    <cellStyle name="Comma 3 7 11 6" xfId="23500" xr:uid="{00000000-0005-0000-0000-0000125C0000}"/>
    <cellStyle name="Comma 3 7 12" xfId="23501" xr:uid="{00000000-0005-0000-0000-0000135C0000}"/>
    <cellStyle name="Comma 3 7 12 2" xfId="23502" xr:uid="{00000000-0005-0000-0000-0000145C0000}"/>
    <cellStyle name="Comma 3 7 12 2 2" xfId="23503" xr:uid="{00000000-0005-0000-0000-0000155C0000}"/>
    <cellStyle name="Comma 3 7 12 2 3" xfId="23504" xr:uid="{00000000-0005-0000-0000-0000165C0000}"/>
    <cellStyle name="Comma 3 7 12 3" xfId="23505" xr:uid="{00000000-0005-0000-0000-0000175C0000}"/>
    <cellStyle name="Comma 3 7 12 3 2" xfId="23506" xr:uid="{00000000-0005-0000-0000-0000185C0000}"/>
    <cellStyle name="Comma 3 7 12 3 3" xfId="23507" xr:uid="{00000000-0005-0000-0000-0000195C0000}"/>
    <cellStyle name="Comma 3 7 12 4" xfId="23508" xr:uid="{00000000-0005-0000-0000-00001A5C0000}"/>
    <cellStyle name="Comma 3 7 12 4 2" xfId="23509" xr:uid="{00000000-0005-0000-0000-00001B5C0000}"/>
    <cellStyle name="Comma 3 7 12 4 3" xfId="23510" xr:uid="{00000000-0005-0000-0000-00001C5C0000}"/>
    <cellStyle name="Comma 3 7 12 5" xfId="23511" xr:uid="{00000000-0005-0000-0000-00001D5C0000}"/>
    <cellStyle name="Comma 3 7 12 6" xfId="23512" xr:uid="{00000000-0005-0000-0000-00001E5C0000}"/>
    <cellStyle name="Comma 3 7 13" xfId="23513" xr:uid="{00000000-0005-0000-0000-00001F5C0000}"/>
    <cellStyle name="Comma 3 7 13 2" xfId="23514" xr:uid="{00000000-0005-0000-0000-0000205C0000}"/>
    <cellStyle name="Comma 3 7 13 2 2" xfId="23515" xr:uid="{00000000-0005-0000-0000-0000215C0000}"/>
    <cellStyle name="Comma 3 7 13 2 3" xfId="23516" xr:uid="{00000000-0005-0000-0000-0000225C0000}"/>
    <cellStyle name="Comma 3 7 13 3" xfId="23517" xr:uid="{00000000-0005-0000-0000-0000235C0000}"/>
    <cellStyle name="Comma 3 7 13 3 2" xfId="23518" xr:uid="{00000000-0005-0000-0000-0000245C0000}"/>
    <cellStyle name="Comma 3 7 13 3 3" xfId="23519" xr:uid="{00000000-0005-0000-0000-0000255C0000}"/>
    <cellStyle name="Comma 3 7 13 4" xfId="23520" xr:uid="{00000000-0005-0000-0000-0000265C0000}"/>
    <cellStyle name="Comma 3 7 13 4 2" xfId="23521" xr:uid="{00000000-0005-0000-0000-0000275C0000}"/>
    <cellStyle name="Comma 3 7 13 4 3" xfId="23522" xr:uid="{00000000-0005-0000-0000-0000285C0000}"/>
    <cellStyle name="Comma 3 7 13 5" xfId="23523" xr:uid="{00000000-0005-0000-0000-0000295C0000}"/>
    <cellStyle name="Comma 3 7 13 6" xfId="23524" xr:uid="{00000000-0005-0000-0000-00002A5C0000}"/>
    <cellStyle name="Comma 3 7 14" xfId="23525" xr:uid="{00000000-0005-0000-0000-00002B5C0000}"/>
    <cellStyle name="Comma 3 7 14 2" xfId="23526" xr:uid="{00000000-0005-0000-0000-00002C5C0000}"/>
    <cellStyle name="Comma 3 7 14 2 2" xfId="23527" xr:uid="{00000000-0005-0000-0000-00002D5C0000}"/>
    <cellStyle name="Comma 3 7 14 2 3" xfId="23528" xr:uid="{00000000-0005-0000-0000-00002E5C0000}"/>
    <cellStyle name="Comma 3 7 14 3" xfId="23529" xr:uid="{00000000-0005-0000-0000-00002F5C0000}"/>
    <cellStyle name="Comma 3 7 14 3 2" xfId="23530" xr:uid="{00000000-0005-0000-0000-0000305C0000}"/>
    <cellStyle name="Comma 3 7 14 3 3" xfId="23531" xr:uid="{00000000-0005-0000-0000-0000315C0000}"/>
    <cellStyle name="Comma 3 7 14 4" xfId="23532" xr:uid="{00000000-0005-0000-0000-0000325C0000}"/>
    <cellStyle name="Comma 3 7 14 4 2" xfId="23533" xr:uid="{00000000-0005-0000-0000-0000335C0000}"/>
    <cellStyle name="Comma 3 7 14 4 3" xfId="23534" xr:uid="{00000000-0005-0000-0000-0000345C0000}"/>
    <cellStyle name="Comma 3 7 14 5" xfId="23535" xr:uid="{00000000-0005-0000-0000-0000355C0000}"/>
    <cellStyle name="Comma 3 7 14 6" xfId="23536" xr:uid="{00000000-0005-0000-0000-0000365C0000}"/>
    <cellStyle name="Comma 3 7 15" xfId="23537" xr:uid="{00000000-0005-0000-0000-0000375C0000}"/>
    <cellStyle name="Comma 3 7 15 2" xfId="23538" xr:uid="{00000000-0005-0000-0000-0000385C0000}"/>
    <cellStyle name="Comma 3 7 15 2 2" xfId="23539" xr:uid="{00000000-0005-0000-0000-0000395C0000}"/>
    <cellStyle name="Comma 3 7 15 2 3" xfId="23540" xr:uid="{00000000-0005-0000-0000-00003A5C0000}"/>
    <cellStyle name="Comma 3 7 15 3" xfId="23541" xr:uid="{00000000-0005-0000-0000-00003B5C0000}"/>
    <cellStyle name="Comma 3 7 15 3 2" xfId="23542" xr:uid="{00000000-0005-0000-0000-00003C5C0000}"/>
    <cellStyle name="Comma 3 7 15 3 3" xfId="23543" xr:uid="{00000000-0005-0000-0000-00003D5C0000}"/>
    <cellStyle name="Comma 3 7 15 4" xfId="23544" xr:uid="{00000000-0005-0000-0000-00003E5C0000}"/>
    <cellStyle name="Comma 3 7 15 4 2" xfId="23545" xr:uid="{00000000-0005-0000-0000-00003F5C0000}"/>
    <cellStyle name="Comma 3 7 15 4 3" xfId="23546" xr:uid="{00000000-0005-0000-0000-0000405C0000}"/>
    <cellStyle name="Comma 3 7 15 5" xfId="23547" xr:uid="{00000000-0005-0000-0000-0000415C0000}"/>
    <cellStyle name="Comma 3 7 15 6" xfId="23548" xr:uid="{00000000-0005-0000-0000-0000425C0000}"/>
    <cellStyle name="Comma 3 7 16" xfId="23549" xr:uid="{00000000-0005-0000-0000-0000435C0000}"/>
    <cellStyle name="Comma 3 7 16 2" xfId="23550" xr:uid="{00000000-0005-0000-0000-0000445C0000}"/>
    <cellStyle name="Comma 3 7 16 2 2" xfId="23551" xr:uid="{00000000-0005-0000-0000-0000455C0000}"/>
    <cellStyle name="Comma 3 7 16 2 3" xfId="23552" xr:uid="{00000000-0005-0000-0000-0000465C0000}"/>
    <cellStyle name="Comma 3 7 16 3" xfId="23553" xr:uid="{00000000-0005-0000-0000-0000475C0000}"/>
    <cellStyle name="Comma 3 7 16 3 2" xfId="23554" xr:uid="{00000000-0005-0000-0000-0000485C0000}"/>
    <cellStyle name="Comma 3 7 16 3 3" xfId="23555" xr:uid="{00000000-0005-0000-0000-0000495C0000}"/>
    <cellStyle name="Comma 3 7 16 4" xfId="23556" xr:uid="{00000000-0005-0000-0000-00004A5C0000}"/>
    <cellStyle name="Comma 3 7 16 4 2" xfId="23557" xr:uid="{00000000-0005-0000-0000-00004B5C0000}"/>
    <cellStyle name="Comma 3 7 16 4 3" xfId="23558" xr:uid="{00000000-0005-0000-0000-00004C5C0000}"/>
    <cellStyle name="Comma 3 7 16 5" xfId="23559" xr:uid="{00000000-0005-0000-0000-00004D5C0000}"/>
    <cellStyle name="Comma 3 7 16 6" xfId="23560" xr:uid="{00000000-0005-0000-0000-00004E5C0000}"/>
    <cellStyle name="Comma 3 7 17" xfId="23561" xr:uid="{00000000-0005-0000-0000-00004F5C0000}"/>
    <cellStyle name="Comma 3 7 17 2" xfId="23562" xr:uid="{00000000-0005-0000-0000-0000505C0000}"/>
    <cellStyle name="Comma 3 7 17 2 2" xfId="23563" xr:uid="{00000000-0005-0000-0000-0000515C0000}"/>
    <cellStyle name="Comma 3 7 17 2 3" xfId="23564" xr:uid="{00000000-0005-0000-0000-0000525C0000}"/>
    <cellStyle name="Comma 3 7 17 3" xfId="23565" xr:uid="{00000000-0005-0000-0000-0000535C0000}"/>
    <cellStyle name="Comma 3 7 17 3 2" xfId="23566" xr:uid="{00000000-0005-0000-0000-0000545C0000}"/>
    <cellStyle name="Comma 3 7 17 3 3" xfId="23567" xr:uid="{00000000-0005-0000-0000-0000555C0000}"/>
    <cellStyle name="Comma 3 7 17 4" xfId="23568" xr:uid="{00000000-0005-0000-0000-0000565C0000}"/>
    <cellStyle name="Comma 3 7 17 4 2" xfId="23569" xr:uid="{00000000-0005-0000-0000-0000575C0000}"/>
    <cellStyle name="Comma 3 7 17 4 3" xfId="23570" xr:uid="{00000000-0005-0000-0000-0000585C0000}"/>
    <cellStyle name="Comma 3 7 17 5" xfId="23571" xr:uid="{00000000-0005-0000-0000-0000595C0000}"/>
    <cellStyle name="Comma 3 7 17 6" xfId="23572" xr:uid="{00000000-0005-0000-0000-00005A5C0000}"/>
    <cellStyle name="Comma 3 7 18" xfId="23573" xr:uid="{00000000-0005-0000-0000-00005B5C0000}"/>
    <cellStyle name="Comma 3 7 18 2" xfId="23574" xr:uid="{00000000-0005-0000-0000-00005C5C0000}"/>
    <cellStyle name="Comma 3 7 18 2 2" xfId="23575" xr:uid="{00000000-0005-0000-0000-00005D5C0000}"/>
    <cellStyle name="Comma 3 7 18 2 3" xfId="23576" xr:uid="{00000000-0005-0000-0000-00005E5C0000}"/>
    <cellStyle name="Comma 3 7 18 3" xfId="23577" xr:uid="{00000000-0005-0000-0000-00005F5C0000}"/>
    <cellStyle name="Comma 3 7 18 3 2" xfId="23578" xr:uid="{00000000-0005-0000-0000-0000605C0000}"/>
    <cellStyle name="Comma 3 7 18 3 3" xfId="23579" xr:uid="{00000000-0005-0000-0000-0000615C0000}"/>
    <cellStyle name="Comma 3 7 18 4" xfId="23580" xr:uid="{00000000-0005-0000-0000-0000625C0000}"/>
    <cellStyle name="Comma 3 7 18 4 2" xfId="23581" xr:uid="{00000000-0005-0000-0000-0000635C0000}"/>
    <cellStyle name="Comma 3 7 18 4 3" xfId="23582" xr:uid="{00000000-0005-0000-0000-0000645C0000}"/>
    <cellStyle name="Comma 3 7 18 5" xfId="23583" xr:uid="{00000000-0005-0000-0000-0000655C0000}"/>
    <cellStyle name="Comma 3 7 18 6" xfId="23584" xr:uid="{00000000-0005-0000-0000-0000665C0000}"/>
    <cellStyle name="Comma 3 7 19" xfId="23585" xr:uid="{00000000-0005-0000-0000-0000675C0000}"/>
    <cellStyle name="Comma 3 7 19 2" xfId="23586" xr:uid="{00000000-0005-0000-0000-0000685C0000}"/>
    <cellStyle name="Comma 3 7 19 2 2" xfId="23587" xr:uid="{00000000-0005-0000-0000-0000695C0000}"/>
    <cellStyle name="Comma 3 7 19 2 3" xfId="23588" xr:uid="{00000000-0005-0000-0000-00006A5C0000}"/>
    <cellStyle name="Comma 3 7 19 3" xfId="23589" xr:uid="{00000000-0005-0000-0000-00006B5C0000}"/>
    <cellStyle name="Comma 3 7 19 3 2" xfId="23590" xr:uid="{00000000-0005-0000-0000-00006C5C0000}"/>
    <cellStyle name="Comma 3 7 19 3 3" xfId="23591" xr:uid="{00000000-0005-0000-0000-00006D5C0000}"/>
    <cellStyle name="Comma 3 7 19 4" xfId="23592" xr:uid="{00000000-0005-0000-0000-00006E5C0000}"/>
    <cellStyle name="Comma 3 7 19 4 2" xfId="23593" xr:uid="{00000000-0005-0000-0000-00006F5C0000}"/>
    <cellStyle name="Comma 3 7 19 4 3" xfId="23594" xr:uid="{00000000-0005-0000-0000-0000705C0000}"/>
    <cellStyle name="Comma 3 7 19 5" xfId="23595" xr:uid="{00000000-0005-0000-0000-0000715C0000}"/>
    <cellStyle name="Comma 3 7 19 6" xfId="23596" xr:uid="{00000000-0005-0000-0000-0000725C0000}"/>
    <cellStyle name="Comma 3 7 2" xfId="23597" xr:uid="{00000000-0005-0000-0000-0000735C0000}"/>
    <cellStyle name="Comma 3 7 2 2" xfId="23598" xr:uid="{00000000-0005-0000-0000-0000745C0000}"/>
    <cellStyle name="Comma 3 7 2 2 2" xfId="23599" xr:uid="{00000000-0005-0000-0000-0000755C0000}"/>
    <cellStyle name="Comma 3 7 2 2 3" xfId="23600" xr:uid="{00000000-0005-0000-0000-0000765C0000}"/>
    <cellStyle name="Comma 3 7 2 3" xfId="23601" xr:uid="{00000000-0005-0000-0000-0000775C0000}"/>
    <cellStyle name="Comma 3 7 2 3 2" xfId="23602" xr:uid="{00000000-0005-0000-0000-0000785C0000}"/>
    <cellStyle name="Comma 3 7 2 3 3" xfId="23603" xr:uid="{00000000-0005-0000-0000-0000795C0000}"/>
    <cellStyle name="Comma 3 7 2 4" xfId="23604" xr:uid="{00000000-0005-0000-0000-00007A5C0000}"/>
    <cellStyle name="Comma 3 7 2 4 2" xfId="23605" xr:uid="{00000000-0005-0000-0000-00007B5C0000}"/>
    <cellStyle name="Comma 3 7 2 4 3" xfId="23606" xr:uid="{00000000-0005-0000-0000-00007C5C0000}"/>
    <cellStyle name="Comma 3 7 2 5" xfId="23607" xr:uid="{00000000-0005-0000-0000-00007D5C0000}"/>
    <cellStyle name="Comma 3 7 2 6" xfId="23608" xr:uid="{00000000-0005-0000-0000-00007E5C0000}"/>
    <cellStyle name="Comma 3 7 20" xfId="23609" xr:uid="{00000000-0005-0000-0000-00007F5C0000}"/>
    <cellStyle name="Comma 3 7 20 2" xfId="23610" xr:uid="{00000000-0005-0000-0000-0000805C0000}"/>
    <cellStyle name="Comma 3 7 20 2 2" xfId="23611" xr:uid="{00000000-0005-0000-0000-0000815C0000}"/>
    <cellStyle name="Comma 3 7 20 2 3" xfId="23612" xr:uid="{00000000-0005-0000-0000-0000825C0000}"/>
    <cellStyle name="Comma 3 7 20 3" xfId="23613" xr:uid="{00000000-0005-0000-0000-0000835C0000}"/>
    <cellStyle name="Comma 3 7 20 3 2" xfId="23614" xr:uid="{00000000-0005-0000-0000-0000845C0000}"/>
    <cellStyle name="Comma 3 7 20 3 3" xfId="23615" xr:uid="{00000000-0005-0000-0000-0000855C0000}"/>
    <cellStyle name="Comma 3 7 20 4" xfId="23616" xr:uid="{00000000-0005-0000-0000-0000865C0000}"/>
    <cellStyle name="Comma 3 7 20 4 2" xfId="23617" xr:uid="{00000000-0005-0000-0000-0000875C0000}"/>
    <cellStyle name="Comma 3 7 20 4 3" xfId="23618" xr:uid="{00000000-0005-0000-0000-0000885C0000}"/>
    <cellStyle name="Comma 3 7 20 5" xfId="23619" xr:uid="{00000000-0005-0000-0000-0000895C0000}"/>
    <cellStyle name="Comma 3 7 20 6" xfId="23620" xr:uid="{00000000-0005-0000-0000-00008A5C0000}"/>
    <cellStyle name="Comma 3 7 21" xfId="23621" xr:uid="{00000000-0005-0000-0000-00008B5C0000}"/>
    <cellStyle name="Comma 3 7 21 2" xfId="23622" xr:uid="{00000000-0005-0000-0000-00008C5C0000}"/>
    <cellStyle name="Comma 3 7 21 3" xfId="23623" xr:uid="{00000000-0005-0000-0000-00008D5C0000}"/>
    <cellStyle name="Comma 3 7 22" xfId="23624" xr:uid="{00000000-0005-0000-0000-00008E5C0000}"/>
    <cellStyle name="Comma 3 7 22 2" xfId="23625" xr:uid="{00000000-0005-0000-0000-00008F5C0000}"/>
    <cellStyle name="Comma 3 7 22 3" xfId="23626" xr:uid="{00000000-0005-0000-0000-0000905C0000}"/>
    <cellStyle name="Comma 3 7 23" xfId="23627" xr:uid="{00000000-0005-0000-0000-0000915C0000}"/>
    <cellStyle name="Comma 3 7 23 2" xfId="23628" xr:uid="{00000000-0005-0000-0000-0000925C0000}"/>
    <cellStyle name="Comma 3 7 23 3" xfId="23629" xr:uid="{00000000-0005-0000-0000-0000935C0000}"/>
    <cellStyle name="Comma 3 7 24" xfId="23630" xr:uid="{00000000-0005-0000-0000-0000945C0000}"/>
    <cellStyle name="Comma 3 7 25" xfId="23631" xr:uid="{00000000-0005-0000-0000-0000955C0000}"/>
    <cellStyle name="Comma 3 7 26" xfId="23632" xr:uid="{00000000-0005-0000-0000-0000965C0000}"/>
    <cellStyle name="Comma 3 7 27" xfId="23633" xr:uid="{00000000-0005-0000-0000-0000975C0000}"/>
    <cellStyle name="Comma 3 7 28" xfId="23634" xr:uid="{00000000-0005-0000-0000-0000985C0000}"/>
    <cellStyle name="Comma 3 7 29" xfId="23635" xr:uid="{00000000-0005-0000-0000-0000995C0000}"/>
    <cellStyle name="Comma 3 7 3" xfId="23636" xr:uid="{00000000-0005-0000-0000-00009A5C0000}"/>
    <cellStyle name="Comma 3 7 3 2" xfId="23637" xr:uid="{00000000-0005-0000-0000-00009B5C0000}"/>
    <cellStyle name="Comma 3 7 3 2 2" xfId="23638" xr:uid="{00000000-0005-0000-0000-00009C5C0000}"/>
    <cellStyle name="Comma 3 7 3 2 3" xfId="23639" xr:uid="{00000000-0005-0000-0000-00009D5C0000}"/>
    <cellStyle name="Comma 3 7 3 3" xfId="23640" xr:uid="{00000000-0005-0000-0000-00009E5C0000}"/>
    <cellStyle name="Comma 3 7 3 3 2" xfId="23641" xr:uid="{00000000-0005-0000-0000-00009F5C0000}"/>
    <cellStyle name="Comma 3 7 3 3 3" xfId="23642" xr:uid="{00000000-0005-0000-0000-0000A05C0000}"/>
    <cellStyle name="Comma 3 7 3 4" xfId="23643" xr:uid="{00000000-0005-0000-0000-0000A15C0000}"/>
    <cellStyle name="Comma 3 7 3 4 2" xfId="23644" xr:uid="{00000000-0005-0000-0000-0000A25C0000}"/>
    <cellStyle name="Comma 3 7 3 4 3" xfId="23645" xr:uid="{00000000-0005-0000-0000-0000A35C0000}"/>
    <cellStyle name="Comma 3 7 3 5" xfId="23646" xr:uid="{00000000-0005-0000-0000-0000A45C0000}"/>
    <cellStyle name="Comma 3 7 3 6" xfId="23647" xr:uid="{00000000-0005-0000-0000-0000A55C0000}"/>
    <cellStyle name="Comma 3 7 30" xfId="23648" xr:uid="{00000000-0005-0000-0000-0000A65C0000}"/>
    <cellStyle name="Comma 3 7 31" xfId="23649" xr:uid="{00000000-0005-0000-0000-0000A75C0000}"/>
    <cellStyle name="Comma 3 7 32" xfId="23650" xr:uid="{00000000-0005-0000-0000-0000A85C0000}"/>
    <cellStyle name="Comma 3 7 33" xfId="23651" xr:uid="{00000000-0005-0000-0000-0000A95C0000}"/>
    <cellStyle name="Comma 3 7 34" xfId="23652" xr:uid="{00000000-0005-0000-0000-0000AA5C0000}"/>
    <cellStyle name="Comma 3 7 4" xfId="23653" xr:uid="{00000000-0005-0000-0000-0000AB5C0000}"/>
    <cellStyle name="Comma 3 7 4 2" xfId="23654" xr:uid="{00000000-0005-0000-0000-0000AC5C0000}"/>
    <cellStyle name="Comma 3 7 4 2 2" xfId="23655" xr:uid="{00000000-0005-0000-0000-0000AD5C0000}"/>
    <cellStyle name="Comma 3 7 4 2 3" xfId="23656" xr:uid="{00000000-0005-0000-0000-0000AE5C0000}"/>
    <cellStyle name="Comma 3 7 4 3" xfId="23657" xr:uid="{00000000-0005-0000-0000-0000AF5C0000}"/>
    <cellStyle name="Comma 3 7 4 3 2" xfId="23658" xr:uid="{00000000-0005-0000-0000-0000B05C0000}"/>
    <cellStyle name="Comma 3 7 4 3 3" xfId="23659" xr:uid="{00000000-0005-0000-0000-0000B15C0000}"/>
    <cellStyle name="Comma 3 7 4 4" xfId="23660" xr:uid="{00000000-0005-0000-0000-0000B25C0000}"/>
    <cellStyle name="Comma 3 7 4 4 2" xfId="23661" xr:uid="{00000000-0005-0000-0000-0000B35C0000}"/>
    <cellStyle name="Comma 3 7 4 4 3" xfId="23662" xr:uid="{00000000-0005-0000-0000-0000B45C0000}"/>
    <cellStyle name="Comma 3 7 4 5" xfId="23663" xr:uid="{00000000-0005-0000-0000-0000B55C0000}"/>
    <cellStyle name="Comma 3 7 4 6" xfId="23664" xr:uid="{00000000-0005-0000-0000-0000B65C0000}"/>
    <cellStyle name="Comma 3 7 5" xfId="23665" xr:uid="{00000000-0005-0000-0000-0000B75C0000}"/>
    <cellStyle name="Comma 3 7 5 2" xfId="23666" xr:uid="{00000000-0005-0000-0000-0000B85C0000}"/>
    <cellStyle name="Comma 3 7 5 2 2" xfId="23667" xr:uid="{00000000-0005-0000-0000-0000B95C0000}"/>
    <cellStyle name="Comma 3 7 5 2 3" xfId="23668" xr:uid="{00000000-0005-0000-0000-0000BA5C0000}"/>
    <cellStyle name="Comma 3 7 5 3" xfId="23669" xr:uid="{00000000-0005-0000-0000-0000BB5C0000}"/>
    <cellStyle name="Comma 3 7 5 3 2" xfId="23670" xr:uid="{00000000-0005-0000-0000-0000BC5C0000}"/>
    <cellStyle name="Comma 3 7 5 3 3" xfId="23671" xr:uid="{00000000-0005-0000-0000-0000BD5C0000}"/>
    <cellStyle name="Comma 3 7 5 4" xfId="23672" xr:uid="{00000000-0005-0000-0000-0000BE5C0000}"/>
    <cellStyle name="Comma 3 7 5 4 2" xfId="23673" xr:uid="{00000000-0005-0000-0000-0000BF5C0000}"/>
    <cellStyle name="Comma 3 7 5 4 3" xfId="23674" xr:uid="{00000000-0005-0000-0000-0000C05C0000}"/>
    <cellStyle name="Comma 3 7 5 5" xfId="23675" xr:uid="{00000000-0005-0000-0000-0000C15C0000}"/>
    <cellStyle name="Comma 3 7 5 6" xfId="23676" xr:uid="{00000000-0005-0000-0000-0000C25C0000}"/>
    <cellStyle name="Comma 3 7 6" xfId="23677" xr:uid="{00000000-0005-0000-0000-0000C35C0000}"/>
    <cellStyle name="Comma 3 7 6 2" xfId="23678" xr:uid="{00000000-0005-0000-0000-0000C45C0000}"/>
    <cellStyle name="Comma 3 7 6 2 2" xfId="23679" xr:uid="{00000000-0005-0000-0000-0000C55C0000}"/>
    <cellStyle name="Comma 3 7 6 2 3" xfId="23680" xr:uid="{00000000-0005-0000-0000-0000C65C0000}"/>
    <cellStyle name="Comma 3 7 6 3" xfId="23681" xr:uid="{00000000-0005-0000-0000-0000C75C0000}"/>
    <cellStyle name="Comma 3 7 6 3 2" xfId="23682" xr:uid="{00000000-0005-0000-0000-0000C85C0000}"/>
    <cellStyle name="Comma 3 7 6 3 3" xfId="23683" xr:uid="{00000000-0005-0000-0000-0000C95C0000}"/>
    <cellStyle name="Comma 3 7 6 4" xfId="23684" xr:uid="{00000000-0005-0000-0000-0000CA5C0000}"/>
    <cellStyle name="Comma 3 7 6 4 2" xfId="23685" xr:uid="{00000000-0005-0000-0000-0000CB5C0000}"/>
    <cellStyle name="Comma 3 7 6 4 3" xfId="23686" xr:uid="{00000000-0005-0000-0000-0000CC5C0000}"/>
    <cellStyle name="Comma 3 7 6 5" xfId="23687" xr:uid="{00000000-0005-0000-0000-0000CD5C0000}"/>
    <cellStyle name="Comma 3 7 6 6" xfId="23688" xr:uid="{00000000-0005-0000-0000-0000CE5C0000}"/>
    <cellStyle name="Comma 3 7 7" xfId="23689" xr:uid="{00000000-0005-0000-0000-0000CF5C0000}"/>
    <cellStyle name="Comma 3 7 7 2" xfId="23690" xr:uid="{00000000-0005-0000-0000-0000D05C0000}"/>
    <cellStyle name="Comma 3 7 7 2 2" xfId="23691" xr:uid="{00000000-0005-0000-0000-0000D15C0000}"/>
    <cellStyle name="Comma 3 7 7 2 3" xfId="23692" xr:uid="{00000000-0005-0000-0000-0000D25C0000}"/>
    <cellStyle name="Comma 3 7 7 3" xfId="23693" xr:uid="{00000000-0005-0000-0000-0000D35C0000}"/>
    <cellStyle name="Comma 3 7 7 3 2" xfId="23694" xr:uid="{00000000-0005-0000-0000-0000D45C0000}"/>
    <cellStyle name="Comma 3 7 7 3 3" xfId="23695" xr:uid="{00000000-0005-0000-0000-0000D55C0000}"/>
    <cellStyle name="Comma 3 7 7 4" xfId="23696" xr:uid="{00000000-0005-0000-0000-0000D65C0000}"/>
    <cellStyle name="Comma 3 7 7 4 2" xfId="23697" xr:uid="{00000000-0005-0000-0000-0000D75C0000}"/>
    <cellStyle name="Comma 3 7 7 4 3" xfId="23698" xr:uid="{00000000-0005-0000-0000-0000D85C0000}"/>
    <cellStyle name="Comma 3 7 7 5" xfId="23699" xr:uid="{00000000-0005-0000-0000-0000D95C0000}"/>
    <cellStyle name="Comma 3 7 7 6" xfId="23700" xr:uid="{00000000-0005-0000-0000-0000DA5C0000}"/>
    <cellStyle name="Comma 3 7 8" xfId="23701" xr:uid="{00000000-0005-0000-0000-0000DB5C0000}"/>
    <cellStyle name="Comma 3 7 8 2" xfId="23702" xr:uid="{00000000-0005-0000-0000-0000DC5C0000}"/>
    <cellStyle name="Comma 3 7 8 2 2" xfId="23703" xr:uid="{00000000-0005-0000-0000-0000DD5C0000}"/>
    <cellStyle name="Comma 3 7 8 2 3" xfId="23704" xr:uid="{00000000-0005-0000-0000-0000DE5C0000}"/>
    <cellStyle name="Comma 3 7 8 3" xfId="23705" xr:uid="{00000000-0005-0000-0000-0000DF5C0000}"/>
    <cellStyle name="Comma 3 7 8 3 2" xfId="23706" xr:uid="{00000000-0005-0000-0000-0000E05C0000}"/>
    <cellStyle name="Comma 3 7 8 3 3" xfId="23707" xr:uid="{00000000-0005-0000-0000-0000E15C0000}"/>
    <cellStyle name="Comma 3 7 8 4" xfId="23708" xr:uid="{00000000-0005-0000-0000-0000E25C0000}"/>
    <cellStyle name="Comma 3 7 8 4 2" xfId="23709" xr:uid="{00000000-0005-0000-0000-0000E35C0000}"/>
    <cellStyle name="Comma 3 7 8 4 3" xfId="23710" xr:uid="{00000000-0005-0000-0000-0000E45C0000}"/>
    <cellStyle name="Comma 3 7 8 5" xfId="23711" xr:uid="{00000000-0005-0000-0000-0000E55C0000}"/>
    <cellStyle name="Comma 3 7 8 6" xfId="23712" xr:uid="{00000000-0005-0000-0000-0000E65C0000}"/>
    <cellStyle name="Comma 3 7 9" xfId="23713" xr:uid="{00000000-0005-0000-0000-0000E75C0000}"/>
    <cellStyle name="Comma 3 7 9 2" xfId="23714" xr:uid="{00000000-0005-0000-0000-0000E85C0000}"/>
    <cellStyle name="Comma 3 7 9 2 2" xfId="23715" xr:uid="{00000000-0005-0000-0000-0000E95C0000}"/>
    <cellStyle name="Comma 3 7 9 2 3" xfId="23716" xr:uid="{00000000-0005-0000-0000-0000EA5C0000}"/>
    <cellStyle name="Comma 3 7 9 3" xfId="23717" xr:uid="{00000000-0005-0000-0000-0000EB5C0000}"/>
    <cellStyle name="Comma 3 7 9 3 2" xfId="23718" xr:uid="{00000000-0005-0000-0000-0000EC5C0000}"/>
    <cellStyle name="Comma 3 7 9 3 3" xfId="23719" xr:uid="{00000000-0005-0000-0000-0000ED5C0000}"/>
    <cellStyle name="Comma 3 7 9 4" xfId="23720" xr:uid="{00000000-0005-0000-0000-0000EE5C0000}"/>
    <cellStyle name="Comma 3 7 9 4 2" xfId="23721" xr:uid="{00000000-0005-0000-0000-0000EF5C0000}"/>
    <cellStyle name="Comma 3 7 9 4 3" xfId="23722" xr:uid="{00000000-0005-0000-0000-0000F05C0000}"/>
    <cellStyle name="Comma 3 7 9 5" xfId="23723" xr:uid="{00000000-0005-0000-0000-0000F15C0000}"/>
    <cellStyle name="Comma 3 7 9 6" xfId="23724" xr:uid="{00000000-0005-0000-0000-0000F25C0000}"/>
    <cellStyle name="Comma 3 8" xfId="23725" xr:uid="{00000000-0005-0000-0000-0000F35C0000}"/>
    <cellStyle name="Comma 3 8 10" xfId="23726" xr:uid="{00000000-0005-0000-0000-0000F45C0000}"/>
    <cellStyle name="Comma 3 8 10 2" xfId="23727" xr:uid="{00000000-0005-0000-0000-0000F55C0000}"/>
    <cellStyle name="Comma 3 8 10 2 2" xfId="23728" xr:uid="{00000000-0005-0000-0000-0000F65C0000}"/>
    <cellStyle name="Comma 3 8 10 2 3" xfId="23729" xr:uid="{00000000-0005-0000-0000-0000F75C0000}"/>
    <cellStyle name="Comma 3 8 10 3" xfId="23730" xr:uid="{00000000-0005-0000-0000-0000F85C0000}"/>
    <cellStyle name="Comma 3 8 10 3 2" xfId="23731" xr:uid="{00000000-0005-0000-0000-0000F95C0000}"/>
    <cellStyle name="Comma 3 8 10 3 3" xfId="23732" xr:uid="{00000000-0005-0000-0000-0000FA5C0000}"/>
    <cellStyle name="Comma 3 8 10 4" xfId="23733" xr:uid="{00000000-0005-0000-0000-0000FB5C0000}"/>
    <cellStyle name="Comma 3 8 10 4 2" xfId="23734" xr:uid="{00000000-0005-0000-0000-0000FC5C0000}"/>
    <cellStyle name="Comma 3 8 10 4 3" xfId="23735" xr:uid="{00000000-0005-0000-0000-0000FD5C0000}"/>
    <cellStyle name="Comma 3 8 10 5" xfId="23736" xr:uid="{00000000-0005-0000-0000-0000FE5C0000}"/>
    <cellStyle name="Comma 3 8 10 6" xfId="23737" xr:uid="{00000000-0005-0000-0000-0000FF5C0000}"/>
    <cellStyle name="Comma 3 8 11" xfId="23738" xr:uid="{00000000-0005-0000-0000-0000005D0000}"/>
    <cellStyle name="Comma 3 8 11 2" xfId="23739" xr:uid="{00000000-0005-0000-0000-0000015D0000}"/>
    <cellStyle name="Comma 3 8 11 2 2" xfId="23740" xr:uid="{00000000-0005-0000-0000-0000025D0000}"/>
    <cellStyle name="Comma 3 8 11 2 3" xfId="23741" xr:uid="{00000000-0005-0000-0000-0000035D0000}"/>
    <cellStyle name="Comma 3 8 11 3" xfId="23742" xr:uid="{00000000-0005-0000-0000-0000045D0000}"/>
    <cellStyle name="Comma 3 8 11 3 2" xfId="23743" xr:uid="{00000000-0005-0000-0000-0000055D0000}"/>
    <cellStyle name="Comma 3 8 11 3 3" xfId="23744" xr:uid="{00000000-0005-0000-0000-0000065D0000}"/>
    <cellStyle name="Comma 3 8 11 4" xfId="23745" xr:uid="{00000000-0005-0000-0000-0000075D0000}"/>
    <cellStyle name="Comma 3 8 11 4 2" xfId="23746" xr:uid="{00000000-0005-0000-0000-0000085D0000}"/>
    <cellStyle name="Comma 3 8 11 4 3" xfId="23747" xr:uid="{00000000-0005-0000-0000-0000095D0000}"/>
    <cellStyle name="Comma 3 8 11 5" xfId="23748" xr:uid="{00000000-0005-0000-0000-00000A5D0000}"/>
    <cellStyle name="Comma 3 8 11 6" xfId="23749" xr:uid="{00000000-0005-0000-0000-00000B5D0000}"/>
    <cellStyle name="Comma 3 8 12" xfId="23750" xr:uid="{00000000-0005-0000-0000-00000C5D0000}"/>
    <cellStyle name="Comma 3 8 12 2" xfId="23751" xr:uid="{00000000-0005-0000-0000-00000D5D0000}"/>
    <cellStyle name="Comma 3 8 12 2 2" xfId="23752" xr:uid="{00000000-0005-0000-0000-00000E5D0000}"/>
    <cellStyle name="Comma 3 8 12 2 3" xfId="23753" xr:uid="{00000000-0005-0000-0000-00000F5D0000}"/>
    <cellStyle name="Comma 3 8 12 3" xfId="23754" xr:uid="{00000000-0005-0000-0000-0000105D0000}"/>
    <cellStyle name="Comma 3 8 12 3 2" xfId="23755" xr:uid="{00000000-0005-0000-0000-0000115D0000}"/>
    <cellStyle name="Comma 3 8 12 3 3" xfId="23756" xr:uid="{00000000-0005-0000-0000-0000125D0000}"/>
    <cellStyle name="Comma 3 8 12 4" xfId="23757" xr:uid="{00000000-0005-0000-0000-0000135D0000}"/>
    <cellStyle name="Comma 3 8 12 4 2" xfId="23758" xr:uid="{00000000-0005-0000-0000-0000145D0000}"/>
    <cellStyle name="Comma 3 8 12 4 3" xfId="23759" xr:uid="{00000000-0005-0000-0000-0000155D0000}"/>
    <cellStyle name="Comma 3 8 12 5" xfId="23760" xr:uid="{00000000-0005-0000-0000-0000165D0000}"/>
    <cellStyle name="Comma 3 8 12 6" xfId="23761" xr:uid="{00000000-0005-0000-0000-0000175D0000}"/>
    <cellStyle name="Comma 3 8 13" xfId="23762" xr:uid="{00000000-0005-0000-0000-0000185D0000}"/>
    <cellStyle name="Comma 3 8 13 2" xfId="23763" xr:uid="{00000000-0005-0000-0000-0000195D0000}"/>
    <cellStyle name="Comma 3 8 13 2 2" xfId="23764" xr:uid="{00000000-0005-0000-0000-00001A5D0000}"/>
    <cellStyle name="Comma 3 8 13 2 3" xfId="23765" xr:uid="{00000000-0005-0000-0000-00001B5D0000}"/>
    <cellStyle name="Comma 3 8 13 3" xfId="23766" xr:uid="{00000000-0005-0000-0000-00001C5D0000}"/>
    <cellStyle name="Comma 3 8 13 3 2" xfId="23767" xr:uid="{00000000-0005-0000-0000-00001D5D0000}"/>
    <cellStyle name="Comma 3 8 13 3 3" xfId="23768" xr:uid="{00000000-0005-0000-0000-00001E5D0000}"/>
    <cellStyle name="Comma 3 8 13 4" xfId="23769" xr:uid="{00000000-0005-0000-0000-00001F5D0000}"/>
    <cellStyle name="Comma 3 8 13 4 2" xfId="23770" xr:uid="{00000000-0005-0000-0000-0000205D0000}"/>
    <cellStyle name="Comma 3 8 13 4 3" xfId="23771" xr:uid="{00000000-0005-0000-0000-0000215D0000}"/>
    <cellStyle name="Comma 3 8 13 5" xfId="23772" xr:uid="{00000000-0005-0000-0000-0000225D0000}"/>
    <cellStyle name="Comma 3 8 13 6" xfId="23773" xr:uid="{00000000-0005-0000-0000-0000235D0000}"/>
    <cellStyle name="Comma 3 8 14" xfId="23774" xr:uid="{00000000-0005-0000-0000-0000245D0000}"/>
    <cellStyle name="Comma 3 8 14 2" xfId="23775" xr:uid="{00000000-0005-0000-0000-0000255D0000}"/>
    <cellStyle name="Comma 3 8 14 2 2" xfId="23776" xr:uid="{00000000-0005-0000-0000-0000265D0000}"/>
    <cellStyle name="Comma 3 8 14 2 3" xfId="23777" xr:uid="{00000000-0005-0000-0000-0000275D0000}"/>
    <cellStyle name="Comma 3 8 14 3" xfId="23778" xr:uid="{00000000-0005-0000-0000-0000285D0000}"/>
    <cellStyle name="Comma 3 8 14 3 2" xfId="23779" xr:uid="{00000000-0005-0000-0000-0000295D0000}"/>
    <cellStyle name="Comma 3 8 14 3 3" xfId="23780" xr:uid="{00000000-0005-0000-0000-00002A5D0000}"/>
    <cellStyle name="Comma 3 8 14 4" xfId="23781" xr:uid="{00000000-0005-0000-0000-00002B5D0000}"/>
    <cellStyle name="Comma 3 8 14 4 2" xfId="23782" xr:uid="{00000000-0005-0000-0000-00002C5D0000}"/>
    <cellStyle name="Comma 3 8 14 4 3" xfId="23783" xr:uid="{00000000-0005-0000-0000-00002D5D0000}"/>
    <cellStyle name="Comma 3 8 14 5" xfId="23784" xr:uid="{00000000-0005-0000-0000-00002E5D0000}"/>
    <cellStyle name="Comma 3 8 14 6" xfId="23785" xr:uid="{00000000-0005-0000-0000-00002F5D0000}"/>
    <cellStyle name="Comma 3 8 15" xfId="23786" xr:uid="{00000000-0005-0000-0000-0000305D0000}"/>
    <cellStyle name="Comma 3 8 15 2" xfId="23787" xr:uid="{00000000-0005-0000-0000-0000315D0000}"/>
    <cellStyle name="Comma 3 8 15 2 2" xfId="23788" xr:uid="{00000000-0005-0000-0000-0000325D0000}"/>
    <cellStyle name="Comma 3 8 15 2 3" xfId="23789" xr:uid="{00000000-0005-0000-0000-0000335D0000}"/>
    <cellStyle name="Comma 3 8 15 3" xfId="23790" xr:uid="{00000000-0005-0000-0000-0000345D0000}"/>
    <cellStyle name="Comma 3 8 15 3 2" xfId="23791" xr:uid="{00000000-0005-0000-0000-0000355D0000}"/>
    <cellStyle name="Comma 3 8 15 3 3" xfId="23792" xr:uid="{00000000-0005-0000-0000-0000365D0000}"/>
    <cellStyle name="Comma 3 8 15 4" xfId="23793" xr:uid="{00000000-0005-0000-0000-0000375D0000}"/>
    <cellStyle name="Comma 3 8 15 4 2" xfId="23794" xr:uid="{00000000-0005-0000-0000-0000385D0000}"/>
    <cellStyle name="Comma 3 8 15 4 3" xfId="23795" xr:uid="{00000000-0005-0000-0000-0000395D0000}"/>
    <cellStyle name="Comma 3 8 15 5" xfId="23796" xr:uid="{00000000-0005-0000-0000-00003A5D0000}"/>
    <cellStyle name="Comma 3 8 15 6" xfId="23797" xr:uid="{00000000-0005-0000-0000-00003B5D0000}"/>
    <cellStyle name="Comma 3 8 16" xfId="23798" xr:uid="{00000000-0005-0000-0000-00003C5D0000}"/>
    <cellStyle name="Comma 3 8 16 2" xfId="23799" xr:uid="{00000000-0005-0000-0000-00003D5D0000}"/>
    <cellStyle name="Comma 3 8 16 2 2" xfId="23800" xr:uid="{00000000-0005-0000-0000-00003E5D0000}"/>
    <cellStyle name="Comma 3 8 16 2 3" xfId="23801" xr:uid="{00000000-0005-0000-0000-00003F5D0000}"/>
    <cellStyle name="Comma 3 8 16 3" xfId="23802" xr:uid="{00000000-0005-0000-0000-0000405D0000}"/>
    <cellStyle name="Comma 3 8 16 3 2" xfId="23803" xr:uid="{00000000-0005-0000-0000-0000415D0000}"/>
    <cellStyle name="Comma 3 8 16 3 3" xfId="23804" xr:uid="{00000000-0005-0000-0000-0000425D0000}"/>
    <cellStyle name="Comma 3 8 16 4" xfId="23805" xr:uid="{00000000-0005-0000-0000-0000435D0000}"/>
    <cellStyle name="Comma 3 8 16 4 2" xfId="23806" xr:uid="{00000000-0005-0000-0000-0000445D0000}"/>
    <cellStyle name="Comma 3 8 16 4 3" xfId="23807" xr:uid="{00000000-0005-0000-0000-0000455D0000}"/>
    <cellStyle name="Comma 3 8 16 5" xfId="23808" xr:uid="{00000000-0005-0000-0000-0000465D0000}"/>
    <cellStyle name="Comma 3 8 16 6" xfId="23809" xr:uid="{00000000-0005-0000-0000-0000475D0000}"/>
    <cellStyle name="Comma 3 8 17" xfId="23810" xr:uid="{00000000-0005-0000-0000-0000485D0000}"/>
    <cellStyle name="Comma 3 8 17 2" xfId="23811" xr:uid="{00000000-0005-0000-0000-0000495D0000}"/>
    <cellStyle name="Comma 3 8 17 2 2" xfId="23812" xr:uid="{00000000-0005-0000-0000-00004A5D0000}"/>
    <cellStyle name="Comma 3 8 17 2 3" xfId="23813" xr:uid="{00000000-0005-0000-0000-00004B5D0000}"/>
    <cellStyle name="Comma 3 8 17 3" xfId="23814" xr:uid="{00000000-0005-0000-0000-00004C5D0000}"/>
    <cellStyle name="Comma 3 8 17 3 2" xfId="23815" xr:uid="{00000000-0005-0000-0000-00004D5D0000}"/>
    <cellStyle name="Comma 3 8 17 3 3" xfId="23816" xr:uid="{00000000-0005-0000-0000-00004E5D0000}"/>
    <cellStyle name="Comma 3 8 17 4" xfId="23817" xr:uid="{00000000-0005-0000-0000-00004F5D0000}"/>
    <cellStyle name="Comma 3 8 17 4 2" xfId="23818" xr:uid="{00000000-0005-0000-0000-0000505D0000}"/>
    <cellStyle name="Comma 3 8 17 4 3" xfId="23819" xr:uid="{00000000-0005-0000-0000-0000515D0000}"/>
    <cellStyle name="Comma 3 8 17 5" xfId="23820" xr:uid="{00000000-0005-0000-0000-0000525D0000}"/>
    <cellStyle name="Comma 3 8 17 6" xfId="23821" xr:uid="{00000000-0005-0000-0000-0000535D0000}"/>
    <cellStyle name="Comma 3 8 18" xfId="23822" xr:uid="{00000000-0005-0000-0000-0000545D0000}"/>
    <cellStyle name="Comma 3 8 18 2" xfId="23823" xr:uid="{00000000-0005-0000-0000-0000555D0000}"/>
    <cellStyle name="Comma 3 8 18 2 2" xfId="23824" xr:uid="{00000000-0005-0000-0000-0000565D0000}"/>
    <cellStyle name="Comma 3 8 18 2 3" xfId="23825" xr:uid="{00000000-0005-0000-0000-0000575D0000}"/>
    <cellStyle name="Comma 3 8 18 3" xfId="23826" xr:uid="{00000000-0005-0000-0000-0000585D0000}"/>
    <cellStyle name="Comma 3 8 18 3 2" xfId="23827" xr:uid="{00000000-0005-0000-0000-0000595D0000}"/>
    <cellStyle name="Comma 3 8 18 3 3" xfId="23828" xr:uid="{00000000-0005-0000-0000-00005A5D0000}"/>
    <cellStyle name="Comma 3 8 18 4" xfId="23829" xr:uid="{00000000-0005-0000-0000-00005B5D0000}"/>
    <cellStyle name="Comma 3 8 18 4 2" xfId="23830" xr:uid="{00000000-0005-0000-0000-00005C5D0000}"/>
    <cellStyle name="Comma 3 8 18 4 3" xfId="23831" xr:uid="{00000000-0005-0000-0000-00005D5D0000}"/>
    <cellStyle name="Comma 3 8 18 5" xfId="23832" xr:uid="{00000000-0005-0000-0000-00005E5D0000}"/>
    <cellStyle name="Comma 3 8 18 6" xfId="23833" xr:uid="{00000000-0005-0000-0000-00005F5D0000}"/>
    <cellStyle name="Comma 3 8 19" xfId="23834" xr:uid="{00000000-0005-0000-0000-0000605D0000}"/>
    <cellStyle name="Comma 3 8 19 2" xfId="23835" xr:uid="{00000000-0005-0000-0000-0000615D0000}"/>
    <cellStyle name="Comma 3 8 19 2 2" xfId="23836" xr:uid="{00000000-0005-0000-0000-0000625D0000}"/>
    <cellStyle name="Comma 3 8 19 2 3" xfId="23837" xr:uid="{00000000-0005-0000-0000-0000635D0000}"/>
    <cellStyle name="Comma 3 8 19 3" xfId="23838" xr:uid="{00000000-0005-0000-0000-0000645D0000}"/>
    <cellStyle name="Comma 3 8 19 3 2" xfId="23839" xr:uid="{00000000-0005-0000-0000-0000655D0000}"/>
    <cellStyle name="Comma 3 8 19 3 3" xfId="23840" xr:uid="{00000000-0005-0000-0000-0000665D0000}"/>
    <cellStyle name="Comma 3 8 19 4" xfId="23841" xr:uid="{00000000-0005-0000-0000-0000675D0000}"/>
    <cellStyle name="Comma 3 8 19 4 2" xfId="23842" xr:uid="{00000000-0005-0000-0000-0000685D0000}"/>
    <cellStyle name="Comma 3 8 19 4 3" xfId="23843" xr:uid="{00000000-0005-0000-0000-0000695D0000}"/>
    <cellStyle name="Comma 3 8 19 5" xfId="23844" xr:uid="{00000000-0005-0000-0000-00006A5D0000}"/>
    <cellStyle name="Comma 3 8 19 6" xfId="23845" xr:uid="{00000000-0005-0000-0000-00006B5D0000}"/>
    <cellStyle name="Comma 3 8 2" xfId="23846" xr:uid="{00000000-0005-0000-0000-00006C5D0000}"/>
    <cellStyle name="Comma 3 8 2 2" xfId="23847" xr:uid="{00000000-0005-0000-0000-00006D5D0000}"/>
    <cellStyle name="Comma 3 8 2 2 2" xfId="23848" xr:uid="{00000000-0005-0000-0000-00006E5D0000}"/>
    <cellStyle name="Comma 3 8 2 2 3" xfId="23849" xr:uid="{00000000-0005-0000-0000-00006F5D0000}"/>
    <cellStyle name="Comma 3 8 2 3" xfId="23850" xr:uid="{00000000-0005-0000-0000-0000705D0000}"/>
    <cellStyle name="Comma 3 8 2 3 2" xfId="23851" xr:uid="{00000000-0005-0000-0000-0000715D0000}"/>
    <cellStyle name="Comma 3 8 2 3 3" xfId="23852" xr:uid="{00000000-0005-0000-0000-0000725D0000}"/>
    <cellStyle name="Comma 3 8 2 4" xfId="23853" xr:uid="{00000000-0005-0000-0000-0000735D0000}"/>
    <cellStyle name="Comma 3 8 2 4 2" xfId="23854" xr:uid="{00000000-0005-0000-0000-0000745D0000}"/>
    <cellStyle name="Comma 3 8 2 4 3" xfId="23855" xr:uid="{00000000-0005-0000-0000-0000755D0000}"/>
    <cellStyle name="Comma 3 8 2 5" xfId="23856" xr:uid="{00000000-0005-0000-0000-0000765D0000}"/>
    <cellStyle name="Comma 3 8 2 6" xfId="23857" xr:uid="{00000000-0005-0000-0000-0000775D0000}"/>
    <cellStyle name="Comma 3 8 20" xfId="23858" xr:uid="{00000000-0005-0000-0000-0000785D0000}"/>
    <cellStyle name="Comma 3 8 20 2" xfId="23859" xr:uid="{00000000-0005-0000-0000-0000795D0000}"/>
    <cellStyle name="Comma 3 8 20 2 2" xfId="23860" xr:uid="{00000000-0005-0000-0000-00007A5D0000}"/>
    <cellStyle name="Comma 3 8 20 2 3" xfId="23861" xr:uid="{00000000-0005-0000-0000-00007B5D0000}"/>
    <cellStyle name="Comma 3 8 20 3" xfId="23862" xr:uid="{00000000-0005-0000-0000-00007C5D0000}"/>
    <cellStyle name="Comma 3 8 20 3 2" xfId="23863" xr:uid="{00000000-0005-0000-0000-00007D5D0000}"/>
    <cellStyle name="Comma 3 8 20 3 3" xfId="23864" xr:uid="{00000000-0005-0000-0000-00007E5D0000}"/>
    <cellStyle name="Comma 3 8 20 4" xfId="23865" xr:uid="{00000000-0005-0000-0000-00007F5D0000}"/>
    <cellStyle name="Comma 3 8 20 4 2" xfId="23866" xr:uid="{00000000-0005-0000-0000-0000805D0000}"/>
    <cellStyle name="Comma 3 8 20 4 3" xfId="23867" xr:uid="{00000000-0005-0000-0000-0000815D0000}"/>
    <cellStyle name="Comma 3 8 20 5" xfId="23868" xr:uid="{00000000-0005-0000-0000-0000825D0000}"/>
    <cellStyle name="Comma 3 8 20 6" xfId="23869" xr:uid="{00000000-0005-0000-0000-0000835D0000}"/>
    <cellStyle name="Comma 3 8 21" xfId="23870" xr:uid="{00000000-0005-0000-0000-0000845D0000}"/>
    <cellStyle name="Comma 3 8 21 2" xfId="23871" xr:uid="{00000000-0005-0000-0000-0000855D0000}"/>
    <cellStyle name="Comma 3 8 21 3" xfId="23872" xr:uid="{00000000-0005-0000-0000-0000865D0000}"/>
    <cellStyle name="Comma 3 8 22" xfId="23873" xr:uid="{00000000-0005-0000-0000-0000875D0000}"/>
    <cellStyle name="Comma 3 8 22 2" xfId="23874" xr:uid="{00000000-0005-0000-0000-0000885D0000}"/>
    <cellStyle name="Comma 3 8 22 3" xfId="23875" xr:uid="{00000000-0005-0000-0000-0000895D0000}"/>
    <cellStyle name="Comma 3 8 23" xfId="23876" xr:uid="{00000000-0005-0000-0000-00008A5D0000}"/>
    <cellStyle name="Comma 3 8 23 2" xfId="23877" xr:uid="{00000000-0005-0000-0000-00008B5D0000}"/>
    <cellStyle name="Comma 3 8 23 3" xfId="23878" xr:uid="{00000000-0005-0000-0000-00008C5D0000}"/>
    <cellStyle name="Comma 3 8 24" xfId="23879" xr:uid="{00000000-0005-0000-0000-00008D5D0000}"/>
    <cellStyle name="Comma 3 8 25" xfId="23880" xr:uid="{00000000-0005-0000-0000-00008E5D0000}"/>
    <cellStyle name="Comma 3 8 26" xfId="23881" xr:uid="{00000000-0005-0000-0000-00008F5D0000}"/>
    <cellStyle name="Comma 3 8 27" xfId="23882" xr:uid="{00000000-0005-0000-0000-0000905D0000}"/>
    <cellStyle name="Comma 3 8 28" xfId="23883" xr:uid="{00000000-0005-0000-0000-0000915D0000}"/>
    <cellStyle name="Comma 3 8 29" xfId="23884" xr:uid="{00000000-0005-0000-0000-0000925D0000}"/>
    <cellStyle name="Comma 3 8 3" xfId="23885" xr:uid="{00000000-0005-0000-0000-0000935D0000}"/>
    <cellStyle name="Comma 3 8 3 2" xfId="23886" xr:uid="{00000000-0005-0000-0000-0000945D0000}"/>
    <cellStyle name="Comma 3 8 3 2 2" xfId="23887" xr:uid="{00000000-0005-0000-0000-0000955D0000}"/>
    <cellStyle name="Comma 3 8 3 2 3" xfId="23888" xr:uid="{00000000-0005-0000-0000-0000965D0000}"/>
    <cellStyle name="Comma 3 8 3 3" xfId="23889" xr:uid="{00000000-0005-0000-0000-0000975D0000}"/>
    <cellStyle name="Comma 3 8 3 3 2" xfId="23890" xr:uid="{00000000-0005-0000-0000-0000985D0000}"/>
    <cellStyle name="Comma 3 8 3 3 3" xfId="23891" xr:uid="{00000000-0005-0000-0000-0000995D0000}"/>
    <cellStyle name="Comma 3 8 3 4" xfId="23892" xr:uid="{00000000-0005-0000-0000-00009A5D0000}"/>
    <cellStyle name="Comma 3 8 3 4 2" xfId="23893" xr:uid="{00000000-0005-0000-0000-00009B5D0000}"/>
    <cellStyle name="Comma 3 8 3 4 3" xfId="23894" xr:uid="{00000000-0005-0000-0000-00009C5D0000}"/>
    <cellStyle name="Comma 3 8 3 5" xfId="23895" xr:uid="{00000000-0005-0000-0000-00009D5D0000}"/>
    <cellStyle name="Comma 3 8 3 6" xfId="23896" xr:uid="{00000000-0005-0000-0000-00009E5D0000}"/>
    <cellStyle name="Comma 3 8 30" xfId="23897" xr:uid="{00000000-0005-0000-0000-00009F5D0000}"/>
    <cellStyle name="Comma 3 8 31" xfId="23898" xr:uid="{00000000-0005-0000-0000-0000A05D0000}"/>
    <cellStyle name="Comma 3 8 32" xfId="23899" xr:uid="{00000000-0005-0000-0000-0000A15D0000}"/>
    <cellStyle name="Comma 3 8 33" xfId="23900" xr:uid="{00000000-0005-0000-0000-0000A25D0000}"/>
    <cellStyle name="Comma 3 8 34" xfId="23901" xr:uid="{00000000-0005-0000-0000-0000A35D0000}"/>
    <cellStyle name="Comma 3 8 4" xfId="23902" xr:uid="{00000000-0005-0000-0000-0000A45D0000}"/>
    <cellStyle name="Comma 3 8 4 2" xfId="23903" xr:uid="{00000000-0005-0000-0000-0000A55D0000}"/>
    <cellStyle name="Comma 3 8 4 2 2" xfId="23904" xr:uid="{00000000-0005-0000-0000-0000A65D0000}"/>
    <cellStyle name="Comma 3 8 4 2 3" xfId="23905" xr:uid="{00000000-0005-0000-0000-0000A75D0000}"/>
    <cellStyle name="Comma 3 8 4 3" xfId="23906" xr:uid="{00000000-0005-0000-0000-0000A85D0000}"/>
    <cellStyle name="Comma 3 8 4 3 2" xfId="23907" xr:uid="{00000000-0005-0000-0000-0000A95D0000}"/>
    <cellStyle name="Comma 3 8 4 3 3" xfId="23908" xr:uid="{00000000-0005-0000-0000-0000AA5D0000}"/>
    <cellStyle name="Comma 3 8 4 4" xfId="23909" xr:uid="{00000000-0005-0000-0000-0000AB5D0000}"/>
    <cellStyle name="Comma 3 8 4 4 2" xfId="23910" xr:uid="{00000000-0005-0000-0000-0000AC5D0000}"/>
    <cellStyle name="Comma 3 8 4 4 3" xfId="23911" xr:uid="{00000000-0005-0000-0000-0000AD5D0000}"/>
    <cellStyle name="Comma 3 8 4 5" xfId="23912" xr:uid="{00000000-0005-0000-0000-0000AE5D0000}"/>
    <cellStyle name="Comma 3 8 4 6" xfId="23913" xr:uid="{00000000-0005-0000-0000-0000AF5D0000}"/>
    <cellStyle name="Comma 3 8 5" xfId="23914" xr:uid="{00000000-0005-0000-0000-0000B05D0000}"/>
    <cellStyle name="Comma 3 8 5 2" xfId="23915" xr:uid="{00000000-0005-0000-0000-0000B15D0000}"/>
    <cellStyle name="Comma 3 8 5 2 2" xfId="23916" xr:uid="{00000000-0005-0000-0000-0000B25D0000}"/>
    <cellStyle name="Comma 3 8 5 2 3" xfId="23917" xr:uid="{00000000-0005-0000-0000-0000B35D0000}"/>
    <cellStyle name="Comma 3 8 5 3" xfId="23918" xr:uid="{00000000-0005-0000-0000-0000B45D0000}"/>
    <cellStyle name="Comma 3 8 5 3 2" xfId="23919" xr:uid="{00000000-0005-0000-0000-0000B55D0000}"/>
    <cellStyle name="Comma 3 8 5 3 3" xfId="23920" xr:uid="{00000000-0005-0000-0000-0000B65D0000}"/>
    <cellStyle name="Comma 3 8 5 4" xfId="23921" xr:uid="{00000000-0005-0000-0000-0000B75D0000}"/>
    <cellStyle name="Comma 3 8 5 4 2" xfId="23922" xr:uid="{00000000-0005-0000-0000-0000B85D0000}"/>
    <cellStyle name="Comma 3 8 5 4 3" xfId="23923" xr:uid="{00000000-0005-0000-0000-0000B95D0000}"/>
    <cellStyle name="Comma 3 8 5 5" xfId="23924" xr:uid="{00000000-0005-0000-0000-0000BA5D0000}"/>
    <cellStyle name="Comma 3 8 5 6" xfId="23925" xr:uid="{00000000-0005-0000-0000-0000BB5D0000}"/>
    <cellStyle name="Comma 3 8 6" xfId="23926" xr:uid="{00000000-0005-0000-0000-0000BC5D0000}"/>
    <cellStyle name="Comma 3 8 6 2" xfId="23927" xr:uid="{00000000-0005-0000-0000-0000BD5D0000}"/>
    <cellStyle name="Comma 3 8 6 2 2" xfId="23928" xr:uid="{00000000-0005-0000-0000-0000BE5D0000}"/>
    <cellStyle name="Comma 3 8 6 2 3" xfId="23929" xr:uid="{00000000-0005-0000-0000-0000BF5D0000}"/>
    <cellStyle name="Comma 3 8 6 3" xfId="23930" xr:uid="{00000000-0005-0000-0000-0000C05D0000}"/>
    <cellStyle name="Comma 3 8 6 3 2" xfId="23931" xr:uid="{00000000-0005-0000-0000-0000C15D0000}"/>
    <cellStyle name="Comma 3 8 6 3 3" xfId="23932" xr:uid="{00000000-0005-0000-0000-0000C25D0000}"/>
    <cellStyle name="Comma 3 8 6 4" xfId="23933" xr:uid="{00000000-0005-0000-0000-0000C35D0000}"/>
    <cellStyle name="Comma 3 8 6 4 2" xfId="23934" xr:uid="{00000000-0005-0000-0000-0000C45D0000}"/>
    <cellStyle name="Comma 3 8 6 4 3" xfId="23935" xr:uid="{00000000-0005-0000-0000-0000C55D0000}"/>
    <cellStyle name="Comma 3 8 6 5" xfId="23936" xr:uid="{00000000-0005-0000-0000-0000C65D0000}"/>
    <cellStyle name="Comma 3 8 6 6" xfId="23937" xr:uid="{00000000-0005-0000-0000-0000C75D0000}"/>
    <cellStyle name="Comma 3 8 7" xfId="23938" xr:uid="{00000000-0005-0000-0000-0000C85D0000}"/>
    <cellStyle name="Comma 3 8 7 2" xfId="23939" xr:uid="{00000000-0005-0000-0000-0000C95D0000}"/>
    <cellStyle name="Comma 3 8 7 2 2" xfId="23940" xr:uid="{00000000-0005-0000-0000-0000CA5D0000}"/>
    <cellStyle name="Comma 3 8 7 2 3" xfId="23941" xr:uid="{00000000-0005-0000-0000-0000CB5D0000}"/>
    <cellStyle name="Comma 3 8 7 3" xfId="23942" xr:uid="{00000000-0005-0000-0000-0000CC5D0000}"/>
    <cellStyle name="Comma 3 8 7 3 2" xfId="23943" xr:uid="{00000000-0005-0000-0000-0000CD5D0000}"/>
    <cellStyle name="Comma 3 8 7 3 3" xfId="23944" xr:uid="{00000000-0005-0000-0000-0000CE5D0000}"/>
    <cellStyle name="Comma 3 8 7 4" xfId="23945" xr:uid="{00000000-0005-0000-0000-0000CF5D0000}"/>
    <cellStyle name="Comma 3 8 7 4 2" xfId="23946" xr:uid="{00000000-0005-0000-0000-0000D05D0000}"/>
    <cellStyle name="Comma 3 8 7 4 3" xfId="23947" xr:uid="{00000000-0005-0000-0000-0000D15D0000}"/>
    <cellStyle name="Comma 3 8 7 5" xfId="23948" xr:uid="{00000000-0005-0000-0000-0000D25D0000}"/>
    <cellStyle name="Comma 3 8 7 6" xfId="23949" xr:uid="{00000000-0005-0000-0000-0000D35D0000}"/>
    <cellStyle name="Comma 3 8 8" xfId="23950" xr:uid="{00000000-0005-0000-0000-0000D45D0000}"/>
    <cellStyle name="Comma 3 8 8 2" xfId="23951" xr:uid="{00000000-0005-0000-0000-0000D55D0000}"/>
    <cellStyle name="Comma 3 8 8 2 2" xfId="23952" xr:uid="{00000000-0005-0000-0000-0000D65D0000}"/>
    <cellStyle name="Comma 3 8 8 2 3" xfId="23953" xr:uid="{00000000-0005-0000-0000-0000D75D0000}"/>
    <cellStyle name="Comma 3 8 8 3" xfId="23954" xr:uid="{00000000-0005-0000-0000-0000D85D0000}"/>
    <cellStyle name="Comma 3 8 8 3 2" xfId="23955" xr:uid="{00000000-0005-0000-0000-0000D95D0000}"/>
    <cellStyle name="Comma 3 8 8 3 3" xfId="23956" xr:uid="{00000000-0005-0000-0000-0000DA5D0000}"/>
    <cellStyle name="Comma 3 8 8 4" xfId="23957" xr:uid="{00000000-0005-0000-0000-0000DB5D0000}"/>
    <cellStyle name="Comma 3 8 8 4 2" xfId="23958" xr:uid="{00000000-0005-0000-0000-0000DC5D0000}"/>
    <cellStyle name="Comma 3 8 8 4 3" xfId="23959" xr:uid="{00000000-0005-0000-0000-0000DD5D0000}"/>
    <cellStyle name="Comma 3 8 8 5" xfId="23960" xr:uid="{00000000-0005-0000-0000-0000DE5D0000}"/>
    <cellStyle name="Comma 3 8 8 6" xfId="23961" xr:uid="{00000000-0005-0000-0000-0000DF5D0000}"/>
    <cellStyle name="Comma 3 8 9" xfId="23962" xr:uid="{00000000-0005-0000-0000-0000E05D0000}"/>
    <cellStyle name="Comma 3 8 9 2" xfId="23963" xr:uid="{00000000-0005-0000-0000-0000E15D0000}"/>
    <cellStyle name="Comma 3 8 9 2 2" xfId="23964" xr:uid="{00000000-0005-0000-0000-0000E25D0000}"/>
    <cellStyle name="Comma 3 8 9 2 3" xfId="23965" xr:uid="{00000000-0005-0000-0000-0000E35D0000}"/>
    <cellStyle name="Comma 3 8 9 3" xfId="23966" xr:uid="{00000000-0005-0000-0000-0000E45D0000}"/>
    <cellStyle name="Comma 3 8 9 3 2" xfId="23967" xr:uid="{00000000-0005-0000-0000-0000E55D0000}"/>
    <cellStyle name="Comma 3 8 9 3 3" xfId="23968" xr:uid="{00000000-0005-0000-0000-0000E65D0000}"/>
    <cellStyle name="Comma 3 8 9 4" xfId="23969" xr:uid="{00000000-0005-0000-0000-0000E75D0000}"/>
    <cellStyle name="Comma 3 8 9 4 2" xfId="23970" xr:uid="{00000000-0005-0000-0000-0000E85D0000}"/>
    <cellStyle name="Comma 3 8 9 4 3" xfId="23971" xr:uid="{00000000-0005-0000-0000-0000E95D0000}"/>
    <cellStyle name="Comma 3 8 9 5" xfId="23972" xr:uid="{00000000-0005-0000-0000-0000EA5D0000}"/>
    <cellStyle name="Comma 3 8 9 6" xfId="23973" xr:uid="{00000000-0005-0000-0000-0000EB5D0000}"/>
    <cellStyle name="Comma 3 9" xfId="23974" xr:uid="{00000000-0005-0000-0000-0000EC5D0000}"/>
    <cellStyle name="Comma 3 9 10" xfId="23975" xr:uid="{00000000-0005-0000-0000-0000ED5D0000}"/>
    <cellStyle name="Comma 3 9 10 2" xfId="23976" xr:uid="{00000000-0005-0000-0000-0000EE5D0000}"/>
    <cellStyle name="Comma 3 9 10 2 2" xfId="23977" xr:uid="{00000000-0005-0000-0000-0000EF5D0000}"/>
    <cellStyle name="Comma 3 9 10 2 3" xfId="23978" xr:uid="{00000000-0005-0000-0000-0000F05D0000}"/>
    <cellStyle name="Comma 3 9 10 3" xfId="23979" xr:uid="{00000000-0005-0000-0000-0000F15D0000}"/>
    <cellStyle name="Comma 3 9 10 3 2" xfId="23980" xr:uid="{00000000-0005-0000-0000-0000F25D0000}"/>
    <cellStyle name="Comma 3 9 10 3 3" xfId="23981" xr:uid="{00000000-0005-0000-0000-0000F35D0000}"/>
    <cellStyle name="Comma 3 9 10 4" xfId="23982" xr:uid="{00000000-0005-0000-0000-0000F45D0000}"/>
    <cellStyle name="Comma 3 9 10 4 2" xfId="23983" xr:uid="{00000000-0005-0000-0000-0000F55D0000}"/>
    <cellStyle name="Comma 3 9 10 4 3" xfId="23984" xr:uid="{00000000-0005-0000-0000-0000F65D0000}"/>
    <cellStyle name="Comma 3 9 10 5" xfId="23985" xr:uid="{00000000-0005-0000-0000-0000F75D0000}"/>
    <cellStyle name="Comma 3 9 10 6" xfId="23986" xr:uid="{00000000-0005-0000-0000-0000F85D0000}"/>
    <cellStyle name="Comma 3 9 11" xfId="23987" xr:uid="{00000000-0005-0000-0000-0000F95D0000}"/>
    <cellStyle name="Comma 3 9 11 2" xfId="23988" xr:uid="{00000000-0005-0000-0000-0000FA5D0000}"/>
    <cellStyle name="Comma 3 9 11 2 2" xfId="23989" xr:uid="{00000000-0005-0000-0000-0000FB5D0000}"/>
    <cellStyle name="Comma 3 9 11 2 3" xfId="23990" xr:uid="{00000000-0005-0000-0000-0000FC5D0000}"/>
    <cellStyle name="Comma 3 9 11 3" xfId="23991" xr:uid="{00000000-0005-0000-0000-0000FD5D0000}"/>
    <cellStyle name="Comma 3 9 11 3 2" xfId="23992" xr:uid="{00000000-0005-0000-0000-0000FE5D0000}"/>
    <cellStyle name="Comma 3 9 11 3 3" xfId="23993" xr:uid="{00000000-0005-0000-0000-0000FF5D0000}"/>
    <cellStyle name="Comma 3 9 11 4" xfId="23994" xr:uid="{00000000-0005-0000-0000-0000005E0000}"/>
    <cellStyle name="Comma 3 9 11 4 2" xfId="23995" xr:uid="{00000000-0005-0000-0000-0000015E0000}"/>
    <cellStyle name="Comma 3 9 11 4 3" xfId="23996" xr:uid="{00000000-0005-0000-0000-0000025E0000}"/>
    <cellStyle name="Comma 3 9 11 5" xfId="23997" xr:uid="{00000000-0005-0000-0000-0000035E0000}"/>
    <cellStyle name="Comma 3 9 11 6" xfId="23998" xr:uid="{00000000-0005-0000-0000-0000045E0000}"/>
    <cellStyle name="Comma 3 9 12" xfId="23999" xr:uid="{00000000-0005-0000-0000-0000055E0000}"/>
    <cellStyle name="Comma 3 9 12 2" xfId="24000" xr:uid="{00000000-0005-0000-0000-0000065E0000}"/>
    <cellStyle name="Comma 3 9 12 2 2" xfId="24001" xr:uid="{00000000-0005-0000-0000-0000075E0000}"/>
    <cellStyle name="Comma 3 9 12 2 3" xfId="24002" xr:uid="{00000000-0005-0000-0000-0000085E0000}"/>
    <cellStyle name="Comma 3 9 12 3" xfId="24003" xr:uid="{00000000-0005-0000-0000-0000095E0000}"/>
    <cellStyle name="Comma 3 9 12 3 2" xfId="24004" xr:uid="{00000000-0005-0000-0000-00000A5E0000}"/>
    <cellStyle name="Comma 3 9 12 3 3" xfId="24005" xr:uid="{00000000-0005-0000-0000-00000B5E0000}"/>
    <cellStyle name="Comma 3 9 12 4" xfId="24006" xr:uid="{00000000-0005-0000-0000-00000C5E0000}"/>
    <cellStyle name="Comma 3 9 12 4 2" xfId="24007" xr:uid="{00000000-0005-0000-0000-00000D5E0000}"/>
    <cellStyle name="Comma 3 9 12 4 3" xfId="24008" xr:uid="{00000000-0005-0000-0000-00000E5E0000}"/>
    <cellStyle name="Comma 3 9 12 5" xfId="24009" xr:uid="{00000000-0005-0000-0000-00000F5E0000}"/>
    <cellStyle name="Comma 3 9 12 6" xfId="24010" xr:uid="{00000000-0005-0000-0000-0000105E0000}"/>
    <cellStyle name="Comma 3 9 13" xfId="24011" xr:uid="{00000000-0005-0000-0000-0000115E0000}"/>
    <cellStyle name="Comma 3 9 13 2" xfId="24012" xr:uid="{00000000-0005-0000-0000-0000125E0000}"/>
    <cellStyle name="Comma 3 9 13 2 2" xfId="24013" xr:uid="{00000000-0005-0000-0000-0000135E0000}"/>
    <cellStyle name="Comma 3 9 13 2 3" xfId="24014" xr:uid="{00000000-0005-0000-0000-0000145E0000}"/>
    <cellStyle name="Comma 3 9 13 3" xfId="24015" xr:uid="{00000000-0005-0000-0000-0000155E0000}"/>
    <cellStyle name="Comma 3 9 13 3 2" xfId="24016" xr:uid="{00000000-0005-0000-0000-0000165E0000}"/>
    <cellStyle name="Comma 3 9 13 3 3" xfId="24017" xr:uid="{00000000-0005-0000-0000-0000175E0000}"/>
    <cellStyle name="Comma 3 9 13 4" xfId="24018" xr:uid="{00000000-0005-0000-0000-0000185E0000}"/>
    <cellStyle name="Comma 3 9 13 4 2" xfId="24019" xr:uid="{00000000-0005-0000-0000-0000195E0000}"/>
    <cellStyle name="Comma 3 9 13 4 3" xfId="24020" xr:uid="{00000000-0005-0000-0000-00001A5E0000}"/>
    <cellStyle name="Comma 3 9 13 5" xfId="24021" xr:uid="{00000000-0005-0000-0000-00001B5E0000}"/>
    <cellStyle name="Comma 3 9 13 6" xfId="24022" xr:uid="{00000000-0005-0000-0000-00001C5E0000}"/>
    <cellStyle name="Comma 3 9 14" xfId="24023" xr:uid="{00000000-0005-0000-0000-00001D5E0000}"/>
    <cellStyle name="Comma 3 9 14 2" xfId="24024" xr:uid="{00000000-0005-0000-0000-00001E5E0000}"/>
    <cellStyle name="Comma 3 9 14 2 2" xfId="24025" xr:uid="{00000000-0005-0000-0000-00001F5E0000}"/>
    <cellStyle name="Comma 3 9 14 2 3" xfId="24026" xr:uid="{00000000-0005-0000-0000-0000205E0000}"/>
    <cellStyle name="Comma 3 9 14 3" xfId="24027" xr:uid="{00000000-0005-0000-0000-0000215E0000}"/>
    <cellStyle name="Comma 3 9 14 3 2" xfId="24028" xr:uid="{00000000-0005-0000-0000-0000225E0000}"/>
    <cellStyle name="Comma 3 9 14 3 3" xfId="24029" xr:uid="{00000000-0005-0000-0000-0000235E0000}"/>
    <cellStyle name="Comma 3 9 14 4" xfId="24030" xr:uid="{00000000-0005-0000-0000-0000245E0000}"/>
    <cellStyle name="Comma 3 9 14 4 2" xfId="24031" xr:uid="{00000000-0005-0000-0000-0000255E0000}"/>
    <cellStyle name="Comma 3 9 14 4 3" xfId="24032" xr:uid="{00000000-0005-0000-0000-0000265E0000}"/>
    <cellStyle name="Comma 3 9 14 5" xfId="24033" xr:uid="{00000000-0005-0000-0000-0000275E0000}"/>
    <cellStyle name="Comma 3 9 14 6" xfId="24034" xr:uid="{00000000-0005-0000-0000-0000285E0000}"/>
    <cellStyle name="Comma 3 9 15" xfId="24035" xr:uid="{00000000-0005-0000-0000-0000295E0000}"/>
    <cellStyle name="Comma 3 9 15 2" xfId="24036" xr:uid="{00000000-0005-0000-0000-00002A5E0000}"/>
    <cellStyle name="Comma 3 9 15 2 2" xfId="24037" xr:uid="{00000000-0005-0000-0000-00002B5E0000}"/>
    <cellStyle name="Comma 3 9 15 2 3" xfId="24038" xr:uid="{00000000-0005-0000-0000-00002C5E0000}"/>
    <cellStyle name="Comma 3 9 15 3" xfId="24039" xr:uid="{00000000-0005-0000-0000-00002D5E0000}"/>
    <cellStyle name="Comma 3 9 15 3 2" xfId="24040" xr:uid="{00000000-0005-0000-0000-00002E5E0000}"/>
    <cellStyle name="Comma 3 9 15 3 3" xfId="24041" xr:uid="{00000000-0005-0000-0000-00002F5E0000}"/>
    <cellStyle name="Comma 3 9 15 4" xfId="24042" xr:uid="{00000000-0005-0000-0000-0000305E0000}"/>
    <cellStyle name="Comma 3 9 15 4 2" xfId="24043" xr:uid="{00000000-0005-0000-0000-0000315E0000}"/>
    <cellStyle name="Comma 3 9 15 4 3" xfId="24044" xr:uid="{00000000-0005-0000-0000-0000325E0000}"/>
    <cellStyle name="Comma 3 9 15 5" xfId="24045" xr:uid="{00000000-0005-0000-0000-0000335E0000}"/>
    <cellStyle name="Comma 3 9 15 6" xfId="24046" xr:uid="{00000000-0005-0000-0000-0000345E0000}"/>
    <cellStyle name="Comma 3 9 16" xfId="24047" xr:uid="{00000000-0005-0000-0000-0000355E0000}"/>
    <cellStyle name="Comma 3 9 16 2" xfId="24048" xr:uid="{00000000-0005-0000-0000-0000365E0000}"/>
    <cellStyle name="Comma 3 9 16 2 2" xfId="24049" xr:uid="{00000000-0005-0000-0000-0000375E0000}"/>
    <cellStyle name="Comma 3 9 16 2 3" xfId="24050" xr:uid="{00000000-0005-0000-0000-0000385E0000}"/>
    <cellStyle name="Comma 3 9 16 3" xfId="24051" xr:uid="{00000000-0005-0000-0000-0000395E0000}"/>
    <cellStyle name="Comma 3 9 16 3 2" xfId="24052" xr:uid="{00000000-0005-0000-0000-00003A5E0000}"/>
    <cellStyle name="Comma 3 9 16 3 3" xfId="24053" xr:uid="{00000000-0005-0000-0000-00003B5E0000}"/>
    <cellStyle name="Comma 3 9 16 4" xfId="24054" xr:uid="{00000000-0005-0000-0000-00003C5E0000}"/>
    <cellStyle name="Comma 3 9 16 4 2" xfId="24055" xr:uid="{00000000-0005-0000-0000-00003D5E0000}"/>
    <cellStyle name="Comma 3 9 16 4 3" xfId="24056" xr:uid="{00000000-0005-0000-0000-00003E5E0000}"/>
    <cellStyle name="Comma 3 9 16 5" xfId="24057" xr:uid="{00000000-0005-0000-0000-00003F5E0000}"/>
    <cellStyle name="Comma 3 9 16 6" xfId="24058" xr:uid="{00000000-0005-0000-0000-0000405E0000}"/>
    <cellStyle name="Comma 3 9 17" xfId="24059" xr:uid="{00000000-0005-0000-0000-0000415E0000}"/>
    <cellStyle name="Comma 3 9 17 2" xfId="24060" xr:uid="{00000000-0005-0000-0000-0000425E0000}"/>
    <cellStyle name="Comma 3 9 17 2 2" xfId="24061" xr:uid="{00000000-0005-0000-0000-0000435E0000}"/>
    <cellStyle name="Comma 3 9 17 2 3" xfId="24062" xr:uid="{00000000-0005-0000-0000-0000445E0000}"/>
    <cellStyle name="Comma 3 9 17 3" xfId="24063" xr:uid="{00000000-0005-0000-0000-0000455E0000}"/>
    <cellStyle name="Comma 3 9 17 3 2" xfId="24064" xr:uid="{00000000-0005-0000-0000-0000465E0000}"/>
    <cellStyle name="Comma 3 9 17 3 3" xfId="24065" xr:uid="{00000000-0005-0000-0000-0000475E0000}"/>
    <cellStyle name="Comma 3 9 17 4" xfId="24066" xr:uid="{00000000-0005-0000-0000-0000485E0000}"/>
    <cellStyle name="Comma 3 9 17 4 2" xfId="24067" xr:uid="{00000000-0005-0000-0000-0000495E0000}"/>
    <cellStyle name="Comma 3 9 17 4 3" xfId="24068" xr:uid="{00000000-0005-0000-0000-00004A5E0000}"/>
    <cellStyle name="Comma 3 9 17 5" xfId="24069" xr:uid="{00000000-0005-0000-0000-00004B5E0000}"/>
    <cellStyle name="Comma 3 9 17 6" xfId="24070" xr:uid="{00000000-0005-0000-0000-00004C5E0000}"/>
    <cellStyle name="Comma 3 9 18" xfId="24071" xr:uid="{00000000-0005-0000-0000-00004D5E0000}"/>
    <cellStyle name="Comma 3 9 18 2" xfId="24072" xr:uid="{00000000-0005-0000-0000-00004E5E0000}"/>
    <cellStyle name="Comma 3 9 18 2 2" xfId="24073" xr:uid="{00000000-0005-0000-0000-00004F5E0000}"/>
    <cellStyle name="Comma 3 9 18 2 3" xfId="24074" xr:uid="{00000000-0005-0000-0000-0000505E0000}"/>
    <cellStyle name="Comma 3 9 18 3" xfId="24075" xr:uid="{00000000-0005-0000-0000-0000515E0000}"/>
    <cellStyle name="Comma 3 9 18 3 2" xfId="24076" xr:uid="{00000000-0005-0000-0000-0000525E0000}"/>
    <cellStyle name="Comma 3 9 18 3 3" xfId="24077" xr:uid="{00000000-0005-0000-0000-0000535E0000}"/>
    <cellStyle name="Comma 3 9 18 4" xfId="24078" xr:uid="{00000000-0005-0000-0000-0000545E0000}"/>
    <cellStyle name="Comma 3 9 18 4 2" xfId="24079" xr:uid="{00000000-0005-0000-0000-0000555E0000}"/>
    <cellStyle name="Comma 3 9 18 4 3" xfId="24080" xr:uid="{00000000-0005-0000-0000-0000565E0000}"/>
    <cellStyle name="Comma 3 9 18 5" xfId="24081" xr:uid="{00000000-0005-0000-0000-0000575E0000}"/>
    <cellStyle name="Comma 3 9 18 6" xfId="24082" xr:uid="{00000000-0005-0000-0000-0000585E0000}"/>
    <cellStyle name="Comma 3 9 19" xfId="24083" xr:uid="{00000000-0005-0000-0000-0000595E0000}"/>
    <cellStyle name="Comma 3 9 19 2" xfId="24084" xr:uid="{00000000-0005-0000-0000-00005A5E0000}"/>
    <cellStyle name="Comma 3 9 19 2 2" xfId="24085" xr:uid="{00000000-0005-0000-0000-00005B5E0000}"/>
    <cellStyle name="Comma 3 9 19 2 3" xfId="24086" xr:uid="{00000000-0005-0000-0000-00005C5E0000}"/>
    <cellStyle name="Comma 3 9 19 3" xfId="24087" xr:uid="{00000000-0005-0000-0000-00005D5E0000}"/>
    <cellStyle name="Comma 3 9 19 3 2" xfId="24088" xr:uid="{00000000-0005-0000-0000-00005E5E0000}"/>
    <cellStyle name="Comma 3 9 19 3 3" xfId="24089" xr:uid="{00000000-0005-0000-0000-00005F5E0000}"/>
    <cellStyle name="Comma 3 9 19 4" xfId="24090" xr:uid="{00000000-0005-0000-0000-0000605E0000}"/>
    <cellStyle name="Comma 3 9 19 4 2" xfId="24091" xr:uid="{00000000-0005-0000-0000-0000615E0000}"/>
    <cellStyle name="Comma 3 9 19 4 3" xfId="24092" xr:uid="{00000000-0005-0000-0000-0000625E0000}"/>
    <cellStyle name="Comma 3 9 19 5" xfId="24093" xr:uid="{00000000-0005-0000-0000-0000635E0000}"/>
    <cellStyle name="Comma 3 9 19 6" xfId="24094" xr:uid="{00000000-0005-0000-0000-0000645E0000}"/>
    <cellStyle name="Comma 3 9 2" xfId="24095" xr:uid="{00000000-0005-0000-0000-0000655E0000}"/>
    <cellStyle name="Comma 3 9 2 2" xfId="24096" xr:uid="{00000000-0005-0000-0000-0000665E0000}"/>
    <cellStyle name="Comma 3 9 2 2 2" xfId="24097" xr:uid="{00000000-0005-0000-0000-0000675E0000}"/>
    <cellStyle name="Comma 3 9 2 2 3" xfId="24098" xr:uid="{00000000-0005-0000-0000-0000685E0000}"/>
    <cellStyle name="Comma 3 9 2 3" xfId="24099" xr:uid="{00000000-0005-0000-0000-0000695E0000}"/>
    <cellStyle name="Comma 3 9 2 3 2" xfId="24100" xr:uid="{00000000-0005-0000-0000-00006A5E0000}"/>
    <cellStyle name="Comma 3 9 2 3 3" xfId="24101" xr:uid="{00000000-0005-0000-0000-00006B5E0000}"/>
    <cellStyle name="Comma 3 9 2 4" xfId="24102" xr:uid="{00000000-0005-0000-0000-00006C5E0000}"/>
    <cellStyle name="Comma 3 9 2 4 2" xfId="24103" xr:uid="{00000000-0005-0000-0000-00006D5E0000}"/>
    <cellStyle name="Comma 3 9 2 4 3" xfId="24104" xr:uid="{00000000-0005-0000-0000-00006E5E0000}"/>
    <cellStyle name="Comma 3 9 2 5" xfId="24105" xr:uid="{00000000-0005-0000-0000-00006F5E0000}"/>
    <cellStyle name="Comma 3 9 2 6" xfId="24106" xr:uid="{00000000-0005-0000-0000-0000705E0000}"/>
    <cellStyle name="Comma 3 9 20" xfId="24107" xr:uid="{00000000-0005-0000-0000-0000715E0000}"/>
    <cellStyle name="Comma 3 9 20 2" xfId="24108" xr:uid="{00000000-0005-0000-0000-0000725E0000}"/>
    <cellStyle name="Comma 3 9 20 2 2" xfId="24109" xr:uid="{00000000-0005-0000-0000-0000735E0000}"/>
    <cellStyle name="Comma 3 9 20 2 3" xfId="24110" xr:uid="{00000000-0005-0000-0000-0000745E0000}"/>
    <cellStyle name="Comma 3 9 20 3" xfId="24111" xr:uid="{00000000-0005-0000-0000-0000755E0000}"/>
    <cellStyle name="Comma 3 9 20 3 2" xfId="24112" xr:uid="{00000000-0005-0000-0000-0000765E0000}"/>
    <cellStyle name="Comma 3 9 20 3 3" xfId="24113" xr:uid="{00000000-0005-0000-0000-0000775E0000}"/>
    <cellStyle name="Comma 3 9 20 4" xfId="24114" xr:uid="{00000000-0005-0000-0000-0000785E0000}"/>
    <cellStyle name="Comma 3 9 20 4 2" xfId="24115" xr:uid="{00000000-0005-0000-0000-0000795E0000}"/>
    <cellStyle name="Comma 3 9 20 4 3" xfId="24116" xr:uid="{00000000-0005-0000-0000-00007A5E0000}"/>
    <cellStyle name="Comma 3 9 20 5" xfId="24117" xr:uid="{00000000-0005-0000-0000-00007B5E0000}"/>
    <cellStyle name="Comma 3 9 20 6" xfId="24118" xr:uid="{00000000-0005-0000-0000-00007C5E0000}"/>
    <cellStyle name="Comma 3 9 21" xfId="24119" xr:uid="{00000000-0005-0000-0000-00007D5E0000}"/>
    <cellStyle name="Comma 3 9 21 2" xfId="24120" xr:uid="{00000000-0005-0000-0000-00007E5E0000}"/>
    <cellStyle name="Comma 3 9 21 3" xfId="24121" xr:uid="{00000000-0005-0000-0000-00007F5E0000}"/>
    <cellStyle name="Comma 3 9 22" xfId="24122" xr:uid="{00000000-0005-0000-0000-0000805E0000}"/>
    <cellStyle name="Comma 3 9 22 2" xfId="24123" xr:uid="{00000000-0005-0000-0000-0000815E0000}"/>
    <cellStyle name="Comma 3 9 22 3" xfId="24124" xr:uid="{00000000-0005-0000-0000-0000825E0000}"/>
    <cellStyle name="Comma 3 9 23" xfId="24125" xr:uid="{00000000-0005-0000-0000-0000835E0000}"/>
    <cellStyle name="Comma 3 9 23 2" xfId="24126" xr:uid="{00000000-0005-0000-0000-0000845E0000}"/>
    <cellStyle name="Comma 3 9 23 3" xfId="24127" xr:uid="{00000000-0005-0000-0000-0000855E0000}"/>
    <cellStyle name="Comma 3 9 24" xfId="24128" xr:uid="{00000000-0005-0000-0000-0000865E0000}"/>
    <cellStyle name="Comma 3 9 25" xfId="24129" xr:uid="{00000000-0005-0000-0000-0000875E0000}"/>
    <cellStyle name="Comma 3 9 26" xfId="24130" xr:uid="{00000000-0005-0000-0000-0000885E0000}"/>
    <cellStyle name="Comma 3 9 27" xfId="24131" xr:uid="{00000000-0005-0000-0000-0000895E0000}"/>
    <cellStyle name="Comma 3 9 28" xfId="24132" xr:uid="{00000000-0005-0000-0000-00008A5E0000}"/>
    <cellStyle name="Comma 3 9 29" xfId="24133" xr:uid="{00000000-0005-0000-0000-00008B5E0000}"/>
    <cellStyle name="Comma 3 9 3" xfId="24134" xr:uid="{00000000-0005-0000-0000-00008C5E0000}"/>
    <cellStyle name="Comma 3 9 3 2" xfId="24135" xr:uid="{00000000-0005-0000-0000-00008D5E0000}"/>
    <cellStyle name="Comma 3 9 3 2 2" xfId="24136" xr:uid="{00000000-0005-0000-0000-00008E5E0000}"/>
    <cellStyle name="Comma 3 9 3 2 3" xfId="24137" xr:uid="{00000000-0005-0000-0000-00008F5E0000}"/>
    <cellStyle name="Comma 3 9 3 3" xfId="24138" xr:uid="{00000000-0005-0000-0000-0000905E0000}"/>
    <cellStyle name="Comma 3 9 3 3 2" xfId="24139" xr:uid="{00000000-0005-0000-0000-0000915E0000}"/>
    <cellStyle name="Comma 3 9 3 3 3" xfId="24140" xr:uid="{00000000-0005-0000-0000-0000925E0000}"/>
    <cellStyle name="Comma 3 9 3 4" xfId="24141" xr:uid="{00000000-0005-0000-0000-0000935E0000}"/>
    <cellStyle name="Comma 3 9 3 4 2" xfId="24142" xr:uid="{00000000-0005-0000-0000-0000945E0000}"/>
    <cellStyle name="Comma 3 9 3 4 3" xfId="24143" xr:uid="{00000000-0005-0000-0000-0000955E0000}"/>
    <cellStyle name="Comma 3 9 3 5" xfId="24144" xr:uid="{00000000-0005-0000-0000-0000965E0000}"/>
    <cellStyle name="Comma 3 9 3 6" xfId="24145" xr:uid="{00000000-0005-0000-0000-0000975E0000}"/>
    <cellStyle name="Comma 3 9 30" xfId="24146" xr:uid="{00000000-0005-0000-0000-0000985E0000}"/>
    <cellStyle name="Comma 3 9 31" xfId="24147" xr:uid="{00000000-0005-0000-0000-0000995E0000}"/>
    <cellStyle name="Comma 3 9 32" xfId="24148" xr:uid="{00000000-0005-0000-0000-00009A5E0000}"/>
    <cellStyle name="Comma 3 9 33" xfId="24149" xr:uid="{00000000-0005-0000-0000-00009B5E0000}"/>
    <cellStyle name="Comma 3 9 34" xfId="24150" xr:uid="{00000000-0005-0000-0000-00009C5E0000}"/>
    <cellStyle name="Comma 3 9 4" xfId="24151" xr:uid="{00000000-0005-0000-0000-00009D5E0000}"/>
    <cellStyle name="Comma 3 9 4 2" xfId="24152" xr:uid="{00000000-0005-0000-0000-00009E5E0000}"/>
    <cellStyle name="Comma 3 9 4 2 2" xfId="24153" xr:uid="{00000000-0005-0000-0000-00009F5E0000}"/>
    <cellStyle name="Comma 3 9 4 2 3" xfId="24154" xr:uid="{00000000-0005-0000-0000-0000A05E0000}"/>
    <cellStyle name="Comma 3 9 4 3" xfId="24155" xr:uid="{00000000-0005-0000-0000-0000A15E0000}"/>
    <cellStyle name="Comma 3 9 4 3 2" xfId="24156" xr:uid="{00000000-0005-0000-0000-0000A25E0000}"/>
    <cellStyle name="Comma 3 9 4 3 3" xfId="24157" xr:uid="{00000000-0005-0000-0000-0000A35E0000}"/>
    <cellStyle name="Comma 3 9 4 4" xfId="24158" xr:uid="{00000000-0005-0000-0000-0000A45E0000}"/>
    <cellStyle name="Comma 3 9 4 4 2" xfId="24159" xr:uid="{00000000-0005-0000-0000-0000A55E0000}"/>
    <cellStyle name="Comma 3 9 4 4 3" xfId="24160" xr:uid="{00000000-0005-0000-0000-0000A65E0000}"/>
    <cellStyle name="Comma 3 9 4 5" xfId="24161" xr:uid="{00000000-0005-0000-0000-0000A75E0000}"/>
    <cellStyle name="Comma 3 9 4 6" xfId="24162" xr:uid="{00000000-0005-0000-0000-0000A85E0000}"/>
    <cellStyle name="Comma 3 9 5" xfId="24163" xr:uid="{00000000-0005-0000-0000-0000A95E0000}"/>
    <cellStyle name="Comma 3 9 5 2" xfId="24164" xr:uid="{00000000-0005-0000-0000-0000AA5E0000}"/>
    <cellStyle name="Comma 3 9 5 2 2" xfId="24165" xr:uid="{00000000-0005-0000-0000-0000AB5E0000}"/>
    <cellStyle name="Comma 3 9 5 2 3" xfId="24166" xr:uid="{00000000-0005-0000-0000-0000AC5E0000}"/>
    <cellStyle name="Comma 3 9 5 3" xfId="24167" xr:uid="{00000000-0005-0000-0000-0000AD5E0000}"/>
    <cellStyle name="Comma 3 9 5 3 2" xfId="24168" xr:uid="{00000000-0005-0000-0000-0000AE5E0000}"/>
    <cellStyle name="Comma 3 9 5 3 3" xfId="24169" xr:uid="{00000000-0005-0000-0000-0000AF5E0000}"/>
    <cellStyle name="Comma 3 9 5 4" xfId="24170" xr:uid="{00000000-0005-0000-0000-0000B05E0000}"/>
    <cellStyle name="Comma 3 9 5 4 2" xfId="24171" xr:uid="{00000000-0005-0000-0000-0000B15E0000}"/>
    <cellStyle name="Comma 3 9 5 4 3" xfId="24172" xr:uid="{00000000-0005-0000-0000-0000B25E0000}"/>
    <cellStyle name="Comma 3 9 5 5" xfId="24173" xr:uid="{00000000-0005-0000-0000-0000B35E0000}"/>
    <cellStyle name="Comma 3 9 5 6" xfId="24174" xr:uid="{00000000-0005-0000-0000-0000B45E0000}"/>
    <cellStyle name="Comma 3 9 6" xfId="24175" xr:uid="{00000000-0005-0000-0000-0000B55E0000}"/>
    <cellStyle name="Comma 3 9 6 2" xfId="24176" xr:uid="{00000000-0005-0000-0000-0000B65E0000}"/>
    <cellStyle name="Comma 3 9 6 2 2" xfId="24177" xr:uid="{00000000-0005-0000-0000-0000B75E0000}"/>
    <cellStyle name="Comma 3 9 6 2 3" xfId="24178" xr:uid="{00000000-0005-0000-0000-0000B85E0000}"/>
    <cellStyle name="Comma 3 9 6 3" xfId="24179" xr:uid="{00000000-0005-0000-0000-0000B95E0000}"/>
    <cellStyle name="Comma 3 9 6 3 2" xfId="24180" xr:uid="{00000000-0005-0000-0000-0000BA5E0000}"/>
    <cellStyle name="Comma 3 9 6 3 3" xfId="24181" xr:uid="{00000000-0005-0000-0000-0000BB5E0000}"/>
    <cellStyle name="Comma 3 9 6 4" xfId="24182" xr:uid="{00000000-0005-0000-0000-0000BC5E0000}"/>
    <cellStyle name="Comma 3 9 6 4 2" xfId="24183" xr:uid="{00000000-0005-0000-0000-0000BD5E0000}"/>
    <cellStyle name="Comma 3 9 6 4 3" xfId="24184" xr:uid="{00000000-0005-0000-0000-0000BE5E0000}"/>
    <cellStyle name="Comma 3 9 6 5" xfId="24185" xr:uid="{00000000-0005-0000-0000-0000BF5E0000}"/>
    <cellStyle name="Comma 3 9 6 6" xfId="24186" xr:uid="{00000000-0005-0000-0000-0000C05E0000}"/>
    <cellStyle name="Comma 3 9 7" xfId="24187" xr:uid="{00000000-0005-0000-0000-0000C15E0000}"/>
    <cellStyle name="Comma 3 9 7 2" xfId="24188" xr:uid="{00000000-0005-0000-0000-0000C25E0000}"/>
    <cellStyle name="Comma 3 9 7 2 2" xfId="24189" xr:uid="{00000000-0005-0000-0000-0000C35E0000}"/>
    <cellStyle name="Comma 3 9 7 2 3" xfId="24190" xr:uid="{00000000-0005-0000-0000-0000C45E0000}"/>
    <cellStyle name="Comma 3 9 7 3" xfId="24191" xr:uid="{00000000-0005-0000-0000-0000C55E0000}"/>
    <cellStyle name="Comma 3 9 7 3 2" xfId="24192" xr:uid="{00000000-0005-0000-0000-0000C65E0000}"/>
    <cellStyle name="Comma 3 9 7 3 3" xfId="24193" xr:uid="{00000000-0005-0000-0000-0000C75E0000}"/>
    <cellStyle name="Comma 3 9 7 4" xfId="24194" xr:uid="{00000000-0005-0000-0000-0000C85E0000}"/>
    <cellStyle name="Comma 3 9 7 4 2" xfId="24195" xr:uid="{00000000-0005-0000-0000-0000C95E0000}"/>
    <cellStyle name="Comma 3 9 7 4 3" xfId="24196" xr:uid="{00000000-0005-0000-0000-0000CA5E0000}"/>
    <cellStyle name="Comma 3 9 7 5" xfId="24197" xr:uid="{00000000-0005-0000-0000-0000CB5E0000}"/>
    <cellStyle name="Comma 3 9 7 6" xfId="24198" xr:uid="{00000000-0005-0000-0000-0000CC5E0000}"/>
    <cellStyle name="Comma 3 9 8" xfId="24199" xr:uid="{00000000-0005-0000-0000-0000CD5E0000}"/>
    <cellStyle name="Comma 3 9 8 2" xfId="24200" xr:uid="{00000000-0005-0000-0000-0000CE5E0000}"/>
    <cellStyle name="Comma 3 9 8 2 2" xfId="24201" xr:uid="{00000000-0005-0000-0000-0000CF5E0000}"/>
    <cellStyle name="Comma 3 9 8 2 3" xfId="24202" xr:uid="{00000000-0005-0000-0000-0000D05E0000}"/>
    <cellStyle name="Comma 3 9 8 3" xfId="24203" xr:uid="{00000000-0005-0000-0000-0000D15E0000}"/>
    <cellStyle name="Comma 3 9 8 3 2" xfId="24204" xr:uid="{00000000-0005-0000-0000-0000D25E0000}"/>
    <cellStyle name="Comma 3 9 8 3 3" xfId="24205" xr:uid="{00000000-0005-0000-0000-0000D35E0000}"/>
    <cellStyle name="Comma 3 9 8 4" xfId="24206" xr:uid="{00000000-0005-0000-0000-0000D45E0000}"/>
    <cellStyle name="Comma 3 9 8 4 2" xfId="24207" xr:uid="{00000000-0005-0000-0000-0000D55E0000}"/>
    <cellStyle name="Comma 3 9 8 4 3" xfId="24208" xr:uid="{00000000-0005-0000-0000-0000D65E0000}"/>
    <cellStyle name="Comma 3 9 8 5" xfId="24209" xr:uid="{00000000-0005-0000-0000-0000D75E0000}"/>
    <cellStyle name="Comma 3 9 8 6" xfId="24210" xr:uid="{00000000-0005-0000-0000-0000D85E0000}"/>
    <cellStyle name="Comma 3 9 9" xfId="24211" xr:uid="{00000000-0005-0000-0000-0000D95E0000}"/>
    <cellStyle name="Comma 3 9 9 2" xfId="24212" xr:uid="{00000000-0005-0000-0000-0000DA5E0000}"/>
    <cellStyle name="Comma 3 9 9 2 2" xfId="24213" xr:uid="{00000000-0005-0000-0000-0000DB5E0000}"/>
    <cellStyle name="Comma 3 9 9 2 3" xfId="24214" xr:uid="{00000000-0005-0000-0000-0000DC5E0000}"/>
    <cellStyle name="Comma 3 9 9 3" xfId="24215" xr:uid="{00000000-0005-0000-0000-0000DD5E0000}"/>
    <cellStyle name="Comma 3 9 9 3 2" xfId="24216" xr:uid="{00000000-0005-0000-0000-0000DE5E0000}"/>
    <cellStyle name="Comma 3 9 9 3 3" xfId="24217" xr:uid="{00000000-0005-0000-0000-0000DF5E0000}"/>
    <cellStyle name="Comma 3 9 9 4" xfId="24218" xr:uid="{00000000-0005-0000-0000-0000E05E0000}"/>
    <cellStyle name="Comma 3 9 9 4 2" xfId="24219" xr:uid="{00000000-0005-0000-0000-0000E15E0000}"/>
    <cellStyle name="Comma 3 9 9 4 3" xfId="24220" xr:uid="{00000000-0005-0000-0000-0000E25E0000}"/>
    <cellStyle name="Comma 3 9 9 5" xfId="24221" xr:uid="{00000000-0005-0000-0000-0000E35E0000}"/>
    <cellStyle name="Comma 3 9 9 6" xfId="24222" xr:uid="{00000000-0005-0000-0000-0000E45E0000}"/>
    <cellStyle name="Comma 30" xfId="24223" xr:uid="{00000000-0005-0000-0000-0000E55E0000}"/>
    <cellStyle name="Comma 30 2" xfId="24224" xr:uid="{00000000-0005-0000-0000-0000E65E0000}"/>
    <cellStyle name="Comma 30 3" xfId="24225" xr:uid="{00000000-0005-0000-0000-0000E75E0000}"/>
    <cellStyle name="Comma 30 4" xfId="24226" xr:uid="{00000000-0005-0000-0000-0000E85E0000}"/>
    <cellStyle name="Comma 31" xfId="24227" xr:uid="{00000000-0005-0000-0000-0000E95E0000}"/>
    <cellStyle name="Comma 31 2" xfId="24228" xr:uid="{00000000-0005-0000-0000-0000EA5E0000}"/>
    <cellStyle name="Comma 31 2 10" xfId="24229" xr:uid="{00000000-0005-0000-0000-0000EB5E0000}"/>
    <cellStyle name="Comma 31 2 10 2" xfId="24230" xr:uid="{00000000-0005-0000-0000-0000EC5E0000}"/>
    <cellStyle name="Comma 31 2 10 2 2" xfId="24231" xr:uid="{00000000-0005-0000-0000-0000ED5E0000}"/>
    <cellStyle name="Comma 31 2 10 2 3" xfId="24232" xr:uid="{00000000-0005-0000-0000-0000EE5E0000}"/>
    <cellStyle name="Comma 31 2 10 3" xfId="24233" xr:uid="{00000000-0005-0000-0000-0000EF5E0000}"/>
    <cellStyle name="Comma 31 2 10 3 2" xfId="24234" xr:uid="{00000000-0005-0000-0000-0000F05E0000}"/>
    <cellStyle name="Comma 31 2 10 3 3" xfId="24235" xr:uid="{00000000-0005-0000-0000-0000F15E0000}"/>
    <cellStyle name="Comma 31 2 10 4" xfId="24236" xr:uid="{00000000-0005-0000-0000-0000F25E0000}"/>
    <cellStyle name="Comma 31 2 10 4 2" xfId="24237" xr:uid="{00000000-0005-0000-0000-0000F35E0000}"/>
    <cellStyle name="Comma 31 2 10 4 3" xfId="24238" xr:uid="{00000000-0005-0000-0000-0000F45E0000}"/>
    <cellStyle name="Comma 31 2 10 5" xfId="24239" xr:uid="{00000000-0005-0000-0000-0000F55E0000}"/>
    <cellStyle name="Comma 31 2 10 6" xfId="24240" xr:uid="{00000000-0005-0000-0000-0000F65E0000}"/>
    <cellStyle name="Comma 31 2 11" xfId="24241" xr:uid="{00000000-0005-0000-0000-0000F75E0000}"/>
    <cellStyle name="Comma 31 2 11 2" xfId="24242" xr:uid="{00000000-0005-0000-0000-0000F85E0000}"/>
    <cellStyle name="Comma 31 2 11 2 2" xfId="24243" xr:uid="{00000000-0005-0000-0000-0000F95E0000}"/>
    <cellStyle name="Comma 31 2 11 2 3" xfId="24244" xr:uid="{00000000-0005-0000-0000-0000FA5E0000}"/>
    <cellStyle name="Comma 31 2 11 3" xfId="24245" xr:uid="{00000000-0005-0000-0000-0000FB5E0000}"/>
    <cellStyle name="Comma 31 2 11 3 2" xfId="24246" xr:uid="{00000000-0005-0000-0000-0000FC5E0000}"/>
    <cellStyle name="Comma 31 2 11 3 3" xfId="24247" xr:uid="{00000000-0005-0000-0000-0000FD5E0000}"/>
    <cellStyle name="Comma 31 2 11 4" xfId="24248" xr:uid="{00000000-0005-0000-0000-0000FE5E0000}"/>
    <cellStyle name="Comma 31 2 11 4 2" xfId="24249" xr:uid="{00000000-0005-0000-0000-0000FF5E0000}"/>
    <cellStyle name="Comma 31 2 11 4 3" xfId="24250" xr:uid="{00000000-0005-0000-0000-0000005F0000}"/>
    <cellStyle name="Comma 31 2 11 5" xfId="24251" xr:uid="{00000000-0005-0000-0000-0000015F0000}"/>
    <cellStyle name="Comma 31 2 11 6" xfId="24252" xr:uid="{00000000-0005-0000-0000-0000025F0000}"/>
    <cellStyle name="Comma 31 2 12" xfId="24253" xr:uid="{00000000-0005-0000-0000-0000035F0000}"/>
    <cellStyle name="Comma 31 2 12 2" xfId="24254" xr:uid="{00000000-0005-0000-0000-0000045F0000}"/>
    <cellStyle name="Comma 31 2 12 2 2" xfId="24255" xr:uid="{00000000-0005-0000-0000-0000055F0000}"/>
    <cellStyle name="Comma 31 2 12 2 3" xfId="24256" xr:uid="{00000000-0005-0000-0000-0000065F0000}"/>
    <cellStyle name="Comma 31 2 12 3" xfId="24257" xr:uid="{00000000-0005-0000-0000-0000075F0000}"/>
    <cellStyle name="Comma 31 2 12 3 2" xfId="24258" xr:uid="{00000000-0005-0000-0000-0000085F0000}"/>
    <cellStyle name="Comma 31 2 12 3 3" xfId="24259" xr:uid="{00000000-0005-0000-0000-0000095F0000}"/>
    <cellStyle name="Comma 31 2 12 4" xfId="24260" xr:uid="{00000000-0005-0000-0000-00000A5F0000}"/>
    <cellStyle name="Comma 31 2 12 4 2" xfId="24261" xr:uid="{00000000-0005-0000-0000-00000B5F0000}"/>
    <cellStyle name="Comma 31 2 12 4 3" xfId="24262" xr:uid="{00000000-0005-0000-0000-00000C5F0000}"/>
    <cellStyle name="Comma 31 2 12 5" xfId="24263" xr:uid="{00000000-0005-0000-0000-00000D5F0000}"/>
    <cellStyle name="Comma 31 2 12 6" xfId="24264" xr:uid="{00000000-0005-0000-0000-00000E5F0000}"/>
    <cellStyle name="Comma 31 2 13" xfId="24265" xr:uid="{00000000-0005-0000-0000-00000F5F0000}"/>
    <cellStyle name="Comma 31 2 13 2" xfId="24266" xr:uid="{00000000-0005-0000-0000-0000105F0000}"/>
    <cellStyle name="Comma 31 2 13 2 2" xfId="24267" xr:uid="{00000000-0005-0000-0000-0000115F0000}"/>
    <cellStyle name="Comma 31 2 13 2 3" xfId="24268" xr:uid="{00000000-0005-0000-0000-0000125F0000}"/>
    <cellStyle name="Comma 31 2 13 3" xfId="24269" xr:uid="{00000000-0005-0000-0000-0000135F0000}"/>
    <cellStyle name="Comma 31 2 13 3 2" xfId="24270" xr:uid="{00000000-0005-0000-0000-0000145F0000}"/>
    <cellStyle name="Comma 31 2 13 3 3" xfId="24271" xr:uid="{00000000-0005-0000-0000-0000155F0000}"/>
    <cellStyle name="Comma 31 2 13 4" xfId="24272" xr:uid="{00000000-0005-0000-0000-0000165F0000}"/>
    <cellStyle name="Comma 31 2 13 4 2" xfId="24273" xr:uid="{00000000-0005-0000-0000-0000175F0000}"/>
    <cellStyle name="Comma 31 2 13 4 3" xfId="24274" xr:uid="{00000000-0005-0000-0000-0000185F0000}"/>
    <cellStyle name="Comma 31 2 13 5" xfId="24275" xr:uid="{00000000-0005-0000-0000-0000195F0000}"/>
    <cellStyle name="Comma 31 2 13 6" xfId="24276" xr:uid="{00000000-0005-0000-0000-00001A5F0000}"/>
    <cellStyle name="Comma 31 2 14" xfId="24277" xr:uid="{00000000-0005-0000-0000-00001B5F0000}"/>
    <cellStyle name="Comma 31 2 14 2" xfId="24278" xr:uid="{00000000-0005-0000-0000-00001C5F0000}"/>
    <cellStyle name="Comma 31 2 14 2 2" xfId="24279" xr:uid="{00000000-0005-0000-0000-00001D5F0000}"/>
    <cellStyle name="Comma 31 2 14 2 3" xfId="24280" xr:uid="{00000000-0005-0000-0000-00001E5F0000}"/>
    <cellStyle name="Comma 31 2 14 3" xfId="24281" xr:uid="{00000000-0005-0000-0000-00001F5F0000}"/>
    <cellStyle name="Comma 31 2 14 3 2" xfId="24282" xr:uid="{00000000-0005-0000-0000-0000205F0000}"/>
    <cellStyle name="Comma 31 2 14 3 3" xfId="24283" xr:uid="{00000000-0005-0000-0000-0000215F0000}"/>
    <cellStyle name="Comma 31 2 14 4" xfId="24284" xr:uid="{00000000-0005-0000-0000-0000225F0000}"/>
    <cellStyle name="Comma 31 2 14 4 2" xfId="24285" xr:uid="{00000000-0005-0000-0000-0000235F0000}"/>
    <cellStyle name="Comma 31 2 14 4 3" xfId="24286" xr:uid="{00000000-0005-0000-0000-0000245F0000}"/>
    <cellStyle name="Comma 31 2 14 5" xfId="24287" xr:uid="{00000000-0005-0000-0000-0000255F0000}"/>
    <cellStyle name="Comma 31 2 14 6" xfId="24288" xr:uid="{00000000-0005-0000-0000-0000265F0000}"/>
    <cellStyle name="Comma 31 2 15" xfId="24289" xr:uid="{00000000-0005-0000-0000-0000275F0000}"/>
    <cellStyle name="Comma 31 2 15 2" xfId="24290" xr:uid="{00000000-0005-0000-0000-0000285F0000}"/>
    <cellStyle name="Comma 31 2 15 2 2" xfId="24291" xr:uid="{00000000-0005-0000-0000-0000295F0000}"/>
    <cellStyle name="Comma 31 2 15 2 3" xfId="24292" xr:uid="{00000000-0005-0000-0000-00002A5F0000}"/>
    <cellStyle name="Comma 31 2 15 3" xfId="24293" xr:uid="{00000000-0005-0000-0000-00002B5F0000}"/>
    <cellStyle name="Comma 31 2 15 3 2" xfId="24294" xr:uid="{00000000-0005-0000-0000-00002C5F0000}"/>
    <cellStyle name="Comma 31 2 15 3 3" xfId="24295" xr:uid="{00000000-0005-0000-0000-00002D5F0000}"/>
    <cellStyle name="Comma 31 2 15 4" xfId="24296" xr:uid="{00000000-0005-0000-0000-00002E5F0000}"/>
    <cellStyle name="Comma 31 2 15 4 2" xfId="24297" xr:uid="{00000000-0005-0000-0000-00002F5F0000}"/>
    <cellStyle name="Comma 31 2 15 4 3" xfId="24298" xr:uid="{00000000-0005-0000-0000-0000305F0000}"/>
    <cellStyle name="Comma 31 2 15 5" xfId="24299" xr:uid="{00000000-0005-0000-0000-0000315F0000}"/>
    <cellStyle name="Comma 31 2 15 6" xfId="24300" xr:uid="{00000000-0005-0000-0000-0000325F0000}"/>
    <cellStyle name="Comma 31 2 16" xfId="24301" xr:uid="{00000000-0005-0000-0000-0000335F0000}"/>
    <cellStyle name="Comma 31 2 16 2" xfId="24302" xr:uid="{00000000-0005-0000-0000-0000345F0000}"/>
    <cellStyle name="Comma 31 2 16 2 2" xfId="24303" xr:uid="{00000000-0005-0000-0000-0000355F0000}"/>
    <cellStyle name="Comma 31 2 16 2 3" xfId="24304" xr:uid="{00000000-0005-0000-0000-0000365F0000}"/>
    <cellStyle name="Comma 31 2 16 3" xfId="24305" xr:uid="{00000000-0005-0000-0000-0000375F0000}"/>
    <cellStyle name="Comma 31 2 16 3 2" xfId="24306" xr:uid="{00000000-0005-0000-0000-0000385F0000}"/>
    <cellStyle name="Comma 31 2 16 3 3" xfId="24307" xr:uid="{00000000-0005-0000-0000-0000395F0000}"/>
    <cellStyle name="Comma 31 2 16 4" xfId="24308" xr:uid="{00000000-0005-0000-0000-00003A5F0000}"/>
    <cellStyle name="Comma 31 2 16 4 2" xfId="24309" xr:uid="{00000000-0005-0000-0000-00003B5F0000}"/>
    <cellStyle name="Comma 31 2 16 4 3" xfId="24310" xr:uid="{00000000-0005-0000-0000-00003C5F0000}"/>
    <cellStyle name="Comma 31 2 16 5" xfId="24311" xr:uid="{00000000-0005-0000-0000-00003D5F0000}"/>
    <cellStyle name="Comma 31 2 16 6" xfId="24312" xr:uid="{00000000-0005-0000-0000-00003E5F0000}"/>
    <cellStyle name="Comma 31 2 17" xfId="24313" xr:uid="{00000000-0005-0000-0000-00003F5F0000}"/>
    <cellStyle name="Comma 31 2 17 2" xfId="24314" xr:uid="{00000000-0005-0000-0000-0000405F0000}"/>
    <cellStyle name="Comma 31 2 17 2 2" xfId="24315" xr:uid="{00000000-0005-0000-0000-0000415F0000}"/>
    <cellStyle name="Comma 31 2 17 2 3" xfId="24316" xr:uid="{00000000-0005-0000-0000-0000425F0000}"/>
    <cellStyle name="Comma 31 2 17 3" xfId="24317" xr:uid="{00000000-0005-0000-0000-0000435F0000}"/>
    <cellStyle name="Comma 31 2 17 3 2" xfId="24318" xr:uid="{00000000-0005-0000-0000-0000445F0000}"/>
    <cellStyle name="Comma 31 2 17 3 3" xfId="24319" xr:uid="{00000000-0005-0000-0000-0000455F0000}"/>
    <cellStyle name="Comma 31 2 17 4" xfId="24320" xr:uid="{00000000-0005-0000-0000-0000465F0000}"/>
    <cellStyle name="Comma 31 2 17 4 2" xfId="24321" xr:uid="{00000000-0005-0000-0000-0000475F0000}"/>
    <cellStyle name="Comma 31 2 17 4 3" xfId="24322" xr:uid="{00000000-0005-0000-0000-0000485F0000}"/>
    <cellStyle name="Comma 31 2 17 5" xfId="24323" xr:uid="{00000000-0005-0000-0000-0000495F0000}"/>
    <cellStyle name="Comma 31 2 17 6" xfId="24324" xr:uid="{00000000-0005-0000-0000-00004A5F0000}"/>
    <cellStyle name="Comma 31 2 18" xfId="24325" xr:uid="{00000000-0005-0000-0000-00004B5F0000}"/>
    <cellStyle name="Comma 31 2 18 2" xfId="24326" xr:uid="{00000000-0005-0000-0000-00004C5F0000}"/>
    <cellStyle name="Comma 31 2 18 2 2" xfId="24327" xr:uid="{00000000-0005-0000-0000-00004D5F0000}"/>
    <cellStyle name="Comma 31 2 18 2 3" xfId="24328" xr:uid="{00000000-0005-0000-0000-00004E5F0000}"/>
    <cellStyle name="Comma 31 2 18 3" xfId="24329" xr:uid="{00000000-0005-0000-0000-00004F5F0000}"/>
    <cellStyle name="Comma 31 2 18 3 2" xfId="24330" xr:uid="{00000000-0005-0000-0000-0000505F0000}"/>
    <cellStyle name="Comma 31 2 18 3 3" xfId="24331" xr:uid="{00000000-0005-0000-0000-0000515F0000}"/>
    <cellStyle name="Comma 31 2 18 4" xfId="24332" xr:uid="{00000000-0005-0000-0000-0000525F0000}"/>
    <cellStyle name="Comma 31 2 18 4 2" xfId="24333" xr:uid="{00000000-0005-0000-0000-0000535F0000}"/>
    <cellStyle name="Comma 31 2 18 4 3" xfId="24334" xr:uid="{00000000-0005-0000-0000-0000545F0000}"/>
    <cellStyle name="Comma 31 2 18 5" xfId="24335" xr:uid="{00000000-0005-0000-0000-0000555F0000}"/>
    <cellStyle name="Comma 31 2 18 6" xfId="24336" xr:uid="{00000000-0005-0000-0000-0000565F0000}"/>
    <cellStyle name="Comma 31 2 19" xfId="24337" xr:uid="{00000000-0005-0000-0000-0000575F0000}"/>
    <cellStyle name="Comma 31 2 19 2" xfId="24338" xr:uid="{00000000-0005-0000-0000-0000585F0000}"/>
    <cellStyle name="Comma 31 2 19 2 2" xfId="24339" xr:uid="{00000000-0005-0000-0000-0000595F0000}"/>
    <cellStyle name="Comma 31 2 19 2 3" xfId="24340" xr:uid="{00000000-0005-0000-0000-00005A5F0000}"/>
    <cellStyle name="Comma 31 2 19 3" xfId="24341" xr:uid="{00000000-0005-0000-0000-00005B5F0000}"/>
    <cellStyle name="Comma 31 2 19 3 2" xfId="24342" xr:uid="{00000000-0005-0000-0000-00005C5F0000}"/>
    <cellStyle name="Comma 31 2 19 3 3" xfId="24343" xr:uid="{00000000-0005-0000-0000-00005D5F0000}"/>
    <cellStyle name="Comma 31 2 19 4" xfId="24344" xr:uid="{00000000-0005-0000-0000-00005E5F0000}"/>
    <cellStyle name="Comma 31 2 19 4 2" xfId="24345" xr:uid="{00000000-0005-0000-0000-00005F5F0000}"/>
    <cellStyle name="Comma 31 2 19 4 3" xfId="24346" xr:uid="{00000000-0005-0000-0000-0000605F0000}"/>
    <cellStyle name="Comma 31 2 19 5" xfId="24347" xr:uid="{00000000-0005-0000-0000-0000615F0000}"/>
    <cellStyle name="Comma 31 2 19 6" xfId="24348" xr:uid="{00000000-0005-0000-0000-0000625F0000}"/>
    <cellStyle name="Comma 31 2 2" xfId="24349" xr:uid="{00000000-0005-0000-0000-0000635F0000}"/>
    <cellStyle name="Comma 31 2 2 2" xfId="24350" xr:uid="{00000000-0005-0000-0000-0000645F0000}"/>
    <cellStyle name="Comma 31 2 2 2 2" xfId="24351" xr:uid="{00000000-0005-0000-0000-0000655F0000}"/>
    <cellStyle name="Comma 31 2 2 2 3" xfId="24352" xr:uid="{00000000-0005-0000-0000-0000665F0000}"/>
    <cellStyle name="Comma 31 2 2 3" xfId="24353" xr:uid="{00000000-0005-0000-0000-0000675F0000}"/>
    <cellStyle name="Comma 31 2 2 3 2" xfId="24354" xr:uid="{00000000-0005-0000-0000-0000685F0000}"/>
    <cellStyle name="Comma 31 2 2 3 3" xfId="24355" xr:uid="{00000000-0005-0000-0000-0000695F0000}"/>
    <cellStyle name="Comma 31 2 2 4" xfId="24356" xr:uid="{00000000-0005-0000-0000-00006A5F0000}"/>
    <cellStyle name="Comma 31 2 2 4 2" xfId="24357" xr:uid="{00000000-0005-0000-0000-00006B5F0000}"/>
    <cellStyle name="Comma 31 2 2 4 3" xfId="24358" xr:uid="{00000000-0005-0000-0000-00006C5F0000}"/>
    <cellStyle name="Comma 31 2 2 5" xfId="24359" xr:uid="{00000000-0005-0000-0000-00006D5F0000}"/>
    <cellStyle name="Comma 31 2 2 6" xfId="24360" xr:uid="{00000000-0005-0000-0000-00006E5F0000}"/>
    <cellStyle name="Comma 31 2 20" xfId="24361" xr:uid="{00000000-0005-0000-0000-00006F5F0000}"/>
    <cellStyle name="Comma 31 2 20 2" xfId="24362" xr:uid="{00000000-0005-0000-0000-0000705F0000}"/>
    <cellStyle name="Comma 31 2 20 2 2" xfId="24363" xr:uid="{00000000-0005-0000-0000-0000715F0000}"/>
    <cellStyle name="Comma 31 2 20 2 3" xfId="24364" xr:uid="{00000000-0005-0000-0000-0000725F0000}"/>
    <cellStyle name="Comma 31 2 20 3" xfId="24365" xr:uid="{00000000-0005-0000-0000-0000735F0000}"/>
    <cellStyle name="Comma 31 2 20 3 2" xfId="24366" xr:uid="{00000000-0005-0000-0000-0000745F0000}"/>
    <cellStyle name="Comma 31 2 20 3 3" xfId="24367" xr:uid="{00000000-0005-0000-0000-0000755F0000}"/>
    <cellStyle name="Comma 31 2 20 4" xfId="24368" xr:uid="{00000000-0005-0000-0000-0000765F0000}"/>
    <cellStyle name="Comma 31 2 20 4 2" xfId="24369" xr:uid="{00000000-0005-0000-0000-0000775F0000}"/>
    <cellStyle name="Comma 31 2 20 4 3" xfId="24370" xr:uid="{00000000-0005-0000-0000-0000785F0000}"/>
    <cellStyle name="Comma 31 2 20 5" xfId="24371" xr:uid="{00000000-0005-0000-0000-0000795F0000}"/>
    <cellStyle name="Comma 31 2 20 6" xfId="24372" xr:uid="{00000000-0005-0000-0000-00007A5F0000}"/>
    <cellStyle name="Comma 31 2 21" xfId="24373" xr:uid="{00000000-0005-0000-0000-00007B5F0000}"/>
    <cellStyle name="Comma 31 2 21 2" xfId="24374" xr:uid="{00000000-0005-0000-0000-00007C5F0000}"/>
    <cellStyle name="Comma 31 2 21 3" xfId="24375" xr:uid="{00000000-0005-0000-0000-00007D5F0000}"/>
    <cellStyle name="Comma 31 2 22" xfId="24376" xr:uid="{00000000-0005-0000-0000-00007E5F0000}"/>
    <cellStyle name="Comma 31 2 22 2" xfId="24377" xr:uid="{00000000-0005-0000-0000-00007F5F0000}"/>
    <cellStyle name="Comma 31 2 22 3" xfId="24378" xr:uid="{00000000-0005-0000-0000-0000805F0000}"/>
    <cellStyle name="Comma 31 2 23" xfId="24379" xr:uid="{00000000-0005-0000-0000-0000815F0000}"/>
    <cellStyle name="Comma 31 2 23 2" xfId="24380" xr:uid="{00000000-0005-0000-0000-0000825F0000}"/>
    <cellStyle name="Comma 31 2 23 3" xfId="24381" xr:uid="{00000000-0005-0000-0000-0000835F0000}"/>
    <cellStyle name="Comma 31 2 24" xfId="24382" xr:uid="{00000000-0005-0000-0000-0000845F0000}"/>
    <cellStyle name="Comma 31 2 25" xfId="24383" xr:uid="{00000000-0005-0000-0000-0000855F0000}"/>
    <cellStyle name="Comma 31 2 3" xfId="24384" xr:uid="{00000000-0005-0000-0000-0000865F0000}"/>
    <cellStyle name="Comma 31 2 3 2" xfId="24385" xr:uid="{00000000-0005-0000-0000-0000875F0000}"/>
    <cellStyle name="Comma 31 2 3 2 2" xfId="24386" xr:uid="{00000000-0005-0000-0000-0000885F0000}"/>
    <cellStyle name="Comma 31 2 3 2 3" xfId="24387" xr:uid="{00000000-0005-0000-0000-0000895F0000}"/>
    <cellStyle name="Comma 31 2 3 3" xfId="24388" xr:uid="{00000000-0005-0000-0000-00008A5F0000}"/>
    <cellStyle name="Comma 31 2 3 3 2" xfId="24389" xr:uid="{00000000-0005-0000-0000-00008B5F0000}"/>
    <cellStyle name="Comma 31 2 3 3 3" xfId="24390" xr:uid="{00000000-0005-0000-0000-00008C5F0000}"/>
    <cellStyle name="Comma 31 2 3 4" xfId="24391" xr:uid="{00000000-0005-0000-0000-00008D5F0000}"/>
    <cellStyle name="Comma 31 2 3 4 2" xfId="24392" xr:uid="{00000000-0005-0000-0000-00008E5F0000}"/>
    <cellStyle name="Comma 31 2 3 4 3" xfId="24393" xr:uid="{00000000-0005-0000-0000-00008F5F0000}"/>
    <cellStyle name="Comma 31 2 3 5" xfId="24394" xr:uid="{00000000-0005-0000-0000-0000905F0000}"/>
    <cellStyle name="Comma 31 2 3 6" xfId="24395" xr:uid="{00000000-0005-0000-0000-0000915F0000}"/>
    <cellStyle name="Comma 31 2 4" xfId="24396" xr:uid="{00000000-0005-0000-0000-0000925F0000}"/>
    <cellStyle name="Comma 31 2 4 2" xfId="24397" xr:uid="{00000000-0005-0000-0000-0000935F0000}"/>
    <cellStyle name="Comma 31 2 4 2 2" xfId="24398" xr:uid="{00000000-0005-0000-0000-0000945F0000}"/>
    <cellStyle name="Comma 31 2 4 2 3" xfId="24399" xr:uid="{00000000-0005-0000-0000-0000955F0000}"/>
    <cellStyle name="Comma 31 2 4 3" xfId="24400" xr:uid="{00000000-0005-0000-0000-0000965F0000}"/>
    <cellStyle name="Comma 31 2 4 3 2" xfId="24401" xr:uid="{00000000-0005-0000-0000-0000975F0000}"/>
    <cellStyle name="Comma 31 2 4 3 3" xfId="24402" xr:uid="{00000000-0005-0000-0000-0000985F0000}"/>
    <cellStyle name="Comma 31 2 4 4" xfId="24403" xr:uid="{00000000-0005-0000-0000-0000995F0000}"/>
    <cellStyle name="Comma 31 2 4 4 2" xfId="24404" xr:uid="{00000000-0005-0000-0000-00009A5F0000}"/>
    <cellStyle name="Comma 31 2 4 4 3" xfId="24405" xr:uid="{00000000-0005-0000-0000-00009B5F0000}"/>
    <cellStyle name="Comma 31 2 4 5" xfId="24406" xr:uid="{00000000-0005-0000-0000-00009C5F0000}"/>
    <cellStyle name="Comma 31 2 4 6" xfId="24407" xr:uid="{00000000-0005-0000-0000-00009D5F0000}"/>
    <cellStyle name="Comma 31 2 5" xfId="24408" xr:uid="{00000000-0005-0000-0000-00009E5F0000}"/>
    <cellStyle name="Comma 31 2 5 2" xfId="24409" xr:uid="{00000000-0005-0000-0000-00009F5F0000}"/>
    <cellStyle name="Comma 31 2 5 2 2" xfId="24410" xr:uid="{00000000-0005-0000-0000-0000A05F0000}"/>
    <cellStyle name="Comma 31 2 5 2 3" xfId="24411" xr:uid="{00000000-0005-0000-0000-0000A15F0000}"/>
    <cellStyle name="Comma 31 2 5 3" xfId="24412" xr:uid="{00000000-0005-0000-0000-0000A25F0000}"/>
    <cellStyle name="Comma 31 2 5 3 2" xfId="24413" xr:uid="{00000000-0005-0000-0000-0000A35F0000}"/>
    <cellStyle name="Comma 31 2 5 3 3" xfId="24414" xr:uid="{00000000-0005-0000-0000-0000A45F0000}"/>
    <cellStyle name="Comma 31 2 5 4" xfId="24415" xr:uid="{00000000-0005-0000-0000-0000A55F0000}"/>
    <cellStyle name="Comma 31 2 5 4 2" xfId="24416" xr:uid="{00000000-0005-0000-0000-0000A65F0000}"/>
    <cellStyle name="Comma 31 2 5 4 3" xfId="24417" xr:uid="{00000000-0005-0000-0000-0000A75F0000}"/>
    <cellStyle name="Comma 31 2 5 5" xfId="24418" xr:uid="{00000000-0005-0000-0000-0000A85F0000}"/>
    <cellStyle name="Comma 31 2 5 6" xfId="24419" xr:uid="{00000000-0005-0000-0000-0000A95F0000}"/>
    <cellStyle name="Comma 31 2 6" xfId="24420" xr:uid="{00000000-0005-0000-0000-0000AA5F0000}"/>
    <cellStyle name="Comma 31 2 6 2" xfId="24421" xr:uid="{00000000-0005-0000-0000-0000AB5F0000}"/>
    <cellStyle name="Comma 31 2 6 2 2" xfId="24422" xr:uid="{00000000-0005-0000-0000-0000AC5F0000}"/>
    <cellStyle name="Comma 31 2 6 2 3" xfId="24423" xr:uid="{00000000-0005-0000-0000-0000AD5F0000}"/>
    <cellStyle name="Comma 31 2 6 3" xfId="24424" xr:uid="{00000000-0005-0000-0000-0000AE5F0000}"/>
    <cellStyle name="Comma 31 2 6 3 2" xfId="24425" xr:uid="{00000000-0005-0000-0000-0000AF5F0000}"/>
    <cellStyle name="Comma 31 2 6 3 3" xfId="24426" xr:uid="{00000000-0005-0000-0000-0000B05F0000}"/>
    <cellStyle name="Comma 31 2 6 4" xfId="24427" xr:uid="{00000000-0005-0000-0000-0000B15F0000}"/>
    <cellStyle name="Comma 31 2 6 4 2" xfId="24428" xr:uid="{00000000-0005-0000-0000-0000B25F0000}"/>
    <cellStyle name="Comma 31 2 6 4 3" xfId="24429" xr:uid="{00000000-0005-0000-0000-0000B35F0000}"/>
    <cellStyle name="Comma 31 2 6 5" xfId="24430" xr:uid="{00000000-0005-0000-0000-0000B45F0000}"/>
    <cellStyle name="Comma 31 2 6 6" xfId="24431" xr:uid="{00000000-0005-0000-0000-0000B55F0000}"/>
    <cellStyle name="Comma 31 2 7" xfId="24432" xr:uid="{00000000-0005-0000-0000-0000B65F0000}"/>
    <cellStyle name="Comma 31 2 7 2" xfId="24433" xr:uid="{00000000-0005-0000-0000-0000B75F0000}"/>
    <cellStyle name="Comma 31 2 7 2 2" xfId="24434" xr:uid="{00000000-0005-0000-0000-0000B85F0000}"/>
    <cellStyle name="Comma 31 2 7 2 3" xfId="24435" xr:uid="{00000000-0005-0000-0000-0000B95F0000}"/>
    <cellStyle name="Comma 31 2 7 3" xfId="24436" xr:uid="{00000000-0005-0000-0000-0000BA5F0000}"/>
    <cellStyle name="Comma 31 2 7 3 2" xfId="24437" xr:uid="{00000000-0005-0000-0000-0000BB5F0000}"/>
    <cellStyle name="Comma 31 2 7 3 3" xfId="24438" xr:uid="{00000000-0005-0000-0000-0000BC5F0000}"/>
    <cellStyle name="Comma 31 2 7 4" xfId="24439" xr:uid="{00000000-0005-0000-0000-0000BD5F0000}"/>
    <cellStyle name="Comma 31 2 7 4 2" xfId="24440" xr:uid="{00000000-0005-0000-0000-0000BE5F0000}"/>
    <cellStyle name="Comma 31 2 7 4 3" xfId="24441" xr:uid="{00000000-0005-0000-0000-0000BF5F0000}"/>
    <cellStyle name="Comma 31 2 7 5" xfId="24442" xr:uid="{00000000-0005-0000-0000-0000C05F0000}"/>
    <cellStyle name="Comma 31 2 7 6" xfId="24443" xr:uid="{00000000-0005-0000-0000-0000C15F0000}"/>
    <cellStyle name="Comma 31 2 8" xfId="24444" xr:uid="{00000000-0005-0000-0000-0000C25F0000}"/>
    <cellStyle name="Comma 31 2 8 2" xfId="24445" xr:uid="{00000000-0005-0000-0000-0000C35F0000}"/>
    <cellStyle name="Comma 31 2 8 2 2" xfId="24446" xr:uid="{00000000-0005-0000-0000-0000C45F0000}"/>
    <cellStyle name="Comma 31 2 8 2 3" xfId="24447" xr:uid="{00000000-0005-0000-0000-0000C55F0000}"/>
    <cellStyle name="Comma 31 2 8 3" xfId="24448" xr:uid="{00000000-0005-0000-0000-0000C65F0000}"/>
    <cellStyle name="Comma 31 2 8 3 2" xfId="24449" xr:uid="{00000000-0005-0000-0000-0000C75F0000}"/>
    <cellStyle name="Comma 31 2 8 3 3" xfId="24450" xr:uid="{00000000-0005-0000-0000-0000C85F0000}"/>
    <cellStyle name="Comma 31 2 8 4" xfId="24451" xr:uid="{00000000-0005-0000-0000-0000C95F0000}"/>
    <cellStyle name="Comma 31 2 8 4 2" xfId="24452" xr:uid="{00000000-0005-0000-0000-0000CA5F0000}"/>
    <cellStyle name="Comma 31 2 8 4 3" xfId="24453" xr:uid="{00000000-0005-0000-0000-0000CB5F0000}"/>
    <cellStyle name="Comma 31 2 8 5" xfId="24454" xr:uid="{00000000-0005-0000-0000-0000CC5F0000}"/>
    <cellStyle name="Comma 31 2 8 6" xfId="24455" xr:uid="{00000000-0005-0000-0000-0000CD5F0000}"/>
    <cellStyle name="Comma 31 2 9" xfId="24456" xr:uid="{00000000-0005-0000-0000-0000CE5F0000}"/>
    <cellStyle name="Comma 31 2 9 2" xfId="24457" xr:uid="{00000000-0005-0000-0000-0000CF5F0000}"/>
    <cellStyle name="Comma 31 2 9 2 2" xfId="24458" xr:uid="{00000000-0005-0000-0000-0000D05F0000}"/>
    <cellStyle name="Comma 31 2 9 2 3" xfId="24459" xr:uid="{00000000-0005-0000-0000-0000D15F0000}"/>
    <cellStyle name="Comma 31 2 9 3" xfId="24460" xr:uid="{00000000-0005-0000-0000-0000D25F0000}"/>
    <cellStyle name="Comma 31 2 9 3 2" xfId="24461" xr:uid="{00000000-0005-0000-0000-0000D35F0000}"/>
    <cellStyle name="Comma 31 2 9 3 3" xfId="24462" xr:uid="{00000000-0005-0000-0000-0000D45F0000}"/>
    <cellStyle name="Comma 31 2 9 4" xfId="24463" xr:uid="{00000000-0005-0000-0000-0000D55F0000}"/>
    <cellStyle name="Comma 31 2 9 4 2" xfId="24464" xr:uid="{00000000-0005-0000-0000-0000D65F0000}"/>
    <cellStyle name="Comma 31 2 9 4 3" xfId="24465" xr:uid="{00000000-0005-0000-0000-0000D75F0000}"/>
    <cellStyle name="Comma 31 2 9 5" xfId="24466" xr:uid="{00000000-0005-0000-0000-0000D85F0000}"/>
    <cellStyle name="Comma 31 2 9 6" xfId="24467" xr:uid="{00000000-0005-0000-0000-0000D95F0000}"/>
    <cellStyle name="Comma 31 3" xfId="24468" xr:uid="{00000000-0005-0000-0000-0000DA5F0000}"/>
    <cellStyle name="Comma 31 3 10" xfId="24469" xr:uid="{00000000-0005-0000-0000-0000DB5F0000}"/>
    <cellStyle name="Comma 31 3 10 2" xfId="24470" xr:uid="{00000000-0005-0000-0000-0000DC5F0000}"/>
    <cellStyle name="Comma 31 3 10 2 2" xfId="24471" xr:uid="{00000000-0005-0000-0000-0000DD5F0000}"/>
    <cellStyle name="Comma 31 3 10 2 3" xfId="24472" xr:uid="{00000000-0005-0000-0000-0000DE5F0000}"/>
    <cellStyle name="Comma 31 3 10 3" xfId="24473" xr:uid="{00000000-0005-0000-0000-0000DF5F0000}"/>
    <cellStyle name="Comma 31 3 10 3 2" xfId="24474" xr:uid="{00000000-0005-0000-0000-0000E05F0000}"/>
    <cellStyle name="Comma 31 3 10 3 3" xfId="24475" xr:uid="{00000000-0005-0000-0000-0000E15F0000}"/>
    <cellStyle name="Comma 31 3 10 4" xfId="24476" xr:uid="{00000000-0005-0000-0000-0000E25F0000}"/>
    <cellStyle name="Comma 31 3 10 4 2" xfId="24477" xr:uid="{00000000-0005-0000-0000-0000E35F0000}"/>
    <cellStyle name="Comma 31 3 10 4 3" xfId="24478" xr:uid="{00000000-0005-0000-0000-0000E45F0000}"/>
    <cellStyle name="Comma 31 3 10 5" xfId="24479" xr:uid="{00000000-0005-0000-0000-0000E55F0000}"/>
    <cellStyle name="Comma 31 3 10 6" xfId="24480" xr:uid="{00000000-0005-0000-0000-0000E65F0000}"/>
    <cellStyle name="Comma 31 3 11" xfId="24481" xr:uid="{00000000-0005-0000-0000-0000E75F0000}"/>
    <cellStyle name="Comma 31 3 11 2" xfId="24482" xr:uid="{00000000-0005-0000-0000-0000E85F0000}"/>
    <cellStyle name="Comma 31 3 11 2 2" xfId="24483" xr:uid="{00000000-0005-0000-0000-0000E95F0000}"/>
    <cellStyle name="Comma 31 3 11 2 3" xfId="24484" xr:uid="{00000000-0005-0000-0000-0000EA5F0000}"/>
    <cellStyle name="Comma 31 3 11 3" xfId="24485" xr:uid="{00000000-0005-0000-0000-0000EB5F0000}"/>
    <cellStyle name="Comma 31 3 11 3 2" xfId="24486" xr:uid="{00000000-0005-0000-0000-0000EC5F0000}"/>
    <cellStyle name="Comma 31 3 11 3 3" xfId="24487" xr:uid="{00000000-0005-0000-0000-0000ED5F0000}"/>
    <cellStyle name="Comma 31 3 11 4" xfId="24488" xr:uid="{00000000-0005-0000-0000-0000EE5F0000}"/>
    <cellStyle name="Comma 31 3 11 4 2" xfId="24489" xr:uid="{00000000-0005-0000-0000-0000EF5F0000}"/>
    <cellStyle name="Comma 31 3 11 4 3" xfId="24490" xr:uid="{00000000-0005-0000-0000-0000F05F0000}"/>
    <cellStyle name="Comma 31 3 11 5" xfId="24491" xr:uid="{00000000-0005-0000-0000-0000F15F0000}"/>
    <cellStyle name="Comma 31 3 11 6" xfId="24492" xr:uid="{00000000-0005-0000-0000-0000F25F0000}"/>
    <cellStyle name="Comma 31 3 12" xfId="24493" xr:uid="{00000000-0005-0000-0000-0000F35F0000}"/>
    <cellStyle name="Comma 31 3 12 2" xfId="24494" xr:uid="{00000000-0005-0000-0000-0000F45F0000}"/>
    <cellStyle name="Comma 31 3 12 2 2" xfId="24495" xr:uid="{00000000-0005-0000-0000-0000F55F0000}"/>
    <cellStyle name="Comma 31 3 12 2 3" xfId="24496" xr:uid="{00000000-0005-0000-0000-0000F65F0000}"/>
    <cellStyle name="Comma 31 3 12 3" xfId="24497" xr:uid="{00000000-0005-0000-0000-0000F75F0000}"/>
    <cellStyle name="Comma 31 3 12 3 2" xfId="24498" xr:uid="{00000000-0005-0000-0000-0000F85F0000}"/>
    <cellStyle name="Comma 31 3 12 3 3" xfId="24499" xr:uid="{00000000-0005-0000-0000-0000F95F0000}"/>
    <cellStyle name="Comma 31 3 12 4" xfId="24500" xr:uid="{00000000-0005-0000-0000-0000FA5F0000}"/>
    <cellStyle name="Comma 31 3 12 4 2" xfId="24501" xr:uid="{00000000-0005-0000-0000-0000FB5F0000}"/>
    <cellStyle name="Comma 31 3 12 4 3" xfId="24502" xr:uid="{00000000-0005-0000-0000-0000FC5F0000}"/>
    <cellStyle name="Comma 31 3 12 5" xfId="24503" xr:uid="{00000000-0005-0000-0000-0000FD5F0000}"/>
    <cellStyle name="Comma 31 3 12 6" xfId="24504" xr:uid="{00000000-0005-0000-0000-0000FE5F0000}"/>
    <cellStyle name="Comma 31 3 13" xfId="24505" xr:uid="{00000000-0005-0000-0000-0000FF5F0000}"/>
    <cellStyle name="Comma 31 3 13 2" xfId="24506" xr:uid="{00000000-0005-0000-0000-000000600000}"/>
    <cellStyle name="Comma 31 3 13 2 2" xfId="24507" xr:uid="{00000000-0005-0000-0000-000001600000}"/>
    <cellStyle name="Comma 31 3 13 2 3" xfId="24508" xr:uid="{00000000-0005-0000-0000-000002600000}"/>
    <cellStyle name="Comma 31 3 13 3" xfId="24509" xr:uid="{00000000-0005-0000-0000-000003600000}"/>
    <cellStyle name="Comma 31 3 13 3 2" xfId="24510" xr:uid="{00000000-0005-0000-0000-000004600000}"/>
    <cellStyle name="Comma 31 3 13 3 3" xfId="24511" xr:uid="{00000000-0005-0000-0000-000005600000}"/>
    <cellStyle name="Comma 31 3 13 4" xfId="24512" xr:uid="{00000000-0005-0000-0000-000006600000}"/>
    <cellStyle name="Comma 31 3 13 4 2" xfId="24513" xr:uid="{00000000-0005-0000-0000-000007600000}"/>
    <cellStyle name="Comma 31 3 13 4 3" xfId="24514" xr:uid="{00000000-0005-0000-0000-000008600000}"/>
    <cellStyle name="Comma 31 3 13 5" xfId="24515" xr:uid="{00000000-0005-0000-0000-000009600000}"/>
    <cellStyle name="Comma 31 3 13 6" xfId="24516" xr:uid="{00000000-0005-0000-0000-00000A600000}"/>
    <cellStyle name="Comma 31 3 14" xfId="24517" xr:uid="{00000000-0005-0000-0000-00000B600000}"/>
    <cellStyle name="Comma 31 3 14 2" xfId="24518" xr:uid="{00000000-0005-0000-0000-00000C600000}"/>
    <cellStyle name="Comma 31 3 14 2 2" xfId="24519" xr:uid="{00000000-0005-0000-0000-00000D600000}"/>
    <cellStyle name="Comma 31 3 14 2 3" xfId="24520" xr:uid="{00000000-0005-0000-0000-00000E600000}"/>
    <cellStyle name="Comma 31 3 14 3" xfId="24521" xr:uid="{00000000-0005-0000-0000-00000F600000}"/>
    <cellStyle name="Comma 31 3 14 3 2" xfId="24522" xr:uid="{00000000-0005-0000-0000-000010600000}"/>
    <cellStyle name="Comma 31 3 14 3 3" xfId="24523" xr:uid="{00000000-0005-0000-0000-000011600000}"/>
    <cellStyle name="Comma 31 3 14 4" xfId="24524" xr:uid="{00000000-0005-0000-0000-000012600000}"/>
    <cellStyle name="Comma 31 3 14 4 2" xfId="24525" xr:uid="{00000000-0005-0000-0000-000013600000}"/>
    <cellStyle name="Comma 31 3 14 4 3" xfId="24526" xr:uid="{00000000-0005-0000-0000-000014600000}"/>
    <cellStyle name="Comma 31 3 14 5" xfId="24527" xr:uid="{00000000-0005-0000-0000-000015600000}"/>
    <cellStyle name="Comma 31 3 14 6" xfId="24528" xr:uid="{00000000-0005-0000-0000-000016600000}"/>
    <cellStyle name="Comma 31 3 15" xfId="24529" xr:uid="{00000000-0005-0000-0000-000017600000}"/>
    <cellStyle name="Comma 31 3 15 2" xfId="24530" xr:uid="{00000000-0005-0000-0000-000018600000}"/>
    <cellStyle name="Comma 31 3 15 2 2" xfId="24531" xr:uid="{00000000-0005-0000-0000-000019600000}"/>
    <cellStyle name="Comma 31 3 15 2 3" xfId="24532" xr:uid="{00000000-0005-0000-0000-00001A600000}"/>
    <cellStyle name="Comma 31 3 15 3" xfId="24533" xr:uid="{00000000-0005-0000-0000-00001B600000}"/>
    <cellStyle name="Comma 31 3 15 3 2" xfId="24534" xr:uid="{00000000-0005-0000-0000-00001C600000}"/>
    <cellStyle name="Comma 31 3 15 3 3" xfId="24535" xr:uid="{00000000-0005-0000-0000-00001D600000}"/>
    <cellStyle name="Comma 31 3 15 4" xfId="24536" xr:uid="{00000000-0005-0000-0000-00001E600000}"/>
    <cellStyle name="Comma 31 3 15 4 2" xfId="24537" xr:uid="{00000000-0005-0000-0000-00001F600000}"/>
    <cellStyle name="Comma 31 3 15 4 3" xfId="24538" xr:uid="{00000000-0005-0000-0000-000020600000}"/>
    <cellStyle name="Comma 31 3 15 5" xfId="24539" xr:uid="{00000000-0005-0000-0000-000021600000}"/>
    <cellStyle name="Comma 31 3 15 6" xfId="24540" xr:uid="{00000000-0005-0000-0000-000022600000}"/>
    <cellStyle name="Comma 31 3 16" xfId="24541" xr:uid="{00000000-0005-0000-0000-000023600000}"/>
    <cellStyle name="Comma 31 3 16 2" xfId="24542" xr:uid="{00000000-0005-0000-0000-000024600000}"/>
    <cellStyle name="Comma 31 3 16 2 2" xfId="24543" xr:uid="{00000000-0005-0000-0000-000025600000}"/>
    <cellStyle name="Comma 31 3 16 2 3" xfId="24544" xr:uid="{00000000-0005-0000-0000-000026600000}"/>
    <cellStyle name="Comma 31 3 16 3" xfId="24545" xr:uid="{00000000-0005-0000-0000-000027600000}"/>
    <cellStyle name="Comma 31 3 16 3 2" xfId="24546" xr:uid="{00000000-0005-0000-0000-000028600000}"/>
    <cellStyle name="Comma 31 3 16 3 3" xfId="24547" xr:uid="{00000000-0005-0000-0000-000029600000}"/>
    <cellStyle name="Comma 31 3 16 4" xfId="24548" xr:uid="{00000000-0005-0000-0000-00002A600000}"/>
    <cellStyle name="Comma 31 3 16 4 2" xfId="24549" xr:uid="{00000000-0005-0000-0000-00002B600000}"/>
    <cellStyle name="Comma 31 3 16 4 3" xfId="24550" xr:uid="{00000000-0005-0000-0000-00002C600000}"/>
    <cellStyle name="Comma 31 3 16 5" xfId="24551" xr:uid="{00000000-0005-0000-0000-00002D600000}"/>
    <cellStyle name="Comma 31 3 16 6" xfId="24552" xr:uid="{00000000-0005-0000-0000-00002E600000}"/>
    <cellStyle name="Comma 31 3 17" xfId="24553" xr:uid="{00000000-0005-0000-0000-00002F600000}"/>
    <cellStyle name="Comma 31 3 17 2" xfId="24554" xr:uid="{00000000-0005-0000-0000-000030600000}"/>
    <cellStyle name="Comma 31 3 17 2 2" xfId="24555" xr:uid="{00000000-0005-0000-0000-000031600000}"/>
    <cellStyle name="Comma 31 3 17 2 3" xfId="24556" xr:uid="{00000000-0005-0000-0000-000032600000}"/>
    <cellStyle name="Comma 31 3 17 3" xfId="24557" xr:uid="{00000000-0005-0000-0000-000033600000}"/>
    <cellStyle name="Comma 31 3 17 3 2" xfId="24558" xr:uid="{00000000-0005-0000-0000-000034600000}"/>
    <cellStyle name="Comma 31 3 17 3 3" xfId="24559" xr:uid="{00000000-0005-0000-0000-000035600000}"/>
    <cellStyle name="Comma 31 3 17 4" xfId="24560" xr:uid="{00000000-0005-0000-0000-000036600000}"/>
    <cellStyle name="Comma 31 3 17 4 2" xfId="24561" xr:uid="{00000000-0005-0000-0000-000037600000}"/>
    <cellStyle name="Comma 31 3 17 4 3" xfId="24562" xr:uid="{00000000-0005-0000-0000-000038600000}"/>
    <cellStyle name="Comma 31 3 17 5" xfId="24563" xr:uid="{00000000-0005-0000-0000-000039600000}"/>
    <cellStyle name="Comma 31 3 17 6" xfId="24564" xr:uid="{00000000-0005-0000-0000-00003A600000}"/>
    <cellStyle name="Comma 31 3 18" xfId="24565" xr:uid="{00000000-0005-0000-0000-00003B600000}"/>
    <cellStyle name="Comma 31 3 18 2" xfId="24566" xr:uid="{00000000-0005-0000-0000-00003C600000}"/>
    <cellStyle name="Comma 31 3 18 2 2" xfId="24567" xr:uid="{00000000-0005-0000-0000-00003D600000}"/>
    <cellStyle name="Comma 31 3 18 2 3" xfId="24568" xr:uid="{00000000-0005-0000-0000-00003E600000}"/>
    <cellStyle name="Comma 31 3 18 3" xfId="24569" xr:uid="{00000000-0005-0000-0000-00003F600000}"/>
    <cellStyle name="Comma 31 3 18 3 2" xfId="24570" xr:uid="{00000000-0005-0000-0000-000040600000}"/>
    <cellStyle name="Comma 31 3 18 3 3" xfId="24571" xr:uid="{00000000-0005-0000-0000-000041600000}"/>
    <cellStyle name="Comma 31 3 18 4" xfId="24572" xr:uid="{00000000-0005-0000-0000-000042600000}"/>
    <cellStyle name="Comma 31 3 18 4 2" xfId="24573" xr:uid="{00000000-0005-0000-0000-000043600000}"/>
    <cellStyle name="Comma 31 3 18 4 3" xfId="24574" xr:uid="{00000000-0005-0000-0000-000044600000}"/>
    <cellStyle name="Comma 31 3 18 5" xfId="24575" xr:uid="{00000000-0005-0000-0000-000045600000}"/>
    <cellStyle name="Comma 31 3 18 6" xfId="24576" xr:uid="{00000000-0005-0000-0000-000046600000}"/>
    <cellStyle name="Comma 31 3 19" xfId="24577" xr:uid="{00000000-0005-0000-0000-000047600000}"/>
    <cellStyle name="Comma 31 3 19 2" xfId="24578" xr:uid="{00000000-0005-0000-0000-000048600000}"/>
    <cellStyle name="Comma 31 3 19 2 2" xfId="24579" xr:uid="{00000000-0005-0000-0000-000049600000}"/>
    <cellStyle name="Comma 31 3 19 2 3" xfId="24580" xr:uid="{00000000-0005-0000-0000-00004A600000}"/>
    <cellStyle name="Comma 31 3 19 3" xfId="24581" xr:uid="{00000000-0005-0000-0000-00004B600000}"/>
    <cellStyle name="Comma 31 3 19 3 2" xfId="24582" xr:uid="{00000000-0005-0000-0000-00004C600000}"/>
    <cellStyle name="Comma 31 3 19 3 3" xfId="24583" xr:uid="{00000000-0005-0000-0000-00004D600000}"/>
    <cellStyle name="Comma 31 3 19 4" xfId="24584" xr:uid="{00000000-0005-0000-0000-00004E600000}"/>
    <cellStyle name="Comma 31 3 19 4 2" xfId="24585" xr:uid="{00000000-0005-0000-0000-00004F600000}"/>
    <cellStyle name="Comma 31 3 19 4 3" xfId="24586" xr:uid="{00000000-0005-0000-0000-000050600000}"/>
    <cellStyle name="Comma 31 3 19 5" xfId="24587" xr:uid="{00000000-0005-0000-0000-000051600000}"/>
    <cellStyle name="Comma 31 3 19 6" xfId="24588" xr:uid="{00000000-0005-0000-0000-000052600000}"/>
    <cellStyle name="Comma 31 3 2" xfId="24589" xr:uid="{00000000-0005-0000-0000-000053600000}"/>
    <cellStyle name="Comma 31 3 2 2" xfId="24590" xr:uid="{00000000-0005-0000-0000-000054600000}"/>
    <cellStyle name="Comma 31 3 2 2 2" xfId="24591" xr:uid="{00000000-0005-0000-0000-000055600000}"/>
    <cellStyle name="Comma 31 3 2 2 3" xfId="24592" xr:uid="{00000000-0005-0000-0000-000056600000}"/>
    <cellStyle name="Comma 31 3 2 3" xfId="24593" xr:uid="{00000000-0005-0000-0000-000057600000}"/>
    <cellStyle name="Comma 31 3 2 3 2" xfId="24594" xr:uid="{00000000-0005-0000-0000-000058600000}"/>
    <cellStyle name="Comma 31 3 2 3 3" xfId="24595" xr:uid="{00000000-0005-0000-0000-000059600000}"/>
    <cellStyle name="Comma 31 3 2 4" xfId="24596" xr:uid="{00000000-0005-0000-0000-00005A600000}"/>
    <cellStyle name="Comma 31 3 2 4 2" xfId="24597" xr:uid="{00000000-0005-0000-0000-00005B600000}"/>
    <cellStyle name="Comma 31 3 2 4 3" xfId="24598" xr:uid="{00000000-0005-0000-0000-00005C600000}"/>
    <cellStyle name="Comma 31 3 2 5" xfId="24599" xr:uid="{00000000-0005-0000-0000-00005D600000}"/>
    <cellStyle name="Comma 31 3 2 6" xfId="24600" xr:uid="{00000000-0005-0000-0000-00005E600000}"/>
    <cellStyle name="Comma 31 3 20" xfId="24601" xr:uid="{00000000-0005-0000-0000-00005F600000}"/>
    <cellStyle name="Comma 31 3 20 2" xfId="24602" xr:uid="{00000000-0005-0000-0000-000060600000}"/>
    <cellStyle name="Comma 31 3 20 2 2" xfId="24603" xr:uid="{00000000-0005-0000-0000-000061600000}"/>
    <cellStyle name="Comma 31 3 20 2 3" xfId="24604" xr:uid="{00000000-0005-0000-0000-000062600000}"/>
    <cellStyle name="Comma 31 3 20 3" xfId="24605" xr:uid="{00000000-0005-0000-0000-000063600000}"/>
    <cellStyle name="Comma 31 3 20 3 2" xfId="24606" xr:uid="{00000000-0005-0000-0000-000064600000}"/>
    <cellStyle name="Comma 31 3 20 3 3" xfId="24607" xr:uid="{00000000-0005-0000-0000-000065600000}"/>
    <cellStyle name="Comma 31 3 20 4" xfId="24608" xr:uid="{00000000-0005-0000-0000-000066600000}"/>
    <cellStyle name="Comma 31 3 20 4 2" xfId="24609" xr:uid="{00000000-0005-0000-0000-000067600000}"/>
    <cellStyle name="Comma 31 3 20 4 3" xfId="24610" xr:uid="{00000000-0005-0000-0000-000068600000}"/>
    <cellStyle name="Comma 31 3 20 5" xfId="24611" xr:uid="{00000000-0005-0000-0000-000069600000}"/>
    <cellStyle name="Comma 31 3 20 6" xfId="24612" xr:uid="{00000000-0005-0000-0000-00006A600000}"/>
    <cellStyle name="Comma 31 3 21" xfId="24613" xr:uid="{00000000-0005-0000-0000-00006B600000}"/>
    <cellStyle name="Comma 31 3 21 2" xfId="24614" xr:uid="{00000000-0005-0000-0000-00006C600000}"/>
    <cellStyle name="Comma 31 3 21 3" xfId="24615" xr:uid="{00000000-0005-0000-0000-00006D600000}"/>
    <cellStyle name="Comma 31 3 22" xfId="24616" xr:uid="{00000000-0005-0000-0000-00006E600000}"/>
    <cellStyle name="Comma 31 3 22 2" xfId="24617" xr:uid="{00000000-0005-0000-0000-00006F600000}"/>
    <cellStyle name="Comma 31 3 22 3" xfId="24618" xr:uid="{00000000-0005-0000-0000-000070600000}"/>
    <cellStyle name="Comma 31 3 23" xfId="24619" xr:uid="{00000000-0005-0000-0000-000071600000}"/>
    <cellStyle name="Comma 31 3 23 2" xfId="24620" xr:uid="{00000000-0005-0000-0000-000072600000}"/>
    <cellStyle name="Comma 31 3 23 3" xfId="24621" xr:uid="{00000000-0005-0000-0000-000073600000}"/>
    <cellStyle name="Comma 31 3 24" xfId="24622" xr:uid="{00000000-0005-0000-0000-000074600000}"/>
    <cellStyle name="Comma 31 3 25" xfId="24623" xr:uid="{00000000-0005-0000-0000-000075600000}"/>
    <cellStyle name="Comma 31 3 3" xfId="24624" xr:uid="{00000000-0005-0000-0000-000076600000}"/>
    <cellStyle name="Comma 31 3 3 2" xfId="24625" xr:uid="{00000000-0005-0000-0000-000077600000}"/>
    <cellStyle name="Comma 31 3 3 2 2" xfId="24626" xr:uid="{00000000-0005-0000-0000-000078600000}"/>
    <cellStyle name="Comma 31 3 3 2 3" xfId="24627" xr:uid="{00000000-0005-0000-0000-000079600000}"/>
    <cellStyle name="Comma 31 3 3 3" xfId="24628" xr:uid="{00000000-0005-0000-0000-00007A600000}"/>
    <cellStyle name="Comma 31 3 3 3 2" xfId="24629" xr:uid="{00000000-0005-0000-0000-00007B600000}"/>
    <cellStyle name="Comma 31 3 3 3 3" xfId="24630" xr:uid="{00000000-0005-0000-0000-00007C600000}"/>
    <cellStyle name="Comma 31 3 3 4" xfId="24631" xr:uid="{00000000-0005-0000-0000-00007D600000}"/>
    <cellStyle name="Comma 31 3 3 4 2" xfId="24632" xr:uid="{00000000-0005-0000-0000-00007E600000}"/>
    <cellStyle name="Comma 31 3 3 4 3" xfId="24633" xr:uid="{00000000-0005-0000-0000-00007F600000}"/>
    <cellStyle name="Comma 31 3 3 5" xfId="24634" xr:uid="{00000000-0005-0000-0000-000080600000}"/>
    <cellStyle name="Comma 31 3 3 6" xfId="24635" xr:uid="{00000000-0005-0000-0000-000081600000}"/>
    <cellStyle name="Comma 31 3 4" xfId="24636" xr:uid="{00000000-0005-0000-0000-000082600000}"/>
    <cellStyle name="Comma 31 3 4 2" xfId="24637" xr:uid="{00000000-0005-0000-0000-000083600000}"/>
    <cellStyle name="Comma 31 3 4 2 2" xfId="24638" xr:uid="{00000000-0005-0000-0000-000084600000}"/>
    <cellStyle name="Comma 31 3 4 2 3" xfId="24639" xr:uid="{00000000-0005-0000-0000-000085600000}"/>
    <cellStyle name="Comma 31 3 4 3" xfId="24640" xr:uid="{00000000-0005-0000-0000-000086600000}"/>
    <cellStyle name="Comma 31 3 4 3 2" xfId="24641" xr:uid="{00000000-0005-0000-0000-000087600000}"/>
    <cellStyle name="Comma 31 3 4 3 3" xfId="24642" xr:uid="{00000000-0005-0000-0000-000088600000}"/>
    <cellStyle name="Comma 31 3 4 4" xfId="24643" xr:uid="{00000000-0005-0000-0000-000089600000}"/>
    <cellStyle name="Comma 31 3 4 4 2" xfId="24644" xr:uid="{00000000-0005-0000-0000-00008A600000}"/>
    <cellStyle name="Comma 31 3 4 4 3" xfId="24645" xr:uid="{00000000-0005-0000-0000-00008B600000}"/>
    <cellStyle name="Comma 31 3 4 5" xfId="24646" xr:uid="{00000000-0005-0000-0000-00008C600000}"/>
    <cellStyle name="Comma 31 3 4 6" xfId="24647" xr:uid="{00000000-0005-0000-0000-00008D600000}"/>
    <cellStyle name="Comma 31 3 5" xfId="24648" xr:uid="{00000000-0005-0000-0000-00008E600000}"/>
    <cellStyle name="Comma 31 3 5 2" xfId="24649" xr:uid="{00000000-0005-0000-0000-00008F600000}"/>
    <cellStyle name="Comma 31 3 5 2 2" xfId="24650" xr:uid="{00000000-0005-0000-0000-000090600000}"/>
    <cellStyle name="Comma 31 3 5 2 3" xfId="24651" xr:uid="{00000000-0005-0000-0000-000091600000}"/>
    <cellStyle name="Comma 31 3 5 3" xfId="24652" xr:uid="{00000000-0005-0000-0000-000092600000}"/>
    <cellStyle name="Comma 31 3 5 3 2" xfId="24653" xr:uid="{00000000-0005-0000-0000-000093600000}"/>
    <cellStyle name="Comma 31 3 5 3 3" xfId="24654" xr:uid="{00000000-0005-0000-0000-000094600000}"/>
    <cellStyle name="Comma 31 3 5 4" xfId="24655" xr:uid="{00000000-0005-0000-0000-000095600000}"/>
    <cellStyle name="Comma 31 3 5 4 2" xfId="24656" xr:uid="{00000000-0005-0000-0000-000096600000}"/>
    <cellStyle name="Comma 31 3 5 4 3" xfId="24657" xr:uid="{00000000-0005-0000-0000-000097600000}"/>
    <cellStyle name="Comma 31 3 5 5" xfId="24658" xr:uid="{00000000-0005-0000-0000-000098600000}"/>
    <cellStyle name="Comma 31 3 5 6" xfId="24659" xr:uid="{00000000-0005-0000-0000-000099600000}"/>
    <cellStyle name="Comma 31 3 6" xfId="24660" xr:uid="{00000000-0005-0000-0000-00009A600000}"/>
    <cellStyle name="Comma 31 3 6 2" xfId="24661" xr:uid="{00000000-0005-0000-0000-00009B600000}"/>
    <cellStyle name="Comma 31 3 6 2 2" xfId="24662" xr:uid="{00000000-0005-0000-0000-00009C600000}"/>
    <cellStyle name="Comma 31 3 6 2 3" xfId="24663" xr:uid="{00000000-0005-0000-0000-00009D600000}"/>
    <cellStyle name="Comma 31 3 6 3" xfId="24664" xr:uid="{00000000-0005-0000-0000-00009E600000}"/>
    <cellStyle name="Comma 31 3 6 3 2" xfId="24665" xr:uid="{00000000-0005-0000-0000-00009F600000}"/>
    <cellStyle name="Comma 31 3 6 3 3" xfId="24666" xr:uid="{00000000-0005-0000-0000-0000A0600000}"/>
    <cellStyle name="Comma 31 3 6 4" xfId="24667" xr:uid="{00000000-0005-0000-0000-0000A1600000}"/>
    <cellStyle name="Comma 31 3 6 4 2" xfId="24668" xr:uid="{00000000-0005-0000-0000-0000A2600000}"/>
    <cellStyle name="Comma 31 3 6 4 3" xfId="24669" xr:uid="{00000000-0005-0000-0000-0000A3600000}"/>
    <cellStyle name="Comma 31 3 6 5" xfId="24670" xr:uid="{00000000-0005-0000-0000-0000A4600000}"/>
    <cellStyle name="Comma 31 3 6 6" xfId="24671" xr:uid="{00000000-0005-0000-0000-0000A5600000}"/>
    <cellStyle name="Comma 31 3 7" xfId="24672" xr:uid="{00000000-0005-0000-0000-0000A6600000}"/>
    <cellStyle name="Comma 31 3 7 2" xfId="24673" xr:uid="{00000000-0005-0000-0000-0000A7600000}"/>
    <cellStyle name="Comma 31 3 7 2 2" xfId="24674" xr:uid="{00000000-0005-0000-0000-0000A8600000}"/>
    <cellStyle name="Comma 31 3 7 2 3" xfId="24675" xr:uid="{00000000-0005-0000-0000-0000A9600000}"/>
    <cellStyle name="Comma 31 3 7 3" xfId="24676" xr:uid="{00000000-0005-0000-0000-0000AA600000}"/>
    <cellStyle name="Comma 31 3 7 3 2" xfId="24677" xr:uid="{00000000-0005-0000-0000-0000AB600000}"/>
    <cellStyle name="Comma 31 3 7 3 3" xfId="24678" xr:uid="{00000000-0005-0000-0000-0000AC600000}"/>
    <cellStyle name="Comma 31 3 7 4" xfId="24679" xr:uid="{00000000-0005-0000-0000-0000AD600000}"/>
    <cellStyle name="Comma 31 3 7 4 2" xfId="24680" xr:uid="{00000000-0005-0000-0000-0000AE600000}"/>
    <cellStyle name="Comma 31 3 7 4 3" xfId="24681" xr:uid="{00000000-0005-0000-0000-0000AF600000}"/>
    <cellStyle name="Comma 31 3 7 5" xfId="24682" xr:uid="{00000000-0005-0000-0000-0000B0600000}"/>
    <cellStyle name="Comma 31 3 7 6" xfId="24683" xr:uid="{00000000-0005-0000-0000-0000B1600000}"/>
    <cellStyle name="Comma 31 3 8" xfId="24684" xr:uid="{00000000-0005-0000-0000-0000B2600000}"/>
    <cellStyle name="Comma 31 3 8 2" xfId="24685" xr:uid="{00000000-0005-0000-0000-0000B3600000}"/>
    <cellStyle name="Comma 31 3 8 2 2" xfId="24686" xr:uid="{00000000-0005-0000-0000-0000B4600000}"/>
    <cellStyle name="Comma 31 3 8 2 3" xfId="24687" xr:uid="{00000000-0005-0000-0000-0000B5600000}"/>
    <cellStyle name="Comma 31 3 8 3" xfId="24688" xr:uid="{00000000-0005-0000-0000-0000B6600000}"/>
    <cellStyle name="Comma 31 3 8 3 2" xfId="24689" xr:uid="{00000000-0005-0000-0000-0000B7600000}"/>
    <cellStyle name="Comma 31 3 8 3 3" xfId="24690" xr:uid="{00000000-0005-0000-0000-0000B8600000}"/>
    <cellStyle name="Comma 31 3 8 4" xfId="24691" xr:uid="{00000000-0005-0000-0000-0000B9600000}"/>
    <cellStyle name="Comma 31 3 8 4 2" xfId="24692" xr:uid="{00000000-0005-0000-0000-0000BA600000}"/>
    <cellStyle name="Comma 31 3 8 4 3" xfId="24693" xr:uid="{00000000-0005-0000-0000-0000BB600000}"/>
    <cellStyle name="Comma 31 3 8 5" xfId="24694" xr:uid="{00000000-0005-0000-0000-0000BC600000}"/>
    <cellStyle name="Comma 31 3 8 6" xfId="24695" xr:uid="{00000000-0005-0000-0000-0000BD600000}"/>
    <cellStyle name="Comma 31 3 9" xfId="24696" xr:uid="{00000000-0005-0000-0000-0000BE600000}"/>
    <cellStyle name="Comma 31 3 9 2" xfId="24697" xr:uid="{00000000-0005-0000-0000-0000BF600000}"/>
    <cellStyle name="Comma 31 3 9 2 2" xfId="24698" xr:uid="{00000000-0005-0000-0000-0000C0600000}"/>
    <cellStyle name="Comma 31 3 9 2 3" xfId="24699" xr:uid="{00000000-0005-0000-0000-0000C1600000}"/>
    <cellStyle name="Comma 31 3 9 3" xfId="24700" xr:uid="{00000000-0005-0000-0000-0000C2600000}"/>
    <cellStyle name="Comma 31 3 9 3 2" xfId="24701" xr:uid="{00000000-0005-0000-0000-0000C3600000}"/>
    <cellStyle name="Comma 31 3 9 3 3" xfId="24702" xr:uid="{00000000-0005-0000-0000-0000C4600000}"/>
    <cellStyle name="Comma 31 3 9 4" xfId="24703" xr:uid="{00000000-0005-0000-0000-0000C5600000}"/>
    <cellStyle name="Comma 31 3 9 4 2" xfId="24704" xr:uid="{00000000-0005-0000-0000-0000C6600000}"/>
    <cellStyle name="Comma 31 3 9 4 3" xfId="24705" xr:uid="{00000000-0005-0000-0000-0000C7600000}"/>
    <cellStyle name="Comma 31 3 9 5" xfId="24706" xr:uid="{00000000-0005-0000-0000-0000C8600000}"/>
    <cellStyle name="Comma 31 3 9 6" xfId="24707" xr:uid="{00000000-0005-0000-0000-0000C9600000}"/>
    <cellStyle name="Comma 31 4" xfId="24708" xr:uid="{00000000-0005-0000-0000-0000CA600000}"/>
    <cellStyle name="Comma 31 4 10" xfId="24709" xr:uid="{00000000-0005-0000-0000-0000CB600000}"/>
    <cellStyle name="Comma 31 4 10 2" xfId="24710" xr:uid="{00000000-0005-0000-0000-0000CC600000}"/>
    <cellStyle name="Comma 31 4 10 2 2" xfId="24711" xr:uid="{00000000-0005-0000-0000-0000CD600000}"/>
    <cellStyle name="Comma 31 4 10 2 3" xfId="24712" xr:uid="{00000000-0005-0000-0000-0000CE600000}"/>
    <cellStyle name="Comma 31 4 10 3" xfId="24713" xr:uid="{00000000-0005-0000-0000-0000CF600000}"/>
    <cellStyle name="Comma 31 4 10 3 2" xfId="24714" xr:uid="{00000000-0005-0000-0000-0000D0600000}"/>
    <cellStyle name="Comma 31 4 10 3 3" xfId="24715" xr:uid="{00000000-0005-0000-0000-0000D1600000}"/>
    <cellStyle name="Comma 31 4 10 4" xfId="24716" xr:uid="{00000000-0005-0000-0000-0000D2600000}"/>
    <cellStyle name="Comma 31 4 10 4 2" xfId="24717" xr:uid="{00000000-0005-0000-0000-0000D3600000}"/>
    <cellStyle name="Comma 31 4 10 4 3" xfId="24718" xr:uid="{00000000-0005-0000-0000-0000D4600000}"/>
    <cellStyle name="Comma 31 4 10 5" xfId="24719" xr:uid="{00000000-0005-0000-0000-0000D5600000}"/>
    <cellStyle name="Comma 31 4 10 6" xfId="24720" xr:uid="{00000000-0005-0000-0000-0000D6600000}"/>
    <cellStyle name="Comma 31 4 11" xfId="24721" xr:uid="{00000000-0005-0000-0000-0000D7600000}"/>
    <cellStyle name="Comma 31 4 11 2" xfId="24722" xr:uid="{00000000-0005-0000-0000-0000D8600000}"/>
    <cellStyle name="Comma 31 4 11 2 2" xfId="24723" xr:uid="{00000000-0005-0000-0000-0000D9600000}"/>
    <cellStyle name="Comma 31 4 11 2 3" xfId="24724" xr:uid="{00000000-0005-0000-0000-0000DA600000}"/>
    <cellStyle name="Comma 31 4 11 3" xfId="24725" xr:uid="{00000000-0005-0000-0000-0000DB600000}"/>
    <cellStyle name="Comma 31 4 11 3 2" xfId="24726" xr:uid="{00000000-0005-0000-0000-0000DC600000}"/>
    <cellStyle name="Comma 31 4 11 3 3" xfId="24727" xr:uid="{00000000-0005-0000-0000-0000DD600000}"/>
    <cellStyle name="Comma 31 4 11 4" xfId="24728" xr:uid="{00000000-0005-0000-0000-0000DE600000}"/>
    <cellStyle name="Comma 31 4 11 4 2" xfId="24729" xr:uid="{00000000-0005-0000-0000-0000DF600000}"/>
    <cellStyle name="Comma 31 4 11 4 3" xfId="24730" xr:uid="{00000000-0005-0000-0000-0000E0600000}"/>
    <cellStyle name="Comma 31 4 11 5" xfId="24731" xr:uid="{00000000-0005-0000-0000-0000E1600000}"/>
    <cellStyle name="Comma 31 4 11 6" xfId="24732" xr:uid="{00000000-0005-0000-0000-0000E2600000}"/>
    <cellStyle name="Comma 31 4 12" xfId="24733" xr:uid="{00000000-0005-0000-0000-0000E3600000}"/>
    <cellStyle name="Comma 31 4 12 2" xfId="24734" xr:uid="{00000000-0005-0000-0000-0000E4600000}"/>
    <cellStyle name="Comma 31 4 12 2 2" xfId="24735" xr:uid="{00000000-0005-0000-0000-0000E5600000}"/>
    <cellStyle name="Comma 31 4 12 2 3" xfId="24736" xr:uid="{00000000-0005-0000-0000-0000E6600000}"/>
    <cellStyle name="Comma 31 4 12 3" xfId="24737" xr:uid="{00000000-0005-0000-0000-0000E7600000}"/>
    <cellStyle name="Comma 31 4 12 3 2" xfId="24738" xr:uid="{00000000-0005-0000-0000-0000E8600000}"/>
    <cellStyle name="Comma 31 4 12 3 3" xfId="24739" xr:uid="{00000000-0005-0000-0000-0000E9600000}"/>
    <cellStyle name="Comma 31 4 12 4" xfId="24740" xr:uid="{00000000-0005-0000-0000-0000EA600000}"/>
    <cellStyle name="Comma 31 4 12 4 2" xfId="24741" xr:uid="{00000000-0005-0000-0000-0000EB600000}"/>
    <cellStyle name="Comma 31 4 12 4 3" xfId="24742" xr:uid="{00000000-0005-0000-0000-0000EC600000}"/>
    <cellStyle name="Comma 31 4 12 5" xfId="24743" xr:uid="{00000000-0005-0000-0000-0000ED600000}"/>
    <cellStyle name="Comma 31 4 12 6" xfId="24744" xr:uid="{00000000-0005-0000-0000-0000EE600000}"/>
    <cellStyle name="Comma 31 4 13" xfId="24745" xr:uid="{00000000-0005-0000-0000-0000EF600000}"/>
    <cellStyle name="Comma 31 4 13 2" xfId="24746" xr:uid="{00000000-0005-0000-0000-0000F0600000}"/>
    <cellStyle name="Comma 31 4 13 2 2" xfId="24747" xr:uid="{00000000-0005-0000-0000-0000F1600000}"/>
    <cellStyle name="Comma 31 4 13 2 3" xfId="24748" xr:uid="{00000000-0005-0000-0000-0000F2600000}"/>
    <cellStyle name="Comma 31 4 13 3" xfId="24749" xr:uid="{00000000-0005-0000-0000-0000F3600000}"/>
    <cellStyle name="Comma 31 4 13 3 2" xfId="24750" xr:uid="{00000000-0005-0000-0000-0000F4600000}"/>
    <cellStyle name="Comma 31 4 13 3 3" xfId="24751" xr:uid="{00000000-0005-0000-0000-0000F5600000}"/>
    <cellStyle name="Comma 31 4 13 4" xfId="24752" xr:uid="{00000000-0005-0000-0000-0000F6600000}"/>
    <cellStyle name="Comma 31 4 13 4 2" xfId="24753" xr:uid="{00000000-0005-0000-0000-0000F7600000}"/>
    <cellStyle name="Comma 31 4 13 4 3" xfId="24754" xr:uid="{00000000-0005-0000-0000-0000F8600000}"/>
    <cellStyle name="Comma 31 4 13 5" xfId="24755" xr:uid="{00000000-0005-0000-0000-0000F9600000}"/>
    <cellStyle name="Comma 31 4 13 6" xfId="24756" xr:uid="{00000000-0005-0000-0000-0000FA600000}"/>
    <cellStyle name="Comma 31 4 14" xfId="24757" xr:uid="{00000000-0005-0000-0000-0000FB600000}"/>
    <cellStyle name="Comma 31 4 14 2" xfId="24758" xr:uid="{00000000-0005-0000-0000-0000FC600000}"/>
    <cellStyle name="Comma 31 4 14 2 2" xfId="24759" xr:uid="{00000000-0005-0000-0000-0000FD600000}"/>
    <cellStyle name="Comma 31 4 14 2 3" xfId="24760" xr:uid="{00000000-0005-0000-0000-0000FE600000}"/>
    <cellStyle name="Comma 31 4 14 3" xfId="24761" xr:uid="{00000000-0005-0000-0000-0000FF600000}"/>
    <cellStyle name="Comma 31 4 14 3 2" xfId="24762" xr:uid="{00000000-0005-0000-0000-000000610000}"/>
    <cellStyle name="Comma 31 4 14 3 3" xfId="24763" xr:uid="{00000000-0005-0000-0000-000001610000}"/>
    <cellStyle name="Comma 31 4 14 4" xfId="24764" xr:uid="{00000000-0005-0000-0000-000002610000}"/>
    <cellStyle name="Comma 31 4 14 4 2" xfId="24765" xr:uid="{00000000-0005-0000-0000-000003610000}"/>
    <cellStyle name="Comma 31 4 14 4 3" xfId="24766" xr:uid="{00000000-0005-0000-0000-000004610000}"/>
    <cellStyle name="Comma 31 4 14 5" xfId="24767" xr:uid="{00000000-0005-0000-0000-000005610000}"/>
    <cellStyle name="Comma 31 4 14 6" xfId="24768" xr:uid="{00000000-0005-0000-0000-000006610000}"/>
    <cellStyle name="Comma 31 4 15" xfId="24769" xr:uid="{00000000-0005-0000-0000-000007610000}"/>
    <cellStyle name="Comma 31 4 15 2" xfId="24770" xr:uid="{00000000-0005-0000-0000-000008610000}"/>
    <cellStyle name="Comma 31 4 15 2 2" xfId="24771" xr:uid="{00000000-0005-0000-0000-000009610000}"/>
    <cellStyle name="Comma 31 4 15 2 3" xfId="24772" xr:uid="{00000000-0005-0000-0000-00000A610000}"/>
    <cellStyle name="Comma 31 4 15 3" xfId="24773" xr:uid="{00000000-0005-0000-0000-00000B610000}"/>
    <cellStyle name="Comma 31 4 15 3 2" xfId="24774" xr:uid="{00000000-0005-0000-0000-00000C610000}"/>
    <cellStyle name="Comma 31 4 15 3 3" xfId="24775" xr:uid="{00000000-0005-0000-0000-00000D610000}"/>
    <cellStyle name="Comma 31 4 15 4" xfId="24776" xr:uid="{00000000-0005-0000-0000-00000E610000}"/>
    <cellStyle name="Comma 31 4 15 4 2" xfId="24777" xr:uid="{00000000-0005-0000-0000-00000F610000}"/>
    <cellStyle name="Comma 31 4 15 4 3" xfId="24778" xr:uid="{00000000-0005-0000-0000-000010610000}"/>
    <cellStyle name="Comma 31 4 15 5" xfId="24779" xr:uid="{00000000-0005-0000-0000-000011610000}"/>
    <cellStyle name="Comma 31 4 15 6" xfId="24780" xr:uid="{00000000-0005-0000-0000-000012610000}"/>
    <cellStyle name="Comma 31 4 16" xfId="24781" xr:uid="{00000000-0005-0000-0000-000013610000}"/>
    <cellStyle name="Comma 31 4 16 2" xfId="24782" xr:uid="{00000000-0005-0000-0000-000014610000}"/>
    <cellStyle name="Comma 31 4 16 2 2" xfId="24783" xr:uid="{00000000-0005-0000-0000-000015610000}"/>
    <cellStyle name="Comma 31 4 16 2 3" xfId="24784" xr:uid="{00000000-0005-0000-0000-000016610000}"/>
    <cellStyle name="Comma 31 4 16 3" xfId="24785" xr:uid="{00000000-0005-0000-0000-000017610000}"/>
    <cellStyle name="Comma 31 4 16 3 2" xfId="24786" xr:uid="{00000000-0005-0000-0000-000018610000}"/>
    <cellStyle name="Comma 31 4 16 3 3" xfId="24787" xr:uid="{00000000-0005-0000-0000-000019610000}"/>
    <cellStyle name="Comma 31 4 16 4" xfId="24788" xr:uid="{00000000-0005-0000-0000-00001A610000}"/>
    <cellStyle name="Comma 31 4 16 4 2" xfId="24789" xr:uid="{00000000-0005-0000-0000-00001B610000}"/>
    <cellStyle name="Comma 31 4 16 4 3" xfId="24790" xr:uid="{00000000-0005-0000-0000-00001C610000}"/>
    <cellStyle name="Comma 31 4 16 5" xfId="24791" xr:uid="{00000000-0005-0000-0000-00001D610000}"/>
    <cellStyle name="Comma 31 4 16 6" xfId="24792" xr:uid="{00000000-0005-0000-0000-00001E610000}"/>
    <cellStyle name="Comma 31 4 17" xfId="24793" xr:uid="{00000000-0005-0000-0000-00001F610000}"/>
    <cellStyle name="Comma 31 4 17 2" xfId="24794" xr:uid="{00000000-0005-0000-0000-000020610000}"/>
    <cellStyle name="Comma 31 4 17 2 2" xfId="24795" xr:uid="{00000000-0005-0000-0000-000021610000}"/>
    <cellStyle name="Comma 31 4 17 2 3" xfId="24796" xr:uid="{00000000-0005-0000-0000-000022610000}"/>
    <cellStyle name="Comma 31 4 17 3" xfId="24797" xr:uid="{00000000-0005-0000-0000-000023610000}"/>
    <cellStyle name="Comma 31 4 17 3 2" xfId="24798" xr:uid="{00000000-0005-0000-0000-000024610000}"/>
    <cellStyle name="Comma 31 4 17 3 3" xfId="24799" xr:uid="{00000000-0005-0000-0000-000025610000}"/>
    <cellStyle name="Comma 31 4 17 4" xfId="24800" xr:uid="{00000000-0005-0000-0000-000026610000}"/>
    <cellStyle name="Comma 31 4 17 4 2" xfId="24801" xr:uid="{00000000-0005-0000-0000-000027610000}"/>
    <cellStyle name="Comma 31 4 17 4 3" xfId="24802" xr:uid="{00000000-0005-0000-0000-000028610000}"/>
    <cellStyle name="Comma 31 4 17 5" xfId="24803" xr:uid="{00000000-0005-0000-0000-000029610000}"/>
    <cellStyle name="Comma 31 4 17 6" xfId="24804" xr:uid="{00000000-0005-0000-0000-00002A610000}"/>
    <cellStyle name="Comma 31 4 18" xfId="24805" xr:uid="{00000000-0005-0000-0000-00002B610000}"/>
    <cellStyle name="Comma 31 4 18 2" xfId="24806" xr:uid="{00000000-0005-0000-0000-00002C610000}"/>
    <cellStyle name="Comma 31 4 18 2 2" xfId="24807" xr:uid="{00000000-0005-0000-0000-00002D610000}"/>
    <cellStyle name="Comma 31 4 18 2 3" xfId="24808" xr:uid="{00000000-0005-0000-0000-00002E610000}"/>
    <cellStyle name="Comma 31 4 18 3" xfId="24809" xr:uid="{00000000-0005-0000-0000-00002F610000}"/>
    <cellStyle name="Comma 31 4 18 3 2" xfId="24810" xr:uid="{00000000-0005-0000-0000-000030610000}"/>
    <cellStyle name="Comma 31 4 18 3 3" xfId="24811" xr:uid="{00000000-0005-0000-0000-000031610000}"/>
    <cellStyle name="Comma 31 4 18 4" xfId="24812" xr:uid="{00000000-0005-0000-0000-000032610000}"/>
    <cellStyle name="Comma 31 4 18 4 2" xfId="24813" xr:uid="{00000000-0005-0000-0000-000033610000}"/>
    <cellStyle name="Comma 31 4 18 4 3" xfId="24814" xr:uid="{00000000-0005-0000-0000-000034610000}"/>
    <cellStyle name="Comma 31 4 18 5" xfId="24815" xr:uid="{00000000-0005-0000-0000-000035610000}"/>
    <cellStyle name="Comma 31 4 18 6" xfId="24816" xr:uid="{00000000-0005-0000-0000-000036610000}"/>
    <cellStyle name="Comma 31 4 19" xfId="24817" xr:uid="{00000000-0005-0000-0000-000037610000}"/>
    <cellStyle name="Comma 31 4 19 2" xfId="24818" xr:uid="{00000000-0005-0000-0000-000038610000}"/>
    <cellStyle name="Comma 31 4 19 2 2" xfId="24819" xr:uid="{00000000-0005-0000-0000-000039610000}"/>
    <cellStyle name="Comma 31 4 19 2 3" xfId="24820" xr:uid="{00000000-0005-0000-0000-00003A610000}"/>
    <cellStyle name="Comma 31 4 19 3" xfId="24821" xr:uid="{00000000-0005-0000-0000-00003B610000}"/>
    <cellStyle name="Comma 31 4 19 3 2" xfId="24822" xr:uid="{00000000-0005-0000-0000-00003C610000}"/>
    <cellStyle name="Comma 31 4 19 3 3" xfId="24823" xr:uid="{00000000-0005-0000-0000-00003D610000}"/>
    <cellStyle name="Comma 31 4 19 4" xfId="24824" xr:uid="{00000000-0005-0000-0000-00003E610000}"/>
    <cellStyle name="Comma 31 4 19 4 2" xfId="24825" xr:uid="{00000000-0005-0000-0000-00003F610000}"/>
    <cellStyle name="Comma 31 4 19 4 3" xfId="24826" xr:uid="{00000000-0005-0000-0000-000040610000}"/>
    <cellStyle name="Comma 31 4 19 5" xfId="24827" xr:uid="{00000000-0005-0000-0000-000041610000}"/>
    <cellStyle name="Comma 31 4 19 6" xfId="24828" xr:uid="{00000000-0005-0000-0000-000042610000}"/>
    <cellStyle name="Comma 31 4 2" xfId="24829" xr:uid="{00000000-0005-0000-0000-000043610000}"/>
    <cellStyle name="Comma 31 4 2 2" xfId="24830" xr:uid="{00000000-0005-0000-0000-000044610000}"/>
    <cellStyle name="Comma 31 4 2 2 2" xfId="24831" xr:uid="{00000000-0005-0000-0000-000045610000}"/>
    <cellStyle name="Comma 31 4 2 2 3" xfId="24832" xr:uid="{00000000-0005-0000-0000-000046610000}"/>
    <cellStyle name="Comma 31 4 2 3" xfId="24833" xr:uid="{00000000-0005-0000-0000-000047610000}"/>
    <cellStyle name="Comma 31 4 2 3 2" xfId="24834" xr:uid="{00000000-0005-0000-0000-000048610000}"/>
    <cellStyle name="Comma 31 4 2 3 3" xfId="24835" xr:uid="{00000000-0005-0000-0000-000049610000}"/>
    <cellStyle name="Comma 31 4 2 4" xfId="24836" xr:uid="{00000000-0005-0000-0000-00004A610000}"/>
    <cellStyle name="Comma 31 4 2 4 2" xfId="24837" xr:uid="{00000000-0005-0000-0000-00004B610000}"/>
    <cellStyle name="Comma 31 4 2 4 3" xfId="24838" xr:uid="{00000000-0005-0000-0000-00004C610000}"/>
    <cellStyle name="Comma 31 4 2 5" xfId="24839" xr:uid="{00000000-0005-0000-0000-00004D610000}"/>
    <cellStyle name="Comma 31 4 2 6" xfId="24840" xr:uid="{00000000-0005-0000-0000-00004E610000}"/>
    <cellStyle name="Comma 31 4 20" xfId="24841" xr:uid="{00000000-0005-0000-0000-00004F610000}"/>
    <cellStyle name="Comma 31 4 20 2" xfId="24842" xr:uid="{00000000-0005-0000-0000-000050610000}"/>
    <cellStyle name="Comma 31 4 20 2 2" xfId="24843" xr:uid="{00000000-0005-0000-0000-000051610000}"/>
    <cellStyle name="Comma 31 4 20 2 3" xfId="24844" xr:uid="{00000000-0005-0000-0000-000052610000}"/>
    <cellStyle name="Comma 31 4 20 3" xfId="24845" xr:uid="{00000000-0005-0000-0000-000053610000}"/>
    <cellStyle name="Comma 31 4 20 3 2" xfId="24846" xr:uid="{00000000-0005-0000-0000-000054610000}"/>
    <cellStyle name="Comma 31 4 20 3 3" xfId="24847" xr:uid="{00000000-0005-0000-0000-000055610000}"/>
    <cellStyle name="Comma 31 4 20 4" xfId="24848" xr:uid="{00000000-0005-0000-0000-000056610000}"/>
    <cellStyle name="Comma 31 4 20 4 2" xfId="24849" xr:uid="{00000000-0005-0000-0000-000057610000}"/>
    <cellStyle name="Comma 31 4 20 4 3" xfId="24850" xr:uid="{00000000-0005-0000-0000-000058610000}"/>
    <cellStyle name="Comma 31 4 20 5" xfId="24851" xr:uid="{00000000-0005-0000-0000-000059610000}"/>
    <cellStyle name="Comma 31 4 20 6" xfId="24852" xr:uid="{00000000-0005-0000-0000-00005A610000}"/>
    <cellStyle name="Comma 31 4 21" xfId="24853" xr:uid="{00000000-0005-0000-0000-00005B610000}"/>
    <cellStyle name="Comma 31 4 21 2" xfId="24854" xr:uid="{00000000-0005-0000-0000-00005C610000}"/>
    <cellStyle name="Comma 31 4 21 3" xfId="24855" xr:uid="{00000000-0005-0000-0000-00005D610000}"/>
    <cellStyle name="Comma 31 4 22" xfId="24856" xr:uid="{00000000-0005-0000-0000-00005E610000}"/>
    <cellStyle name="Comma 31 4 22 2" xfId="24857" xr:uid="{00000000-0005-0000-0000-00005F610000}"/>
    <cellStyle name="Comma 31 4 22 3" xfId="24858" xr:uid="{00000000-0005-0000-0000-000060610000}"/>
    <cellStyle name="Comma 31 4 23" xfId="24859" xr:uid="{00000000-0005-0000-0000-000061610000}"/>
    <cellStyle name="Comma 31 4 23 2" xfId="24860" xr:uid="{00000000-0005-0000-0000-000062610000}"/>
    <cellStyle name="Comma 31 4 23 3" xfId="24861" xr:uid="{00000000-0005-0000-0000-000063610000}"/>
    <cellStyle name="Comma 31 4 24" xfId="24862" xr:uid="{00000000-0005-0000-0000-000064610000}"/>
    <cellStyle name="Comma 31 4 25" xfId="24863" xr:uid="{00000000-0005-0000-0000-000065610000}"/>
    <cellStyle name="Comma 31 4 3" xfId="24864" xr:uid="{00000000-0005-0000-0000-000066610000}"/>
    <cellStyle name="Comma 31 4 3 2" xfId="24865" xr:uid="{00000000-0005-0000-0000-000067610000}"/>
    <cellStyle name="Comma 31 4 3 2 2" xfId="24866" xr:uid="{00000000-0005-0000-0000-000068610000}"/>
    <cellStyle name="Comma 31 4 3 2 3" xfId="24867" xr:uid="{00000000-0005-0000-0000-000069610000}"/>
    <cellStyle name="Comma 31 4 3 3" xfId="24868" xr:uid="{00000000-0005-0000-0000-00006A610000}"/>
    <cellStyle name="Comma 31 4 3 3 2" xfId="24869" xr:uid="{00000000-0005-0000-0000-00006B610000}"/>
    <cellStyle name="Comma 31 4 3 3 3" xfId="24870" xr:uid="{00000000-0005-0000-0000-00006C610000}"/>
    <cellStyle name="Comma 31 4 3 4" xfId="24871" xr:uid="{00000000-0005-0000-0000-00006D610000}"/>
    <cellStyle name="Comma 31 4 3 4 2" xfId="24872" xr:uid="{00000000-0005-0000-0000-00006E610000}"/>
    <cellStyle name="Comma 31 4 3 4 3" xfId="24873" xr:uid="{00000000-0005-0000-0000-00006F610000}"/>
    <cellStyle name="Comma 31 4 3 5" xfId="24874" xr:uid="{00000000-0005-0000-0000-000070610000}"/>
    <cellStyle name="Comma 31 4 3 6" xfId="24875" xr:uid="{00000000-0005-0000-0000-000071610000}"/>
    <cellStyle name="Comma 31 4 4" xfId="24876" xr:uid="{00000000-0005-0000-0000-000072610000}"/>
    <cellStyle name="Comma 31 4 4 2" xfId="24877" xr:uid="{00000000-0005-0000-0000-000073610000}"/>
    <cellStyle name="Comma 31 4 4 2 2" xfId="24878" xr:uid="{00000000-0005-0000-0000-000074610000}"/>
    <cellStyle name="Comma 31 4 4 2 3" xfId="24879" xr:uid="{00000000-0005-0000-0000-000075610000}"/>
    <cellStyle name="Comma 31 4 4 3" xfId="24880" xr:uid="{00000000-0005-0000-0000-000076610000}"/>
    <cellStyle name="Comma 31 4 4 3 2" xfId="24881" xr:uid="{00000000-0005-0000-0000-000077610000}"/>
    <cellStyle name="Comma 31 4 4 3 3" xfId="24882" xr:uid="{00000000-0005-0000-0000-000078610000}"/>
    <cellStyle name="Comma 31 4 4 4" xfId="24883" xr:uid="{00000000-0005-0000-0000-000079610000}"/>
    <cellStyle name="Comma 31 4 4 4 2" xfId="24884" xr:uid="{00000000-0005-0000-0000-00007A610000}"/>
    <cellStyle name="Comma 31 4 4 4 3" xfId="24885" xr:uid="{00000000-0005-0000-0000-00007B610000}"/>
    <cellStyle name="Comma 31 4 4 5" xfId="24886" xr:uid="{00000000-0005-0000-0000-00007C610000}"/>
    <cellStyle name="Comma 31 4 4 6" xfId="24887" xr:uid="{00000000-0005-0000-0000-00007D610000}"/>
    <cellStyle name="Comma 31 4 5" xfId="24888" xr:uid="{00000000-0005-0000-0000-00007E610000}"/>
    <cellStyle name="Comma 31 4 5 2" xfId="24889" xr:uid="{00000000-0005-0000-0000-00007F610000}"/>
    <cellStyle name="Comma 31 4 5 2 2" xfId="24890" xr:uid="{00000000-0005-0000-0000-000080610000}"/>
    <cellStyle name="Comma 31 4 5 2 3" xfId="24891" xr:uid="{00000000-0005-0000-0000-000081610000}"/>
    <cellStyle name="Comma 31 4 5 3" xfId="24892" xr:uid="{00000000-0005-0000-0000-000082610000}"/>
    <cellStyle name="Comma 31 4 5 3 2" xfId="24893" xr:uid="{00000000-0005-0000-0000-000083610000}"/>
    <cellStyle name="Comma 31 4 5 3 3" xfId="24894" xr:uid="{00000000-0005-0000-0000-000084610000}"/>
    <cellStyle name="Comma 31 4 5 4" xfId="24895" xr:uid="{00000000-0005-0000-0000-000085610000}"/>
    <cellStyle name="Comma 31 4 5 4 2" xfId="24896" xr:uid="{00000000-0005-0000-0000-000086610000}"/>
    <cellStyle name="Comma 31 4 5 4 3" xfId="24897" xr:uid="{00000000-0005-0000-0000-000087610000}"/>
    <cellStyle name="Comma 31 4 5 5" xfId="24898" xr:uid="{00000000-0005-0000-0000-000088610000}"/>
    <cellStyle name="Comma 31 4 5 6" xfId="24899" xr:uid="{00000000-0005-0000-0000-000089610000}"/>
    <cellStyle name="Comma 31 4 6" xfId="24900" xr:uid="{00000000-0005-0000-0000-00008A610000}"/>
    <cellStyle name="Comma 31 4 6 2" xfId="24901" xr:uid="{00000000-0005-0000-0000-00008B610000}"/>
    <cellStyle name="Comma 31 4 6 2 2" xfId="24902" xr:uid="{00000000-0005-0000-0000-00008C610000}"/>
    <cellStyle name="Comma 31 4 6 2 3" xfId="24903" xr:uid="{00000000-0005-0000-0000-00008D610000}"/>
    <cellStyle name="Comma 31 4 6 3" xfId="24904" xr:uid="{00000000-0005-0000-0000-00008E610000}"/>
    <cellStyle name="Comma 31 4 6 3 2" xfId="24905" xr:uid="{00000000-0005-0000-0000-00008F610000}"/>
    <cellStyle name="Comma 31 4 6 3 3" xfId="24906" xr:uid="{00000000-0005-0000-0000-000090610000}"/>
    <cellStyle name="Comma 31 4 6 4" xfId="24907" xr:uid="{00000000-0005-0000-0000-000091610000}"/>
    <cellStyle name="Comma 31 4 6 4 2" xfId="24908" xr:uid="{00000000-0005-0000-0000-000092610000}"/>
    <cellStyle name="Comma 31 4 6 4 3" xfId="24909" xr:uid="{00000000-0005-0000-0000-000093610000}"/>
    <cellStyle name="Comma 31 4 6 5" xfId="24910" xr:uid="{00000000-0005-0000-0000-000094610000}"/>
    <cellStyle name="Comma 31 4 6 6" xfId="24911" xr:uid="{00000000-0005-0000-0000-000095610000}"/>
    <cellStyle name="Comma 31 4 7" xfId="24912" xr:uid="{00000000-0005-0000-0000-000096610000}"/>
    <cellStyle name="Comma 31 4 7 2" xfId="24913" xr:uid="{00000000-0005-0000-0000-000097610000}"/>
    <cellStyle name="Comma 31 4 7 2 2" xfId="24914" xr:uid="{00000000-0005-0000-0000-000098610000}"/>
    <cellStyle name="Comma 31 4 7 2 3" xfId="24915" xr:uid="{00000000-0005-0000-0000-000099610000}"/>
    <cellStyle name="Comma 31 4 7 3" xfId="24916" xr:uid="{00000000-0005-0000-0000-00009A610000}"/>
    <cellStyle name="Comma 31 4 7 3 2" xfId="24917" xr:uid="{00000000-0005-0000-0000-00009B610000}"/>
    <cellStyle name="Comma 31 4 7 3 3" xfId="24918" xr:uid="{00000000-0005-0000-0000-00009C610000}"/>
    <cellStyle name="Comma 31 4 7 4" xfId="24919" xr:uid="{00000000-0005-0000-0000-00009D610000}"/>
    <cellStyle name="Comma 31 4 7 4 2" xfId="24920" xr:uid="{00000000-0005-0000-0000-00009E610000}"/>
    <cellStyle name="Comma 31 4 7 4 3" xfId="24921" xr:uid="{00000000-0005-0000-0000-00009F610000}"/>
    <cellStyle name="Comma 31 4 7 5" xfId="24922" xr:uid="{00000000-0005-0000-0000-0000A0610000}"/>
    <cellStyle name="Comma 31 4 7 6" xfId="24923" xr:uid="{00000000-0005-0000-0000-0000A1610000}"/>
    <cellStyle name="Comma 31 4 8" xfId="24924" xr:uid="{00000000-0005-0000-0000-0000A2610000}"/>
    <cellStyle name="Comma 31 4 8 2" xfId="24925" xr:uid="{00000000-0005-0000-0000-0000A3610000}"/>
    <cellStyle name="Comma 31 4 8 2 2" xfId="24926" xr:uid="{00000000-0005-0000-0000-0000A4610000}"/>
    <cellStyle name="Comma 31 4 8 2 3" xfId="24927" xr:uid="{00000000-0005-0000-0000-0000A5610000}"/>
    <cellStyle name="Comma 31 4 8 3" xfId="24928" xr:uid="{00000000-0005-0000-0000-0000A6610000}"/>
    <cellStyle name="Comma 31 4 8 3 2" xfId="24929" xr:uid="{00000000-0005-0000-0000-0000A7610000}"/>
    <cellStyle name="Comma 31 4 8 3 3" xfId="24930" xr:uid="{00000000-0005-0000-0000-0000A8610000}"/>
    <cellStyle name="Comma 31 4 8 4" xfId="24931" xr:uid="{00000000-0005-0000-0000-0000A9610000}"/>
    <cellStyle name="Comma 31 4 8 4 2" xfId="24932" xr:uid="{00000000-0005-0000-0000-0000AA610000}"/>
    <cellStyle name="Comma 31 4 8 4 3" xfId="24933" xr:uid="{00000000-0005-0000-0000-0000AB610000}"/>
    <cellStyle name="Comma 31 4 8 5" xfId="24934" xr:uid="{00000000-0005-0000-0000-0000AC610000}"/>
    <cellStyle name="Comma 31 4 8 6" xfId="24935" xr:uid="{00000000-0005-0000-0000-0000AD610000}"/>
    <cellStyle name="Comma 31 4 9" xfId="24936" xr:uid="{00000000-0005-0000-0000-0000AE610000}"/>
    <cellStyle name="Comma 31 4 9 2" xfId="24937" xr:uid="{00000000-0005-0000-0000-0000AF610000}"/>
    <cellStyle name="Comma 31 4 9 2 2" xfId="24938" xr:uid="{00000000-0005-0000-0000-0000B0610000}"/>
    <cellStyle name="Comma 31 4 9 2 3" xfId="24939" xr:uid="{00000000-0005-0000-0000-0000B1610000}"/>
    <cellStyle name="Comma 31 4 9 3" xfId="24940" xr:uid="{00000000-0005-0000-0000-0000B2610000}"/>
    <cellStyle name="Comma 31 4 9 3 2" xfId="24941" xr:uid="{00000000-0005-0000-0000-0000B3610000}"/>
    <cellStyle name="Comma 31 4 9 3 3" xfId="24942" xr:uid="{00000000-0005-0000-0000-0000B4610000}"/>
    <cellStyle name="Comma 31 4 9 4" xfId="24943" xr:uid="{00000000-0005-0000-0000-0000B5610000}"/>
    <cellStyle name="Comma 31 4 9 4 2" xfId="24944" xr:uid="{00000000-0005-0000-0000-0000B6610000}"/>
    <cellStyle name="Comma 31 4 9 4 3" xfId="24945" xr:uid="{00000000-0005-0000-0000-0000B7610000}"/>
    <cellStyle name="Comma 31 4 9 5" xfId="24946" xr:uid="{00000000-0005-0000-0000-0000B8610000}"/>
    <cellStyle name="Comma 31 4 9 6" xfId="24947" xr:uid="{00000000-0005-0000-0000-0000B9610000}"/>
    <cellStyle name="Comma 31 5" xfId="24948" xr:uid="{00000000-0005-0000-0000-0000BA610000}"/>
    <cellStyle name="Comma 31 5 2" xfId="24949" xr:uid="{00000000-0005-0000-0000-0000BB610000}"/>
    <cellStyle name="Comma 31 5 3" xfId="24950" xr:uid="{00000000-0005-0000-0000-0000BC610000}"/>
    <cellStyle name="Comma 31 6" xfId="24951" xr:uid="{00000000-0005-0000-0000-0000BD610000}"/>
    <cellStyle name="Comma 31 6 2" xfId="24952" xr:uid="{00000000-0005-0000-0000-0000BE610000}"/>
    <cellStyle name="Comma 31 6 3" xfId="24953" xr:uid="{00000000-0005-0000-0000-0000BF610000}"/>
    <cellStyle name="Comma 31 7" xfId="24954" xr:uid="{00000000-0005-0000-0000-0000C0610000}"/>
    <cellStyle name="Comma 31 7 2" xfId="24955" xr:uid="{00000000-0005-0000-0000-0000C1610000}"/>
    <cellStyle name="Comma 31 7 3" xfId="24956" xr:uid="{00000000-0005-0000-0000-0000C2610000}"/>
    <cellStyle name="Comma 31 8" xfId="24957" xr:uid="{00000000-0005-0000-0000-0000C3610000}"/>
    <cellStyle name="Comma 31 9" xfId="24958" xr:uid="{00000000-0005-0000-0000-0000C4610000}"/>
    <cellStyle name="Comma 32" xfId="24959" xr:uid="{00000000-0005-0000-0000-0000C5610000}"/>
    <cellStyle name="Comma 32 2" xfId="24960" xr:uid="{00000000-0005-0000-0000-0000C6610000}"/>
    <cellStyle name="Comma 32 2 10" xfId="24961" xr:uid="{00000000-0005-0000-0000-0000C7610000}"/>
    <cellStyle name="Comma 32 2 10 2" xfId="24962" xr:uid="{00000000-0005-0000-0000-0000C8610000}"/>
    <cellStyle name="Comma 32 2 10 2 2" xfId="24963" xr:uid="{00000000-0005-0000-0000-0000C9610000}"/>
    <cellStyle name="Comma 32 2 10 2 3" xfId="24964" xr:uid="{00000000-0005-0000-0000-0000CA610000}"/>
    <cellStyle name="Comma 32 2 10 3" xfId="24965" xr:uid="{00000000-0005-0000-0000-0000CB610000}"/>
    <cellStyle name="Comma 32 2 10 3 2" xfId="24966" xr:uid="{00000000-0005-0000-0000-0000CC610000}"/>
    <cellStyle name="Comma 32 2 10 3 3" xfId="24967" xr:uid="{00000000-0005-0000-0000-0000CD610000}"/>
    <cellStyle name="Comma 32 2 10 4" xfId="24968" xr:uid="{00000000-0005-0000-0000-0000CE610000}"/>
    <cellStyle name="Comma 32 2 10 4 2" xfId="24969" xr:uid="{00000000-0005-0000-0000-0000CF610000}"/>
    <cellStyle name="Comma 32 2 10 4 3" xfId="24970" xr:uid="{00000000-0005-0000-0000-0000D0610000}"/>
    <cellStyle name="Comma 32 2 10 5" xfId="24971" xr:uid="{00000000-0005-0000-0000-0000D1610000}"/>
    <cellStyle name="Comma 32 2 10 6" xfId="24972" xr:uid="{00000000-0005-0000-0000-0000D2610000}"/>
    <cellStyle name="Comma 32 2 11" xfId="24973" xr:uid="{00000000-0005-0000-0000-0000D3610000}"/>
    <cellStyle name="Comma 32 2 11 2" xfId="24974" xr:uid="{00000000-0005-0000-0000-0000D4610000}"/>
    <cellStyle name="Comma 32 2 11 2 2" xfId="24975" xr:uid="{00000000-0005-0000-0000-0000D5610000}"/>
    <cellStyle name="Comma 32 2 11 2 3" xfId="24976" xr:uid="{00000000-0005-0000-0000-0000D6610000}"/>
    <cellStyle name="Comma 32 2 11 3" xfId="24977" xr:uid="{00000000-0005-0000-0000-0000D7610000}"/>
    <cellStyle name="Comma 32 2 11 3 2" xfId="24978" xr:uid="{00000000-0005-0000-0000-0000D8610000}"/>
    <cellStyle name="Comma 32 2 11 3 3" xfId="24979" xr:uid="{00000000-0005-0000-0000-0000D9610000}"/>
    <cellStyle name="Comma 32 2 11 4" xfId="24980" xr:uid="{00000000-0005-0000-0000-0000DA610000}"/>
    <cellStyle name="Comma 32 2 11 4 2" xfId="24981" xr:uid="{00000000-0005-0000-0000-0000DB610000}"/>
    <cellStyle name="Comma 32 2 11 4 3" xfId="24982" xr:uid="{00000000-0005-0000-0000-0000DC610000}"/>
    <cellStyle name="Comma 32 2 11 5" xfId="24983" xr:uid="{00000000-0005-0000-0000-0000DD610000}"/>
    <cellStyle name="Comma 32 2 11 6" xfId="24984" xr:uid="{00000000-0005-0000-0000-0000DE610000}"/>
    <cellStyle name="Comma 32 2 12" xfId="24985" xr:uid="{00000000-0005-0000-0000-0000DF610000}"/>
    <cellStyle name="Comma 32 2 12 2" xfId="24986" xr:uid="{00000000-0005-0000-0000-0000E0610000}"/>
    <cellStyle name="Comma 32 2 12 2 2" xfId="24987" xr:uid="{00000000-0005-0000-0000-0000E1610000}"/>
    <cellStyle name="Comma 32 2 12 2 3" xfId="24988" xr:uid="{00000000-0005-0000-0000-0000E2610000}"/>
    <cellStyle name="Comma 32 2 12 3" xfId="24989" xr:uid="{00000000-0005-0000-0000-0000E3610000}"/>
    <cellStyle name="Comma 32 2 12 3 2" xfId="24990" xr:uid="{00000000-0005-0000-0000-0000E4610000}"/>
    <cellStyle name="Comma 32 2 12 3 3" xfId="24991" xr:uid="{00000000-0005-0000-0000-0000E5610000}"/>
    <cellStyle name="Comma 32 2 12 4" xfId="24992" xr:uid="{00000000-0005-0000-0000-0000E6610000}"/>
    <cellStyle name="Comma 32 2 12 4 2" xfId="24993" xr:uid="{00000000-0005-0000-0000-0000E7610000}"/>
    <cellStyle name="Comma 32 2 12 4 3" xfId="24994" xr:uid="{00000000-0005-0000-0000-0000E8610000}"/>
    <cellStyle name="Comma 32 2 12 5" xfId="24995" xr:uid="{00000000-0005-0000-0000-0000E9610000}"/>
    <cellStyle name="Comma 32 2 12 6" xfId="24996" xr:uid="{00000000-0005-0000-0000-0000EA610000}"/>
    <cellStyle name="Comma 32 2 13" xfId="24997" xr:uid="{00000000-0005-0000-0000-0000EB610000}"/>
    <cellStyle name="Comma 32 2 13 2" xfId="24998" xr:uid="{00000000-0005-0000-0000-0000EC610000}"/>
    <cellStyle name="Comma 32 2 13 2 2" xfId="24999" xr:uid="{00000000-0005-0000-0000-0000ED610000}"/>
    <cellStyle name="Comma 32 2 13 2 3" xfId="25000" xr:uid="{00000000-0005-0000-0000-0000EE610000}"/>
    <cellStyle name="Comma 32 2 13 3" xfId="25001" xr:uid="{00000000-0005-0000-0000-0000EF610000}"/>
    <cellStyle name="Comma 32 2 13 3 2" xfId="25002" xr:uid="{00000000-0005-0000-0000-0000F0610000}"/>
    <cellStyle name="Comma 32 2 13 3 3" xfId="25003" xr:uid="{00000000-0005-0000-0000-0000F1610000}"/>
    <cellStyle name="Comma 32 2 13 4" xfId="25004" xr:uid="{00000000-0005-0000-0000-0000F2610000}"/>
    <cellStyle name="Comma 32 2 13 4 2" xfId="25005" xr:uid="{00000000-0005-0000-0000-0000F3610000}"/>
    <cellStyle name="Comma 32 2 13 4 3" xfId="25006" xr:uid="{00000000-0005-0000-0000-0000F4610000}"/>
    <cellStyle name="Comma 32 2 13 5" xfId="25007" xr:uid="{00000000-0005-0000-0000-0000F5610000}"/>
    <cellStyle name="Comma 32 2 13 6" xfId="25008" xr:uid="{00000000-0005-0000-0000-0000F6610000}"/>
    <cellStyle name="Comma 32 2 14" xfId="25009" xr:uid="{00000000-0005-0000-0000-0000F7610000}"/>
    <cellStyle name="Comma 32 2 14 2" xfId="25010" xr:uid="{00000000-0005-0000-0000-0000F8610000}"/>
    <cellStyle name="Comma 32 2 14 2 2" xfId="25011" xr:uid="{00000000-0005-0000-0000-0000F9610000}"/>
    <cellStyle name="Comma 32 2 14 2 3" xfId="25012" xr:uid="{00000000-0005-0000-0000-0000FA610000}"/>
    <cellStyle name="Comma 32 2 14 3" xfId="25013" xr:uid="{00000000-0005-0000-0000-0000FB610000}"/>
    <cellStyle name="Comma 32 2 14 3 2" xfId="25014" xr:uid="{00000000-0005-0000-0000-0000FC610000}"/>
    <cellStyle name="Comma 32 2 14 3 3" xfId="25015" xr:uid="{00000000-0005-0000-0000-0000FD610000}"/>
    <cellStyle name="Comma 32 2 14 4" xfId="25016" xr:uid="{00000000-0005-0000-0000-0000FE610000}"/>
    <cellStyle name="Comma 32 2 14 4 2" xfId="25017" xr:uid="{00000000-0005-0000-0000-0000FF610000}"/>
    <cellStyle name="Comma 32 2 14 4 3" xfId="25018" xr:uid="{00000000-0005-0000-0000-000000620000}"/>
    <cellStyle name="Comma 32 2 14 5" xfId="25019" xr:uid="{00000000-0005-0000-0000-000001620000}"/>
    <cellStyle name="Comma 32 2 14 6" xfId="25020" xr:uid="{00000000-0005-0000-0000-000002620000}"/>
    <cellStyle name="Comma 32 2 15" xfId="25021" xr:uid="{00000000-0005-0000-0000-000003620000}"/>
    <cellStyle name="Comma 32 2 15 2" xfId="25022" xr:uid="{00000000-0005-0000-0000-000004620000}"/>
    <cellStyle name="Comma 32 2 15 2 2" xfId="25023" xr:uid="{00000000-0005-0000-0000-000005620000}"/>
    <cellStyle name="Comma 32 2 15 2 3" xfId="25024" xr:uid="{00000000-0005-0000-0000-000006620000}"/>
    <cellStyle name="Comma 32 2 15 3" xfId="25025" xr:uid="{00000000-0005-0000-0000-000007620000}"/>
    <cellStyle name="Comma 32 2 15 3 2" xfId="25026" xr:uid="{00000000-0005-0000-0000-000008620000}"/>
    <cellStyle name="Comma 32 2 15 3 3" xfId="25027" xr:uid="{00000000-0005-0000-0000-000009620000}"/>
    <cellStyle name="Comma 32 2 15 4" xfId="25028" xr:uid="{00000000-0005-0000-0000-00000A620000}"/>
    <cellStyle name="Comma 32 2 15 4 2" xfId="25029" xr:uid="{00000000-0005-0000-0000-00000B620000}"/>
    <cellStyle name="Comma 32 2 15 4 3" xfId="25030" xr:uid="{00000000-0005-0000-0000-00000C620000}"/>
    <cellStyle name="Comma 32 2 15 5" xfId="25031" xr:uid="{00000000-0005-0000-0000-00000D620000}"/>
    <cellStyle name="Comma 32 2 15 6" xfId="25032" xr:uid="{00000000-0005-0000-0000-00000E620000}"/>
    <cellStyle name="Comma 32 2 16" xfId="25033" xr:uid="{00000000-0005-0000-0000-00000F620000}"/>
    <cellStyle name="Comma 32 2 16 2" xfId="25034" xr:uid="{00000000-0005-0000-0000-000010620000}"/>
    <cellStyle name="Comma 32 2 16 2 2" xfId="25035" xr:uid="{00000000-0005-0000-0000-000011620000}"/>
    <cellStyle name="Comma 32 2 16 2 3" xfId="25036" xr:uid="{00000000-0005-0000-0000-000012620000}"/>
    <cellStyle name="Comma 32 2 16 3" xfId="25037" xr:uid="{00000000-0005-0000-0000-000013620000}"/>
    <cellStyle name="Comma 32 2 16 3 2" xfId="25038" xr:uid="{00000000-0005-0000-0000-000014620000}"/>
    <cellStyle name="Comma 32 2 16 3 3" xfId="25039" xr:uid="{00000000-0005-0000-0000-000015620000}"/>
    <cellStyle name="Comma 32 2 16 4" xfId="25040" xr:uid="{00000000-0005-0000-0000-000016620000}"/>
    <cellStyle name="Comma 32 2 16 4 2" xfId="25041" xr:uid="{00000000-0005-0000-0000-000017620000}"/>
    <cellStyle name="Comma 32 2 16 4 3" xfId="25042" xr:uid="{00000000-0005-0000-0000-000018620000}"/>
    <cellStyle name="Comma 32 2 16 5" xfId="25043" xr:uid="{00000000-0005-0000-0000-000019620000}"/>
    <cellStyle name="Comma 32 2 16 6" xfId="25044" xr:uid="{00000000-0005-0000-0000-00001A620000}"/>
    <cellStyle name="Comma 32 2 17" xfId="25045" xr:uid="{00000000-0005-0000-0000-00001B620000}"/>
    <cellStyle name="Comma 32 2 17 2" xfId="25046" xr:uid="{00000000-0005-0000-0000-00001C620000}"/>
    <cellStyle name="Comma 32 2 17 2 2" xfId="25047" xr:uid="{00000000-0005-0000-0000-00001D620000}"/>
    <cellStyle name="Comma 32 2 17 2 3" xfId="25048" xr:uid="{00000000-0005-0000-0000-00001E620000}"/>
    <cellStyle name="Comma 32 2 17 3" xfId="25049" xr:uid="{00000000-0005-0000-0000-00001F620000}"/>
    <cellStyle name="Comma 32 2 17 3 2" xfId="25050" xr:uid="{00000000-0005-0000-0000-000020620000}"/>
    <cellStyle name="Comma 32 2 17 3 3" xfId="25051" xr:uid="{00000000-0005-0000-0000-000021620000}"/>
    <cellStyle name="Comma 32 2 17 4" xfId="25052" xr:uid="{00000000-0005-0000-0000-000022620000}"/>
    <cellStyle name="Comma 32 2 17 4 2" xfId="25053" xr:uid="{00000000-0005-0000-0000-000023620000}"/>
    <cellStyle name="Comma 32 2 17 4 3" xfId="25054" xr:uid="{00000000-0005-0000-0000-000024620000}"/>
    <cellStyle name="Comma 32 2 17 5" xfId="25055" xr:uid="{00000000-0005-0000-0000-000025620000}"/>
    <cellStyle name="Comma 32 2 17 6" xfId="25056" xr:uid="{00000000-0005-0000-0000-000026620000}"/>
    <cellStyle name="Comma 32 2 18" xfId="25057" xr:uid="{00000000-0005-0000-0000-000027620000}"/>
    <cellStyle name="Comma 32 2 18 2" xfId="25058" xr:uid="{00000000-0005-0000-0000-000028620000}"/>
    <cellStyle name="Comma 32 2 18 2 2" xfId="25059" xr:uid="{00000000-0005-0000-0000-000029620000}"/>
    <cellStyle name="Comma 32 2 18 2 3" xfId="25060" xr:uid="{00000000-0005-0000-0000-00002A620000}"/>
    <cellStyle name="Comma 32 2 18 3" xfId="25061" xr:uid="{00000000-0005-0000-0000-00002B620000}"/>
    <cellStyle name="Comma 32 2 18 3 2" xfId="25062" xr:uid="{00000000-0005-0000-0000-00002C620000}"/>
    <cellStyle name="Comma 32 2 18 3 3" xfId="25063" xr:uid="{00000000-0005-0000-0000-00002D620000}"/>
    <cellStyle name="Comma 32 2 18 4" xfId="25064" xr:uid="{00000000-0005-0000-0000-00002E620000}"/>
    <cellStyle name="Comma 32 2 18 4 2" xfId="25065" xr:uid="{00000000-0005-0000-0000-00002F620000}"/>
    <cellStyle name="Comma 32 2 18 4 3" xfId="25066" xr:uid="{00000000-0005-0000-0000-000030620000}"/>
    <cellStyle name="Comma 32 2 18 5" xfId="25067" xr:uid="{00000000-0005-0000-0000-000031620000}"/>
    <cellStyle name="Comma 32 2 18 6" xfId="25068" xr:uid="{00000000-0005-0000-0000-000032620000}"/>
    <cellStyle name="Comma 32 2 19" xfId="25069" xr:uid="{00000000-0005-0000-0000-000033620000}"/>
    <cellStyle name="Comma 32 2 19 2" xfId="25070" xr:uid="{00000000-0005-0000-0000-000034620000}"/>
    <cellStyle name="Comma 32 2 19 2 2" xfId="25071" xr:uid="{00000000-0005-0000-0000-000035620000}"/>
    <cellStyle name="Comma 32 2 19 2 3" xfId="25072" xr:uid="{00000000-0005-0000-0000-000036620000}"/>
    <cellStyle name="Comma 32 2 19 3" xfId="25073" xr:uid="{00000000-0005-0000-0000-000037620000}"/>
    <cellStyle name="Comma 32 2 19 3 2" xfId="25074" xr:uid="{00000000-0005-0000-0000-000038620000}"/>
    <cellStyle name="Comma 32 2 19 3 3" xfId="25075" xr:uid="{00000000-0005-0000-0000-000039620000}"/>
    <cellStyle name="Comma 32 2 19 4" xfId="25076" xr:uid="{00000000-0005-0000-0000-00003A620000}"/>
    <cellStyle name="Comma 32 2 19 4 2" xfId="25077" xr:uid="{00000000-0005-0000-0000-00003B620000}"/>
    <cellStyle name="Comma 32 2 19 4 3" xfId="25078" xr:uid="{00000000-0005-0000-0000-00003C620000}"/>
    <cellStyle name="Comma 32 2 19 5" xfId="25079" xr:uid="{00000000-0005-0000-0000-00003D620000}"/>
    <cellStyle name="Comma 32 2 19 6" xfId="25080" xr:uid="{00000000-0005-0000-0000-00003E620000}"/>
    <cellStyle name="Comma 32 2 2" xfId="25081" xr:uid="{00000000-0005-0000-0000-00003F620000}"/>
    <cellStyle name="Comma 32 2 2 2" xfId="25082" xr:uid="{00000000-0005-0000-0000-000040620000}"/>
    <cellStyle name="Comma 32 2 2 2 2" xfId="25083" xr:uid="{00000000-0005-0000-0000-000041620000}"/>
    <cellStyle name="Comma 32 2 2 2 3" xfId="25084" xr:uid="{00000000-0005-0000-0000-000042620000}"/>
    <cellStyle name="Comma 32 2 2 3" xfId="25085" xr:uid="{00000000-0005-0000-0000-000043620000}"/>
    <cellStyle name="Comma 32 2 2 3 2" xfId="25086" xr:uid="{00000000-0005-0000-0000-000044620000}"/>
    <cellStyle name="Comma 32 2 2 3 3" xfId="25087" xr:uid="{00000000-0005-0000-0000-000045620000}"/>
    <cellStyle name="Comma 32 2 2 4" xfId="25088" xr:uid="{00000000-0005-0000-0000-000046620000}"/>
    <cellStyle name="Comma 32 2 2 4 2" xfId="25089" xr:uid="{00000000-0005-0000-0000-000047620000}"/>
    <cellStyle name="Comma 32 2 2 4 3" xfId="25090" xr:uid="{00000000-0005-0000-0000-000048620000}"/>
    <cellStyle name="Comma 32 2 2 5" xfId="25091" xr:uid="{00000000-0005-0000-0000-000049620000}"/>
    <cellStyle name="Comma 32 2 2 6" xfId="25092" xr:uid="{00000000-0005-0000-0000-00004A620000}"/>
    <cellStyle name="Comma 32 2 20" xfId="25093" xr:uid="{00000000-0005-0000-0000-00004B620000}"/>
    <cellStyle name="Comma 32 2 20 2" xfId="25094" xr:uid="{00000000-0005-0000-0000-00004C620000}"/>
    <cellStyle name="Comma 32 2 20 2 2" xfId="25095" xr:uid="{00000000-0005-0000-0000-00004D620000}"/>
    <cellStyle name="Comma 32 2 20 2 3" xfId="25096" xr:uid="{00000000-0005-0000-0000-00004E620000}"/>
    <cellStyle name="Comma 32 2 20 3" xfId="25097" xr:uid="{00000000-0005-0000-0000-00004F620000}"/>
    <cellStyle name="Comma 32 2 20 3 2" xfId="25098" xr:uid="{00000000-0005-0000-0000-000050620000}"/>
    <cellStyle name="Comma 32 2 20 3 3" xfId="25099" xr:uid="{00000000-0005-0000-0000-000051620000}"/>
    <cellStyle name="Comma 32 2 20 4" xfId="25100" xr:uid="{00000000-0005-0000-0000-000052620000}"/>
    <cellStyle name="Comma 32 2 20 4 2" xfId="25101" xr:uid="{00000000-0005-0000-0000-000053620000}"/>
    <cellStyle name="Comma 32 2 20 4 3" xfId="25102" xr:uid="{00000000-0005-0000-0000-000054620000}"/>
    <cellStyle name="Comma 32 2 20 5" xfId="25103" xr:uid="{00000000-0005-0000-0000-000055620000}"/>
    <cellStyle name="Comma 32 2 20 6" xfId="25104" xr:uid="{00000000-0005-0000-0000-000056620000}"/>
    <cellStyle name="Comma 32 2 21" xfId="25105" xr:uid="{00000000-0005-0000-0000-000057620000}"/>
    <cellStyle name="Comma 32 2 21 2" xfId="25106" xr:uid="{00000000-0005-0000-0000-000058620000}"/>
    <cellStyle name="Comma 32 2 21 3" xfId="25107" xr:uid="{00000000-0005-0000-0000-000059620000}"/>
    <cellStyle name="Comma 32 2 22" xfId="25108" xr:uid="{00000000-0005-0000-0000-00005A620000}"/>
    <cellStyle name="Comma 32 2 22 2" xfId="25109" xr:uid="{00000000-0005-0000-0000-00005B620000}"/>
    <cellStyle name="Comma 32 2 22 3" xfId="25110" xr:uid="{00000000-0005-0000-0000-00005C620000}"/>
    <cellStyle name="Comma 32 2 23" xfId="25111" xr:uid="{00000000-0005-0000-0000-00005D620000}"/>
    <cellStyle name="Comma 32 2 23 2" xfId="25112" xr:uid="{00000000-0005-0000-0000-00005E620000}"/>
    <cellStyle name="Comma 32 2 23 3" xfId="25113" xr:uid="{00000000-0005-0000-0000-00005F620000}"/>
    <cellStyle name="Comma 32 2 24" xfId="25114" xr:uid="{00000000-0005-0000-0000-000060620000}"/>
    <cellStyle name="Comma 32 2 25" xfId="25115" xr:uid="{00000000-0005-0000-0000-000061620000}"/>
    <cellStyle name="Comma 32 2 3" xfId="25116" xr:uid="{00000000-0005-0000-0000-000062620000}"/>
    <cellStyle name="Comma 32 2 3 2" xfId="25117" xr:uid="{00000000-0005-0000-0000-000063620000}"/>
    <cellStyle name="Comma 32 2 3 2 2" xfId="25118" xr:uid="{00000000-0005-0000-0000-000064620000}"/>
    <cellStyle name="Comma 32 2 3 2 3" xfId="25119" xr:uid="{00000000-0005-0000-0000-000065620000}"/>
    <cellStyle name="Comma 32 2 3 3" xfId="25120" xr:uid="{00000000-0005-0000-0000-000066620000}"/>
    <cellStyle name="Comma 32 2 3 3 2" xfId="25121" xr:uid="{00000000-0005-0000-0000-000067620000}"/>
    <cellStyle name="Comma 32 2 3 3 3" xfId="25122" xr:uid="{00000000-0005-0000-0000-000068620000}"/>
    <cellStyle name="Comma 32 2 3 4" xfId="25123" xr:uid="{00000000-0005-0000-0000-000069620000}"/>
    <cellStyle name="Comma 32 2 3 4 2" xfId="25124" xr:uid="{00000000-0005-0000-0000-00006A620000}"/>
    <cellStyle name="Comma 32 2 3 4 3" xfId="25125" xr:uid="{00000000-0005-0000-0000-00006B620000}"/>
    <cellStyle name="Comma 32 2 3 5" xfId="25126" xr:uid="{00000000-0005-0000-0000-00006C620000}"/>
    <cellStyle name="Comma 32 2 3 6" xfId="25127" xr:uid="{00000000-0005-0000-0000-00006D620000}"/>
    <cellStyle name="Comma 32 2 4" xfId="25128" xr:uid="{00000000-0005-0000-0000-00006E620000}"/>
    <cellStyle name="Comma 32 2 4 2" xfId="25129" xr:uid="{00000000-0005-0000-0000-00006F620000}"/>
    <cellStyle name="Comma 32 2 4 2 2" xfId="25130" xr:uid="{00000000-0005-0000-0000-000070620000}"/>
    <cellStyle name="Comma 32 2 4 2 3" xfId="25131" xr:uid="{00000000-0005-0000-0000-000071620000}"/>
    <cellStyle name="Comma 32 2 4 3" xfId="25132" xr:uid="{00000000-0005-0000-0000-000072620000}"/>
    <cellStyle name="Comma 32 2 4 3 2" xfId="25133" xr:uid="{00000000-0005-0000-0000-000073620000}"/>
    <cellStyle name="Comma 32 2 4 3 3" xfId="25134" xr:uid="{00000000-0005-0000-0000-000074620000}"/>
    <cellStyle name="Comma 32 2 4 4" xfId="25135" xr:uid="{00000000-0005-0000-0000-000075620000}"/>
    <cellStyle name="Comma 32 2 4 4 2" xfId="25136" xr:uid="{00000000-0005-0000-0000-000076620000}"/>
    <cellStyle name="Comma 32 2 4 4 3" xfId="25137" xr:uid="{00000000-0005-0000-0000-000077620000}"/>
    <cellStyle name="Comma 32 2 4 5" xfId="25138" xr:uid="{00000000-0005-0000-0000-000078620000}"/>
    <cellStyle name="Comma 32 2 4 6" xfId="25139" xr:uid="{00000000-0005-0000-0000-000079620000}"/>
    <cellStyle name="Comma 32 2 5" xfId="25140" xr:uid="{00000000-0005-0000-0000-00007A620000}"/>
    <cellStyle name="Comma 32 2 5 2" xfId="25141" xr:uid="{00000000-0005-0000-0000-00007B620000}"/>
    <cellStyle name="Comma 32 2 5 2 2" xfId="25142" xr:uid="{00000000-0005-0000-0000-00007C620000}"/>
    <cellStyle name="Comma 32 2 5 2 3" xfId="25143" xr:uid="{00000000-0005-0000-0000-00007D620000}"/>
    <cellStyle name="Comma 32 2 5 3" xfId="25144" xr:uid="{00000000-0005-0000-0000-00007E620000}"/>
    <cellStyle name="Comma 32 2 5 3 2" xfId="25145" xr:uid="{00000000-0005-0000-0000-00007F620000}"/>
    <cellStyle name="Comma 32 2 5 3 3" xfId="25146" xr:uid="{00000000-0005-0000-0000-000080620000}"/>
    <cellStyle name="Comma 32 2 5 4" xfId="25147" xr:uid="{00000000-0005-0000-0000-000081620000}"/>
    <cellStyle name="Comma 32 2 5 4 2" xfId="25148" xr:uid="{00000000-0005-0000-0000-000082620000}"/>
    <cellStyle name="Comma 32 2 5 4 3" xfId="25149" xr:uid="{00000000-0005-0000-0000-000083620000}"/>
    <cellStyle name="Comma 32 2 5 5" xfId="25150" xr:uid="{00000000-0005-0000-0000-000084620000}"/>
    <cellStyle name="Comma 32 2 5 6" xfId="25151" xr:uid="{00000000-0005-0000-0000-000085620000}"/>
    <cellStyle name="Comma 32 2 6" xfId="25152" xr:uid="{00000000-0005-0000-0000-000086620000}"/>
    <cellStyle name="Comma 32 2 6 2" xfId="25153" xr:uid="{00000000-0005-0000-0000-000087620000}"/>
    <cellStyle name="Comma 32 2 6 2 2" xfId="25154" xr:uid="{00000000-0005-0000-0000-000088620000}"/>
    <cellStyle name="Comma 32 2 6 2 3" xfId="25155" xr:uid="{00000000-0005-0000-0000-000089620000}"/>
    <cellStyle name="Comma 32 2 6 3" xfId="25156" xr:uid="{00000000-0005-0000-0000-00008A620000}"/>
    <cellStyle name="Comma 32 2 6 3 2" xfId="25157" xr:uid="{00000000-0005-0000-0000-00008B620000}"/>
    <cellStyle name="Comma 32 2 6 3 3" xfId="25158" xr:uid="{00000000-0005-0000-0000-00008C620000}"/>
    <cellStyle name="Comma 32 2 6 4" xfId="25159" xr:uid="{00000000-0005-0000-0000-00008D620000}"/>
    <cellStyle name="Comma 32 2 6 4 2" xfId="25160" xr:uid="{00000000-0005-0000-0000-00008E620000}"/>
    <cellStyle name="Comma 32 2 6 4 3" xfId="25161" xr:uid="{00000000-0005-0000-0000-00008F620000}"/>
    <cellStyle name="Comma 32 2 6 5" xfId="25162" xr:uid="{00000000-0005-0000-0000-000090620000}"/>
    <cellStyle name="Comma 32 2 6 6" xfId="25163" xr:uid="{00000000-0005-0000-0000-000091620000}"/>
    <cellStyle name="Comma 32 2 7" xfId="25164" xr:uid="{00000000-0005-0000-0000-000092620000}"/>
    <cellStyle name="Comma 32 2 7 2" xfId="25165" xr:uid="{00000000-0005-0000-0000-000093620000}"/>
    <cellStyle name="Comma 32 2 7 2 2" xfId="25166" xr:uid="{00000000-0005-0000-0000-000094620000}"/>
    <cellStyle name="Comma 32 2 7 2 3" xfId="25167" xr:uid="{00000000-0005-0000-0000-000095620000}"/>
    <cellStyle name="Comma 32 2 7 3" xfId="25168" xr:uid="{00000000-0005-0000-0000-000096620000}"/>
    <cellStyle name="Comma 32 2 7 3 2" xfId="25169" xr:uid="{00000000-0005-0000-0000-000097620000}"/>
    <cellStyle name="Comma 32 2 7 3 3" xfId="25170" xr:uid="{00000000-0005-0000-0000-000098620000}"/>
    <cellStyle name="Comma 32 2 7 4" xfId="25171" xr:uid="{00000000-0005-0000-0000-000099620000}"/>
    <cellStyle name="Comma 32 2 7 4 2" xfId="25172" xr:uid="{00000000-0005-0000-0000-00009A620000}"/>
    <cellStyle name="Comma 32 2 7 4 3" xfId="25173" xr:uid="{00000000-0005-0000-0000-00009B620000}"/>
    <cellStyle name="Comma 32 2 7 5" xfId="25174" xr:uid="{00000000-0005-0000-0000-00009C620000}"/>
    <cellStyle name="Comma 32 2 7 6" xfId="25175" xr:uid="{00000000-0005-0000-0000-00009D620000}"/>
    <cellStyle name="Comma 32 2 8" xfId="25176" xr:uid="{00000000-0005-0000-0000-00009E620000}"/>
    <cellStyle name="Comma 32 2 8 2" xfId="25177" xr:uid="{00000000-0005-0000-0000-00009F620000}"/>
    <cellStyle name="Comma 32 2 8 2 2" xfId="25178" xr:uid="{00000000-0005-0000-0000-0000A0620000}"/>
    <cellStyle name="Comma 32 2 8 2 3" xfId="25179" xr:uid="{00000000-0005-0000-0000-0000A1620000}"/>
    <cellStyle name="Comma 32 2 8 3" xfId="25180" xr:uid="{00000000-0005-0000-0000-0000A2620000}"/>
    <cellStyle name="Comma 32 2 8 3 2" xfId="25181" xr:uid="{00000000-0005-0000-0000-0000A3620000}"/>
    <cellStyle name="Comma 32 2 8 3 3" xfId="25182" xr:uid="{00000000-0005-0000-0000-0000A4620000}"/>
    <cellStyle name="Comma 32 2 8 4" xfId="25183" xr:uid="{00000000-0005-0000-0000-0000A5620000}"/>
    <cellStyle name="Comma 32 2 8 4 2" xfId="25184" xr:uid="{00000000-0005-0000-0000-0000A6620000}"/>
    <cellStyle name="Comma 32 2 8 4 3" xfId="25185" xr:uid="{00000000-0005-0000-0000-0000A7620000}"/>
    <cellStyle name="Comma 32 2 8 5" xfId="25186" xr:uid="{00000000-0005-0000-0000-0000A8620000}"/>
    <cellStyle name="Comma 32 2 8 6" xfId="25187" xr:uid="{00000000-0005-0000-0000-0000A9620000}"/>
    <cellStyle name="Comma 32 2 9" xfId="25188" xr:uid="{00000000-0005-0000-0000-0000AA620000}"/>
    <cellStyle name="Comma 32 2 9 2" xfId="25189" xr:uid="{00000000-0005-0000-0000-0000AB620000}"/>
    <cellStyle name="Comma 32 2 9 2 2" xfId="25190" xr:uid="{00000000-0005-0000-0000-0000AC620000}"/>
    <cellStyle name="Comma 32 2 9 2 3" xfId="25191" xr:uid="{00000000-0005-0000-0000-0000AD620000}"/>
    <cellStyle name="Comma 32 2 9 3" xfId="25192" xr:uid="{00000000-0005-0000-0000-0000AE620000}"/>
    <cellStyle name="Comma 32 2 9 3 2" xfId="25193" xr:uid="{00000000-0005-0000-0000-0000AF620000}"/>
    <cellStyle name="Comma 32 2 9 3 3" xfId="25194" xr:uid="{00000000-0005-0000-0000-0000B0620000}"/>
    <cellStyle name="Comma 32 2 9 4" xfId="25195" xr:uid="{00000000-0005-0000-0000-0000B1620000}"/>
    <cellStyle name="Comma 32 2 9 4 2" xfId="25196" xr:uid="{00000000-0005-0000-0000-0000B2620000}"/>
    <cellStyle name="Comma 32 2 9 4 3" xfId="25197" xr:uid="{00000000-0005-0000-0000-0000B3620000}"/>
    <cellStyle name="Comma 32 2 9 5" xfId="25198" xr:uid="{00000000-0005-0000-0000-0000B4620000}"/>
    <cellStyle name="Comma 32 2 9 6" xfId="25199" xr:uid="{00000000-0005-0000-0000-0000B5620000}"/>
    <cellStyle name="Comma 32 3" xfId="25200" xr:uid="{00000000-0005-0000-0000-0000B6620000}"/>
    <cellStyle name="Comma 32 3 10" xfId="25201" xr:uid="{00000000-0005-0000-0000-0000B7620000}"/>
    <cellStyle name="Comma 32 3 10 2" xfId="25202" xr:uid="{00000000-0005-0000-0000-0000B8620000}"/>
    <cellStyle name="Comma 32 3 10 2 2" xfId="25203" xr:uid="{00000000-0005-0000-0000-0000B9620000}"/>
    <cellStyle name="Comma 32 3 10 2 3" xfId="25204" xr:uid="{00000000-0005-0000-0000-0000BA620000}"/>
    <cellStyle name="Comma 32 3 10 3" xfId="25205" xr:uid="{00000000-0005-0000-0000-0000BB620000}"/>
    <cellStyle name="Comma 32 3 10 3 2" xfId="25206" xr:uid="{00000000-0005-0000-0000-0000BC620000}"/>
    <cellStyle name="Comma 32 3 10 3 3" xfId="25207" xr:uid="{00000000-0005-0000-0000-0000BD620000}"/>
    <cellStyle name="Comma 32 3 10 4" xfId="25208" xr:uid="{00000000-0005-0000-0000-0000BE620000}"/>
    <cellStyle name="Comma 32 3 10 4 2" xfId="25209" xr:uid="{00000000-0005-0000-0000-0000BF620000}"/>
    <cellStyle name="Comma 32 3 10 4 3" xfId="25210" xr:uid="{00000000-0005-0000-0000-0000C0620000}"/>
    <cellStyle name="Comma 32 3 10 5" xfId="25211" xr:uid="{00000000-0005-0000-0000-0000C1620000}"/>
    <cellStyle name="Comma 32 3 10 6" xfId="25212" xr:uid="{00000000-0005-0000-0000-0000C2620000}"/>
    <cellStyle name="Comma 32 3 11" xfId="25213" xr:uid="{00000000-0005-0000-0000-0000C3620000}"/>
    <cellStyle name="Comma 32 3 11 2" xfId="25214" xr:uid="{00000000-0005-0000-0000-0000C4620000}"/>
    <cellStyle name="Comma 32 3 11 2 2" xfId="25215" xr:uid="{00000000-0005-0000-0000-0000C5620000}"/>
    <cellStyle name="Comma 32 3 11 2 3" xfId="25216" xr:uid="{00000000-0005-0000-0000-0000C6620000}"/>
    <cellStyle name="Comma 32 3 11 3" xfId="25217" xr:uid="{00000000-0005-0000-0000-0000C7620000}"/>
    <cellStyle name="Comma 32 3 11 3 2" xfId="25218" xr:uid="{00000000-0005-0000-0000-0000C8620000}"/>
    <cellStyle name="Comma 32 3 11 3 3" xfId="25219" xr:uid="{00000000-0005-0000-0000-0000C9620000}"/>
    <cellStyle name="Comma 32 3 11 4" xfId="25220" xr:uid="{00000000-0005-0000-0000-0000CA620000}"/>
    <cellStyle name="Comma 32 3 11 4 2" xfId="25221" xr:uid="{00000000-0005-0000-0000-0000CB620000}"/>
    <cellStyle name="Comma 32 3 11 4 3" xfId="25222" xr:uid="{00000000-0005-0000-0000-0000CC620000}"/>
    <cellStyle name="Comma 32 3 11 5" xfId="25223" xr:uid="{00000000-0005-0000-0000-0000CD620000}"/>
    <cellStyle name="Comma 32 3 11 6" xfId="25224" xr:uid="{00000000-0005-0000-0000-0000CE620000}"/>
    <cellStyle name="Comma 32 3 12" xfId="25225" xr:uid="{00000000-0005-0000-0000-0000CF620000}"/>
    <cellStyle name="Comma 32 3 12 2" xfId="25226" xr:uid="{00000000-0005-0000-0000-0000D0620000}"/>
    <cellStyle name="Comma 32 3 12 2 2" xfId="25227" xr:uid="{00000000-0005-0000-0000-0000D1620000}"/>
    <cellStyle name="Comma 32 3 12 2 3" xfId="25228" xr:uid="{00000000-0005-0000-0000-0000D2620000}"/>
    <cellStyle name="Comma 32 3 12 3" xfId="25229" xr:uid="{00000000-0005-0000-0000-0000D3620000}"/>
    <cellStyle name="Comma 32 3 12 3 2" xfId="25230" xr:uid="{00000000-0005-0000-0000-0000D4620000}"/>
    <cellStyle name="Comma 32 3 12 3 3" xfId="25231" xr:uid="{00000000-0005-0000-0000-0000D5620000}"/>
    <cellStyle name="Comma 32 3 12 4" xfId="25232" xr:uid="{00000000-0005-0000-0000-0000D6620000}"/>
    <cellStyle name="Comma 32 3 12 4 2" xfId="25233" xr:uid="{00000000-0005-0000-0000-0000D7620000}"/>
    <cellStyle name="Comma 32 3 12 4 3" xfId="25234" xr:uid="{00000000-0005-0000-0000-0000D8620000}"/>
    <cellStyle name="Comma 32 3 12 5" xfId="25235" xr:uid="{00000000-0005-0000-0000-0000D9620000}"/>
    <cellStyle name="Comma 32 3 12 6" xfId="25236" xr:uid="{00000000-0005-0000-0000-0000DA620000}"/>
    <cellStyle name="Comma 32 3 13" xfId="25237" xr:uid="{00000000-0005-0000-0000-0000DB620000}"/>
    <cellStyle name="Comma 32 3 13 2" xfId="25238" xr:uid="{00000000-0005-0000-0000-0000DC620000}"/>
    <cellStyle name="Comma 32 3 13 2 2" xfId="25239" xr:uid="{00000000-0005-0000-0000-0000DD620000}"/>
    <cellStyle name="Comma 32 3 13 2 3" xfId="25240" xr:uid="{00000000-0005-0000-0000-0000DE620000}"/>
    <cellStyle name="Comma 32 3 13 3" xfId="25241" xr:uid="{00000000-0005-0000-0000-0000DF620000}"/>
    <cellStyle name="Comma 32 3 13 3 2" xfId="25242" xr:uid="{00000000-0005-0000-0000-0000E0620000}"/>
    <cellStyle name="Comma 32 3 13 3 3" xfId="25243" xr:uid="{00000000-0005-0000-0000-0000E1620000}"/>
    <cellStyle name="Comma 32 3 13 4" xfId="25244" xr:uid="{00000000-0005-0000-0000-0000E2620000}"/>
    <cellStyle name="Comma 32 3 13 4 2" xfId="25245" xr:uid="{00000000-0005-0000-0000-0000E3620000}"/>
    <cellStyle name="Comma 32 3 13 4 3" xfId="25246" xr:uid="{00000000-0005-0000-0000-0000E4620000}"/>
    <cellStyle name="Comma 32 3 13 5" xfId="25247" xr:uid="{00000000-0005-0000-0000-0000E5620000}"/>
    <cellStyle name="Comma 32 3 13 6" xfId="25248" xr:uid="{00000000-0005-0000-0000-0000E6620000}"/>
    <cellStyle name="Comma 32 3 14" xfId="25249" xr:uid="{00000000-0005-0000-0000-0000E7620000}"/>
    <cellStyle name="Comma 32 3 14 2" xfId="25250" xr:uid="{00000000-0005-0000-0000-0000E8620000}"/>
    <cellStyle name="Comma 32 3 14 2 2" xfId="25251" xr:uid="{00000000-0005-0000-0000-0000E9620000}"/>
    <cellStyle name="Comma 32 3 14 2 3" xfId="25252" xr:uid="{00000000-0005-0000-0000-0000EA620000}"/>
    <cellStyle name="Comma 32 3 14 3" xfId="25253" xr:uid="{00000000-0005-0000-0000-0000EB620000}"/>
    <cellStyle name="Comma 32 3 14 3 2" xfId="25254" xr:uid="{00000000-0005-0000-0000-0000EC620000}"/>
    <cellStyle name="Comma 32 3 14 3 3" xfId="25255" xr:uid="{00000000-0005-0000-0000-0000ED620000}"/>
    <cellStyle name="Comma 32 3 14 4" xfId="25256" xr:uid="{00000000-0005-0000-0000-0000EE620000}"/>
    <cellStyle name="Comma 32 3 14 4 2" xfId="25257" xr:uid="{00000000-0005-0000-0000-0000EF620000}"/>
    <cellStyle name="Comma 32 3 14 4 3" xfId="25258" xr:uid="{00000000-0005-0000-0000-0000F0620000}"/>
    <cellStyle name="Comma 32 3 14 5" xfId="25259" xr:uid="{00000000-0005-0000-0000-0000F1620000}"/>
    <cellStyle name="Comma 32 3 14 6" xfId="25260" xr:uid="{00000000-0005-0000-0000-0000F2620000}"/>
    <cellStyle name="Comma 32 3 15" xfId="25261" xr:uid="{00000000-0005-0000-0000-0000F3620000}"/>
    <cellStyle name="Comma 32 3 15 2" xfId="25262" xr:uid="{00000000-0005-0000-0000-0000F4620000}"/>
    <cellStyle name="Comma 32 3 15 2 2" xfId="25263" xr:uid="{00000000-0005-0000-0000-0000F5620000}"/>
    <cellStyle name="Comma 32 3 15 2 3" xfId="25264" xr:uid="{00000000-0005-0000-0000-0000F6620000}"/>
    <cellStyle name="Comma 32 3 15 3" xfId="25265" xr:uid="{00000000-0005-0000-0000-0000F7620000}"/>
    <cellStyle name="Comma 32 3 15 3 2" xfId="25266" xr:uid="{00000000-0005-0000-0000-0000F8620000}"/>
    <cellStyle name="Comma 32 3 15 3 3" xfId="25267" xr:uid="{00000000-0005-0000-0000-0000F9620000}"/>
    <cellStyle name="Comma 32 3 15 4" xfId="25268" xr:uid="{00000000-0005-0000-0000-0000FA620000}"/>
    <cellStyle name="Comma 32 3 15 4 2" xfId="25269" xr:uid="{00000000-0005-0000-0000-0000FB620000}"/>
    <cellStyle name="Comma 32 3 15 4 3" xfId="25270" xr:uid="{00000000-0005-0000-0000-0000FC620000}"/>
    <cellStyle name="Comma 32 3 15 5" xfId="25271" xr:uid="{00000000-0005-0000-0000-0000FD620000}"/>
    <cellStyle name="Comma 32 3 15 6" xfId="25272" xr:uid="{00000000-0005-0000-0000-0000FE620000}"/>
    <cellStyle name="Comma 32 3 16" xfId="25273" xr:uid="{00000000-0005-0000-0000-0000FF620000}"/>
    <cellStyle name="Comma 32 3 16 2" xfId="25274" xr:uid="{00000000-0005-0000-0000-000000630000}"/>
    <cellStyle name="Comma 32 3 16 2 2" xfId="25275" xr:uid="{00000000-0005-0000-0000-000001630000}"/>
    <cellStyle name="Comma 32 3 16 2 3" xfId="25276" xr:uid="{00000000-0005-0000-0000-000002630000}"/>
    <cellStyle name="Comma 32 3 16 3" xfId="25277" xr:uid="{00000000-0005-0000-0000-000003630000}"/>
    <cellStyle name="Comma 32 3 16 3 2" xfId="25278" xr:uid="{00000000-0005-0000-0000-000004630000}"/>
    <cellStyle name="Comma 32 3 16 3 3" xfId="25279" xr:uid="{00000000-0005-0000-0000-000005630000}"/>
    <cellStyle name="Comma 32 3 16 4" xfId="25280" xr:uid="{00000000-0005-0000-0000-000006630000}"/>
    <cellStyle name="Comma 32 3 16 4 2" xfId="25281" xr:uid="{00000000-0005-0000-0000-000007630000}"/>
    <cellStyle name="Comma 32 3 16 4 3" xfId="25282" xr:uid="{00000000-0005-0000-0000-000008630000}"/>
    <cellStyle name="Comma 32 3 16 5" xfId="25283" xr:uid="{00000000-0005-0000-0000-000009630000}"/>
    <cellStyle name="Comma 32 3 16 6" xfId="25284" xr:uid="{00000000-0005-0000-0000-00000A630000}"/>
    <cellStyle name="Comma 32 3 17" xfId="25285" xr:uid="{00000000-0005-0000-0000-00000B630000}"/>
    <cellStyle name="Comma 32 3 17 2" xfId="25286" xr:uid="{00000000-0005-0000-0000-00000C630000}"/>
    <cellStyle name="Comma 32 3 17 2 2" xfId="25287" xr:uid="{00000000-0005-0000-0000-00000D630000}"/>
    <cellStyle name="Comma 32 3 17 2 3" xfId="25288" xr:uid="{00000000-0005-0000-0000-00000E630000}"/>
    <cellStyle name="Comma 32 3 17 3" xfId="25289" xr:uid="{00000000-0005-0000-0000-00000F630000}"/>
    <cellStyle name="Comma 32 3 17 3 2" xfId="25290" xr:uid="{00000000-0005-0000-0000-000010630000}"/>
    <cellStyle name="Comma 32 3 17 3 3" xfId="25291" xr:uid="{00000000-0005-0000-0000-000011630000}"/>
    <cellStyle name="Comma 32 3 17 4" xfId="25292" xr:uid="{00000000-0005-0000-0000-000012630000}"/>
    <cellStyle name="Comma 32 3 17 4 2" xfId="25293" xr:uid="{00000000-0005-0000-0000-000013630000}"/>
    <cellStyle name="Comma 32 3 17 4 3" xfId="25294" xr:uid="{00000000-0005-0000-0000-000014630000}"/>
    <cellStyle name="Comma 32 3 17 5" xfId="25295" xr:uid="{00000000-0005-0000-0000-000015630000}"/>
    <cellStyle name="Comma 32 3 17 6" xfId="25296" xr:uid="{00000000-0005-0000-0000-000016630000}"/>
    <cellStyle name="Comma 32 3 18" xfId="25297" xr:uid="{00000000-0005-0000-0000-000017630000}"/>
    <cellStyle name="Comma 32 3 18 2" xfId="25298" xr:uid="{00000000-0005-0000-0000-000018630000}"/>
    <cellStyle name="Comma 32 3 18 2 2" xfId="25299" xr:uid="{00000000-0005-0000-0000-000019630000}"/>
    <cellStyle name="Comma 32 3 18 2 3" xfId="25300" xr:uid="{00000000-0005-0000-0000-00001A630000}"/>
    <cellStyle name="Comma 32 3 18 3" xfId="25301" xr:uid="{00000000-0005-0000-0000-00001B630000}"/>
    <cellStyle name="Comma 32 3 18 3 2" xfId="25302" xr:uid="{00000000-0005-0000-0000-00001C630000}"/>
    <cellStyle name="Comma 32 3 18 3 3" xfId="25303" xr:uid="{00000000-0005-0000-0000-00001D630000}"/>
    <cellStyle name="Comma 32 3 18 4" xfId="25304" xr:uid="{00000000-0005-0000-0000-00001E630000}"/>
    <cellStyle name="Comma 32 3 18 4 2" xfId="25305" xr:uid="{00000000-0005-0000-0000-00001F630000}"/>
    <cellStyle name="Comma 32 3 18 4 3" xfId="25306" xr:uid="{00000000-0005-0000-0000-000020630000}"/>
    <cellStyle name="Comma 32 3 18 5" xfId="25307" xr:uid="{00000000-0005-0000-0000-000021630000}"/>
    <cellStyle name="Comma 32 3 18 6" xfId="25308" xr:uid="{00000000-0005-0000-0000-000022630000}"/>
    <cellStyle name="Comma 32 3 19" xfId="25309" xr:uid="{00000000-0005-0000-0000-000023630000}"/>
    <cellStyle name="Comma 32 3 19 2" xfId="25310" xr:uid="{00000000-0005-0000-0000-000024630000}"/>
    <cellStyle name="Comma 32 3 19 2 2" xfId="25311" xr:uid="{00000000-0005-0000-0000-000025630000}"/>
    <cellStyle name="Comma 32 3 19 2 3" xfId="25312" xr:uid="{00000000-0005-0000-0000-000026630000}"/>
    <cellStyle name="Comma 32 3 19 3" xfId="25313" xr:uid="{00000000-0005-0000-0000-000027630000}"/>
    <cellStyle name="Comma 32 3 19 3 2" xfId="25314" xr:uid="{00000000-0005-0000-0000-000028630000}"/>
    <cellStyle name="Comma 32 3 19 3 3" xfId="25315" xr:uid="{00000000-0005-0000-0000-000029630000}"/>
    <cellStyle name="Comma 32 3 19 4" xfId="25316" xr:uid="{00000000-0005-0000-0000-00002A630000}"/>
    <cellStyle name="Comma 32 3 19 4 2" xfId="25317" xr:uid="{00000000-0005-0000-0000-00002B630000}"/>
    <cellStyle name="Comma 32 3 19 4 3" xfId="25318" xr:uid="{00000000-0005-0000-0000-00002C630000}"/>
    <cellStyle name="Comma 32 3 19 5" xfId="25319" xr:uid="{00000000-0005-0000-0000-00002D630000}"/>
    <cellStyle name="Comma 32 3 19 6" xfId="25320" xr:uid="{00000000-0005-0000-0000-00002E630000}"/>
    <cellStyle name="Comma 32 3 2" xfId="25321" xr:uid="{00000000-0005-0000-0000-00002F630000}"/>
    <cellStyle name="Comma 32 3 2 2" xfId="25322" xr:uid="{00000000-0005-0000-0000-000030630000}"/>
    <cellStyle name="Comma 32 3 2 2 2" xfId="25323" xr:uid="{00000000-0005-0000-0000-000031630000}"/>
    <cellStyle name="Comma 32 3 2 2 3" xfId="25324" xr:uid="{00000000-0005-0000-0000-000032630000}"/>
    <cellStyle name="Comma 32 3 2 3" xfId="25325" xr:uid="{00000000-0005-0000-0000-000033630000}"/>
    <cellStyle name="Comma 32 3 2 3 2" xfId="25326" xr:uid="{00000000-0005-0000-0000-000034630000}"/>
    <cellStyle name="Comma 32 3 2 3 3" xfId="25327" xr:uid="{00000000-0005-0000-0000-000035630000}"/>
    <cellStyle name="Comma 32 3 2 4" xfId="25328" xr:uid="{00000000-0005-0000-0000-000036630000}"/>
    <cellStyle name="Comma 32 3 2 4 2" xfId="25329" xr:uid="{00000000-0005-0000-0000-000037630000}"/>
    <cellStyle name="Comma 32 3 2 4 3" xfId="25330" xr:uid="{00000000-0005-0000-0000-000038630000}"/>
    <cellStyle name="Comma 32 3 2 5" xfId="25331" xr:uid="{00000000-0005-0000-0000-000039630000}"/>
    <cellStyle name="Comma 32 3 2 6" xfId="25332" xr:uid="{00000000-0005-0000-0000-00003A630000}"/>
    <cellStyle name="Comma 32 3 20" xfId="25333" xr:uid="{00000000-0005-0000-0000-00003B630000}"/>
    <cellStyle name="Comma 32 3 20 2" xfId="25334" xr:uid="{00000000-0005-0000-0000-00003C630000}"/>
    <cellStyle name="Comma 32 3 20 2 2" xfId="25335" xr:uid="{00000000-0005-0000-0000-00003D630000}"/>
    <cellStyle name="Comma 32 3 20 2 3" xfId="25336" xr:uid="{00000000-0005-0000-0000-00003E630000}"/>
    <cellStyle name="Comma 32 3 20 3" xfId="25337" xr:uid="{00000000-0005-0000-0000-00003F630000}"/>
    <cellStyle name="Comma 32 3 20 3 2" xfId="25338" xr:uid="{00000000-0005-0000-0000-000040630000}"/>
    <cellStyle name="Comma 32 3 20 3 3" xfId="25339" xr:uid="{00000000-0005-0000-0000-000041630000}"/>
    <cellStyle name="Comma 32 3 20 4" xfId="25340" xr:uid="{00000000-0005-0000-0000-000042630000}"/>
    <cellStyle name="Comma 32 3 20 4 2" xfId="25341" xr:uid="{00000000-0005-0000-0000-000043630000}"/>
    <cellStyle name="Comma 32 3 20 4 3" xfId="25342" xr:uid="{00000000-0005-0000-0000-000044630000}"/>
    <cellStyle name="Comma 32 3 20 5" xfId="25343" xr:uid="{00000000-0005-0000-0000-000045630000}"/>
    <cellStyle name="Comma 32 3 20 6" xfId="25344" xr:uid="{00000000-0005-0000-0000-000046630000}"/>
    <cellStyle name="Comma 32 3 21" xfId="25345" xr:uid="{00000000-0005-0000-0000-000047630000}"/>
    <cellStyle name="Comma 32 3 21 2" xfId="25346" xr:uid="{00000000-0005-0000-0000-000048630000}"/>
    <cellStyle name="Comma 32 3 21 3" xfId="25347" xr:uid="{00000000-0005-0000-0000-000049630000}"/>
    <cellStyle name="Comma 32 3 22" xfId="25348" xr:uid="{00000000-0005-0000-0000-00004A630000}"/>
    <cellStyle name="Comma 32 3 22 2" xfId="25349" xr:uid="{00000000-0005-0000-0000-00004B630000}"/>
    <cellStyle name="Comma 32 3 22 3" xfId="25350" xr:uid="{00000000-0005-0000-0000-00004C630000}"/>
    <cellStyle name="Comma 32 3 23" xfId="25351" xr:uid="{00000000-0005-0000-0000-00004D630000}"/>
    <cellStyle name="Comma 32 3 23 2" xfId="25352" xr:uid="{00000000-0005-0000-0000-00004E630000}"/>
    <cellStyle name="Comma 32 3 23 3" xfId="25353" xr:uid="{00000000-0005-0000-0000-00004F630000}"/>
    <cellStyle name="Comma 32 3 24" xfId="25354" xr:uid="{00000000-0005-0000-0000-000050630000}"/>
    <cellStyle name="Comma 32 3 25" xfId="25355" xr:uid="{00000000-0005-0000-0000-000051630000}"/>
    <cellStyle name="Comma 32 3 3" xfId="25356" xr:uid="{00000000-0005-0000-0000-000052630000}"/>
    <cellStyle name="Comma 32 3 3 2" xfId="25357" xr:uid="{00000000-0005-0000-0000-000053630000}"/>
    <cellStyle name="Comma 32 3 3 2 2" xfId="25358" xr:uid="{00000000-0005-0000-0000-000054630000}"/>
    <cellStyle name="Comma 32 3 3 2 3" xfId="25359" xr:uid="{00000000-0005-0000-0000-000055630000}"/>
    <cellStyle name="Comma 32 3 3 3" xfId="25360" xr:uid="{00000000-0005-0000-0000-000056630000}"/>
    <cellStyle name="Comma 32 3 3 3 2" xfId="25361" xr:uid="{00000000-0005-0000-0000-000057630000}"/>
    <cellStyle name="Comma 32 3 3 3 3" xfId="25362" xr:uid="{00000000-0005-0000-0000-000058630000}"/>
    <cellStyle name="Comma 32 3 3 4" xfId="25363" xr:uid="{00000000-0005-0000-0000-000059630000}"/>
    <cellStyle name="Comma 32 3 3 4 2" xfId="25364" xr:uid="{00000000-0005-0000-0000-00005A630000}"/>
    <cellStyle name="Comma 32 3 3 4 3" xfId="25365" xr:uid="{00000000-0005-0000-0000-00005B630000}"/>
    <cellStyle name="Comma 32 3 3 5" xfId="25366" xr:uid="{00000000-0005-0000-0000-00005C630000}"/>
    <cellStyle name="Comma 32 3 3 6" xfId="25367" xr:uid="{00000000-0005-0000-0000-00005D630000}"/>
    <cellStyle name="Comma 32 3 4" xfId="25368" xr:uid="{00000000-0005-0000-0000-00005E630000}"/>
    <cellStyle name="Comma 32 3 4 2" xfId="25369" xr:uid="{00000000-0005-0000-0000-00005F630000}"/>
    <cellStyle name="Comma 32 3 4 2 2" xfId="25370" xr:uid="{00000000-0005-0000-0000-000060630000}"/>
    <cellStyle name="Comma 32 3 4 2 3" xfId="25371" xr:uid="{00000000-0005-0000-0000-000061630000}"/>
    <cellStyle name="Comma 32 3 4 3" xfId="25372" xr:uid="{00000000-0005-0000-0000-000062630000}"/>
    <cellStyle name="Comma 32 3 4 3 2" xfId="25373" xr:uid="{00000000-0005-0000-0000-000063630000}"/>
    <cellStyle name="Comma 32 3 4 3 3" xfId="25374" xr:uid="{00000000-0005-0000-0000-000064630000}"/>
    <cellStyle name="Comma 32 3 4 4" xfId="25375" xr:uid="{00000000-0005-0000-0000-000065630000}"/>
    <cellStyle name="Comma 32 3 4 4 2" xfId="25376" xr:uid="{00000000-0005-0000-0000-000066630000}"/>
    <cellStyle name="Comma 32 3 4 4 3" xfId="25377" xr:uid="{00000000-0005-0000-0000-000067630000}"/>
    <cellStyle name="Comma 32 3 4 5" xfId="25378" xr:uid="{00000000-0005-0000-0000-000068630000}"/>
    <cellStyle name="Comma 32 3 4 6" xfId="25379" xr:uid="{00000000-0005-0000-0000-000069630000}"/>
    <cellStyle name="Comma 32 3 5" xfId="25380" xr:uid="{00000000-0005-0000-0000-00006A630000}"/>
    <cellStyle name="Comma 32 3 5 2" xfId="25381" xr:uid="{00000000-0005-0000-0000-00006B630000}"/>
    <cellStyle name="Comma 32 3 5 2 2" xfId="25382" xr:uid="{00000000-0005-0000-0000-00006C630000}"/>
    <cellStyle name="Comma 32 3 5 2 3" xfId="25383" xr:uid="{00000000-0005-0000-0000-00006D630000}"/>
    <cellStyle name="Comma 32 3 5 3" xfId="25384" xr:uid="{00000000-0005-0000-0000-00006E630000}"/>
    <cellStyle name="Comma 32 3 5 3 2" xfId="25385" xr:uid="{00000000-0005-0000-0000-00006F630000}"/>
    <cellStyle name="Comma 32 3 5 3 3" xfId="25386" xr:uid="{00000000-0005-0000-0000-000070630000}"/>
    <cellStyle name="Comma 32 3 5 4" xfId="25387" xr:uid="{00000000-0005-0000-0000-000071630000}"/>
    <cellStyle name="Comma 32 3 5 4 2" xfId="25388" xr:uid="{00000000-0005-0000-0000-000072630000}"/>
    <cellStyle name="Comma 32 3 5 4 3" xfId="25389" xr:uid="{00000000-0005-0000-0000-000073630000}"/>
    <cellStyle name="Comma 32 3 5 5" xfId="25390" xr:uid="{00000000-0005-0000-0000-000074630000}"/>
    <cellStyle name="Comma 32 3 5 6" xfId="25391" xr:uid="{00000000-0005-0000-0000-000075630000}"/>
    <cellStyle name="Comma 32 3 6" xfId="25392" xr:uid="{00000000-0005-0000-0000-000076630000}"/>
    <cellStyle name="Comma 32 3 6 2" xfId="25393" xr:uid="{00000000-0005-0000-0000-000077630000}"/>
    <cellStyle name="Comma 32 3 6 2 2" xfId="25394" xr:uid="{00000000-0005-0000-0000-000078630000}"/>
    <cellStyle name="Comma 32 3 6 2 3" xfId="25395" xr:uid="{00000000-0005-0000-0000-000079630000}"/>
    <cellStyle name="Comma 32 3 6 3" xfId="25396" xr:uid="{00000000-0005-0000-0000-00007A630000}"/>
    <cellStyle name="Comma 32 3 6 3 2" xfId="25397" xr:uid="{00000000-0005-0000-0000-00007B630000}"/>
    <cellStyle name="Comma 32 3 6 3 3" xfId="25398" xr:uid="{00000000-0005-0000-0000-00007C630000}"/>
    <cellStyle name="Comma 32 3 6 4" xfId="25399" xr:uid="{00000000-0005-0000-0000-00007D630000}"/>
    <cellStyle name="Comma 32 3 6 4 2" xfId="25400" xr:uid="{00000000-0005-0000-0000-00007E630000}"/>
    <cellStyle name="Comma 32 3 6 4 3" xfId="25401" xr:uid="{00000000-0005-0000-0000-00007F630000}"/>
    <cellStyle name="Comma 32 3 6 5" xfId="25402" xr:uid="{00000000-0005-0000-0000-000080630000}"/>
    <cellStyle name="Comma 32 3 6 6" xfId="25403" xr:uid="{00000000-0005-0000-0000-000081630000}"/>
    <cellStyle name="Comma 32 3 7" xfId="25404" xr:uid="{00000000-0005-0000-0000-000082630000}"/>
    <cellStyle name="Comma 32 3 7 2" xfId="25405" xr:uid="{00000000-0005-0000-0000-000083630000}"/>
    <cellStyle name="Comma 32 3 7 2 2" xfId="25406" xr:uid="{00000000-0005-0000-0000-000084630000}"/>
    <cellStyle name="Comma 32 3 7 2 3" xfId="25407" xr:uid="{00000000-0005-0000-0000-000085630000}"/>
    <cellStyle name="Comma 32 3 7 3" xfId="25408" xr:uid="{00000000-0005-0000-0000-000086630000}"/>
    <cellStyle name="Comma 32 3 7 3 2" xfId="25409" xr:uid="{00000000-0005-0000-0000-000087630000}"/>
    <cellStyle name="Comma 32 3 7 3 3" xfId="25410" xr:uid="{00000000-0005-0000-0000-000088630000}"/>
    <cellStyle name="Comma 32 3 7 4" xfId="25411" xr:uid="{00000000-0005-0000-0000-000089630000}"/>
    <cellStyle name="Comma 32 3 7 4 2" xfId="25412" xr:uid="{00000000-0005-0000-0000-00008A630000}"/>
    <cellStyle name="Comma 32 3 7 4 3" xfId="25413" xr:uid="{00000000-0005-0000-0000-00008B630000}"/>
    <cellStyle name="Comma 32 3 7 5" xfId="25414" xr:uid="{00000000-0005-0000-0000-00008C630000}"/>
    <cellStyle name="Comma 32 3 7 6" xfId="25415" xr:uid="{00000000-0005-0000-0000-00008D630000}"/>
    <cellStyle name="Comma 32 3 8" xfId="25416" xr:uid="{00000000-0005-0000-0000-00008E630000}"/>
    <cellStyle name="Comma 32 3 8 2" xfId="25417" xr:uid="{00000000-0005-0000-0000-00008F630000}"/>
    <cellStyle name="Comma 32 3 8 2 2" xfId="25418" xr:uid="{00000000-0005-0000-0000-000090630000}"/>
    <cellStyle name="Comma 32 3 8 2 3" xfId="25419" xr:uid="{00000000-0005-0000-0000-000091630000}"/>
    <cellStyle name="Comma 32 3 8 3" xfId="25420" xr:uid="{00000000-0005-0000-0000-000092630000}"/>
    <cellStyle name="Comma 32 3 8 3 2" xfId="25421" xr:uid="{00000000-0005-0000-0000-000093630000}"/>
    <cellStyle name="Comma 32 3 8 3 3" xfId="25422" xr:uid="{00000000-0005-0000-0000-000094630000}"/>
    <cellStyle name="Comma 32 3 8 4" xfId="25423" xr:uid="{00000000-0005-0000-0000-000095630000}"/>
    <cellStyle name="Comma 32 3 8 4 2" xfId="25424" xr:uid="{00000000-0005-0000-0000-000096630000}"/>
    <cellStyle name="Comma 32 3 8 4 3" xfId="25425" xr:uid="{00000000-0005-0000-0000-000097630000}"/>
    <cellStyle name="Comma 32 3 8 5" xfId="25426" xr:uid="{00000000-0005-0000-0000-000098630000}"/>
    <cellStyle name="Comma 32 3 8 6" xfId="25427" xr:uid="{00000000-0005-0000-0000-000099630000}"/>
    <cellStyle name="Comma 32 3 9" xfId="25428" xr:uid="{00000000-0005-0000-0000-00009A630000}"/>
    <cellStyle name="Comma 32 3 9 2" xfId="25429" xr:uid="{00000000-0005-0000-0000-00009B630000}"/>
    <cellStyle name="Comma 32 3 9 2 2" xfId="25430" xr:uid="{00000000-0005-0000-0000-00009C630000}"/>
    <cellStyle name="Comma 32 3 9 2 3" xfId="25431" xr:uid="{00000000-0005-0000-0000-00009D630000}"/>
    <cellStyle name="Comma 32 3 9 3" xfId="25432" xr:uid="{00000000-0005-0000-0000-00009E630000}"/>
    <cellStyle name="Comma 32 3 9 3 2" xfId="25433" xr:uid="{00000000-0005-0000-0000-00009F630000}"/>
    <cellStyle name="Comma 32 3 9 3 3" xfId="25434" xr:uid="{00000000-0005-0000-0000-0000A0630000}"/>
    <cellStyle name="Comma 32 3 9 4" xfId="25435" xr:uid="{00000000-0005-0000-0000-0000A1630000}"/>
    <cellStyle name="Comma 32 3 9 4 2" xfId="25436" xr:uid="{00000000-0005-0000-0000-0000A2630000}"/>
    <cellStyle name="Comma 32 3 9 4 3" xfId="25437" xr:uid="{00000000-0005-0000-0000-0000A3630000}"/>
    <cellStyle name="Comma 32 3 9 5" xfId="25438" xr:uid="{00000000-0005-0000-0000-0000A4630000}"/>
    <cellStyle name="Comma 32 3 9 6" xfId="25439" xr:uid="{00000000-0005-0000-0000-0000A5630000}"/>
    <cellStyle name="Comma 32 4" xfId="25440" xr:uid="{00000000-0005-0000-0000-0000A6630000}"/>
    <cellStyle name="Comma 32 4 10" xfId="25441" xr:uid="{00000000-0005-0000-0000-0000A7630000}"/>
    <cellStyle name="Comma 32 4 10 2" xfId="25442" xr:uid="{00000000-0005-0000-0000-0000A8630000}"/>
    <cellStyle name="Comma 32 4 10 2 2" xfId="25443" xr:uid="{00000000-0005-0000-0000-0000A9630000}"/>
    <cellStyle name="Comma 32 4 10 2 3" xfId="25444" xr:uid="{00000000-0005-0000-0000-0000AA630000}"/>
    <cellStyle name="Comma 32 4 10 3" xfId="25445" xr:uid="{00000000-0005-0000-0000-0000AB630000}"/>
    <cellStyle name="Comma 32 4 10 3 2" xfId="25446" xr:uid="{00000000-0005-0000-0000-0000AC630000}"/>
    <cellStyle name="Comma 32 4 10 3 3" xfId="25447" xr:uid="{00000000-0005-0000-0000-0000AD630000}"/>
    <cellStyle name="Comma 32 4 10 4" xfId="25448" xr:uid="{00000000-0005-0000-0000-0000AE630000}"/>
    <cellStyle name="Comma 32 4 10 4 2" xfId="25449" xr:uid="{00000000-0005-0000-0000-0000AF630000}"/>
    <cellStyle name="Comma 32 4 10 4 3" xfId="25450" xr:uid="{00000000-0005-0000-0000-0000B0630000}"/>
    <cellStyle name="Comma 32 4 10 5" xfId="25451" xr:uid="{00000000-0005-0000-0000-0000B1630000}"/>
    <cellStyle name="Comma 32 4 10 6" xfId="25452" xr:uid="{00000000-0005-0000-0000-0000B2630000}"/>
    <cellStyle name="Comma 32 4 11" xfId="25453" xr:uid="{00000000-0005-0000-0000-0000B3630000}"/>
    <cellStyle name="Comma 32 4 11 2" xfId="25454" xr:uid="{00000000-0005-0000-0000-0000B4630000}"/>
    <cellStyle name="Comma 32 4 11 2 2" xfId="25455" xr:uid="{00000000-0005-0000-0000-0000B5630000}"/>
    <cellStyle name="Comma 32 4 11 2 3" xfId="25456" xr:uid="{00000000-0005-0000-0000-0000B6630000}"/>
    <cellStyle name="Comma 32 4 11 3" xfId="25457" xr:uid="{00000000-0005-0000-0000-0000B7630000}"/>
    <cellStyle name="Comma 32 4 11 3 2" xfId="25458" xr:uid="{00000000-0005-0000-0000-0000B8630000}"/>
    <cellStyle name="Comma 32 4 11 3 3" xfId="25459" xr:uid="{00000000-0005-0000-0000-0000B9630000}"/>
    <cellStyle name="Comma 32 4 11 4" xfId="25460" xr:uid="{00000000-0005-0000-0000-0000BA630000}"/>
    <cellStyle name="Comma 32 4 11 4 2" xfId="25461" xr:uid="{00000000-0005-0000-0000-0000BB630000}"/>
    <cellStyle name="Comma 32 4 11 4 3" xfId="25462" xr:uid="{00000000-0005-0000-0000-0000BC630000}"/>
    <cellStyle name="Comma 32 4 11 5" xfId="25463" xr:uid="{00000000-0005-0000-0000-0000BD630000}"/>
    <cellStyle name="Comma 32 4 11 6" xfId="25464" xr:uid="{00000000-0005-0000-0000-0000BE630000}"/>
    <cellStyle name="Comma 32 4 12" xfId="25465" xr:uid="{00000000-0005-0000-0000-0000BF630000}"/>
    <cellStyle name="Comma 32 4 12 2" xfId="25466" xr:uid="{00000000-0005-0000-0000-0000C0630000}"/>
    <cellStyle name="Comma 32 4 12 2 2" xfId="25467" xr:uid="{00000000-0005-0000-0000-0000C1630000}"/>
    <cellStyle name="Comma 32 4 12 2 3" xfId="25468" xr:uid="{00000000-0005-0000-0000-0000C2630000}"/>
    <cellStyle name="Comma 32 4 12 3" xfId="25469" xr:uid="{00000000-0005-0000-0000-0000C3630000}"/>
    <cellStyle name="Comma 32 4 12 3 2" xfId="25470" xr:uid="{00000000-0005-0000-0000-0000C4630000}"/>
    <cellStyle name="Comma 32 4 12 3 3" xfId="25471" xr:uid="{00000000-0005-0000-0000-0000C5630000}"/>
    <cellStyle name="Comma 32 4 12 4" xfId="25472" xr:uid="{00000000-0005-0000-0000-0000C6630000}"/>
    <cellStyle name="Comma 32 4 12 4 2" xfId="25473" xr:uid="{00000000-0005-0000-0000-0000C7630000}"/>
    <cellStyle name="Comma 32 4 12 4 3" xfId="25474" xr:uid="{00000000-0005-0000-0000-0000C8630000}"/>
    <cellStyle name="Comma 32 4 12 5" xfId="25475" xr:uid="{00000000-0005-0000-0000-0000C9630000}"/>
    <cellStyle name="Comma 32 4 12 6" xfId="25476" xr:uid="{00000000-0005-0000-0000-0000CA630000}"/>
    <cellStyle name="Comma 32 4 13" xfId="25477" xr:uid="{00000000-0005-0000-0000-0000CB630000}"/>
    <cellStyle name="Comma 32 4 13 2" xfId="25478" xr:uid="{00000000-0005-0000-0000-0000CC630000}"/>
    <cellStyle name="Comma 32 4 13 2 2" xfId="25479" xr:uid="{00000000-0005-0000-0000-0000CD630000}"/>
    <cellStyle name="Comma 32 4 13 2 3" xfId="25480" xr:uid="{00000000-0005-0000-0000-0000CE630000}"/>
    <cellStyle name="Comma 32 4 13 3" xfId="25481" xr:uid="{00000000-0005-0000-0000-0000CF630000}"/>
    <cellStyle name="Comma 32 4 13 3 2" xfId="25482" xr:uid="{00000000-0005-0000-0000-0000D0630000}"/>
    <cellStyle name="Comma 32 4 13 3 3" xfId="25483" xr:uid="{00000000-0005-0000-0000-0000D1630000}"/>
    <cellStyle name="Comma 32 4 13 4" xfId="25484" xr:uid="{00000000-0005-0000-0000-0000D2630000}"/>
    <cellStyle name="Comma 32 4 13 4 2" xfId="25485" xr:uid="{00000000-0005-0000-0000-0000D3630000}"/>
    <cellStyle name="Comma 32 4 13 4 3" xfId="25486" xr:uid="{00000000-0005-0000-0000-0000D4630000}"/>
    <cellStyle name="Comma 32 4 13 5" xfId="25487" xr:uid="{00000000-0005-0000-0000-0000D5630000}"/>
    <cellStyle name="Comma 32 4 13 6" xfId="25488" xr:uid="{00000000-0005-0000-0000-0000D6630000}"/>
    <cellStyle name="Comma 32 4 14" xfId="25489" xr:uid="{00000000-0005-0000-0000-0000D7630000}"/>
    <cellStyle name="Comma 32 4 14 2" xfId="25490" xr:uid="{00000000-0005-0000-0000-0000D8630000}"/>
    <cellStyle name="Comma 32 4 14 2 2" xfId="25491" xr:uid="{00000000-0005-0000-0000-0000D9630000}"/>
    <cellStyle name="Comma 32 4 14 2 3" xfId="25492" xr:uid="{00000000-0005-0000-0000-0000DA630000}"/>
    <cellStyle name="Comma 32 4 14 3" xfId="25493" xr:uid="{00000000-0005-0000-0000-0000DB630000}"/>
    <cellStyle name="Comma 32 4 14 3 2" xfId="25494" xr:uid="{00000000-0005-0000-0000-0000DC630000}"/>
    <cellStyle name="Comma 32 4 14 3 3" xfId="25495" xr:uid="{00000000-0005-0000-0000-0000DD630000}"/>
    <cellStyle name="Comma 32 4 14 4" xfId="25496" xr:uid="{00000000-0005-0000-0000-0000DE630000}"/>
    <cellStyle name="Comma 32 4 14 4 2" xfId="25497" xr:uid="{00000000-0005-0000-0000-0000DF630000}"/>
    <cellStyle name="Comma 32 4 14 4 3" xfId="25498" xr:uid="{00000000-0005-0000-0000-0000E0630000}"/>
    <cellStyle name="Comma 32 4 14 5" xfId="25499" xr:uid="{00000000-0005-0000-0000-0000E1630000}"/>
    <cellStyle name="Comma 32 4 14 6" xfId="25500" xr:uid="{00000000-0005-0000-0000-0000E2630000}"/>
    <cellStyle name="Comma 32 4 15" xfId="25501" xr:uid="{00000000-0005-0000-0000-0000E3630000}"/>
    <cellStyle name="Comma 32 4 15 2" xfId="25502" xr:uid="{00000000-0005-0000-0000-0000E4630000}"/>
    <cellStyle name="Comma 32 4 15 2 2" xfId="25503" xr:uid="{00000000-0005-0000-0000-0000E5630000}"/>
    <cellStyle name="Comma 32 4 15 2 3" xfId="25504" xr:uid="{00000000-0005-0000-0000-0000E6630000}"/>
    <cellStyle name="Comma 32 4 15 3" xfId="25505" xr:uid="{00000000-0005-0000-0000-0000E7630000}"/>
    <cellStyle name="Comma 32 4 15 3 2" xfId="25506" xr:uid="{00000000-0005-0000-0000-0000E8630000}"/>
    <cellStyle name="Comma 32 4 15 3 3" xfId="25507" xr:uid="{00000000-0005-0000-0000-0000E9630000}"/>
    <cellStyle name="Comma 32 4 15 4" xfId="25508" xr:uid="{00000000-0005-0000-0000-0000EA630000}"/>
    <cellStyle name="Comma 32 4 15 4 2" xfId="25509" xr:uid="{00000000-0005-0000-0000-0000EB630000}"/>
    <cellStyle name="Comma 32 4 15 4 3" xfId="25510" xr:uid="{00000000-0005-0000-0000-0000EC630000}"/>
    <cellStyle name="Comma 32 4 15 5" xfId="25511" xr:uid="{00000000-0005-0000-0000-0000ED630000}"/>
    <cellStyle name="Comma 32 4 15 6" xfId="25512" xr:uid="{00000000-0005-0000-0000-0000EE630000}"/>
    <cellStyle name="Comma 32 4 16" xfId="25513" xr:uid="{00000000-0005-0000-0000-0000EF630000}"/>
    <cellStyle name="Comma 32 4 16 2" xfId="25514" xr:uid="{00000000-0005-0000-0000-0000F0630000}"/>
    <cellStyle name="Comma 32 4 16 2 2" xfId="25515" xr:uid="{00000000-0005-0000-0000-0000F1630000}"/>
    <cellStyle name="Comma 32 4 16 2 3" xfId="25516" xr:uid="{00000000-0005-0000-0000-0000F2630000}"/>
    <cellStyle name="Comma 32 4 16 3" xfId="25517" xr:uid="{00000000-0005-0000-0000-0000F3630000}"/>
    <cellStyle name="Comma 32 4 16 3 2" xfId="25518" xr:uid="{00000000-0005-0000-0000-0000F4630000}"/>
    <cellStyle name="Comma 32 4 16 3 3" xfId="25519" xr:uid="{00000000-0005-0000-0000-0000F5630000}"/>
    <cellStyle name="Comma 32 4 16 4" xfId="25520" xr:uid="{00000000-0005-0000-0000-0000F6630000}"/>
    <cellStyle name="Comma 32 4 16 4 2" xfId="25521" xr:uid="{00000000-0005-0000-0000-0000F7630000}"/>
    <cellStyle name="Comma 32 4 16 4 3" xfId="25522" xr:uid="{00000000-0005-0000-0000-0000F8630000}"/>
    <cellStyle name="Comma 32 4 16 5" xfId="25523" xr:uid="{00000000-0005-0000-0000-0000F9630000}"/>
    <cellStyle name="Comma 32 4 16 6" xfId="25524" xr:uid="{00000000-0005-0000-0000-0000FA630000}"/>
    <cellStyle name="Comma 32 4 17" xfId="25525" xr:uid="{00000000-0005-0000-0000-0000FB630000}"/>
    <cellStyle name="Comma 32 4 17 2" xfId="25526" xr:uid="{00000000-0005-0000-0000-0000FC630000}"/>
    <cellStyle name="Comma 32 4 17 2 2" xfId="25527" xr:uid="{00000000-0005-0000-0000-0000FD630000}"/>
    <cellStyle name="Comma 32 4 17 2 3" xfId="25528" xr:uid="{00000000-0005-0000-0000-0000FE630000}"/>
    <cellStyle name="Comma 32 4 17 3" xfId="25529" xr:uid="{00000000-0005-0000-0000-0000FF630000}"/>
    <cellStyle name="Comma 32 4 17 3 2" xfId="25530" xr:uid="{00000000-0005-0000-0000-000000640000}"/>
    <cellStyle name="Comma 32 4 17 3 3" xfId="25531" xr:uid="{00000000-0005-0000-0000-000001640000}"/>
    <cellStyle name="Comma 32 4 17 4" xfId="25532" xr:uid="{00000000-0005-0000-0000-000002640000}"/>
    <cellStyle name="Comma 32 4 17 4 2" xfId="25533" xr:uid="{00000000-0005-0000-0000-000003640000}"/>
    <cellStyle name="Comma 32 4 17 4 3" xfId="25534" xr:uid="{00000000-0005-0000-0000-000004640000}"/>
    <cellStyle name="Comma 32 4 17 5" xfId="25535" xr:uid="{00000000-0005-0000-0000-000005640000}"/>
    <cellStyle name="Comma 32 4 17 6" xfId="25536" xr:uid="{00000000-0005-0000-0000-000006640000}"/>
    <cellStyle name="Comma 32 4 18" xfId="25537" xr:uid="{00000000-0005-0000-0000-000007640000}"/>
    <cellStyle name="Comma 32 4 18 2" xfId="25538" xr:uid="{00000000-0005-0000-0000-000008640000}"/>
    <cellStyle name="Comma 32 4 18 2 2" xfId="25539" xr:uid="{00000000-0005-0000-0000-000009640000}"/>
    <cellStyle name="Comma 32 4 18 2 3" xfId="25540" xr:uid="{00000000-0005-0000-0000-00000A640000}"/>
    <cellStyle name="Comma 32 4 18 3" xfId="25541" xr:uid="{00000000-0005-0000-0000-00000B640000}"/>
    <cellStyle name="Comma 32 4 18 3 2" xfId="25542" xr:uid="{00000000-0005-0000-0000-00000C640000}"/>
    <cellStyle name="Comma 32 4 18 3 3" xfId="25543" xr:uid="{00000000-0005-0000-0000-00000D640000}"/>
    <cellStyle name="Comma 32 4 18 4" xfId="25544" xr:uid="{00000000-0005-0000-0000-00000E640000}"/>
    <cellStyle name="Comma 32 4 18 4 2" xfId="25545" xr:uid="{00000000-0005-0000-0000-00000F640000}"/>
    <cellStyle name="Comma 32 4 18 4 3" xfId="25546" xr:uid="{00000000-0005-0000-0000-000010640000}"/>
    <cellStyle name="Comma 32 4 18 5" xfId="25547" xr:uid="{00000000-0005-0000-0000-000011640000}"/>
    <cellStyle name="Comma 32 4 18 6" xfId="25548" xr:uid="{00000000-0005-0000-0000-000012640000}"/>
    <cellStyle name="Comma 32 4 19" xfId="25549" xr:uid="{00000000-0005-0000-0000-000013640000}"/>
    <cellStyle name="Comma 32 4 19 2" xfId="25550" xr:uid="{00000000-0005-0000-0000-000014640000}"/>
    <cellStyle name="Comma 32 4 19 2 2" xfId="25551" xr:uid="{00000000-0005-0000-0000-000015640000}"/>
    <cellStyle name="Comma 32 4 19 2 3" xfId="25552" xr:uid="{00000000-0005-0000-0000-000016640000}"/>
    <cellStyle name="Comma 32 4 19 3" xfId="25553" xr:uid="{00000000-0005-0000-0000-000017640000}"/>
    <cellStyle name="Comma 32 4 19 3 2" xfId="25554" xr:uid="{00000000-0005-0000-0000-000018640000}"/>
    <cellStyle name="Comma 32 4 19 3 3" xfId="25555" xr:uid="{00000000-0005-0000-0000-000019640000}"/>
    <cellStyle name="Comma 32 4 19 4" xfId="25556" xr:uid="{00000000-0005-0000-0000-00001A640000}"/>
    <cellStyle name="Comma 32 4 19 4 2" xfId="25557" xr:uid="{00000000-0005-0000-0000-00001B640000}"/>
    <cellStyle name="Comma 32 4 19 4 3" xfId="25558" xr:uid="{00000000-0005-0000-0000-00001C640000}"/>
    <cellStyle name="Comma 32 4 19 5" xfId="25559" xr:uid="{00000000-0005-0000-0000-00001D640000}"/>
    <cellStyle name="Comma 32 4 19 6" xfId="25560" xr:uid="{00000000-0005-0000-0000-00001E640000}"/>
    <cellStyle name="Comma 32 4 2" xfId="25561" xr:uid="{00000000-0005-0000-0000-00001F640000}"/>
    <cellStyle name="Comma 32 4 2 2" xfId="25562" xr:uid="{00000000-0005-0000-0000-000020640000}"/>
    <cellStyle name="Comma 32 4 2 2 2" xfId="25563" xr:uid="{00000000-0005-0000-0000-000021640000}"/>
    <cellStyle name="Comma 32 4 2 2 3" xfId="25564" xr:uid="{00000000-0005-0000-0000-000022640000}"/>
    <cellStyle name="Comma 32 4 2 3" xfId="25565" xr:uid="{00000000-0005-0000-0000-000023640000}"/>
    <cellStyle name="Comma 32 4 2 3 2" xfId="25566" xr:uid="{00000000-0005-0000-0000-000024640000}"/>
    <cellStyle name="Comma 32 4 2 3 3" xfId="25567" xr:uid="{00000000-0005-0000-0000-000025640000}"/>
    <cellStyle name="Comma 32 4 2 4" xfId="25568" xr:uid="{00000000-0005-0000-0000-000026640000}"/>
    <cellStyle name="Comma 32 4 2 4 2" xfId="25569" xr:uid="{00000000-0005-0000-0000-000027640000}"/>
    <cellStyle name="Comma 32 4 2 4 3" xfId="25570" xr:uid="{00000000-0005-0000-0000-000028640000}"/>
    <cellStyle name="Comma 32 4 2 5" xfId="25571" xr:uid="{00000000-0005-0000-0000-000029640000}"/>
    <cellStyle name="Comma 32 4 2 6" xfId="25572" xr:uid="{00000000-0005-0000-0000-00002A640000}"/>
    <cellStyle name="Comma 32 4 20" xfId="25573" xr:uid="{00000000-0005-0000-0000-00002B640000}"/>
    <cellStyle name="Comma 32 4 20 2" xfId="25574" xr:uid="{00000000-0005-0000-0000-00002C640000}"/>
    <cellStyle name="Comma 32 4 20 2 2" xfId="25575" xr:uid="{00000000-0005-0000-0000-00002D640000}"/>
    <cellStyle name="Comma 32 4 20 2 3" xfId="25576" xr:uid="{00000000-0005-0000-0000-00002E640000}"/>
    <cellStyle name="Comma 32 4 20 3" xfId="25577" xr:uid="{00000000-0005-0000-0000-00002F640000}"/>
    <cellStyle name="Comma 32 4 20 3 2" xfId="25578" xr:uid="{00000000-0005-0000-0000-000030640000}"/>
    <cellStyle name="Comma 32 4 20 3 3" xfId="25579" xr:uid="{00000000-0005-0000-0000-000031640000}"/>
    <cellStyle name="Comma 32 4 20 4" xfId="25580" xr:uid="{00000000-0005-0000-0000-000032640000}"/>
    <cellStyle name="Comma 32 4 20 4 2" xfId="25581" xr:uid="{00000000-0005-0000-0000-000033640000}"/>
    <cellStyle name="Comma 32 4 20 4 3" xfId="25582" xr:uid="{00000000-0005-0000-0000-000034640000}"/>
    <cellStyle name="Comma 32 4 20 5" xfId="25583" xr:uid="{00000000-0005-0000-0000-000035640000}"/>
    <cellStyle name="Comma 32 4 20 6" xfId="25584" xr:uid="{00000000-0005-0000-0000-000036640000}"/>
    <cellStyle name="Comma 32 4 21" xfId="25585" xr:uid="{00000000-0005-0000-0000-000037640000}"/>
    <cellStyle name="Comma 32 4 21 2" xfId="25586" xr:uid="{00000000-0005-0000-0000-000038640000}"/>
    <cellStyle name="Comma 32 4 21 3" xfId="25587" xr:uid="{00000000-0005-0000-0000-000039640000}"/>
    <cellStyle name="Comma 32 4 22" xfId="25588" xr:uid="{00000000-0005-0000-0000-00003A640000}"/>
    <cellStyle name="Comma 32 4 22 2" xfId="25589" xr:uid="{00000000-0005-0000-0000-00003B640000}"/>
    <cellStyle name="Comma 32 4 22 3" xfId="25590" xr:uid="{00000000-0005-0000-0000-00003C640000}"/>
    <cellStyle name="Comma 32 4 23" xfId="25591" xr:uid="{00000000-0005-0000-0000-00003D640000}"/>
    <cellStyle name="Comma 32 4 23 2" xfId="25592" xr:uid="{00000000-0005-0000-0000-00003E640000}"/>
    <cellStyle name="Comma 32 4 23 3" xfId="25593" xr:uid="{00000000-0005-0000-0000-00003F640000}"/>
    <cellStyle name="Comma 32 4 24" xfId="25594" xr:uid="{00000000-0005-0000-0000-000040640000}"/>
    <cellStyle name="Comma 32 4 25" xfId="25595" xr:uid="{00000000-0005-0000-0000-000041640000}"/>
    <cellStyle name="Comma 32 4 3" xfId="25596" xr:uid="{00000000-0005-0000-0000-000042640000}"/>
    <cellStyle name="Comma 32 4 3 2" xfId="25597" xr:uid="{00000000-0005-0000-0000-000043640000}"/>
    <cellStyle name="Comma 32 4 3 2 2" xfId="25598" xr:uid="{00000000-0005-0000-0000-000044640000}"/>
    <cellStyle name="Comma 32 4 3 2 3" xfId="25599" xr:uid="{00000000-0005-0000-0000-000045640000}"/>
    <cellStyle name="Comma 32 4 3 3" xfId="25600" xr:uid="{00000000-0005-0000-0000-000046640000}"/>
    <cellStyle name="Comma 32 4 3 3 2" xfId="25601" xr:uid="{00000000-0005-0000-0000-000047640000}"/>
    <cellStyle name="Comma 32 4 3 3 3" xfId="25602" xr:uid="{00000000-0005-0000-0000-000048640000}"/>
    <cellStyle name="Comma 32 4 3 4" xfId="25603" xr:uid="{00000000-0005-0000-0000-000049640000}"/>
    <cellStyle name="Comma 32 4 3 4 2" xfId="25604" xr:uid="{00000000-0005-0000-0000-00004A640000}"/>
    <cellStyle name="Comma 32 4 3 4 3" xfId="25605" xr:uid="{00000000-0005-0000-0000-00004B640000}"/>
    <cellStyle name="Comma 32 4 3 5" xfId="25606" xr:uid="{00000000-0005-0000-0000-00004C640000}"/>
    <cellStyle name="Comma 32 4 3 6" xfId="25607" xr:uid="{00000000-0005-0000-0000-00004D640000}"/>
    <cellStyle name="Comma 32 4 4" xfId="25608" xr:uid="{00000000-0005-0000-0000-00004E640000}"/>
    <cellStyle name="Comma 32 4 4 2" xfId="25609" xr:uid="{00000000-0005-0000-0000-00004F640000}"/>
    <cellStyle name="Comma 32 4 4 2 2" xfId="25610" xr:uid="{00000000-0005-0000-0000-000050640000}"/>
    <cellStyle name="Comma 32 4 4 2 3" xfId="25611" xr:uid="{00000000-0005-0000-0000-000051640000}"/>
    <cellStyle name="Comma 32 4 4 3" xfId="25612" xr:uid="{00000000-0005-0000-0000-000052640000}"/>
    <cellStyle name="Comma 32 4 4 3 2" xfId="25613" xr:uid="{00000000-0005-0000-0000-000053640000}"/>
    <cellStyle name="Comma 32 4 4 3 3" xfId="25614" xr:uid="{00000000-0005-0000-0000-000054640000}"/>
    <cellStyle name="Comma 32 4 4 4" xfId="25615" xr:uid="{00000000-0005-0000-0000-000055640000}"/>
    <cellStyle name="Comma 32 4 4 4 2" xfId="25616" xr:uid="{00000000-0005-0000-0000-000056640000}"/>
    <cellStyle name="Comma 32 4 4 4 3" xfId="25617" xr:uid="{00000000-0005-0000-0000-000057640000}"/>
    <cellStyle name="Comma 32 4 4 5" xfId="25618" xr:uid="{00000000-0005-0000-0000-000058640000}"/>
    <cellStyle name="Comma 32 4 4 6" xfId="25619" xr:uid="{00000000-0005-0000-0000-000059640000}"/>
    <cellStyle name="Comma 32 4 5" xfId="25620" xr:uid="{00000000-0005-0000-0000-00005A640000}"/>
    <cellStyle name="Comma 32 4 5 2" xfId="25621" xr:uid="{00000000-0005-0000-0000-00005B640000}"/>
    <cellStyle name="Comma 32 4 5 2 2" xfId="25622" xr:uid="{00000000-0005-0000-0000-00005C640000}"/>
    <cellStyle name="Comma 32 4 5 2 3" xfId="25623" xr:uid="{00000000-0005-0000-0000-00005D640000}"/>
    <cellStyle name="Comma 32 4 5 3" xfId="25624" xr:uid="{00000000-0005-0000-0000-00005E640000}"/>
    <cellStyle name="Comma 32 4 5 3 2" xfId="25625" xr:uid="{00000000-0005-0000-0000-00005F640000}"/>
    <cellStyle name="Comma 32 4 5 3 3" xfId="25626" xr:uid="{00000000-0005-0000-0000-000060640000}"/>
    <cellStyle name="Comma 32 4 5 4" xfId="25627" xr:uid="{00000000-0005-0000-0000-000061640000}"/>
    <cellStyle name="Comma 32 4 5 4 2" xfId="25628" xr:uid="{00000000-0005-0000-0000-000062640000}"/>
    <cellStyle name="Comma 32 4 5 4 3" xfId="25629" xr:uid="{00000000-0005-0000-0000-000063640000}"/>
    <cellStyle name="Comma 32 4 5 5" xfId="25630" xr:uid="{00000000-0005-0000-0000-000064640000}"/>
    <cellStyle name="Comma 32 4 5 6" xfId="25631" xr:uid="{00000000-0005-0000-0000-000065640000}"/>
    <cellStyle name="Comma 32 4 6" xfId="25632" xr:uid="{00000000-0005-0000-0000-000066640000}"/>
    <cellStyle name="Comma 32 4 6 2" xfId="25633" xr:uid="{00000000-0005-0000-0000-000067640000}"/>
    <cellStyle name="Comma 32 4 6 2 2" xfId="25634" xr:uid="{00000000-0005-0000-0000-000068640000}"/>
    <cellStyle name="Comma 32 4 6 2 3" xfId="25635" xr:uid="{00000000-0005-0000-0000-000069640000}"/>
    <cellStyle name="Comma 32 4 6 3" xfId="25636" xr:uid="{00000000-0005-0000-0000-00006A640000}"/>
    <cellStyle name="Comma 32 4 6 3 2" xfId="25637" xr:uid="{00000000-0005-0000-0000-00006B640000}"/>
    <cellStyle name="Comma 32 4 6 3 3" xfId="25638" xr:uid="{00000000-0005-0000-0000-00006C640000}"/>
    <cellStyle name="Comma 32 4 6 4" xfId="25639" xr:uid="{00000000-0005-0000-0000-00006D640000}"/>
    <cellStyle name="Comma 32 4 6 4 2" xfId="25640" xr:uid="{00000000-0005-0000-0000-00006E640000}"/>
    <cellStyle name="Comma 32 4 6 4 3" xfId="25641" xr:uid="{00000000-0005-0000-0000-00006F640000}"/>
    <cellStyle name="Comma 32 4 6 5" xfId="25642" xr:uid="{00000000-0005-0000-0000-000070640000}"/>
    <cellStyle name="Comma 32 4 6 6" xfId="25643" xr:uid="{00000000-0005-0000-0000-000071640000}"/>
    <cellStyle name="Comma 32 4 7" xfId="25644" xr:uid="{00000000-0005-0000-0000-000072640000}"/>
    <cellStyle name="Comma 32 4 7 2" xfId="25645" xr:uid="{00000000-0005-0000-0000-000073640000}"/>
    <cellStyle name="Comma 32 4 7 2 2" xfId="25646" xr:uid="{00000000-0005-0000-0000-000074640000}"/>
    <cellStyle name="Comma 32 4 7 2 3" xfId="25647" xr:uid="{00000000-0005-0000-0000-000075640000}"/>
    <cellStyle name="Comma 32 4 7 3" xfId="25648" xr:uid="{00000000-0005-0000-0000-000076640000}"/>
    <cellStyle name="Comma 32 4 7 3 2" xfId="25649" xr:uid="{00000000-0005-0000-0000-000077640000}"/>
    <cellStyle name="Comma 32 4 7 3 3" xfId="25650" xr:uid="{00000000-0005-0000-0000-000078640000}"/>
    <cellStyle name="Comma 32 4 7 4" xfId="25651" xr:uid="{00000000-0005-0000-0000-000079640000}"/>
    <cellStyle name="Comma 32 4 7 4 2" xfId="25652" xr:uid="{00000000-0005-0000-0000-00007A640000}"/>
    <cellStyle name="Comma 32 4 7 4 3" xfId="25653" xr:uid="{00000000-0005-0000-0000-00007B640000}"/>
    <cellStyle name="Comma 32 4 7 5" xfId="25654" xr:uid="{00000000-0005-0000-0000-00007C640000}"/>
    <cellStyle name="Comma 32 4 7 6" xfId="25655" xr:uid="{00000000-0005-0000-0000-00007D640000}"/>
    <cellStyle name="Comma 32 4 8" xfId="25656" xr:uid="{00000000-0005-0000-0000-00007E640000}"/>
    <cellStyle name="Comma 32 4 8 2" xfId="25657" xr:uid="{00000000-0005-0000-0000-00007F640000}"/>
    <cellStyle name="Comma 32 4 8 2 2" xfId="25658" xr:uid="{00000000-0005-0000-0000-000080640000}"/>
    <cellStyle name="Comma 32 4 8 2 3" xfId="25659" xr:uid="{00000000-0005-0000-0000-000081640000}"/>
    <cellStyle name="Comma 32 4 8 3" xfId="25660" xr:uid="{00000000-0005-0000-0000-000082640000}"/>
    <cellStyle name="Comma 32 4 8 3 2" xfId="25661" xr:uid="{00000000-0005-0000-0000-000083640000}"/>
    <cellStyle name="Comma 32 4 8 3 3" xfId="25662" xr:uid="{00000000-0005-0000-0000-000084640000}"/>
    <cellStyle name="Comma 32 4 8 4" xfId="25663" xr:uid="{00000000-0005-0000-0000-000085640000}"/>
    <cellStyle name="Comma 32 4 8 4 2" xfId="25664" xr:uid="{00000000-0005-0000-0000-000086640000}"/>
    <cellStyle name="Comma 32 4 8 4 3" xfId="25665" xr:uid="{00000000-0005-0000-0000-000087640000}"/>
    <cellStyle name="Comma 32 4 8 5" xfId="25666" xr:uid="{00000000-0005-0000-0000-000088640000}"/>
    <cellStyle name="Comma 32 4 8 6" xfId="25667" xr:uid="{00000000-0005-0000-0000-000089640000}"/>
    <cellStyle name="Comma 32 4 9" xfId="25668" xr:uid="{00000000-0005-0000-0000-00008A640000}"/>
    <cellStyle name="Comma 32 4 9 2" xfId="25669" xr:uid="{00000000-0005-0000-0000-00008B640000}"/>
    <cellStyle name="Comma 32 4 9 2 2" xfId="25670" xr:uid="{00000000-0005-0000-0000-00008C640000}"/>
    <cellStyle name="Comma 32 4 9 2 3" xfId="25671" xr:uid="{00000000-0005-0000-0000-00008D640000}"/>
    <cellStyle name="Comma 32 4 9 3" xfId="25672" xr:uid="{00000000-0005-0000-0000-00008E640000}"/>
    <cellStyle name="Comma 32 4 9 3 2" xfId="25673" xr:uid="{00000000-0005-0000-0000-00008F640000}"/>
    <cellStyle name="Comma 32 4 9 3 3" xfId="25674" xr:uid="{00000000-0005-0000-0000-000090640000}"/>
    <cellStyle name="Comma 32 4 9 4" xfId="25675" xr:uid="{00000000-0005-0000-0000-000091640000}"/>
    <cellStyle name="Comma 32 4 9 4 2" xfId="25676" xr:uid="{00000000-0005-0000-0000-000092640000}"/>
    <cellStyle name="Comma 32 4 9 4 3" xfId="25677" xr:uid="{00000000-0005-0000-0000-000093640000}"/>
    <cellStyle name="Comma 32 4 9 5" xfId="25678" xr:uid="{00000000-0005-0000-0000-000094640000}"/>
    <cellStyle name="Comma 32 4 9 6" xfId="25679" xr:uid="{00000000-0005-0000-0000-000095640000}"/>
    <cellStyle name="Comma 32 5" xfId="25680" xr:uid="{00000000-0005-0000-0000-000096640000}"/>
    <cellStyle name="Comma 32 5 2" xfId="25681" xr:uid="{00000000-0005-0000-0000-000097640000}"/>
    <cellStyle name="Comma 32 5 3" xfId="25682" xr:uid="{00000000-0005-0000-0000-000098640000}"/>
    <cellStyle name="Comma 32 6" xfId="25683" xr:uid="{00000000-0005-0000-0000-000099640000}"/>
    <cellStyle name="Comma 32 6 2" xfId="25684" xr:uid="{00000000-0005-0000-0000-00009A640000}"/>
    <cellStyle name="Comma 32 6 3" xfId="25685" xr:uid="{00000000-0005-0000-0000-00009B640000}"/>
    <cellStyle name="Comma 32 7" xfId="25686" xr:uid="{00000000-0005-0000-0000-00009C640000}"/>
    <cellStyle name="Comma 32 7 2" xfId="25687" xr:uid="{00000000-0005-0000-0000-00009D640000}"/>
    <cellStyle name="Comma 32 7 3" xfId="25688" xr:uid="{00000000-0005-0000-0000-00009E640000}"/>
    <cellStyle name="Comma 32 8" xfId="25689" xr:uid="{00000000-0005-0000-0000-00009F640000}"/>
    <cellStyle name="Comma 32 9" xfId="25690" xr:uid="{00000000-0005-0000-0000-0000A0640000}"/>
    <cellStyle name="Comma 33" xfId="25691" xr:uid="{00000000-0005-0000-0000-0000A1640000}"/>
    <cellStyle name="Comma 33 2" xfId="25692" xr:uid="{00000000-0005-0000-0000-0000A2640000}"/>
    <cellStyle name="Comma 33 2 10" xfId="25693" xr:uid="{00000000-0005-0000-0000-0000A3640000}"/>
    <cellStyle name="Comma 33 2 10 2" xfId="25694" xr:uid="{00000000-0005-0000-0000-0000A4640000}"/>
    <cellStyle name="Comma 33 2 10 2 2" xfId="25695" xr:uid="{00000000-0005-0000-0000-0000A5640000}"/>
    <cellStyle name="Comma 33 2 10 2 3" xfId="25696" xr:uid="{00000000-0005-0000-0000-0000A6640000}"/>
    <cellStyle name="Comma 33 2 10 3" xfId="25697" xr:uid="{00000000-0005-0000-0000-0000A7640000}"/>
    <cellStyle name="Comma 33 2 10 3 2" xfId="25698" xr:uid="{00000000-0005-0000-0000-0000A8640000}"/>
    <cellStyle name="Comma 33 2 10 3 3" xfId="25699" xr:uid="{00000000-0005-0000-0000-0000A9640000}"/>
    <cellStyle name="Comma 33 2 10 4" xfId="25700" xr:uid="{00000000-0005-0000-0000-0000AA640000}"/>
    <cellStyle name="Comma 33 2 10 4 2" xfId="25701" xr:uid="{00000000-0005-0000-0000-0000AB640000}"/>
    <cellStyle name="Comma 33 2 10 4 3" xfId="25702" xr:uid="{00000000-0005-0000-0000-0000AC640000}"/>
    <cellStyle name="Comma 33 2 10 5" xfId="25703" xr:uid="{00000000-0005-0000-0000-0000AD640000}"/>
    <cellStyle name="Comma 33 2 10 6" xfId="25704" xr:uid="{00000000-0005-0000-0000-0000AE640000}"/>
    <cellStyle name="Comma 33 2 11" xfId="25705" xr:uid="{00000000-0005-0000-0000-0000AF640000}"/>
    <cellStyle name="Comma 33 2 11 2" xfId="25706" xr:uid="{00000000-0005-0000-0000-0000B0640000}"/>
    <cellStyle name="Comma 33 2 11 2 2" xfId="25707" xr:uid="{00000000-0005-0000-0000-0000B1640000}"/>
    <cellStyle name="Comma 33 2 11 2 3" xfId="25708" xr:uid="{00000000-0005-0000-0000-0000B2640000}"/>
    <cellStyle name="Comma 33 2 11 3" xfId="25709" xr:uid="{00000000-0005-0000-0000-0000B3640000}"/>
    <cellStyle name="Comma 33 2 11 3 2" xfId="25710" xr:uid="{00000000-0005-0000-0000-0000B4640000}"/>
    <cellStyle name="Comma 33 2 11 3 3" xfId="25711" xr:uid="{00000000-0005-0000-0000-0000B5640000}"/>
    <cellStyle name="Comma 33 2 11 4" xfId="25712" xr:uid="{00000000-0005-0000-0000-0000B6640000}"/>
    <cellStyle name="Comma 33 2 11 4 2" xfId="25713" xr:uid="{00000000-0005-0000-0000-0000B7640000}"/>
    <cellStyle name="Comma 33 2 11 4 3" xfId="25714" xr:uid="{00000000-0005-0000-0000-0000B8640000}"/>
    <cellStyle name="Comma 33 2 11 5" xfId="25715" xr:uid="{00000000-0005-0000-0000-0000B9640000}"/>
    <cellStyle name="Comma 33 2 11 6" xfId="25716" xr:uid="{00000000-0005-0000-0000-0000BA640000}"/>
    <cellStyle name="Comma 33 2 12" xfId="25717" xr:uid="{00000000-0005-0000-0000-0000BB640000}"/>
    <cellStyle name="Comma 33 2 12 2" xfId="25718" xr:uid="{00000000-0005-0000-0000-0000BC640000}"/>
    <cellStyle name="Comma 33 2 12 2 2" xfId="25719" xr:uid="{00000000-0005-0000-0000-0000BD640000}"/>
    <cellStyle name="Comma 33 2 12 2 3" xfId="25720" xr:uid="{00000000-0005-0000-0000-0000BE640000}"/>
    <cellStyle name="Comma 33 2 12 3" xfId="25721" xr:uid="{00000000-0005-0000-0000-0000BF640000}"/>
    <cellStyle name="Comma 33 2 12 3 2" xfId="25722" xr:uid="{00000000-0005-0000-0000-0000C0640000}"/>
    <cellStyle name="Comma 33 2 12 3 3" xfId="25723" xr:uid="{00000000-0005-0000-0000-0000C1640000}"/>
    <cellStyle name="Comma 33 2 12 4" xfId="25724" xr:uid="{00000000-0005-0000-0000-0000C2640000}"/>
    <cellStyle name="Comma 33 2 12 4 2" xfId="25725" xr:uid="{00000000-0005-0000-0000-0000C3640000}"/>
    <cellStyle name="Comma 33 2 12 4 3" xfId="25726" xr:uid="{00000000-0005-0000-0000-0000C4640000}"/>
    <cellStyle name="Comma 33 2 12 5" xfId="25727" xr:uid="{00000000-0005-0000-0000-0000C5640000}"/>
    <cellStyle name="Comma 33 2 12 6" xfId="25728" xr:uid="{00000000-0005-0000-0000-0000C6640000}"/>
    <cellStyle name="Comma 33 2 13" xfId="25729" xr:uid="{00000000-0005-0000-0000-0000C7640000}"/>
    <cellStyle name="Comma 33 2 13 2" xfId="25730" xr:uid="{00000000-0005-0000-0000-0000C8640000}"/>
    <cellStyle name="Comma 33 2 13 2 2" xfId="25731" xr:uid="{00000000-0005-0000-0000-0000C9640000}"/>
    <cellStyle name="Comma 33 2 13 2 3" xfId="25732" xr:uid="{00000000-0005-0000-0000-0000CA640000}"/>
    <cellStyle name="Comma 33 2 13 3" xfId="25733" xr:uid="{00000000-0005-0000-0000-0000CB640000}"/>
    <cellStyle name="Comma 33 2 13 3 2" xfId="25734" xr:uid="{00000000-0005-0000-0000-0000CC640000}"/>
    <cellStyle name="Comma 33 2 13 3 3" xfId="25735" xr:uid="{00000000-0005-0000-0000-0000CD640000}"/>
    <cellStyle name="Comma 33 2 13 4" xfId="25736" xr:uid="{00000000-0005-0000-0000-0000CE640000}"/>
    <cellStyle name="Comma 33 2 13 4 2" xfId="25737" xr:uid="{00000000-0005-0000-0000-0000CF640000}"/>
    <cellStyle name="Comma 33 2 13 4 3" xfId="25738" xr:uid="{00000000-0005-0000-0000-0000D0640000}"/>
    <cellStyle name="Comma 33 2 13 5" xfId="25739" xr:uid="{00000000-0005-0000-0000-0000D1640000}"/>
    <cellStyle name="Comma 33 2 13 6" xfId="25740" xr:uid="{00000000-0005-0000-0000-0000D2640000}"/>
    <cellStyle name="Comma 33 2 14" xfId="25741" xr:uid="{00000000-0005-0000-0000-0000D3640000}"/>
    <cellStyle name="Comma 33 2 14 2" xfId="25742" xr:uid="{00000000-0005-0000-0000-0000D4640000}"/>
    <cellStyle name="Comma 33 2 14 2 2" xfId="25743" xr:uid="{00000000-0005-0000-0000-0000D5640000}"/>
    <cellStyle name="Comma 33 2 14 2 3" xfId="25744" xr:uid="{00000000-0005-0000-0000-0000D6640000}"/>
    <cellStyle name="Comma 33 2 14 3" xfId="25745" xr:uid="{00000000-0005-0000-0000-0000D7640000}"/>
    <cellStyle name="Comma 33 2 14 3 2" xfId="25746" xr:uid="{00000000-0005-0000-0000-0000D8640000}"/>
    <cellStyle name="Comma 33 2 14 3 3" xfId="25747" xr:uid="{00000000-0005-0000-0000-0000D9640000}"/>
    <cellStyle name="Comma 33 2 14 4" xfId="25748" xr:uid="{00000000-0005-0000-0000-0000DA640000}"/>
    <cellStyle name="Comma 33 2 14 4 2" xfId="25749" xr:uid="{00000000-0005-0000-0000-0000DB640000}"/>
    <cellStyle name="Comma 33 2 14 4 3" xfId="25750" xr:uid="{00000000-0005-0000-0000-0000DC640000}"/>
    <cellStyle name="Comma 33 2 14 5" xfId="25751" xr:uid="{00000000-0005-0000-0000-0000DD640000}"/>
    <cellStyle name="Comma 33 2 14 6" xfId="25752" xr:uid="{00000000-0005-0000-0000-0000DE640000}"/>
    <cellStyle name="Comma 33 2 15" xfId="25753" xr:uid="{00000000-0005-0000-0000-0000DF640000}"/>
    <cellStyle name="Comma 33 2 15 2" xfId="25754" xr:uid="{00000000-0005-0000-0000-0000E0640000}"/>
    <cellStyle name="Comma 33 2 15 2 2" xfId="25755" xr:uid="{00000000-0005-0000-0000-0000E1640000}"/>
    <cellStyle name="Comma 33 2 15 2 3" xfId="25756" xr:uid="{00000000-0005-0000-0000-0000E2640000}"/>
    <cellStyle name="Comma 33 2 15 3" xfId="25757" xr:uid="{00000000-0005-0000-0000-0000E3640000}"/>
    <cellStyle name="Comma 33 2 15 3 2" xfId="25758" xr:uid="{00000000-0005-0000-0000-0000E4640000}"/>
    <cellStyle name="Comma 33 2 15 3 3" xfId="25759" xr:uid="{00000000-0005-0000-0000-0000E5640000}"/>
    <cellStyle name="Comma 33 2 15 4" xfId="25760" xr:uid="{00000000-0005-0000-0000-0000E6640000}"/>
    <cellStyle name="Comma 33 2 15 4 2" xfId="25761" xr:uid="{00000000-0005-0000-0000-0000E7640000}"/>
    <cellStyle name="Comma 33 2 15 4 3" xfId="25762" xr:uid="{00000000-0005-0000-0000-0000E8640000}"/>
    <cellStyle name="Comma 33 2 15 5" xfId="25763" xr:uid="{00000000-0005-0000-0000-0000E9640000}"/>
    <cellStyle name="Comma 33 2 15 6" xfId="25764" xr:uid="{00000000-0005-0000-0000-0000EA640000}"/>
    <cellStyle name="Comma 33 2 16" xfId="25765" xr:uid="{00000000-0005-0000-0000-0000EB640000}"/>
    <cellStyle name="Comma 33 2 16 2" xfId="25766" xr:uid="{00000000-0005-0000-0000-0000EC640000}"/>
    <cellStyle name="Comma 33 2 16 2 2" xfId="25767" xr:uid="{00000000-0005-0000-0000-0000ED640000}"/>
    <cellStyle name="Comma 33 2 16 2 3" xfId="25768" xr:uid="{00000000-0005-0000-0000-0000EE640000}"/>
    <cellStyle name="Comma 33 2 16 3" xfId="25769" xr:uid="{00000000-0005-0000-0000-0000EF640000}"/>
    <cellStyle name="Comma 33 2 16 3 2" xfId="25770" xr:uid="{00000000-0005-0000-0000-0000F0640000}"/>
    <cellStyle name="Comma 33 2 16 3 3" xfId="25771" xr:uid="{00000000-0005-0000-0000-0000F1640000}"/>
    <cellStyle name="Comma 33 2 16 4" xfId="25772" xr:uid="{00000000-0005-0000-0000-0000F2640000}"/>
    <cellStyle name="Comma 33 2 16 4 2" xfId="25773" xr:uid="{00000000-0005-0000-0000-0000F3640000}"/>
    <cellStyle name="Comma 33 2 16 4 3" xfId="25774" xr:uid="{00000000-0005-0000-0000-0000F4640000}"/>
    <cellStyle name="Comma 33 2 16 5" xfId="25775" xr:uid="{00000000-0005-0000-0000-0000F5640000}"/>
    <cellStyle name="Comma 33 2 16 6" xfId="25776" xr:uid="{00000000-0005-0000-0000-0000F6640000}"/>
    <cellStyle name="Comma 33 2 17" xfId="25777" xr:uid="{00000000-0005-0000-0000-0000F7640000}"/>
    <cellStyle name="Comma 33 2 17 2" xfId="25778" xr:uid="{00000000-0005-0000-0000-0000F8640000}"/>
    <cellStyle name="Comma 33 2 17 2 2" xfId="25779" xr:uid="{00000000-0005-0000-0000-0000F9640000}"/>
    <cellStyle name="Comma 33 2 17 2 3" xfId="25780" xr:uid="{00000000-0005-0000-0000-0000FA640000}"/>
    <cellStyle name="Comma 33 2 17 3" xfId="25781" xr:uid="{00000000-0005-0000-0000-0000FB640000}"/>
    <cellStyle name="Comma 33 2 17 3 2" xfId="25782" xr:uid="{00000000-0005-0000-0000-0000FC640000}"/>
    <cellStyle name="Comma 33 2 17 3 3" xfId="25783" xr:uid="{00000000-0005-0000-0000-0000FD640000}"/>
    <cellStyle name="Comma 33 2 17 4" xfId="25784" xr:uid="{00000000-0005-0000-0000-0000FE640000}"/>
    <cellStyle name="Comma 33 2 17 4 2" xfId="25785" xr:uid="{00000000-0005-0000-0000-0000FF640000}"/>
    <cellStyle name="Comma 33 2 17 4 3" xfId="25786" xr:uid="{00000000-0005-0000-0000-000000650000}"/>
    <cellStyle name="Comma 33 2 17 5" xfId="25787" xr:uid="{00000000-0005-0000-0000-000001650000}"/>
    <cellStyle name="Comma 33 2 17 6" xfId="25788" xr:uid="{00000000-0005-0000-0000-000002650000}"/>
    <cellStyle name="Comma 33 2 18" xfId="25789" xr:uid="{00000000-0005-0000-0000-000003650000}"/>
    <cellStyle name="Comma 33 2 18 2" xfId="25790" xr:uid="{00000000-0005-0000-0000-000004650000}"/>
    <cellStyle name="Comma 33 2 18 2 2" xfId="25791" xr:uid="{00000000-0005-0000-0000-000005650000}"/>
    <cellStyle name="Comma 33 2 18 2 3" xfId="25792" xr:uid="{00000000-0005-0000-0000-000006650000}"/>
    <cellStyle name="Comma 33 2 18 3" xfId="25793" xr:uid="{00000000-0005-0000-0000-000007650000}"/>
    <cellStyle name="Comma 33 2 18 3 2" xfId="25794" xr:uid="{00000000-0005-0000-0000-000008650000}"/>
    <cellStyle name="Comma 33 2 18 3 3" xfId="25795" xr:uid="{00000000-0005-0000-0000-000009650000}"/>
    <cellStyle name="Comma 33 2 18 4" xfId="25796" xr:uid="{00000000-0005-0000-0000-00000A650000}"/>
    <cellStyle name="Comma 33 2 18 4 2" xfId="25797" xr:uid="{00000000-0005-0000-0000-00000B650000}"/>
    <cellStyle name="Comma 33 2 18 4 3" xfId="25798" xr:uid="{00000000-0005-0000-0000-00000C650000}"/>
    <cellStyle name="Comma 33 2 18 5" xfId="25799" xr:uid="{00000000-0005-0000-0000-00000D650000}"/>
    <cellStyle name="Comma 33 2 18 6" xfId="25800" xr:uid="{00000000-0005-0000-0000-00000E650000}"/>
    <cellStyle name="Comma 33 2 19" xfId="25801" xr:uid="{00000000-0005-0000-0000-00000F650000}"/>
    <cellStyle name="Comma 33 2 19 2" xfId="25802" xr:uid="{00000000-0005-0000-0000-000010650000}"/>
    <cellStyle name="Comma 33 2 19 2 2" xfId="25803" xr:uid="{00000000-0005-0000-0000-000011650000}"/>
    <cellStyle name="Comma 33 2 19 2 3" xfId="25804" xr:uid="{00000000-0005-0000-0000-000012650000}"/>
    <cellStyle name="Comma 33 2 19 3" xfId="25805" xr:uid="{00000000-0005-0000-0000-000013650000}"/>
    <cellStyle name="Comma 33 2 19 3 2" xfId="25806" xr:uid="{00000000-0005-0000-0000-000014650000}"/>
    <cellStyle name="Comma 33 2 19 3 3" xfId="25807" xr:uid="{00000000-0005-0000-0000-000015650000}"/>
    <cellStyle name="Comma 33 2 19 4" xfId="25808" xr:uid="{00000000-0005-0000-0000-000016650000}"/>
    <cellStyle name="Comma 33 2 19 4 2" xfId="25809" xr:uid="{00000000-0005-0000-0000-000017650000}"/>
    <cellStyle name="Comma 33 2 19 4 3" xfId="25810" xr:uid="{00000000-0005-0000-0000-000018650000}"/>
    <cellStyle name="Comma 33 2 19 5" xfId="25811" xr:uid="{00000000-0005-0000-0000-000019650000}"/>
    <cellStyle name="Comma 33 2 19 6" xfId="25812" xr:uid="{00000000-0005-0000-0000-00001A650000}"/>
    <cellStyle name="Comma 33 2 2" xfId="25813" xr:uid="{00000000-0005-0000-0000-00001B650000}"/>
    <cellStyle name="Comma 33 2 2 2" xfId="25814" xr:uid="{00000000-0005-0000-0000-00001C650000}"/>
    <cellStyle name="Comma 33 2 2 2 2" xfId="25815" xr:uid="{00000000-0005-0000-0000-00001D650000}"/>
    <cellStyle name="Comma 33 2 2 2 3" xfId="25816" xr:uid="{00000000-0005-0000-0000-00001E650000}"/>
    <cellStyle name="Comma 33 2 2 3" xfId="25817" xr:uid="{00000000-0005-0000-0000-00001F650000}"/>
    <cellStyle name="Comma 33 2 2 3 2" xfId="25818" xr:uid="{00000000-0005-0000-0000-000020650000}"/>
    <cellStyle name="Comma 33 2 2 3 3" xfId="25819" xr:uid="{00000000-0005-0000-0000-000021650000}"/>
    <cellStyle name="Comma 33 2 2 4" xfId="25820" xr:uid="{00000000-0005-0000-0000-000022650000}"/>
    <cellStyle name="Comma 33 2 2 4 2" xfId="25821" xr:uid="{00000000-0005-0000-0000-000023650000}"/>
    <cellStyle name="Comma 33 2 2 4 3" xfId="25822" xr:uid="{00000000-0005-0000-0000-000024650000}"/>
    <cellStyle name="Comma 33 2 2 5" xfId="25823" xr:uid="{00000000-0005-0000-0000-000025650000}"/>
    <cellStyle name="Comma 33 2 2 6" xfId="25824" xr:uid="{00000000-0005-0000-0000-000026650000}"/>
    <cellStyle name="Comma 33 2 20" xfId="25825" xr:uid="{00000000-0005-0000-0000-000027650000}"/>
    <cellStyle name="Comma 33 2 20 2" xfId="25826" xr:uid="{00000000-0005-0000-0000-000028650000}"/>
    <cellStyle name="Comma 33 2 20 2 2" xfId="25827" xr:uid="{00000000-0005-0000-0000-000029650000}"/>
    <cellStyle name="Comma 33 2 20 2 3" xfId="25828" xr:uid="{00000000-0005-0000-0000-00002A650000}"/>
    <cellStyle name="Comma 33 2 20 3" xfId="25829" xr:uid="{00000000-0005-0000-0000-00002B650000}"/>
    <cellStyle name="Comma 33 2 20 3 2" xfId="25830" xr:uid="{00000000-0005-0000-0000-00002C650000}"/>
    <cellStyle name="Comma 33 2 20 3 3" xfId="25831" xr:uid="{00000000-0005-0000-0000-00002D650000}"/>
    <cellStyle name="Comma 33 2 20 4" xfId="25832" xr:uid="{00000000-0005-0000-0000-00002E650000}"/>
    <cellStyle name="Comma 33 2 20 4 2" xfId="25833" xr:uid="{00000000-0005-0000-0000-00002F650000}"/>
    <cellStyle name="Comma 33 2 20 4 3" xfId="25834" xr:uid="{00000000-0005-0000-0000-000030650000}"/>
    <cellStyle name="Comma 33 2 20 5" xfId="25835" xr:uid="{00000000-0005-0000-0000-000031650000}"/>
    <cellStyle name="Comma 33 2 20 6" xfId="25836" xr:uid="{00000000-0005-0000-0000-000032650000}"/>
    <cellStyle name="Comma 33 2 21" xfId="25837" xr:uid="{00000000-0005-0000-0000-000033650000}"/>
    <cellStyle name="Comma 33 2 21 2" xfId="25838" xr:uid="{00000000-0005-0000-0000-000034650000}"/>
    <cellStyle name="Comma 33 2 21 3" xfId="25839" xr:uid="{00000000-0005-0000-0000-000035650000}"/>
    <cellStyle name="Comma 33 2 22" xfId="25840" xr:uid="{00000000-0005-0000-0000-000036650000}"/>
    <cellStyle name="Comma 33 2 22 2" xfId="25841" xr:uid="{00000000-0005-0000-0000-000037650000}"/>
    <cellStyle name="Comma 33 2 22 3" xfId="25842" xr:uid="{00000000-0005-0000-0000-000038650000}"/>
    <cellStyle name="Comma 33 2 23" xfId="25843" xr:uid="{00000000-0005-0000-0000-000039650000}"/>
    <cellStyle name="Comma 33 2 23 2" xfId="25844" xr:uid="{00000000-0005-0000-0000-00003A650000}"/>
    <cellStyle name="Comma 33 2 23 3" xfId="25845" xr:uid="{00000000-0005-0000-0000-00003B650000}"/>
    <cellStyle name="Comma 33 2 24" xfId="25846" xr:uid="{00000000-0005-0000-0000-00003C650000}"/>
    <cellStyle name="Comma 33 2 25" xfId="25847" xr:uid="{00000000-0005-0000-0000-00003D650000}"/>
    <cellStyle name="Comma 33 2 3" xfId="25848" xr:uid="{00000000-0005-0000-0000-00003E650000}"/>
    <cellStyle name="Comma 33 2 3 2" xfId="25849" xr:uid="{00000000-0005-0000-0000-00003F650000}"/>
    <cellStyle name="Comma 33 2 3 2 2" xfId="25850" xr:uid="{00000000-0005-0000-0000-000040650000}"/>
    <cellStyle name="Comma 33 2 3 2 3" xfId="25851" xr:uid="{00000000-0005-0000-0000-000041650000}"/>
    <cellStyle name="Comma 33 2 3 3" xfId="25852" xr:uid="{00000000-0005-0000-0000-000042650000}"/>
    <cellStyle name="Comma 33 2 3 3 2" xfId="25853" xr:uid="{00000000-0005-0000-0000-000043650000}"/>
    <cellStyle name="Comma 33 2 3 3 3" xfId="25854" xr:uid="{00000000-0005-0000-0000-000044650000}"/>
    <cellStyle name="Comma 33 2 3 4" xfId="25855" xr:uid="{00000000-0005-0000-0000-000045650000}"/>
    <cellStyle name="Comma 33 2 3 4 2" xfId="25856" xr:uid="{00000000-0005-0000-0000-000046650000}"/>
    <cellStyle name="Comma 33 2 3 4 3" xfId="25857" xr:uid="{00000000-0005-0000-0000-000047650000}"/>
    <cellStyle name="Comma 33 2 3 5" xfId="25858" xr:uid="{00000000-0005-0000-0000-000048650000}"/>
    <cellStyle name="Comma 33 2 3 6" xfId="25859" xr:uid="{00000000-0005-0000-0000-000049650000}"/>
    <cellStyle name="Comma 33 2 4" xfId="25860" xr:uid="{00000000-0005-0000-0000-00004A650000}"/>
    <cellStyle name="Comma 33 2 4 2" xfId="25861" xr:uid="{00000000-0005-0000-0000-00004B650000}"/>
    <cellStyle name="Comma 33 2 4 2 2" xfId="25862" xr:uid="{00000000-0005-0000-0000-00004C650000}"/>
    <cellStyle name="Comma 33 2 4 2 3" xfId="25863" xr:uid="{00000000-0005-0000-0000-00004D650000}"/>
    <cellStyle name="Comma 33 2 4 3" xfId="25864" xr:uid="{00000000-0005-0000-0000-00004E650000}"/>
    <cellStyle name="Comma 33 2 4 3 2" xfId="25865" xr:uid="{00000000-0005-0000-0000-00004F650000}"/>
    <cellStyle name="Comma 33 2 4 3 3" xfId="25866" xr:uid="{00000000-0005-0000-0000-000050650000}"/>
    <cellStyle name="Comma 33 2 4 4" xfId="25867" xr:uid="{00000000-0005-0000-0000-000051650000}"/>
    <cellStyle name="Comma 33 2 4 4 2" xfId="25868" xr:uid="{00000000-0005-0000-0000-000052650000}"/>
    <cellStyle name="Comma 33 2 4 4 3" xfId="25869" xr:uid="{00000000-0005-0000-0000-000053650000}"/>
    <cellStyle name="Comma 33 2 4 5" xfId="25870" xr:uid="{00000000-0005-0000-0000-000054650000}"/>
    <cellStyle name="Comma 33 2 4 6" xfId="25871" xr:uid="{00000000-0005-0000-0000-000055650000}"/>
    <cellStyle name="Comma 33 2 5" xfId="25872" xr:uid="{00000000-0005-0000-0000-000056650000}"/>
    <cellStyle name="Comma 33 2 5 2" xfId="25873" xr:uid="{00000000-0005-0000-0000-000057650000}"/>
    <cellStyle name="Comma 33 2 5 2 2" xfId="25874" xr:uid="{00000000-0005-0000-0000-000058650000}"/>
    <cellStyle name="Comma 33 2 5 2 3" xfId="25875" xr:uid="{00000000-0005-0000-0000-000059650000}"/>
    <cellStyle name="Comma 33 2 5 3" xfId="25876" xr:uid="{00000000-0005-0000-0000-00005A650000}"/>
    <cellStyle name="Comma 33 2 5 3 2" xfId="25877" xr:uid="{00000000-0005-0000-0000-00005B650000}"/>
    <cellStyle name="Comma 33 2 5 3 3" xfId="25878" xr:uid="{00000000-0005-0000-0000-00005C650000}"/>
    <cellStyle name="Comma 33 2 5 4" xfId="25879" xr:uid="{00000000-0005-0000-0000-00005D650000}"/>
    <cellStyle name="Comma 33 2 5 4 2" xfId="25880" xr:uid="{00000000-0005-0000-0000-00005E650000}"/>
    <cellStyle name="Comma 33 2 5 4 3" xfId="25881" xr:uid="{00000000-0005-0000-0000-00005F650000}"/>
    <cellStyle name="Comma 33 2 5 5" xfId="25882" xr:uid="{00000000-0005-0000-0000-000060650000}"/>
    <cellStyle name="Comma 33 2 5 6" xfId="25883" xr:uid="{00000000-0005-0000-0000-000061650000}"/>
    <cellStyle name="Comma 33 2 6" xfId="25884" xr:uid="{00000000-0005-0000-0000-000062650000}"/>
    <cellStyle name="Comma 33 2 6 2" xfId="25885" xr:uid="{00000000-0005-0000-0000-000063650000}"/>
    <cellStyle name="Comma 33 2 6 2 2" xfId="25886" xr:uid="{00000000-0005-0000-0000-000064650000}"/>
    <cellStyle name="Comma 33 2 6 2 3" xfId="25887" xr:uid="{00000000-0005-0000-0000-000065650000}"/>
    <cellStyle name="Comma 33 2 6 3" xfId="25888" xr:uid="{00000000-0005-0000-0000-000066650000}"/>
    <cellStyle name="Comma 33 2 6 3 2" xfId="25889" xr:uid="{00000000-0005-0000-0000-000067650000}"/>
    <cellStyle name="Comma 33 2 6 3 3" xfId="25890" xr:uid="{00000000-0005-0000-0000-000068650000}"/>
    <cellStyle name="Comma 33 2 6 4" xfId="25891" xr:uid="{00000000-0005-0000-0000-000069650000}"/>
    <cellStyle name="Comma 33 2 6 4 2" xfId="25892" xr:uid="{00000000-0005-0000-0000-00006A650000}"/>
    <cellStyle name="Comma 33 2 6 4 3" xfId="25893" xr:uid="{00000000-0005-0000-0000-00006B650000}"/>
    <cellStyle name="Comma 33 2 6 5" xfId="25894" xr:uid="{00000000-0005-0000-0000-00006C650000}"/>
    <cellStyle name="Comma 33 2 6 6" xfId="25895" xr:uid="{00000000-0005-0000-0000-00006D650000}"/>
    <cellStyle name="Comma 33 2 7" xfId="25896" xr:uid="{00000000-0005-0000-0000-00006E650000}"/>
    <cellStyle name="Comma 33 2 7 2" xfId="25897" xr:uid="{00000000-0005-0000-0000-00006F650000}"/>
    <cellStyle name="Comma 33 2 7 2 2" xfId="25898" xr:uid="{00000000-0005-0000-0000-000070650000}"/>
    <cellStyle name="Comma 33 2 7 2 3" xfId="25899" xr:uid="{00000000-0005-0000-0000-000071650000}"/>
    <cellStyle name="Comma 33 2 7 3" xfId="25900" xr:uid="{00000000-0005-0000-0000-000072650000}"/>
    <cellStyle name="Comma 33 2 7 3 2" xfId="25901" xr:uid="{00000000-0005-0000-0000-000073650000}"/>
    <cellStyle name="Comma 33 2 7 3 3" xfId="25902" xr:uid="{00000000-0005-0000-0000-000074650000}"/>
    <cellStyle name="Comma 33 2 7 4" xfId="25903" xr:uid="{00000000-0005-0000-0000-000075650000}"/>
    <cellStyle name="Comma 33 2 7 4 2" xfId="25904" xr:uid="{00000000-0005-0000-0000-000076650000}"/>
    <cellStyle name="Comma 33 2 7 4 3" xfId="25905" xr:uid="{00000000-0005-0000-0000-000077650000}"/>
    <cellStyle name="Comma 33 2 7 5" xfId="25906" xr:uid="{00000000-0005-0000-0000-000078650000}"/>
    <cellStyle name="Comma 33 2 7 6" xfId="25907" xr:uid="{00000000-0005-0000-0000-000079650000}"/>
    <cellStyle name="Comma 33 2 8" xfId="25908" xr:uid="{00000000-0005-0000-0000-00007A650000}"/>
    <cellStyle name="Comma 33 2 8 2" xfId="25909" xr:uid="{00000000-0005-0000-0000-00007B650000}"/>
    <cellStyle name="Comma 33 2 8 2 2" xfId="25910" xr:uid="{00000000-0005-0000-0000-00007C650000}"/>
    <cellStyle name="Comma 33 2 8 2 3" xfId="25911" xr:uid="{00000000-0005-0000-0000-00007D650000}"/>
    <cellStyle name="Comma 33 2 8 3" xfId="25912" xr:uid="{00000000-0005-0000-0000-00007E650000}"/>
    <cellStyle name="Comma 33 2 8 3 2" xfId="25913" xr:uid="{00000000-0005-0000-0000-00007F650000}"/>
    <cellStyle name="Comma 33 2 8 3 3" xfId="25914" xr:uid="{00000000-0005-0000-0000-000080650000}"/>
    <cellStyle name="Comma 33 2 8 4" xfId="25915" xr:uid="{00000000-0005-0000-0000-000081650000}"/>
    <cellStyle name="Comma 33 2 8 4 2" xfId="25916" xr:uid="{00000000-0005-0000-0000-000082650000}"/>
    <cellStyle name="Comma 33 2 8 4 3" xfId="25917" xr:uid="{00000000-0005-0000-0000-000083650000}"/>
    <cellStyle name="Comma 33 2 8 5" xfId="25918" xr:uid="{00000000-0005-0000-0000-000084650000}"/>
    <cellStyle name="Comma 33 2 8 6" xfId="25919" xr:uid="{00000000-0005-0000-0000-000085650000}"/>
    <cellStyle name="Comma 33 2 9" xfId="25920" xr:uid="{00000000-0005-0000-0000-000086650000}"/>
    <cellStyle name="Comma 33 2 9 2" xfId="25921" xr:uid="{00000000-0005-0000-0000-000087650000}"/>
    <cellStyle name="Comma 33 2 9 2 2" xfId="25922" xr:uid="{00000000-0005-0000-0000-000088650000}"/>
    <cellStyle name="Comma 33 2 9 2 3" xfId="25923" xr:uid="{00000000-0005-0000-0000-000089650000}"/>
    <cellStyle name="Comma 33 2 9 3" xfId="25924" xr:uid="{00000000-0005-0000-0000-00008A650000}"/>
    <cellStyle name="Comma 33 2 9 3 2" xfId="25925" xr:uid="{00000000-0005-0000-0000-00008B650000}"/>
    <cellStyle name="Comma 33 2 9 3 3" xfId="25926" xr:uid="{00000000-0005-0000-0000-00008C650000}"/>
    <cellStyle name="Comma 33 2 9 4" xfId="25927" xr:uid="{00000000-0005-0000-0000-00008D650000}"/>
    <cellStyle name="Comma 33 2 9 4 2" xfId="25928" xr:uid="{00000000-0005-0000-0000-00008E650000}"/>
    <cellStyle name="Comma 33 2 9 4 3" xfId="25929" xr:uid="{00000000-0005-0000-0000-00008F650000}"/>
    <cellStyle name="Comma 33 2 9 5" xfId="25930" xr:uid="{00000000-0005-0000-0000-000090650000}"/>
    <cellStyle name="Comma 33 2 9 6" xfId="25931" xr:uid="{00000000-0005-0000-0000-000091650000}"/>
    <cellStyle name="Comma 33 3" xfId="25932" xr:uid="{00000000-0005-0000-0000-000092650000}"/>
    <cellStyle name="Comma 33 3 10" xfId="25933" xr:uid="{00000000-0005-0000-0000-000093650000}"/>
    <cellStyle name="Comma 33 3 10 2" xfId="25934" xr:uid="{00000000-0005-0000-0000-000094650000}"/>
    <cellStyle name="Comma 33 3 10 2 2" xfId="25935" xr:uid="{00000000-0005-0000-0000-000095650000}"/>
    <cellStyle name="Comma 33 3 10 2 3" xfId="25936" xr:uid="{00000000-0005-0000-0000-000096650000}"/>
    <cellStyle name="Comma 33 3 10 3" xfId="25937" xr:uid="{00000000-0005-0000-0000-000097650000}"/>
    <cellStyle name="Comma 33 3 10 3 2" xfId="25938" xr:uid="{00000000-0005-0000-0000-000098650000}"/>
    <cellStyle name="Comma 33 3 10 3 3" xfId="25939" xr:uid="{00000000-0005-0000-0000-000099650000}"/>
    <cellStyle name="Comma 33 3 10 4" xfId="25940" xr:uid="{00000000-0005-0000-0000-00009A650000}"/>
    <cellStyle name="Comma 33 3 10 4 2" xfId="25941" xr:uid="{00000000-0005-0000-0000-00009B650000}"/>
    <cellStyle name="Comma 33 3 10 4 3" xfId="25942" xr:uid="{00000000-0005-0000-0000-00009C650000}"/>
    <cellStyle name="Comma 33 3 10 5" xfId="25943" xr:uid="{00000000-0005-0000-0000-00009D650000}"/>
    <cellStyle name="Comma 33 3 10 6" xfId="25944" xr:uid="{00000000-0005-0000-0000-00009E650000}"/>
    <cellStyle name="Comma 33 3 11" xfId="25945" xr:uid="{00000000-0005-0000-0000-00009F650000}"/>
    <cellStyle name="Comma 33 3 11 2" xfId="25946" xr:uid="{00000000-0005-0000-0000-0000A0650000}"/>
    <cellStyle name="Comma 33 3 11 2 2" xfId="25947" xr:uid="{00000000-0005-0000-0000-0000A1650000}"/>
    <cellStyle name="Comma 33 3 11 2 3" xfId="25948" xr:uid="{00000000-0005-0000-0000-0000A2650000}"/>
    <cellStyle name="Comma 33 3 11 3" xfId="25949" xr:uid="{00000000-0005-0000-0000-0000A3650000}"/>
    <cellStyle name="Comma 33 3 11 3 2" xfId="25950" xr:uid="{00000000-0005-0000-0000-0000A4650000}"/>
    <cellStyle name="Comma 33 3 11 3 3" xfId="25951" xr:uid="{00000000-0005-0000-0000-0000A5650000}"/>
    <cellStyle name="Comma 33 3 11 4" xfId="25952" xr:uid="{00000000-0005-0000-0000-0000A6650000}"/>
    <cellStyle name="Comma 33 3 11 4 2" xfId="25953" xr:uid="{00000000-0005-0000-0000-0000A7650000}"/>
    <cellStyle name="Comma 33 3 11 4 3" xfId="25954" xr:uid="{00000000-0005-0000-0000-0000A8650000}"/>
    <cellStyle name="Comma 33 3 11 5" xfId="25955" xr:uid="{00000000-0005-0000-0000-0000A9650000}"/>
    <cellStyle name="Comma 33 3 11 6" xfId="25956" xr:uid="{00000000-0005-0000-0000-0000AA650000}"/>
    <cellStyle name="Comma 33 3 12" xfId="25957" xr:uid="{00000000-0005-0000-0000-0000AB650000}"/>
    <cellStyle name="Comma 33 3 12 2" xfId="25958" xr:uid="{00000000-0005-0000-0000-0000AC650000}"/>
    <cellStyle name="Comma 33 3 12 2 2" xfId="25959" xr:uid="{00000000-0005-0000-0000-0000AD650000}"/>
    <cellStyle name="Comma 33 3 12 2 3" xfId="25960" xr:uid="{00000000-0005-0000-0000-0000AE650000}"/>
    <cellStyle name="Comma 33 3 12 3" xfId="25961" xr:uid="{00000000-0005-0000-0000-0000AF650000}"/>
    <cellStyle name="Comma 33 3 12 3 2" xfId="25962" xr:uid="{00000000-0005-0000-0000-0000B0650000}"/>
    <cellStyle name="Comma 33 3 12 3 3" xfId="25963" xr:uid="{00000000-0005-0000-0000-0000B1650000}"/>
    <cellStyle name="Comma 33 3 12 4" xfId="25964" xr:uid="{00000000-0005-0000-0000-0000B2650000}"/>
    <cellStyle name="Comma 33 3 12 4 2" xfId="25965" xr:uid="{00000000-0005-0000-0000-0000B3650000}"/>
    <cellStyle name="Comma 33 3 12 4 3" xfId="25966" xr:uid="{00000000-0005-0000-0000-0000B4650000}"/>
    <cellStyle name="Comma 33 3 12 5" xfId="25967" xr:uid="{00000000-0005-0000-0000-0000B5650000}"/>
    <cellStyle name="Comma 33 3 12 6" xfId="25968" xr:uid="{00000000-0005-0000-0000-0000B6650000}"/>
    <cellStyle name="Comma 33 3 13" xfId="25969" xr:uid="{00000000-0005-0000-0000-0000B7650000}"/>
    <cellStyle name="Comma 33 3 13 2" xfId="25970" xr:uid="{00000000-0005-0000-0000-0000B8650000}"/>
    <cellStyle name="Comma 33 3 13 2 2" xfId="25971" xr:uid="{00000000-0005-0000-0000-0000B9650000}"/>
    <cellStyle name="Comma 33 3 13 2 3" xfId="25972" xr:uid="{00000000-0005-0000-0000-0000BA650000}"/>
    <cellStyle name="Comma 33 3 13 3" xfId="25973" xr:uid="{00000000-0005-0000-0000-0000BB650000}"/>
    <cellStyle name="Comma 33 3 13 3 2" xfId="25974" xr:uid="{00000000-0005-0000-0000-0000BC650000}"/>
    <cellStyle name="Comma 33 3 13 3 3" xfId="25975" xr:uid="{00000000-0005-0000-0000-0000BD650000}"/>
    <cellStyle name="Comma 33 3 13 4" xfId="25976" xr:uid="{00000000-0005-0000-0000-0000BE650000}"/>
    <cellStyle name="Comma 33 3 13 4 2" xfId="25977" xr:uid="{00000000-0005-0000-0000-0000BF650000}"/>
    <cellStyle name="Comma 33 3 13 4 3" xfId="25978" xr:uid="{00000000-0005-0000-0000-0000C0650000}"/>
    <cellStyle name="Comma 33 3 13 5" xfId="25979" xr:uid="{00000000-0005-0000-0000-0000C1650000}"/>
    <cellStyle name="Comma 33 3 13 6" xfId="25980" xr:uid="{00000000-0005-0000-0000-0000C2650000}"/>
    <cellStyle name="Comma 33 3 14" xfId="25981" xr:uid="{00000000-0005-0000-0000-0000C3650000}"/>
    <cellStyle name="Comma 33 3 14 2" xfId="25982" xr:uid="{00000000-0005-0000-0000-0000C4650000}"/>
    <cellStyle name="Comma 33 3 14 2 2" xfId="25983" xr:uid="{00000000-0005-0000-0000-0000C5650000}"/>
    <cellStyle name="Comma 33 3 14 2 3" xfId="25984" xr:uid="{00000000-0005-0000-0000-0000C6650000}"/>
    <cellStyle name="Comma 33 3 14 3" xfId="25985" xr:uid="{00000000-0005-0000-0000-0000C7650000}"/>
    <cellStyle name="Comma 33 3 14 3 2" xfId="25986" xr:uid="{00000000-0005-0000-0000-0000C8650000}"/>
    <cellStyle name="Comma 33 3 14 3 3" xfId="25987" xr:uid="{00000000-0005-0000-0000-0000C9650000}"/>
    <cellStyle name="Comma 33 3 14 4" xfId="25988" xr:uid="{00000000-0005-0000-0000-0000CA650000}"/>
    <cellStyle name="Comma 33 3 14 4 2" xfId="25989" xr:uid="{00000000-0005-0000-0000-0000CB650000}"/>
    <cellStyle name="Comma 33 3 14 4 3" xfId="25990" xr:uid="{00000000-0005-0000-0000-0000CC650000}"/>
    <cellStyle name="Comma 33 3 14 5" xfId="25991" xr:uid="{00000000-0005-0000-0000-0000CD650000}"/>
    <cellStyle name="Comma 33 3 14 6" xfId="25992" xr:uid="{00000000-0005-0000-0000-0000CE650000}"/>
    <cellStyle name="Comma 33 3 15" xfId="25993" xr:uid="{00000000-0005-0000-0000-0000CF650000}"/>
    <cellStyle name="Comma 33 3 15 2" xfId="25994" xr:uid="{00000000-0005-0000-0000-0000D0650000}"/>
    <cellStyle name="Comma 33 3 15 2 2" xfId="25995" xr:uid="{00000000-0005-0000-0000-0000D1650000}"/>
    <cellStyle name="Comma 33 3 15 2 3" xfId="25996" xr:uid="{00000000-0005-0000-0000-0000D2650000}"/>
    <cellStyle name="Comma 33 3 15 3" xfId="25997" xr:uid="{00000000-0005-0000-0000-0000D3650000}"/>
    <cellStyle name="Comma 33 3 15 3 2" xfId="25998" xr:uid="{00000000-0005-0000-0000-0000D4650000}"/>
    <cellStyle name="Comma 33 3 15 3 3" xfId="25999" xr:uid="{00000000-0005-0000-0000-0000D5650000}"/>
    <cellStyle name="Comma 33 3 15 4" xfId="26000" xr:uid="{00000000-0005-0000-0000-0000D6650000}"/>
    <cellStyle name="Comma 33 3 15 4 2" xfId="26001" xr:uid="{00000000-0005-0000-0000-0000D7650000}"/>
    <cellStyle name="Comma 33 3 15 4 3" xfId="26002" xr:uid="{00000000-0005-0000-0000-0000D8650000}"/>
    <cellStyle name="Comma 33 3 15 5" xfId="26003" xr:uid="{00000000-0005-0000-0000-0000D9650000}"/>
    <cellStyle name="Comma 33 3 15 6" xfId="26004" xr:uid="{00000000-0005-0000-0000-0000DA650000}"/>
    <cellStyle name="Comma 33 3 16" xfId="26005" xr:uid="{00000000-0005-0000-0000-0000DB650000}"/>
    <cellStyle name="Comma 33 3 16 2" xfId="26006" xr:uid="{00000000-0005-0000-0000-0000DC650000}"/>
    <cellStyle name="Comma 33 3 16 2 2" xfId="26007" xr:uid="{00000000-0005-0000-0000-0000DD650000}"/>
    <cellStyle name="Comma 33 3 16 2 3" xfId="26008" xr:uid="{00000000-0005-0000-0000-0000DE650000}"/>
    <cellStyle name="Comma 33 3 16 3" xfId="26009" xr:uid="{00000000-0005-0000-0000-0000DF650000}"/>
    <cellStyle name="Comma 33 3 16 3 2" xfId="26010" xr:uid="{00000000-0005-0000-0000-0000E0650000}"/>
    <cellStyle name="Comma 33 3 16 3 3" xfId="26011" xr:uid="{00000000-0005-0000-0000-0000E1650000}"/>
    <cellStyle name="Comma 33 3 16 4" xfId="26012" xr:uid="{00000000-0005-0000-0000-0000E2650000}"/>
    <cellStyle name="Comma 33 3 16 4 2" xfId="26013" xr:uid="{00000000-0005-0000-0000-0000E3650000}"/>
    <cellStyle name="Comma 33 3 16 4 3" xfId="26014" xr:uid="{00000000-0005-0000-0000-0000E4650000}"/>
    <cellStyle name="Comma 33 3 16 5" xfId="26015" xr:uid="{00000000-0005-0000-0000-0000E5650000}"/>
    <cellStyle name="Comma 33 3 16 6" xfId="26016" xr:uid="{00000000-0005-0000-0000-0000E6650000}"/>
    <cellStyle name="Comma 33 3 17" xfId="26017" xr:uid="{00000000-0005-0000-0000-0000E7650000}"/>
    <cellStyle name="Comma 33 3 17 2" xfId="26018" xr:uid="{00000000-0005-0000-0000-0000E8650000}"/>
    <cellStyle name="Comma 33 3 17 2 2" xfId="26019" xr:uid="{00000000-0005-0000-0000-0000E9650000}"/>
    <cellStyle name="Comma 33 3 17 2 3" xfId="26020" xr:uid="{00000000-0005-0000-0000-0000EA650000}"/>
    <cellStyle name="Comma 33 3 17 3" xfId="26021" xr:uid="{00000000-0005-0000-0000-0000EB650000}"/>
    <cellStyle name="Comma 33 3 17 3 2" xfId="26022" xr:uid="{00000000-0005-0000-0000-0000EC650000}"/>
    <cellStyle name="Comma 33 3 17 3 3" xfId="26023" xr:uid="{00000000-0005-0000-0000-0000ED650000}"/>
    <cellStyle name="Comma 33 3 17 4" xfId="26024" xr:uid="{00000000-0005-0000-0000-0000EE650000}"/>
    <cellStyle name="Comma 33 3 17 4 2" xfId="26025" xr:uid="{00000000-0005-0000-0000-0000EF650000}"/>
    <cellStyle name="Comma 33 3 17 4 3" xfId="26026" xr:uid="{00000000-0005-0000-0000-0000F0650000}"/>
    <cellStyle name="Comma 33 3 17 5" xfId="26027" xr:uid="{00000000-0005-0000-0000-0000F1650000}"/>
    <cellStyle name="Comma 33 3 17 6" xfId="26028" xr:uid="{00000000-0005-0000-0000-0000F2650000}"/>
    <cellStyle name="Comma 33 3 18" xfId="26029" xr:uid="{00000000-0005-0000-0000-0000F3650000}"/>
    <cellStyle name="Comma 33 3 18 2" xfId="26030" xr:uid="{00000000-0005-0000-0000-0000F4650000}"/>
    <cellStyle name="Comma 33 3 18 2 2" xfId="26031" xr:uid="{00000000-0005-0000-0000-0000F5650000}"/>
    <cellStyle name="Comma 33 3 18 2 3" xfId="26032" xr:uid="{00000000-0005-0000-0000-0000F6650000}"/>
    <cellStyle name="Comma 33 3 18 3" xfId="26033" xr:uid="{00000000-0005-0000-0000-0000F7650000}"/>
    <cellStyle name="Comma 33 3 18 3 2" xfId="26034" xr:uid="{00000000-0005-0000-0000-0000F8650000}"/>
    <cellStyle name="Comma 33 3 18 3 3" xfId="26035" xr:uid="{00000000-0005-0000-0000-0000F9650000}"/>
    <cellStyle name="Comma 33 3 18 4" xfId="26036" xr:uid="{00000000-0005-0000-0000-0000FA650000}"/>
    <cellStyle name="Comma 33 3 18 4 2" xfId="26037" xr:uid="{00000000-0005-0000-0000-0000FB650000}"/>
    <cellStyle name="Comma 33 3 18 4 3" xfId="26038" xr:uid="{00000000-0005-0000-0000-0000FC650000}"/>
    <cellStyle name="Comma 33 3 18 5" xfId="26039" xr:uid="{00000000-0005-0000-0000-0000FD650000}"/>
    <cellStyle name="Comma 33 3 18 6" xfId="26040" xr:uid="{00000000-0005-0000-0000-0000FE650000}"/>
    <cellStyle name="Comma 33 3 19" xfId="26041" xr:uid="{00000000-0005-0000-0000-0000FF650000}"/>
    <cellStyle name="Comma 33 3 19 2" xfId="26042" xr:uid="{00000000-0005-0000-0000-000000660000}"/>
    <cellStyle name="Comma 33 3 19 2 2" xfId="26043" xr:uid="{00000000-0005-0000-0000-000001660000}"/>
    <cellStyle name="Comma 33 3 19 2 3" xfId="26044" xr:uid="{00000000-0005-0000-0000-000002660000}"/>
    <cellStyle name="Comma 33 3 19 3" xfId="26045" xr:uid="{00000000-0005-0000-0000-000003660000}"/>
    <cellStyle name="Comma 33 3 19 3 2" xfId="26046" xr:uid="{00000000-0005-0000-0000-000004660000}"/>
    <cellStyle name="Comma 33 3 19 3 3" xfId="26047" xr:uid="{00000000-0005-0000-0000-000005660000}"/>
    <cellStyle name="Comma 33 3 19 4" xfId="26048" xr:uid="{00000000-0005-0000-0000-000006660000}"/>
    <cellStyle name="Comma 33 3 19 4 2" xfId="26049" xr:uid="{00000000-0005-0000-0000-000007660000}"/>
    <cellStyle name="Comma 33 3 19 4 3" xfId="26050" xr:uid="{00000000-0005-0000-0000-000008660000}"/>
    <cellStyle name="Comma 33 3 19 5" xfId="26051" xr:uid="{00000000-0005-0000-0000-000009660000}"/>
    <cellStyle name="Comma 33 3 19 6" xfId="26052" xr:uid="{00000000-0005-0000-0000-00000A660000}"/>
    <cellStyle name="Comma 33 3 2" xfId="26053" xr:uid="{00000000-0005-0000-0000-00000B660000}"/>
    <cellStyle name="Comma 33 3 2 2" xfId="26054" xr:uid="{00000000-0005-0000-0000-00000C660000}"/>
    <cellStyle name="Comma 33 3 2 2 2" xfId="26055" xr:uid="{00000000-0005-0000-0000-00000D660000}"/>
    <cellStyle name="Comma 33 3 2 2 3" xfId="26056" xr:uid="{00000000-0005-0000-0000-00000E660000}"/>
    <cellStyle name="Comma 33 3 2 3" xfId="26057" xr:uid="{00000000-0005-0000-0000-00000F660000}"/>
    <cellStyle name="Comma 33 3 2 3 2" xfId="26058" xr:uid="{00000000-0005-0000-0000-000010660000}"/>
    <cellStyle name="Comma 33 3 2 3 3" xfId="26059" xr:uid="{00000000-0005-0000-0000-000011660000}"/>
    <cellStyle name="Comma 33 3 2 4" xfId="26060" xr:uid="{00000000-0005-0000-0000-000012660000}"/>
    <cellStyle name="Comma 33 3 2 4 2" xfId="26061" xr:uid="{00000000-0005-0000-0000-000013660000}"/>
    <cellStyle name="Comma 33 3 2 4 3" xfId="26062" xr:uid="{00000000-0005-0000-0000-000014660000}"/>
    <cellStyle name="Comma 33 3 2 5" xfId="26063" xr:uid="{00000000-0005-0000-0000-000015660000}"/>
    <cellStyle name="Comma 33 3 2 6" xfId="26064" xr:uid="{00000000-0005-0000-0000-000016660000}"/>
    <cellStyle name="Comma 33 3 20" xfId="26065" xr:uid="{00000000-0005-0000-0000-000017660000}"/>
    <cellStyle name="Comma 33 3 20 2" xfId="26066" xr:uid="{00000000-0005-0000-0000-000018660000}"/>
    <cellStyle name="Comma 33 3 20 2 2" xfId="26067" xr:uid="{00000000-0005-0000-0000-000019660000}"/>
    <cellStyle name="Comma 33 3 20 2 3" xfId="26068" xr:uid="{00000000-0005-0000-0000-00001A660000}"/>
    <cellStyle name="Comma 33 3 20 3" xfId="26069" xr:uid="{00000000-0005-0000-0000-00001B660000}"/>
    <cellStyle name="Comma 33 3 20 3 2" xfId="26070" xr:uid="{00000000-0005-0000-0000-00001C660000}"/>
    <cellStyle name="Comma 33 3 20 3 3" xfId="26071" xr:uid="{00000000-0005-0000-0000-00001D660000}"/>
    <cellStyle name="Comma 33 3 20 4" xfId="26072" xr:uid="{00000000-0005-0000-0000-00001E660000}"/>
    <cellStyle name="Comma 33 3 20 4 2" xfId="26073" xr:uid="{00000000-0005-0000-0000-00001F660000}"/>
    <cellStyle name="Comma 33 3 20 4 3" xfId="26074" xr:uid="{00000000-0005-0000-0000-000020660000}"/>
    <cellStyle name="Comma 33 3 20 5" xfId="26075" xr:uid="{00000000-0005-0000-0000-000021660000}"/>
    <cellStyle name="Comma 33 3 20 6" xfId="26076" xr:uid="{00000000-0005-0000-0000-000022660000}"/>
    <cellStyle name="Comma 33 3 21" xfId="26077" xr:uid="{00000000-0005-0000-0000-000023660000}"/>
    <cellStyle name="Comma 33 3 21 2" xfId="26078" xr:uid="{00000000-0005-0000-0000-000024660000}"/>
    <cellStyle name="Comma 33 3 21 3" xfId="26079" xr:uid="{00000000-0005-0000-0000-000025660000}"/>
    <cellStyle name="Comma 33 3 22" xfId="26080" xr:uid="{00000000-0005-0000-0000-000026660000}"/>
    <cellStyle name="Comma 33 3 22 2" xfId="26081" xr:uid="{00000000-0005-0000-0000-000027660000}"/>
    <cellStyle name="Comma 33 3 22 3" xfId="26082" xr:uid="{00000000-0005-0000-0000-000028660000}"/>
    <cellStyle name="Comma 33 3 23" xfId="26083" xr:uid="{00000000-0005-0000-0000-000029660000}"/>
    <cellStyle name="Comma 33 3 23 2" xfId="26084" xr:uid="{00000000-0005-0000-0000-00002A660000}"/>
    <cellStyle name="Comma 33 3 23 3" xfId="26085" xr:uid="{00000000-0005-0000-0000-00002B660000}"/>
    <cellStyle name="Comma 33 3 24" xfId="26086" xr:uid="{00000000-0005-0000-0000-00002C660000}"/>
    <cellStyle name="Comma 33 3 25" xfId="26087" xr:uid="{00000000-0005-0000-0000-00002D660000}"/>
    <cellStyle name="Comma 33 3 3" xfId="26088" xr:uid="{00000000-0005-0000-0000-00002E660000}"/>
    <cellStyle name="Comma 33 3 3 2" xfId="26089" xr:uid="{00000000-0005-0000-0000-00002F660000}"/>
    <cellStyle name="Comma 33 3 3 2 2" xfId="26090" xr:uid="{00000000-0005-0000-0000-000030660000}"/>
    <cellStyle name="Comma 33 3 3 2 3" xfId="26091" xr:uid="{00000000-0005-0000-0000-000031660000}"/>
    <cellStyle name="Comma 33 3 3 3" xfId="26092" xr:uid="{00000000-0005-0000-0000-000032660000}"/>
    <cellStyle name="Comma 33 3 3 3 2" xfId="26093" xr:uid="{00000000-0005-0000-0000-000033660000}"/>
    <cellStyle name="Comma 33 3 3 3 3" xfId="26094" xr:uid="{00000000-0005-0000-0000-000034660000}"/>
    <cellStyle name="Comma 33 3 3 4" xfId="26095" xr:uid="{00000000-0005-0000-0000-000035660000}"/>
    <cellStyle name="Comma 33 3 3 4 2" xfId="26096" xr:uid="{00000000-0005-0000-0000-000036660000}"/>
    <cellStyle name="Comma 33 3 3 4 3" xfId="26097" xr:uid="{00000000-0005-0000-0000-000037660000}"/>
    <cellStyle name="Comma 33 3 3 5" xfId="26098" xr:uid="{00000000-0005-0000-0000-000038660000}"/>
    <cellStyle name="Comma 33 3 3 6" xfId="26099" xr:uid="{00000000-0005-0000-0000-000039660000}"/>
    <cellStyle name="Comma 33 3 4" xfId="26100" xr:uid="{00000000-0005-0000-0000-00003A660000}"/>
    <cellStyle name="Comma 33 3 4 2" xfId="26101" xr:uid="{00000000-0005-0000-0000-00003B660000}"/>
    <cellStyle name="Comma 33 3 4 2 2" xfId="26102" xr:uid="{00000000-0005-0000-0000-00003C660000}"/>
    <cellStyle name="Comma 33 3 4 2 3" xfId="26103" xr:uid="{00000000-0005-0000-0000-00003D660000}"/>
    <cellStyle name="Comma 33 3 4 3" xfId="26104" xr:uid="{00000000-0005-0000-0000-00003E660000}"/>
    <cellStyle name="Comma 33 3 4 3 2" xfId="26105" xr:uid="{00000000-0005-0000-0000-00003F660000}"/>
    <cellStyle name="Comma 33 3 4 3 3" xfId="26106" xr:uid="{00000000-0005-0000-0000-000040660000}"/>
    <cellStyle name="Comma 33 3 4 4" xfId="26107" xr:uid="{00000000-0005-0000-0000-000041660000}"/>
    <cellStyle name="Comma 33 3 4 4 2" xfId="26108" xr:uid="{00000000-0005-0000-0000-000042660000}"/>
    <cellStyle name="Comma 33 3 4 4 3" xfId="26109" xr:uid="{00000000-0005-0000-0000-000043660000}"/>
    <cellStyle name="Comma 33 3 4 5" xfId="26110" xr:uid="{00000000-0005-0000-0000-000044660000}"/>
    <cellStyle name="Comma 33 3 4 6" xfId="26111" xr:uid="{00000000-0005-0000-0000-000045660000}"/>
    <cellStyle name="Comma 33 3 5" xfId="26112" xr:uid="{00000000-0005-0000-0000-000046660000}"/>
    <cellStyle name="Comma 33 3 5 2" xfId="26113" xr:uid="{00000000-0005-0000-0000-000047660000}"/>
    <cellStyle name="Comma 33 3 5 2 2" xfId="26114" xr:uid="{00000000-0005-0000-0000-000048660000}"/>
    <cellStyle name="Comma 33 3 5 2 3" xfId="26115" xr:uid="{00000000-0005-0000-0000-000049660000}"/>
    <cellStyle name="Comma 33 3 5 3" xfId="26116" xr:uid="{00000000-0005-0000-0000-00004A660000}"/>
    <cellStyle name="Comma 33 3 5 3 2" xfId="26117" xr:uid="{00000000-0005-0000-0000-00004B660000}"/>
    <cellStyle name="Comma 33 3 5 3 3" xfId="26118" xr:uid="{00000000-0005-0000-0000-00004C660000}"/>
    <cellStyle name="Comma 33 3 5 4" xfId="26119" xr:uid="{00000000-0005-0000-0000-00004D660000}"/>
    <cellStyle name="Comma 33 3 5 4 2" xfId="26120" xr:uid="{00000000-0005-0000-0000-00004E660000}"/>
    <cellStyle name="Comma 33 3 5 4 3" xfId="26121" xr:uid="{00000000-0005-0000-0000-00004F660000}"/>
    <cellStyle name="Comma 33 3 5 5" xfId="26122" xr:uid="{00000000-0005-0000-0000-000050660000}"/>
    <cellStyle name="Comma 33 3 5 6" xfId="26123" xr:uid="{00000000-0005-0000-0000-000051660000}"/>
    <cellStyle name="Comma 33 3 6" xfId="26124" xr:uid="{00000000-0005-0000-0000-000052660000}"/>
    <cellStyle name="Comma 33 3 6 2" xfId="26125" xr:uid="{00000000-0005-0000-0000-000053660000}"/>
    <cellStyle name="Comma 33 3 6 2 2" xfId="26126" xr:uid="{00000000-0005-0000-0000-000054660000}"/>
    <cellStyle name="Comma 33 3 6 2 3" xfId="26127" xr:uid="{00000000-0005-0000-0000-000055660000}"/>
    <cellStyle name="Comma 33 3 6 3" xfId="26128" xr:uid="{00000000-0005-0000-0000-000056660000}"/>
    <cellStyle name="Comma 33 3 6 3 2" xfId="26129" xr:uid="{00000000-0005-0000-0000-000057660000}"/>
    <cellStyle name="Comma 33 3 6 3 3" xfId="26130" xr:uid="{00000000-0005-0000-0000-000058660000}"/>
    <cellStyle name="Comma 33 3 6 4" xfId="26131" xr:uid="{00000000-0005-0000-0000-000059660000}"/>
    <cellStyle name="Comma 33 3 6 4 2" xfId="26132" xr:uid="{00000000-0005-0000-0000-00005A660000}"/>
    <cellStyle name="Comma 33 3 6 4 3" xfId="26133" xr:uid="{00000000-0005-0000-0000-00005B660000}"/>
    <cellStyle name="Comma 33 3 6 5" xfId="26134" xr:uid="{00000000-0005-0000-0000-00005C660000}"/>
    <cellStyle name="Comma 33 3 6 6" xfId="26135" xr:uid="{00000000-0005-0000-0000-00005D660000}"/>
    <cellStyle name="Comma 33 3 7" xfId="26136" xr:uid="{00000000-0005-0000-0000-00005E660000}"/>
    <cellStyle name="Comma 33 3 7 2" xfId="26137" xr:uid="{00000000-0005-0000-0000-00005F660000}"/>
    <cellStyle name="Comma 33 3 7 2 2" xfId="26138" xr:uid="{00000000-0005-0000-0000-000060660000}"/>
    <cellStyle name="Comma 33 3 7 2 3" xfId="26139" xr:uid="{00000000-0005-0000-0000-000061660000}"/>
    <cellStyle name="Comma 33 3 7 3" xfId="26140" xr:uid="{00000000-0005-0000-0000-000062660000}"/>
    <cellStyle name="Comma 33 3 7 3 2" xfId="26141" xr:uid="{00000000-0005-0000-0000-000063660000}"/>
    <cellStyle name="Comma 33 3 7 3 3" xfId="26142" xr:uid="{00000000-0005-0000-0000-000064660000}"/>
    <cellStyle name="Comma 33 3 7 4" xfId="26143" xr:uid="{00000000-0005-0000-0000-000065660000}"/>
    <cellStyle name="Comma 33 3 7 4 2" xfId="26144" xr:uid="{00000000-0005-0000-0000-000066660000}"/>
    <cellStyle name="Comma 33 3 7 4 3" xfId="26145" xr:uid="{00000000-0005-0000-0000-000067660000}"/>
    <cellStyle name="Comma 33 3 7 5" xfId="26146" xr:uid="{00000000-0005-0000-0000-000068660000}"/>
    <cellStyle name="Comma 33 3 7 6" xfId="26147" xr:uid="{00000000-0005-0000-0000-000069660000}"/>
    <cellStyle name="Comma 33 3 8" xfId="26148" xr:uid="{00000000-0005-0000-0000-00006A660000}"/>
    <cellStyle name="Comma 33 3 8 2" xfId="26149" xr:uid="{00000000-0005-0000-0000-00006B660000}"/>
    <cellStyle name="Comma 33 3 8 2 2" xfId="26150" xr:uid="{00000000-0005-0000-0000-00006C660000}"/>
    <cellStyle name="Comma 33 3 8 2 3" xfId="26151" xr:uid="{00000000-0005-0000-0000-00006D660000}"/>
    <cellStyle name="Comma 33 3 8 3" xfId="26152" xr:uid="{00000000-0005-0000-0000-00006E660000}"/>
    <cellStyle name="Comma 33 3 8 3 2" xfId="26153" xr:uid="{00000000-0005-0000-0000-00006F660000}"/>
    <cellStyle name="Comma 33 3 8 3 3" xfId="26154" xr:uid="{00000000-0005-0000-0000-000070660000}"/>
    <cellStyle name="Comma 33 3 8 4" xfId="26155" xr:uid="{00000000-0005-0000-0000-000071660000}"/>
    <cellStyle name="Comma 33 3 8 4 2" xfId="26156" xr:uid="{00000000-0005-0000-0000-000072660000}"/>
    <cellStyle name="Comma 33 3 8 4 3" xfId="26157" xr:uid="{00000000-0005-0000-0000-000073660000}"/>
    <cellStyle name="Comma 33 3 8 5" xfId="26158" xr:uid="{00000000-0005-0000-0000-000074660000}"/>
    <cellStyle name="Comma 33 3 8 6" xfId="26159" xr:uid="{00000000-0005-0000-0000-000075660000}"/>
    <cellStyle name="Comma 33 3 9" xfId="26160" xr:uid="{00000000-0005-0000-0000-000076660000}"/>
    <cellStyle name="Comma 33 3 9 2" xfId="26161" xr:uid="{00000000-0005-0000-0000-000077660000}"/>
    <cellStyle name="Comma 33 3 9 2 2" xfId="26162" xr:uid="{00000000-0005-0000-0000-000078660000}"/>
    <cellStyle name="Comma 33 3 9 2 3" xfId="26163" xr:uid="{00000000-0005-0000-0000-000079660000}"/>
    <cellStyle name="Comma 33 3 9 3" xfId="26164" xr:uid="{00000000-0005-0000-0000-00007A660000}"/>
    <cellStyle name="Comma 33 3 9 3 2" xfId="26165" xr:uid="{00000000-0005-0000-0000-00007B660000}"/>
    <cellStyle name="Comma 33 3 9 3 3" xfId="26166" xr:uid="{00000000-0005-0000-0000-00007C660000}"/>
    <cellStyle name="Comma 33 3 9 4" xfId="26167" xr:uid="{00000000-0005-0000-0000-00007D660000}"/>
    <cellStyle name="Comma 33 3 9 4 2" xfId="26168" xr:uid="{00000000-0005-0000-0000-00007E660000}"/>
    <cellStyle name="Comma 33 3 9 4 3" xfId="26169" xr:uid="{00000000-0005-0000-0000-00007F660000}"/>
    <cellStyle name="Comma 33 3 9 5" xfId="26170" xr:uid="{00000000-0005-0000-0000-000080660000}"/>
    <cellStyle name="Comma 33 3 9 6" xfId="26171" xr:uid="{00000000-0005-0000-0000-000081660000}"/>
    <cellStyle name="Comma 33 4" xfId="26172" xr:uid="{00000000-0005-0000-0000-000082660000}"/>
    <cellStyle name="Comma 33 4 10" xfId="26173" xr:uid="{00000000-0005-0000-0000-000083660000}"/>
    <cellStyle name="Comma 33 4 10 2" xfId="26174" xr:uid="{00000000-0005-0000-0000-000084660000}"/>
    <cellStyle name="Comma 33 4 10 2 2" xfId="26175" xr:uid="{00000000-0005-0000-0000-000085660000}"/>
    <cellStyle name="Comma 33 4 10 2 3" xfId="26176" xr:uid="{00000000-0005-0000-0000-000086660000}"/>
    <cellStyle name="Comma 33 4 10 3" xfId="26177" xr:uid="{00000000-0005-0000-0000-000087660000}"/>
    <cellStyle name="Comma 33 4 10 3 2" xfId="26178" xr:uid="{00000000-0005-0000-0000-000088660000}"/>
    <cellStyle name="Comma 33 4 10 3 3" xfId="26179" xr:uid="{00000000-0005-0000-0000-000089660000}"/>
    <cellStyle name="Comma 33 4 10 4" xfId="26180" xr:uid="{00000000-0005-0000-0000-00008A660000}"/>
    <cellStyle name="Comma 33 4 10 4 2" xfId="26181" xr:uid="{00000000-0005-0000-0000-00008B660000}"/>
    <cellStyle name="Comma 33 4 10 4 3" xfId="26182" xr:uid="{00000000-0005-0000-0000-00008C660000}"/>
    <cellStyle name="Comma 33 4 10 5" xfId="26183" xr:uid="{00000000-0005-0000-0000-00008D660000}"/>
    <cellStyle name="Comma 33 4 10 6" xfId="26184" xr:uid="{00000000-0005-0000-0000-00008E660000}"/>
    <cellStyle name="Comma 33 4 11" xfId="26185" xr:uid="{00000000-0005-0000-0000-00008F660000}"/>
    <cellStyle name="Comma 33 4 11 2" xfId="26186" xr:uid="{00000000-0005-0000-0000-000090660000}"/>
    <cellStyle name="Comma 33 4 11 2 2" xfId="26187" xr:uid="{00000000-0005-0000-0000-000091660000}"/>
    <cellStyle name="Comma 33 4 11 2 3" xfId="26188" xr:uid="{00000000-0005-0000-0000-000092660000}"/>
    <cellStyle name="Comma 33 4 11 3" xfId="26189" xr:uid="{00000000-0005-0000-0000-000093660000}"/>
    <cellStyle name="Comma 33 4 11 3 2" xfId="26190" xr:uid="{00000000-0005-0000-0000-000094660000}"/>
    <cellStyle name="Comma 33 4 11 3 3" xfId="26191" xr:uid="{00000000-0005-0000-0000-000095660000}"/>
    <cellStyle name="Comma 33 4 11 4" xfId="26192" xr:uid="{00000000-0005-0000-0000-000096660000}"/>
    <cellStyle name="Comma 33 4 11 4 2" xfId="26193" xr:uid="{00000000-0005-0000-0000-000097660000}"/>
    <cellStyle name="Comma 33 4 11 4 3" xfId="26194" xr:uid="{00000000-0005-0000-0000-000098660000}"/>
    <cellStyle name="Comma 33 4 11 5" xfId="26195" xr:uid="{00000000-0005-0000-0000-000099660000}"/>
    <cellStyle name="Comma 33 4 11 6" xfId="26196" xr:uid="{00000000-0005-0000-0000-00009A660000}"/>
    <cellStyle name="Comma 33 4 12" xfId="26197" xr:uid="{00000000-0005-0000-0000-00009B660000}"/>
    <cellStyle name="Comma 33 4 12 2" xfId="26198" xr:uid="{00000000-0005-0000-0000-00009C660000}"/>
    <cellStyle name="Comma 33 4 12 2 2" xfId="26199" xr:uid="{00000000-0005-0000-0000-00009D660000}"/>
    <cellStyle name="Comma 33 4 12 2 3" xfId="26200" xr:uid="{00000000-0005-0000-0000-00009E660000}"/>
    <cellStyle name="Comma 33 4 12 3" xfId="26201" xr:uid="{00000000-0005-0000-0000-00009F660000}"/>
    <cellStyle name="Comma 33 4 12 3 2" xfId="26202" xr:uid="{00000000-0005-0000-0000-0000A0660000}"/>
    <cellStyle name="Comma 33 4 12 3 3" xfId="26203" xr:uid="{00000000-0005-0000-0000-0000A1660000}"/>
    <cellStyle name="Comma 33 4 12 4" xfId="26204" xr:uid="{00000000-0005-0000-0000-0000A2660000}"/>
    <cellStyle name="Comma 33 4 12 4 2" xfId="26205" xr:uid="{00000000-0005-0000-0000-0000A3660000}"/>
    <cellStyle name="Comma 33 4 12 4 3" xfId="26206" xr:uid="{00000000-0005-0000-0000-0000A4660000}"/>
    <cellStyle name="Comma 33 4 12 5" xfId="26207" xr:uid="{00000000-0005-0000-0000-0000A5660000}"/>
    <cellStyle name="Comma 33 4 12 6" xfId="26208" xr:uid="{00000000-0005-0000-0000-0000A6660000}"/>
    <cellStyle name="Comma 33 4 13" xfId="26209" xr:uid="{00000000-0005-0000-0000-0000A7660000}"/>
    <cellStyle name="Comma 33 4 13 2" xfId="26210" xr:uid="{00000000-0005-0000-0000-0000A8660000}"/>
    <cellStyle name="Comma 33 4 13 2 2" xfId="26211" xr:uid="{00000000-0005-0000-0000-0000A9660000}"/>
    <cellStyle name="Comma 33 4 13 2 3" xfId="26212" xr:uid="{00000000-0005-0000-0000-0000AA660000}"/>
    <cellStyle name="Comma 33 4 13 3" xfId="26213" xr:uid="{00000000-0005-0000-0000-0000AB660000}"/>
    <cellStyle name="Comma 33 4 13 3 2" xfId="26214" xr:uid="{00000000-0005-0000-0000-0000AC660000}"/>
    <cellStyle name="Comma 33 4 13 3 3" xfId="26215" xr:uid="{00000000-0005-0000-0000-0000AD660000}"/>
    <cellStyle name="Comma 33 4 13 4" xfId="26216" xr:uid="{00000000-0005-0000-0000-0000AE660000}"/>
    <cellStyle name="Comma 33 4 13 4 2" xfId="26217" xr:uid="{00000000-0005-0000-0000-0000AF660000}"/>
    <cellStyle name="Comma 33 4 13 4 3" xfId="26218" xr:uid="{00000000-0005-0000-0000-0000B0660000}"/>
    <cellStyle name="Comma 33 4 13 5" xfId="26219" xr:uid="{00000000-0005-0000-0000-0000B1660000}"/>
    <cellStyle name="Comma 33 4 13 6" xfId="26220" xr:uid="{00000000-0005-0000-0000-0000B2660000}"/>
    <cellStyle name="Comma 33 4 14" xfId="26221" xr:uid="{00000000-0005-0000-0000-0000B3660000}"/>
    <cellStyle name="Comma 33 4 14 2" xfId="26222" xr:uid="{00000000-0005-0000-0000-0000B4660000}"/>
    <cellStyle name="Comma 33 4 14 2 2" xfId="26223" xr:uid="{00000000-0005-0000-0000-0000B5660000}"/>
    <cellStyle name="Comma 33 4 14 2 3" xfId="26224" xr:uid="{00000000-0005-0000-0000-0000B6660000}"/>
    <cellStyle name="Comma 33 4 14 3" xfId="26225" xr:uid="{00000000-0005-0000-0000-0000B7660000}"/>
    <cellStyle name="Comma 33 4 14 3 2" xfId="26226" xr:uid="{00000000-0005-0000-0000-0000B8660000}"/>
    <cellStyle name="Comma 33 4 14 3 3" xfId="26227" xr:uid="{00000000-0005-0000-0000-0000B9660000}"/>
    <cellStyle name="Comma 33 4 14 4" xfId="26228" xr:uid="{00000000-0005-0000-0000-0000BA660000}"/>
    <cellStyle name="Comma 33 4 14 4 2" xfId="26229" xr:uid="{00000000-0005-0000-0000-0000BB660000}"/>
    <cellStyle name="Comma 33 4 14 4 3" xfId="26230" xr:uid="{00000000-0005-0000-0000-0000BC660000}"/>
    <cellStyle name="Comma 33 4 14 5" xfId="26231" xr:uid="{00000000-0005-0000-0000-0000BD660000}"/>
    <cellStyle name="Comma 33 4 14 6" xfId="26232" xr:uid="{00000000-0005-0000-0000-0000BE660000}"/>
    <cellStyle name="Comma 33 4 15" xfId="26233" xr:uid="{00000000-0005-0000-0000-0000BF660000}"/>
    <cellStyle name="Comma 33 4 15 2" xfId="26234" xr:uid="{00000000-0005-0000-0000-0000C0660000}"/>
    <cellStyle name="Comma 33 4 15 2 2" xfId="26235" xr:uid="{00000000-0005-0000-0000-0000C1660000}"/>
    <cellStyle name="Comma 33 4 15 2 3" xfId="26236" xr:uid="{00000000-0005-0000-0000-0000C2660000}"/>
    <cellStyle name="Comma 33 4 15 3" xfId="26237" xr:uid="{00000000-0005-0000-0000-0000C3660000}"/>
    <cellStyle name="Comma 33 4 15 3 2" xfId="26238" xr:uid="{00000000-0005-0000-0000-0000C4660000}"/>
    <cellStyle name="Comma 33 4 15 3 3" xfId="26239" xr:uid="{00000000-0005-0000-0000-0000C5660000}"/>
    <cellStyle name="Comma 33 4 15 4" xfId="26240" xr:uid="{00000000-0005-0000-0000-0000C6660000}"/>
    <cellStyle name="Comma 33 4 15 4 2" xfId="26241" xr:uid="{00000000-0005-0000-0000-0000C7660000}"/>
    <cellStyle name="Comma 33 4 15 4 3" xfId="26242" xr:uid="{00000000-0005-0000-0000-0000C8660000}"/>
    <cellStyle name="Comma 33 4 15 5" xfId="26243" xr:uid="{00000000-0005-0000-0000-0000C9660000}"/>
    <cellStyle name="Comma 33 4 15 6" xfId="26244" xr:uid="{00000000-0005-0000-0000-0000CA660000}"/>
    <cellStyle name="Comma 33 4 16" xfId="26245" xr:uid="{00000000-0005-0000-0000-0000CB660000}"/>
    <cellStyle name="Comma 33 4 16 2" xfId="26246" xr:uid="{00000000-0005-0000-0000-0000CC660000}"/>
    <cellStyle name="Comma 33 4 16 2 2" xfId="26247" xr:uid="{00000000-0005-0000-0000-0000CD660000}"/>
    <cellStyle name="Comma 33 4 16 2 3" xfId="26248" xr:uid="{00000000-0005-0000-0000-0000CE660000}"/>
    <cellStyle name="Comma 33 4 16 3" xfId="26249" xr:uid="{00000000-0005-0000-0000-0000CF660000}"/>
    <cellStyle name="Comma 33 4 16 3 2" xfId="26250" xr:uid="{00000000-0005-0000-0000-0000D0660000}"/>
    <cellStyle name="Comma 33 4 16 3 3" xfId="26251" xr:uid="{00000000-0005-0000-0000-0000D1660000}"/>
    <cellStyle name="Comma 33 4 16 4" xfId="26252" xr:uid="{00000000-0005-0000-0000-0000D2660000}"/>
    <cellStyle name="Comma 33 4 16 4 2" xfId="26253" xr:uid="{00000000-0005-0000-0000-0000D3660000}"/>
    <cellStyle name="Comma 33 4 16 4 3" xfId="26254" xr:uid="{00000000-0005-0000-0000-0000D4660000}"/>
    <cellStyle name="Comma 33 4 16 5" xfId="26255" xr:uid="{00000000-0005-0000-0000-0000D5660000}"/>
    <cellStyle name="Comma 33 4 16 6" xfId="26256" xr:uid="{00000000-0005-0000-0000-0000D6660000}"/>
    <cellStyle name="Comma 33 4 17" xfId="26257" xr:uid="{00000000-0005-0000-0000-0000D7660000}"/>
    <cellStyle name="Comma 33 4 17 2" xfId="26258" xr:uid="{00000000-0005-0000-0000-0000D8660000}"/>
    <cellStyle name="Comma 33 4 17 2 2" xfId="26259" xr:uid="{00000000-0005-0000-0000-0000D9660000}"/>
    <cellStyle name="Comma 33 4 17 2 3" xfId="26260" xr:uid="{00000000-0005-0000-0000-0000DA660000}"/>
    <cellStyle name="Comma 33 4 17 3" xfId="26261" xr:uid="{00000000-0005-0000-0000-0000DB660000}"/>
    <cellStyle name="Comma 33 4 17 3 2" xfId="26262" xr:uid="{00000000-0005-0000-0000-0000DC660000}"/>
    <cellStyle name="Comma 33 4 17 3 3" xfId="26263" xr:uid="{00000000-0005-0000-0000-0000DD660000}"/>
    <cellStyle name="Comma 33 4 17 4" xfId="26264" xr:uid="{00000000-0005-0000-0000-0000DE660000}"/>
    <cellStyle name="Comma 33 4 17 4 2" xfId="26265" xr:uid="{00000000-0005-0000-0000-0000DF660000}"/>
    <cellStyle name="Comma 33 4 17 4 3" xfId="26266" xr:uid="{00000000-0005-0000-0000-0000E0660000}"/>
    <cellStyle name="Comma 33 4 17 5" xfId="26267" xr:uid="{00000000-0005-0000-0000-0000E1660000}"/>
    <cellStyle name="Comma 33 4 17 6" xfId="26268" xr:uid="{00000000-0005-0000-0000-0000E2660000}"/>
    <cellStyle name="Comma 33 4 18" xfId="26269" xr:uid="{00000000-0005-0000-0000-0000E3660000}"/>
    <cellStyle name="Comma 33 4 18 2" xfId="26270" xr:uid="{00000000-0005-0000-0000-0000E4660000}"/>
    <cellStyle name="Comma 33 4 18 2 2" xfId="26271" xr:uid="{00000000-0005-0000-0000-0000E5660000}"/>
    <cellStyle name="Comma 33 4 18 2 3" xfId="26272" xr:uid="{00000000-0005-0000-0000-0000E6660000}"/>
    <cellStyle name="Comma 33 4 18 3" xfId="26273" xr:uid="{00000000-0005-0000-0000-0000E7660000}"/>
    <cellStyle name="Comma 33 4 18 3 2" xfId="26274" xr:uid="{00000000-0005-0000-0000-0000E8660000}"/>
    <cellStyle name="Comma 33 4 18 3 3" xfId="26275" xr:uid="{00000000-0005-0000-0000-0000E9660000}"/>
    <cellStyle name="Comma 33 4 18 4" xfId="26276" xr:uid="{00000000-0005-0000-0000-0000EA660000}"/>
    <cellStyle name="Comma 33 4 18 4 2" xfId="26277" xr:uid="{00000000-0005-0000-0000-0000EB660000}"/>
    <cellStyle name="Comma 33 4 18 4 3" xfId="26278" xr:uid="{00000000-0005-0000-0000-0000EC660000}"/>
    <cellStyle name="Comma 33 4 18 5" xfId="26279" xr:uid="{00000000-0005-0000-0000-0000ED660000}"/>
    <cellStyle name="Comma 33 4 18 6" xfId="26280" xr:uid="{00000000-0005-0000-0000-0000EE660000}"/>
    <cellStyle name="Comma 33 4 19" xfId="26281" xr:uid="{00000000-0005-0000-0000-0000EF660000}"/>
    <cellStyle name="Comma 33 4 19 2" xfId="26282" xr:uid="{00000000-0005-0000-0000-0000F0660000}"/>
    <cellStyle name="Comma 33 4 19 2 2" xfId="26283" xr:uid="{00000000-0005-0000-0000-0000F1660000}"/>
    <cellStyle name="Comma 33 4 19 2 3" xfId="26284" xr:uid="{00000000-0005-0000-0000-0000F2660000}"/>
    <cellStyle name="Comma 33 4 19 3" xfId="26285" xr:uid="{00000000-0005-0000-0000-0000F3660000}"/>
    <cellStyle name="Comma 33 4 19 3 2" xfId="26286" xr:uid="{00000000-0005-0000-0000-0000F4660000}"/>
    <cellStyle name="Comma 33 4 19 3 3" xfId="26287" xr:uid="{00000000-0005-0000-0000-0000F5660000}"/>
    <cellStyle name="Comma 33 4 19 4" xfId="26288" xr:uid="{00000000-0005-0000-0000-0000F6660000}"/>
    <cellStyle name="Comma 33 4 19 4 2" xfId="26289" xr:uid="{00000000-0005-0000-0000-0000F7660000}"/>
    <cellStyle name="Comma 33 4 19 4 3" xfId="26290" xr:uid="{00000000-0005-0000-0000-0000F8660000}"/>
    <cellStyle name="Comma 33 4 19 5" xfId="26291" xr:uid="{00000000-0005-0000-0000-0000F9660000}"/>
    <cellStyle name="Comma 33 4 19 6" xfId="26292" xr:uid="{00000000-0005-0000-0000-0000FA660000}"/>
    <cellStyle name="Comma 33 4 2" xfId="26293" xr:uid="{00000000-0005-0000-0000-0000FB660000}"/>
    <cellStyle name="Comma 33 4 2 2" xfId="26294" xr:uid="{00000000-0005-0000-0000-0000FC660000}"/>
    <cellStyle name="Comma 33 4 2 2 2" xfId="26295" xr:uid="{00000000-0005-0000-0000-0000FD660000}"/>
    <cellStyle name="Comma 33 4 2 2 3" xfId="26296" xr:uid="{00000000-0005-0000-0000-0000FE660000}"/>
    <cellStyle name="Comma 33 4 2 3" xfId="26297" xr:uid="{00000000-0005-0000-0000-0000FF660000}"/>
    <cellStyle name="Comma 33 4 2 3 2" xfId="26298" xr:uid="{00000000-0005-0000-0000-000000670000}"/>
    <cellStyle name="Comma 33 4 2 3 3" xfId="26299" xr:uid="{00000000-0005-0000-0000-000001670000}"/>
    <cellStyle name="Comma 33 4 2 4" xfId="26300" xr:uid="{00000000-0005-0000-0000-000002670000}"/>
    <cellStyle name="Comma 33 4 2 4 2" xfId="26301" xr:uid="{00000000-0005-0000-0000-000003670000}"/>
    <cellStyle name="Comma 33 4 2 4 3" xfId="26302" xr:uid="{00000000-0005-0000-0000-000004670000}"/>
    <cellStyle name="Comma 33 4 2 5" xfId="26303" xr:uid="{00000000-0005-0000-0000-000005670000}"/>
    <cellStyle name="Comma 33 4 2 6" xfId="26304" xr:uid="{00000000-0005-0000-0000-000006670000}"/>
    <cellStyle name="Comma 33 4 20" xfId="26305" xr:uid="{00000000-0005-0000-0000-000007670000}"/>
    <cellStyle name="Comma 33 4 20 2" xfId="26306" xr:uid="{00000000-0005-0000-0000-000008670000}"/>
    <cellStyle name="Comma 33 4 20 2 2" xfId="26307" xr:uid="{00000000-0005-0000-0000-000009670000}"/>
    <cellStyle name="Comma 33 4 20 2 3" xfId="26308" xr:uid="{00000000-0005-0000-0000-00000A670000}"/>
    <cellStyle name="Comma 33 4 20 3" xfId="26309" xr:uid="{00000000-0005-0000-0000-00000B670000}"/>
    <cellStyle name="Comma 33 4 20 3 2" xfId="26310" xr:uid="{00000000-0005-0000-0000-00000C670000}"/>
    <cellStyle name="Comma 33 4 20 3 3" xfId="26311" xr:uid="{00000000-0005-0000-0000-00000D670000}"/>
    <cellStyle name="Comma 33 4 20 4" xfId="26312" xr:uid="{00000000-0005-0000-0000-00000E670000}"/>
    <cellStyle name="Comma 33 4 20 4 2" xfId="26313" xr:uid="{00000000-0005-0000-0000-00000F670000}"/>
    <cellStyle name="Comma 33 4 20 4 3" xfId="26314" xr:uid="{00000000-0005-0000-0000-000010670000}"/>
    <cellStyle name="Comma 33 4 20 5" xfId="26315" xr:uid="{00000000-0005-0000-0000-000011670000}"/>
    <cellStyle name="Comma 33 4 20 6" xfId="26316" xr:uid="{00000000-0005-0000-0000-000012670000}"/>
    <cellStyle name="Comma 33 4 21" xfId="26317" xr:uid="{00000000-0005-0000-0000-000013670000}"/>
    <cellStyle name="Comma 33 4 21 2" xfId="26318" xr:uid="{00000000-0005-0000-0000-000014670000}"/>
    <cellStyle name="Comma 33 4 21 3" xfId="26319" xr:uid="{00000000-0005-0000-0000-000015670000}"/>
    <cellStyle name="Comma 33 4 22" xfId="26320" xr:uid="{00000000-0005-0000-0000-000016670000}"/>
    <cellStyle name="Comma 33 4 22 2" xfId="26321" xr:uid="{00000000-0005-0000-0000-000017670000}"/>
    <cellStyle name="Comma 33 4 22 3" xfId="26322" xr:uid="{00000000-0005-0000-0000-000018670000}"/>
    <cellStyle name="Comma 33 4 23" xfId="26323" xr:uid="{00000000-0005-0000-0000-000019670000}"/>
    <cellStyle name="Comma 33 4 23 2" xfId="26324" xr:uid="{00000000-0005-0000-0000-00001A670000}"/>
    <cellStyle name="Comma 33 4 23 3" xfId="26325" xr:uid="{00000000-0005-0000-0000-00001B670000}"/>
    <cellStyle name="Comma 33 4 24" xfId="26326" xr:uid="{00000000-0005-0000-0000-00001C670000}"/>
    <cellStyle name="Comma 33 4 25" xfId="26327" xr:uid="{00000000-0005-0000-0000-00001D670000}"/>
    <cellStyle name="Comma 33 4 3" xfId="26328" xr:uid="{00000000-0005-0000-0000-00001E670000}"/>
    <cellStyle name="Comma 33 4 3 2" xfId="26329" xr:uid="{00000000-0005-0000-0000-00001F670000}"/>
    <cellStyle name="Comma 33 4 3 2 2" xfId="26330" xr:uid="{00000000-0005-0000-0000-000020670000}"/>
    <cellStyle name="Comma 33 4 3 2 3" xfId="26331" xr:uid="{00000000-0005-0000-0000-000021670000}"/>
    <cellStyle name="Comma 33 4 3 3" xfId="26332" xr:uid="{00000000-0005-0000-0000-000022670000}"/>
    <cellStyle name="Comma 33 4 3 3 2" xfId="26333" xr:uid="{00000000-0005-0000-0000-000023670000}"/>
    <cellStyle name="Comma 33 4 3 3 3" xfId="26334" xr:uid="{00000000-0005-0000-0000-000024670000}"/>
    <cellStyle name="Comma 33 4 3 4" xfId="26335" xr:uid="{00000000-0005-0000-0000-000025670000}"/>
    <cellStyle name="Comma 33 4 3 4 2" xfId="26336" xr:uid="{00000000-0005-0000-0000-000026670000}"/>
    <cellStyle name="Comma 33 4 3 4 3" xfId="26337" xr:uid="{00000000-0005-0000-0000-000027670000}"/>
    <cellStyle name="Comma 33 4 3 5" xfId="26338" xr:uid="{00000000-0005-0000-0000-000028670000}"/>
    <cellStyle name="Comma 33 4 3 6" xfId="26339" xr:uid="{00000000-0005-0000-0000-000029670000}"/>
    <cellStyle name="Comma 33 4 4" xfId="26340" xr:uid="{00000000-0005-0000-0000-00002A670000}"/>
    <cellStyle name="Comma 33 4 4 2" xfId="26341" xr:uid="{00000000-0005-0000-0000-00002B670000}"/>
    <cellStyle name="Comma 33 4 4 2 2" xfId="26342" xr:uid="{00000000-0005-0000-0000-00002C670000}"/>
    <cellStyle name="Comma 33 4 4 2 3" xfId="26343" xr:uid="{00000000-0005-0000-0000-00002D670000}"/>
    <cellStyle name="Comma 33 4 4 3" xfId="26344" xr:uid="{00000000-0005-0000-0000-00002E670000}"/>
    <cellStyle name="Comma 33 4 4 3 2" xfId="26345" xr:uid="{00000000-0005-0000-0000-00002F670000}"/>
    <cellStyle name="Comma 33 4 4 3 3" xfId="26346" xr:uid="{00000000-0005-0000-0000-000030670000}"/>
    <cellStyle name="Comma 33 4 4 4" xfId="26347" xr:uid="{00000000-0005-0000-0000-000031670000}"/>
    <cellStyle name="Comma 33 4 4 4 2" xfId="26348" xr:uid="{00000000-0005-0000-0000-000032670000}"/>
    <cellStyle name="Comma 33 4 4 4 3" xfId="26349" xr:uid="{00000000-0005-0000-0000-000033670000}"/>
    <cellStyle name="Comma 33 4 4 5" xfId="26350" xr:uid="{00000000-0005-0000-0000-000034670000}"/>
    <cellStyle name="Comma 33 4 4 6" xfId="26351" xr:uid="{00000000-0005-0000-0000-000035670000}"/>
    <cellStyle name="Comma 33 4 5" xfId="26352" xr:uid="{00000000-0005-0000-0000-000036670000}"/>
    <cellStyle name="Comma 33 4 5 2" xfId="26353" xr:uid="{00000000-0005-0000-0000-000037670000}"/>
    <cellStyle name="Comma 33 4 5 2 2" xfId="26354" xr:uid="{00000000-0005-0000-0000-000038670000}"/>
    <cellStyle name="Comma 33 4 5 2 3" xfId="26355" xr:uid="{00000000-0005-0000-0000-000039670000}"/>
    <cellStyle name="Comma 33 4 5 3" xfId="26356" xr:uid="{00000000-0005-0000-0000-00003A670000}"/>
    <cellStyle name="Comma 33 4 5 3 2" xfId="26357" xr:uid="{00000000-0005-0000-0000-00003B670000}"/>
    <cellStyle name="Comma 33 4 5 3 3" xfId="26358" xr:uid="{00000000-0005-0000-0000-00003C670000}"/>
    <cellStyle name="Comma 33 4 5 4" xfId="26359" xr:uid="{00000000-0005-0000-0000-00003D670000}"/>
    <cellStyle name="Comma 33 4 5 4 2" xfId="26360" xr:uid="{00000000-0005-0000-0000-00003E670000}"/>
    <cellStyle name="Comma 33 4 5 4 3" xfId="26361" xr:uid="{00000000-0005-0000-0000-00003F670000}"/>
    <cellStyle name="Comma 33 4 5 5" xfId="26362" xr:uid="{00000000-0005-0000-0000-000040670000}"/>
    <cellStyle name="Comma 33 4 5 6" xfId="26363" xr:uid="{00000000-0005-0000-0000-000041670000}"/>
    <cellStyle name="Comma 33 4 6" xfId="26364" xr:uid="{00000000-0005-0000-0000-000042670000}"/>
    <cellStyle name="Comma 33 4 6 2" xfId="26365" xr:uid="{00000000-0005-0000-0000-000043670000}"/>
    <cellStyle name="Comma 33 4 6 2 2" xfId="26366" xr:uid="{00000000-0005-0000-0000-000044670000}"/>
    <cellStyle name="Comma 33 4 6 2 3" xfId="26367" xr:uid="{00000000-0005-0000-0000-000045670000}"/>
    <cellStyle name="Comma 33 4 6 3" xfId="26368" xr:uid="{00000000-0005-0000-0000-000046670000}"/>
    <cellStyle name="Comma 33 4 6 3 2" xfId="26369" xr:uid="{00000000-0005-0000-0000-000047670000}"/>
    <cellStyle name="Comma 33 4 6 3 3" xfId="26370" xr:uid="{00000000-0005-0000-0000-000048670000}"/>
    <cellStyle name="Comma 33 4 6 4" xfId="26371" xr:uid="{00000000-0005-0000-0000-000049670000}"/>
    <cellStyle name="Comma 33 4 6 4 2" xfId="26372" xr:uid="{00000000-0005-0000-0000-00004A670000}"/>
    <cellStyle name="Comma 33 4 6 4 3" xfId="26373" xr:uid="{00000000-0005-0000-0000-00004B670000}"/>
    <cellStyle name="Comma 33 4 6 5" xfId="26374" xr:uid="{00000000-0005-0000-0000-00004C670000}"/>
    <cellStyle name="Comma 33 4 6 6" xfId="26375" xr:uid="{00000000-0005-0000-0000-00004D670000}"/>
    <cellStyle name="Comma 33 4 7" xfId="26376" xr:uid="{00000000-0005-0000-0000-00004E670000}"/>
    <cellStyle name="Comma 33 4 7 2" xfId="26377" xr:uid="{00000000-0005-0000-0000-00004F670000}"/>
    <cellStyle name="Comma 33 4 7 2 2" xfId="26378" xr:uid="{00000000-0005-0000-0000-000050670000}"/>
    <cellStyle name="Comma 33 4 7 2 3" xfId="26379" xr:uid="{00000000-0005-0000-0000-000051670000}"/>
    <cellStyle name="Comma 33 4 7 3" xfId="26380" xr:uid="{00000000-0005-0000-0000-000052670000}"/>
    <cellStyle name="Comma 33 4 7 3 2" xfId="26381" xr:uid="{00000000-0005-0000-0000-000053670000}"/>
    <cellStyle name="Comma 33 4 7 3 3" xfId="26382" xr:uid="{00000000-0005-0000-0000-000054670000}"/>
    <cellStyle name="Comma 33 4 7 4" xfId="26383" xr:uid="{00000000-0005-0000-0000-000055670000}"/>
    <cellStyle name="Comma 33 4 7 4 2" xfId="26384" xr:uid="{00000000-0005-0000-0000-000056670000}"/>
    <cellStyle name="Comma 33 4 7 4 3" xfId="26385" xr:uid="{00000000-0005-0000-0000-000057670000}"/>
    <cellStyle name="Comma 33 4 7 5" xfId="26386" xr:uid="{00000000-0005-0000-0000-000058670000}"/>
    <cellStyle name="Comma 33 4 7 6" xfId="26387" xr:uid="{00000000-0005-0000-0000-000059670000}"/>
    <cellStyle name="Comma 33 4 8" xfId="26388" xr:uid="{00000000-0005-0000-0000-00005A670000}"/>
    <cellStyle name="Comma 33 4 8 2" xfId="26389" xr:uid="{00000000-0005-0000-0000-00005B670000}"/>
    <cellStyle name="Comma 33 4 8 2 2" xfId="26390" xr:uid="{00000000-0005-0000-0000-00005C670000}"/>
    <cellStyle name="Comma 33 4 8 2 3" xfId="26391" xr:uid="{00000000-0005-0000-0000-00005D670000}"/>
    <cellStyle name="Comma 33 4 8 3" xfId="26392" xr:uid="{00000000-0005-0000-0000-00005E670000}"/>
    <cellStyle name="Comma 33 4 8 3 2" xfId="26393" xr:uid="{00000000-0005-0000-0000-00005F670000}"/>
    <cellStyle name="Comma 33 4 8 3 3" xfId="26394" xr:uid="{00000000-0005-0000-0000-000060670000}"/>
    <cellStyle name="Comma 33 4 8 4" xfId="26395" xr:uid="{00000000-0005-0000-0000-000061670000}"/>
    <cellStyle name="Comma 33 4 8 4 2" xfId="26396" xr:uid="{00000000-0005-0000-0000-000062670000}"/>
    <cellStyle name="Comma 33 4 8 4 3" xfId="26397" xr:uid="{00000000-0005-0000-0000-000063670000}"/>
    <cellStyle name="Comma 33 4 8 5" xfId="26398" xr:uid="{00000000-0005-0000-0000-000064670000}"/>
    <cellStyle name="Comma 33 4 8 6" xfId="26399" xr:uid="{00000000-0005-0000-0000-000065670000}"/>
    <cellStyle name="Comma 33 4 9" xfId="26400" xr:uid="{00000000-0005-0000-0000-000066670000}"/>
    <cellStyle name="Comma 33 4 9 2" xfId="26401" xr:uid="{00000000-0005-0000-0000-000067670000}"/>
    <cellStyle name="Comma 33 4 9 2 2" xfId="26402" xr:uid="{00000000-0005-0000-0000-000068670000}"/>
    <cellStyle name="Comma 33 4 9 2 3" xfId="26403" xr:uid="{00000000-0005-0000-0000-000069670000}"/>
    <cellStyle name="Comma 33 4 9 3" xfId="26404" xr:uid="{00000000-0005-0000-0000-00006A670000}"/>
    <cellStyle name="Comma 33 4 9 3 2" xfId="26405" xr:uid="{00000000-0005-0000-0000-00006B670000}"/>
    <cellStyle name="Comma 33 4 9 3 3" xfId="26406" xr:uid="{00000000-0005-0000-0000-00006C670000}"/>
    <cellStyle name="Comma 33 4 9 4" xfId="26407" xr:uid="{00000000-0005-0000-0000-00006D670000}"/>
    <cellStyle name="Comma 33 4 9 4 2" xfId="26408" xr:uid="{00000000-0005-0000-0000-00006E670000}"/>
    <cellStyle name="Comma 33 4 9 4 3" xfId="26409" xr:uid="{00000000-0005-0000-0000-00006F670000}"/>
    <cellStyle name="Comma 33 4 9 5" xfId="26410" xr:uid="{00000000-0005-0000-0000-000070670000}"/>
    <cellStyle name="Comma 33 4 9 6" xfId="26411" xr:uid="{00000000-0005-0000-0000-000071670000}"/>
    <cellStyle name="Comma 33 5" xfId="26412" xr:uid="{00000000-0005-0000-0000-000072670000}"/>
    <cellStyle name="Comma 33 5 2" xfId="26413" xr:uid="{00000000-0005-0000-0000-000073670000}"/>
    <cellStyle name="Comma 33 5 3" xfId="26414" xr:uid="{00000000-0005-0000-0000-000074670000}"/>
    <cellStyle name="Comma 33 6" xfId="26415" xr:uid="{00000000-0005-0000-0000-000075670000}"/>
    <cellStyle name="Comma 33 6 2" xfId="26416" xr:uid="{00000000-0005-0000-0000-000076670000}"/>
    <cellStyle name="Comma 33 6 3" xfId="26417" xr:uid="{00000000-0005-0000-0000-000077670000}"/>
    <cellStyle name="Comma 33 7" xfId="26418" xr:uid="{00000000-0005-0000-0000-000078670000}"/>
    <cellStyle name="Comma 33 7 2" xfId="26419" xr:uid="{00000000-0005-0000-0000-000079670000}"/>
    <cellStyle name="Comma 33 7 3" xfId="26420" xr:uid="{00000000-0005-0000-0000-00007A670000}"/>
    <cellStyle name="Comma 33 8" xfId="26421" xr:uid="{00000000-0005-0000-0000-00007B670000}"/>
    <cellStyle name="Comma 33 9" xfId="26422" xr:uid="{00000000-0005-0000-0000-00007C670000}"/>
    <cellStyle name="Comma 34" xfId="26423" xr:uid="{00000000-0005-0000-0000-00007D670000}"/>
    <cellStyle name="Comma 34 2" xfId="26424" xr:uid="{00000000-0005-0000-0000-00007E670000}"/>
    <cellStyle name="Comma 34 2 10" xfId="26425" xr:uid="{00000000-0005-0000-0000-00007F670000}"/>
    <cellStyle name="Comma 34 2 10 2" xfId="26426" xr:uid="{00000000-0005-0000-0000-000080670000}"/>
    <cellStyle name="Comma 34 2 10 2 2" xfId="26427" xr:uid="{00000000-0005-0000-0000-000081670000}"/>
    <cellStyle name="Comma 34 2 10 2 3" xfId="26428" xr:uid="{00000000-0005-0000-0000-000082670000}"/>
    <cellStyle name="Comma 34 2 10 3" xfId="26429" xr:uid="{00000000-0005-0000-0000-000083670000}"/>
    <cellStyle name="Comma 34 2 10 3 2" xfId="26430" xr:uid="{00000000-0005-0000-0000-000084670000}"/>
    <cellStyle name="Comma 34 2 10 3 3" xfId="26431" xr:uid="{00000000-0005-0000-0000-000085670000}"/>
    <cellStyle name="Comma 34 2 10 4" xfId="26432" xr:uid="{00000000-0005-0000-0000-000086670000}"/>
    <cellStyle name="Comma 34 2 10 4 2" xfId="26433" xr:uid="{00000000-0005-0000-0000-000087670000}"/>
    <cellStyle name="Comma 34 2 10 4 3" xfId="26434" xr:uid="{00000000-0005-0000-0000-000088670000}"/>
    <cellStyle name="Comma 34 2 10 5" xfId="26435" xr:uid="{00000000-0005-0000-0000-000089670000}"/>
    <cellStyle name="Comma 34 2 10 6" xfId="26436" xr:uid="{00000000-0005-0000-0000-00008A670000}"/>
    <cellStyle name="Comma 34 2 11" xfId="26437" xr:uid="{00000000-0005-0000-0000-00008B670000}"/>
    <cellStyle name="Comma 34 2 11 2" xfId="26438" xr:uid="{00000000-0005-0000-0000-00008C670000}"/>
    <cellStyle name="Comma 34 2 11 2 2" xfId="26439" xr:uid="{00000000-0005-0000-0000-00008D670000}"/>
    <cellStyle name="Comma 34 2 11 2 3" xfId="26440" xr:uid="{00000000-0005-0000-0000-00008E670000}"/>
    <cellStyle name="Comma 34 2 11 3" xfId="26441" xr:uid="{00000000-0005-0000-0000-00008F670000}"/>
    <cellStyle name="Comma 34 2 11 3 2" xfId="26442" xr:uid="{00000000-0005-0000-0000-000090670000}"/>
    <cellStyle name="Comma 34 2 11 3 3" xfId="26443" xr:uid="{00000000-0005-0000-0000-000091670000}"/>
    <cellStyle name="Comma 34 2 11 4" xfId="26444" xr:uid="{00000000-0005-0000-0000-000092670000}"/>
    <cellStyle name="Comma 34 2 11 4 2" xfId="26445" xr:uid="{00000000-0005-0000-0000-000093670000}"/>
    <cellStyle name="Comma 34 2 11 4 3" xfId="26446" xr:uid="{00000000-0005-0000-0000-000094670000}"/>
    <cellStyle name="Comma 34 2 11 5" xfId="26447" xr:uid="{00000000-0005-0000-0000-000095670000}"/>
    <cellStyle name="Comma 34 2 11 6" xfId="26448" xr:uid="{00000000-0005-0000-0000-000096670000}"/>
    <cellStyle name="Comma 34 2 12" xfId="26449" xr:uid="{00000000-0005-0000-0000-000097670000}"/>
    <cellStyle name="Comma 34 2 12 2" xfId="26450" xr:uid="{00000000-0005-0000-0000-000098670000}"/>
    <cellStyle name="Comma 34 2 12 2 2" xfId="26451" xr:uid="{00000000-0005-0000-0000-000099670000}"/>
    <cellStyle name="Comma 34 2 12 2 3" xfId="26452" xr:uid="{00000000-0005-0000-0000-00009A670000}"/>
    <cellStyle name="Comma 34 2 12 3" xfId="26453" xr:uid="{00000000-0005-0000-0000-00009B670000}"/>
    <cellStyle name="Comma 34 2 12 3 2" xfId="26454" xr:uid="{00000000-0005-0000-0000-00009C670000}"/>
    <cellStyle name="Comma 34 2 12 3 3" xfId="26455" xr:uid="{00000000-0005-0000-0000-00009D670000}"/>
    <cellStyle name="Comma 34 2 12 4" xfId="26456" xr:uid="{00000000-0005-0000-0000-00009E670000}"/>
    <cellStyle name="Comma 34 2 12 4 2" xfId="26457" xr:uid="{00000000-0005-0000-0000-00009F670000}"/>
    <cellStyle name="Comma 34 2 12 4 3" xfId="26458" xr:uid="{00000000-0005-0000-0000-0000A0670000}"/>
    <cellStyle name="Comma 34 2 12 5" xfId="26459" xr:uid="{00000000-0005-0000-0000-0000A1670000}"/>
    <cellStyle name="Comma 34 2 12 6" xfId="26460" xr:uid="{00000000-0005-0000-0000-0000A2670000}"/>
    <cellStyle name="Comma 34 2 13" xfId="26461" xr:uid="{00000000-0005-0000-0000-0000A3670000}"/>
    <cellStyle name="Comma 34 2 13 2" xfId="26462" xr:uid="{00000000-0005-0000-0000-0000A4670000}"/>
    <cellStyle name="Comma 34 2 13 2 2" xfId="26463" xr:uid="{00000000-0005-0000-0000-0000A5670000}"/>
    <cellStyle name="Comma 34 2 13 2 3" xfId="26464" xr:uid="{00000000-0005-0000-0000-0000A6670000}"/>
    <cellStyle name="Comma 34 2 13 3" xfId="26465" xr:uid="{00000000-0005-0000-0000-0000A7670000}"/>
    <cellStyle name="Comma 34 2 13 3 2" xfId="26466" xr:uid="{00000000-0005-0000-0000-0000A8670000}"/>
    <cellStyle name="Comma 34 2 13 3 3" xfId="26467" xr:uid="{00000000-0005-0000-0000-0000A9670000}"/>
    <cellStyle name="Comma 34 2 13 4" xfId="26468" xr:uid="{00000000-0005-0000-0000-0000AA670000}"/>
    <cellStyle name="Comma 34 2 13 4 2" xfId="26469" xr:uid="{00000000-0005-0000-0000-0000AB670000}"/>
    <cellStyle name="Comma 34 2 13 4 3" xfId="26470" xr:uid="{00000000-0005-0000-0000-0000AC670000}"/>
    <cellStyle name="Comma 34 2 13 5" xfId="26471" xr:uid="{00000000-0005-0000-0000-0000AD670000}"/>
    <cellStyle name="Comma 34 2 13 6" xfId="26472" xr:uid="{00000000-0005-0000-0000-0000AE670000}"/>
    <cellStyle name="Comma 34 2 14" xfId="26473" xr:uid="{00000000-0005-0000-0000-0000AF670000}"/>
    <cellStyle name="Comma 34 2 14 2" xfId="26474" xr:uid="{00000000-0005-0000-0000-0000B0670000}"/>
    <cellStyle name="Comma 34 2 14 2 2" xfId="26475" xr:uid="{00000000-0005-0000-0000-0000B1670000}"/>
    <cellStyle name="Comma 34 2 14 2 3" xfId="26476" xr:uid="{00000000-0005-0000-0000-0000B2670000}"/>
    <cellStyle name="Comma 34 2 14 3" xfId="26477" xr:uid="{00000000-0005-0000-0000-0000B3670000}"/>
    <cellStyle name="Comma 34 2 14 3 2" xfId="26478" xr:uid="{00000000-0005-0000-0000-0000B4670000}"/>
    <cellStyle name="Comma 34 2 14 3 3" xfId="26479" xr:uid="{00000000-0005-0000-0000-0000B5670000}"/>
    <cellStyle name="Comma 34 2 14 4" xfId="26480" xr:uid="{00000000-0005-0000-0000-0000B6670000}"/>
    <cellStyle name="Comma 34 2 14 4 2" xfId="26481" xr:uid="{00000000-0005-0000-0000-0000B7670000}"/>
    <cellStyle name="Comma 34 2 14 4 3" xfId="26482" xr:uid="{00000000-0005-0000-0000-0000B8670000}"/>
    <cellStyle name="Comma 34 2 14 5" xfId="26483" xr:uid="{00000000-0005-0000-0000-0000B9670000}"/>
    <cellStyle name="Comma 34 2 14 6" xfId="26484" xr:uid="{00000000-0005-0000-0000-0000BA670000}"/>
    <cellStyle name="Comma 34 2 15" xfId="26485" xr:uid="{00000000-0005-0000-0000-0000BB670000}"/>
    <cellStyle name="Comma 34 2 15 2" xfId="26486" xr:uid="{00000000-0005-0000-0000-0000BC670000}"/>
    <cellStyle name="Comma 34 2 15 2 2" xfId="26487" xr:uid="{00000000-0005-0000-0000-0000BD670000}"/>
    <cellStyle name="Comma 34 2 15 2 3" xfId="26488" xr:uid="{00000000-0005-0000-0000-0000BE670000}"/>
    <cellStyle name="Comma 34 2 15 3" xfId="26489" xr:uid="{00000000-0005-0000-0000-0000BF670000}"/>
    <cellStyle name="Comma 34 2 15 3 2" xfId="26490" xr:uid="{00000000-0005-0000-0000-0000C0670000}"/>
    <cellStyle name="Comma 34 2 15 3 3" xfId="26491" xr:uid="{00000000-0005-0000-0000-0000C1670000}"/>
    <cellStyle name="Comma 34 2 15 4" xfId="26492" xr:uid="{00000000-0005-0000-0000-0000C2670000}"/>
    <cellStyle name="Comma 34 2 15 4 2" xfId="26493" xr:uid="{00000000-0005-0000-0000-0000C3670000}"/>
    <cellStyle name="Comma 34 2 15 4 3" xfId="26494" xr:uid="{00000000-0005-0000-0000-0000C4670000}"/>
    <cellStyle name="Comma 34 2 15 5" xfId="26495" xr:uid="{00000000-0005-0000-0000-0000C5670000}"/>
    <cellStyle name="Comma 34 2 15 6" xfId="26496" xr:uid="{00000000-0005-0000-0000-0000C6670000}"/>
    <cellStyle name="Comma 34 2 16" xfId="26497" xr:uid="{00000000-0005-0000-0000-0000C7670000}"/>
    <cellStyle name="Comma 34 2 16 2" xfId="26498" xr:uid="{00000000-0005-0000-0000-0000C8670000}"/>
    <cellStyle name="Comma 34 2 16 2 2" xfId="26499" xr:uid="{00000000-0005-0000-0000-0000C9670000}"/>
    <cellStyle name="Comma 34 2 16 2 3" xfId="26500" xr:uid="{00000000-0005-0000-0000-0000CA670000}"/>
    <cellStyle name="Comma 34 2 16 3" xfId="26501" xr:uid="{00000000-0005-0000-0000-0000CB670000}"/>
    <cellStyle name="Comma 34 2 16 3 2" xfId="26502" xr:uid="{00000000-0005-0000-0000-0000CC670000}"/>
    <cellStyle name="Comma 34 2 16 3 3" xfId="26503" xr:uid="{00000000-0005-0000-0000-0000CD670000}"/>
    <cellStyle name="Comma 34 2 16 4" xfId="26504" xr:uid="{00000000-0005-0000-0000-0000CE670000}"/>
    <cellStyle name="Comma 34 2 16 4 2" xfId="26505" xr:uid="{00000000-0005-0000-0000-0000CF670000}"/>
    <cellStyle name="Comma 34 2 16 4 3" xfId="26506" xr:uid="{00000000-0005-0000-0000-0000D0670000}"/>
    <cellStyle name="Comma 34 2 16 5" xfId="26507" xr:uid="{00000000-0005-0000-0000-0000D1670000}"/>
    <cellStyle name="Comma 34 2 16 6" xfId="26508" xr:uid="{00000000-0005-0000-0000-0000D2670000}"/>
    <cellStyle name="Comma 34 2 17" xfId="26509" xr:uid="{00000000-0005-0000-0000-0000D3670000}"/>
    <cellStyle name="Comma 34 2 17 2" xfId="26510" xr:uid="{00000000-0005-0000-0000-0000D4670000}"/>
    <cellStyle name="Comma 34 2 17 2 2" xfId="26511" xr:uid="{00000000-0005-0000-0000-0000D5670000}"/>
    <cellStyle name="Comma 34 2 17 2 3" xfId="26512" xr:uid="{00000000-0005-0000-0000-0000D6670000}"/>
    <cellStyle name="Comma 34 2 17 3" xfId="26513" xr:uid="{00000000-0005-0000-0000-0000D7670000}"/>
    <cellStyle name="Comma 34 2 17 3 2" xfId="26514" xr:uid="{00000000-0005-0000-0000-0000D8670000}"/>
    <cellStyle name="Comma 34 2 17 3 3" xfId="26515" xr:uid="{00000000-0005-0000-0000-0000D9670000}"/>
    <cellStyle name="Comma 34 2 17 4" xfId="26516" xr:uid="{00000000-0005-0000-0000-0000DA670000}"/>
    <cellStyle name="Comma 34 2 17 4 2" xfId="26517" xr:uid="{00000000-0005-0000-0000-0000DB670000}"/>
    <cellStyle name="Comma 34 2 17 4 3" xfId="26518" xr:uid="{00000000-0005-0000-0000-0000DC670000}"/>
    <cellStyle name="Comma 34 2 17 5" xfId="26519" xr:uid="{00000000-0005-0000-0000-0000DD670000}"/>
    <cellStyle name="Comma 34 2 17 6" xfId="26520" xr:uid="{00000000-0005-0000-0000-0000DE670000}"/>
    <cellStyle name="Comma 34 2 18" xfId="26521" xr:uid="{00000000-0005-0000-0000-0000DF670000}"/>
    <cellStyle name="Comma 34 2 18 2" xfId="26522" xr:uid="{00000000-0005-0000-0000-0000E0670000}"/>
    <cellStyle name="Comma 34 2 18 2 2" xfId="26523" xr:uid="{00000000-0005-0000-0000-0000E1670000}"/>
    <cellStyle name="Comma 34 2 18 2 3" xfId="26524" xr:uid="{00000000-0005-0000-0000-0000E2670000}"/>
    <cellStyle name="Comma 34 2 18 3" xfId="26525" xr:uid="{00000000-0005-0000-0000-0000E3670000}"/>
    <cellStyle name="Comma 34 2 18 3 2" xfId="26526" xr:uid="{00000000-0005-0000-0000-0000E4670000}"/>
    <cellStyle name="Comma 34 2 18 3 3" xfId="26527" xr:uid="{00000000-0005-0000-0000-0000E5670000}"/>
    <cellStyle name="Comma 34 2 18 4" xfId="26528" xr:uid="{00000000-0005-0000-0000-0000E6670000}"/>
    <cellStyle name="Comma 34 2 18 4 2" xfId="26529" xr:uid="{00000000-0005-0000-0000-0000E7670000}"/>
    <cellStyle name="Comma 34 2 18 4 3" xfId="26530" xr:uid="{00000000-0005-0000-0000-0000E8670000}"/>
    <cellStyle name="Comma 34 2 18 5" xfId="26531" xr:uid="{00000000-0005-0000-0000-0000E9670000}"/>
    <cellStyle name="Comma 34 2 18 6" xfId="26532" xr:uid="{00000000-0005-0000-0000-0000EA670000}"/>
    <cellStyle name="Comma 34 2 19" xfId="26533" xr:uid="{00000000-0005-0000-0000-0000EB670000}"/>
    <cellStyle name="Comma 34 2 19 2" xfId="26534" xr:uid="{00000000-0005-0000-0000-0000EC670000}"/>
    <cellStyle name="Comma 34 2 19 2 2" xfId="26535" xr:uid="{00000000-0005-0000-0000-0000ED670000}"/>
    <cellStyle name="Comma 34 2 19 2 3" xfId="26536" xr:uid="{00000000-0005-0000-0000-0000EE670000}"/>
    <cellStyle name="Comma 34 2 19 3" xfId="26537" xr:uid="{00000000-0005-0000-0000-0000EF670000}"/>
    <cellStyle name="Comma 34 2 19 3 2" xfId="26538" xr:uid="{00000000-0005-0000-0000-0000F0670000}"/>
    <cellStyle name="Comma 34 2 19 3 3" xfId="26539" xr:uid="{00000000-0005-0000-0000-0000F1670000}"/>
    <cellStyle name="Comma 34 2 19 4" xfId="26540" xr:uid="{00000000-0005-0000-0000-0000F2670000}"/>
    <cellStyle name="Comma 34 2 19 4 2" xfId="26541" xr:uid="{00000000-0005-0000-0000-0000F3670000}"/>
    <cellStyle name="Comma 34 2 19 4 3" xfId="26542" xr:uid="{00000000-0005-0000-0000-0000F4670000}"/>
    <cellStyle name="Comma 34 2 19 5" xfId="26543" xr:uid="{00000000-0005-0000-0000-0000F5670000}"/>
    <cellStyle name="Comma 34 2 19 6" xfId="26544" xr:uid="{00000000-0005-0000-0000-0000F6670000}"/>
    <cellStyle name="Comma 34 2 2" xfId="26545" xr:uid="{00000000-0005-0000-0000-0000F7670000}"/>
    <cellStyle name="Comma 34 2 2 2" xfId="26546" xr:uid="{00000000-0005-0000-0000-0000F8670000}"/>
    <cellStyle name="Comma 34 2 2 2 2" xfId="26547" xr:uid="{00000000-0005-0000-0000-0000F9670000}"/>
    <cellStyle name="Comma 34 2 2 2 3" xfId="26548" xr:uid="{00000000-0005-0000-0000-0000FA670000}"/>
    <cellStyle name="Comma 34 2 2 3" xfId="26549" xr:uid="{00000000-0005-0000-0000-0000FB670000}"/>
    <cellStyle name="Comma 34 2 2 3 2" xfId="26550" xr:uid="{00000000-0005-0000-0000-0000FC670000}"/>
    <cellStyle name="Comma 34 2 2 3 3" xfId="26551" xr:uid="{00000000-0005-0000-0000-0000FD670000}"/>
    <cellStyle name="Comma 34 2 2 4" xfId="26552" xr:uid="{00000000-0005-0000-0000-0000FE670000}"/>
    <cellStyle name="Comma 34 2 2 4 2" xfId="26553" xr:uid="{00000000-0005-0000-0000-0000FF670000}"/>
    <cellStyle name="Comma 34 2 2 4 3" xfId="26554" xr:uid="{00000000-0005-0000-0000-000000680000}"/>
    <cellStyle name="Comma 34 2 2 5" xfId="26555" xr:uid="{00000000-0005-0000-0000-000001680000}"/>
    <cellStyle name="Comma 34 2 2 6" xfId="26556" xr:uid="{00000000-0005-0000-0000-000002680000}"/>
    <cellStyle name="Comma 34 2 20" xfId="26557" xr:uid="{00000000-0005-0000-0000-000003680000}"/>
    <cellStyle name="Comma 34 2 20 2" xfId="26558" xr:uid="{00000000-0005-0000-0000-000004680000}"/>
    <cellStyle name="Comma 34 2 20 2 2" xfId="26559" xr:uid="{00000000-0005-0000-0000-000005680000}"/>
    <cellStyle name="Comma 34 2 20 2 3" xfId="26560" xr:uid="{00000000-0005-0000-0000-000006680000}"/>
    <cellStyle name="Comma 34 2 20 3" xfId="26561" xr:uid="{00000000-0005-0000-0000-000007680000}"/>
    <cellStyle name="Comma 34 2 20 3 2" xfId="26562" xr:uid="{00000000-0005-0000-0000-000008680000}"/>
    <cellStyle name="Comma 34 2 20 3 3" xfId="26563" xr:uid="{00000000-0005-0000-0000-000009680000}"/>
    <cellStyle name="Comma 34 2 20 4" xfId="26564" xr:uid="{00000000-0005-0000-0000-00000A680000}"/>
    <cellStyle name="Comma 34 2 20 4 2" xfId="26565" xr:uid="{00000000-0005-0000-0000-00000B680000}"/>
    <cellStyle name="Comma 34 2 20 4 3" xfId="26566" xr:uid="{00000000-0005-0000-0000-00000C680000}"/>
    <cellStyle name="Comma 34 2 20 5" xfId="26567" xr:uid="{00000000-0005-0000-0000-00000D680000}"/>
    <cellStyle name="Comma 34 2 20 6" xfId="26568" xr:uid="{00000000-0005-0000-0000-00000E680000}"/>
    <cellStyle name="Comma 34 2 21" xfId="26569" xr:uid="{00000000-0005-0000-0000-00000F680000}"/>
    <cellStyle name="Comma 34 2 21 2" xfId="26570" xr:uid="{00000000-0005-0000-0000-000010680000}"/>
    <cellStyle name="Comma 34 2 21 3" xfId="26571" xr:uid="{00000000-0005-0000-0000-000011680000}"/>
    <cellStyle name="Comma 34 2 22" xfId="26572" xr:uid="{00000000-0005-0000-0000-000012680000}"/>
    <cellStyle name="Comma 34 2 22 2" xfId="26573" xr:uid="{00000000-0005-0000-0000-000013680000}"/>
    <cellStyle name="Comma 34 2 22 3" xfId="26574" xr:uid="{00000000-0005-0000-0000-000014680000}"/>
    <cellStyle name="Comma 34 2 23" xfId="26575" xr:uid="{00000000-0005-0000-0000-000015680000}"/>
    <cellStyle name="Comma 34 2 23 2" xfId="26576" xr:uid="{00000000-0005-0000-0000-000016680000}"/>
    <cellStyle name="Comma 34 2 23 3" xfId="26577" xr:uid="{00000000-0005-0000-0000-000017680000}"/>
    <cellStyle name="Comma 34 2 24" xfId="26578" xr:uid="{00000000-0005-0000-0000-000018680000}"/>
    <cellStyle name="Comma 34 2 25" xfId="26579" xr:uid="{00000000-0005-0000-0000-000019680000}"/>
    <cellStyle name="Comma 34 2 3" xfId="26580" xr:uid="{00000000-0005-0000-0000-00001A680000}"/>
    <cellStyle name="Comma 34 2 3 2" xfId="26581" xr:uid="{00000000-0005-0000-0000-00001B680000}"/>
    <cellStyle name="Comma 34 2 3 2 2" xfId="26582" xr:uid="{00000000-0005-0000-0000-00001C680000}"/>
    <cellStyle name="Comma 34 2 3 2 3" xfId="26583" xr:uid="{00000000-0005-0000-0000-00001D680000}"/>
    <cellStyle name="Comma 34 2 3 3" xfId="26584" xr:uid="{00000000-0005-0000-0000-00001E680000}"/>
    <cellStyle name="Comma 34 2 3 3 2" xfId="26585" xr:uid="{00000000-0005-0000-0000-00001F680000}"/>
    <cellStyle name="Comma 34 2 3 3 3" xfId="26586" xr:uid="{00000000-0005-0000-0000-000020680000}"/>
    <cellStyle name="Comma 34 2 3 4" xfId="26587" xr:uid="{00000000-0005-0000-0000-000021680000}"/>
    <cellStyle name="Comma 34 2 3 4 2" xfId="26588" xr:uid="{00000000-0005-0000-0000-000022680000}"/>
    <cellStyle name="Comma 34 2 3 4 3" xfId="26589" xr:uid="{00000000-0005-0000-0000-000023680000}"/>
    <cellStyle name="Comma 34 2 3 5" xfId="26590" xr:uid="{00000000-0005-0000-0000-000024680000}"/>
    <cellStyle name="Comma 34 2 3 6" xfId="26591" xr:uid="{00000000-0005-0000-0000-000025680000}"/>
    <cellStyle name="Comma 34 2 4" xfId="26592" xr:uid="{00000000-0005-0000-0000-000026680000}"/>
    <cellStyle name="Comma 34 2 4 2" xfId="26593" xr:uid="{00000000-0005-0000-0000-000027680000}"/>
    <cellStyle name="Comma 34 2 4 2 2" xfId="26594" xr:uid="{00000000-0005-0000-0000-000028680000}"/>
    <cellStyle name="Comma 34 2 4 2 3" xfId="26595" xr:uid="{00000000-0005-0000-0000-000029680000}"/>
    <cellStyle name="Comma 34 2 4 3" xfId="26596" xr:uid="{00000000-0005-0000-0000-00002A680000}"/>
    <cellStyle name="Comma 34 2 4 3 2" xfId="26597" xr:uid="{00000000-0005-0000-0000-00002B680000}"/>
    <cellStyle name="Comma 34 2 4 3 3" xfId="26598" xr:uid="{00000000-0005-0000-0000-00002C680000}"/>
    <cellStyle name="Comma 34 2 4 4" xfId="26599" xr:uid="{00000000-0005-0000-0000-00002D680000}"/>
    <cellStyle name="Comma 34 2 4 4 2" xfId="26600" xr:uid="{00000000-0005-0000-0000-00002E680000}"/>
    <cellStyle name="Comma 34 2 4 4 3" xfId="26601" xr:uid="{00000000-0005-0000-0000-00002F680000}"/>
    <cellStyle name="Comma 34 2 4 5" xfId="26602" xr:uid="{00000000-0005-0000-0000-000030680000}"/>
    <cellStyle name="Comma 34 2 4 6" xfId="26603" xr:uid="{00000000-0005-0000-0000-000031680000}"/>
    <cellStyle name="Comma 34 2 5" xfId="26604" xr:uid="{00000000-0005-0000-0000-000032680000}"/>
    <cellStyle name="Comma 34 2 5 2" xfId="26605" xr:uid="{00000000-0005-0000-0000-000033680000}"/>
    <cellStyle name="Comma 34 2 5 2 2" xfId="26606" xr:uid="{00000000-0005-0000-0000-000034680000}"/>
    <cellStyle name="Comma 34 2 5 2 3" xfId="26607" xr:uid="{00000000-0005-0000-0000-000035680000}"/>
    <cellStyle name="Comma 34 2 5 3" xfId="26608" xr:uid="{00000000-0005-0000-0000-000036680000}"/>
    <cellStyle name="Comma 34 2 5 3 2" xfId="26609" xr:uid="{00000000-0005-0000-0000-000037680000}"/>
    <cellStyle name="Comma 34 2 5 3 3" xfId="26610" xr:uid="{00000000-0005-0000-0000-000038680000}"/>
    <cellStyle name="Comma 34 2 5 4" xfId="26611" xr:uid="{00000000-0005-0000-0000-000039680000}"/>
    <cellStyle name="Comma 34 2 5 4 2" xfId="26612" xr:uid="{00000000-0005-0000-0000-00003A680000}"/>
    <cellStyle name="Comma 34 2 5 4 3" xfId="26613" xr:uid="{00000000-0005-0000-0000-00003B680000}"/>
    <cellStyle name="Comma 34 2 5 5" xfId="26614" xr:uid="{00000000-0005-0000-0000-00003C680000}"/>
    <cellStyle name="Comma 34 2 5 6" xfId="26615" xr:uid="{00000000-0005-0000-0000-00003D680000}"/>
    <cellStyle name="Comma 34 2 6" xfId="26616" xr:uid="{00000000-0005-0000-0000-00003E680000}"/>
    <cellStyle name="Comma 34 2 6 2" xfId="26617" xr:uid="{00000000-0005-0000-0000-00003F680000}"/>
    <cellStyle name="Comma 34 2 6 2 2" xfId="26618" xr:uid="{00000000-0005-0000-0000-000040680000}"/>
    <cellStyle name="Comma 34 2 6 2 3" xfId="26619" xr:uid="{00000000-0005-0000-0000-000041680000}"/>
    <cellStyle name="Comma 34 2 6 3" xfId="26620" xr:uid="{00000000-0005-0000-0000-000042680000}"/>
    <cellStyle name="Comma 34 2 6 3 2" xfId="26621" xr:uid="{00000000-0005-0000-0000-000043680000}"/>
    <cellStyle name="Comma 34 2 6 3 3" xfId="26622" xr:uid="{00000000-0005-0000-0000-000044680000}"/>
    <cellStyle name="Comma 34 2 6 4" xfId="26623" xr:uid="{00000000-0005-0000-0000-000045680000}"/>
    <cellStyle name="Comma 34 2 6 4 2" xfId="26624" xr:uid="{00000000-0005-0000-0000-000046680000}"/>
    <cellStyle name="Comma 34 2 6 4 3" xfId="26625" xr:uid="{00000000-0005-0000-0000-000047680000}"/>
    <cellStyle name="Comma 34 2 6 5" xfId="26626" xr:uid="{00000000-0005-0000-0000-000048680000}"/>
    <cellStyle name="Comma 34 2 6 6" xfId="26627" xr:uid="{00000000-0005-0000-0000-000049680000}"/>
    <cellStyle name="Comma 34 2 7" xfId="26628" xr:uid="{00000000-0005-0000-0000-00004A680000}"/>
    <cellStyle name="Comma 34 2 7 2" xfId="26629" xr:uid="{00000000-0005-0000-0000-00004B680000}"/>
    <cellStyle name="Comma 34 2 7 2 2" xfId="26630" xr:uid="{00000000-0005-0000-0000-00004C680000}"/>
    <cellStyle name="Comma 34 2 7 2 3" xfId="26631" xr:uid="{00000000-0005-0000-0000-00004D680000}"/>
    <cellStyle name="Comma 34 2 7 3" xfId="26632" xr:uid="{00000000-0005-0000-0000-00004E680000}"/>
    <cellStyle name="Comma 34 2 7 3 2" xfId="26633" xr:uid="{00000000-0005-0000-0000-00004F680000}"/>
    <cellStyle name="Comma 34 2 7 3 3" xfId="26634" xr:uid="{00000000-0005-0000-0000-000050680000}"/>
    <cellStyle name="Comma 34 2 7 4" xfId="26635" xr:uid="{00000000-0005-0000-0000-000051680000}"/>
    <cellStyle name="Comma 34 2 7 4 2" xfId="26636" xr:uid="{00000000-0005-0000-0000-000052680000}"/>
    <cellStyle name="Comma 34 2 7 4 3" xfId="26637" xr:uid="{00000000-0005-0000-0000-000053680000}"/>
    <cellStyle name="Comma 34 2 7 5" xfId="26638" xr:uid="{00000000-0005-0000-0000-000054680000}"/>
    <cellStyle name="Comma 34 2 7 6" xfId="26639" xr:uid="{00000000-0005-0000-0000-000055680000}"/>
    <cellStyle name="Comma 34 2 8" xfId="26640" xr:uid="{00000000-0005-0000-0000-000056680000}"/>
    <cellStyle name="Comma 34 2 8 2" xfId="26641" xr:uid="{00000000-0005-0000-0000-000057680000}"/>
    <cellStyle name="Comma 34 2 8 2 2" xfId="26642" xr:uid="{00000000-0005-0000-0000-000058680000}"/>
    <cellStyle name="Comma 34 2 8 2 3" xfId="26643" xr:uid="{00000000-0005-0000-0000-000059680000}"/>
    <cellStyle name="Comma 34 2 8 3" xfId="26644" xr:uid="{00000000-0005-0000-0000-00005A680000}"/>
    <cellStyle name="Comma 34 2 8 3 2" xfId="26645" xr:uid="{00000000-0005-0000-0000-00005B680000}"/>
    <cellStyle name="Comma 34 2 8 3 3" xfId="26646" xr:uid="{00000000-0005-0000-0000-00005C680000}"/>
    <cellStyle name="Comma 34 2 8 4" xfId="26647" xr:uid="{00000000-0005-0000-0000-00005D680000}"/>
    <cellStyle name="Comma 34 2 8 4 2" xfId="26648" xr:uid="{00000000-0005-0000-0000-00005E680000}"/>
    <cellStyle name="Comma 34 2 8 4 3" xfId="26649" xr:uid="{00000000-0005-0000-0000-00005F680000}"/>
    <cellStyle name="Comma 34 2 8 5" xfId="26650" xr:uid="{00000000-0005-0000-0000-000060680000}"/>
    <cellStyle name="Comma 34 2 8 6" xfId="26651" xr:uid="{00000000-0005-0000-0000-000061680000}"/>
    <cellStyle name="Comma 34 2 9" xfId="26652" xr:uid="{00000000-0005-0000-0000-000062680000}"/>
    <cellStyle name="Comma 34 2 9 2" xfId="26653" xr:uid="{00000000-0005-0000-0000-000063680000}"/>
    <cellStyle name="Comma 34 2 9 2 2" xfId="26654" xr:uid="{00000000-0005-0000-0000-000064680000}"/>
    <cellStyle name="Comma 34 2 9 2 3" xfId="26655" xr:uid="{00000000-0005-0000-0000-000065680000}"/>
    <cellStyle name="Comma 34 2 9 3" xfId="26656" xr:uid="{00000000-0005-0000-0000-000066680000}"/>
    <cellStyle name="Comma 34 2 9 3 2" xfId="26657" xr:uid="{00000000-0005-0000-0000-000067680000}"/>
    <cellStyle name="Comma 34 2 9 3 3" xfId="26658" xr:uid="{00000000-0005-0000-0000-000068680000}"/>
    <cellStyle name="Comma 34 2 9 4" xfId="26659" xr:uid="{00000000-0005-0000-0000-000069680000}"/>
    <cellStyle name="Comma 34 2 9 4 2" xfId="26660" xr:uid="{00000000-0005-0000-0000-00006A680000}"/>
    <cellStyle name="Comma 34 2 9 4 3" xfId="26661" xr:uid="{00000000-0005-0000-0000-00006B680000}"/>
    <cellStyle name="Comma 34 2 9 5" xfId="26662" xr:uid="{00000000-0005-0000-0000-00006C680000}"/>
    <cellStyle name="Comma 34 2 9 6" xfId="26663" xr:uid="{00000000-0005-0000-0000-00006D680000}"/>
    <cellStyle name="Comma 34 3" xfId="26664" xr:uid="{00000000-0005-0000-0000-00006E680000}"/>
    <cellStyle name="Comma 34 3 10" xfId="26665" xr:uid="{00000000-0005-0000-0000-00006F680000}"/>
    <cellStyle name="Comma 34 3 10 2" xfId="26666" xr:uid="{00000000-0005-0000-0000-000070680000}"/>
    <cellStyle name="Comma 34 3 10 2 2" xfId="26667" xr:uid="{00000000-0005-0000-0000-000071680000}"/>
    <cellStyle name="Comma 34 3 10 2 3" xfId="26668" xr:uid="{00000000-0005-0000-0000-000072680000}"/>
    <cellStyle name="Comma 34 3 10 3" xfId="26669" xr:uid="{00000000-0005-0000-0000-000073680000}"/>
    <cellStyle name="Comma 34 3 10 3 2" xfId="26670" xr:uid="{00000000-0005-0000-0000-000074680000}"/>
    <cellStyle name="Comma 34 3 10 3 3" xfId="26671" xr:uid="{00000000-0005-0000-0000-000075680000}"/>
    <cellStyle name="Comma 34 3 10 4" xfId="26672" xr:uid="{00000000-0005-0000-0000-000076680000}"/>
    <cellStyle name="Comma 34 3 10 4 2" xfId="26673" xr:uid="{00000000-0005-0000-0000-000077680000}"/>
    <cellStyle name="Comma 34 3 10 4 3" xfId="26674" xr:uid="{00000000-0005-0000-0000-000078680000}"/>
    <cellStyle name="Comma 34 3 10 5" xfId="26675" xr:uid="{00000000-0005-0000-0000-000079680000}"/>
    <cellStyle name="Comma 34 3 10 6" xfId="26676" xr:uid="{00000000-0005-0000-0000-00007A680000}"/>
    <cellStyle name="Comma 34 3 11" xfId="26677" xr:uid="{00000000-0005-0000-0000-00007B680000}"/>
    <cellStyle name="Comma 34 3 11 2" xfId="26678" xr:uid="{00000000-0005-0000-0000-00007C680000}"/>
    <cellStyle name="Comma 34 3 11 2 2" xfId="26679" xr:uid="{00000000-0005-0000-0000-00007D680000}"/>
    <cellStyle name="Comma 34 3 11 2 3" xfId="26680" xr:uid="{00000000-0005-0000-0000-00007E680000}"/>
    <cellStyle name="Comma 34 3 11 3" xfId="26681" xr:uid="{00000000-0005-0000-0000-00007F680000}"/>
    <cellStyle name="Comma 34 3 11 3 2" xfId="26682" xr:uid="{00000000-0005-0000-0000-000080680000}"/>
    <cellStyle name="Comma 34 3 11 3 3" xfId="26683" xr:uid="{00000000-0005-0000-0000-000081680000}"/>
    <cellStyle name="Comma 34 3 11 4" xfId="26684" xr:uid="{00000000-0005-0000-0000-000082680000}"/>
    <cellStyle name="Comma 34 3 11 4 2" xfId="26685" xr:uid="{00000000-0005-0000-0000-000083680000}"/>
    <cellStyle name="Comma 34 3 11 4 3" xfId="26686" xr:uid="{00000000-0005-0000-0000-000084680000}"/>
    <cellStyle name="Comma 34 3 11 5" xfId="26687" xr:uid="{00000000-0005-0000-0000-000085680000}"/>
    <cellStyle name="Comma 34 3 11 6" xfId="26688" xr:uid="{00000000-0005-0000-0000-000086680000}"/>
    <cellStyle name="Comma 34 3 12" xfId="26689" xr:uid="{00000000-0005-0000-0000-000087680000}"/>
    <cellStyle name="Comma 34 3 12 2" xfId="26690" xr:uid="{00000000-0005-0000-0000-000088680000}"/>
    <cellStyle name="Comma 34 3 12 2 2" xfId="26691" xr:uid="{00000000-0005-0000-0000-000089680000}"/>
    <cellStyle name="Comma 34 3 12 2 3" xfId="26692" xr:uid="{00000000-0005-0000-0000-00008A680000}"/>
    <cellStyle name="Comma 34 3 12 3" xfId="26693" xr:uid="{00000000-0005-0000-0000-00008B680000}"/>
    <cellStyle name="Comma 34 3 12 3 2" xfId="26694" xr:uid="{00000000-0005-0000-0000-00008C680000}"/>
    <cellStyle name="Comma 34 3 12 3 3" xfId="26695" xr:uid="{00000000-0005-0000-0000-00008D680000}"/>
    <cellStyle name="Comma 34 3 12 4" xfId="26696" xr:uid="{00000000-0005-0000-0000-00008E680000}"/>
    <cellStyle name="Comma 34 3 12 4 2" xfId="26697" xr:uid="{00000000-0005-0000-0000-00008F680000}"/>
    <cellStyle name="Comma 34 3 12 4 3" xfId="26698" xr:uid="{00000000-0005-0000-0000-000090680000}"/>
    <cellStyle name="Comma 34 3 12 5" xfId="26699" xr:uid="{00000000-0005-0000-0000-000091680000}"/>
    <cellStyle name="Comma 34 3 12 6" xfId="26700" xr:uid="{00000000-0005-0000-0000-000092680000}"/>
    <cellStyle name="Comma 34 3 13" xfId="26701" xr:uid="{00000000-0005-0000-0000-000093680000}"/>
    <cellStyle name="Comma 34 3 13 2" xfId="26702" xr:uid="{00000000-0005-0000-0000-000094680000}"/>
    <cellStyle name="Comma 34 3 13 2 2" xfId="26703" xr:uid="{00000000-0005-0000-0000-000095680000}"/>
    <cellStyle name="Comma 34 3 13 2 3" xfId="26704" xr:uid="{00000000-0005-0000-0000-000096680000}"/>
    <cellStyle name="Comma 34 3 13 3" xfId="26705" xr:uid="{00000000-0005-0000-0000-000097680000}"/>
    <cellStyle name="Comma 34 3 13 3 2" xfId="26706" xr:uid="{00000000-0005-0000-0000-000098680000}"/>
    <cellStyle name="Comma 34 3 13 3 3" xfId="26707" xr:uid="{00000000-0005-0000-0000-000099680000}"/>
    <cellStyle name="Comma 34 3 13 4" xfId="26708" xr:uid="{00000000-0005-0000-0000-00009A680000}"/>
    <cellStyle name="Comma 34 3 13 4 2" xfId="26709" xr:uid="{00000000-0005-0000-0000-00009B680000}"/>
    <cellStyle name="Comma 34 3 13 4 3" xfId="26710" xr:uid="{00000000-0005-0000-0000-00009C680000}"/>
    <cellStyle name="Comma 34 3 13 5" xfId="26711" xr:uid="{00000000-0005-0000-0000-00009D680000}"/>
    <cellStyle name="Comma 34 3 13 6" xfId="26712" xr:uid="{00000000-0005-0000-0000-00009E680000}"/>
    <cellStyle name="Comma 34 3 14" xfId="26713" xr:uid="{00000000-0005-0000-0000-00009F680000}"/>
    <cellStyle name="Comma 34 3 14 2" xfId="26714" xr:uid="{00000000-0005-0000-0000-0000A0680000}"/>
    <cellStyle name="Comma 34 3 14 2 2" xfId="26715" xr:uid="{00000000-0005-0000-0000-0000A1680000}"/>
    <cellStyle name="Comma 34 3 14 2 3" xfId="26716" xr:uid="{00000000-0005-0000-0000-0000A2680000}"/>
    <cellStyle name="Comma 34 3 14 3" xfId="26717" xr:uid="{00000000-0005-0000-0000-0000A3680000}"/>
    <cellStyle name="Comma 34 3 14 3 2" xfId="26718" xr:uid="{00000000-0005-0000-0000-0000A4680000}"/>
    <cellStyle name="Comma 34 3 14 3 3" xfId="26719" xr:uid="{00000000-0005-0000-0000-0000A5680000}"/>
    <cellStyle name="Comma 34 3 14 4" xfId="26720" xr:uid="{00000000-0005-0000-0000-0000A6680000}"/>
    <cellStyle name="Comma 34 3 14 4 2" xfId="26721" xr:uid="{00000000-0005-0000-0000-0000A7680000}"/>
    <cellStyle name="Comma 34 3 14 4 3" xfId="26722" xr:uid="{00000000-0005-0000-0000-0000A8680000}"/>
    <cellStyle name="Comma 34 3 14 5" xfId="26723" xr:uid="{00000000-0005-0000-0000-0000A9680000}"/>
    <cellStyle name="Comma 34 3 14 6" xfId="26724" xr:uid="{00000000-0005-0000-0000-0000AA680000}"/>
    <cellStyle name="Comma 34 3 15" xfId="26725" xr:uid="{00000000-0005-0000-0000-0000AB680000}"/>
    <cellStyle name="Comma 34 3 15 2" xfId="26726" xr:uid="{00000000-0005-0000-0000-0000AC680000}"/>
    <cellStyle name="Comma 34 3 15 2 2" xfId="26727" xr:uid="{00000000-0005-0000-0000-0000AD680000}"/>
    <cellStyle name="Comma 34 3 15 2 3" xfId="26728" xr:uid="{00000000-0005-0000-0000-0000AE680000}"/>
    <cellStyle name="Comma 34 3 15 3" xfId="26729" xr:uid="{00000000-0005-0000-0000-0000AF680000}"/>
    <cellStyle name="Comma 34 3 15 3 2" xfId="26730" xr:uid="{00000000-0005-0000-0000-0000B0680000}"/>
    <cellStyle name="Comma 34 3 15 3 3" xfId="26731" xr:uid="{00000000-0005-0000-0000-0000B1680000}"/>
    <cellStyle name="Comma 34 3 15 4" xfId="26732" xr:uid="{00000000-0005-0000-0000-0000B2680000}"/>
    <cellStyle name="Comma 34 3 15 4 2" xfId="26733" xr:uid="{00000000-0005-0000-0000-0000B3680000}"/>
    <cellStyle name="Comma 34 3 15 4 3" xfId="26734" xr:uid="{00000000-0005-0000-0000-0000B4680000}"/>
    <cellStyle name="Comma 34 3 15 5" xfId="26735" xr:uid="{00000000-0005-0000-0000-0000B5680000}"/>
    <cellStyle name="Comma 34 3 15 6" xfId="26736" xr:uid="{00000000-0005-0000-0000-0000B6680000}"/>
    <cellStyle name="Comma 34 3 16" xfId="26737" xr:uid="{00000000-0005-0000-0000-0000B7680000}"/>
    <cellStyle name="Comma 34 3 16 2" xfId="26738" xr:uid="{00000000-0005-0000-0000-0000B8680000}"/>
    <cellStyle name="Comma 34 3 16 2 2" xfId="26739" xr:uid="{00000000-0005-0000-0000-0000B9680000}"/>
    <cellStyle name="Comma 34 3 16 2 3" xfId="26740" xr:uid="{00000000-0005-0000-0000-0000BA680000}"/>
    <cellStyle name="Comma 34 3 16 3" xfId="26741" xr:uid="{00000000-0005-0000-0000-0000BB680000}"/>
    <cellStyle name="Comma 34 3 16 3 2" xfId="26742" xr:uid="{00000000-0005-0000-0000-0000BC680000}"/>
    <cellStyle name="Comma 34 3 16 3 3" xfId="26743" xr:uid="{00000000-0005-0000-0000-0000BD680000}"/>
    <cellStyle name="Comma 34 3 16 4" xfId="26744" xr:uid="{00000000-0005-0000-0000-0000BE680000}"/>
    <cellStyle name="Comma 34 3 16 4 2" xfId="26745" xr:uid="{00000000-0005-0000-0000-0000BF680000}"/>
    <cellStyle name="Comma 34 3 16 4 3" xfId="26746" xr:uid="{00000000-0005-0000-0000-0000C0680000}"/>
    <cellStyle name="Comma 34 3 16 5" xfId="26747" xr:uid="{00000000-0005-0000-0000-0000C1680000}"/>
    <cellStyle name="Comma 34 3 16 6" xfId="26748" xr:uid="{00000000-0005-0000-0000-0000C2680000}"/>
    <cellStyle name="Comma 34 3 17" xfId="26749" xr:uid="{00000000-0005-0000-0000-0000C3680000}"/>
    <cellStyle name="Comma 34 3 17 2" xfId="26750" xr:uid="{00000000-0005-0000-0000-0000C4680000}"/>
    <cellStyle name="Comma 34 3 17 2 2" xfId="26751" xr:uid="{00000000-0005-0000-0000-0000C5680000}"/>
    <cellStyle name="Comma 34 3 17 2 3" xfId="26752" xr:uid="{00000000-0005-0000-0000-0000C6680000}"/>
    <cellStyle name="Comma 34 3 17 3" xfId="26753" xr:uid="{00000000-0005-0000-0000-0000C7680000}"/>
    <cellStyle name="Comma 34 3 17 3 2" xfId="26754" xr:uid="{00000000-0005-0000-0000-0000C8680000}"/>
    <cellStyle name="Comma 34 3 17 3 3" xfId="26755" xr:uid="{00000000-0005-0000-0000-0000C9680000}"/>
    <cellStyle name="Comma 34 3 17 4" xfId="26756" xr:uid="{00000000-0005-0000-0000-0000CA680000}"/>
    <cellStyle name="Comma 34 3 17 4 2" xfId="26757" xr:uid="{00000000-0005-0000-0000-0000CB680000}"/>
    <cellStyle name="Comma 34 3 17 4 3" xfId="26758" xr:uid="{00000000-0005-0000-0000-0000CC680000}"/>
    <cellStyle name="Comma 34 3 17 5" xfId="26759" xr:uid="{00000000-0005-0000-0000-0000CD680000}"/>
    <cellStyle name="Comma 34 3 17 6" xfId="26760" xr:uid="{00000000-0005-0000-0000-0000CE680000}"/>
    <cellStyle name="Comma 34 3 18" xfId="26761" xr:uid="{00000000-0005-0000-0000-0000CF680000}"/>
    <cellStyle name="Comma 34 3 18 2" xfId="26762" xr:uid="{00000000-0005-0000-0000-0000D0680000}"/>
    <cellStyle name="Comma 34 3 18 2 2" xfId="26763" xr:uid="{00000000-0005-0000-0000-0000D1680000}"/>
    <cellStyle name="Comma 34 3 18 2 3" xfId="26764" xr:uid="{00000000-0005-0000-0000-0000D2680000}"/>
    <cellStyle name="Comma 34 3 18 3" xfId="26765" xr:uid="{00000000-0005-0000-0000-0000D3680000}"/>
    <cellStyle name="Comma 34 3 18 3 2" xfId="26766" xr:uid="{00000000-0005-0000-0000-0000D4680000}"/>
    <cellStyle name="Comma 34 3 18 3 3" xfId="26767" xr:uid="{00000000-0005-0000-0000-0000D5680000}"/>
    <cellStyle name="Comma 34 3 18 4" xfId="26768" xr:uid="{00000000-0005-0000-0000-0000D6680000}"/>
    <cellStyle name="Comma 34 3 18 4 2" xfId="26769" xr:uid="{00000000-0005-0000-0000-0000D7680000}"/>
    <cellStyle name="Comma 34 3 18 4 3" xfId="26770" xr:uid="{00000000-0005-0000-0000-0000D8680000}"/>
    <cellStyle name="Comma 34 3 18 5" xfId="26771" xr:uid="{00000000-0005-0000-0000-0000D9680000}"/>
    <cellStyle name="Comma 34 3 18 6" xfId="26772" xr:uid="{00000000-0005-0000-0000-0000DA680000}"/>
    <cellStyle name="Comma 34 3 19" xfId="26773" xr:uid="{00000000-0005-0000-0000-0000DB680000}"/>
    <cellStyle name="Comma 34 3 19 2" xfId="26774" xr:uid="{00000000-0005-0000-0000-0000DC680000}"/>
    <cellStyle name="Comma 34 3 19 2 2" xfId="26775" xr:uid="{00000000-0005-0000-0000-0000DD680000}"/>
    <cellStyle name="Comma 34 3 19 2 3" xfId="26776" xr:uid="{00000000-0005-0000-0000-0000DE680000}"/>
    <cellStyle name="Comma 34 3 19 3" xfId="26777" xr:uid="{00000000-0005-0000-0000-0000DF680000}"/>
    <cellStyle name="Comma 34 3 19 3 2" xfId="26778" xr:uid="{00000000-0005-0000-0000-0000E0680000}"/>
    <cellStyle name="Comma 34 3 19 3 3" xfId="26779" xr:uid="{00000000-0005-0000-0000-0000E1680000}"/>
    <cellStyle name="Comma 34 3 19 4" xfId="26780" xr:uid="{00000000-0005-0000-0000-0000E2680000}"/>
    <cellStyle name="Comma 34 3 19 4 2" xfId="26781" xr:uid="{00000000-0005-0000-0000-0000E3680000}"/>
    <cellStyle name="Comma 34 3 19 4 3" xfId="26782" xr:uid="{00000000-0005-0000-0000-0000E4680000}"/>
    <cellStyle name="Comma 34 3 19 5" xfId="26783" xr:uid="{00000000-0005-0000-0000-0000E5680000}"/>
    <cellStyle name="Comma 34 3 19 6" xfId="26784" xr:uid="{00000000-0005-0000-0000-0000E6680000}"/>
    <cellStyle name="Comma 34 3 2" xfId="26785" xr:uid="{00000000-0005-0000-0000-0000E7680000}"/>
    <cellStyle name="Comma 34 3 2 2" xfId="26786" xr:uid="{00000000-0005-0000-0000-0000E8680000}"/>
    <cellStyle name="Comma 34 3 2 2 2" xfId="26787" xr:uid="{00000000-0005-0000-0000-0000E9680000}"/>
    <cellStyle name="Comma 34 3 2 2 3" xfId="26788" xr:uid="{00000000-0005-0000-0000-0000EA680000}"/>
    <cellStyle name="Comma 34 3 2 3" xfId="26789" xr:uid="{00000000-0005-0000-0000-0000EB680000}"/>
    <cellStyle name="Comma 34 3 2 3 2" xfId="26790" xr:uid="{00000000-0005-0000-0000-0000EC680000}"/>
    <cellStyle name="Comma 34 3 2 3 3" xfId="26791" xr:uid="{00000000-0005-0000-0000-0000ED680000}"/>
    <cellStyle name="Comma 34 3 2 4" xfId="26792" xr:uid="{00000000-0005-0000-0000-0000EE680000}"/>
    <cellStyle name="Comma 34 3 2 4 2" xfId="26793" xr:uid="{00000000-0005-0000-0000-0000EF680000}"/>
    <cellStyle name="Comma 34 3 2 4 3" xfId="26794" xr:uid="{00000000-0005-0000-0000-0000F0680000}"/>
    <cellStyle name="Comma 34 3 2 5" xfId="26795" xr:uid="{00000000-0005-0000-0000-0000F1680000}"/>
    <cellStyle name="Comma 34 3 2 6" xfId="26796" xr:uid="{00000000-0005-0000-0000-0000F2680000}"/>
    <cellStyle name="Comma 34 3 20" xfId="26797" xr:uid="{00000000-0005-0000-0000-0000F3680000}"/>
    <cellStyle name="Comma 34 3 20 2" xfId="26798" xr:uid="{00000000-0005-0000-0000-0000F4680000}"/>
    <cellStyle name="Comma 34 3 20 2 2" xfId="26799" xr:uid="{00000000-0005-0000-0000-0000F5680000}"/>
    <cellStyle name="Comma 34 3 20 2 3" xfId="26800" xr:uid="{00000000-0005-0000-0000-0000F6680000}"/>
    <cellStyle name="Comma 34 3 20 3" xfId="26801" xr:uid="{00000000-0005-0000-0000-0000F7680000}"/>
    <cellStyle name="Comma 34 3 20 3 2" xfId="26802" xr:uid="{00000000-0005-0000-0000-0000F8680000}"/>
    <cellStyle name="Comma 34 3 20 3 3" xfId="26803" xr:uid="{00000000-0005-0000-0000-0000F9680000}"/>
    <cellStyle name="Comma 34 3 20 4" xfId="26804" xr:uid="{00000000-0005-0000-0000-0000FA680000}"/>
    <cellStyle name="Comma 34 3 20 4 2" xfId="26805" xr:uid="{00000000-0005-0000-0000-0000FB680000}"/>
    <cellStyle name="Comma 34 3 20 4 3" xfId="26806" xr:uid="{00000000-0005-0000-0000-0000FC680000}"/>
    <cellStyle name="Comma 34 3 20 5" xfId="26807" xr:uid="{00000000-0005-0000-0000-0000FD680000}"/>
    <cellStyle name="Comma 34 3 20 6" xfId="26808" xr:uid="{00000000-0005-0000-0000-0000FE680000}"/>
    <cellStyle name="Comma 34 3 21" xfId="26809" xr:uid="{00000000-0005-0000-0000-0000FF680000}"/>
    <cellStyle name="Comma 34 3 21 2" xfId="26810" xr:uid="{00000000-0005-0000-0000-000000690000}"/>
    <cellStyle name="Comma 34 3 21 3" xfId="26811" xr:uid="{00000000-0005-0000-0000-000001690000}"/>
    <cellStyle name="Comma 34 3 22" xfId="26812" xr:uid="{00000000-0005-0000-0000-000002690000}"/>
    <cellStyle name="Comma 34 3 22 2" xfId="26813" xr:uid="{00000000-0005-0000-0000-000003690000}"/>
    <cellStyle name="Comma 34 3 22 3" xfId="26814" xr:uid="{00000000-0005-0000-0000-000004690000}"/>
    <cellStyle name="Comma 34 3 23" xfId="26815" xr:uid="{00000000-0005-0000-0000-000005690000}"/>
    <cellStyle name="Comma 34 3 23 2" xfId="26816" xr:uid="{00000000-0005-0000-0000-000006690000}"/>
    <cellStyle name="Comma 34 3 23 3" xfId="26817" xr:uid="{00000000-0005-0000-0000-000007690000}"/>
    <cellStyle name="Comma 34 3 24" xfId="26818" xr:uid="{00000000-0005-0000-0000-000008690000}"/>
    <cellStyle name="Comma 34 3 25" xfId="26819" xr:uid="{00000000-0005-0000-0000-000009690000}"/>
    <cellStyle name="Comma 34 3 3" xfId="26820" xr:uid="{00000000-0005-0000-0000-00000A690000}"/>
    <cellStyle name="Comma 34 3 3 2" xfId="26821" xr:uid="{00000000-0005-0000-0000-00000B690000}"/>
    <cellStyle name="Comma 34 3 3 2 2" xfId="26822" xr:uid="{00000000-0005-0000-0000-00000C690000}"/>
    <cellStyle name="Comma 34 3 3 2 3" xfId="26823" xr:uid="{00000000-0005-0000-0000-00000D690000}"/>
    <cellStyle name="Comma 34 3 3 3" xfId="26824" xr:uid="{00000000-0005-0000-0000-00000E690000}"/>
    <cellStyle name="Comma 34 3 3 3 2" xfId="26825" xr:uid="{00000000-0005-0000-0000-00000F690000}"/>
    <cellStyle name="Comma 34 3 3 3 3" xfId="26826" xr:uid="{00000000-0005-0000-0000-000010690000}"/>
    <cellStyle name="Comma 34 3 3 4" xfId="26827" xr:uid="{00000000-0005-0000-0000-000011690000}"/>
    <cellStyle name="Comma 34 3 3 4 2" xfId="26828" xr:uid="{00000000-0005-0000-0000-000012690000}"/>
    <cellStyle name="Comma 34 3 3 4 3" xfId="26829" xr:uid="{00000000-0005-0000-0000-000013690000}"/>
    <cellStyle name="Comma 34 3 3 5" xfId="26830" xr:uid="{00000000-0005-0000-0000-000014690000}"/>
    <cellStyle name="Comma 34 3 3 6" xfId="26831" xr:uid="{00000000-0005-0000-0000-000015690000}"/>
    <cellStyle name="Comma 34 3 4" xfId="26832" xr:uid="{00000000-0005-0000-0000-000016690000}"/>
    <cellStyle name="Comma 34 3 4 2" xfId="26833" xr:uid="{00000000-0005-0000-0000-000017690000}"/>
    <cellStyle name="Comma 34 3 4 2 2" xfId="26834" xr:uid="{00000000-0005-0000-0000-000018690000}"/>
    <cellStyle name="Comma 34 3 4 2 3" xfId="26835" xr:uid="{00000000-0005-0000-0000-000019690000}"/>
    <cellStyle name="Comma 34 3 4 3" xfId="26836" xr:uid="{00000000-0005-0000-0000-00001A690000}"/>
    <cellStyle name="Comma 34 3 4 3 2" xfId="26837" xr:uid="{00000000-0005-0000-0000-00001B690000}"/>
    <cellStyle name="Comma 34 3 4 3 3" xfId="26838" xr:uid="{00000000-0005-0000-0000-00001C690000}"/>
    <cellStyle name="Comma 34 3 4 4" xfId="26839" xr:uid="{00000000-0005-0000-0000-00001D690000}"/>
    <cellStyle name="Comma 34 3 4 4 2" xfId="26840" xr:uid="{00000000-0005-0000-0000-00001E690000}"/>
    <cellStyle name="Comma 34 3 4 4 3" xfId="26841" xr:uid="{00000000-0005-0000-0000-00001F690000}"/>
    <cellStyle name="Comma 34 3 4 5" xfId="26842" xr:uid="{00000000-0005-0000-0000-000020690000}"/>
    <cellStyle name="Comma 34 3 4 6" xfId="26843" xr:uid="{00000000-0005-0000-0000-000021690000}"/>
    <cellStyle name="Comma 34 3 5" xfId="26844" xr:uid="{00000000-0005-0000-0000-000022690000}"/>
    <cellStyle name="Comma 34 3 5 2" xfId="26845" xr:uid="{00000000-0005-0000-0000-000023690000}"/>
    <cellStyle name="Comma 34 3 5 2 2" xfId="26846" xr:uid="{00000000-0005-0000-0000-000024690000}"/>
    <cellStyle name="Comma 34 3 5 2 3" xfId="26847" xr:uid="{00000000-0005-0000-0000-000025690000}"/>
    <cellStyle name="Comma 34 3 5 3" xfId="26848" xr:uid="{00000000-0005-0000-0000-000026690000}"/>
    <cellStyle name="Comma 34 3 5 3 2" xfId="26849" xr:uid="{00000000-0005-0000-0000-000027690000}"/>
    <cellStyle name="Comma 34 3 5 3 3" xfId="26850" xr:uid="{00000000-0005-0000-0000-000028690000}"/>
    <cellStyle name="Comma 34 3 5 4" xfId="26851" xr:uid="{00000000-0005-0000-0000-000029690000}"/>
    <cellStyle name="Comma 34 3 5 4 2" xfId="26852" xr:uid="{00000000-0005-0000-0000-00002A690000}"/>
    <cellStyle name="Comma 34 3 5 4 3" xfId="26853" xr:uid="{00000000-0005-0000-0000-00002B690000}"/>
    <cellStyle name="Comma 34 3 5 5" xfId="26854" xr:uid="{00000000-0005-0000-0000-00002C690000}"/>
    <cellStyle name="Comma 34 3 5 6" xfId="26855" xr:uid="{00000000-0005-0000-0000-00002D690000}"/>
    <cellStyle name="Comma 34 3 6" xfId="26856" xr:uid="{00000000-0005-0000-0000-00002E690000}"/>
    <cellStyle name="Comma 34 3 6 2" xfId="26857" xr:uid="{00000000-0005-0000-0000-00002F690000}"/>
    <cellStyle name="Comma 34 3 6 2 2" xfId="26858" xr:uid="{00000000-0005-0000-0000-000030690000}"/>
    <cellStyle name="Comma 34 3 6 2 3" xfId="26859" xr:uid="{00000000-0005-0000-0000-000031690000}"/>
    <cellStyle name="Comma 34 3 6 3" xfId="26860" xr:uid="{00000000-0005-0000-0000-000032690000}"/>
    <cellStyle name="Comma 34 3 6 3 2" xfId="26861" xr:uid="{00000000-0005-0000-0000-000033690000}"/>
    <cellStyle name="Comma 34 3 6 3 3" xfId="26862" xr:uid="{00000000-0005-0000-0000-000034690000}"/>
    <cellStyle name="Comma 34 3 6 4" xfId="26863" xr:uid="{00000000-0005-0000-0000-000035690000}"/>
    <cellStyle name="Comma 34 3 6 4 2" xfId="26864" xr:uid="{00000000-0005-0000-0000-000036690000}"/>
    <cellStyle name="Comma 34 3 6 4 3" xfId="26865" xr:uid="{00000000-0005-0000-0000-000037690000}"/>
    <cellStyle name="Comma 34 3 6 5" xfId="26866" xr:uid="{00000000-0005-0000-0000-000038690000}"/>
    <cellStyle name="Comma 34 3 6 6" xfId="26867" xr:uid="{00000000-0005-0000-0000-000039690000}"/>
    <cellStyle name="Comma 34 3 7" xfId="26868" xr:uid="{00000000-0005-0000-0000-00003A690000}"/>
    <cellStyle name="Comma 34 3 7 2" xfId="26869" xr:uid="{00000000-0005-0000-0000-00003B690000}"/>
    <cellStyle name="Comma 34 3 7 2 2" xfId="26870" xr:uid="{00000000-0005-0000-0000-00003C690000}"/>
    <cellStyle name="Comma 34 3 7 2 3" xfId="26871" xr:uid="{00000000-0005-0000-0000-00003D690000}"/>
    <cellStyle name="Comma 34 3 7 3" xfId="26872" xr:uid="{00000000-0005-0000-0000-00003E690000}"/>
    <cellStyle name="Comma 34 3 7 3 2" xfId="26873" xr:uid="{00000000-0005-0000-0000-00003F690000}"/>
    <cellStyle name="Comma 34 3 7 3 3" xfId="26874" xr:uid="{00000000-0005-0000-0000-000040690000}"/>
    <cellStyle name="Comma 34 3 7 4" xfId="26875" xr:uid="{00000000-0005-0000-0000-000041690000}"/>
    <cellStyle name="Comma 34 3 7 4 2" xfId="26876" xr:uid="{00000000-0005-0000-0000-000042690000}"/>
    <cellStyle name="Comma 34 3 7 4 3" xfId="26877" xr:uid="{00000000-0005-0000-0000-000043690000}"/>
    <cellStyle name="Comma 34 3 7 5" xfId="26878" xr:uid="{00000000-0005-0000-0000-000044690000}"/>
    <cellStyle name="Comma 34 3 7 6" xfId="26879" xr:uid="{00000000-0005-0000-0000-000045690000}"/>
    <cellStyle name="Comma 34 3 8" xfId="26880" xr:uid="{00000000-0005-0000-0000-000046690000}"/>
    <cellStyle name="Comma 34 3 8 2" xfId="26881" xr:uid="{00000000-0005-0000-0000-000047690000}"/>
    <cellStyle name="Comma 34 3 8 2 2" xfId="26882" xr:uid="{00000000-0005-0000-0000-000048690000}"/>
    <cellStyle name="Comma 34 3 8 2 3" xfId="26883" xr:uid="{00000000-0005-0000-0000-000049690000}"/>
    <cellStyle name="Comma 34 3 8 3" xfId="26884" xr:uid="{00000000-0005-0000-0000-00004A690000}"/>
    <cellStyle name="Comma 34 3 8 3 2" xfId="26885" xr:uid="{00000000-0005-0000-0000-00004B690000}"/>
    <cellStyle name="Comma 34 3 8 3 3" xfId="26886" xr:uid="{00000000-0005-0000-0000-00004C690000}"/>
    <cellStyle name="Comma 34 3 8 4" xfId="26887" xr:uid="{00000000-0005-0000-0000-00004D690000}"/>
    <cellStyle name="Comma 34 3 8 4 2" xfId="26888" xr:uid="{00000000-0005-0000-0000-00004E690000}"/>
    <cellStyle name="Comma 34 3 8 4 3" xfId="26889" xr:uid="{00000000-0005-0000-0000-00004F690000}"/>
    <cellStyle name="Comma 34 3 8 5" xfId="26890" xr:uid="{00000000-0005-0000-0000-000050690000}"/>
    <cellStyle name="Comma 34 3 8 6" xfId="26891" xr:uid="{00000000-0005-0000-0000-000051690000}"/>
    <cellStyle name="Comma 34 3 9" xfId="26892" xr:uid="{00000000-0005-0000-0000-000052690000}"/>
    <cellStyle name="Comma 34 3 9 2" xfId="26893" xr:uid="{00000000-0005-0000-0000-000053690000}"/>
    <cellStyle name="Comma 34 3 9 2 2" xfId="26894" xr:uid="{00000000-0005-0000-0000-000054690000}"/>
    <cellStyle name="Comma 34 3 9 2 3" xfId="26895" xr:uid="{00000000-0005-0000-0000-000055690000}"/>
    <cellStyle name="Comma 34 3 9 3" xfId="26896" xr:uid="{00000000-0005-0000-0000-000056690000}"/>
    <cellStyle name="Comma 34 3 9 3 2" xfId="26897" xr:uid="{00000000-0005-0000-0000-000057690000}"/>
    <cellStyle name="Comma 34 3 9 3 3" xfId="26898" xr:uid="{00000000-0005-0000-0000-000058690000}"/>
    <cellStyle name="Comma 34 3 9 4" xfId="26899" xr:uid="{00000000-0005-0000-0000-000059690000}"/>
    <cellStyle name="Comma 34 3 9 4 2" xfId="26900" xr:uid="{00000000-0005-0000-0000-00005A690000}"/>
    <cellStyle name="Comma 34 3 9 4 3" xfId="26901" xr:uid="{00000000-0005-0000-0000-00005B690000}"/>
    <cellStyle name="Comma 34 3 9 5" xfId="26902" xr:uid="{00000000-0005-0000-0000-00005C690000}"/>
    <cellStyle name="Comma 34 3 9 6" xfId="26903" xr:uid="{00000000-0005-0000-0000-00005D690000}"/>
    <cellStyle name="Comma 34 4" xfId="26904" xr:uid="{00000000-0005-0000-0000-00005E690000}"/>
    <cellStyle name="Comma 34 4 10" xfId="26905" xr:uid="{00000000-0005-0000-0000-00005F690000}"/>
    <cellStyle name="Comma 34 4 10 2" xfId="26906" xr:uid="{00000000-0005-0000-0000-000060690000}"/>
    <cellStyle name="Comma 34 4 10 2 2" xfId="26907" xr:uid="{00000000-0005-0000-0000-000061690000}"/>
    <cellStyle name="Comma 34 4 10 2 3" xfId="26908" xr:uid="{00000000-0005-0000-0000-000062690000}"/>
    <cellStyle name="Comma 34 4 10 3" xfId="26909" xr:uid="{00000000-0005-0000-0000-000063690000}"/>
    <cellStyle name="Comma 34 4 10 3 2" xfId="26910" xr:uid="{00000000-0005-0000-0000-000064690000}"/>
    <cellStyle name="Comma 34 4 10 3 3" xfId="26911" xr:uid="{00000000-0005-0000-0000-000065690000}"/>
    <cellStyle name="Comma 34 4 10 4" xfId="26912" xr:uid="{00000000-0005-0000-0000-000066690000}"/>
    <cellStyle name="Comma 34 4 10 4 2" xfId="26913" xr:uid="{00000000-0005-0000-0000-000067690000}"/>
    <cellStyle name="Comma 34 4 10 4 3" xfId="26914" xr:uid="{00000000-0005-0000-0000-000068690000}"/>
    <cellStyle name="Comma 34 4 10 5" xfId="26915" xr:uid="{00000000-0005-0000-0000-000069690000}"/>
    <cellStyle name="Comma 34 4 10 6" xfId="26916" xr:uid="{00000000-0005-0000-0000-00006A690000}"/>
    <cellStyle name="Comma 34 4 11" xfId="26917" xr:uid="{00000000-0005-0000-0000-00006B690000}"/>
    <cellStyle name="Comma 34 4 11 2" xfId="26918" xr:uid="{00000000-0005-0000-0000-00006C690000}"/>
    <cellStyle name="Comma 34 4 11 2 2" xfId="26919" xr:uid="{00000000-0005-0000-0000-00006D690000}"/>
    <cellStyle name="Comma 34 4 11 2 3" xfId="26920" xr:uid="{00000000-0005-0000-0000-00006E690000}"/>
    <cellStyle name="Comma 34 4 11 3" xfId="26921" xr:uid="{00000000-0005-0000-0000-00006F690000}"/>
    <cellStyle name="Comma 34 4 11 3 2" xfId="26922" xr:uid="{00000000-0005-0000-0000-000070690000}"/>
    <cellStyle name="Comma 34 4 11 3 3" xfId="26923" xr:uid="{00000000-0005-0000-0000-000071690000}"/>
    <cellStyle name="Comma 34 4 11 4" xfId="26924" xr:uid="{00000000-0005-0000-0000-000072690000}"/>
    <cellStyle name="Comma 34 4 11 4 2" xfId="26925" xr:uid="{00000000-0005-0000-0000-000073690000}"/>
    <cellStyle name="Comma 34 4 11 4 3" xfId="26926" xr:uid="{00000000-0005-0000-0000-000074690000}"/>
    <cellStyle name="Comma 34 4 11 5" xfId="26927" xr:uid="{00000000-0005-0000-0000-000075690000}"/>
    <cellStyle name="Comma 34 4 11 6" xfId="26928" xr:uid="{00000000-0005-0000-0000-000076690000}"/>
    <cellStyle name="Comma 34 4 12" xfId="26929" xr:uid="{00000000-0005-0000-0000-000077690000}"/>
    <cellStyle name="Comma 34 4 12 2" xfId="26930" xr:uid="{00000000-0005-0000-0000-000078690000}"/>
    <cellStyle name="Comma 34 4 12 2 2" xfId="26931" xr:uid="{00000000-0005-0000-0000-000079690000}"/>
    <cellStyle name="Comma 34 4 12 2 3" xfId="26932" xr:uid="{00000000-0005-0000-0000-00007A690000}"/>
    <cellStyle name="Comma 34 4 12 3" xfId="26933" xr:uid="{00000000-0005-0000-0000-00007B690000}"/>
    <cellStyle name="Comma 34 4 12 3 2" xfId="26934" xr:uid="{00000000-0005-0000-0000-00007C690000}"/>
    <cellStyle name="Comma 34 4 12 3 3" xfId="26935" xr:uid="{00000000-0005-0000-0000-00007D690000}"/>
    <cellStyle name="Comma 34 4 12 4" xfId="26936" xr:uid="{00000000-0005-0000-0000-00007E690000}"/>
    <cellStyle name="Comma 34 4 12 4 2" xfId="26937" xr:uid="{00000000-0005-0000-0000-00007F690000}"/>
    <cellStyle name="Comma 34 4 12 4 3" xfId="26938" xr:uid="{00000000-0005-0000-0000-000080690000}"/>
    <cellStyle name="Comma 34 4 12 5" xfId="26939" xr:uid="{00000000-0005-0000-0000-000081690000}"/>
    <cellStyle name="Comma 34 4 12 6" xfId="26940" xr:uid="{00000000-0005-0000-0000-000082690000}"/>
    <cellStyle name="Comma 34 4 13" xfId="26941" xr:uid="{00000000-0005-0000-0000-000083690000}"/>
    <cellStyle name="Comma 34 4 13 2" xfId="26942" xr:uid="{00000000-0005-0000-0000-000084690000}"/>
    <cellStyle name="Comma 34 4 13 2 2" xfId="26943" xr:uid="{00000000-0005-0000-0000-000085690000}"/>
    <cellStyle name="Comma 34 4 13 2 3" xfId="26944" xr:uid="{00000000-0005-0000-0000-000086690000}"/>
    <cellStyle name="Comma 34 4 13 3" xfId="26945" xr:uid="{00000000-0005-0000-0000-000087690000}"/>
    <cellStyle name="Comma 34 4 13 3 2" xfId="26946" xr:uid="{00000000-0005-0000-0000-000088690000}"/>
    <cellStyle name="Comma 34 4 13 3 3" xfId="26947" xr:uid="{00000000-0005-0000-0000-000089690000}"/>
    <cellStyle name="Comma 34 4 13 4" xfId="26948" xr:uid="{00000000-0005-0000-0000-00008A690000}"/>
    <cellStyle name="Comma 34 4 13 4 2" xfId="26949" xr:uid="{00000000-0005-0000-0000-00008B690000}"/>
    <cellStyle name="Comma 34 4 13 4 3" xfId="26950" xr:uid="{00000000-0005-0000-0000-00008C690000}"/>
    <cellStyle name="Comma 34 4 13 5" xfId="26951" xr:uid="{00000000-0005-0000-0000-00008D690000}"/>
    <cellStyle name="Comma 34 4 13 6" xfId="26952" xr:uid="{00000000-0005-0000-0000-00008E690000}"/>
    <cellStyle name="Comma 34 4 14" xfId="26953" xr:uid="{00000000-0005-0000-0000-00008F690000}"/>
    <cellStyle name="Comma 34 4 14 2" xfId="26954" xr:uid="{00000000-0005-0000-0000-000090690000}"/>
    <cellStyle name="Comma 34 4 14 2 2" xfId="26955" xr:uid="{00000000-0005-0000-0000-000091690000}"/>
    <cellStyle name="Comma 34 4 14 2 3" xfId="26956" xr:uid="{00000000-0005-0000-0000-000092690000}"/>
    <cellStyle name="Comma 34 4 14 3" xfId="26957" xr:uid="{00000000-0005-0000-0000-000093690000}"/>
    <cellStyle name="Comma 34 4 14 3 2" xfId="26958" xr:uid="{00000000-0005-0000-0000-000094690000}"/>
    <cellStyle name="Comma 34 4 14 3 3" xfId="26959" xr:uid="{00000000-0005-0000-0000-000095690000}"/>
    <cellStyle name="Comma 34 4 14 4" xfId="26960" xr:uid="{00000000-0005-0000-0000-000096690000}"/>
    <cellStyle name="Comma 34 4 14 4 2" xfId="26961" xr:uid="{00000000-0005-0000-0000-000097690000}"/>
    <cellStyle name="Comma 34 4 14 4 3" xfId="26962" xr:uid="{00000000-0005-0000-0000-000098690000}"/>
    <cellStyle name="Comma 34 4 14 5" xfId="26963" xr:uid="{00000000-0005-0000-0000-000099690000}"/>
    <cellStyle name="Comma 34 4 14 6" xfId="26964" xr:uid="{00000000-0005-0000-0000-00009A690000}"/>
    <cellStyle name="Comma 34 4 15" xfId="26965" xr:uid="{00000000-0005-0000-0000-00009B690000}"/>
    <cellStyle name="Comma 34 4 15 2" xfId="26966" xr:uid="{00000000-0005-0000-0000-00009C690000}"/>
    <cellStyle name="Comma 34 4 15 2 2" xfId="26967" xr:uid="{00000000-0005-0000-0000-00009D690000}"/>
    <cellStyle name="Comma 34 4 15 2 3" xfId="26968" xr:uid="{00000000-0005-0000-0000-00009E690000}"/>
    <cellStyle name="Comma 34 4 15 3" xfId="26969" xr:uid="{00000000-0005-0000-0000-00009F690000}"/>
    <cellStyle name="Comma 34 4 15 3 2" xfId="26970" xr:uid="{00000000-0005-0000-0000-0000A0690000}"/>
    <cellStyle name="Comma 34 4 15 3 3" xfId="26971" xr:uid="{00000000-0005-0000-0000-0000A1690000}"/>
    <cellStyle name="Comma 34 4 15 4" xfId="26972" xr:uid="{00000000-0005-0000-0000-0000A2690000}"/>
    <cellStyle name="Comma 34 4 15 4 2" xfId="26973" xr:uid="{00000000-0005-0000-0000-0000A3690000}"/>
    <cellStyle name="Comma 34 4 15 4 3" xfId="26974" xr:uid="{00000000-0005-0000-0000-0000A4690000}"/>
    <cellStyle name="Comma 34 4 15 5" xfId="26975" xr:uid="{00000000-0005-0000-0000-0000A5690000}"/>
    <cellStyle name="Comma 34 4 15 6" xfId="26976" xr:uid="{00000000-0005-0000-0000-0000A6690000}"/>
    <cellStyle name="Comma 34 4 16" xfId="26977" xr:uid="{00000000-0005-0000-0000-0000A7690000}"/>
    <cellStyle name="Comma 34 4 16 2" xfId="26978" xr:uid="{00000000-0005-0000-0000-0000A8690000}"/>
    <cellStyle name="Comma 34 4 16 2 2" xfId="26979" xr:uid="{00000000-0005-0000-0000-0000A9690000}"/>
    <cellStyle name="Comma 34 4 16 2 3" xfId="26980" xr:uid="{00000000-0005-0000-0000-0000AA690000}"/>
    <cellStyle name="Comma 34 4 16 3" xfId="26981" xr:uid="{00000000-0005-0000-0000-0000AB690000}"/>
    <cellStyle name="Comma 34 4 16 3 2" xfId="26982" xr:uid="{00000000-0005-0000-0000-0000AC690000}"/>
    <cellStyle name="Comma 34 4 16 3 3" xfId="26983" xr:uid="{00000000-0005-0000-0000-0000AD690000}"/>
    <cellStyle name="Comma 34 4 16 4" xfId="26984" xr:uid="{00000000-0005-0000-0000-0000AE690000}"/>
    <cellStyle name="Comma 34 4 16 4 2" xfId="26985" xr:uid="{00000000-0005-0000-0000-0000AF690000}"/>
    <cellStyle name="Comma 34 4 16 4 3" xfId="26986" xr:uid="{00000000-0005-0000-0000-0000B0690000}"/>
    <cellStyle name="Comma 34 4 16 5" xfId="26987" xr:uid="{00000000-0005-0000-0000-0000B1690000}"/>
    <cellStyle name="Comma 34 4 16 6" xfId="26988" xr:uid="{00000000-0005-0000-0000-0000B2690000}"/>
    <cellStyle name="Comma 34 4 17" xfId="26989" xr:uid="{00000000-0005-0000-0000-0000B3690000}"/>
    <cellStyle name="Comma 34 4 17 2" xfId="26990" xr:uid="{00000000-0005-0000-0000-0000B4690000}"/>
    <cellStyle name="Comma 34 4 17 2 2" xfId="26991" xr:uid="{00000000-0005-0000-0000-0000B5690000}"/>
    <cellStyle name="Comma 34 4 17 2 3" xfId="26992" xr:uid="{00000000-0005-0000-0000-0000B6690000}"/>
    <cellStyle name="Comma 34 4 17 3" xfId="26993" xr:uid="{00000000-0005-0000-0000-0000B7690000}"/>
    <cellStyle name="Comma 34 4 17 3 2" xfId="26994" xr:uid="{00000000-0005-0000-0000-0000B8690000}"/>
    <cellStyle name="Comma 34 4 17 3 3" xfId="26995" xr:uid="{00000000-0005-0000-0000-0000B9690000}"/>
    <cellStyle name="Comma 34 4 17 4" xfId="26996" xr:uid="{00000000-0005-0000-0000-0000BA690000}"/>
    <cellStyle name="Comma 34 4 17 4 2" xfId="26997" xr:uid="{00000000-0005-0000-0000-0000BB690000}"/>
    <cellStyle name="Comma 34 4 17 4 3" xfId="26998" xr:uid="{00000000-0005-0000-0000-0000BC690000}"/>
    <cellStyle name="Comma 34 4 17 5" xfId="26999" xr:uid="{00000000-0005-0000-0000-0000BD690000}"/>
    <cellStyle name="Comma 34 4 17 6" xfId="27000" xr:uid="{00000000-0005-0000-0000-0000BE690000}"/>
    <cellStyle name="Comma 34 4 18" xfId="27001" xr:uid="{00000000-0005-0000-0000-0000BF690000}"/>
    <cellStyle name="Comma 34 4 18 2" xfId="27002" xr:uid="{00000000-0005-0000-0000-0000C0690000}"/>
    <cellStyle name="Comma 34 4 18 2 2" xfId="27003" xr:uid="{00000000-0005-0000-0000-0000C1690000}"/>
    <cellStyle name="Comma 34 4 18 2 3" xfId="27004" xr:uid="{00000000-0005-0000-0000-0000C2690000}"/>
    <cellStyle name="Comma 34 4 18 3" xfId="27005" xr:uid="{00000000-0005-0000-0000-0000C3690000}"/>
    <cellStyle name="Comma 34 4 18 3 2" xfId="27006" xr:uid="{00000000-0005-0000-0000-0000C4690000}"/>
    <cellStyle name="Comma 34 4 18 3 3" xfId="27007" xr:uid="{00000000-0005-0000-0000-0000C5690000}"/>
    <cellStyle name="Comma 34 4 18 4" xfId="27008" xr:uid="{00000000-0005-0000-0000-0000C6690000}"/>
    <cellStyle name="Comma 34 4 18 4 2" xfId="27009" xr:uid="{00000000-0005-0000-0000-0000C7690000}"/>
    <cellStyle name="Comma 34 4 18 4 3" xfId="27010" xr:uid="{00000000-0005-0000-0000-0000C8690000}"/>
    <cellStyle name="Comma 34 4 18 5" xfId="27011" xr:uid="{00000000-0005-0000-0000-0000C9690000}"/>
    <cellStyle name="Comma 34 4 18 6" xfId="27012" xr:uid="{00000000-0005-0000-0000-0000CA690000}"/>
    <cellStyle name="Comma 34 4 19" xfId="27013" xr:uid="{00000000-0005-0000-0000-0000CB690000}"/>
    <cellStyle name="Comma 34 4 19 2" xfId="27014" xr:uid="{00000000-0005-0000-0000-0000CC690000}"/>
    <cellStyle name="Comma 34 4 19 2 2" xfId="27015" xr:uid="{00000000-0005-0000-0000-0000CD690000}"/>
    <cellStyle name="Comma 34 4 19 2 3" xfId="27016" xr:uid="{00000000-0005-0000-0000-0000CE690000}"/>
    <cellStyle name="Comma 34 4 19 3" xfId="27017" xr:uid="{00000000-0005-0000-0000-0000CF690000}"/>
    <cellStyle name="Comma 34 4 19 3 2" xfId="27018" xr:uid="{00000000-0005-0000-0000-0000D0690000}"/>
    <cellStyle name="Comma 34 4 19 3 3" xfId="27019" xr:uid="{00000000-0005-0000-0000-0000D1690000}"/>
    <cellStyle name="Comma 34 4 19 4" xfId="27020" xr:uid="{00000000-0005-0000-0000-0000D2690000}"/>
    <cellStyle name="Comma 34 4 19 4 2" xfId="27021" xr:uid="{00000000-0005-0000-0000-0000D3690000}"/>
    <cellStyle name="Comma 34 4 19 4 3" xfId="27022" xr:uid="{00000000-0005-0000-0000-0000D4690000}"/>
    <cellStyle name="Comma 34 4 19 5" xfId="27023" xr:uid="{00000000-0005-0000-0000-0000D5690000}"/>
    <cellStyle name="Comma 34 4 19 6" xfId="27024" xr:uid="{00000000-0005-0000-0000-0000D6690000}"/>
    <cellStyle name="Comma 34 4 2" xfId="27025" xr:uid="{00000000-0005-0000-0000-0000D7690000}"/>
    <cellStyle name="Comma 34 4 2 2" xfId="27026" xr:uid="{00000000-0005-0000-0000-0000D8690000}"/>
    <cellStyle name="Comma 34 4 2 2 2" xfId="27027" xr:uid="{00000000-0005-0000-0000-0000D9690000}"/>
    <cellStyle name="Comma 34 4 2 2 3" xfId="27028" xr:uid="{00000000-0005-0000-0000-0000DA690000}"/>
    <cellStyle name="Comma 34 4 2 3" xfId="27029" xr:uid="{00000000-0005-0000-0000-0000DB690000}"/>
    <cellStyle name="Comma 34 4 2 3 2" xfId="27030" xr:uid="{00000000-0005-0000-0000-0000DC690000}"/>
    <cellStyle name="Comma 34 4 2 3 3" xfId="27031" xr:uid="{00000000-0005-0000-0000-0000DD690000}"/>
    <cellStyle name="Comma 34 4 2 4" xfId="27032" xr:uid="{00000000-0005-0000-0000-0000DE690000}"/>
    <cellStyle name="Comma 34 4 2 4 2" xfId="27033" xr:uid="{00000000-0005-0000-0000-0000DF690000}"/>
    <cellStyle name="Comma 34 4 2 4 3" xfId="27034" xr:uid="{00000000-0005-0000-0000-0000E0690000}"/>
    <cellStyle name="Comma 34 4 2 5" xfId="27035" xr:uid="{00000000-0005-0000-0000-0000E1690000}"/>
    <cellStyle name="Comma 34 4 2 6" xfId="27036" xr:uid="{00000000-0005-0000-0000-0000E2690000}"/>
    <cellStyle name="Comma 34 4 20" xfId="27037" xr:uid="{00000000-0005-0000-0000-0000E3690000}"/>
    <cellStyle name="Comma 34 4 20 2" xfId="27038" xr:uid="{00000000-0005-0000-0000-0000E4690000}"/>
    <cellStyle name="Comma 34 4 20 2 2" xfId="27039" xr:uid="{00000000-0005-0000-0000-0000E5690000}"/>
    <cellStyle name="Comma 34 4 20 2 3" xfId="27040" xr:uid="{00000000-0005-0000-0000-0000E6690000}"/>
    <cellStyle name="Comma 34 4 20 3" xfId="27041" xr:uid="{00000000-0005-0000-0000-0000E7690000}"/>
    <cellStyle name="Comma 34 4 20 3 2" xfId="27042" xr:uid="{00000000-0005-0000-0000-0000E8690000}"/>
    <cellStyle name="Comma 34 4 20 3 3" xfId="27043" xr:uid="{00000000-0005-0000-0000-0000E9690000}"/>
    <cellStyle name="Comma 34 4 20 4" xfId="27044" xr:uid="{00000000-0005-0000-0000-0000EA690000}"/>
    <cellStyle name="Comma 34 4 20 4 2" xfId="27045" xr:uid="{00000000-0005-0000-0000-0000EB690000}"/>
    <cellStyle name="Comma 34 4 20 4 3" xfId="27046" xr:uid="{00000000-0005-0000-0000-0000EC690000}"/>
    <cellStyle name="Comma 34 4 20 5" xfId="27047" xr:uid="{00000000-0005-0000-0000-0000ED690000}"/>
    <cellStyle name="Comma 34 4 20 6" xfId="27048" xr:uid="{00000000-0005-0000-0000-0000EE690000}"/>
    <cellStyle name="Comma 34 4 21" xfId="27049" xr:uid="{00000000-0005-0000-0000-0000EF690000}"/>
    <cellStyle name="Comma 34 4 21 2" xfId="27050" xr:uid="{00000000-0005-0000-0000-0000F0690000}"/>
    <cellStyle name="Comma 34 4 21 3" xfId="27051" xr:uid="{00000000-0005-0000-0000-0000F1690000}"/>
    <cellStyle name="Comma 34 4 22" xfId="27052" xr:uid="{00000000-0005-0000-0000-0000F2690000}"/>
    <cellStyle name="Comma 34 4 22 2" xfId="27053" xr:uid="{00000000-0005-0000-0000-0000F3690000}"/>
    <cellStyle name="Comma 34 4 22 3" xfId="27054" xr:uid="{00000000-0005-0000-0000-0000F4690000}"/>
    <cellStyle name="Comma 34 4 23" xfId="27055" xr:uid="{00000000-0005-0000-0000-0000F5690000}"/>
    <cellStyle name="Comma 34 4 23 2" xfId="27056" xr:uid="{00000000-0005-0000-0000-0000F6690000}"/>
    <cellStyle name="Comma 34 4 23 3" xfId="27057" xr:uid="{00000000-0005-0000-0000-0000F7690000}"/>
    <cellStyle name="Comma 34 4 24" xfId="27058" xr:uid="{00000000-0005-0000-0000-0000F8690000}"/>
    <cellStyle name="Comma 34 4 25" xfId="27059" xr:uid="{00000000-0005-0000-0000-0000F9690000}"/>
    <cellStyle name="Comma 34 4 3" xfId="27060" xr:uid="{00000000-0005-0000-0000-0000FA690000}"/>
    <cellStyle name="Comma 34 4 3 2" xfId="27061" xr:uid="{00000000-0005-0000-0000-0000FB690000}"/>
    <cellStyle name="Comma 34 4 3 2 2" xfId="27062" xr:uid="{00000000-0005-0000-0000-0000FC690000}"/>
    <cellStyle name="Comma 34 4 3 2 3" xfId="27063" xr:uid="{00000000-0005-0000-0000-0000FD690000}"/>
    <cellStyle name="Comma 34 4 3 3" xfId="27064" xr:uid="{00000000-0005-0000-0000-0000FE690000}"/>
    <cellStyle name="Comma 34 4 3 3 2" xfId="27065" xr:uid="{00000000-0005-0000-0000-0000FF690000}"/>
    <cellStyle name="Comma 34 4 3 3 3" xfId="27066" xr:uid="{00000000-0005-0000-0000-0000006A0000}"/>
    <cellStyle name="Comma 34 4 3 4" xfId="27067" xr:uid="{00000000-0005-0000-0000-0000016A0000}"/>
    <cellStyle name="Comma 34 4 3 4 2" xfId="27068" xr:uid="{00000000-0005-0000-0000-0000026A0000}"/>
    <cellStyle name="Comma 34 4 3 4 3" xfId="27069" xr:uid="{00000000-0005-0000-0000-0000036A0000}"/>
    <cellStyle name="Comma 34 4 3 5" xfId="27070" xr:uid="{00000000-0005-0000-0000-0000046A0000}"/>
    <cellStyle name="Comma 34 4 3 6" xfId="27071" xr:uid="{00000000-0005-0000-0000-0000056A0000}"/>
    <cellStyle name="Comma 34 4 4" xfId="27072" xr:uid="{00000000-0005-0000-0000-0000066A0000}"/>
    <cellStyle name="Comma 34 4 4 2" xfId="27073" xr:uid="{00000000-0005-0000-0000-0000076A0000}"/>
    <cellStyle name="Comma 34 4 4 2 2" xfId="27074" xr:uid="{00000000-0005-0000-0000-0000086A0000}"/>
    <cellStyle name="Comma 34 4 4 2 3" xfId="27075" xr:uid="{00000000-0005-0000-0000-0000096A0000}"/>
    <cellStyle name="Comma 34 4 4 3" xfId="27076" xr:uid="{00000000-0005-0000-0000-00000A6A0000}"/>
    <cellStyle name="Comma 34 4 4 3 2" xfId="27077" xr:uid="{00000000-0005-0000-0000-00000B6A0000}"/>
    <cellStyle name="Comma 34 4 4 3 3" xfId="27078" xr:uid="{00000000-0005-0000-0000-00000C6A0000}"/>
    <cellStyle name="Comma 34 4 4 4" xfId="27079" xr:uid="{00000000-0005-0000-0000-00000D6A0000}"/>
    <cellStyle name="Comma 34 4 4 4 2" xfId="27080" xr:uid="{00000000-0005-0000-0000-00000E6A0000}"/>
    <cellStyle name="Comma 34 4 4 4 3" xfId="27081" xr:uid="{00000000-0005-0000-0000-00000F6A0000}"/>
    <cellStyle name="Comma 34 4 4 5" xfId="27082" xr:uid="{00000000-0005-0000-0000-0000106A0000}"/>
    <cellStyle name="Comma 34 4 4 6" xfId="27083" xr:uid="{00000000-0005-0000-0000-0000116A0000}"/>
    <cellStyle name="Comma 34 4 5" xfId="27084" xr:uid="{00000000-0005-0000-0000-0000126A0000}"/>
    <cellStyle name="Comma 34 4 5 2" xfId="27085" xr:uid="{00000000-0005-0000-0000-0000136A0000}"/>
    <cellStyle name="Comma 34 4 5 2 2" xfId="27086" xr:uid="{00000000-0005-0000-0000-0000146A0000}"/>
    <cellStyle name="Comma 34 4 5 2 3" xfId="27087" xr:uid="{00000000-0005-0000-0000-0000156A0000}"/>
    <cellStyle name="Comma 34 4 5 3" xfId="27088" xr:uid="{00000000-0005-0000-0000-0000166A0000}"/>
    <cellStyle name="Comma 34 4 5 3 2" xfId="27089" xr:uid="{00000000-0005-0000-0000-0000176A0000}"/>
    <cellStyle name="Comma 34 4 5 3 3" xfId="27090" xr:uid="{00000000-0005-0000-0000-0000186A0000}"/>
    <cellStyle name="Comma 34 4 5 4" xfId="27091" xr:uid="{00000000-0005-0000-0000-0000196A0000}"/>
    <cellStyle name="Comma 34 4 5 4 2" xfId="27092" xr:uid="{00000000-0005-0000-0000-00001A6A0000}"/>
    <cellStyle name="Comma 34 4 5 4 3" xfId="27093" xr:uid="{00000000-0005-0000-0000-00001B6A0000}"/>
    <cellStyle name="Comma 34 4 5 5" xfId="27094" xr:uid="{00000000-0005-0000-0000-00001C6A0000}"/>
    <cellStyle name="Comma 34 4 5 6" xfId="27095" xr:uid="{00000000-0005-0000-0000-00001D6A0000}"/>
    <cellStyle name="Comma 34 4 6" xfId="27096" xr:uid="{00000000-0005-0000-0000-00001E6A0000}"/>
    <cellStyle name="Comma 34 4 6 2" xfId="27097" xr:uid="{00000000-0005-0000-0000-00001F6A0000}"/>
    <cellStyle name="Comma 34 4 6 2 2" xfId="27098" xr:uid="{00000000-0005-0000-0000-0000206A0000}"/>
    <cellStyle name="Comma 34 4 6 2 3" xfId="27099" xr:uid="{00000000-0005-0000-0000-0000216A0000}"/>
    <cellStyle name="Comma 34 4 6 3" xfId="27100" xr:uid="{00000000-0005-0000-0000-0000226A0000}"/>
    <cellStyle name="Comma 34 4 6 3 2" xfId="27101" xr:uid="{00000000-0005-0000-0000-0000236A0000}"/>
    <cellStyle name="Comma 34 4 6 3 3" xfId="27102" xr:uid="{00000000-0005-0000-0000-0000246A0000}"/>
    <cellStyle name="Comma 34 4 6 4" xfId="27103" xr:uid="{00000000-0005-0000-0000-0000256A0000}"/>
    <cellStyle name="Comma 34 4 6 4 2" xfId="27104" xr:uid="{00000000-0005-0000-0000-0000266A0000}"/>
    <cellStyle name="Comma 34 4 6 4 3" xfId="27105" xr:uid="{00000000-0005-0000-0000-0000276A0000}"/>
    <cellStyle name="Comma 34 4 6 5" xfId="27106" xr:uid="{00000000-0005-0000-0000-0000286A0000}"/>
    <cellStyle name="Comma 34 4 6 6" xfId="27107" xr:uid="{00000000-0005-0000-0000-0000296A0000}"/>
    <cellStyle name="Comma 34 4 7" xfId="27108" xr:uid="{00000000-0005-0000-0000-00002A6A0000}"/>
    <cellStyle name="Comma 34 4 7 2" xfId="27109" xr:uid="{00000000-0005-0000-0000-00002B6A0000}"/>
    <cellStyle name="Comma 34 4 7 2 2" xfId="27110" xr:uid="{00000000-0005-0000-0000-00002C6A0000}"/>
    <cellStyle name="Comma 34 4 7 2 3" xfId="27111" xr:uid="{00000000-0005-0000-0000-00002D6A0000}"/>
    <cellStyle name="Comma 34 4 7 3" xfId="27112" xr:uid="{00000000-0005-0000-0000-00002E6A0000}"/>
    <cellStyle name="Comma 34 4 7 3 2" xfId="27113" xr:uid="{00000000-0005-0000-0000-00002F6A0000}"/>
    <cellStyle name="Comma 34 4 7 3 3" xfId="27114" xr:uid="{00000000-0005-0000-0000-0000306A0000}"/>
    <cellStyle name="Comma 34 4 7 4" xfId="27115" xr:uid="{00000000-0005-0000-0000-0000316A0000}"/>
    <cellStyle name="Comma 34 4 7 4 2" xfId="27116" xr:uid="{00000000-0005-0000-0000-0000326A0000}"/>
    <cellStyle name="Comma 34 4 7 4 3" xfId="27117" xr:uid="{00000000-0005-0000-0000-0000336A0000}"/>
    <cellStyle name="Comma 34 4 7 5" xfId="27118" xr:uid="{00000000-0005-0000-0000-0000346A0000}"/>
    <cellStyle name="Comma 34 4 7 6" xfId="27119" xr:uid="{00000000-0005-0000-0000-0000356A0000}"/>
    <cellStyle name="Comma 34 4 8" xfId="27120" xr:uid="{00000000-0005-0000-0000-0000366A0000}"/>
    <cellStyle name="Comma 34 4 8 2" xfId="27121" xr:uid="{00000000-0005-0000-0000-0000376A0000}"/>
    <cellStyle name="Comma 34 4 8 2 2" xfId="27122" xr:uid="{00000000-0005-0000-0000-0000386A0000}"/>
    <cellStyle name="Comma 34 4 8 2 3" xfId="27123" xr:uid="{00000000-0005-0000-0000-0000396A0000}"/>
    <cellStyle name="Comma 34 4 8 3" xfId="27124" xr:uid="{00000000-0005-0000-0000-00003A6A0000}"/>
    <cellStyle name="Comma 34 4 8 3 2" xfId="27125" xr:uid="{00000000-0005-0000-0000-00003B6A0000}"/>
    <cellStyle name="Comma 34 4 8 3 3" xfId="27126" xr:uid="{00000000-0005-0000-0000-00003C6A0000}"/>
    <cellStyle name="Comma 34 4 8 4" xfId="27127" xr:uid="{00000000-0005-0000-0000-00003D6A0000}"/>
    <cellStyle name="Comma 34 4 8 4 2" xfId="27128" xr:uid="{00000000-0005-0000-0000-00003E6A0000}"/>
    <cellStyle name="Comma 34 4 8 4 3" xfId="27129" xr:uid="{00000000-0005-0000-0000-00003F6A0000}"/>
    <cellStyle name="Comma 34 4 8 5" xfId="27130" xr:uid="{00000000-0005-0000-0000-0000406A0000}"/>
    <cellStyle name="Comma 34 4 8 6" xfId="27131" xr:uid="{00000000-0005-0000-0000-0000416A0000}"/>
    <cellStyle name="Comma 34 4 9" xfId="27132" xr:uid="{00000000-0005-0000-0000-0000426A0000}"/>
    <cellStyle name="Comma 34 4 9 2" xfId="27133" xr:uid="{00000000-0005-0000-0000-0000436A0000}"/>
    <cellStyle name="Comma 34 4 9 2 2" xfId="27134" xr:uid="{00000000-0005-0000-0000-0000446A0000}"/>
    <cellStyle name="Comma 34 4 9 2 3" xfId="27135" xr:uid="{00000000-0005-0000-0000-0000456A0000}"/>
    <cellStyle name="Comma 34 4 9 3" xfId="27136" xr:uid="{00000000-0005-0000-0000-0000466A0000}"/>
    <cellStyle name="Comma 34 4 9 3 2" xfId="27137" xr:uid="{00000000-0005-0000-0000-0000476A0000}"/>
    <cellStyle name="Comma 34 4 9 3 3" xfId="27138" xr:uid="{00000000-0005-0000-0000-0000486A0000}"/>
    <cellStyle name="Comma 34 4 9 4" xfId="27139" xr:uid="{00000000-0005-0000-0000-0000496A0000}"/>
    <cellStyle name="Comma 34 4 9 4 2" xfId="27140" xr:uid="{00000000-0005-0000-0000-00004A6A0000}"/>
    <cellStyle name="Comma 34 4 9 4 3" xfId="27141" xr:uid="{00000000-0005-0000-0000-00004B6A0000}"/>
    <cellStyle name="Comma 34 4 9 5" xfId="27142" xr:uid="{00000000-0005-0000-0000-00004C6A0000}"/>
    <cellStyle name="Comma 34 4 9 6" xfId="27143" xr:uid="{00000000-0005-0000-0000-00004D6A0000}"/>
    <cellStyle name="Comma 34 5" xfId="27144" xr:uid="{00000000-0005-0000-0000-00004E6A0000}"/>
    <cellStyle name="Comma 34 5 2" xfId="27145" xr:uid="{00000000-0005-0000-0000-00004F6A0000}"/>
    <cellStyle name="Comma 34 5 3" xfId="27146" xr:uid="{00000000-0005-0000-0000-0000506A0000}"/>
    <cellStyle name="Comma 34 6" xfId="27147" xr:uid="{00000000-0005-0000-0000-0000516A0000}"/>
    <cellStyle name="Comma 34 6 2" xfId="27148" xr:uid="{00000000-0005-0000-0000-0000526A0000}"/>
    <cellStyle name="Comma 34 6 3" xfId="27149" xr:uid="{00000000-0005-0000-0000-0000536A0000}"/>
    <cellStyle name="Comma 34 7" xfId="27150" xr:uid="{00000000-0005-0000-0000-0000546A0000}"/>
    <cellStyle name="Comma 34 7 2" xfId="27151" xr:uid="{00000000-0005-0000-0000-0000556A0000}"/>
    <cellStyle name="Comma 34 7 3" xfId="27152" xr:uid="{00000000-0005-0000-0000-0000566A0000}"/>
    <cellStyle name="Comma 34 8" xfId="27153" xr:uid="{00000000-0005-0000-0000-0000576A0000}"/>
    <cellStyle name="Comma 34 9" xfId="27154" xr:uid="{00000000-0005-0000-0000-0000586A0000}"/>
    <cellStyle name="Comma 35" xfId="27155" xr:uid="{00000000-0005-0000-0000-0000596A0000}"/>
    <cellStyle name="Comma 35 2" xfId="27156" xr:uid="{00000000-0005-0000-0000-00005A6A0000}"/>
    <cellStyle name="Comma 35 2 10" xfId="27157" xr:uid="{00000000-0005-0000-0000-00005B6A0000}"/>
    <cellStyle name="Comma 35 2 10 2" xfId="27158" xr:uid="{00000000-0005-0000-0000-00005C6A0000}"/>
    <cellStyle name="Comma 35 2 10 2 2" xfId="27159" xr:uid="{00000000-0005-0000-0000-00005D6A0000}"/>
    <cellStyle name="Comma 35 2 10 2 3" xfId="27160" xr:uid="{00000000-0005-0000-0000-00005E6A0000}"/>
    <cellStyle name="Comma 35 2 10 3" xfId="27161" xr:uid="{00000000-0005-0000-0000-00005F6A0000}"/>
    <cellStyle name="Comma 35 2 10 3 2" xfId="27162" xr:uid="{00000000-0005-0000-0000-0000606A0000}"/>
    <cellStyle name="Comma 35 2 10 3 3" xfId="27163" xr:uid="{00000000-0005-0000-0000-0000616A0000}"/>
    <cellStyle name="Comma 35 2 10 4" xfId="27164" xr:uid="{00000000-0005-0000-0000-0000626A0000}"/>
    <cellStyle name="Comma 35 2 10 4 2" xfId="27165" xr:uid="{00000000-0005-0000-0000-0000636A0000}"/>
    <cellStyle name="Comma 35 2 10 4 3" xfId="27166" xr:uid="{00000000-0005-0000-0000-0000646A0000}"/>
    <cellStyle name="Comma 35 2 10 5" xfId="27167" xr:uid="{00000000-0005-0000-0000-0000656A0000}"/>
    <cellStyle name="Comma 35 2 10 6" xfId="27168" xr:uid="{00000000-0005-0000-0000-0000666A0000}"/>
    <cellStyle name="Comma 35 2 11" xfId="27169" xr:uid="{00000000-0005-0000-0000-0000676A0000}"/>
    <cellStyle name="Comma 35 2 11 2" xfId="27170" xr:uid="{00000000-0005-0000-0000-0000686A0000}"/>
    <cellStyle name="Comma 35 2 11 2 2" xfId="27171" xr:uid="{00000000-0005-0000-0000-0000696A0000}"/>
    <cellStyle name="Comma 35 2 11 2 3" xfId="27172" xr:uid="{00000000-0005-0000-0000-00006A6A0000}"/>
    <cellStyle name="Comma 35 2 11 3" xfId="27173" xr:uid="{00000000-0005-0000-0000-00006B6A0000}"/>
    <cellStyle name="Comma 35 2 11 3 2" xfId="27174" xr:uid="{00000000-0005-0000-0000-00006C6A0000}"/>
    <cellStyle name="Comma 35 2 11 3 3" xfId="27175" xr:uid="{00000000-0005-0000-0000-00006D6A0000}"/>
    <cellStyle name="Comma 35 2 11 4" xfId="27176" xr:uid="{00000000-0005-0000-0000-00006E6A0000}"/>
    <cellStyle name="Comma 35 2 11 4 2" xfId="27177" xr:uid="{00000000-0005-0000-0000-00006F6A0000}"/>
    <cellStyle name="Comma 35 2 11 4 3" xfId="27178" xr:uid="{00000000-0005-0000-0000-0000706A0000}"/>
    <cellStyle name="Comma 35 2 11 5" xfId="27179" xr:uid="{00000000-0005-0000-0000-0000716A0000}"/>
    <cellStyle name="Comma 35 2 11 6" xfId="27180" xr:uid="{00000000-0005-0000-0000-0000726A0000}"/>
    <cellStyle name="Comma 35 2 12" xfId="27181" xr:uid="{00000000-0005-0000-0000-0000736A0000}"/>
    <cellStyle name="Comma 35 2 12 2" xfId="27182" xr:uid="{00000000-0005-0000-0000-0000746A0000}"/>
    <cellStyle name="Comma 35 2 12 2 2" xfId="27183" xr:uid="{00000000-0005-0000-0000-0000756A0000}"/>
    <cellStyle name="Comma 35 2 12 2 3" xfId="27184" xr:uid="{00000000-0005-0000-0000-0000766A0000}"/>
    <cellStyle name="Comma 35 2 12 3" xfId="27185" xr:uid="{00000000-0005-0000-0000-0000776A0000}"/>
    <cellStyle name="Comma 35 2 12 3 2" xfId="27186" xr:uid="{00000000-0005-0000-0000-0000786A0000}"/>
    <cellStyle name="Comma 35 2 12 3 3" xfId="27187" xr:uid="{00000000-0005-0000-0000-0000796A0000}"/>
    <cellStyle name="Comma 35 2 12 4" xfId="27188" xr:uid="{00000000-0005-0000-0000-00007A6A0000}"/>
    <cellStyle name="Comma 35 2 12 4 2" xfId="27189" xr:uid="{00000000-0005-0000-0000-00007B6A0000}"/>
    <cellStyle name="Comma 35 2 12 4 3" xfId="27190" xr:uid="{00000000-0005-0000-0000-00007C6A0000}"/>
    <cellStyle name="Comma 35 2 12 5" xfId="27191" xr:uid="{00000000-0005-0000-0000-00007D6A0000}"/>
    <cellStyle name="Comma 35 2 12 6" xfId="27192" xr:uid="{00000000-0005-0000-0000-00007E6A0000}"/>
    <cellStyle name="Comma 35 2 13" xfId="27193" xr:uid="{00000000-0005-0000-0000-00007F6A0000}"/>
    <cellStyle name="Comma 35 2 13 2" xfId="27194" xr:uid="{00000000-0005-0000-0000-0000806A0000}"/>
    <cellStyle name="Comma 35 2 13 2 2" xfId="27195" xr:uid="{00000000-0005-0000-0000-0000816A0000}"/>
    <cellStyle name="Comma 35 2 13 2 3" xfId="27196" xr:uid="{00000000-0005-0000-0000-0000826A0000}"/>
    <cellStyle name="Comma 35 2 13 3" xfId="27197" xr:uid="{00000000-0005-0000-0000-0000836A0000}"/>
    <cellStyle name="Comma 35 2 13 3 2" xfId="27198" xr:uid="{00000000-0005-0000-0000-0000846A0000}"/>
    <cellStyle name="Comma 35 2 13 3 3" xfId="27199" xr:uid="{00000000-0005-0000-0000-0000856A0000}"/>
    <cellStyle name="Comma 35 2 13 4" xfId="27200" xr:uid="{00000000-0005-0000-0000-0000866A0000}"/>
    <cellStyle name="Comma 35 2 13 4 2" xfId="27201" xr:uid="{00000000-0005-0000-0000-0000876A0000}"/>
    <cellStyle name="Comma 35 2 13 4 3" xfId="27202" xr:uid="{00000000-0005-0000-0000-0000886A0000}"/>
    <cellStyle name="Comma 35 2 13 5" xfId="27203" xr:uid="{00000000-0005-0000-0000-0000896A0000}"/>
    <cellStyle name="Comma 35 2 13 6" xfId="27204" xr:uid="{00000000-0005-0000-0000-00008A6A0000}"/>
    <cellStyle name="Comma 35 2 14" xfId="27205" xr:uid="{00000000-0005-0000-0000-00008B6A0000}"/>
    <cellStyle name="Comma 35 2 14 2" xfId="27206" xr:uid="{00000000-0005-0000-0000-00008C6A0000}"/>
    <cellStyle name="Comma 35 2 14 2 2" xfId="27207" xr:uid="{00000000-0005-0000-0000-00008D6A0000}"/>
    <cellStyle name="Comma 35 2 14 2 3" xfId="27208" xr:uid="{00000000-0005-0000-0000-00008E6A0000}"/>
    <cellStyle name="Comma 35 2 14 3" xfId="27209" xr:uid="{00000000-0005-0000-0000-00008F6A0000}"/>
    <cellStyle name="Comma 35 2 14 3 2" xfId="27210" xr:uid="{00000000-0005-0000-0000-0000906A0000}"/>
    <cellStyle name="Comma 35 2 14 3 3" xfId="27211" xr:uid="{00000000-0005-0000-0000-0000916A0000}"/>
    <cellStyle name="Comma 35 2 14 4" xfId="27212" xr:uid="{00000000-0005-0000-0000-0000926A0000}"/>
    <cellStyle name="Comma 35 2 14 4 2" xfId="27213" xr:uid="{00000000-0005-0000-0000-0000936A0000}"/>
    <cellStyle name="Comma 35 2 14 4 3" xfId="27214" xr:uid="{00000000-0005-0000-0000-0000946A0000}"/>
    <cellStyle name="Comma 35 2 14 5" xfId="27215" xr:uid="{00000000-0005-0000-0000-0000956A0000}"/>
    <cellStyle name="Comma 35 2 14 6" xfId="27216" xr:uid="{00000000-0005-0000-0000-0000966A0000}"/>
    <cellStyle name="Comma 35 2 15" xfId="27217" xr:uid="{00000000-0005-0000-0000-0000976A0000}"/>
    <cellStyle name="Comma 35 2 15 2" xfId="27218" xr:uid="{00000000-0005-0000-0000-0000986A0000}"/>
    <cellStyle name="Comma 35 2 15 2 2" xfId="27219" xr:uid="{00000000-0005-0000-0000-0000996A0000}"/>
    <cellStyle name="Comma 35 2 15 2 3" xfId="27220" xr:uid="{00000000-0005-0000-0000-00009A6A0000}"/>
    <cellStyle name="Comma 35 2 15 3" xfId="27221" xr:uid="{00000000-0005-0000-0000-00009B6A0000}"/>
    <cellStyle name="Comma 35 2 15 3 2" xfId="27222" xr:uid="{00000000-0005-0000-0000-00009C6A0000}"/>
    <cellStyle name="Comma 35 2 15 3 3" xfId="27223" xr:uid="{00000000-0005-0000-0000-00009D6A0000}"/>
    <cellStyle name="Comma 35 2 15 4" xfId="27224" xr:uid="{00000000-0005-0000-0000-00009E6A0000}"/>
    <cellStyle name="Comma 35 2 15 4 2" xfId="27225" xr:uid="{00000000-0005-0000-0000-00009F6A0000}"/>
    <cellStyle name="Comma 35 2 15 4 3" xfId="27226" xr:uid="{00000000-0005-0000-0000-0000A06A0000}"/>
    <cellStyle name="Comma 35 2 15 5" xfId="27227" xr:uid="{00000000-0005-0000-0000-0000A16A0000}"/>
    <cellStyle name="Comma 35 2 15 6" xfId="27228" xr:uid="{00000000-0005-0000-0000-0000A26A0000}"/>
    <cellStyle name="Comma 35 2 16" xfId="27229" xr:uid="{00000000-0005-0000-0000-0000A36A0000}"/>
    <cellStyle name="Comma 35 2 16 2" xfId="27230" xr:uid="{00000000-0005-0000-0000-0000A46A0000}"/>
    <cellStyle name="Comma 35 2 16 2 2" xfId="27231" xr:uid="{00000000-0005-0000-0000-0000A56A0000}"/>
    <cellStyle name="Comma 35 2 16 2 3" xfId="27232" xr:uid="{00000000-0005-0000-0000-0000A66A0000}"/>
    <cellStyle name="Comma 35 2 16 3" xfId="27233" xr:uid="{00000000-0005-0000-0000-0000A76A0000}"/>
    <cellStyle name="Comma 35 2 16 3 2" xfId="27234" xr:uid="{00000000-0005-0000-0000-0000A86A0000}"/>
    <cellStyle name="Comma 35 2 16 3 3" xfId="27235" xr:uid="{00000000-0005-0000-0000-0000A96A0000}"/>
    <cellStyle name="Comma 35 2 16 4" xfId="27236" xr:uid="{00000000-0005-0000-0000-0000AA6A0000}"/>
    <cellStyle name="Comma 35 2 16 4 2" xfId="27237" xr:uid="{00000000-0005-0000-0000-0000AB6A0000}"/>
    <cellStyle name="Comma 35 2 16 4 3" xfId="27238" xr:uid="{00000000-0005-0000-0000-0000AC6A0000}"/>
    <cellStyle name="Comma 35 2 16 5" xfId="27239" xr:uid="{00000000-0005-0000-0000-0000AD6A0000}"/>
    <cellStyle name="Comma 35 2 16 6" xfId="27240" xr:uid="{00000000-0005-0000-0000-0000AE6A0000}"/>
    <cellStyle name="Comma 35 2 17" xfId="27241" xr:uid="{00000000-0005-0000-0000-0000AF6A0000}"/>
    <cellStyle name="Comma 35 2 17 2" xfId="27242" xr:uid="{00000000-0005-0000-0000-0000B06A0000}"/>
    <cellStyle name="Comma 35 2 17 2 2" xfId="27243" xr:uid="{00000000-0005-0000-0000-0000B16A0000}"/>
    <cellStyle name="Comma 35 2 17 2 3" xfId="27244" xr:uid="{00000000-0005-0000-0000-0000B26A0000}"/>
    <cellStyle name="Comma 35 2 17 3" xfId="27245" xr:uid="{00000000-0005-0000-0000-0000B36A0000}"/>
    <cellStyle name="Comma 35 2 17 3 2" xfId="27246" xr:uid="{00000000-0005-0000-0000-0000B46A0000}"/>
    <cellStyle name="Comma 35 2 17 3 3" xfId="27247" xr:uid="{00000000-0005-0000-0000-0000B56A0000}"/>
    <cellStyle name="Comma 35 2 17 4" xfId="27248" xr:uid="{00000000-0005-0000-0000-0000B66A0000}"/>
    <cellStyle name="Comma 35 2 17 4 2" xfId="27249" xr:uid="{00000000-0005-0000-0000-0000B76A0000}"/>
    <cellStyle name="Comma 35 2 17 4 3" xfId="27250" xr:uid="{00000000-0005-0000-0000-0000B86A0000}"/>
    <cellStyle name="Comma 35 2 17 5" xfId="27251" xr:uid="{00000000-0005-0000-0000-0000B96A0000}"/>
    <cellStyle name="Comma 35 2 17 6" xfId="27252" xr:uid="{00000000-0005-0000-0000-0000BA6A0000}"/>
    <cellStyle name="Comma 35 2 18" xfId="27253" xr:uid="{00000000-0005-0000-0000-0000BB6A0000}"/>
    <cellStyle name="Comma 35 2 18 2" xfId="27254" xr:uid="{00000000-0005-0000-0000-0000BC6A0000}"/>
    <cellStyle name="Comma 35 2 18 2 2" xfId="27255" xr:uid="{00000000-0005-0000-0000-0000BD6A0000}"/>
    <cellStyle name="Comma 35 2 18 2 3" xfId="27256" xr:uid="{00000000-0005-0000-0000-0000BE6A0000}"/>
    <cellStyle name="Comma 35 2 18 3" xfId="27257" xr:uid="{00000000-0005-0000-0000-0000BF6A0000}"/>
    <cellStyle name="Comma 35 2 18 3 2" xfId="27258" xr:uid="{00000000-0005-0000-0000-0000C06A0000}"/>
    <cellStyle name="Comma 35 2 18 3 3" xfId="27259" xr:uid="{00000000-0005-0000-0000-0000C16A0000}"/>
    <cellStyle name="Comma 35 2 18 4" xfId="27260" xr:uid="{00000000-0005-0000-0000-0000C26A0000}"/>
    <cellStyle name="Comma 35 2 18 4 2" xfId="27261" xr:uid="{00000000-0005-0000-0000-0000C36A0000}"/>
    <cellStyle name="Comma 35 2 18 4 3" xfId="27262" xr:uid="{00000000-0005-0000-0000-0000C46A0000}"/>
    <cellStyle name="Comma 35 2 18 5" xfId="27263" xr:uid="{00000000-0005-0000-0000-0000C56A0000}"/>
    <cellStyle name="Comma 35 2 18 6" xfId="27264" xr:uid="{00000000-0005-0000-0000-0000C66A0000}"/>
    <cellStyle name="Comma 35 2 19" xfId="27265" xr:uid="{00000000-0005-0000-0000-0000C76A0000}"/>
    <cellStyle name="Comma 35 2 19 2" xfId="27266" xr:uid="{00000000-0005-0000-0000-0000C86A0000}"/>
    <cellStyle name="Comma 35 2 19 2 2" xfId="27267" xr:uid="{00000000-0005-0000-0000-0000C96A0000}"/>
    <cellStyle name="Comma 35 2 19 2 3" xfId="27268" xr:uid="{00000000-0005-0000-0000-0000CA6A0000}"/>
    <cellStyle name="Comma 35 2 19 3" xfId="27269" xr:uid="{00000000-0005-0000-0000-0000CB6A0000}"/>
    <cellStyle name="Comma 35 2 19 3 2" xfId="27270" xr:uid="{00000000-0005-0000-0000-0000CC6A0000}"/>
    <cellStyle name="Comma 35 2 19 3 3" xfId="27271" xr:uid="{00000000-0005-0000-0000-0000CD6A0000}"/>
    <cellStyle name="Comma 35 2 19 4" xfId="27272" xr:uid="{00000000-0005-0000-0000-0000CE6A0000}"/>
    <cellStyle name="Comma 35 2 19 4 2" xfId="27273" xr:uid="{00000000-0005-0000-0000-0000CF6A0000}"/>
    <cellStyle name="Comma 35 2 19 4 3" xfId="27274" xr:uid="{00000000-0005-0000-0000-0000D06A0000}"/>
    <cellStyle name="Comma 35 2 19 5" xfId="27275" xr:uid="{00000000-0005-0000-0000-0000D16A0000}"/>
    <cellStyle name="Comma 35 2 19 6" xfId="27276" xr:uid="{00000000-0005-0000-0000-0000D26A0000}"/>
    <cellStyle name="Comma 35 2 2" xfId="27277" xr:uid="{00000000-0005-0000-0000-0000D36A0000}"/>
    <cellStyle name="Comma 35 2 2 2" xfId="27278" xr:uid="{00000000-0005-0000-0000-0000D46A0000}"/>
    <cellStyle name="Comma 35 2 2 2 2" xfId="27279" xr:uid="{00000000-0005-0000-0000-0000D56A0000}"/>
    <cellStyle name="Comma 35 2 2 2 3" xfId="27280" xr:uid="{00000000-0005-0000-0000-0000D66A0000}"/>
    <cellStyle name="Comma 35 2 2 3" xfId="27281" xr:uid="{00000000-0005-0000-0000-0000D76A0000}"/>
    <cellStyle name="Comma 35 2 2 3 2" xfId="27282" xr:uid="{00000000-0005-0000-0000-0000D86A0000}"/>
    <cellStyle name="Comma 35 2 2 3 3" xfId="27283" xr:uid="{00000000-0005-0000-0000-0000D96A0000}"/>
    <cellStyle name="Comma 35 2 2 4" xfId="27284" xr:uid="{00000000-0005-0000-0000-0000DA6A0000}"/>
    <cellStyle name="Comma 35 2 2 4 2" xfId="27285" xr:uid="{00000000-0005-0000-0000-0000DB6A0000}"/>
    <cellStyle name="Comma 35 2 2 4 3" xfId="27286" xr:uid="{00000000-0005-0000-0000-0000DC6A0000}"/>
    <cellStyle name="Comma 35 2 2 5" xfId="27287" xr:uid="{00000000-0005-0000-0000-0000DD6A0000}"/>
    <cellStyle name="Comma 35 2 2 6" xfId="27288" xr:uid="{00000000-0005-0000-0000-0000DE6A0000}"/>
    <cellStyle name="Comma 35 2 20" xfId="27289" xr:uid="{00000000-0005-0000-0000-0000DF6A0000}"/>
    <cellStyle name="Comma 35 2 20 2" xfId="27290" xr:uid="{00000000-0005-0000-0000-0000E06A0000}"/>
    <cellStyle name="Comma 35 2 20 2 2" xfId="27291" xr:uid="{00000000-0005-0000-0000-0000E16A0000}"/>
    <cellStyle name="Comma 35 2 20 2 3" xfId="27292" xr:uid="{00000000-0005-0000-0000-0000E26A0000}"/>
    <cellStyle name="Comma 35 2 20 3" xfId="27293" xr:uid="{00000000-0005-0000-0000-0000E36A0000}"/>
    <cellStyle name="Comma 35 2 20 3 2" xfId="27294" xr:uid="{00000000-0005-0000-0000-0000E46A0000}"/>
    <cellStyle name="Comma 35 2 20 3 3" xfId="27295" xr:uid="{00000000-0005-0000-0000-0000E56A0000}"/>
    <cellStyle name="Comma 35 2 20 4" xfId="27296" xr:uid="{00000000-0005-0000-0000-0000E66A0000}"/>
    <cellStyle name="Comma 35 2 20 4 2" xfId="27297" xr:uid="{00000000-0005-0000-0000-0000E76A0000}"/>
    <cellStyle name="Comma 35 2 20 4 3" xfId="27298" xr:uid="{00000000-0005-0000-0000-0000E86A0000}"/>
    <cellStyle name="Comma 35 2 20 5" xfId="27299" xr:uid="{00000000-0005-0000-0000-0000E96A0000}"/>
    <cellStyle name="Comma 35 2 20 6" xfId="27300" xr:uid="{00000000-0005-0000-0000-0000EA6A0000}"/>
    <cellStyle name="Comma 35 2 21" xfId="27301" xr:uid="{00000000-0005-0000-0000-0000EB6A0000}"/>
    <cellStyle name="Comma 35 2 21 2" xfId="27302" xr:uid="{00000000-0005-0000-0000-0000EC6A0000}"/>
    <cellStyle name="Comma 35 2 21 3" xfId="27303" xr:uid="{00000000-0005-0000-0000-0000ED6A0000}"/>
    <cellStyle name="Comma 35 2 22" xfId="27304" xr:uid="{00000000-0005-0000-0000-0000EE6A0000}"/>
    <cellStyle name="Comma 35 2 22 2" xfId="27305" xr:uid="{00000000-0005-0000-0000-0000EF6A0000}"/>
    <cellStyle name="Comma 35 2 22 3" xfId="27306" xr:uid="{00000000-0005-0000-0000-0000F06A0000}"/>
    <cellStyle name="Comma 35 2 23" xfId="27307" xr:uid="{00000000-0005-0000-0000-0000F16A0000}"/>
    <cellStyle name="Comma 35 2 23 2" xfId="27308" xr:uid="{00000000-0005-0000-0000-0000F26A0000}"/>
    <cellStyle name="Comma 35 2 23 3" xfId="27309" xr:uid="{00000000-0005-0000-0000-0000F36A0000}"/>
    <cellStyle name="Comma 35 2 24" xfId="27310" xr:uid="{00000000-0005-0000-0000-0000F46A0000}"/>
    <cellStyle name="Comma 35 2 25" xfId="27311" xr:uid="{00000000-0005-0000-0000-0000F56A0000}"/>
    <cellStyle name="Comma 35 2 3" xfId="27312" xr:uid="{00000000-0005-0000-0000-0000F66A0000}"/>
    <cellStyle name="Comma 35 2 3 2" xfId="27313" xr:uid="{00000000-0005-0000-0000-0000F76A0000}"/>
    <cellStyle name="Comma 35 2 3 2 2" xfId="27314" xr:uid="{00000000-0005-0000-0000-0000F86A0000}"/>
    <cellStyle name="Comma 35 2 3 2 3" xfId="27315" xr:uid="{00000000-0005-0000-0000-0000F96A0000}"/>
    <cellStyle name="Comma 35 2 3 3" xfId="27316" xr:uid="{00000000-0005-0000-0000-0000FA6A0000}"/>
    <cellStyle name="Comma 35 2 3 3 2" xfId="27317" xr:uid="{00000000-0005-0000-0000-0000FB6A0000}"/>
    <cellStyle name="Comma 35 2 3 3 3" xfId="27318" xr:uid="{00000000-0005-0000-0000-0000FC6A0000}"/>
    <cellStyle name="Comma 35 2 3 4" xfId="27319" xr:uid="{00000000-0005-0000-0000-0000FD6A0000}"/>
    <cellStyle name="Comma 35 2 3 4 2" xfId="27320" xr:uid="{00000000-0005-0000-0000-0000FE6A0000}"/>
    <cellStyle name="Comma 35 2 3 4 3" xfId="27321" xr:uid="{00000000-0005-0000-0000-0000FF6A0000}"/>
    <cellStyle name="Comma 35 2 3 5" xfId="27322" xr:uid="{00000000-0005-0000-0000-0000006B0000}"/>
    <cellStyle name="Comma 35 2 3 6" xfId="27323" xr:uid="{00000000-0005-0000-0000-0000016B0000}"/>
    <cellStyle name="Comma 35 2 4" xfId="27324" xr:uid="{00000000-0005-0000-0000-0000026B0000}"/>
    <cellStyle name="Comma 35 2 4 2" xfId="27325" xr:uid="{00000000-0005-0000-0000-0000036B0000}"/>
    <cellStyle name="Comma 35 2 4 2 2" xfId="27326" xr:uid="{00000000-0005-0000-0000-0000046B0000}"/>
    <cellStyle name="Comma 35 2 4 2 3" xfId="27327" xr:uid="{00000000-0005-0000-0000-0000056B0000}"/>
    <cellStyle name="Comma 35 2 4 3" xfId="27328" xr:uid="{00000000-0005-0000-0000-0000066B0000}"/>
    <cellStyle name="Comma 35 2 4 3 2" xfId="27329" xr:uid="{00000000-0005-0000-0000-0000076B0000}"/>
    <cellStyle name="Comma 35 2 4 3 3" xfId="27330" xr:uid="{00000000-0005-0000-0000-0000086B0000}"/>
    <cellStyle name="Comma 35 2 4 4" xfId="27331" xr:uid="{00000000-0005-0000-0000-0000096B0000}"/>
    <cellStyle name="Comma 35 2 4 4 2" xfId="27332" xr:uid="{00000000-0005-0000-0000-00000A6B0000}"/>
    <cellStyle name="Comma 35 2 4 4 3" xfId="27333" xr:uid="{00000000-0005-0000-0000-00000B6B0000}"/>
    <cellStyle name="Comma 35 2 4 5" xfId="27334" xr:uid="{00000000-0005-0000-0000-00000C6B0000}"/>
    <cellStyle name="Comma 35 2 4 6" xfId="27335" xr:uid="{00000000-0005-0000-0000-00000D6B0000}"/>
    <cellStyle name="Comma 35 2 5" xfId="27336" xr:uid="{00000000-0005-0000-0000-00000E6B0000}"/>
    <cellStyle name="Comma 35 2 5 2" xfId="27337" xr:uid="{00000000-0005-0000-0000-00000F6B0000}"/>
    <cellStyle name="Comma 35 2 5 2 2" xfId="27338" xr:uid="{00000000-0005-0000-0000-0000106B0000}"/>
    <cellStyle name="Comma 35 2 5 2 3" xfId="27339" xr:uid="{00000000-0005-0000-0000-0000116B0000}"/>
    <cellStyle name="Comma 35 2 5 3" xfId="27340" xr:uid="{00000000-0005-0000-0000-0000126B0000}"/>
    <cellStyle name="Comma 35 2 5 3 2" xfId="27341" xr:uid="{00000000-0005-0000-0000-0000136B0000}"/>
    <cellStyle name="Comma 35 2 5 3 3" xfId="27342" xr:uid="{00000000-0005-0000-0000-0000146B0000}"/>
    <cellStyle name="Comma 35 2 5 4" xfId="27343" xr:uid="{00000000-0005-0000-0000-0000156B0000}"/>
    <cellStyle name="Comma 35 2 5 4 2" xfId="27344" xr:uid="{00000000-0005-0000-0000-0000166B0000}"/>
    <cellStyle name="Comma 35 2 5 4 3" xfId="27345" xr:uid="{00000000-0005-0000-0000-0000176B0000}"/>
    <cellStyle name="Comma 35 2 5 5" xfId="27346" xr:uid="{00000000-0005-0000-0000-0000186B0000}"/>
    <cellStyle name="Comma 35 2 5 6" xfId="27347" xr:uid="{00000000-0005-0000-0000-0000196B0000}"/>
    <cellStyle name="Comma 35 2 6" xfId="27348" xr:uid="{00000000-0005-0000-0000-00001A6B0000}"/>
    <cellStyle name="Comma 35 2 6 2" xfId="27349" xr:uid="{00000000-0005-0000-0000-00001B6B0000}"/>
    <cellStyle name="Comma 35 2 6 2 2" xfId="27350" xr:uid="{00000000-0005-0000-0000-00001C6B0000}"/>
    <cellStyle name="Comma 35 2 6 2 3" xfId="27351" xr:uid="{00000000-0005-0000-0000-00001D6B0000}"/>
    <cellStyle name="Comma 35 2 6 3" xfId="27352" xr:uid="{00000000-0005-0000-0000-00001E6B0000}"/>
    <cellStyle name="Comma 35 2 6 3 2" xfId="27353" xr:uid="{00000000-0005-0000-0000-00001F6B0000}"/>
    <cellStyle name="Comma 35 2 6 3 3" xfId="27354" xr:uid="{00000000-0005-0000-0000-0000206B0000}"/>
    <cellStyle name="Comma 35 2 6 4" xfId="27355" xr:uid="{00000000-0005-0000-0000-0000216B0000}"/>
    <cellStyle name="Comma 35 2 6 4 2" xfId="27356" xr:uid="{00000000-0005-0000-0000-0000226B0000}"/>
    <cellStyle name="Comma 35 2 6 4 3" xfId="27357" xr:uid="{00000000-0005-0000-0000-0000236B0000}"/>
    <cellStyle name="Comma 35 2 6 5" xfId="27358" xr:uid="{00000000-0005-0000-0000-0000246B0000}"/>
    <cellStyle name="Comma 35 2 6 6" xfId="27359" xr:uid="{00000000-0005-0000-0000-0000256B0000}"/>
    <cellStyle name="Comma 35 2 7" xfId="27360" xr:uid="{00000000-0005-0000-0000-0000266B0000}"/>
    <cellStyle name="Comma 35 2 7 2" xfId="27361" xr:uid="{00000000-0005-0000-0000-0000276B0000}"/>
    <cellStyle name="Comma 35 2 7 2 2" xfId="27362" xr:uid="{00000000-0005-0000-0000-0000286B0000}"/>
    <cellStyle name="Comma 35 2 7 2 3" xfId="27363" xr:uid="{00000000-0005-0000-0000-0000296B0000}"/>
    <cellStyle name="Comma 35 2 7 3" xfId="27364" xr:uid="{00000000-0005-0000-0000-00002A6B0000}"/>
    <cellStyle name="Comma 35 2 7 3 2" xfId="27365" xr:uid="{00000000-0005-0000-0000-00002B6B0000}"/>
    <cellStyle name="Comma 35 2 7 3 3" xfId="27366" xr:uid="{00000000-0005-0000-0000-00002C6B0000}"/>
    <cellStyle name="Comma 35 2 7 4" xfId="27367" xr:uid="{00000000-0005-0000-0000-00002D6B0000}"/>
    <cellStyle name="Comma 35 2 7 4 2" xfId="27368" xr:uid="{00000000-0005-0000-0000-00002E6B0000}"/>
    <cellStyle name="Comma 35 2 7 4 3" xfId="27369" xr:uid="{00000000-0005-0000-0000-00002F6B0000}"/>
    <cellStyle name="Comma 35 2 7 5" xfId="27370" xr:uid="{00000000-0005-0000-0000-0000306B0000}"/>
    <cellStyle name="Comma 35 2 7 6" xfId="27371" xr:uid="{00000000-0005-0000-0000-0000316B0000}"/>
    <cellStyle name="Comma 35 2 8" xfId="27372" xr:uid="{00000000-0005-0000-0000-0000326B0000}"/>
    <cellStyle name="Comma 35 2 8 2" xfId="27373" xr:uid="{00000000-0005-0000-0000-0000336B0000}"/>
    <cellStyle name="Comma 35 2 8 2 2" xfId="27374" xr:uid="{00000000-0005-0000-0000-0000346B0000}"/>
    <cellStyle name="Comma 35 2 8 2 3" xfId="27375" xr:uid="{00000000-0005-0000-0000-0000356B0000}"/>
    <cellStyle name="Comma 35 2 8 3" xfId="27376" xr:uid="{00000000-0005-0000-0000-0000366B0000}"/>
    <cellStyle name="Comma 35 2 8 3 2" xfId="27377" xr:uid="{00000000-0005-0000-0000-0000376B0000}"/>
    <cellStyle name="Comma 35 2 8 3 3" xfId="27378" xr:uid="{00000000-0005-0000-0000-0000386B0000}"/>
    <cellStyle name="Comma 35 2 8 4" xfId="27379" xr:uid="{00000000-0005-0000-0000-0000396B0000}"/>
    <cellStyle name="Comma 35 2 8 4 2" xfId="27380" xr:uid="{00000000-0005-0000-0000-00003A6B0000}"/>
    <cellStyle name="Comma 35 2 8 4 3" xfId="27381" xr:uid="{00000000-0005-0000-0000-00003B6B0000}"/>
    <cellStyle name="Comma 35 2 8 5" xfId="27382" xr:uid="{00000000-0005-0000-0000-00003C6B0000}"/>
    <cellStyle name="Comma 35 2 8 6" xfId="27383" xr:uid="{00000000-0005-0000-0000-00003D6B0000}"/>
    <cellStyle name="Comma 35 2 9" xfId="27384" xr:uid="{00000000-0005-0000-0000-00003E6B0000}"/>
    <cellStyle name="Comma 35 2 9 2" xfId="27385" xr:uid="{00000000-0005-0000-0000-00003F6B0000}"/>
    <cellStyle name="Comma 35 2 9 2 2" xfId="27386" xr:uid="{00000000-0005-0000-0000-0000406B0000}"/>
    <cellStyle name="Comma 35 2 9 2 3" xfId="27387" xr:uid="{00000000-0005-0000-0000-0000416B0000}"/>
    <cellStyle name="Comma 35 2 9 3" xfId="27388" xr:uid="{00000000-0005-0000-0000-0000426B0000}"/>
    <cellStyle name="Comma 35 2 9 3 2" xfId="27389" xr:uid="{00000000-0005-0000-0000-0000436B0000}"/>
    <cellStyle name="Comma 35 2 9 3 3" xfId="27390" xr:uid="{00000000-0005-0000-0000-0000446B0000}"/>
    <cellStyle name="Comma 35 2 9 4" xfId="27391" xr:uid="{00000000-0005-0000-0000-0000456B0000}"/>
    <cellStyle name="Comma 35 2 9 4 2" xfId="27392" xr:uid="{00000000-0005-0000-0000-0000466B0000}"/>
    <cellStyle name="Comma 35 2 9 4 3" xfId="27393" xr:uid="{00000000-0005-0000-0000-0000476B0000}"/>
    <cellStyle name="Comma 35 2 9 5" xfId="27394" xr:uid="{00000000-0005-0000-0000-0000486B0000}"/>
    <cellStyle name="Comma 35 2 9 6" xfId="27395" xr:uid="{00000000-0005-0000-0000-0000496B0000}"/>
    <cellStyle name="Comma 35 3" xfId="27396" xr:uid="{00000000-0005-0000-0000-00004A6B0000}"/>
    <cellStyle name="Comma 35 3 10" xfId="27397" xr:uid="{00000000-0005-0000-0000-00004B6B0000}"/>
    <cellStyle name="Comma 35 3 10 2" xfId="27398" xr:uid="{00000000-0005-0000-0000-00004C6B0000}"/>
    <cellStyle name="Comma 35 3 10 2 2" xfId="27399" xr:uid="{00000000-0005-0000-0000-00004D6B0000}"/>
    <cellStyle name="Comma 35 3 10 2 3" xfId="27400" xr:uid="{00000000-0005-0000-0000-00004E6B0000}"/>
    <cellStyle name="Comma 35 3 10 3" xfId="27401" xr:uid="{00000000-0005-0000-0000-00004F6B0000}"/>
    <cellStyle name="Comma 35 3 10 3 2" xfId="27402" xr:uid="{00000000-0005-0000-0000-0000506B0000}"/>
    <cellStyle name="Comma 35 3 10 3 3" xfId="27403" xr:uid="{00000000-0005-0000-0000-0000516B0000}"/>
    <cellStyle name="Comma 35 3 10 4" xfId="27404" xr:uid="{00000000-0005-0000-0000-0000526B0000}"/>
    <cellStyle name="Comma 35 3 10 4 2" xfId="27405" xr:uid="{00000000-0005-0000-0000-0000536B0000}"/>
    <cellStyle name="Comma 35 3 10 4 3" xfId="27406" xr:uid="{00000000-0005-0000-0000-0000546B0000}"/>
    <cellStyle name="Comma 35 3 10 5" xfId="27407" xr:uid="{00000000-0005-0000-0000-0000556B0000}"/>
    <cellStyle name="Comma 35 3 10 6" xfId="27408" xr:uid="{00000000-0005-0000-0000-0000566B0000}"/>
    <cellStyle name="Comma 35 3 11" xfId="27409" xr:uid="{00000000-0005-0000-0000-0000576B0000}"/>
    <cellStyle name="Comma 35 3 11 2" xfId="27410" xr:uid="{00000000-0005-0000-0000-0000586B0000}"/>
    <cellStyle name="Comma 35 3 11 2 2" xfId="27411" xr:uid="{00000000-0005-0000-0000-0000596B0000}"/>
    <cellStyle name="Comma 35 3 11 2 3" xfId="27412" xr:uid="{00000000-0005-0000-0000-00005A6B0000}"/>
    <cellStyle name="Comma 35 3 11 3" xfId="27413" xr:uid="{00000000-0005-0000-0000-00005B6B0000}"/>
    <cellStyle name="Comma 35 3 11 3 2" xfId="27414" xr:uid="{00000000-0005-0000-0000-00005C6B0000}"/>
    <cellStyle name="Comma 35 3 11 3 3" xfId="27415" xr:uid="{00000000-0005-0000-0000-00005D6B0000}"/>
    <cellStyle name="Comma 35 3 11 4" xfId="27416" xr:uid="{00000000-0005-0000-0000-00005E6B0000}"/>
    <cellStyle name="Comma 35 3 11 4 2" xfId="27417" xr:uid="{00000000-0005-0000-0000-00005F6B0000}"/>
    <cellStyle name="Comma 35 3 11 4 3" xfId="27418" xr:uid="{00000000-0005-0000-0000-0000606B0000}"/>
    <cellStyle name="Comma 35 3 11 5" xfId="27419" xr:uid="{00000000-0005-0000-0000-0000616B0000}"/>
    <cellStyle name="Comma 35 3 11 6" xfId="27420" xr:uid="{00000000-0005-0000-0000-0000626B0000}"/>
    <cellStyle name="Comma 35 3 12" xfId="27421" xr:uid="{00000000-0005-0000-0000-0000636B0000}"/>
    <cellStyle name="Comma 35 3 12 2" xfId="27422" xr:uid="{00000000-0005-0000-0000-0000646B0000}"/>
    <cellStyle name="Comma 35 3 12 2 2" xfId="27423" xr:uid="{00000000-0005-0000-0000-0000656B0000}"/>
    <cellStyle name="Comma 35 3 12 2 3" xfId="27424" xr:uid="{00000000-0005-0000-0000-0000666B0000}"/>
    <cellStyle name="Comma 35 3 12 3" xfId="27425" xr:uid="{00000000-0005-0000-0000-0000676B0000}"/>
    <cellStyle name="Comma 35 3 12 3 2" xfId="27426" xr:uid="{00000000-0005-0000-0000-0000686B0000}"/>
    <cellStyle name="Comma 35 3 12 3 3" xfId="27427" xr:uid="{00000000-0005-0000-0000-0000696B0000}"/>
    <cellStyle name="Comma 35 3 12 4" xfId="27428" xr:uid="{00000000-0005-0000-0000-00006A6B0000}"/>
    <cellStyle name="Comma 35 3 12 4 2" xfId="27429" xr:uid="{00000000-0005-0000-0000-00006B6B0000}"/>
    <cellStyle name="Comma 35 3 12 4 3" xfId="27430" xr:uid="{00000000-0005-0000-0000-00006C6B0000}"/>
    <cellStyle name="Comma 35 3 12 5" xfId="27431" xr:uid="{00000000-0005-0000-0000-00006D6B0000}"/>
    <cellStyle name="Comma 35 3 12 6" xfId="27432" xr:uid="{00000000-0005-0000-0000-00006E6B0000}"/>
    <cellStyle name="Comma 35 3 13" xfId="27433" xr:uid="{00000000-0005-0000-0000-00006F6B0000}"/>
    <cellStyle name="Comma 35 3 13 2" xfId="27434" xr:uid="{00000000-0005-0000-0000-0000706B0000}"/>
    <cellStyle name="Comma 35 3 13 2 2" xfId="27435" xr:uid="{00000000-0005-0000-0000-0000716B0000}"/>
    <cellStyle name="Comma 35 3 13 2 3" xfId="27436" xr:uid="{00000000-0005-0000-0000-0000726B0000}"/>
    <cellStyle name="Comma 35 3 13 3" xfId="27437" xr:uid="{00000000-0005-0000-0000-0000736B0000}"/>
    <cellStyle name="Comma 35 3 13 3 2" xfId="27438" xr:uid="{00000000-0005-0000-0000-0000746B0000}"/>
    <cellStyle name="Comma 35 3 13 3 3" xfId="27439" xr:uid="{00000000-0005-0000-0000-0000756B0000}"/>
    <cellStyle name="Comma 35 3 13 4" xfId="27440" xr:uid="{00000000-0005-0000-0000-0000766B0000}"/>
    <cellStyle name="Comma 35 3 13 4 2" xfId="27441" xr:uid="{00000000-0005-0000-0000-0000776B0000}"/>
    <cellStyle name="Comma 35 3 13 4 3" xfId="27442" xr:uid="{00000000-0005-0000-0000-0000786B0000}"/>
    <cellStyle name="Comma 35 3 13 5" xfId="27443" xr:uid="{00000000-0005-0000-0000-0000796B0000}"/>
    <cellStyle name="Comma 35 3 13 6" xfId="27444" xr:uid="{00000000-0005-0000-0000-00007A6B0000}"/>
    <cellStyle name="Comma 35 3 14" xfId="27445" xr:uid="{00000000-0005-0000-0000-00007B6B0000}"/>
    <cellStyle name="Comma 35 3 14 2" xfId="27446" xr:uid="{00000000-0005-0000-0000-00007C6B0000}"/>
    <cellStyle name="Comma 35 3 14 2 2" xfId="27447" xr:uid="{00000000-0005-0000-0000-00007D6B0000}"/>
    <cellStyle name="Comma 35 3 14 2 3" xfId="27448" xr:uid="{00000000-0005-0000-0000-00007E6B0000}"/>
    <cellStyle name="Comma 35 3 14 3" xfId="27449" xr:uid="{00000000-0005-0000-0000-00007F6B0000}"/>
    <cellStyle name="Comma 35 3 14 3 2" xfId="27450" xr:uid="{00000000-0005-0000-0000-0000806B0000}"/>
    <cellStyle name="Comma 35 3 14 3 3" xfId="27451" xr:uid="{00000000-0005-0000-0000-0000816B0000}"/>
    <cellStyle name="Comma 35 3 14 4" xfId="27452" xr:uid="{00000000-0005-0000-0000-0000826B0000}"/>
    <cellStyle name="Comma 35 3 14 4 2" xfId="27453" xr:uid="{00000000-0005-0000-0000-0000836B0000}"/>
    <cellStyle name="Comma 35 3 14 4 3" xfId="27454" xr:uid="{00000000-0005-0000-0000-0000846B0000}"/>
    <cellStyle name="Comma 35 3 14 5" xfId="27455" xr:uid="{00000000-0005-0000-0000-0000856B0000}"/>
    <cellStyle name="Comma 35 3 14 6" xfId="27456" xr:uid="{00000000-0005-0000-0000-0000866B0000}"/>
    <cellStyle name="Comma 35 3 15" xfId="27457" xr:uid="{00000000-0005-0000-0000-0000876B0000}"/>
    <cellStyle name="Comma 35 3 15 2" xfId="27458" xr:uid="{00000000-0005-0000-0000-0000886B0000}"/>
    <cellStyle name="Comma 35 3 15 2 2" xfId="27459" xr:uid="{00000000-0005-0000-0000-0000896B0000}"/>
    <cellStyle name="Comma 35 3 15 2 3" xfId="27460" xr:uid="{00000000-0005-0000-0000-00008A6B0000}"/>
    <cellStyle name="Comma 35 3 15 3" xfId="27461" xr:uid="{00000000-0005-0000-0000-00008B6B0000}"/>
    <cellStyle name="Comma 35 3 15 3 2" xfId="27462" xr:uid="{00000000-0005-0000-0000-00008C6B0000}"/>
    <cellStyle name="Comma 35 3 15 3 3" xfId="27463" xr:uid="{00000000-0005-0000-0000-00008D6B0000}"/>
    <cellStyle name="Comma 35 3 15 4" xfId="27464" xr:uid="{00000000-0005-0000-0000-00008E6B0000}"/>
    <cellStyle name="Comma 35 3 15 4 2" xfId="27465" xr:uid="{00000000-0005-0000-0000-00008F6B0000}"/>
    <cellStyle name="Comma 35 3 15 4 3" xfId="27466" xr:uid="{00000000-0005-0000-0000-0000906B0000}"/>
    <cellStyle name="Comma 35 3 15 5" xfId="27467" xr:uid="{00000000-0005-0000-0000-0000916B0000}"/>
    <cellStyle name="Comma 35 3 15 6" xfId="27468" xr:uid="{00000000-0005-0000-0000-0000926B0000}"/>
    <cellStyle name="Comma 35 3 16" xfId="27469" xr:uid="{00000000-0005-0000-0000-0000936B0000}"/>
    <cellStyle name="Comma 35 3 16 2" xfId="27470" xr:uid="{00000000-0005-0000-0000-0000946B0000}"/>
    <cellStyle name="Comma 35 3 16 2 2" xfId="27471" xr:uid="{00000000-0005-0000-0000-0000956B0000}"/>
    <cellStyle name="Comma 35 3 16 2 3" xfId="27472" xr:uid="{00000000-0005-0000-0000-0000966B0000}"/>
    <cellStyle name="Comma 35 3 16 3" xfId="27473" xr:uid="{00000000-0005-0000-0000-0000976B0000}"/>
    <cellStyle name="Comma 35 3 16 3 2" xfId="27474" xr:uid="{00000000-0005-0000-0000-0000986B0000}"/>
    <cellStyle name="Comma 35 3 16 3 3" xfId="27475" xr:uid="{00000000-0005-0000-0000-0000996B0000}"/>
    <cellStyle name="Comma 35 3 16 4" xfId="27476" xr:uid="{00000000-0005-0000-0000-00009A6B0000}"/>
    <cellStyle name="Comma 35 3 16 4 2" xfId="27477" xr:uid="{00000000-0005-0000-0000-00009B6B0000}"/>
    <cellStyle name="Comma 35 3 16 4 3" xfId="27478" xr:uid="{00000000-0005-0000-0000-00009C6B0000}"/>
    <cellStyle name="Comma 35 3 16 5" xfId="27479" xr:uid="{00000000-0005-0000-0000-00009D6B0000}"/>
    <cellStyle name="Comma 35 3 16 6" xfId="27480" xr:uid="{00000000-0005-0000-0000-00009E6B0000}"/>
    <cellStyle name="Comma 35 3 17" xfId="27481" xr:uid="{00000000-0005-0000-0000-00009F6B0000}"/>
    <cellStyle name="Comma 35 3 17 2" xfId="27482" xr:uid="{00000000-0005-0000-0000-0000A06B0000}"/>
    <cellStyle name="Comma 35 3 17 2 2" xfId="27483" xr:uid="{00000000-0005-0000-0000-0000A16B0000}"/>
    <cellStyle name="Comma 35 3 17 2 3" xfId="27484" xr:uid="{00000000-0005-0000-0000-0000A26B0000}"/>
    <cellStyle name="Comma 35 3 17 3" xfId="27485" xr:uid="{00000000-0005-0000-0000-0000A36B0000}"/>
    <cellStyle name="Comma 35 3 17 3 2" xfId="27486" xr:uid="{00000000-0005-0000-0000-0000A46B0000}"/>
    <cellStyle name="Comma 35 3 17 3 3" xfId="27487" xr:uid="{00000000-0005-0000-0000-0000A56B0000}"/>
    <cellStyle name="Comma 35 3 17 4" xfId="27488" xr:uid="{00000000-0005-0000-0000-0000A66B0000}"/>
    <cellStyle name="Comma 35 3 17 4 2" xfId="27489" xr:uid="{00000000-0005-0000-0000-0000A76B0000}"/>
    <cellStyle name="Comma 35 3 17 4 3" xfId="27490" xr:uid="{00000000-0005-0000-0000-0000A86B0000}"/>
    <cellStyle name="Comma 35 3 17 5" xfId="27491" xr:uid="{00000000-0005-0000-0000-0000A96B0000}"/>
    <cellStyle name="Comma 35 3 17 6" xfId="27492" xr:uid="{00000000-0005-0000-0000-0000AA6B0000}"/>
    <cellStyle name="Comma 35 3 18" xfId="27493" xr:uid="{00000000-0005-0000-0000-0000AB6B0000}"/>
    <cellStyle name="Comma 35 3 18 2" xfId="27494" xr:uid="{00000000-0005-0000-0000-0000AC6B0000}"/>
    <cellStyle name="Comma 35 3 18 2 2" xfId="27495" xr:uid="{00000000-0005-0000-0000-0000AD6B0000}"/>
    <cellStyle name="Comma 35 3 18 2 3" xfId="27496" xr:uid="{00000000-0005-0000-0000-0000AE6B0000}"/>
    <cellStyle name="Comma 35 3 18 3" xfId="27497" xr:uid="{00000000-0005-0000-0000-0000AF6B0000}"/>
    <cellStyle name="Comma 35 3 18 3 2" xfId="27498" xr:uid="{00000000-0005-0000-0000-0000B06B0000}"/>
    <cellStyle name="Comma 35 3 18 3 3" xfId="27499" xr:uid="{00000000-0005-0000-0000-0000B16B0000}"/>
    <cellStyle name="Comma 35 3 18 4" xfId="27500" xr:uid="{00000000-0005-0000-0000-0000B26B0000}"/>
    <cellStyle name="Comma 35 3 18 4 2" xfId="27501" xr:uid="{00000000-0005-0000-0000-0000B36B0000}"/>
    <cellStyle name="Comma 35 3 18 4 3" xfId="27502" xr:uid="{00000000-0005-0000-0000-0000B46B0000}"/>
    <cellStyle name="Comma 35 3 18 5" xfId="27503" xr:uid="{00000000-0005-0000-0000-0000B56B0000}"/>
    <cellStyle name="Comma 35 3 18 6" xfId="27504" xr:uid="{00000000-0005-0000-0000-0000B66B0000}"/>
    <cellStyle name="Comma 35 3 19" xfId="27505" xr:uid="{00000000-0005-0000-0000-0000B76B0000}"/>
    <cellStyle name="Comma 35 3 19 2" xfId="27506" xr:uid="{00000000-0005-0000-0000-0000B86B0000}"/>
    <cellStyle name="Comma 35 3 19 2 2" xfId="27507" xr:uid="{00000000-0005-0000-0000-0000B96B0000}"/>
    <cellStyle name="Comma 35 3 19 2 3" xfId="27508" xr:uid="{00000000-0005-0000-0000-0000BA6B0000}"/>
    <cellStyle name="Comma 35 3 19 3" xfId="27509" xr:uid="{00000000-0005-0000-0000-0000BB6B0000}"/>
    <cellStyle name="Comma 35 3 19 3 2" xfId="27510" xr:uid="{00000000-0005-0000-0000-0000BC6B0000}"/>
    <cellStyle name="Comma 35 3 19 3 3" xfId="27511" xr:uid="{00000000-0005-0000-0000-0000BD6B0000}"/>
    <cellStyle name="Comma 35 3 19 4" xfId="27512" xr:uid="{00000000-0005-0000-0000-0000BE6B0000}"/>
    <cellStyle name="Comma 35 3 19 4 2" xfId="27513" xr:uid="{00000000-0005-0000-0000-0000BF6B0000}"/>
    <cellStyle name="Comma 35 3 19 4 3" xfId="27514" xr:uid="{00000000-0005-0000-0000-0000C06B0000}"/>
    <cellStyle name="Comma 35 3 19 5" xfId="27515" xr:uid="{00000000-0005-0000-0000-0000C16B0000}"/>
    <cellStyle name="Comma 35 3 19 6" xfId="27516" xr:uid="{00000000-0005-0000-0000-0000C26B0000}"/>
    <cellStyle name="Comma 35 3 2" xfId="27517" xr:uid="{00000000-0005-0000-0000-0000C36B0000}"/>
    <cellStyle name="Comma 35 3 2 2" xfId="27518" xr:uid="{00000000-0005-0000-0000-0000C46B0000}"/>
    <cellStyle name="Comma 35 3 2 2 2" xfId="27519" xr:uid="{00000000-0005-0000-0000-0000C56B0000}"/>
    <cellStyle name="Comma 35 3 2 2 3" xfId="27520" xr:uid="{00000000-0005-0000-0000-0000C66B0000}"/>
    <cellStyle name="Comma 35 3 2 3" xfId="27521" xr:uid="{00000000-0005-0000-0000-0000C76B0000}"/>
    <cellStyle name="Comma 35 3 2 3 2" xfId="27522" xr:uid="{00000000-0005-0000-0000-0000C86B0000}"/>
    <cellStyle name="Comma 35 3 2 3 3" xfId="27523" xr:uid="{00000000-0005-0000-0000-0000C96B0000}"/>
    <cellStyle name="Comma 35 3 2 4" xfId="27524" xr:uid="{00000000-0005-0000-0000-0000CA6B0000}"/>
    <cellStyle name="Comma 35 3 2 4 2" xfId="27525" xr:uid="{00000000-0005-0000-0000-0000CB6B0000}"/>
    <cellStyle name="Comma 35 3 2 4 3" xfId="27526" xr:uid="{00000000-0005-0000-0000-0000CC6B0000}"/>
    <cellStyle name="Comma 35 3 2 5" xfId="27527" xr:uid="{00000000-0005-0000-0000-0000CD6B0000}"/>
    <cellStyle name="Comma 35 3 2 6" xfId="27528" xr:uid="{00000000-0005-0000-0000-0000CE6B0000}"/>
    <cellStyle name="Comma 35 3 20" xfId="27529" xr:uid="{00000000-0005-0000-0000-0000CF6B0000}"/>
    <cellStyle name="Comma 35 3 20 2" xfId="27530" xr:uid="{00000000-0005-0000-0000-0000D06B0000}"/>
    <cellStyle name="Comma 35 3 20 2 2" xfId="27531" xr:uid="{00000000-0005-0000-0000-0000D16B0000}"/>
    <cellStyle name="Comma 35 3 20 2 3" xfId="27532" xr:uid="{00000000-0005-0000-0000-0000D26B0000}"/>
    <cellStyle name="Comma 35 3 20 3" xfId="27533" xr:uid="{00000000-0005-0000-0000-0000D36B0000}"/>
    <cellStyle name="Comma 35 3 20 3 2" xfId="27534" xr:uid="{00000000-0005-0000-0000-0000D46B0000}"/>
    <cellStyle name="Comma 35 3 20 3 3" xfId="27535" xr:uid="{00000000-0005-0000-0000-0000D56B0000}"/>
    <cellStyle name="Comma 35 3 20 4" xfId="27536" xr:uid="{00000000-0005-0000-0000-0000D66B0000}"/>
    <cellStyle name="Comma 35 3 20 4 2" xfId="27537" xr:uid="{00000000-0005-0000-0000-0000D76B0000}"/>
    <cellStyle name="Comma 35 3 20 4 3" xfId="27538" xr:uid="{00000000-0005-0000-0000-0000D86B0000}"/>
    <cellStyle name="Comma 35 3 20 5" xfId="27539" xr:uid="{00000000-0005-0000-0000-0000D96B0000}"/>
    <cellStyle name="Comma 35 3 20 6" xfId="27540" xr:uid="{00000000-0005-0000-0000-0000DA6B0000}"/>
    <cellStyle name="Comma 35 3 21" xfId="27541" xr:uid="{00000000-0005-0000-0000-0000DB6B0000}"/>
    <cellStyle name="Comma 35 3 21 2" xfId="27542" xr:uid="{00000000-0005-0000-0000-0000DC6B0000}"/>
    <cellStyle name="Comma 35 3 21 3" xfId="27543" xr:uid="{00000000-0005-0000-0000-0000DD6B0000}"/>
    <cellStyle name="Comma 35 3 22" xfId="27544" xr:uid="{00000000-0005-0000-0000-0000DE6B0000}"/>
    <cellStyle name="Comma 35 3 22 2" xfId="27545" xr:uid="{00000000-0005-0000-0000-0000DF6B0000}"/>
    <cellStyle name="Comma 35 3 22 3" xfId="27546" xr:uid="{00000000-0005-0000-0000-0000E06B0000}"/>
    <cellStyle name="Comma 35 3 23" xfId="27547" xr:uid="{00000000-0005-0000-0000-0000E16B0000}"/>
    <cellStyle name="Comma 35 3 23 2" xfId="27548" xr:uid="{00000000-0005-0000-0000-0000E26B0000}"/>
    <cellStyle name="Comma 35 3 23 3" xfId="27549" xr:uid="{00000000-0005-0000-0000-0000E36B0000}"/>
    <cellStyle name="Comma 35 3 24" xfId="27550" xr:uid="{00000000-0005-0000-0000-0000E46B0000}"/>
    <cellStyle name="Comma 35 3 25" xfId="27551" xr:uid="{00000000-0005-0000-0000-0000E56B0000}"/>
    <cellStyle name="Comma 35 3 3" xfId="27552" xr:uid="{00000000-0005-0000-0000-0000E66B0000}"/>
    <cellStyle name="Comma 35 3 3 2" xfId="27553" xr:uid="{00000000-0005-0000-0000-0000E76B0000}"/>
    <cellStyle name="Comma 35 3 3 2 2" xfId="27554" xr:uid="{00000000-0005-0000-0000-0000E86B0000}"/>
    <cellStyle name="Comma 35 3 3 2 3" xfId="27555" xr:uid="{00000000-0005-0000-0000-0000E96B0000}"/>
    <cellStyle name="Comma 35 3 3 3" xfId="27556" xr:uid="{00000000-0005-0000-0000-0000EA6B0000}"/>
    <cellStyle name="Comma 35 3 3 3 2" xfId="27557" xr:uid="{00000000-0005-0000-0000-0000EB6B0000}"/>
    <cellStyle name="Comma 35 3 3 3 3" xfId="27558" xr:uid="{00000000-0005-0000-0000-0000EC6B0000}"/>
    <cellStyle name="Comma 35 3 3 4" xfId="27559" xr:uid="{00000000-0005-0000-0000-0000ED6B0000}"/>
    <cellStyle name="Comma 35 3 3 4 2" xfId="27560" xr:uid="{00000000-0005-0000-0000-0000EE6B0000}"/>
    <cellStyle name="Comma 35 3 3 4 3" xfId="27561" xr:uid="{00000000-0005-0000-0000-0000EF6B0000}"/>
    <cellStyle name="Comma 35 3 3 5" xfId="27562" xr:uid="{00000000-0005-0000-0000-0000F06B0000}"/>
    <cellStyle name="Comma 35 3 3 6" xfId="27563" xr:uid="{00000000-0005-0000-0000-0000F16B0000}"/>
    <cellStyle name="Comma 35 3 4" xfId="27564" xr:uid="{00000000-0005-0000-0000-0000F26B0000}"/>
    <cellStyle name="Comma 35 3 4 2" xfId="27565" xr:uid="{00000000-0005-0000-0000-0000F36B0000}"/>
    <cellStyle name="Comma 35 3 4 2 2" xfId="27566" xr:uid="{00000000-0005-0000-0000-0000F46B0000}"/>
    <cellStyle name="Comma 35 3 4 2 3" xfId="27567" xr:uid="{00000000-0005-0000-0000-0000F56B0000}"/>
    <cellStyle name="Comma 35 3 4 3" xfId="27568" xr:uid="{00000000-0005-0000-0000-0000F66B0000}"/>
    <cellStyle name="Comma 35 3 4 3 2" xfId="27569" xr:uid="{00000000-0005-0000-0000-0000F76B0000}"/>
    <cellStyle name="Comma 35 3 4 3 3" xfId="27570" xr:uid="{00000000-0005-0000-0000-0000F86B0000}"/>
    <cellStyle name="Comma 35 3 4 4" xfId="27571" xr:uid="{00000000-0005-0000-0000-0000F96B0000}"/>
    <cellStyle name="Comma 35 3 4 4 2" xfId="27572" xr:uid="{00000000-0005-0000-0000-0000FA6B0000}"/>
    <cellStyle name="Comma 35 3 4 4 3" xfId="27573" xr:uid="{00000000-0005-0000-0000-0000FB6B0000}"/>
    <cellStyle name="Comma 35 3 4 5" xfId="27574" xr:uid="{00000000-0005-0000-0000-0000FC6B0000}"/>
    <cellStyle name="Comma 35 3 4 6" xfId="27575" xr:uid="{00000000-0005-0000-0000-0000FD6B0000}"/>
    <cellStyle name="Comma 35 3 5" xfId="27576" xr:uid="{00000000-0005-0000-0000-0000FE6B0000}"/>
    <cellStyle name="Comma 35 3 5 2" xfId="27577" xr:uid="{00000000-0005-0000-0000-0000FF6B0000}"/>
    <cellStyle name="Comma 35 3 5 2 2" xfId="27578" xr:uid="{00000000-0005-0000-0000-0000006C0000}"/>
    <cellStyle name="Comma 35 3 5 2 3" xfId="27579" xr:uid="{00000000-0005-0000-0000-0000016C0000}"/>
    <cellStyle name="Comma 35 3 5 3" xfId="27580" xr:uid="{00000000-0005-0000-0000-0000026C0000}"/>
    <cellStyle name="Comma 35 3 5 3 2" xfId="27581" xr:uid="{00000000-0005-0000-0000-0000036C0000}"/>
    <cellStyle name="Comma 35 3 5 3 3" xfId="27582" xr:uid="{00000000-0005-0000-0000-0000046C0000}"/>
    <cellStyle name="Comma 35 3 5 4" xfId="27583" xr:uid="{00000000-0005-0000-0000-0000056C0000}"/>
    <cellStyle name="Comma 35 3 5 4 2" xfId="27584" xr:uid="{00000000-0005-0000-0000-0000066C0000}"/>
    <cellStyle name="Comma 35 3 5 4 3" xfId="27585" xr:uid="{00000000-0005-0000-0000-0000076C0000}"/>
    <cellStyle name="Comma 35 3 5 5" xfId="27586" xr:uid="{00000000-0005-0000-0000-0000086C0000}"/>
    <cellStyle name="Comma 35 3 5 6" xfId="27587" xr:uid="{00000000-0005-0000-0000-0000096C0000}"/>
    <cellStyle name="Comma 35 3 6" xfId="27588" xr:uid="{00000000-0005-0000-0000-00000A6C0000}"/>
    <cellStyle name="Comma 35 3 6 2" xfId="27589" xr:uid="{00000000-0005-0000-0000-00000B6C0000}"/>
    <cellStyle name="Comma 35 3 6 2 2" xfId="27590" xr:uid="{00000000-0005-0000-0000-00000C6C0000}"/>
    <cellStyle name="Comma 35 3 6 2 3" xfId="27591" xr:uid="{00000000-0005-0000-0000-00000D6C0000}"/>
    <cellStyle name="Comma 35 3 6 3" xfId="27592" xr:uid="{00000000-0005-0000-0000-00000E6C0000}"/>
    <cellStyle name="Comma 35 3 6 3 2" xfId="27593" xr:uid="{00000000-0005-0000-0000-00000F6C0000}"/>
    <cellStyle name="Comma 35 3 6 3 3" xfId="27594" xr:uid="{00000000-0005-0000-0000-0000106C0000}"/>
    <cellStyle name="Comma 35 3 6 4" xfId="27595" xr:uid="{00000000-0005-0000-0000-0000116C0000}"/>
    <cellStyle name="Comma 35 3 6 4 2" xfId="27596" xr:uid="{00000000-0005-0000-0000-0000126C0000}"/>
    <cellStyle name="Comma 35 3 6 4 3" xfId="27597" xr:uid="{00000000-0005-0000-0000-0000136C0000}"/>
    <cellStyle name="Comma 35 3 6 5" xfId="27598" xr:uid="{00000000-0005-0000-0000-0000146C0000}"/>
    <cellStyle name="Comma 35 3 6 6" xfId="27599" xr:uid="{00000000-0005-0000-0000-0000156C0000}"/>
    <cellStyle name="Comma 35 3 7" xfId="27600" xr:uid="{00000000-0005-0000-0000-0000166C0000}"/>
    <cellStyle name="Comma 35 3 7 2" xfId="27601" xr:uid="{00000000-0005-0000-0000-0000176C0000}"/>
    <cellStyle name="Comma 35 3 7 2 2" xfId="27602" xr:uid="{00000000-0005-0000-0000-0000186C0000}"/>
    <cellStyle name="Comma 35 3 7 2 3" xfId="27603" xr:uid="{00000000-0005-0000-0000-0000196C0000}"/>
    <cellStyle name="Comma 35 3 7 3" xfId="27604" xr:uid="{00000000-0005-0000-0000-00001A6C0000}"/>
    <cellStyle name="Comma 35 3 7 3 2" xfId="27605" xr:uid="{00000000-0005-0000-0000-00001B6C0000}"/>
    <cellStyle name="Comma 35 3 7 3 3" xfId="27606" xr:uid="{00000000-0005-0000-0000-00001C6C0000}"/>
    <cellStyle name="Comma 35 3 7 4" xfId="27607" xr:uid="{00000000-0005-0000-0000-00001D6C0000}"/>
    <cellStyle name="Comma 35 3 7 4 2" xfId="27608" xr:uid="{00000000-0005-0000-0000-00001E6C0000}"/>
    <cellStyle name="Comma 35 3 7 4 3" xfId="27609" xr:uid="{00000000-0005-0000-0000-00001F6C0000}"/>
    <cellStyle name="Comma 35 3 7 5" xfId="27610" xr:uid="{00000000-0005-0000-0000-0000206C0000}"/>
    <cellStyle name="Comma 35 3 7 6" xfId="27611" xr:uid="{00000000-0005-0000-0000-0000216C0000}"/>
    <cellStyle name="Comma 35 3 8" xfId="27612" xr:uid="{00000000-0005-0000-0000-0000226C0000}"/>
    <cellStyle name="Comma 35 3 8 2" xfId="27613" xr:uid="{00000000-0005-0000-0000-0000236C0000}"/>
    <cellStyle name="Comma 35 3 8 2 2" xfId="27614" xr:uid="{00000000-0005-0000-0000-0000246C0000}"/>
    <cellStyle name="Comma 35 3 8 2 3" xfId="27615" xr:uid="{00000000-0005-0000-0000-0000256C0000}"/>
    <cellStyle name="Comma 35 3 8 3" xfId="27616" xr:uid="{00000000-0005-0000-0000-0000266C0000}"/>
    <cellStyle name="Comma 35 3 8 3 2" xfId="27617" xr:uid="{00000000-0005-0000-0000-0000276C0000}"/>
    <cellStyle name="Comma 35 3 8 3 3" xfId="27618" xr:uid="{00000000-0005-0000-0000-0000286C0000}"/>
    <cellStyle name="Comma 35 3 8 4" xfId="27619" xr:uid="{00000000-0005-0000-0000-0000296C0000}"/>
    <cellStyle name="Comma 35 3 8 4 2" xfId="27620" xr:uid="{00000000-0005-0000-0000-00002A6C0000}"/>
    <cellStyle name="Comma 35 3 8 4 3" xfId="27621" xr:uid="{00000000-0005-0000-0000-00002B6C0000}"/>
    <cellStyle name="Comma 35 3 8 5" xfId="27622" xr:uid="{00000000-0005-0000-0000-00002C6C0000}"/>
    <cellStyle name="Comma 35 3 8 6" xfId="27623" xr:uid="{00000000-0005-0000-0000-00002D6C0000}"/>
    <cellStyle name="Comma 35 3 9" xfId="27624" xr:uid="{00000000-0005-0000-0000-00002E6C0000}"/>
    <cellStyle name="Comma 35 3 9 2" xfId="27625" xr:uid="{00000000-0005-0000-0000-00002F6C0000}"/>
    <cellStyle name="Comma 35 3 9 2 2" xfId="27626" xr:uid="{00000000-0005-0000-0000-0000306C0000}"/>
    <cellStyle name="Comma 35 3 9 2 3" xfId="27627" xr:uid="{00000000-0005-0000-0000-0000316C0000}"/>
    <cellStyle name="Comma 35 3 9 3" xfId="27628" xr:uid="{00000000-0005-0000-0000-0000326C0000}"/>
    <cellStyle name="Comma 35 3 9 3 2" xfId="27629" xr:uid="{00000000-0005-0000-0000-0000336C0000}"/>
    <cellStyle name="Comma 35 3 9 3 3" xfId="27630" xr:uid="{00000000-0005-0000-0000-0000346C0000}"/>
    <cellStyle name="Comma 35 3 9 4" xfId="27631" xr:uid="{00000000-0005-0000-0000-0000356C0000}"/>
    <cellStyle name="Comma 35 3 9 4 2" xfId="27632" xr:uid="{00000000-0005-0000-0000-0000366C0000}"/>
    <cellStyle name="Comma 35 3 9 4 3" xfId="27633" xr:uid="{00000000-0005-0000-0000-0000376C0000}"/>
    <cellStyle name="Comma 35 3 9 5" xfId="27634" xr:uid="{00000000-0005-0000-0000-0000386C0000}"/>
    <cellStyle name="Comma 35 3 9 6" xfId="27635" xr:uid="{00000000-0005-0000-0000-0000396C0000}"/>
    <cellStyle name="Comma 35 4" xfId="27636" xr:uid="{00000000-0005-0000-0000-00003A6C0000}"/>
    <cellStyle name="Comma 35 4 10" xfId="27637" xr:uid="{00000000-0005-0000-0000-00003B6C0000}"/>
    <cellStyle name="Comma 35 4 10 2" xfId="27638" xr:uid="{00000000-0005-0000-0000-00003C6C0000}"/>
    <cellStyle name="Comma 35 4 10 2 2" xfId="27639" xr:uid="{00000000-0005-0000-0000-00003D6C0000}"/>
    <cellStyle name="Comma 35 4 10 2 3" xfId="27640" xr:uid="{00000000-0005-0000-0000-00003E6C0000}"/>
    <cellStyle name="Comma 35 4 10 3" xfId="27641" xr:uid="{00000000-0005-0000-0000-00003F6C0000}"/>
    <cellStyle name="Comma 35 4 10 3 2" xfId="27642" xr:uid="{00000000-0005-0000-0000-0000406C0000}"/>
    <cellStyle name="Comma 35 4 10 3 3" xfId="27643" xr:uid="{00000000-0005-0000-0000-0000416C0000}"/>
    <cellStyle name="Comma 35 4 10 4" xfId="27644" xr:uid="{00000000-0005-0000-0000-0000426C0000}"/>
    <cellStyle name="Comma 35 4 10 4 2" xfId="27645" xr:uid="{00000000-0005-0000-0000-0000436C0000}"/>
    <cellStyle name="Comma 35 4 10 4 3" xfId="27646" xr:uid="{00000000-0005-0000-0000-0000446C0000}"/>
    <cellStyle name="Comma 35 4 10 5" xfId="27647" xr:uid="{00000000-0005-0000-0000-0000456C0000}"/>
    <cellStyle name="Comma 35 4 10 6" xfId="27648" xr:uid="{00000000-0005-0000-0000-0000466C0000}"/>
    <cellStyle name="Comma 35 4 11" xfId="27649" xr:uid="{00000000-0005-0000-0000-0000476C0000}"/>
    <cellStyle name="Comma 35 4 11 2" xfId="27650" xr:uid="{00000000-0005-0000-0000-0000486C0000}"/>
    <cellStyle name="Comma 35 4 11 2 2" xfId="27651" xr:uid="{00000000-0005-0000-0000-0000496C0000}"/>
    <cellStyle name="Comma 35 4 11 2 3" xfId="27652" xr:uid="{00000000-0005-0000-0000-00004A6C0000}"/>
    <cellStyle name="Comma 35 4 11 3" xfId="27653" xr:uid="{00000000-0005-0000-0000-00004B6C0000}"/>
    <cellStyle name="Comma 35 4 11 3 2" xfId="27654" xr:uid="{00000000-0005-0000-0000-00004C6C0000}"/>
    <cellStyle name="Comma 35 4 11 3 3" xfId="27655" xr:uid="{00000000-0005-0000-0000-00004D6C0000}"/>
    <cellStyle name="Comma 35 4 11 4" xfId="27656" xr:uid="{00000000-0005-0000-0000-00004E6C0000}"/>
    <cellStyle name="Comma 35 4 11 4 2" xfId="27657" xr:uid="{00000000-0005-0000-0000-00004F6C0000}"/>
    <cellStyle name="Comma 35 4 11 4 3" xfId="27658" xr:uid="{00000000-0005-0000-0000-0000506C0000}"/>
    <cellStyle name="Comma 35 4 11 5" xfId="27659" xr:uid="{00000000-0005-0000-0000-0000516C0000}"/>
    <cellStyle name="Comma 35 4 11 6" xfId="27660" xr:uid="{00000000-0005-0000-0000-0000526C0000}"/>
    <cellStyle name="Comma 35 4 12" xfId="27661" xr:uid="{00000000-0005-0000-0000-0000536C0000}"/>
    <cellStyle name="Comma 35 4 12 2" xfId="27662" xr:uid="{00000000-0005-0000-0000-0000546C0000}"/>
    <cellStyle name="Comma 35 4 12 2 2" xfId="27663" xr:uid="{00000000-0005-0000-0000-0000556C0000}"/>
    <cellStyle name="Comma 35 4 12 2 3" xfId="27664" xr:uid="{00000000-0005-0000-0000-0000566C0000}"/>
    <cellStyle name="Comma 35 4 12 3" xfId="27665" xr:uid="{00000000-0005-0000-0000-0000576C0000}"/>
    <cellStyle name="Comma 35 4 12 3 2" xfId="27666" xr:uid="{00000000-0005-0000-0000-0000586C0000}"/>
    <cellStyle name="Comma 35 4 12 3 3" xfId="27667" xr:uid="{00000000-0005-0000-0000-0000596C0000}"/>
    <cellStyle name="Comma 35 4 12 4" xfId="27668" xr:uid="{00000000-0005-0000-0000-00005A6C0000}"/>
    <cellStyle name="Comma 35 4 12 4 2" xfId="27669" xr:uid="{00000000-0005-0000-0000-00005B6C0000}"/>
    <cellStyle name="Comma 35 4 12 4 3" xfId="27670" xr:uid="{00000000-0005-0000-0000-00005C6C0000}"/>
    <cellStyle name="Comma 35 4 12 5" xfId="27671" xr:uid="{00000000-0005-0000-0000-00005D6C0000}"/>
    <cellStyle name="Comma 35 4 12 6" xfId="27672" xr:uid="{00000000-0005-0000-0000-00005E6C0000}"/>
    <cellStyle name="Comma 35 4 13" xfId="27673" xr:uid="{00000000-0005-0000-0000-00005F6C0000}"/>
    <cellStyle name="Comma 35 4 13 2" xfId="27674" xr:uid="{00000000-0005-0000-0000-0000606C0000}"/>
    <cellStyle name="Comma 35 4 13 2 2" xfId="27675" xr:uid="{00000000-0005-0000-0000-0000616C0000}"/>
    <cellStyle name="Comma 35 4 13 2 3" xfId="27676" xr:uid="{00000000-0005-0000-0000-0000626C0000}"/>
    <cellStyle name="Comma 35 4 13 3" xfId="27677" xr:uid="{00000000-0005-0000-0000-0000636C0000}"/>
    <cellStyle name="Comma 35 4 13 3 2" xfId="27678" xr:uid="{00000000-0005-0000-0000-0000646C0000}"/>
    <cellStyle name="Comma 35 4 13 3 3" xfId="27679" xr:uid="{00000000-0005-0000-0000-0000656C0000}"/>
    <cellStyle name="Comma 35 4 13 4" xfId="27680" xr:uid="{00000000-0005-0000-0000-0000666C0000}"/>
    <cellStyle name="Comma 35 4 13 4 2" xfId="27681" xr:uid="{00000000-0005-0000-0000-0000676C0000}"/>
    <cellStyle name="Comma 35 4 13 4 3" xfId="27682" xr:uid="{00000000-0005-0000-0000-0000686C0000}"/>
    <cellStyle name="Comma 35 4 13 5" xfId="27683" xr:uid="{00000000-0005-0000-0000-0000696C0000}"/>
    <cellStyle name="Comma 35 4 13 6" xfId="27684" xr:uid="{00000000-0005-0000-0000-00006A6C0000}"/>
    <cellStyle name="Comma 35 4 14" xfId="27685" xr:uid="{00000000-0005-0000-0000-00006B6C0000}"/>
    <cellStyle name="Comma 35 4 14 2" xfId="27686" xr:uid="{00000000-0005-0000-0000-00006C6C0000}"/>
    <cellStyle name="Comma 35 4 14 2 2" xfId="27687" xr:uid="{00000000-0005-0000-0000-00006D6C0000}"/>
    <cellStyle name="Comma 35 4 14 2 3" xfId="27688" xr:uid="{00000000-0005-0000-0000-00006E6C0000}"/>
    <cellStyle name="Comma 35 4 14 3" xfId="27689" xr:uid="{00000000-0005-0000-0000-00006F6C0000}"/>
    <cellStyle name="Comma 35 4 14 3 2" xfId="27690" xr:uid="{00000000-0005-0000-0000-0000706C0000}"/>
    <cellStyle name="Comma 35 4 14 3 3" xfId="27691" xr:uid="{00000000-0005-0000-0000-0000716C0000}"/>
    <cellStyle name="Comma 35 4 14 4" xfId="27692" xr:uid="{00000000-0005-0000-0000-0000726C0000}"/>
    <cellStyle name="Comma 35 4 14 4 2" xfId="27693" xr:uid="{00000000-0005-0000-0000-0000736C0000}"/>
    <cellStyle name="Comma 35 4 14 4 3" xfId="27694" xr:uid="{00000000-0005-0000-0000-0000746C0000}"/>
    <cellStyle name="Comma 35 4 14 5" xfId="27695" xr:uid="{00000000-0005-0000-0000-0000756C0000}"/>
    <cellStyle name="Comma 35 4 14 6" xfId="27696" xr:uid="{00000000-0005-0000-0000-0000766C0000}"/>
    <cellStyle name="Comma 35 4 15" xfId="27697" xr:uid="{00000000-0005-0000-0000-0000776C0000}"/>
    <cellStyle name="Comma 35 4 15 2" xfId="27698" xr:uid="{00000000-0005-0000-0000-0000786C0000}"/>
    <cellStyle name="Comma 35 4 15 2 2" xfId="27699" xr:uid="{00000000-0005-0000-0000-0000796C0000}"/>
    <cellStyle name="Comma 35 4 15 2 3" xfId="27700" xr:uid="{00000000-0005-0000-0000-00007A6C0000}"/>
    <cellStyle name="Comma 35 4 15 3" xfId="27701" xr:uid="{00000000-0005-0000-0000-00007B6C0000}"/>
    <cellStyle name="Comma 35 4 15 3 2" xfId="27702" xr:uid="{00000000-0005-0000-0000-00007C6C0000}"/>
    <cellStyle name="Comma 35 4 15 3 3" xfId="27703" xr:uid="{00000000-0005-0000-0000-00007D6C0000}"/>
    <cellStyle name="Comma 35 4 15 4" xfId="27704" xr:uid="{00000000-0005-0000-0000-00007E6C0000}"/>
    <cellStyle name="Comma 35 4 15 4 2" xfId="27705" xr:uid="{00000000-0005-0000-0000-00007F6C0000}"/>
    <cellStyle name="Comma 35 4 15 4 3" xfId="27706" xr:uid="{00000000-0005-0000-0000-0000806C0000}"/>
    <cellStyle name="Comma 35 4 15 5" xfId="27707" xr:uid="{00000000-0005-0000-0000-0000816C0000}"/>
    <cellStyle name="Comma 35 4 15 6" xfId="27708" xr:uid="{00000000-0005-0000-0000-0000826C0000}"/>
    <cellStyle name="Comma 35 4 16" xfId="27709" xr:uid="{00000000-0005-0000-0000-0000836C0000}"/>
    <cellStyle name="Comma 35 4 16 2" xfId="27710" xr:uid="{00000000-0005-0000-0000-0000846C0000}"/>
    <cellStyle name="Comma 35 4 16 2 2" xfId="27711" xr:uid="{00000000-0005-0000-0000-0000856C0000}"/>
    <cellStyle name="Comma 35 4 16 2 3" xfId="27712" xr:uid="{00000000-0005-0000-0000-0000866C0000}"/>
    <cellStyle name="Comma 35 4 16 3" xfId="27713" xr:uid="{00000000-0005-0000-0000-0000876C0000}"/>
    <cellStyle name="Comma 35 4 16 3 2" xfId="27714" xr:uid="{00000000-0005-0000-0000-0000886C0000}"/>
    <cellStyle name="Comma 35 4 16 3 3" xfId="27715" xr:uid="{00000000-0005-0000-0000-0000896C0000}"/>
    <cellStyle name="Comma 35 4 16 4" xfId="27716" xr:uid="{00000000-0005-0000-0000-00008A6C0000}"/>
    <cellStyle name="Comma 35 4 16 4 2" xfId="27717" xr:uid="{00000000-0005-0000-0000-00008B6C0000}"/>
    <cellStyle name="Comma 35 4 16 4 3" xfId="27718" xr:uid="{00000000-0005-0000-0000-00008C6C0000}"/>
    <cellStyle name="Comma 35 4 16 5" xfId="27719" xr:uid="{00000000-0005-0000-0000-00008D6C0000}"/>
    <cellStyle name="Comma 35 4 16 6" xfId="27720" xr:uid="{00000000-0005-0000-0000-00008E6C0000}"/>
    <cellStyle name="Comma 35 4 17" xfId="27721" xr:uid="{00000000-0005-0000-0000-00008F6C0000}"/>
    <cellStyle name="Comma 35 4 17 2" xfId="27722" xr:uid="{00000000-0005-0000-0000-0000906C0000}"/>
    <cellStyle name="Comma 35 4 17 2 2" xfId="27723" xr:uid="{00000000-0005-0000-0000-0000916C0000}"/>
    <cellStyle name="Comma 35 4 17 2 3" xfId="27724" xr:uid="{00000000-0005-0000-0000-0000926C0000}"/>
    <cellStyle name="Comma 35 4 17 3" xfId="27725" xr:uid="{00000000-0005-0000-0000-0000936C0000}"/>
    <cellStyle name="Comma 35 4 17 3 2" xfId="27726" xr:uid="{00000000-0005-0000-0000-0000946C0000}"/>
    <cellStyle name="Comma 35 4 17 3 3" xfId="27727" xr:uid="{00000000-0005-0000-0000-0000956C0000}"/>
    <cellStyle name="Comma 35 4 17 4" xfId="27728" xr:uid="{00000000-0005-0000-0000-0000966C0000}"/>
    <cellStyle name="Comma 35 4 17 4 2" xfId="27729" xr:uid="{00000000-0005-0000-0000-0000976C0000}"/>
    <cellStyle name="Comma 35 4 17 4 3" xfId="27730" xr:uid="{00000000-0005-0000-0000-0000986C0000}"/>
    <cellStyle name="Comma 35 4 17 5" xfId="27731" xr:uid="{00000000-0005-0000-0000-0000996C0000}"/>
    <cellStyle name="Comma 35 4 17 6" xfId="27732" xr:uid="{00000000-0005-0000-0000-00009A6C0000}"/>
    <cellStyle name="Comma 35 4 18" xfId="27733" xr:uid="{00000000-0005-0000-0000-00009B6C0000}"/>
    <cellStyle name="Comma 35 4 18 2" xfId="27734" xr:uid="{00000000-0005-0000-0000-00009C6C0000}"/>
    <cellStyle name="Comma 35 4 18 2 2" xfId="27735" xr:uid="{00000000-0005-0000-0000-00009D6C0000}"/>
    <cellStyle name="Comma 35 4 18 2 3" xfId="27736" xr:uid="{00000000-0005-0000-0000-00009E6C0000}"/>
    <cellStyle name="Comma 35 4 18 3" xfId="27737" xr:uid="{00000000-0005-0000-0000-00009F6C0000}"/>
    <cellStyle name="Comma 35 4 18 3 2" xfId="27738" xr:uid="{00000000-0005-0000-0000-0000A06C0000}"/>
    <cellStyle name="Comma 35 4 18 3 3" xfId="27739" xr:uid="{00000000-0005-0000-0000-0000A16C0000}"/>
    <cellStyle name="Comma 35 4 18 4" xfId="27740" xr:uid="{00000000-0005-0000-0000-0000A26C0000}"/>
    <cellStyle name="Comma 35 4 18 4 2" xfId="27741" xr:uid="{00000000-0005-0000-0000-0000A36C0000}"/>
    <cellStyle name="Comma 35 4 18 4 3" xfId="27742" xr:uid="{00000000-0005-0000-0000-0000A46C0000}"/>
    <cellStyle name="Comma 35 4 18 5" xfId="27743" xr:uid="{00000000-0005-0000-0000-0000A56C0000}"/>
    <cellStyle name="Comma 35 4 18 6" xfId="27744" xr:uid="{00000000-0005-0000-0000-0000A66C0000}"/>
    <cellStyle name="Comma 35 4 19" xfId="27745" xr:uid="{00000000-0005-0000-0000-0000A76C0000}"/>
    <cellStyle name="Comma 35 4 19 2" xfId="27746" xr:uid="{00000000-0005-0000-0000-0000A86C0000}"/>
    <cellStyle name="Comma 35 4 19 2 2" xfId="27747" xr:uid="{00000000-0005-0000-0000-0000A96C0000}"/>
    <cellStyle name="Comma 35 4 19 2 3" xfId="27748" xr:uid="{00000000-0005-0000-0000-0000AA6C0000}"/>
    <cellStyle name="Comma 35 4 19 3" xfId="27749" xr:uid="{00000000-0005-0000-0000-0000AB6C0000}"/>
    <cellStyle name="Comma 35 4 19 3 2" xfId="27750" xr:uid="{00000000-0005-0000-0000-0000AC6C0000}"/>
    <cellStyle name="Comma 35 4 19 3 3" xfId="27751" xr:uid="{00000000-0005-0000-0000-0000AD6C0000}"/>
    <cellStyle name="Comma 35 4 19 4" xfId="27752" xr:uid="{00000000-0005-0000-0000-0000AE6C0000}"/>
    <cellStyle name="Comma 35 4 19 4 2" xfId="27753" xr:uid="{00000000-0005-0000-0000-0000AF6C0000}"/>
    <cellStyle name="Comma 35 4 19 4 3" xfId="27754" xr:uid="{00000000-0005-0000-0000-0000B06C0000}"/>
    <cellStyle name="Comma 35 4 19 5" xfId="27755" xr:uid="{00000000-0005-0000-0000-0000B16C0000}"/>
    <cellStyle name="Comma 35 4 19 6" xfId="27756" xr:uid="{00000000-0005-0000-0000-0000B26C0000}"/>
    <cellStyle name="Comma 35 4 2" xfId="27757" xr:uid="{00000000-0005-0000-0000-0000B36C0000}"/>
    <cellStyle name="Comma 35 4 2 2" xfId="27758" xr:uid="{00000000-0005-0000-0000-0000B46C0000}"/>
    <cellStyle name="Comma 35 4 2 2 2" xfId="27759" xr:uid="{00000000-0005-0000-0000-0000B56C0000}"/>
    <cellStyle name="Comma 35 4 2 2 3" xfId="27760" xr:uid="{00000000-0005-0000-0000-0000B66C0000}"/>
    <cellStyle name="Comma 35 4 2 3" xfId="27761" xr:uid="{00000000-0005-0000-0000-0000B76C0000}"/>
    <cellStyle name="Comma 35 4 2 3 2" xfId="27762" xr:uid="{00000000-0005-0000-0000-0000B86C0000}"/>
    <cellStyle name="Comma 35 4 2 3 3" xfId="27763" xr:uid="{00000000-0005-0000-0000-0000B96C0000}"/>
    <cellStyle name="Comma 35 4 2 4" xfId="27764" xr:uid="{00000000-0005-0000-0000-0000BA6C0000}"/>
    <cellStyle name="Comma 35 4 2 4 2" xfId="27765" xr:uid="{00000000-0005-0000-0000-0000BB6C0000}"/>
    <cellStyle name="Comma 35 4 2 4 3" xfId="27766" xr:uid="{00000000-0005-0000-0000-0000BC6C0000}"/>
    <cellStyle name="Comma 35 4 2 5" xfId="27767" xr:uid="{00000000-0005-0000-0000-0000BD6C0000}"/>
    <cellStyle name="Comma 35 4 2 6" xfId="27768" xr:uid="{00000000-0005-0000-0000-0000BE6C0000}"/>
    <cellStyle name="Comma 35 4 20" xfId="27769" xr:uid="{00000000-0005-0000-0000-0000BF6C0000}"/>
    <cellStyle name="Comma 35 4 20 2" xfId="27770" xr:uid="{00000000-0005-0000-0000-0000C06C0000}"/>
    <cellStyle name="Comma 35 4 20 2 2" xfId="27771" xr:uid="{00000000-0005-0000-0000-0000C16C0000}"/>
    <cellStyle name="Comma 35 4 20 2 3" xfId="27772" xr:uid="{00000000-0005-0000-0000-0000C26C0000}"/>
    <cellStyle name="Comma 35 4 20 3" xfId="27773" xr:uid="{00000000-0005-0000-0000-0000C36C0000}"/>
    <cellStyle name="Comma 35 4 20 3 2" xfId="27774" xr:uid="{00000000-0005-0000-0000-0000C46C0000}"/>
    <cellStyle name="Comma 35 4 20 3 3" xfId="27775" xr:uid="{00000000-0005-0000-0000-0000C56C0000}"/>
    <cellStyle name="Comma 35 4 20 4" xfId="27776" xr:uid="{00000000-0005-0000-0000-0000C66C0000}"/>
    <cellStyle name="Comma 35 4 20 4 2" xfId="27777" xr:uid="{00000000-0005-0000-0000-0000C76C0000}"/>
    <cellStyle name="Comma 35 4 20 4 3" xfId="27778" xr:uid="{00000000-0005-0000-0000-0000C86C0000}"/>
    <cellStyle name="Comma 35 4 20 5" xfId="27779" xr:uid="{00000000-0005-0000-0000-0000C96C0000}"/>
    <cellStyle name="Comma 35 4 20 6" xfId="27780" xr:uid="{00000000-0005-0000-0000-0000CA6C0000}"/>
    <cellStyle name="Comma 35 4 21" xfId="27781" xr:uid="{00000000-0005-0000-0000-0000CB6C0000}"/>
    <cellStyle name="Comma 35 4 21 2" xfId="27782" xr:uid="{00000000-0005-0000-0000-0000CC6C0000}"/>
    <cellStyle name="Comma 35 4 21 3" xfId="27783" xr:uid="{00000000-0005-0000-0000-0000CD6C0000}"/>
    <cellStyle name="Comma 35 4 22" xfId="27784" xr:uid="{00000000-0005-0000-0000-0000CE6C0000}"/>
    <cellStyle name="Comma 35 4 22 2" xfId="27785" xr:uid="{00000000-0005-0000-0000-0000CF6C0000}"/>
    <cellStyle name="Comma 35 4 22 3" xfId="27786" xr:uid="{00000000-0005-0000-0000-0000D06C0000}"/>
    <cellStyle name="Comma 35 4 23" xfId="27787" xr:uid="{00000000-0005-0000-0000-0000D16C0000}"/>
    <cellStyle name="Comma 35 4 23 2" xfId="27788" xr:uid="{00000000-0005-0000-0000-0000D26C0000}"/>
    <cellStyle name="Comma 35 4 23 3" xfId="27789" xr:uid="{00000000-0005-0000-0000-0000D36C0000}"/>
    <cellStyle name="Comma 35 4 24" xfId="27790" xr:uid="{00000000-0005-0000-0000-0000D46C0000}"/>
    <cellStyle name="Comma 35 4 25" xfId="27791" xr:uid="{00000000-0005-0000-0000-0000D56C0000}"/>
    <cellStyle name="Comma 35 4 3" xfId="27792" xr:uid="{00000000-0005-0000-0000-0000D66C0000}"/>
    <cellStyle name="Comma 35 4 3 2" xfId="27793" xr:uid="{00000000-0005-0000-0000-0000D76C0000}"/>
    <cellStyle name="Comma 35 4 3 2 2" xfId="27794" xr:uid="{00000000-0005-0000-0000-0000D86C0000}"/>
    <cellStyle name="Comma 35 4 3 2 3" xfId="27795" xr:uid="{00000000-0005-0000-0000-0000D96C0000}"/>
    <cellStyle name="Comma 35 4 3 3" xfId="27796" xr:uid="{00000000-0005-0000-0000-0000DA6C0000}"/>
    <cellStyle name="Comma 35 4 3 3 2" xfId="27797" xr:uid="{00000000-0005-0000-0000-0000DB6C0000}"/>
    <cellStyle name="Comma 35 4 3 3 3" xfId="27798" xr:uid="{00000000-0005-0000-0000-0000DC6C0000}"/>
    <cellStyle name="Comma 35 4 3 4" xfId="27799" xr:uid="{00000000-0005-0000-0000-0000DD6C0000}"/>
    <cellStyle name="Comma 35 4 3 4 2" xfId="27800" xr:uid="{00000000-0005-0000-0000-0000DE6C0000}"/>
    <cellStyle name="Comma 35 4 3 4 3" xfId="27801" xr:uid="{00000000-0005-0000-0000-0000DF6C0000}"/>
    <cellStyle name="Comma 35 4 3 5" xfId="27802" xr:uid="{00000000-0005-0000-0000-0000E06C0000}"/>
    <cellStyle name="Comma 35 4 3 6" xfId="27803" xr:uid="{00000000-0005-0000-0000-0000E16C0000}"/>
    <cellStyle name="Comma 35 4 4" xfId="27804" xr:uid="{00000000-0005-0000-0000-0000E26C0000}"/>
    <cellStyle name="Comma 35 4 4 2" xfId="27805" xr:uid="{00000000-0005-0000-0000-0000E36C0000}"/>
    <cellStyle name="Comma 35 4 4 2 2" xfId="27806" xr:uid="{00000000-0005-0000-0000-0000E46C0000}"/>
    <cellStyle name="Comma 35 4 4 2 3" xfId="27807" xr:uid="{00000000-0005-0000-0000-0000E56C0000}"/>
    <cellStyle name="Comma 35 4 4 3" xfId="27808" xr:uid="{00000000-0005-0000-0000-0000E66C0000}"/>
    <cellStyle name="Comma 35 4 4 3 2" xfId="27809" xr:uid="{00000000-0005-0000-0000-0000E76C0000}"/>
    <cellStyle name="Comma 35 4 4 3 3" xfId="27810" xr:uid="{00000000-0005-0000-0000-0000E86C0000}"/>
    <cellStyle name="Comma 35 4 4 4" xfId="27811" xr:uid="{00000000-0005-0000-0000-0000E96C0000}"/>
    <cellStyle name="Comma 35 4 4 4 2" xfId="27812" xr:uid="{00000000-0005-0000-0000-0000EA6C0000}"/>
    <cellStyle name="Comma 35 4 4 4 3" xfId="27813" xr:uid="{00000000-0005-0000-0000-0000EB6C0000}"/>
    <cellStyle name="Comma 35 4 4 5" xfId="27814" xr:uid="{00000000-0005-0000-0000-0000EC6C0000}"/>
    <cellStyle name="Comma 35 4 4 6" xfId="27815" xr:uid="{00000000-0005-0000-0000-0000ED6C0000}"/>
    <cellStyle name="Comma 35 4 5" xfId="27816" xr:uid="{00000000-0005-0000-0000-0000EE6C0000}"/>
    <cellStyle name="Comma 35 4 5 2" xfId="27817" xr:uid="{00000000-0005-0000-0000-0000EF6C0000}"/>
    <cellStyle name="Comma 35 4 5 2 2" xfId="27818" xr:uid="{00000000-0005-0000-0000-0000F06C0000}"/>
    <cellStyle name="Comma 35 4 5 2 3" xfId="27819" xr:uid="{00000000-0005-0000-0000-0000F16C0000}"/>
    <cellStyle name="Comma 35 4 5 3" xfId="27820" xr:uid="{00000000-0005-0000-0000-0000F26C0000}"/>
    <cellStyle name="Comma 35 4 5 3 2" xfId="27821" xr:uid="{00000000-0005-0000-0000-0000F36C0000}"/>
    <cellStyle name="Comma 35 4 5 3 3" xfId="27822" xr:uid="{00000000-0005-0000-0000-0000F46C0000}"/>
    <cellStyle name="Comma 35 4 5 4" xfId="27823" xr:uid="{00000000-0005-0000-0000-0000F56C0000}"/>
    <cellStyle name="Comma 35 4 5 4 2" xfId="27824" xr:uid="{00000000-0005-0000-0000-0000F66C0000}"/>
    <cellStyle name="Comma 35 4 5 4 3" xfId="27825" xr:uid="{00000000-0005-0000-0000-0000F76C0000}"/>
    <cellStyle name="Comma 35 4 5 5" xfId="27826" xr:uid="{00000000-0005-0000-0000-0000F86C0000}"/>
    <cellStyle name="Comma 35 4 5 6" xfId="27827" xr:uid="{00000000-0005-0000-0000-0000F96C0000}"/>
    <cellStyle name="Comma 35 4 6" xfId="27828" xr:uid="{00000000-0005-0000-0000-0000FA6C0000}"/>
    <cellStyle name="Comma 35 4 6 2" xfId="27829" xr:uid="{00000000-0005-0000-0000-0000FB6C0000}"/>
    <cellStyle name="Comma 35 4 6 2 2" xfId="27830" xr:uid="{00000000-0005-0000-0000-0000FC6C0000}"/>
    <cellStyle name="Comma 35 4 6 2 3" xfId="27831" xr:uid="{00000000-0005-0000-0000-0000FD6C0000}"/>
    <cellStyle name="Comma 35 4 6 3" xfId="27832" xr:uid="{00000000-0005-0000-0000-0000FE6C0000}"/>
    <cellStyle name="Comma 35 4 6 3 2" xfId="27833" xr:uid="{00000000-0005-0000-0000-0000FF6C0000}"/>
    <cellStyle name="Comma 35 4 6 3 3" xfId="27834" xr:uid="{00000000-0005-0000-0000-0000006D0000}"/>
    <cellStyle name="Comma 35 4 6 4" xfId="27835" xr:uid="{00000000-0005-0000-0000-0000016D0000}"/>
    <cellStyle name="Comma 35 4 6 4 2" xfId="27836" xr:uid="{00000000-0005-0000-0000-0000026D0000}"/>
    <cellStyle name="Comma 35 4 6 4 3" xfId="27837" xr:uid="{00000000-0005-0000-0000-0000036D0000}"/>
    <cellStyle name="Comma 35 4 6 5" xfId="27838" xr:uid="{00000000-0005-0000-0000-0000046D0000}"/>
    <cellStyle name="Comma 35 4 6 6" xfId="27839" xr:uid="{00000000-0005-0000-0000-0000056D0000}"/>
    <cellStyle name="Comma 35 4 7" xfId="27840" xr:uid="{00000000-0005-0000-0000-0000066D0000}"/>
    <cellStyle name="Comma 35 4 7 2" xfId="27841" xr:uid="{00000000-0005-0000-0000-0000076D0000}"/>
    <cellStyle name="Comma 35 4 7 2 2" xfId="27842" xr:uid="{00000000-0005-0000-0000-0000086D0000}"/>
    <cellStyle name="Comma 35 4 7 2 3" xfId="27843" xr:uid="{00000000-0005-0000-0000-0000096D0000}"/>
    <cellStyle name="Comma 35 4 7 3" xfId="27844" xr:uid="{00000000-0005-0000-0000-00000A6D0000}"/>
    <cellStyle name="Comma 35 4 7 3 2" xfId="27845" xr:uid="{00000000-0005-0000-0000-00000B6D0000}"/>
    <cellStyle name="Comma 35 4 7 3 3" xfId="27846" xr:uid="{00000000-0005-0000-0000-00000C6D0000}"/>
    <cellStyle name="Comma 35 4 7 4" xfId="27847" xr:uid="{00000000-0005-0000-0000-00000D6D0000}"/>
    <cellStyle name="Comma 35 4 7 4 2" xfId="27848" xr:uid="{00000000-0005-0000-0000-00000E6D0000}"/>
    <cellStyle name="Comma 35 4 7 4 3" xfId="27849" xr:uid="{00000000-0005-0000-0000-00000F6D0000}"/>
    <cellStyle name="Comma 35 4 7 5" xfId="27850" xr:uid="{00000000-0005-0000-0000-0000106D0000}"/>
    <cellStyle name="Comma 35 4 7 6" xfId="27851" xr:uid="{00000000-0005-0000-0000-0000116D0000}"/>
    <cellStyle name="Comma 35 4 8" xfId="27852" xr:uid="{00000000-0005-0000-0000-0000126D0000}"/>
    <cellStyle name="Comma 35 4 8 2" xfId="27853" xr:uid="{00000000-0005-0000-0000-0000136D0000}"/>
    <cellStyle name="Comma 35 4 8 2 2" xfId="27854" xr:uid="{00000000-0005-0000-0000-0000146D0000}"/>
    <cellStyle name="Comma 35 4 8 2 3" xfId="27855" xr:uid="{00000000-0005-0000-0000-0000156D0000}"/>
    <cellStyle name="Comma 35 4 8 3" xfId="27856" xr:uid="{00000000-0005-0000-0000-0000166D0000}"/>
    <cellStyle name="Comma 35 4 8 3 2" xfId="27857" xr:uid="{00000000-0005-0000-0000-0000176D0000}"/>
    <cellStyle name="Comma 35 4 8 3 3" xfId="27858" xr:uid="{00000000-0005-0000-0000-0000186D0000}"/>
    <cellStyle name="Comma 35 4 8 4" xfId="27859" xr:uid="{00000000-0005-0000-0000-0000196D0000}"/>
    <cellStyle name="Comma 35 4 8 4 2" xfId="27860" xr:uid="{00000000-0005-0000-0000-00001A6D0000}"/>
    <cellStyle name="Comma 35 4 8 4 3" xfId="27861" xr:uid="{00000000-0005-0000-0000-00001B6D0000}"/>
    <cellStyle name="Comma 35 4 8 5" xfId="27862" xr:uid="{00000000-0005-0000-0000-00001C6D0000}"/>
    <cellStyle name="Comma 35 4 8 6" xfId="27863" xr:uid="{00000000-0005-0000-0000-00001D6D0000}"/>
    <cellStyle name="Comma 35 4 9" xfId="27864" xr:uid="{00000000-0005-0000-0000-00001E6D0000}"/>
    <cellStyle name="Comma 35 4 9 2" xfId="27865" xr:uid="{00000000-0005-0000-0000-00001F6D0000}"/>
    <cellStyle name="Comma 35 4 9 2 2" xfId="27866" xr:uid="{00000000-0005-0000-0000-0000206D0000}"/>
    <cellStyle name="Comma 35 4 9 2 3" xfId="27867" xr:uid="{00000000-0005-0000-0000-0000216D0000}"/>
    <cellStyle name="Comma 35 4 9 3" xfId="27868" xr:uid="{00000000-0005-0000-0000-0000226D0000}"/>
    <cellStyle name="Comma 35 4 9 3 2" xfId="27869" xr:uid="{00000000-0005-0000-0000-0000236D0000}"/>
    <cellStyle name="Comma 35 4 9 3 3" xfId="27870" xr:uid="{00000000-0005-0000-0000-0000246D0000}"/>
    <cellStyle name="Comma 35 4 9 4" xfId="27871" xr:uid="{00000000-0005-0000-0000-0000256D0000}"/>
    <cellStyle name="Comma 35 4 9 4 2" xfId="27872" xr:uid="{00000000-0005-0000-0000-0000266D0000}"/>
    <cellStyle name="Comma 35 4 9 4 3" xfId="27873" xr:uid="{00000000-0005-0000-0000-0000276D0000}"/>
    <cellStyle name="Comma 35 4 9 5" xfId="27874" xr:uid="{00000000-0005-0000-0000-0000286D0000}"/>
    <cellStyle name="Comma 35 4 9 6" xfId="27875" xr:uid="{00000000-0005-0000-0000-0000296D0000}"/>
    <cellStyle name="Comma 35 5" xfId="27876" xr:uid="{00000000-0005-0000-0000-00002A6D0000}"/>
    <cellStyle name="Comma 35 5 2" xfId="27877" xr:uid="{00000000-0005-0000-0000-00002B6D0000}"/>
    <cellStyle name="Comma 35 5 3" xfId="27878" xr:uid="{00000000-0005-0000-0000-00002C6D0000}"/>
    <cellStyle name="Comma 35 6" xfId="27879" xr:uid="{00000000-0005-0000-0000-00002D6D0000}"/>
    <cellStyle name="Comma 35 6 2" xfId="27880" xr:uid="{00000000-0005-0000-0000-00002E6D0000}"/>
    <cellStyle name="Comma 35 6 3" xfId="27881" xr:uid="{00000000-0005-0000-0000-00002F6D0000}"/>
    <cellStyle name="Comma 35 7" xfId="27882" xr:uid="{00000000-0005-0000-0000-0000306D0000}"/>
    <cellStyle name="Comma 35 7 2" xfId="27883" xr:uid="{00000000-0005-0000-0000-0000316D0000}"/>
    <cellStyle name="Comma 35 7 3" xfId="27884" xr:uid="{00000000-0005-0000-0000-0000326D0000}"/>
    <cellStyle name="Comma 35 8" xfId="27885" xr:uid="{00000000-0005-0000-0000-0000336D0000}"/>
    <cellStyle name="Comma 35 9" xfId="27886" xr:uid="{00000000-0005-0000-0000-0000346D0000}"/>
    <cellStyle name="Comma 36" xfId="27887" xr:uid="{00000000-0005-0000-0000-0000356D0000}"/>
    <cellStyle name="Comma 36 2" xfId="27888" xr:uid="{00000000-0005-0000-0000-0000366D0000}"/>
    <cellStyle name="Comma 36 2 2" xfId="27889" xr:uid="{00000000-0005-0000-0000-0000376D0000}"/>
    <cellStyle name="Comma 36 2 2 2" xfId="27890" xr:uid="{00000000-0005-0000-0000-0000386D0000}"/>
    <cellStyle name="Comma 36 2 2 3" xfId="27891" xr:uid="{00000000-0005-0000-0000-0000396D0000}"/>
    <cellStyle name="Comma 36 2 2 4" xfId="27892" xr:uid="{00000000-0005-0000-0000-00003A6D0000}"/>
    <cellStyle name="Comma 36 2 2 5" xfId="27893" xr:uid="{00000000-0005-0000-0000-00003B6D0000}"/>
    <cellStyle name="Comma 36 2 3" xfId="27894" xr:uid="{00000000-0005-0000-0000-00003C6D0000}"/>
    <cellStyle name="Comma 36 2 4" xfId="27895" xr:uid="{00000000-0005-0000-0000-00003D6D0000}"/>
    <cellStyle name="Comma 36 2 5" xfId="27896" xr:uid="{00000000-0005-0000-0000-00003E6D0000}"/>
    <cellStyle name="Comma 36 2 6" xfId="27897" xr:uid="{00000000-0005-0000-0000-00003F6D0000}"/>
    <cellStyle name="Comma 36 2 6 2" xfId="27898" xr:uid="{00000000-0005-0000-0000-0000406D0000}"/>
    <cellStyle name="Comma 36 2 6 3" xfId="27899" xr:uid="{00000000-0005-0000-0000-0000416D0000}"/>
    <cellStyle name="Comma 36 3" xfId="27900" xr:uid="{00000000-0005-0000-0000-0000426D0000}"/>
    <cellStyle name="Comma 36 3 2" xfId="27901" xr:uid="{00000000-0005-0000-0000-0000436D0000}"/>
    <cellStyle name="Comma 36 3 2 2" xfId="27902" xr:uid="{00000000-0005-0000-0000-0000446D0000}"/>
    <cellStyle name="Comma 36 3 2 3" xfId="27903" xr:uid="{00000000-0005-0000-0000-0000456D0000}"/>
    <cellStyle name="Comma 36 3 3" xfId="27904" xr:uid="{00000000-0005-0000-0000-0000466D0000}"/>
    <cellStyle name="Comma 36 3 3 2" xfId="27905" xr:uid="{00000000-0005-0000-0000-0000476D0000}"/>
    <cellStyle name="Comma 36 3 3 3" xfId="27906" xr:uid="{00000000-0005-0000-0000-0000486D0000}"/>
    <cellStyle name="Comma 36 4" xfId="27907" xr:uid="{00000000-0005-0000-0000-0000496D0000}"/>
    <cellStyle name="Comma 36 4 2" xfId="27908" xr:uid="{00000000-0005-0000-0000-00004A6D0000}"/>
    <cellStyle name="Comma 36 4 3" xfId="27909" xr:uid="{00000000-0005-0000-0000-00004B6D0000}"/>
    <cellStyle name="Comma 36 5" xfId="27910" xr:uid="{00000000-0005-0000-0000-00004C6D0000}"/>
    <cellStyle name="Comma 36 5 2" xfId="27911" xr:uid="{00000000-0005-0000-0000-00004D6D0000}"/>
    <cellStyle name="Comma 36 5 3" xfId="27912" xr:uid="{00000000-0005-0000-0000-00004E6D0000}"/>
    <cellStyle name="Comma 36 6" xfId="27913" xr:uid="{00000000-0005-0000-0000-00004F6D0000}"/>
    <cellStyle name="Comma 36 7" xfId="27914" xr:uid="{00000000-0005-0000-0000-0000506D0000}"/>
    <cellStyle name="Comma 36 8" xfId="27915" xr:uid="{00000000-0005-0000-0000-0000516D0000}"/>
    <cellStyle name="Comma 37" xfId="27916" xr:uid="{00000000-0005-0000-0000-0000526D0000}"/>
    <cellStyle name="Comma 37 2" xfId="27917" xr:uid="{00000000-0005-0000-0000-0000536D0000}"/>
    <cellStyle name="Comma 37 3" xfId="27918" xr:uid="{00000000-0005-0000-0000-0000546D0000}"/>
    <cellStyle name="Comma 37 4" xfId="27919" xr:uid="{00000000-0005-0000-0000-0000556D0000}"/>
    <cellStyle name="Comma 37 5" xfId="27920" xr:uid="{00000000-0005-0000-0000-0000566D0000}"/>
    <cellStyle name="Comma 38" xfId="27921" xr:uid="{00000000-0005-0000-0000-0000576D0000}"/>
    <cellStyle name="Comma 38 2" xfId="27922" xr:uid="{00000000-0005-0000-0000-0000586D0000}"/>
    <cellStyle name="Comma 38 2 10" xfId="27923" xr:uid="{00000000-0005-0000-0000-0000596D0000}"/>
    <cellStyle name="Comma 38 2 10 2" xfId="27924" xr:uid="{00000000-0005-0000-0000-00005A6D0000}"/>
    <cellStyle name="Comma 38 2 10 2 2" xfId="27925" xr:uid="{00000000-0005-0000-0000-00005B6D0000}"/>
    <cellStyle name="Comma 38 2 10 2 3" xfId="27926" xr:uid="{00000000-0005-0000-0000-00005C6D0000}"/>
    <cellStyle name="Comma 38 2 10 3" xfId="27927" xr:uid="{00000000-0005-0000-0000-00005D6D0000}"/>
    <cellStyle name="Comma 38 2 10 3 2" xfId="27928" xr:uid="{00000000-0005-0000-0000-00005E6D0000}"/>
    <cellStyle name="Comma 38 2 10 3 3" xfId="27929" xr:uid="{00000000-0005-0000-0000-00005F6D0000}"/>
    <cellStyle name="Comma 38 2 10 4" xfId="27930" xr:uid="{00000000-0005-0000-0000-0000606D0000}"/>
    <cellStyle name="Comma 38 2 10 4 2" xfId="27931" xr:uid="{00000000-0005-0000-0000-0000616D0000}"/>
    <cellStyle name="Comma 38 2 10 4 3" xfId="27932" xr:uid="{00000000-0005-0000-0000-0000626D0000}"/>
    <cellStyle name="Comma 38 2 10 5" xfId="27933" xr:uid="{00000000-0005-0000-0000-0000636D0000}"/>
    <cellStyle name="Comma 38 2 10 6" xfId="27934" xr:uid="{00000000-0005-0000-0000-0000646D0000}"/>
    <cellStyle name="Comma 38 2 11" xfId="27935" xr:uid="{00000000-0005-0000-0000-0000656D0000}"/>
    <cellStyle name="Comma 38 2 11 2" xfId="27936" xr:uid="{00000000-0005-0000-0000-0000666D0000}"/>
    <cellStyle name="Comma 38 2 11 2 2" xfId="27937" xr:uid="{00000000-0005-0000-0000-0000676D0000}"/>
    <cellStyle name="Comma 38 2 11 2 3" xfId="27938" xr:uid="{00000000-0005-0000-0000-0000686D0000}"/>
    <cellStyle name="Comma 38 2 11 3" xfId="27939" xr:uid="{00000000-0005-0000-0000-0000696D0000}"/>
    <cellStyle name="Comma 38 2 11 3 2" xfId="27940" xr:uid="{00000000-0005-0000-0000-00006A6D0000}"/>
    <cellStyle name="Comma 38 2 11 3 3" xfId="27941" xr:uid="{00000000-0005-0000-0000-00006B6D0000}"/>
    <cellStyle name="Comma 38 2 11 4" xfId="27942" xr:uid="{00000000-0005-0000-0000-00006C6D0000}"/>
    <cellStyle name="Comma 38 2 11 4 2" xfId="27943" xr:uid="{00000000-0005-0000-0000-00006D6D0000}"/>
    <cellStyle name="Comma 38 2 11 4 3" xfId="27944" xr:uid="{00000000-0005-0000-0000-00006E6D0000}"/>
    <cellStyle name="Comma 38 2 11 5" xfId="27945" xr:uid="{00000000-0005-0000-0000-00006F6D0000}"/>
    <cellStyle name="Comma 38 2 11 6" xfId="27946" xr:uid="{00000000-0005-0000-0000-0000706D0000}"/>
    <cellStyle name="Comma 38 2 12" xfId="27947" xr:uid="{00000000-0005-0000-0000-0000716D0000}"/>
    <cellStyle name="Comma 38 2 12 2" xfId="27948" xr:uid="{00000000-0005-0000-0000-0000726D0000}"/>
    <cellStyle name="Comma 38 2 12 2 2" xfId="27949" xr:uid="{00000000-0005-0000-0000-0000736D0000}"/>
    <cellStyle name="Comma 38 2 12 2 3" xfId="27950" xr:uid="{00000000-0005-0000-0000-0000746D0000}"/>
    <cellStyle name="Comma 38 2 12 3" xfId="27951" xr:uid="{00000000-0005-0000-0000-0000756D0000}"/>
    <cellStyle name="Comma 38 2 12 3 2" xfId="27952" xr:uid="{00000000-0005-0000-0000-0000766D0000}"/>
    <cellStyle name="Comma 38 2 12 3 3" xfId="27953" xr:uid="{00000000-0005-0000-0000-0000776D0000}"/>
    <cellStyle name="Comma 38 2 12 4" xfId="27954" xr:uid="{00000000-0005-0000-0000-0000786D0000}"/>
    <cellStyle name="Comma 38 2 12 4 2" xfId="27955" xr:uid="{00000000-0005-0000-0000-0000796D0000}"/>
    <cellStyle name="Comma 38 2 12 4 3" xfId="27956" xr:uid="{00000000-0005-0000-0000-00007A6D0000}"/>
    <cellStyle name="Comma 38 2 12 5" xfId="27957" xr:uid="{00000000-0005-0000-0000-00007B6D0000}"/>
    <cellStyle name="Comma 38 2 12 6" xfId="27958" xr:uid="{00000000-0005-0000-0000-00007C6D0000}"/>
    <cellStyle name="Comma 38 2 13" xfId="27959" xr:uid="{00000000-0005-0000-0000-00007D6D0000}"/>
    <cellStyle name="Comma 38 2 13 2" xfId="27960" xr:uid="{00000000-0005-0000-0000-00007E6D0000}"/>
    <cellStyle name="Comma 38 2 13 2 2" xfId="27961" xr:uid="{00000000-0005-0000-0000-00007F6D0000}"/>
    <cellStyle name="Comma 38 2 13 2 3" xfId="27962" xr:uid="{00000000-0005-0000-0000-0000806D0000}"/>
    <cellStyle name="Comma 38 2 13 3" xfId="27963" xr:uid="{00000000-0005-0000-0000-0000816D0000}"/>
    <cellStyle name="Comma 38 2 13 3 2" xfId="27964" xr:uid="{00000000-0005-0000-0000-0000826D0000}"/>
    <cellStyle name="Comma 38 2 13 3 3" xfId="27965" xr:uid="{00000000-0005-0000-0000-0000836D0000}"/>
    <cellStyle name="Comma 38 2 13 4" xfId="27966" xr:uid="{00000000-0005-0000-0000-0000846D0000}"/>
    <cellStyle name="Comma 38 2 13 4 2" xfId="27967" xr:uid="{00000000-0005-0000-0000-0000856D0000}"/>
    <cellStyle name="Comma 38 2 13 4 3" xfId="27968" xr:uid="{00000000-0005-0000-0000-0000866D0000}"/>
    <cellStyle name="Comma 38 2 13 5" xfId="27969" xr:uid="{00000000-0005-0000-0000-0000876D0000}"/>
    <cellStyle name="Comma 38 2 13 6" xfId="27970" xr:uid="{00000000-0005-0000-0000-0000886D0000}"/>
    <cellStyle name="Comma 38 2 14" xfId="27971" xr:uid="{00000000-0005-0000-0000-0000896D0000}"/>
    <cellStyle name="Comma 38 2 14 2" xfId="27972" xr:uid="{00000000-0005-0000-0000-00008A6D0000}"/>
    <cellStyle name="Comma 38 2 14 2 2" xfId="27973" xr:uid="{00000000-0005-0000-0000-00008B6D0000}"/>
    <cellStyle name="Comma 38 2 14 2 3" xfId="27974" xr:uid="{00000000-0005-0000-0000-00008C6D0000}"/>
    <cellStyle name="Comma 38 2 14 3" xfId="27975" xr:uid="{00000000-0005-0000-0000-00008D6D0000}"/>
    <cellStyle name="Comma 38 2 14 3 2" xfId="27976" xr:uid="{00000000-0005-0000-0000-00008E6D0000}"/>
    <cellStyle name="Comma 38 2 14 3 3" xfId="27977" xr:uid="{00000000-0005-0000-0000-00008F6D0000}"/>
    <cellStyle name="Comma 38 2 14 4" xfId="27978" xr:uid="{00000000-0005-0000-0000-0000906D0000}"/>
    <cellStyle name="Comma 38 2 14 4 2" xfId="27979" xr:uid="{00000000-0005-0000-0000-0000916D0000}"/>
    <cellStyle name="Comma 38 2 14 4 3" xfId="27980" xr:uid="{00000000-0005-0000-0000-0000926D0000}"/>
    <cellStyle name="Comma 38 2 14 5" xfId="27981" xr:uid="{00000000-0005-0000-0000-0000936D0000}"/>
    <cellStyle name="Comma 38 2 14 6" xfId="27982" xr:uid="{00000000-0005-0000-0000-0000946D0000}"/>
    <cellStyle name="Comma 38 2 15" xfId="27983" xr:uid="{00000000-0005-0000-0000-0000956D0000}"/>
    <cellStyle name="Comma 38 2 15 2" xfId="27984" xr:uid="{00000000-0005-0000-0000-0000966D0000}"/>
    <cellStyle name="Comma 38 2 15 2 2" xfId="27985" xr:uid="{00000000-0005-0000-0000-0000976D0000}"/>
    <cellStyle name="Comma 38 2 15 2 3" xfId="27986" xr:uid="{00000000-0005-0000-0000-0000986D0000}"/>
    <cellStyle name="Comma 38 2 15 3" xfId="27987" xr:uid="{00000000-0005-0000-0000-0000996D0000}"/>
    <cellStyle name="Comma 38 2 15 3 2" xfId="27988" xr:uid="{00000000-0005-0000-0000-00009A6D0000}"/>
    <cellStyle name="Comma 38 2 15 3 3" xfId="27989" xr:uid="{00000000-0005-0000-0000-00009B6D0000}"/>
    <cellStyle name="Comma 38 2 15 4" xfId="27990" xr:uid="{00000000-0005-0000-0000-00009C6D0000}"/>
    <cellStyle name="Comma 38 2 15 4 2" xfId="27991" xr:uid="{00000000-0005-0000-0000-00009D6D0000}"/>
    <cellStyle name="Comma 38 2 15 4 3" xfId="27992" xr:uid="{00000000-0005-0000-0000-00009E6D0000}"/>
    <cellStyle name="Comma 38 2 15 5" xfId="27993" xr:uid="{00000000-0005-0000-0000-00009F6D0000}"/>
    <cellStyle name="Comma 38 2 15 6" xfId="27994" xr:uid="{00000000-0005-0000-0000-0000A06D0000}"/>
    <cellStyle name="Comma 38 2 16" xfId="27995" xr:uid="{00000000-0005-0000-0000-0000A16D0000}"/>
    <cellStyle name="Comma 38 2 16 2" xfId="27996" xr:uid="{00000000-0005-0000-0000-0000A26D0000}"/>
    <cellStyle name="Comma 38 2 16 2 2" xfId="27997" xr:uid="{00000000-0005-0000-0000-0000A36D0000}"/>
    <cellStyle name="Comma 38 2 16 2 3" xfId="27998" xr:uid="{00000000-0005-0000-0000-0000A46D0000}"/>
    <cellStyle name="Comma 38 2 16 3" xfId="27999" xr:uid="{00000000-0005-0000-0000-0000A56D0000}"/>
    <cellStyle name="Comma 38 2 16 3 2" xfId="28000" xr:uid="{00000000-0005-0000-0000-0000A66D0000}"/>
    <cellStyle name="Comma 38 2 16 3 3" xfId="28001" xr:uid="{00000000-0005-0000-0000-0000A76D0000}"/>
    <cellStyle name="Comma 38 2 16 4" xfId="28002" xr:uid="{00000000-0005-0000-0000-0000A86D0000}"/>
    <cellStyle name="Comma 38 2 16 4 2" xfId="28003" xr:uid="{00000000-0005-0000-0000-0000A96D0000}"/>
    <cellStyle name="Comma 38 2 16 4 3" xfId="28004" xr:uid="{00000000-0005-0000-0000-0000AA6D0000}"/>
    <cellStyle name="Comma 38 2 16 5" xfId="28005" xr:uid="{00000000-0005-0000-0000-0000AB6D0000}"/>
    <cellStyle name="Comma 38 2 16 6" xfId="28006" xr:uid="{00000000-0005-0000-0000-0000AC6D0000}"/>
    <cellStyle name="Comma 38 2 17" xfId="28007" xr:uid="{00000000-0005-0000-0000-0000AD6D0000}"/>
    <cellStyle name="Comma 38 2 17 2" xfId="28008" xr:uid="{00000000-0005-0000-0000-0000AE6D0000}"/>
    <cellStyle name="Comma 38 2 17 2 2" xfId="28009" xr:uid="{00000000-0005-0000-0000-0000AF6D0000}"/>
    <cellStyle name="Comma 38 2 17 2 3" xfId="28010" xr:uid="{00000000-0005-0000-0000-0000B06D0000}"/>
    <cellStyle name="Comma 38 2 17 3" xfId="28011" xr:uid="{00000000-0005-0000-0000-0000B16D0000}"/>
    <cellStyle name="Comma 38 2 17 3 2" xfId="28012" xr:uid="{00000000-0005-0000-0000-0000B26D0000}"/>
    <cellStyle name="Comma 38 2 17 3 3" xfId="28013" xr:uid="{00000000-0005-0000-0000-0000B36D0000}"/>
    <cellStyle name="Comma 38 2 17 4" xfId="28014" xr:uid="{00000000-0005-0000-0000-0000B46D0000}"/>
    <cellStyle name="Comma 38 2 17 4 2" xfId="28015" xr:uid="{00000000-0005-0000-0000-0000B56D0000}"/>
    <cellStyle name="Comma 38 2 17 4 3" xfId="28016" xr:uid="{00000000-0005-0000-0000-0000B66D0000}"/>
    <cellStyle name="Comma 38 2 17 5" xfId="28017" xr:uid="{00000000-0005-0000-0000-0000B76D0000}"/>
    <cellStyle name="Comma 38 2 17 6" xfId="28018" xr:uid="{00000000-0005-0000-0000-0000B86D0000}"/>
    <cellStyle name="Comma 38 2 18" xfId="28019" xr:uid="{00000000-0005-0000-0000-0000B96D0000}"/>
    <cellStyle name="Comma 38 2 18 2" xfId="28020" xr:uid="{00000000-0005-0000-0000-0000BA6D0000}"/>
    <cellStyle name="Comma 38 2 18 2 2" xfId="28021" xr:uid="{00000000-0005-0000-0000-0000BB6D0000}"/>
    <cellStyle name="Comma 38 2 18 2 3" xfId="28022" xr:uid="{00000000-0005-0000-0000-0000BC6D0000}"/>
    <cellStyle name="Comma 38 2 18 3" xfId="28023" xr:uid="{00000000-0005-0000-0000-0000BD6D0000}"/>
    <cellStyle name="Comma 38 2 18 3 2" xfId="28024" xr:uid="{00000000-0005-0000-0000-0000BE6D0000}"/>
    <cellStyle name="Comma 38 2 18 3 3" xfId="28025" xr:uid="{00000000-0005-0000-0000-0000BF6D0000}"/>
    <cellStyle name="Comma 38 2 18 4" xfId="28026" xr:uid="{00000000-0005-0000-0000-0000C06D0000}"/>
    <cellStyle name="Comma 38 2 18 4 2" xfId="28027" xr:uid="{00000000-0005-0000-0000-0000C16D0000}"/>
    <cellStyle name="Comma 38 2 18 4 3" xfId="28028" xr:uid="{00000000-0005-0000-0000-0000C26D0000}"/>
    <cellStyle name="Comma 38 2 18 5" xfId="28029" xr:uid="{00000000-0005-0000-0000-0000C36D0000}"/>
    <cellStyle name="Comma 38 2 18 6" xfId="28030" xr:uid="{00000000-0005-0000-0000-0000C46D0000}"/>
    <cellStyle name="Comma 38 2 19" xfId="28031" xr:uid="{00000000-0005-0000-0000-0000C56D0000}"/>
    <cellStyle name="Comma 38 2 19 2" xfId="28032" xr:uid="{00000000-0005-0000-0000-0000C66D0000}"/>
    <cellStyle name="Comma 38 2 19 2 2" xfId="28033" xr:uid="{00000000-0005-0000-0000-0000C76D0000}"/>
    <cellStyle name="Comma 38 2 19 2 3" xfId="28034" xr:uid="{00000000-0005-0000-0000-0000C86D0000}"/>
    <cellStyle name="Comma 38 2 19 3" xfId="28035" xr:uid="{00000000-0005-0000-0000-0000C96D0000}"/>
    <cellStyle name="Comma 38 2 19 3 2" xfId="28036" xr:uid="{00000000-0005-0000-0000-0000CA6D0000}"/>
    <cellStyle name="Comma 38 2 19 3 3" xfId="28037" xr:uid="{00000000-0005-0000-0000-0000CB6D0000}"/>
    <cellStyle name="Comma 38 2 19 4" xfId="28038" xr:uid="{00000000-0005-0000-0000-0000CC6D0000}"/>
    <cellStyle name="Comma 38 2 19 4 2" xfId="28039" xr:uid="{00000000-0005-0000-0000-0000CD6D0000}"/>
    <cellStyle name="Comma 38 2 19 4 3" xfId="28040" xr:uid="{00000000-0005-0000-0000-0000CE6D0000}"/>
    <cellStyle name="Comma 38 2 19 5" xfId="28041" xr:uid="{00000000-0005-0000-0000-0000CF6D0000}"/>
    <cellStyle name="Comma 38 2 19 6" xfId="28042" xr:uid="{00000000-0005-0000-0000-0000D06D0000}"/>
    <cellStyle name="Comma 38 2 2" xfId="28043" xr:uid="{00000000-0005-0000-0000-0000D16D0000}"/>
    <cellStyle name="Comma 38 2 2 2" xfId="28044" xr:uid="{00000000-0005-0000-0000-0000D26D0000}"/>
    <cellStyle name="Comma 38 2 2 2 2" xfId="28045" xr:uid="{00000000-0005-0000-0000-0000D36D0000}"/>
    <cellStyle name="Comma 38 2 2 2 3" xfId="28046" xr:uid="{00000000-0005-0000-0000-0000D46D0000}"/>
    <cellStyle name="Comma 38 2 2 3" xfId="28047" xr:uid="{00000000-0005-0000-0000-0000D56D0000}"/>
    <cellStyle name="Comma 38 2 2 3 2" xfId="28048" xr:uid="{00000000-0005-0000-0000-0000D66D0000}"/>
    <cellStyle name="Comma 38 2 2 3 3" xfId="28049" xr:uid="{00000000-0005-0000-0000-0000D76D0000}"/>
    <cellStyle name="Comma 38 2 2 4" xfId="28050" xr:uid="{00000000-0005-0000-0000-0000D86D0000}"/>
    <cellStyle name="Comma 38 2 2 4 2" xfId="28051" xr:uid="{00000000-0005-0000-0000-0000D96D0000}"/>
    <cellStyle name="Comma 38 2 2 4 3" xfId="28052" xr:uid="{00000000-0005-0000-0000-0000DA6D0000}"/>
    <cellStyle name="Comma 38 2 2 5" xfId="28053" xr:uid="{00000000-0005-0000-0000-0000DB6D0000}"/>
    <cellStyle name="Comma 38 2 2 6" xfId="28054" xr:uid="{00000000-0005-0000-0000-0000DC6D0000}"/>
    <cellStyle name="Comma 38 2 20" xfId="28055" xr:uid="{00000000-0005-0000-0000-0000DD6D0000}"/>
    <cellStyle name="Comma 38 2 20 2" xfId="28056" xr:uid="{00000000-0005-0000-0000-0000DE6D0000}"/>
    <cellStyle name="Comma 38 2 20 2 2" xfId="28057" xr:uid="{00000000-0005-0000-0000-0000DF6D0000}"/>
    <cellStyle name="Comma 38 2 20 2 3" xfId="28058" xr:uid="{00000000-0005-0000-0000-0000E06D0000}"/>
    <cellStyle name="Comma 38 2 20 3" xfId="28059" xr:uid="{00000000-0005-0000-0000-0000E16D0000}"/>
    <cellStyle name="Comma 38 2 20 3 2" xfId="28060" xr:uid="{00000000-0005-0000-0000-0000E26D0000}"/>
    <cellStyle name="Comma 38 2 20 3 3" xfId="28061" xr:uid="{00000000-0005-0000-0000-0000E36D0000}"/>
    <cellStyle name="Comma 38 2 20 4" xfId="28062" xr:uid="{00000000-0005-0000-0000-0000E46D0000}"/>
    <cellStyle name="Comma 38 2 20 4 2" xfId="28063" xr:uid="{00000000-0005-0000-0000-0000E56D0000}"/>
    <cellStyle name="Comma 38 2 20 4 3" xfId="28064" xr:uid="{00000000-0005-0000-0000-0000E66D0000}"/>
    <cellStyle name="Comma 38 2 20 5" xfId="28065" xr:uid="{00000000-0005-0000-0000-0000E76D0000}"/>
    <cellStyle name="Comma 38 2 20 6" xfId="28066" xr:uid="{00000000-0005-0000-0000-0000E86D0000}"/>
    <cellStyle name="Comma 38 2 21" xfId="28067" xr:uid="{00000000-0005-0000-0000-0000E96D0000}"/>
    <cellStyle name="Comma 38 2 21 2" xfId="28068" xr:uid="{00000000-0005-0000-0000-0000EA6D0000}"/>
    <cellStyle name="Comma 38 2 21 3" xfId="28069" xr:uid="{00000000-0005-0000-0000-0000EB6D0000}"/>
    <cellStyle name="Comma 38 2 22" xfId="28070" xr:uid="{00000000-0005-0000-0000-0000EC6D0000}"/>
    <cellStyle name="Comma 38 2 22 2" xfId="28071" xr:uid="{00000000-0005-0000-0000-0000ED6D0000}"/>
    <cellStyle name="Comma 38 2 22 3" xfId="28072" xr:uid="{00000000-0005-0000-0000-0000EE6D0000}"/>
    <cellStyle name="Comma 38 2 23" xfId="28073" xr:uid="{00000000-0005-0000-0000-0000EF6D0000}"/>
    <cellStyle name="Comma 38 2 23 2" xfId="28074" xr:uid="{00000000-0005-0000-0000-0000F06D0000}"/>
    <cellStyle name="Comma 38 2 23 3" xfId="28075" xr:uid="{00000000-0005-0000-0000-0000F16D0000}"/>
    <cellStyle name="Comma 38 2 24" xfId="28076" xr:uid="{00000000-0005-0000-0000-0000F26D0000}"/>
    <cellStyle name="Comma 38 2 25" xfId="28077" xr:uid="{00000000-0005-0000-0000-0000F36D0000}"/>
    <cellStyle name="Comma 38 2 3" xfId="28078" xr:uid="{00000000-0005-0000-0000-0000F46D0000}"/>
    <cellStyle name="Comma 38 2 3 2" xfId="28079" xr:uid="{00000000-0005-0000-0000-0000F56D0000}"/>
    <cellStyle name="Comma 38 2 3 2 2" xfId="28080" xr:uid="{00000000-0005-0000-0000-0000F66D0000}"/>
    <cellStyle name="Comma 38 2 3 2 3" xfId="28081" xr:uid="{00000000-0005-0000-0000-0000F76D0000}"/>
    <cellStyle name="Comma 38 2 3 3" xfId="28082" xr:uid="{00000000-0005-0000-0000-0000F86D0000}"/>
    <cellStyle name="Comma 38 2 3 3 2" xfId="28083" xr:uid="{00000000-0005-0000-0000-0000F96D0000}"/>
    <cellStyle name="Comma 38 2 3 3 3" xfId="28084" xr:uid="{00000000-0005-0000-0000-0000FA6D0000}"/>
    <cellStyle name="Comma 38 2 3 4" xfId="28085" xr:uid="{00000000-0005-0000-0000-0000FB6D0000}"/>
    <cellStyle name="Comma 38 2 3 4 2" xfId="28086" xr:uid="{00000000-0005-0000-0000-0000FC6D0000}"/>
    <cellStyle name="Comma 38 2 3 4 3" xfId="28087" xr:uid="{00000000-0005-0000-0000-0000FD6D0000}"/>
    <cellStyle name="Comma 38 2 3 5" xfId="28088" xr:uid="{00000000-0005-0000-0000-0000FE6D0000}"/>
    <cellStyle name="Comma 38 2 3 6" xfId="28089" xr:uid="{00000000-0005-0000-0000-0000FF6D0000}"/>
    <cellStyle name="Comma 38 2 4" xfId="28090" xr:uid="{00000000-0005-0000-0000-0000006E0000}"/>
    <cellStyle name="Comma 38 2 4 2" xfId="28091" xr:uid="{00000000-0005-0000-0000-0000016E0000}"/>
    <cellStyle name="Comma 38 2 4 2 2" xfId="28092" xr:uid="{00000000-0005-0000-0000-0000026E0000}"/>
    <cellStyle name="Comma 38 2 4 2 3" xfId="28093" xr:uid="{00000000-0005-0000-0000-0000036E0000}"/>
    <cellStyle name="Comma 38 2 4 3" xfId="28094" xr:uid="{00000000-0005-0000-0000-0000046E0000}"/>
    <cellStyle name="Comma 38 2 4 3 2" xfId="28095" xr:uid="{00000000-0005-0000-0000-0000056E0000}"/>
    <cellStyle name="Comma 38 2 4 3 3" xfId="28096" xr:uid="{00000000-0005-0000-0000-0000066E0000}"/>
    <cellStyle name="Comma 38 2 4 4" xfId="28097" xr:uid="{00000000-0005-0000-0000-0000076E0000}"/>
    <cellStyle name="Comma 38 2 4 4 2" xfId="28098" xr:uid="{00000000-0005-0000-0000-0000086E0000}"/>
    <cellStyle name="Comma 38 2 4 4 3" xfId="28099" xr:uid="{00000000-0005-0000-0000-0000096E0000}"/>
    <cellStyle name="Comma 38 2 4 5" xfId="28100" xr:uid="{00000000-0005-0000-0000-00000A6E0000}"/>
    <cellStyle name="Comma 38 2 4 6" xfId="28101" xr:uid="{00000000-0005-0000-0000-00000B6E0000}"/>
    <cellStyle name="Comma 38 2 5" xfId="28102" xr:uid="{00000000-0005-0000-0000-00000C6E0000}"/>
    <cellStyle name="Comma 38 2 5 2" xfId="28103" xr:uid="{00000000-0005-0000-0000-00000D6E0000}"/>
    <cellStyle name="Comma 38 2 5 2 2" xfId="28104" xr:uid="{00000000-0005-0000-0000-00000E6E0000}"/>
    <cellStyle name="Comma 38 2 5 2 3" xfId="28105" xr:uid="{00000000-0005-0000-0000-00000F6E0000}"/>
    <cellStyle name="Comma 38 2 5 3" xfId="28106" xr:uid="{00000000-0005-0000-0000-0000106E0000}"/>
    <cellStyle name="Comma 38 2 5 3 2" xfId="28107" xr:uid="{00000000-0005-0000-0000-0000116E0000}"/>
    <cellStyle name="Comma 38 2 5 3 3" xfId="28108" xr:uid="{00000000-0005-0000-0000-0000126E0000}"/>
    <cellStyle name="Comma 38 2 5 4" xfId="28109" xr:uid="{00000000-0005-0000-0000-0000136E0000}"/>
    <cellStyle name="Comma 38 2 5 4 2" xfId="28110" xr:uid="{00000000-0005-0000-0000-0000146E0000}"/>
    <cellStyle name="Comma 38 2 5 4 3" xfId="28111" xr:uid="{00000000-0005-0000-0000-0000156E0000}"/>
    <cellStyle name="Comma 38 2 5 5" xfId="28112" xr:uid="{00000000-0005-0000-0000-0000166E0000}"/>
    <cellStyle name="Comma 38 2 5 6" xfId="28113" xr:uid="{00000000-0005-0000-0000-0000176E0000}"/>
    <cellStyle name="Comma 38 2 6" xfId="28114" xr:uid="{00000000-0005-0000-0000-0000186E0000}"/>
    <cellStyle name="Comma 38 2 6 2" xfId="28115" xr:uid="{00000000-0005-0000-0000-0000196E0000}"/>
    <cellStyle name="Comma 38 2 6 2 2" xfId="28116" xr:uid="{00000000-0005-0000-0000-00001A6E0000}"/>
    <cellStyle name="Comma 38 2 6 2 3" xfId="28117" xr:uid="{00000000-0005-0000-0000-00001B6E0000}"/>
    <cellStyle name="Comma 38 2 6 3" xfId="28118" xr:uid="{00000000-0005-0000-0000-00001C6E0000}"/>
    <cellStyle name="Comma 38 2 6 3 2" xfId="28119" xr:uid="{00000000-0005-0000-0000-00001D6E0000}"/>
    <cellStyle name="Comma 38 2 6 3 3" xfId="28120" xr:uid="{00000000-0005-0000-0000-00001E6E0000}"/>
    <cellStyle name="Comma 38 2 6 4" xfId="28121" xr:uid="{00000000-0005-0000-0000-00001F6E0000}"/>
    <cellStyle name="Comma 38 2 6 4 2" xfId="28122" xr:uid="{00000000-0005-0000-0000-0000206E0000}"/>
    <cellStyle name="Comma 38 2 6 4 3" xfId="28123" xr:uid="{00000000-0005-0000-0000-0000216E0000}"/>
    <cellStyle name="Comma 38 2 6 5" xfId="28124" xr:uid="{00000000-0005-0000-0000-0000226E0000}"/>
    <cellStyle name="Comma 38 2 6 6" xfId="28125" xr:uid="{00000000-0005-0000-0000-0000236E0000}"/>
    <cellStyle name="Comma 38 2 7" xfId="28126" xr:uid="{00000000-0005-0000-0000-0000246E0000}"/>
    <cellStyle name="Comma 38 2 7 2" xfId="28127" xr:uid="{00000000-0005-0000-0000-0000256E0000}"/>
    <cellStyle name="Comma 38 2 7 2 2" xfId="28128" xr:uid="{00000000-0005-0000-0000-0000266E0000}"/>
    <cellStyle name="Comma 38 2 7 2 3" xfId="28129" xr:uid="{00000000-0005-0000-0000-0000276E0000}"/>
    <cellStyle name="Comma 38 2 7 3" xfId="28130" xr:uid="{00000000-0005-0000-0000-0000286E0000}"/>
    <cellStyle name="Comma 38 2 7 3 2" xfId="28131" xr:uid="{00000000-0005-0000-0000-0000296E0000}"/>
    <cellStyle name="Comma 38 2 7 3 3" xfId="28132" xr:uid="{00000000-0005-0000-0000-00002A6E0000}"/>
    <cellStyle name="Comma 38 2 7 4" xfId="28133" xr:uid="{00000000-0005-0000-0000-00002B6E0000}"/>
    <cellStyle name="Comma 38 2 7 4 2" xfId="28134" xr:uid="{00000000-0005-0000-0000-00002C6E0000}"/>
    <cellStyle name="Comma 38 2 7 4 3" xfId="28135" xr:uid="{00000000-0005-0000-0000-00002D6E0000}"/>
    <cellStyle name="Comma 38 2 7 5" xfId="28136" xr:uid="{00000000-0005-0000-0000-00002E6E0000}"/>
    <cellStyle name="Comma 38 2 7 6" xfId="28137" xr:uid="{00000000-0005-0000-0000-00002F6E0000}"/>
    <cellStyle name="Comma 38 2 8" xfId="28138" xr:uid="{00000000-0005-0000-0000-0000306E0000}"/>
    <cellStyle name="Comma 38 2 8 2" xfId="28139" xr:uid="{00000000-0005-0000-0000-0000316E0000}"/>
    <cellStyle name="Comma 38 2 8 2 2" xfId="28140" xr:uid="{00000000-0005-0000-0000-0000326E0000}"/>
    <cellStyle name="Comma 38 2 8 2 3" xfId="28141" xr:uid="{00000000-0005-0000-0000-0000336E0000}"/>
    <cellStyle name="Comma 38 2 8 3" xfId="28142" xr:uid="{00000000-0005-0000-0000-0000346E0000}"/>
    <cellStyle name="Comma 38 2 8 3 2" xfId="28143" xr:uid="{00000000-0005-0000-0000-0000356E0000}"/>
    <cellStyle name="Comma 38 2 8 3 3" xfId="28144" xr:uid="{00000000-0005-0000-0000-0000366E0000}"/>
    <cellStyle name="Comma 38 2 8 4" xfId="28145" xr:uid="{00000000-0005-0000-0000-0000376E0000}"/>
    <cellStyle name="Comma 38 2 8 4 2" xfId="28146" xr:uid="{00000000-0005-0000-0000-0000386E0000}"/>
    <cellStyle name="Comma 38 2 8 4 3" xfId="28147" xr:uid="{00000000-0005-0000-0000-0000396E0000}"/>
    <cellStyle name="Comma 38 2 8 5" xfId="28148" xr:uid="{00000000-0005-0000-0000-00003A6E0000}"/>
    <cellStyle name="Comma 38 2 8 6" xfId="28149" xr:uid="{00000000-0005-0000-0000-00003B6E0000}"/>
    <cellStyle name="Comma 38 2 9" xfId="28150" xr:uid="{00000000-0005-0000-0000-00003C6E0000}"/>
    <cellStyle name="Comma 38 2 9 2" xfId="28151" xr:uid="{00000000-0005-0000-0000-00003D6E0000}"/>
    <cellStyle name="Comma 38 2 9 2 2" xfId="28152" xr:uid="{00000000-0005-0000-0000-00003E6E0000}"/>
    <cellStyle name="Comma 38 2 9 2 3" xfId="28153" xr:uid="{00000000-0005-0000-0000-00003F6E0000}"/>
    <cellStyle name="Comma 38 2 9 3" xfId="28154" xr:uid="{00000000-0005-0000-0000-0000406E0000}"/>
    <cellStyle name="Comma 38 2 9 3 2" xfId="28155" xr:uid="{00000000-0005-0000-0000-0000416E0000}"/>
    <cellStyle name="Comma 38 2 9 3 3" xfId="28156" xr:uid="{00000000-0005-0000-0000-0000426E0000}"/>
    <cellStyle name="Comma 38 2 9 4" xfId="28157" xr:uid="{00000000-0005-0000-0000-0000436E0000}"/>
    <cellStyle name="Comma 38 2 9 4 2" xfId="28158" xr:uid="{00000000-0005-0000-0000-0000446E0000}"/>
    <cellStyle name="Comma 38 2 9 4 3" xfId="28159" xr:uid="{00000000-0005-0000-0000-0000456E0000}"/>
    <cellStyle name="Comma 38 2 9 5" xfId="28160" xr:uid="{00000000-0005-0000-0000-0000466E0000}"/>
    <cellStyle name="Comma 38 2 9 6" xfId="28161" xr:uid="{00000000-0005-0000-0000-0000476E0000}"/>
    <cellStyle name="Comma 38 3" xfId="28162" xr:uid="{00000000-0005-0000-0000-0000486E0000}"/>
    <cellStyle name="Comma 38 3 10" xfId="28163" xr:uid="{00000000-0005-0000-0000-0000496E0000}"/>
    <cellStyle name="Comma 38 3 10 2" xfId="28164" xr:uid="{00000000-0005-0000-0000-00004A6E0000}"/>
    <cellStyle name="Comma 38 3 10 2 2" xfId="28165" xr:uid="{00000000-0005-0000-0000-00004B6E0000}"/>
    <cellStyle name="Comma 38 3 10 2 3" xfId="28166" xr:uid="{00000000-0005-0000-0000-00004C6E0000}"/>
    <cellStyle name="Comma 38 3 10 3" xfId="28167" xr:uid="{00000000-0005-0000-0000-00004D6E0000}"/>
    <cellStyle name="Comma 38 3 10 3 2" xfId="28168" xr:uid="{00000000-0005-0000-0000-00004E6E0000}"/>
    <cellStyle name="Comma 38 3 10 3 3" xfId="28169" xr:uid="{00000000-0005-0000-0000-00004F6E0000}"/>
    <cellStyle name="Comma 38 3 10 4" xfId="28170" xr:uid="{00000000-0005-0000-0000-0000506E0000}"/>
    <cellStyle name="Comma 38 3 10 4 2" xfId="28171" xr:uid="{00000000-0005-0000-0000-0000516E0000}"/>
    <cellStyle name="Comma 38 3 10 4 3" xfId="28172" xr:uid="{00000000-0005-0000-0000-0000526E0000}"/>
    <cellStyle name="Comma 38 3 10 5" xfId="28173" xr:uid="{00000000-0005-0000-0000-0000536E0000}"/>
    <cellStyle name="Comma 38 3 10 6" xfId="28174" xr:uid="{00000000-0005-0000-0000-0000546E0000}"/>
    <cellStyle name="Comma 38 3 11" xfId="28175" xr:uid="{00000000-0005-0000-0000-0000556E0000}"/>
    <cellStyle name="Comma 38 3 11 2" xfId="28176" xr:uid="{00000000-0005-0000-0000-0000566E0000}"/>
    <cellStyle name="Comma 38 3 11 2 2" xfId="28177" xr:uid="{00000000-0005-0000-0000-0000576E0000}"/>
    <cellStyle name="Comma 38 3 11 2 3" xfId="28178" xr:uid="{00000000-0005-0000-0000-0000586E0000}"/>
    <cellStyle name="Comma 38 3 11 3" xfId="28179" xr:uid="{00000000-0005-0000-0000-0000596E0000}"/>
    <cellStyle name="Comma 38 3 11 3 2" xfId="28180" xr:uid="{00000000-0005-0000-0000-00005A6E0000}"/>
    <cellStyle name="Comma 38 3 11 3 3" xfId="28181" xr:uid="{00000000-0005-0000-0000-00005B6E0000}"/>
    <cellStyle name="Comma 38 3 11 4" xfId="28182" xr:uid="{00000000-0005-0000-0000-00005C6E0000}"/>
    <cellStyle name="Comma 38 3 11 4 2" xfId="28183" xr:uid="{00000000-0005-0000-0000-00005D6E0000}"/>
    <cellStyle name="Comma 38 3 11 4 3" xfId="28184" xr:uid="{00000000-0005-0000-0000-00005E6E0000}"/>
    <cellStyle name="Comma 38 3 11 5" xfId="28185" xr:uid="{00000000-0005-0000-0000-00005F6E0000}"/>
    <cellStyle name="Comma 38 3 11 6" xfId="28186" xr:uid="{00000000-0005-0000-0000-0000606E0000}"/>
    <cellStyle name="Comma 38 3 12" xfId="28187" xr:uid="{00000000-0005-0000-0000-0000616E0000}"/>
    <cellStyle name="Comma 38 3 12 2" xfId="28188" xr:uid="{00000000-0005-0000-0000-0000626E0000}"/>
    <cellStyle name="Comma 38 3 12 2 2" xfId="28189" xr:uid="{00000000-0005-0000-0000-0000636E0000}"/>
    <cellStyle name="Comma 38 3 12 2 3" xfId="28190" xr:uid="{00000000-0005-0000-0000-0000646E0000}"/>
    <cellStyle name="Comma 38 3 12 3" xfId="28191" xr:uid="{00000000-0005-0000-0000-0000656E0000}"/>
    <cellStyle name="Comma 38 3 12 3 2" xfId="28192" xr:uid="{00000000-0005-0000-0000-0000666E0000}"/>
    <cellStyle name="Comma 38 3 12 3 3" xfId="28193" xr:uid="{00000000-0005-0000-0000-0000676E0000}"/>
    <cellStyle name="Comma 38 3 12 4" xfId="28194" xr:uid="{00000000-0005-0000-0000-0000686E0000}"/>
    <cellStyle name="Comma 38 3 12 4 2" xfId="28195" xr:uid="{00000000-0005-0000-0000-0000696E0000}"/>
    <cellStyle name="Comma 38 3 12 4 3" xfId="28196" xr:uid="{00000000-0005-0000-0000-00006A6E0000}"/>
    <cellStyle name="Comma 38 3 12 5" xfId="28197" xr:uid="{00000000-0005-0000-0000-00006B6E0000}"/>
    <cellStyle name="Comma 38 3 12 6" xfId="28198" xr:uid="{00000000-0005-0000-0000-00006C6E0000}"/>
    <cellStyle name="Comma 38 3 13" xfId="28199" xr:uid="{00000000-0005-0000-0000-00006D6E0000}"/>
    <cellStyle name="Comma 38 3 13 2" xfId="28200" xr:uid="{00000000-0005-0000-0000-00006E6E0000}"/>
    <cellStyle name="Comma 38 3 13 2 2" xfId="28201" xr:uid="{00000000-0005-0000-0000-00006F6E0000}"/>
    <cellStyle name="Comma 38 3 13 2 3" xfId="28202" xr:uid="{00000000-0005-0000-0000-0000706E0000}"/>
    <cellStyle name="Comma 38 3 13 3" xfId="28203" xr:uid="{00000000-0005-0000-0000-0000716E0000}"/>
    <cellStyle name="Comma 38 3 13 3 2" xfId="28204" xr:uid="{00000000-0005-0000-0000-0000726E0000}"/>
    <cellStyle name="Comma 38 3 13 3 3" xfId="28205" xr:uid="{00000000-0005-0000-0000-0000736E0000}"/>
    <cellStyle name="Comma 38 3 13 4" xfId="28206" xr:uid="{00000000-0005-0000-0000-0000746E0000}"/>
    <cellStyle name="Comma 38 3 13 4 2" xfId="28207" xr:uid="{00000000-0005-0000-0000-0000756E0000}"/>
    <cellStyle name="Comma 38 3 13 4 3" xfId="28208" xr:uid="{00000000-0005-0000-0000-0000766E0000}"/>
    <cellStyle name="Comma 38 3 13 5" xfId="28209" xr:uid="{00000000-0005-0000-0000-0000776E0000}"/>
    <cellStyle name="Comma 38 3 13 6" xfId="28210" xr:uid="{00000000-0005-0000-0000-0000786E0000}"/>
    <cellStyle name="Comma 38 3 14" xfId="28211" xr:uid="{00000000-0005-0000-0000-0000796E0000}"/>
    <cellStyle name="Comma 38 3 14 2" xfId="28212" xr:uid="{00000000-0005-0000-0000-00007A6E0000}"/>
    <cellStyle name="Comma 38 3 14 2 2" xfId="28213" xr:uid="{00000000-0005-0000-0000-00007B6E0000}"/>
    <cellStyle name="Comma 38 3 14 2 3" xfId="28214" xr:uid="{00000000-0005-0000-0000-00007C6E0000}"/>
    <cellStyle name="Comma 38 3 14 3" xfId="28215" xr:uid="{00000000-0005-0000-0000-00007D6E0000}"/>
    <cellStyle name="Comma 38 3 14 3 2" xfId="28216" xr:uid="{00000000-0005-0000-0000-00007E6E0000}"/>
    <cellStyle name="Comma 38 3 14 3 3" xfId="28217" xr:uid="{00000000-0005-0000-0000-00007F6E0000}"/>
    <cellStyle name="Comma 38 3 14 4" xfId="28218" xr:uid="{00000000-0005-0000-0000-0000806E0000}"/>
    <cellStyle name="Comma 38 3 14 4 2" xfId="28219" xr:uid="{00000000-0005-0000-0000-0000816E0000}"/>
    <cellStyle name="Comma 38 3 14 4 3" xfId="28220" xr:uid="{00000000-0005-0000-0000-0000826E0000}"/>
    <cellStyle name="Comma 38 3 14 5" xfId="28221" xr:uid="{00000000-0005-0000-0000-0000836E0000}"/>
    <cellStyle name="Comma 38 3 14 6" xfId="28222" xr:uid="{00000000-0005-0000-0000-0000846E0000}"/>
    <cellStyle name="Comma 38 3 15" xfId="28223" xr:uid="{00000000-0005-0000-0000-0000856E0000}"/>
    <cellStyle name="Comma 38 3 15 2" xfId="28224" xr:uid="{00000000-0005-0000-0000-0000866E0000}"/>
    <cellStyle name="Comma 38 3 15 2 2" xfId="28225" xr:uid="{00000000-0005-0000-0000-0000876E0000}"/>
    <cellStyle name="Comma 38 3 15 2 3" xfId="28226" xr:uid="{00000000-0005-0000-0000-0000886E0000}"/>
    <cellStyle name="Comma 38 3 15 3" xfId="28227" xr:uid="{00000000-0005-0000-0000-0000896E0000}"/>
    <cellStyle name="Comma 38 3 15 3 2" xfId="28228" xr:uid="{00000000-0005-0000-0000-00008A6E0000}"/>
    <cellStyle name="Comma 38 3 15 3 3" xfId="28229" xr:uid="{00000000-0005-0000-0000-00008B6E0000}"/>
    <cellStyle name="Comma 38 3 15 4" xfId="28230" xr:uid="{00000000-0005-0000-0000-00008C6E0000}"/>
    <cellStyle name="Comma 38 3 15 4 2" xfId="28231" xr:uid="{00000000-0005-0000-0000-00008D6E0000}"/>
    <cellStyle name="Comma 38 3 15 4 3" xfId="28232" xr:uid="{00000000-0005-0000-0000-00008E6E0000}"/>
    <cellStyle name="Comma 38 3 15 5" xfId="28233" xr:uid="{00000000-0005-0000-0000-00008F6E0000}"/>
    <cellStyle name="Comma 38 3 15 6" xfId="28234" xr:uid="{00000000-0005-0000-0000-0000906E0000}"/>
    <cellStyle name="Comma 38 3 16" xfId="28235" xr:uid="{00000000-0005-0000-0000-0000916E0000}"/>
    <cellStyle name="Comma 38 3 16 2" xfId="28236" xr:uid="{00000000-0005-0000-0000-0000926E0000}"/>
    <cellStyle name="Comma 38 3 16 2 2" xfId="28237" xr:uid="{00000000-0005-0000-0000-0000936E0000}"/>
    <cellStyle name="Comma 38 3 16 2 3" xfId="28238" xr:uid="{00000000-0005-0000-0000-0000946E0000}"/>
    <cellStyle name="Comma 38 3 16 3" xfId="28239" xr:uid="{00000000-0005-0000-0000-0000956E0000}"/>
    <cellStyle name="Comma 38 3 16 3 2" xfId="28240" xr:uid="{00000000-0005-0000-0000-0000966E0000}"/>
    <cellStyle name="Comma 38 3 16 3 3" xfId="28241" xr:uid="{00000000-0005-0000-0000-0000976E0000}"/>
    <cellStyle name="Comma 38 3 16 4" xfId="28242" xr:uid="{00000000-0005-0000-0000-0000986E0000}"/>
    <cellStyle name="Comma 38 3 16 4 2" xfId="28243" xr:uid="{00000000-0005-0000-0000-0000996E0000}"/>
    <cellStyle name="Comma 38 3 16 4 3" xfId="28244" xr:uid="{00000000-0005-0000-0000-00009A6E0000}"/>
    <cellStyle name="Comma 38 3 16 5" xfId="28245" xr:uid="{00000000-0005-0000-0000-00009B6E0000}"/>
    <cellStyle name="Comma 38 3 16 6" xfId="28246" xr:uid="{00000000-0005-0000-0000-00009C6E0000}"/>
    <cellStyle name="Comma 38 3 17" xfId="28247" xr:uid="{00000000-0005-0000-0000-00009D6E0000}"/>
    <cellStyle name="Comma 38 3 17 2" xfId="28248" xr:uid="{00000000-0005-0000-0000-00009E6E0000}"/>
    <cellStyle name="Comma 38 3 17 2 2" xfId="28249" xr:uid="{00000000-0005-0000-0000-00009F6E0000}"/>
    <cellStyle name="Comma 38 3 17 2 3" xfId="28250" xr:uid="{00000000-0005-0000-0000-0000A06E0000}"/>
    <cellStyle name="Comma 38 3 17 3" xfId="28251" xr:uid="{00000000-0005-0000-0000-0000A16E0000}"/>
    <cellStyle name="Comma 38 3 17 3 2" xfId="28252" xr:uid="{00000000-0005-0000-0000-0000A26E0000}"/>
    <cellStyle name="Comma 38 3 17 3 3" xfId="28253" xr:uid="{00000000-0005-0000-0000-0000A36E0000}"/>
    <cellStyle name="Comma 38 3 17 4" xfId="28254" xr:uid="{00000000-0005-0000-0000-0000A46E0000}"/>
    <cellStyle name="Comma 38 3 17 4 2" xfId="28255" xr:uid="{00000000-0005-0000-0000-0000A56E0000}"/>
    <cellStyle name="Comma 38 3 17 4 3" xfId="28256" xr:uid="{00000000-0005-0000-0000-0000A66E0000}"/>
    <cellStyle name="Comma 38 3 17 5" xfId="28257" xr:uid="{00000000-0005-0000-0000-0000A76E0000}"/>
    <cellStyle name="Comma 38 3 17 6" xfId="28258" xr:uid="{00000000-0005-0000-0000-0000A86E0000}"/>
    <cellStyle name="Comma 38 3 18" xfId="28259" xr:uid="{00000000-0005-0000-0000-0000A96E0000}"/>
    <cellStyle name="Comma 38 3 18 2" xfId="28260" xr:uid="{00000000-0005-0000-0000-0000AA6E0000}"/>
    <cellStyle name="Comma 38 3 18 2 2" xfId="28261" xr:uid="{00000000-0005-0000-0000-0000AB6E0000}"/>
    <cellStyle name="Comma 38 3 18 2 3" xfId="28262" xr:uid="{00000000-0005-0000-0000-0000AC6E0000}"/>
    <cellStyle name="Comma 38 3 18 3" xfId="28263" xr:uid="{00000000-0005-0000-0000-0000AD6E0000}"/>
    <cellStyle name="Comma 38 3 18 3 2" xfId="28264" xr:uid="{00000000-0005-0000-0000-0000AE6E0000}"/>
    <cellStyle name="Comma 38 3 18 3 3" xfId="28265" xr:uid="{00000000-0005-0000-0000-0000AF6E0000}"/>
    <cellStyle name="Comma 38 3 18 4" xfId="28266" xr:uid="{00000000-0005-0000-0000-0000B06E0000}"/>
    <cellStyle name="Comma 38 3 18 4 2" xfId="28267" xr:uid="{00000000-0005-0000-0000-0000B16E0000}"/>
    <cellStyle name="Comma 38 3 18 4 3" xfId="28268" xr:uid="{00000000-0005-0000-0000-0000B26E0000}"/>
    <cellStyle name="Comma 38 3 18 5" xfId="28269" xr:uid="{00000000-0005-0000-0000-0000B36E0000}"/>
    <cellStyle name="Comma 38 3 18 6" xfId="28270" xr:uid="{00000000-0005-0000-0000-0000B46E0000}"/>
    <cellStyle name="Comma 38 3 19" xfId="28271" xr:uid="{00000000-0005-0000-0000-0000B56E0000}"/>
    <cellStyle name="Comma 38 3 19 2" xfId="28272" xr:uid="{00000000-0005-0000-0000-0000B66E0000}"/>
    <cellStyle name="Comma 38 3 19 2 2" xfId="28273" xr:uid="{00000000-0005-0000-0000-0000B76E0000}"/>
    <cellStyle name="Comma 38 3 19 2 3" xfId="28274" xr:uid="{00000000-0005-0000-0000-0000B86E0000}"/>
    <cellStyle name="Comma 38 3 19 3" xfId="28275" xr:uid="{00000000-0005-0000-0000-0000B96E0000}"/>
    <cellStyle name="Comma 38 3 19 3 2" xfId="28276" xr:uid="{00000000-0005-0000-0000-0000BA6E0000}"/>
    <cellStyle name="Comma 38 3 19 3 3" xfId="28277" xr:uid="{00000000-0005-0000-0000-0000BB6E0000}"/>
    <cellStyle name="Comma 38 3 19 4" xfId="28278" xr:uid="{00000000-0005-0000-0000-0000BC6E0000}"/>
    <cellStyle name="Comma 38 3 19 4 2" xfId="28279" xr:uid="{00000000-0005-0000-0000-0000BD6E0000}"/>
    <cellStyle name="Comma 38 3 19 4 3" xfId="28280" xr:uid="{00000000-0005-0000-0000-0000BE6E0000}"/>
    <cellStyle name="Comma 38 3 19 5" xfId="28281" xr:uid="{00000000-0005-0000-0000-0000BF6E0000}"/>
    <cellStyle name="Comma 38 3 19 6" xfId="28282" xr:uid="{00000000-0005-0000-0000-0000C06E0000}"/>
    <cellStyle name="Comma 38 3 2" xfId="28283" xr:uid="{00000000-0005-0000-0000-0000C16E0000}"/>
    <cellStyle name="Comma 38 3 2 2" xfId="28284" xr:uid="{00000000-0005-0000-0000-0000C26E0000}"/>
    <cellStyle name="Comma 38 3 2 2 2" xfId="28285" xr:uid="{00000000-0005-0000-0000-0000C36E0000}"/>
    <cellStyle name="Comma 38 3 2 2 3" xfId="28286" xr:uid="{00000000-0005-0000-0000-0000C46E0000}"/>
    <cellStyle name="Comma 38 3 2 3" xfId="28287" xr:uid="{00000000-0005-0000-0000-0000C56E0000}"/>
    <cellStyle name="Comma 38 3 2 3 2" xfId="28288" xr:uid="{00000000-0005-0000-0000-0000C66E0000}"/>
    <cellStyle name="Comma 38 3 2 3 3" xfId="28289" xr:uid="{00000000-0005-0000-0000-0000C76E0000}"/>
    <cellStyle name="Comma 38 3 2 4" xfId="28290" xr:uid="{00000000-0005-0000-0000-0000C86E0000}"/>
    <cellStyle name="Comma 38 3 2 4 2" xfId="28291" xr:uid="{00000000-0005-0000-0000-0000C96E0000}"/>
    <cellStyle name="Comma 38 3 2 4 3" xfId="28292" xr:uid="{00000000-0005-0000-0000-0000CA6E0000}"/>
    <cellStyle name="Comma 38 3 2 5" xfId="28293" xr:uid="{00000000-0005-0000-0000-0000CB6E0000}"/>
    <cellStyle name="Comma 38 3 2 6" xfId="28294" xr:uid="{00000000-0005-0000-0000-0000CC6E0000}"/>
    <cellStyle name="Comma 38 3 20" xfId="28295" xr:uid="{00000000-0005-0000-0000-0000CD6E0000}"/>
    <cellStyle name="Comma 38 3 20 2" xfId="28296" xr:uid="{00000000-0005-0000-0000-0000CE6E0000}"/>
    <cellStyle name="Comma 38 3 20 2 2" xfId="28297" xr:uid="{00000000-0005-0000-0000-0000CF6E0000}"/>
    <cellStyle name="Comma 38 3 20 2 3" xfId="28298" xr:uid="{00000000-0005-0000-0000-0000D06E0000}"/>
    <cellStyle name="Comma 38 3 20 3" xfId="28299" xr:uid="{00000000-0005-0000-0000-0000D16E0000}"/>
    <cellStyle name="Comma 38 3 20 3 2" xfId="28300" xr:uid="{00000000-0005-0000-0000-0000D26E0000}"/>
    <cellStyle name="Comma 38 3 20 3 3" xfId="28301" xr:uid="{00000000-0005-0000-0000-0000D36E0000}"/>
    <cellStyle name="Comma 38 3 20 4" xfId="28302" xr:uid="{00000000-0005-0000-0000-0000D46E0000}"/>
    <cellStyle name="Comma 38 3 20 4 2" xfId="28303" xr:uid="{00000000-0005-0000-0000-0000D56E0000}"/>
    <cellStyle name="Comma 38 3 20 4 3" xfId="28304" xr:uid="{00000000-0005-0000-0000-0000D66E0000}"/>
    <cellStyle name="Comma 38 3 20 5" xfId="28305" xr:uid="{00000000-0005-0000-0000-0000D76E0000}"/>
    <cellStyle name="Comma 38 3 20 6" xfId="28306" xr:uid="{00000000-0005-0000-0000-0000D86E0000}"/>
    <cellStyle name="Comma 38 3 21" xfId="28307" xr:uid="{00000000-0005-0000-0000-0000D96E0000}"/>
    <cellStyle name="Comma 38 3 21 2" xfId="28308" xr:uid="{00000000-0005-0000-0000-0000DA6E0000}"/>
    <cellStyle name="Comma 38 3 21 3" xfId="28309" xr:uid="{00000000-0005-0000-0000-0000DB6E0000}"/>
    <cellStyle name="Comma 38 3 22" xfId="28310" xr:uid="{00000000-0005-0000-0000-0000DC6E0000}"/>
    <cellStyle name="Comma 38 3 22 2" xfId="28311" xr:uid="{00000000-0005-0000-0000-0000DD6E0000}"/>
    <cellStyle name="Comma 38 3 22 3" xfId="28312" xr:uid="{00000000-0005-0000-0000-0000DE6E0000}"/>
    <cellStyle name="Comma 38 3 23" xfId="28313" xr:uid="{00000000-0005-0000-0000-0000DF6E0000}"/>
    <cellStyle name="Comma 38 3 23 2" xfId="28314" xr:uid="{00000000-0005-0000-0000-0000E06E0000}"/>
    <cellStyle name="Comma 38 3 23 3" xfId="28315" xr:uid="{00000000-0005-0000-0000-0000E16E0000}"/>
    <cellStyle name="Comma 38 3 24" xfId="28316" xr:uid="{00000000-0005-0000-0000-0000E26E0000}"/>
    <cellStyle name="Comma 38 3 25" xfId="28317" xr:uid="{00000000-0005-0000-0000-0000E36E0000}"/>
    <cellStyle name="Comma 38 3 3" xfId="28318" xr:uid="{00000000-0005-0000-0000-0000E46E0000}"/>
    <cellStyle name="Comma 38 3 3 2" xfId="28319" xr:uid="{00000000-0005-0000-0000-0000E56E0000}"/>
    <cellStyle name="Comma 38 3 3 2 2" xfId="28320" xr:uid="{00000000-0005-0000-0000-0000E66E0000}"/>
    <cellStyle name="Comma 38 3 3 2 3" xfId="28321" xr:uid="{00000000-0005-0000-0000-0000E76E0000}"/>
    <cellStyle name="Comma 38 3 3 3" xfId="28322" xr:uid="{00000000-0005-0000-0000-0000E86E0000}"/>
    <cellStyle name="Comma 38 3 3 3 2" xfId="28323" xr:uid="{00000000-0005-0000-0000-0000E96E0000}"/>
    <cellStyle name="Comma 38 3 3 3 3" xfId="28324" xr:uid="{00000000-0005-0000-0000-0000EA6E0000}"/>
    <cellStyle name="Comma 38 3 3 4" xfId="28325" xr:uid="{00000000-0005-0000-0000-0000EB6E0000}"/>
    <cellStyle name="Comma 38 3 3 4 2" xfId="28326" xr:uid="{00000000-0005-0000-0000-0000EC6E0000}"/>
    <cellStyle name="Comma 38 3 3 4 3" xfId="28327" xr:uid="{00000000-0005-0000-0000-0000ED6E0000}"/>
    <cellStyle name="Comma 38 3 3 5" xfId="28328" xr:uid="{00000000-0005-0000-0000-0000EE6E0000}"/>
    <cellStyle name="Comma 38 3 3 6" xfId="28329" xr:uid="{00000000-0005-0000-0000-0000EF6E0000}"/>
    <cellStyle name="Comma 38 3 4" xfId="28330" xr:uid="{00000000-0005-0000-0000-0000F06E0000}"/>
    <cellStyle name="Comma 38 3 4 2" xfId="28331" xr:uid="{00000000-0005-0000-0000-0000F16E0000}"/>
    <cellStyle name="Comma 38 3 4 2 2" xfId="28332" xr:uid="{00000000-0005-0000-0000-0000F26E0000}"/>
    <cellStyle name="Comma 38 3 4 2 3" xfId="28333" xr:uid="{00000000-0005-0000-0000-0000F36E0000}"/>
    <cellStyle name="Comma 38 3 4 3" xfId="28334" xr:uid="{00000000-0005-0000-0000-0000F46E0000}"/>
    <cellStyle name="Comma 38 3 4 3 2" xfId="28335" xr:uid="{00000000-0005-0000-0000-0000F56E0000}"/>
    <cellStyle name="Comma 38 3 4 3 3" xfId="28336" xr:uid="{00000000-0005-0000-0000-0000F66E0000}"/>
    <cellStyle name="Comma 38 3 4 4" xfId="28337" xr:uid="{00000000-0005-0000-0000-0000F76E0000}"/>
    <cellStyle name="Comma 38 3 4 4 2" xfId="28338" xr:uid="{00000000-0005-0000-0000-0000F86E0000}"/>
    <cellStyle name="Comma 38 3 4 4 3" xfId="28339" xr:uid="{00000000-0005-0000-0000-0000F96E0000}"/>
    <cellStyle name="Comma 38 3 4 5" xfId="28340" xr:uid="{00000000-0005-0000-0000-0000FA6E0000}"/>
    <cellStyle name="Comma 38 3 4 6" xfId="28341" xr:uid="{00000000-0005-0000-0000-0000FB6E0000}"/>
    <cellStyle name="Comma 38 3 5" xfId="28342" xr:uid="{00000000-0005-0000-0000-0000FC6E0000}"/>
    <cellStyle name="Comma 38 3 5 2" xfId="28343" xr:uid="{00000000-0005-0000-0000-0000FD6E0000}"/>
    <cellStyle name="Comma 38 3 5 2 2" xfId="28344" xr:uid="{00000000-0005-0000-0000-0000FE6E0000}"/>
    <cellStyle name="Comma 38 3 5 2 3" xfId="28345" xr:uid="{00000000-0005-0000-0000-0000FF6E0000}"/>
    <cellStyle name="Comma 38 3 5 3" xfId="28346" xr:uid="{00000000-0005-0000-0000-0000006F0000}"/>
    <cellStyle name="Comma 38 3 5 3 2" xfId="28347" xr:uid="{00000000-0005-0000-0000-0000016F0000}"/>
    <cellStyle name="Comma 38 3 5 3 3" xfId="28348" xr:uid="{00000000-0005-0000-0000-0000026F0000}"/>
    <cellStyle name="Comma 38 3 5 4" xfId="28349" xr:uid="{00000000-0005-0000-0000-0000036F0000}"/>
    <cellStyle name="Comma 38 3 5 4 2" xfId="28350" xr:uid="{00000000-0005-0000-0000-0000046F0000}"/>
    <cellStyle name="Comma 38 3 5 4 3" xfId="28351" xr:uid="{00000000-0005-0000-0000-0000056F0000}"/>
    <cellStyle name="Comma 38 3 5 5" xfId="28352" xr:uid="{00000000-0005-0000-0000-0000066F0000}"/>
    <cellStyle name="Comma 38 3 5 6" xfId="28353" xr:uid="{00000000-0005-0000-0000-0000076F0000}"/>
    <cellStyle name="Comma 38 3 6" xfId="28354" xr:uid="{00000000-0005-0000-0000-0000086F0000}"/>
    <cellStyle name="Comma 38 3 6 2" xfId="28355" xr:uid="{00000000-0005-0000-0000-0000096F0000}"/>
    <cellStyle name="Comma 38 3 6 2 2" xfId="28356" xr:uid="{00000000-0005-0000-0000-00000A6F0000}"/>
    <cellStyle name="Comma 38 3 6 2 3" xfId="28357" xr:uid="{00000000-0005-0000-0000-00000B6F0000}"/>
    <cellStyle name="Comma 38 3 6 3" xfId="28358" xr:uid="{00000000-0005-0000-0000-00000C6F0000}"/>
    <cellStyle name="Comma 38 3 6 3 2" xfId="28359" xr:uid="{00000000-0005-0000-0000-00000D6F0000}"/>
    <cellStyle name="Comma 38 3 6 3 3" xfId="28360" xr:uid="{00000000-0005-0000-0000-00000E6F0000}"/>
    <cellStyle name="Comma 38 3 6 4" xfId="28361" xr:uid="{00000000-0005-0000-0000-00000F6F0000}"/>
    <cellStyle name="Comma 38 3 6 4 2" xfId="28362" xr:uid="{00000000-0005-0000-0000-0000106F0000}"/>
    <cellStyle name="Comma 38 3 6 4 3" xfId="28363" xr:uid="{00000000-0005-0000-0000-0000116F0000}"/>
    <cellStyle name="Comma 38 3 6 5" xfId="28364" xr:uid="{00000000-0005-0000-0000-0000126F0000}"/>
    <cellStyle name="Comma 38 3 6 6" xfId="28365" xr:uid="{00000000-0005-0000-0000-0000136F0000}"/>
    <cellStyle name="Comma 38 3 7" xfId="28366" xr:uid="{00000000-0005-0000-0000-0000146F0000}"/>
    <cellStyle name="Comma 38 3 7 2" xfId="28367" xr:uid="{00000000-0005-0000-0000-0000156F0000}"/>
    <cellStyle name="Comma 38 3 7 2 2" xfId="28368" xr:uid="{00000000-0005-0000-0000-0000166F0000}"/>
    <cellStyle name="Comma 38 3 7 2 3" xfId="28369" xr:uid="{00000000-0005-0000-0000-0000176F0000}"/>
    <cellStyle name="Comma 38 3 7 3" xfId="28370" xr:uid="{00000000-0005-0000-0000-0000186F0000}"/>
    <cellStyle name="Comma 38 3 7 3 2" xfId="28371" xr:uid="{00000000-0005-0000-0000-0000196F0000}"/>
    <cellStyle name="Comma 38 3 7 3 3" xfId="28372" xr:uid="{00000000-0005-0000-0000-00001A6F0000}"/>
    <cellStyle name="Comma 38 3 7 4" xfId="28373" xr:uid="{00000000-0005-0000-0000-00001B6F0000}"/>
    <cellStyle name="Comma 38 3 7 4 2" xfId="28374" xr:uid="{00000000-0005-0000-0000-00001C6F0000}"/>
    <cellStyle name="Comma 38 3 7 4 3" xfId="28375" xr:uid="{00000000-0005-0000-0000-00001D6F0000}"/>
    <cellStyle name="Comma 38 3 7 5" xfId="28376" xr:uid="{00000000-0005-0000-0000-00001E6F0000}"/>
    <cellStyle name="Comma 38 3 7 6" xfId="28377" xr:uid="{00000000-0005-0000-0000-00001F6F0000}"/>
    <cellStyle name="Comma 38 3 8" xfId="28378" xr:uid="{00000000-0005-0000-0000-0000206F0000}"/>
    <cellStyle name="Comma 38 3 8 2" xfId="28379" xr:uid="{00000000-0005-0000-0000-0000216F0000}"/>
    <cellStyle name="Comma 38 3 8 2 2" xfId="28380" xr:uid="{00000000-0005-0000-0000-0000226F0000}"/>
    <cellStyle name="Comma 38 3 8 2 3" xfId="28381" xr:uid="{00000000-0005-0000-0000-0000236F0000}"/>
    <cellStyle name="Comma 38 3 8 3" xfId="28382" xr:uid="{00000000-0005-0000-0000-0000246F0000}"/>
    <cellStyle name="Comma 38 3 8 3 2" xfId="28383" xr:uid="{00000000-0005-0000-0000-0000256F0000}"/>
    <cellStyle name="Comma 38 3 8 3 3" xfId="28384" xr:uid="{00000000-0005-0000-0000-0000266F0000}"/>
    <cellStyle name="Comma 38 3 8 4" xfId="28385" xr:uid="{00000000-0005-0000-0000-0000276F0000}"/>
    <cellStyle name="Comma 38 3 8 4 2" xfId="28386" xr:uid="{00000000-0005-0000-0000-0000286F0000}"/>
    <cellStyle name="Comma 38 3 8 4 3" xfId="28387" xr:uid="{00000000-0005-0000-0000-0000296F0000}"/>
    <cellStyle name="Comma 38 3 8 5" xfId="28388" xr:uid="{00000000-0005-0000-0000-00002A6F0000}"/>
    <cellStyle name="Comma 38 3 8 6" xfId="28389" xr:uid="{00000000-0005-0000-0000-00002B6F0000}"/>
    <cellStyle name="Comma 38 3 9" xfId="28390" xr:uid="{00000000-0005-0000-0000-00002C6F0000}"/>
    <cellStyle name="Comma 38 3 9 2" xfId="28391" xr:uid="{00000000-0005-0000-0000-00002D6F0000}"/>
    <cellStyle name="Comma 38 3 9 2 2" xfId="28392" xr:uid="{00000000-0005-0000-0000-00002E6F0000}"/>
    <cellStyle name="Comma 38 3 9 2 3" xfId="28393" xr:uid="{00000000-0005-0000-0000-00002F6F0000}"/>
    <cellStyle name="Comma 38 3 9 3" xfId="28394" xr:uid="{00000000-0005-0000-0000-0000306F0000}"/>
    <cellStyle name="Comma 38 3 9 3 2" xfId="28395" xr:uid="{00000000-0005-0000-0000-0000316F0000}"/>
    <cellStyle name="Comma 38 3 9 3 3" xfId="28396" xr:uid="{00000000-0005-0000-0000-0000326F0000}"/>
    <cellStyle name="Comma 38 3 9 4" xfId="28397" xr:uid="{00000000-0005-0000-0000-0000336F0000}"/>
    <cellStyle name="Comma 38 3 9 4 2" xfId="28398" xr:uid="{00000000-0005-0000-0000-0000346F0000}"/>
    <cellStyle name="Comma 38 3 9 4 3" xfId="28399" xr:uid="{00000000-0005-0000-0000-0000356F0000}"/>
    <cellStyle name="Comma 38 3 9 5" xfId="28400" xr:uid="{00000000-0005-0000-0000-0000366F0000}"/>
    <cellStyle name="Comma 38 3 9 6" xfId="28401" xr:uid="{00000000-0005-0000-0000-0000376F0000}"/>
    <cellStyle name="Comma 38 4" xfId="28402" xr:uid="{00000000-0005-0000-0000-0000386F0000}"/>
    <cellStyle name="Comma 38 4 10" xfId="28403" xr:uid="{00000000-0005-0000-0000-0000396F0000}"/>
    <cellStyle name="Comma 38 4 10 2" xfId="28404" xr:uid="{00000000-0005-0000-0000-00003A6F0000}"/>
    <cellStyle name="Comma 38 4 10 2 2" xfId="28405" xr:uid="{00000000-0005-0000-0000-00003B6F0000}"/>
    <cellStyle name="Comma 38 4 10 2 3" xfId="28406" xr:uid="{00000000-0005-0000-0000-00003C6F0000}"/>
    <cellStyle name="Comma 38 4 10 3" xfId="28407" xr:uid="{00000000-0005-0000-0000-00003D6F0000}"/>
    <cellStyle name="Comma 38 4 10 3 2" xfId="28408" xr:uid="{00000000-0005-0000-0000-00003E6F0000}"/>
    <cellStyle name="Comma 38 4 10 3 3" xfId="28409" xr:uid="{00000000-0005-0000-0000-00003F6F0000}"/>
    <cellStyle name="Comma 38 4 10 4" xfId="28410" xr:uid="{00000000-0005-0000-0000-0000406F0000}"/>
    <cellStyle name="Comma 38 4 10 4 2" xfId="28411" xr:uid="{00000000-0005-0000-0000-0000416F0000}"/>
    <cellStyle name="Comma 38 4 10 4 3" xfId="28412" xr:uid="{00000000-0005-0000-0000-0000426F0000}"/>
    <cellStyle name="Comma 38 4 10 5" xfId="28413" xr:uid="{00000000-0005-0000-0000-0000436F0000}"/>
    <cellStyle name="Comma 38 4 10 6" xfId="28414" xr:uid="{00000000-0005-0000-0000-0000446F0000}"/>
    <cellStyle name="Comma 38 4 11" xfId="28415" xr:uid="{00000000-0005-0000-0000-0000456F0000}"/>
    <cellStyle name="Comma 38 4 11 2" xfId="28416" xr:uid="{00000000-0005-0000-0000-0000466F0000}"/>
    <cellStyle name="Comma 38 4 11 2 2" xfId="28417" xr:uid="{00000000-0005-0000-0000-0000476F0000}"/>
    <cellStyle name="Comma 38 4 11 2 3" xfId="28418" xr:uid="{00000000-0005-0000-0000-0000486F0000}"/>
    <cellStyle name="Comma 38 4 11 3" xfId="28419" xr:uid="{00000000-0005-0000-0000-0000496F0000}"/>
    <cellStyle name="Comma 38 4 11 3 2" xfId="28420" xr:uid="{00000000-0005-0000-0000-00004A6F0000}"/>
    <cellStyle name="Comma 38 4 11 3 3" xfId="28421" xr:uid="{00000000-0005-0000-0000-00004B6F0000}"/>
    <cellStyle name="Comma 38 4 11 4" xfId="28422" xr:uid="{00000000-0005-0000-0000-00004C6F0000}"/>
    <cellStyle name="Comma 38 4 11 4 2" xfId="28423" xr:uid="{00000000-0005-0000-0000-00004D6F0000}"/>
    <cellStyle name="Comma 38 4 11 4 3" xfId="28424" xr:uid="{00000000-0005-0000-0000-00004E6F0000}"/>
    <cellStyle name="Comma 38 4 11 5" xfId="28425" xr:uid="{00000000-0005-0000-0000-00004F6F0000}"/>
    <cellStyle name="Comma 38 4 11 6" xfId="28426" xr:uid="{00000000-0005-0000-0000-0000506F0000}"/>
    <cellStyle name="Comma 38 4 12" xfId="28427" xr:uid="{00000000-0005-0000-0000-0000516F0000}"/>
    <cellStyle name="Comma 38 4 12 2" xfId="28428" xr:uid="{00000000-0005-0000-0000-0000526F0000}"/>
    <cellStyle name="Comma 38 4 12 2 2" xfId="28429" xr:uid="{00000000-0005-0000-0000-0000536F0000}"/>
    <cellStyle name="Comma 38 4 12 2 3" xfId="28430" xr:uid="{00000000-0005-0000-0000-0000546F0000}"/>
    <cellStyle name="Comma 38 4 12 3" xfId="28431" xr:uid="{00000000-0005-0000-0000-0000556F0000}"/>
    <cellStyle name="Comma 38 4 12 3 2" xfId="28432" xr:uid="{00000000-0005-0000-0000-0000566F0000}"/>
    <cellStyle name="Comma 38 4 12 3 3" xfId="28433" xr:uid="{00000000-0005-0000-0000-0000576F0000}"/>
    <cellStyle name="Comma 38 4 12 4" xfId="28434" xr:uid="{00000000-0005-0000-0000-0000586F0000}"/>
    <cellStyle name="Comma 38 4 12 4 2" xfId="28435" xr:uid="{00000000-0005-0000-0000-0000596F0000}"/>
    <cellStyle name="Comma 38 4 12 4 3" xfId="28436" xr:uid="{00000000-0005-0000-0000-00005A6F0000}"/>
    <cellStyle name="Comma 38 4 12 5" xfId="28437" xr:uid="{00000000-0005-0000-0000-00005B6F0000}"/>
    <cellStyle name="Comma 38 4 12 6" xfId="28438" xr:uid="{00000000-0005-0000-0000-00005C6F0000}"/>
    <cellStyle name="Comma 38 4 13" xfId="28439" xr:uid="{00000000-0005-0000-0000-00005D6F0000}"/>
    <cellStyle name="Comma 38 4 13 2" xfId="28440" xr:uid="{00000000-0005-0000-0000-00005E6F0000}"/>
    <cellStyle name="Comma 38 4 13 2 2" xfId="28441" xr:uid="{00000000-0005-0000-0000-00005F6F0000}"/>
    <cellStyle name="Comma 38 4 13 2 3" xfId="28442" xr:uid="{00000000-0005-0000-0000-0000606F0000}"/>
    <cellStyle name="Comma 38 4 13 3" xfId="28443" xr:uid="{00000000-0005-0000-0000-0000616F0000}"/>
    <cellStyle name="Comma 38 4 13 3 2" xfId="28444" xr:uid="{00000000-0005-0000-0000-0000626F0000}"/>
    <cellStyle name="Comma 38 4 13 3 3" xfId="28445" xr:uid="{00000000-0005-0000-0000-0000636F0000}"/>
    <cellStyle name="Comma 38 4 13 4" xfId="28446" xr:uid="{00000000-0005-0000-0000-0000646F0000}"/>
    <cellStyle name="Comma 38 4 13 4 2" xfId="28447" xr:uid="{00000000-0005-0000-0000-0000656F0000}"/>
    <cellStyle name="Comma 38 4 13 4 3" xfId="28448" xr:uid="{00000000-0005-0000-0000-0000666F0000}"/>
    <cellStyle name="Comma 38 4 13 5" xfId="28449" xr:uid="{00000000-0005-0000-0000-0000676F0000}"/>
    <cellStyle name="Comma 38 4 13 6" xfId="28450" xr:uid="{00000000-0005-0000-0000-0000686F0000}"/>
    <cellStyle name="Comma 38 4 14" xfId="28451" xr:uid="{00000000-0005-0000-0000-0000696F0000}"/>
    <cellStyle name="Comma 38 4 14 2" xfId="28452" xr:uid="{00000000-0005-0000-0000-00006A6F0000}"/>
    <cellStyle name="Comma 38 4 14 2 2" xfId="28453" xr:uid="{00000000-0005-0000-0000-00006B6F0000}"/>
    <cellStyle name="Comma 38 4 14 2 3" xfId="28454" xr:uid="{00000000-0005-0000-0000-00006C6F0000}"/>
    <cellStyle name="Comma 38 4 14 3" xfId="28455" xr:uid="{00000000-0005-0000-0000-00006D6F0000}"/>
    <cellStyle name="Comma 38 4 14 3 2" xfId="28456" xr:uid="{00000000-0005-0000-0000-00006E6F0000}"/>
    <cellStyle name="Comma 38 4 14 3 3" xfId="28457" xr:uid="{00000000-0005-0000-0000-00006F6F0000}"/>
    <cellStyle name="Comma 38 4 14 4" xfId="28458" xr:uid="{00000000-0005-0000-0000-0000706F0000}"/>
    <cellStyle name="Comma 38 4 14 4 2" xfId="28459" xr:uid="{00000000-0005-0000-0000-0000716F0000}"/>
    <cellStyle name="Comma 38 4 14 4 3" xfId="28460" xr:uid="{00000000-0005-0000-0000-0000726F0000}"/>
    <cellStyle name="Comma 38 4 14 5" xfId="28461" xr:uid="{00000000-0005-0000-0000-0000736F0000}"/>
    <cellStyle name="Comma 38 4 14 6" xfId="28462" xr:uid="{00000000-0005-0000-0000-0000746F0000}"/>
    <cellStyle name="Comma 38 4 15" xfId="28463" xr:uid="{00000000-0005-0000-0000-0000756F0000}"/>
    <cellStyle name="Comma 38 4 15 2" xfId="28464" xr:uid="{00000000-0005-0000-0000-0000766F0000}"/>
    <cellStyle name="Comma 38 4 15 2 2" xfId="28465" xr:uid="{00000000-0005-0000-0000-0000776F0000}"/>
    <cellStyle name="Comma 38 4 15 2 3" xfId="28466" xr:uid="{00000000-0005-0000-0000-0000786F0000}"/>
    <cellStyle name="Comma 38 4 15 3" xfId="28467" xr:uid="{00000000-0005-0000-0000-0000796F0000}"/>
    <cellStyle name="Comma 38 4 15 3 2" xfId="28468" xr:uid="{00000000-0005-0000-0000-00007A6F0000}"/>
    <cellStyle name="Comma 38 4 15 3 3" xfId="28469" xr:uid="{00000000-0005-0000-0000-00007B6F0000}"/>
    <cellStyle name="Comma 38 4 15 4" xfId="28470" xr:uid="{00000000-0005-0000-0000-00007C6F0000}"/>
    <cellStyle name="Comma 38 4 15 4 2" xfId="28471" xr:uid="{00000000-0005-0000-0000-00007D6F0000}"/>
    <cellStyle name="Comma 38 4 15 4 3" xfId="28472" xr:uid="{00000000-0005-0000-0000-00007E6F0000}"/>
    <cellStyle name="Comma 38 4 15 5" xfId="28473" xr:uid="{00000000-0005-0000-0000-00007F6F0000}"/>
    <cellStyle name="Comma 38 4 15 6" xfId="28474" xr:uid="{00000000-0005-0000-0000-0000806F0000}"/>
    <cellStyle name="Comma 38 4 16" xfId="28475" xr:uid="{00000000-0005-0000-0000-0000816F0000}"/>
    <cellStyle name="Comma 38 4 16 2" xfId="28476" xr:uid="{00000000-0005-0000-0000-0000826F0000}"/>
    <cellStyle name="Comma 38 4 16 2 2" xfId="28477" xr:uid="{00000000-0005-0000-0000-0000836F0000}"/>
    <cellStyle name="Comma 38 4 16 2 3" xfId="28478" xr:uid="{00000000-0005-0000-0000-0000846F0000}"/>
    <cellStyle name="Comma 38 4 16 3" xfId="28479" xr:uid="{00000000-0005-0000-0000-0000856F0000}"/>
    <cellStyle name="Comma 38 4 16 3 2" xfId="28480" xr:uid="{00000000-0005-0000-0000-0000866F0000}"/>
    <cellStyle name="Comma 38 4 16 3 3" xfId="28481" xr:uid="{00000000-0005-0000-0000-0000876F0000}"/>
    <cellStyle name="Comma 38 4 16 4" xfId="28482" xr:uid="{00000000-0005-0000-0000-0000886F0000}"/>
    <cellStyle name="Comma 38 4 16 4 2" xfId="28483" xr:uid="{00000000-0005-0000-0000-0000896F0000}"/>
    <cellStyle name="Comma 38 4 16 4 3" xfId="28484" xr:uid="{00000000-0005-0000-0000-00008A6F0000}"/>
    <cellStyle name="Comma 38 4 16 5" xfId="28485" xr:uid="{00000000-0005-0000-0000-00008B6F0000}"/>
    <cellStyle name="Comma 38 4 16 6" xfId="28486" xr:uid="{00000000-0005-0000-0000-00008C6F0000}"/>
    <cellStyle name="Comma 38 4 17" xfId="28487" xr:uid="{00000000-0005-0000-0000-00008D6F0000}"/>
    <cellStyle name="Comma 38 4 17 2" xfId="28488" xr:uid="{00000000-0005-0000-0000-00008E6F0000}"/>
    <cellStyle name="Comma 38 4 17 2 2" xfId="28489" xr:uid="{00000000-0005-0000-0000-00008F6F0000}"/>
    <cellStyle name="Comma 38 4 17 2 3" xfId="28490" xr:uid="{00000000-0005-0000-0000-0000906F0000}"/>
    <cellStyle name="Comma 38 4 17 3" xfId="28491" xr:uid="{00000000-0005-0000-0000-0000916F0000}"/>
    <cellStyle name="Comma 38 4 17 3 2" xfId="28492" xr:uid="{00000000-0005-0000-0000-0000926F0000}"/>
    <cellStyle name="Comma 38 4 17 3 3" xfId="28493" xr:uid="{00000000-0005-0000-0000-0000936F0000}"/>
    <cellStyle name="Comma 38 4 17 4" xfId="28494" xr:uid="{00000000-0005-0000-0000-0000946F0000}"/>
    <cellStyle name="Comma 38 4 17 4 2" xfId="28495" xr:uid="{00000000-0005-0000-0000-0000956F0000}"/>
    <cellStyle name="Comma 38 4 17 4 3" xfId="28496" xr:uid="{00000000-0005-0000-0000-0000966F0000}"/>
    <cellStyle name="Comma 38 4 17 5" xfId="28497" xr:uid="{00000000-0005-0000-0000-0000976F0000}"/>
    <cellStyle name="Comma 38 4 17 6" xfId="28498" xr:uid="{00000000-0005-0000-0000-0000986F0000}"/>
    <cellStyle name="Comma 38 4 18" xfId="28499" xr:uid="{00000000-0005-0000-0000-0000996F0000}"/>
    <cellStyle name="Comma 38 4 18 2" xfId="28500" xr:uid="{00000000-0005-0000-0000-00009A6F0000}"/>
    <cellStyle name="Comma 38 4 18 2 2" xfId="28501" xr:uid="{00000000-0005-0000-0000-00009B6F0000}"/>
    <cellStyle name="Comma 38 4 18 2 3" xfId="28502" xr:uid="{00000000-0005-0000-0000-00009C6F0000}"/>
    <cellStyle name="Comma 38 4 18 3" xfId="28503" xr:uid="{00000000-0005-0000-0000-00009D6F0000}"/>
    <cellStyle name="Comma 38 4 18 3 2" xfId="28504" xr:uid="{00000000-0005-0000-0000-00009E6F0000}"/>
    <cellStyle name="Comma 38 4 18 3 3" xfId="28505" xr:uid="{00000000-0005-0000-0000-00009F6F0000}"/>
    <cellStyle name="Comma 38 4 18 4" xfId="28506" xr:uid="{00000000-0005-0000-0000-0000A06F0000}"/>
    <cellStyle name="Comma 38 4 18 4 2" xfId="28507" xr:uid="{00000000-0005-0000-0000-0000A16F0000}"/>
    <cellStyle name="Comma 38 4 18 4 3" xfId="28508" xr:uid="{00000000-0005-0000-0000-0000A26F0000}"/>
    <cellStyle name="Comma 38 4 18 5" xfId="28509" xr:uid="{00000000-0005-0000-0000-0000A36F0000}"/>
    <cellStyle name="Comma 38 4 18 6" xfId="28510" xr:uid="{00000000-0005-0000-0000-0000A46F0000}"/>
    <cellStyle name="Comma 38 4 19" xfId="28511" xr:uid="{00000000-0005-0000-0000-0000A56F0000}"/>
    <cellStyle name="Comma 38 4 19 2" xfId="28512" xr:uid="{00000000-0005-0000-0000-0000A66F0000}"/>
    <cellStyle name="Comma 38 4 19 2 2" xfId="28513" xr:uid="{00000000-0005-0000-0000-0000A76F0000}"/>
    <cellStyle name="Comma 38 4 19 2 3" xfId="28514" xr:uid="{00000000-0005-0000-0000-0000A86F0000}"/>
    <cellStyle name="Comma 38 4 19 3" xfId="28515" xr:uid="{00000000-0005-0000-0000-0000A96F0000}"/>
    <cellStyle name="Comma 38 4 19 3 2" xfId="28516" xr:uid="{00000000-0005-0000-0000-0000AA6F0000}"/>
    <cellStyle name="Comma 38 4 19 3 3" xfId="28517" xr:uid="{00000000-0005-0000-0000-0000AB6F0000}"/>
    <cellStyle name="Comma 38 4 19 4" xfId="28518" xr:uid="{00000000-0005-0000-0000-0000AC6F0000}"/>
    <cellStyle name="Comma 38 4 19 4 2" xfId="28519" xr:uid="{00000000-0005-0000-0000-0000AD6F0000}"/>
    <cellStyle name="Comma 38 4 19 4 3" xfId="28520" xr:uid="{00000000-0005-0000-0000-0000AE6F0000}"/>
    <cellStyle name="Comma 38 4 19 5" xfId="28521" xr:uid="{00000000-0005-0000-0000-0000AF6F0000}"/>
    <cellStyle name="Comma 38 4 19 6" xfId="28522" xr:uid="{00000000-0005-0000-0000-0000B06F0000}"/>
    <cellStyle name="Comma 38 4 2" xfId="28523" xr:uid="{00000000-0005-0000-0000-0000B16F0000}"/>
    <cellStyle name="Comma 38 4 2 2" xfId="28524" xr:uid="{00000000-0005-0000-0000-0000B26F0000}"/>
    <cellStyle name="Comma 38 4 2 2 2" xfId="28525" xr:uid="{00000000-0005-0000-0000-0000B36F0000}"/>
    <cellStyle name="Comma 38 4 2 2 3" xfId="28526" xr:uid="{00000000-0005-0000-0000-0000B46F0000}"/>
    <cellStyle name="Comma 38 4 2 3" xfId="28527" xr:uid="{00000000-0005-0000-0000-0000B56F0000}"/>
    <cellStyle name="Comma 38 4 2 3 2" xfId="28528" xr:uid="{00000000-0005-0000-0000-0000B66F0000}"/>
    <cellStyle name="Comma 38 4 2 3 3" xfId="28529" xr:uid="{00000000-0005-0000-0000-0000B76F0000}"/>
    <cellStyle name="Comma 38 4 2 4" xfId="28530" xr:uid="{00000000-0005-0000-0000-0000B86F0000}"/>
    <cellStyle name="Comma 38 4 2 4 2" xfId="28531" xr:uid="{00000000-0005-0000-0000-0000B96F0000}"/>
    <cellStyle name="Comma 38 4 2 4 3" xfId="28532" xr:uid="{00000000-0005-0000-0000-0000BA6F0000}"/>
    <cellStyle name="Comma 38 4 2 5" xfId="28533" xr:uid="{00000000-0005-0000-0000-0000BB6F0000}"/>
    <cellStyle name="Comma 38 4 2 6" xfId="28534" xr:uid="{00000000-0005-0000-0000-0000BC6F0000}"/>
    <cellStyle name="Comma 38 4 20" xfId="28535" xr:uid="{00000000-0005-0000-0000-0000BD6F0000}"/>
    <cellStyle name="Comma 38 4 20 2" xfId="28536" xr:uid="{00000000-0005-0000-0000-0000BE6F0000}"/>
    <cellStyle name="Comma 38 4 20 2 2" xfId="28537" xr:uid="{00000000-0005-0000-0000-0000BF6F0000}"/>
    <cellStyle name="Comma 38 4 20 2 3" xfId="28538" xr:uid="{00000000-0005-0000-0000-0000C06F0000}"/>
    <cellStyle name="Comma 38 4 20 3" xfId="28539" xr:uid="{00000000-0005-0000-0000-0000C16F0000}"/>
    <cellStyle name="Comma 38 4 20 3 2" xfId="28540" xr:uid="{00000000-0005-0000-0000-0000C26F0000}"/>
    <cellStyle name="Comma 38 4 20 3 3" xfId="28541" xr:uid="{00000000-0005-0000-0000-0000C36F0000}"/>
    <cellStyle name="Comma 38 4 20 4" xfId="28542" xr:uid="{00000000-0005-0000-0000-0000C46F0000}"/>
    <cellStyle name="Comma 38 4 20 4 2" xfId="28543" xr:uid="{00000000-0005-0000-0000-0000C56F0000}"/>
    <cellStyle name="Comma 38 4 20 4 3" xfId="28544" xr:uid="{00000000-0005-0000-0000-0000C66F0000}"/>
    <cellStyle name="Comma 38 4 20 5" xfId="28545" xr:uid="{00000000-0005-0000-0000-0000C76F0000}"/>
    <cellStyle name="Comma 38 4 20 6" xfId="28546" xr:uid="{00000000-0005-0000-0000-0000C86F0000}"/>
    <cellStyle name="Comma 38 4 21" xfId="28547" xr:uid="{00000000-0005-0000-0000-0000C96F0000}"/>
    <cellStyle name="Comma 38 4 21 2" xfId="28548" xr:uid="{00000000-0005-0000-0000-0000CA6F0000}"/>
    <cellStyle name="Comma 38 4 21 3" xfId="28549" xr:uid="{00000000-0005-0000-0000-0000CB6F0000}"/>
    <cellStyle name="Comma 38 4 22" xfId="28550" xr:uid="{00000000-0005-0000-0000-0000CC6F0000}"/>
    <cellStyle name="Comma 38 4 22 2" xfId="28551" xr:uid="{00000000-0005-0000-0000-0000CD6F0000}"/>
    <cellStyle name="Comma 38 4 22 3" xfId="28552" xr:uid="{00000000-0005-0000-0000-0000CE6F0000}"/>
    <cellStyle name="Comma 38 4 23" xfId="28553" xr:uid="{00000000-0005-0000-0000-0000CF6F0000}"/>
    <cellStyle name="Comma 38 4 23 2" xfId="28554" xr:uid="{00000000-0005-0000-0000-0000D06F0000}"/>
    <cellStyle name="Comma 38 4 23 3" xfId="28555" xr:uid="{00000000-0005-0000-0000-0000D16F0000}"/>
    <cellStyle name="Comma 38 4 24" xfId="28556" xr:uid="{00000000-0005-0000-0000-0000D26F0000}"/>
    <cellStyle name="Comma 38 4 25" xfId="28557" xr:uid="{00000000-0005-0000-0000-0000D36F0000}"/>
    <cellStyle name="Comma 38 4 3" xfId="28558" xr:uid="{00000000-0005-0000-0000-0000D46F0000}"/>
    <cellStyle name="Comma 38 4 3 2" xfId="28559" xr:uid="{00000000-0005-0000-0000-0000D56F0000}"/>
    <cellStyle name="Comma 38 4 3 2 2" xfId="28560" xr:uid="{00000000-0005-0000-0000-0000D66F0000}"/>
    <cellStyle name="Comma 38 4 3 2 3" xfId="28561" xr:uid="{00000000-0005-0000-0000-0000D76F0000}"/>
    <cellStyle name="Comma 38 4 3 3" xfId="28562" xr:uid="{00000000-0005-0000-0000-0000D86F0000}"/>
    <cellStyle name="Comma 38 4 3 3 2" xfId="28563" xr:uid="{00000000-0005-0000-0000-0000D96F0000}"/>
    <cellStyle name="Comma 38 4 3 3 3" xfId="28564" xr:uid="{00000000-0005-0000-0000-0000DA6F0000}"/>
    <cellStyle name="Comma 38 4 3 4" xfId="28565" xr:uid="{00000000-0005-0000-0000-0000DB6F0000}"/>
    <cellStyle name="Comma 38 4 3 4 2" xfId="28566" xr:uid="{00000000-0005-0000-0000-0000DC6F0000}"/>
    <cellStyle name="Comma 38 4 3 4 3" xfId="28567" xr:uid="{00000000-0005-0000-0000-0000DD6F0000}"/>
    <cellStyle name="Comma 38 4 3 5" xfId="28568" xr:uid="{00000000-0005-0000-0000-0000DE6F0000}"/>
    <cellStyle name="Comma 38 4 3 6" xfId="28569" xr:uid="{00000000-0005-0000-0000-0000DF6F0000}"/>
    <cellStyle name="Comma 38 4 4" xfId="28570" xr:uid="{00000000-0005-0000-0000-0000E06F0000}"/>
    <cellStyle name="Comma 38 4 4 2" xfId="28571" xr:uid="{00000000-0005-0000-0000-0000E16F0000}"/>
    <cellStyle name="Comma 38 4 4 2 2" xfId="28572" xr:uid="{00000000-0005-0000-0000-0000E26F0000}"/>
    <cellStyle name="Comma 38 4 4 2 3" xfId="28573" xr:uid="{00000000-0005-0000-0000-0000E36F0000}"/>
    <cellStyle name="Comma 38 4 4 3" xfId="28574" xr:uid="{00000000-0005-0000-0000-0000E46F0000}"/>
    <cellStyle name="Comma 38 4 4 3 2" xfId="28575" xr:uid="{00000000-0005-0000-0000-0000E56F0000}"/>
    <cellStyle name="Comma 38 4 4 3 3" xfId="28576" xr:uid="{00000000-0005-0000-0000-0000E66F0000}"/>
    <cellStyle name="Comma 38 4 4 4" xfId="28577" xr:uid="{00000000-0005-0000-0000-0000E76F0000}"/>
    <cellStyle name="Comma 38 4 4 4 2" xfId="28578" xr:uid="{00000000-0005-0000-0000-0000E86F0000}"/>
    <cellStyle name="Comma 38 4 4 4 3" xfId="28579" xr:uid="{00000000-0005-0000-0000-0000E96F0000}"/>
    <cellStyle name="Comma 38 4 4 5" xfId="28580" xr:uid="{00000000-0005-0000-0000-0000EA6F0000}"/>
    <cellStyle name="Comma 38 4 4 6" xfId="28581" xr:uid="{00000000-0005-0000-0000-0000EB6F0000}"/>
    <cellStyle name="Comma 38 4 5" xfId="28582" xr:uid="{00000000-0005-0000-0000-0000EC6F0000}"/>
    <cellStyle name="Comma 38 4 5 2" xfId="28583" xr:uid="{00000000-0005-0000-0000-0000ED6F0000}"/>
    <cellStyle name="Comma 38 4 5 2 2" xfId="28584" xr:uid="{00000000-0005-0000-0000-0000EE6F0000}"/>
    <cellStyle name="Comma 38 4 5 2 3" xfId="28585" xr:uid="{00000000-0005-0000-0000-0000EF6F0000}"/>
    <cellStyle name="Comma 38 4 5 3" xfId="28586" xr:uid="{00000000-0005-0000-0000-0000F06F0000}"/>
    <cellStyle name="Comma 38 4 5 3 2" xfId="28587" xr:uid="{00000000-0005-0000-0000-0000F16F0000}"/>
    <cellStyle name="Comma 38 4 5 3 3" xfId="28588" xr:uid="{00000000-0005-0000-0000-0000F26F0000}"/>
    <cellStyle name="Comma 38 4 5 4" xfId="28589" xr:uid="{00000000-0005-0000-0000-0000F36F0000}"/>
    <cellStyle name="Comma 38 4 5 4 2" xfId="28590" xr:uid="{00000000-0005-0000-0000-0000F46F0000}"/>
    <cellStyle name="Comma 38 4 5 4 3" xfId="28591" xr:uid="{00000000-0005-0000-0000-0000F56F0000}"/>
    <cellStyle name="Comma 38 4 5 5" xfId="28592" xr:uid="{00000000-0005-0000-0000-0000F66F0000}"/>
    <cellStyle name="Comma 38 4 5 6" xfId="28593" xr:uid="{00000000-0005-0000-0000-0000F76F0000}"/>
    <cellStyle name="Comma 38 4 6" xfId="28594" xr:uid="{00000000-0005-0000-0000-0000F86F0000}"/>
    <cellStyle name="Comma 38 4 6 2" xfId="28595" xr:uid="{00000000-0005-0000-0000-0000F96F0000}"/>
    <cellStyle name="Comma 38 4 6 2 2" xfId="28596" xr:uid="{00000000-0005-0000-0000-0000FA6F0000}"/>
    <cellStyle name="Comma 38 4 6 2 3" xfId="28597" xr:uid="{00000000-0005-0000-0000-0000FB6F0000}"/>
    <cellStyle name="Comma 38 4 6 3" xfId="28598" xr:uid="{00000000-0005-0000-0000-0000FC6F0000}"/>
    <cellStyle name="Comma 38 4 6 3 2" xfId="28599" xr:uid="{00000000-0005-0000-0000-0000FD6F0000}"/>
    <cellStyle name="Comma 38 4 6 3 3" xfId="28600" xr:uid="{00000000-0005-0000-0000-0000FE6F0000}"/>
    <cellStyle name="Comma 38 4 6 4" xfId="28601" xr:uid="{00000000-0005-0000-0000-0000FF6F0000}"/>
    <cellStyle name="Comma 38 4 6 4 2" xfId="28602" xr:uid="{00000000-0005-0000-0000-000000700000}"/>
    <cellStyle name="Comma 38 4 6 4 3" xfId="28603" xr:uid="{00000000-0005-0000-0000-000001700000}"/>
    <cellStyle name="Comma 38 4 6 5" xfId="28604" xr:uid="{00000000-0005-0000-0000-000002700000}"/>
    <cellStyle name="Comma 38 4 6 6" xfId="28605" xr:uid="{00000000-0005-0000-0000-000003700000}"/>
    <cellStyle name="Comma 38 4 7" xfId="28606" xr:uid="{00000000-0005-0000-0000-000004700000}"/>
    <cellStyle name="Comma 38 4 7 2" xfId="28607" xr:uid="{00000000-0005-0000-0000-000005700000}"/>
    <cellStyle name="Comma 38 4 7 2 2" xfId="28608" xr:uid="{00000000-0005-0000-0000-000006700000}"/>
    <cellStyle name="Comma 38 4 7 2 3" xfId="28609" xr:uid="{00000000-0005-0000-0000-000007700000}"/>
    <cellStyle name="Comma 38 4 7 3" xfId="28610" xr:uid="{00000000-0005-0000-0000-000008700000}"/>
    <cellStyle name="Comma 38 4 7 3 2" xfId="28611" xr:uid="{00000000-0005-0000-0000-000009700000}"/>
    <cellStyle name="Comma 38 4 7 3 3" xfId="28612" xr:uid="{00000000-0005-0000-0000-00000A700000}"/>
    <cellStyle name="Comma 38 4 7 4" xfId="28613" xr:uid="{00000000-0005-0000-0000-00000B700000}"/>
    <cellStyle name="Comma 38 4 7 4 2" xfId="28614" xr:uid="{00000000-0005-0000-0000-00000C700000}"/>
    <cellStyle name="Comma 38 4 7 4 3" xfId="28615" xr:uid="{00000000-0005-0000-0000-00000D700000}"/>
    <cellStyle name="Comma 38 4 7 5" xfId="28616" xr:uid="{00000000-0005-0000-0000-00000E700000}"/>
    <cellStyle name="Comma 38 4 7 6" xfId="28617" xr:uid="{00000000-0005-0000-0000-00000F700000}"/>
    <cellStyle name="Comma 38 4 8" xfId="28618" xr:uid="{00000000-0005-0000-0000-000010700000}"/>
    <cellStyle name="Comma 38 4 8 2" xfId="28619" xr:uid="{00000000-0005-0000-0000-000011700000}"/>
    <cellStyle name="Comma 38 4 8 2 2" xfId="28620" xr:uid="{00000000-0005-0000-0000-000012700000}"/>
    <cellStyle name="Comma 38 4 8 2 3" xfId="28621" xr:uid="{00000000-0005-0000-0000-000013700000}"/>
    <cellStyle name="Comma 38 4 8 3" xfId="28622" xr:uid="{00000000-0005-0000-0000-000014700000}"/>
    <cellStyle name="Comma 38 4 8 3 2" xfId="28623" xr:uid="{00000000-0005-0000-0000-000015700000}"/>
    <cellStyle name="Comma 38 4 8 3 3" xfId="28624" xr:uid="{00000000-0005-0000-0000-000016700000}"/>
    <cellStyle name="Comma 38 4 8 4" xfId="28625" xr:uid="{00000000-0005-0000-0000-000017700000}"/>
    <cellStyle name="Comma 38 4 8 4 2" xfId="28626" xr:uid="{00000000-0005-0000-0000-000018700000}"/>
    <cellStyle name="Comma 38 4 8 4 3" xfId="28627" xr:uid="{00000000-0005-0000-0000-000019700000}"/>
    <cellStyle name="Comma 38 4 8 5" xfId="28628" xr:uid="{00000000-0005-0000-0000-00001A700000}"/>
    <cellStyle name="Comma 38 4 8 6" xfId="28629" xr:uid="{00000000-0005-0000-0000-00001B700000}"/>
    <cellStyle name="Comma 38 4 9" xfId="28630" xr:uid="{00000000-0005-0000-0000-00001C700000}"/>
    <cellStyle name="Comma 38 4 9 2" xfId="28631" xr:uid="{00000000-0005-0000-0000-00001D700000}"/>
    <cellStyle name="Comma 38 4 9 2 2" xfId="28632" xr:uid="{00000000-0005-0000-0000-00001E700000}"/>
    <cellStyle name="Comma 38 4 9 2 3" xfId="28633" xr:uid="{00000000-0005-0000-0000-00001F700000}"/>
    <cellStyle name="Comma 38 4 9 3" xfId="28634" xr:uid="{00000000-0005-0000-0000-000020700000}"/>
    <cellStyle name="Comma 38 4 9 3 2" xfId="28635" xr:uid="{00000000-0005-0000-0000-000021700000}"/>
    <cellStyle name="Comma 38 4 9 3 3" xfId="28636" xr:uid="{00000000-0005-0000-0000-000022700000}"/>
    <cellStyle name="Comma 38 4 9 4" xfId="28637" xr:uid="{00000000-0005-0000-0000-000023700000}"/>
    <cellStyle name="Comma 38 4 9 4 2" xfId="28638" xr:uid="{00000000-0005-0000-0000-000024700000}"/>
    <cellStyle name="Comma 38 4 9 4 3" xfId="28639" xr:uid="{00000000-0005-0000-0000-000025700000}"/>
    <cellStyle name="Comma 38 4 9 5" xfId="28640" xr:uid="{00000000-0005-0000-0000-000026700000}"/>
    <cellStyle name="Comma 38 4 9 6" xfId="28641" xr:uid="{00000000-0005-0000-0000-000027700000}"/>
    <cellStyle name="Comma 39" xfId="28642" xr:uid="{00000000-0005-0000-0000-000028700000}"/>
    <cellStyle name="Comma 39 2" xfId="28643" xr:uid="{00000000-0005-0000-0000-000029700000}"/>
    <cellStyle name="Comma 39 2 10" xfId="28644" xr:uid="{00000000-0005-0000-0000-00002A700000}"/>
    <cellStyle name="Comma 39 2 10 2" xfId="28645" xr:uid="{00000000-0005-0000-0000-00002B700000}"/>
    <cellStyle name="Comma 39 2 10 2 2" xfId="28646" xr:uid="{00000000-0005-0000-0000-00002C700000}"/>
    <cellStyle name="Comma 39 2 10 2 3" xfId="28647" xr:uid="{00000000-0005-0000-0000-00002D700000}"/>
    <cellStyle name="Comma 39 2 10 3" xfId="28648" xr:uid="{00000000-0005-0000-0000-00002E700000}"/>
    <cellStyle name="Comma 39 2 10 3 2" xfId="28649" xr:uid="{00000000-0005-0000-0000-00002F700000}"/>
    <cellStyle name="Comma 39 2 10 3 3" xfId="28650" xr:uid="{00000000-0005-0000-0000-000030700000}"/>
    <cellStyle name="Comma 39 2 10 4" xfId="28651" xr:uid="{00000000-0005-0000-0000-000031700000}"/>
    <cellStyle name="Comma 39 2 10 4 2" xfId="28652" xr:uid="{00000000-0005-0000-0000-000032700000}"/>
    <cellStyle name="Comma 39 2 10 4 3" xfId="28653" xr:uid="{00000000-0005-0000-0000-000033700000}"/>
    <cellStyle name="Comma 39 2 10 5" xfId="28654" xr:uid="{00000000-0005-0000-0000-000034700000}"/>
    <cellStyle name="Comma 39 2 10 6" xfId="28655" xr:uid="{00000000-0005-0000-0000-000035700000}"/>
    <cellStyle name="Comma 39 2 11" xfId="28656" xr:uid="{00000000-0005-0000-0000-000036700000}"/>
    <cellStyle name="Comma 39 2 11 2" xfId="28657" xr:uid="{00000000-0005-0000-0000-000037700000}"/>
    <cellStyle name="Comma 39 2 11 2 2" xfId="28658" xr:uid="{00000000-0005-0000-0000-000038700000}"/>
    <cellStyle name="Comma 39 2 11 2 3" xfId="28659" xr:uid="{00000000-0005-0000-0000-000039700000}"/>
    <cellStyle name="Comma 39 2 11 3" xfId="28660" xr:uid="{00000000-0005-0000-0000-00003A700000}"/>
    <cellStyle name="Comma 39 2 11 3 2" xfId="28661" xr:uid="{00000000-0005-0000-0000-00003B700000}"/>
    <cellStyle name="Comma 39 2 11 3 3" xfId="28662" xr:uid="{00000000-0005-0000-0000-00003C700000}"/>
    <cellStyle name="Comma 39 2 11 4" xfId="28663" xr:uid="{00000000-0005-0000-0000-00003D700000}"/>
    <cellStyle name="Comma 39 2 11 4 2" xfId="28664" xr:uid="{00000000-0005-0000-0000-00003E700000}"/>
    <cellStyle name="Comma 39 2 11 4 3" xfId="28665" xr:uid="{00000000-0005-0000-0000-00003F700000}"/>
    <cellStyle name="Comma 39 2 11 5" xfId="28666" xr:uid="{00000000-0005-0000-0000-000040700000}"/>
    <cellStyle name="Comma 39 2 11 6" xfId="28667" xr:uid="{00000000-0005-0000-0000-000041700000}"/>
    <cellStyle name="Comma 39 2 12" xfId="28668" xr:uid="{00000000-0005-0000-0000-000042700000}"/>
    <cellStyle name="Comma 39 2 12 2" xfId="28669" xr:uid="{00000000-0005-0000-0000-000043700000}"/>
    <cellStyle name="Comma 39 2 12 2 2" xfId="28670" xr:uid="{00000000-0005-0000-0000-000044700000}"/>
    <cellStyle name="Comma 39 2 12 2 3" xfId="28671" xr:uid="{00000000-0005-0000-0000-000045700000}"/>
    <cellStyle name="Comma 39 2 12 3" xfId="28672" xr:uid="{00000000-0005-0000-0000-000046700000}"/>
    <cellStyle name="Comma 39 2 12 3 2" xfId="28673" xr:uid="{00000000-0005-0000-0000-000047700000}"/>
    <cellStyle name="Comma 39 2 12 3 3" xfId="28674" xr:uid="{00000000-0005-0000-0000-000048700000}"/>
    <cellStyle name="Comma 39 2 12 4" xfId="28675" xr:uid="{00000000-0005-0000-0000-000049700000}"/>
    <cellStyle name="Comma 39 2 12 4 2" xfId="28676" xr:uid="{00000000-0005-0000-0000-00004A700000}"/>
    <cellStyle name="Comma 39 2 12 4 3" xfId="28677" xr:uid="{00000000-0005-0000-0000-00004B700000}"/>
    <cellStyle name="Comma 39 2 12 5" xfId="28678" xr:uid="{00000000-0005-0000-0000-00004C700000}"/>
    <cellStyle name="Comma 39 2 12 6" xfId="28679" xr:uid="{00000000-0005-0000-0000-00004D700000}"/>
    <cellStyle name="Comma 39 2 13" xfId="28680" xr:uid="{00000000-0005-0000-0000-00004E700000}"/>
    <cellStyle name="Comma 39 2 13 2" xfId="28681" xr:uid="{00000000-0005-0000-0000-00004F700000}"/>
    <cellStyle name="Comma 39 2 13 2 2" xfId="28682" xr:uid="{00000000-0005-0000-0000-000050700000}"/>
    <cellStyle name="Comma 39 2 13 2 3" xfId="28683" xr:uid="{00000000-0005-0000-0000-000051700000}"/>
    <cellStyle name="Comma 39 2 13 3" xfId="28684" xr:uid="{00000000-0005-0000-0000-000052700000}"/>
    <cellStyle name="Comma 39 2 13 3 2" xfId="28685" xr:uid="{00000000-0005-0000-0000-000053700000}"/>
    <cellStyle name="Comma 39 2 13 3 3" xfId="28686" xr:uid="{00000000-0005-0000-0000-000054700000}"/>
    <cellStyle name="Comma 39 2 13 4" xfId="28687" xr:uid="{00000000-0005-0000-0000-000055700000}"/>
    <cellStyle name="Comma 39 2 13 4 2" xfId="28688" xr:uid="{00000000-0005-0000-0000-000056700000}"/>
    <cellStyle name="Comma 39 2 13 4 3" xfId="28689" xr:uid="{00000000-0005-0000-0000-000057700000}"/>
    <cellStyle name="Comma 39 2 13 5" xfId="28690" xr:uid="{00000000-0005-0000-0000-000058700000}"/>
    <cellStyle name="Comma 39 2 13 6" xfId="28691" xr:uid="{00000000-0005-0000-0000-000059700000}"/>
    <cellStyle name="Comma 39 2 14" xfId="28692" xr:uid="{00000000-0005-0000-0000-00005A700000}"/>
    <cellStyle name="Comma 39 2 14 2" xfId="28693" xr:uid="{00000000-0005-0000-0000-00005B700000}"/>
    <cellStyle name="Comma 39 2 14 2 2" xfId="28694" xr:uid="{00000000-0005-0000-0000-00005C700000}"/>
    <cellStyle name="Comma 39 2 14 2 3" xfId="28695" xr:uid="{00000000-0005-0000-0000-00005D700000}"/>
    <cellStyle name="Comma 39 2 14 3" xfId="28696" xr:uid="{00000000-0005-0000-0000-00005E700000}"/>
    <cellStyle name="Comma 39 2 14 3 2" xfId="28697" xr:uid="{00000000-0005-0000-0000-00005F700000}"/>
    <cellStyle name="Comma 39 2 14 3 3" xfId="28698" xr:uid="{00000000-0005-0000-0000-000060700000}"/>
    <cellStyle name="Comma 39 2 14 4" xfId="28699" xr:uid="{00000000-0005-0000-0000-000061700000}"/>
    <cellStyle name="Comma 39 2 14 4 2" xfId="28700" xr:uid="{00000000-0005-0000-0000-000062700000}"/>
    <cellStyle name="Comma 39 2 14 4 3" xfId="28701" xr:uid="{00000000-0005-0000-0000-000063700000}"/>
    <cellStyle name="Comma 39 2 14 5" xfId="28702" xr:uid="{00000000-0005-0000-0000-000064700000}"/>
    <cellStyle name="Comma 39 2 14 6" xfId="28703" xr:uid="{00000000-0005-0000-0000-000065700000}"/>
    <cellStyle name="Comma 39 2 15" xfId="28704" xr:uid="{00000000-0005-0000-0000-000066700000}"/>
    <cellStyle name="Comma 39 2 15 2" xfId="28705" xr:uid="{00000000-0005-0000-0000-000067700000}"/>
    <cellStyle name="Comma 39 2 15 2 2" xfId="28706" xr:uid="{00000000-0005-0000-0000-000068700000}"/>
    <cellStyle name="Comma 39 2 15 2 3" xfId="28707" xr:uid="{00000000-0005-0000-0000-000069700000}"/>
    <cellStyle name="Comma 39 2 15 3" xfId="28708" xr:uid="{00000000-0005-0000-0000-00006A700000}"/>
    <cellStyle name="Comma 39 2 15 3 2" xfId="28709" xr:uid="{00000000-0005-0000-0000-00006B700000}"/>
    <cellStyle name="Comma 39 2 15 3 3" xfId="28710" xr:uid="{00000000-0005-0000-0000-00006C700000}"/>
    <cellStyle name="Comma 39 2 15 4" xfId="28711" xr:uid="{00000000-0005-0000-0000-00006D700000}"/>
    <cellStyle name="Comma 39 2 15 4 2" xfId="28712" xr:uid="{00000000-0005-0000-0000-00006E700000}"/>
    <cellStyle name="Comma 39 2 15 4 3" xfId="28713" xr:uid="{00000000-0005-0000-0000-00006F700000}"/>
    <cellStyle name="Comma 39 2 15 5" xfId="28714" xr:uid="{00000000-0005-0000-0000-000070700000}"/>
    <cellStyle name="Comma 39 2 15 6" xfId="28715" xr:uid="{00000000-0005-0000-0000-000071700000}"/>
    <cellStyle name="Comma 39 2 16" xfId="28716" xr:uid="{00000000-0005-0000-0000-000072700000}"/>
    <cellStyle name="Comma 39 2 16 2" xfId="28717" xr:uid="{00000000-0005-0000-0000-000073700000}"/>
    <cellStyle name="Comma 39 2 16 2 2" xfId="28718" xr:uid="{00000000-0005-0000-0000-000074700000}"/>
    <cellStyle name="Comma 39 2 16 2 3" xfId="28719" xr:uid="{00000000-0005-0000-0000-000075700000}"/>
    <cellStyle name="Comma 39 2 16 3" xfId="28720" xr:uid="{00000000-0005-0000-0000-000076700000}"/>
    <cellStyle name="Comma 39 2 16 3 2" xfId="28721" xr:uid="{00000000-0005-0000-0000-000077700000}"/>
    <cellStyle name="Comma 39 2 16 3 3" xfId="28722" xr:uid="{00000000-0005-0000-0000-000078700000}"/>
    <cellStyle name="Comma 39 2 16 4" xfId="28723" xr:uid="{00000000-0005-0000-0000-000079700000}"/>
    <cellStyle name="Comma 39 2 16 4 2" xfId="28724" xr:uid="{00000000-0005-0000-0000-00007A700000}"/>
    <cellStyle name="Comma 39 2 16 4 3" xfId="28725" xr:uid="{00000000-0005-0000-0000-00007B700000}"/>
    <cellStyle name="Comma 39 2 16 5" xfId="28726" xr:uid="{00000000-0005-0000-0000-00007C700000}"/>
    <cellStyle name="Comma 39 2 16 6" xfId="28727" xr:uid="{00000000-0005-0000-0000-00007D700000}"/>
    <cellStyle name="Comma 39 2 17" xfId="28728" xr:uid="{00000000-0005-0000-0000-00007E700000}"/>
    <cellStyle name="Comma 39 2 17 2" xfId="28729" xr:uid="{00000000-0005-0000-0000-00007F700000}"/>
    <cellStyle name="Comma 39 2 17 2 2" xfId="28730" xr:uid="{00000000-0005-0000-0000-000080700000}"/>
    <cellStyle name="Comma 39 2 17 2 3" xfId="28731" xr:uid="{00000000-0005-0000-0000-000081700000}"/>
    <cellStyle name="Comma 39 2 17 3" xfId="28732" xr:uid="{00000000-0005-0000-0000-000082700000}"/>
    <cellStyle name="Comma 39 2 17 3 2" xfId="28733" xr:uid="{00000000-0005-0000-0000-000083700000}"/>
    <cellStyle name="Comma 39 2 17 3 3" xfId="28734" xr:uid="{00000000-0005-0000-0000-000084700000}"/>
    <cellStyle name="Comma 39 2 17 4" xfId="28735" xr:uid="{00000000-0005-0000-0000-000085700000}"/>
    <cellStyle name="Comma 39 2 17 4 2" xfId="28736" xr:uid="{00000000-0005-0000-0000-000086700000}"/>
    <cellStyle name="Comma 39 2 17 4 3" xfId="28737" xr:uid="{00000000-0005-0000-0000-000087700000}"/>
    <cellStyle name="Comma 39 2 17 5" xfId="28738" xr:uid="{00000000-0005-0000-0000-000088700000}"/>
    <cellStyle name="Comma 39 2 17 6" xfId="28739" xr:uid="{00000000-0005-0000-0000-000089700000}"/>
    <cellStyle name="Comma 39 2 18" xfId="28740" xr:uid="{00000000-0005-0000-0000-00008A700000}"/>
    <cellStyle name="Comma 39 2 18 2" xfId="28741" xr:uid="{00000000-0005-0000-0000-00008B700000}"/>
    <cellStyle name="Comma 39 2 18 2 2" xfId="28742" xr:uid="{00000000-0005-0000-0000-00008C700000}"/>
    <cellStyle name="Comma 39 2 18 2 3" xfId="28743" xr:uid="{00000000-0005-0000-0000-00008D700000}"/>
    <cellStyle name="Comma 39 2 18 3" xfId="28744" xr:uid="{00000000-0005-0000-0000-00008E700000}"/>
    <cellStyle name="Comma 39 2 18 3 2" xfId="28745" xr:uid="{00000000-0005-0000-0000-00008F700000}"/>
    <cellStyle name="Comma 39 2 18 3 3" xfId="28746" xr:uid="{00000000-0005-0000-0000-000090700000}"/>
    <cellStyle name="Comma 39 2 18 4" xfId="28747" xr:uid="{00000000-0005-0000-0000-000091700000}"/>
    <cellStyle name="Comma 39 2 18 4 2" xfId="28748" xr:uid="{00000000-0005-0000-0000-000092700000}"/>
    <cellStyle name="Comma 39 2 18 4 3" xfId="28749" xr:uid="{00000000-0005-0000-0000-000093700000}"/>
    <cellStyle name="Comma 39 2 18 5" xfId="28750" xr:uid="{00000000-0005-0000-0000-000094700000}"/>
    <cellStyle name="Comma 39 2 18 6" xfId="28751" xr:uid="{00000000-0005-0000-0000-000095700000}"/>
    <cellStyle name="Comma 39 2 19" xfId="28752" xr:uid="{00000000-0005-0000-0000-000096700000}"/>
    <cellStyle name="Comma 39 2 19 2" xfId="28753" xr:uid="{00000000-0005-0000-0000-000097700000}"/>
    <cellStyle name="Comma 39 2 19 2 2" xfId="28754" xr:uid="{00000000-0005-0000-0000-000098700000}"/>
    <cellStyle name="Comma 39 2 19 2 3" xfId="28755" xr:uid="{00000000-0005-0000-0000-000099700000}"/>
    <cellStyle name="Comma 39 2 19 3" xfId="28756" xr:uid="{00000000-0005-0000-0000-00009A700000}"/>
    <cellStyle name="Comma 39 2 19 3 2" xfId="28757" xr:uid="{00000000-0005-0000-0000-00009B700000}"/>
    <cellStyle name="Comma 39 2 19 3 3" xfId="28758" xr:uid="{00000000-0005-0000-0000-00009C700000}"/>
    <cellStyle name="Comma 39 2 19 4" xfId="28759" xr:uid="{00000000-0005-0000-0000-00009D700000}"/>
    <cellStyle name="Comma 39 2 19 4 2" xfId="28760" xr:uid="{00000000-0005-0000-0000-00009E700000}"/>
    <cellStyle name="Comma 39 2 19 4 3" xfId="28761" xr:uid="{00000000-0005-0000-0000-00009F700000}"/>
    <cellStyle name="Comma 39 2 19 5" xfId="28762" xr:uid="{00000000-0005-0000-0000-0000A0700000}"/>
    <cellStyle name="Comma 39 2 19 6" xfId="28763" xr:uid="{00000000-0005-0000-0000-0000A1700000}"/>
    <cellStyle name="Comma 39 2 2" xfId="28764" xr:uid="{00000000-0005-0000-0000-0000A2700000}"/>
    <cellStyle name="Comma 39 2 2 2" xfId="28765" xr:uid="{00000000-0005-0000-0000-0000A3700000}"/>
    <cellStyle name="Comma 39 2 2 2 2" xfId="28766" xr:uid="{00000000-0005-0000-0000-0000A4700000}"/>
    <cellStyle name="Comma 39 2 2 2 3" xfId="28767" xr:uid="{00000000-0005-0000-0000-0000A5700000}"/>
    <cellStyle name="Comma 39 2 2 3" xfId="28768" xr:uid="{00000000-0005-0000-0000-0000A6700000}"/>
    <cellStyle name="Comma 39 2 2 3 2" xfId="28769" xr:uid="{00000000-0005-0000-0000-0000A7700000}"/>
    <cellStyle name="Comma 39 2 2 3 3" xfId="28770" xr:uid="{00000000-0005-0000-0000-0000A8700000}"/>
    <cellStyle name="Comma 39 2 2 4" xfId="28771" xr:uid="{00000000-0005-0000-0000-0000A9700000}"/>
    <cellStyle name="Comma 39 2 2 4 2" xfId="28772" xr:uid="{00000000-0005-0000-0000-0000AA700000}"/>
    <cellStyle name="Comma 39 2 2 4 3" xfId="28773" xr:uid="{00000000-0005-0000-0000-0000AB700000}"/>
    <cellStyle name="Comma 39 2 2 5" xfId="28774" xr:uid="{00000000-0005-0000-0000-0000AC700000}"/>
    <cellStyle name="Comma 39 2 2 6" xfId="28775" xr:uid="{00000000-0005-0000-0000-0000AD700000}"/>
    <cellStyle name="Comma 39 2 20" xfId="28776" xr:uid="{00000000-0005-0000-0000-0000AE700000}"/>
    <cellStyle name="Comma 39 2 20 2" xfId="28777" xr:uid="{00000000-0005-0000-0000-0000AF700000}"/>
    <cellStyle name="Comma 39 2 20 2 2" xfId="28778" xr:uid="{00000000-0005-0000-0000-0000B0700000}"/>
    <cellStyle name="Comma 39 2 20 2 3" xfId="28779" xr:uid="{00000000-0005-0000-0000-0000B1700000}"/>
    <cellStyle name="Comma 39 2 20 3" xfId="28780" xr:uid="{00000000-0005-0000-0000-0000B2700000}"/>
    <cellStyle name="Comma 39 2 20 3 2" xfId="28781" xr:uid="{00000000-0005-0000-0000-0000B3700000}"/>
    <cellStyle name="Comma 39 2 20 3 3" xfId="28782" xr:uid="{00000000-0005-0000-0000-0000B4700000}"/>
    <cellStyle name="Comma 39 2 20 4" xfId="28783" xr:uid="{00000000-0005-0000-0000-0000B5700000}"/>
    <cellStyle name="Comma 39 2 20 4 2" xfId="28784" xr:uid="{00000000-0005-0000-0000-0000B6700000}"/>
    <cellStyle name="Comma 39 2 20 4 3" xfId="28785" xr:uid="{00000000-0005-0000-0000-0000B7700000}"/>
    <cellStyle name="Comma 39 2 20 5" xfId="28786" xr:uid="{00000000-0005-0000-0000-0000B8700000}"/>
    <cellStyle name="Comma 39 2 20 6" xfId="28787" xr:uid="{00000000-0005-0000-0000-0000B9700000}"/>
    <cellStyle name="Comma 39 2 21" xfId="28788" xr:uid="{00000000-0005-0000-0000-0000BA700000}"/>
    <cellStyle name="Comma 39 2 21 2" xfId="28789" xr:uid="{00000000-0005-0000-0000-0000BB700000}"/>
    <cellStyle name="Comma 39 2 21 3" xfId="28790" xr:uid="{00000000-0005-0000-0000-0000BC700000}"/>
    <cellStyle name="Comma 39 2 22" xfId="28791" xr:uid="{00000000-0005-0000-0000-0000BD700000}"/>
    <cellStyle name="Comma 39 2 22 2" xfId="28792" xr:uid="{00000000-0005-0000-0000-0000BE700000}"/>
    <cellStyle name="Comma 39 2 22 3" xfId="28793" xr:uid="{00000000-0005-0000-0000-0000BF700000}"/>
    <cellStyle name="Comma 39 2 23" xfId="28794" xr:uid="{00000000-0005-0000-0000-0000C0700000}"/>
    <cellStyle name="Comma 39 2 23 2" xfId="28795" xr:uid="{00000000-0005-0000-0000-0000C1700000}"/>
    <cellStyle name="Comma 39 2 23 3" xfId="28796" xr:uid="{00000000-0005-0000-0000-0000C2700000}"/>
    <cellStyle name="Comma 39 2 24" xfId="28797" xr:uid="{00000000-0005-0000-0000-0000C3700000}"/>
    <cellStyle name="Comma 39 2 25" xfId="28798" xr:uid="{00000000-0005-0000-0000-0000C4700000}"/>
    <cellStyle name="Comma 39 2 3" xfId="28799" xr:uid="{00000000-0005-0000-0000-0000C5700000}"/>
    <cellStyle name="Comma 39 2 3 2" xfId="28800" xr:uid="{00000000-0005-0000-0000-0000C6700000}"/>
    <cellStyle name="Comma 39 2 3 2 2" xfId="28801" xr:uid="{00000000-0005-0000-0000-0000C7700000}"/>
    <cellStyle name="Comma 39 2 3 2 3" xfId="28802" xr:uid="{00000000-0005-0000-0000-0000C8700000}"/>
    <cellStyle name="Comma 39 2 3 3" xfId="28803" xr:uid="{00000000-0005-0000-0000-0000C9700000}"/>
    <cellStyle name="Comma 39 2 3 3 2" xfId="28804" xr:uid="{00000000-0005-0000-0000-0000CA700000}"/>
    <cellStyle name="Comma 39 2 3 3 3" xfId="28805" xr:uid="{00000000-0005-0000-0000-0000CB700000}"/>
    <cellStyle name="Comma 39 2 3 4" xfId="28806" xr:uid="{00000000-0005-0000-0000-0000CC700000}"/>
    <cellStyle name="Comma 39 2 3 4 2" xfId="28807" xr:uid="{00000000-0005-0000-0000-0000CD700000}"/>
    <cellStyle name="Comma 39 2 3 4 3" xfId="28808" xr:uid="{00000000-0005-0000-0000-0000CE700000}"/>
    <cellStyle name="Comma 39 2 3 5" xfId="28809" xr:uid="{00000000-0005-0000-0000-0000CF700000}"/>
    <cellStyle name="Comma 39 2 3 6" xfId="28810" xr:uid="{00000000-0005-0000-0000-0000D0700000}"/>
    <cellStyle name="Comma 39 2 4" xfId="28811" xr:uid="{00000000-0005-0000-0000-0000D1700000}"/>
    <cellStyle name="Comma 39 2 4 2" xfId="28812" xr:uid="{00000000-0005-0000-0000-0000D2700000}"/>
    <cellStyle name="Comma 39 2 4 2 2" xfId="28813" xr:uid="{00000000-0005-0000-0000-0000D3700000}"/>
    <cellStyle name="Comma 39 2 4 2 3" xfId="28814" xr:uid="{00000000-0005-0000-0000-0000D4700000}"/>
    <cellStyle name="Comma 39 2 4 3" xfId="28815" xr:uid="{00000000-0005-0000-0000-0000D5700000}"/>
    <cellStyle name="Comma 39 2 4 3 2" xfId="28816" xr:uid="{00000000-0005-0000-0000-0000D6700000}"/>
    <cellStyle name="Comma 39 2 4 3 3" xfId="28817" xr:uid="{00000000-0005-0000-0000-0000D7700000}"/>
    <cellStyle name="Comma 39 2 4 4" xfId="28818" xr:uid="{00000000-0005-0000-0000-0000D8700000}"/>
    <cellStyle name="Comma 39 2 4 4 2" xfId="28819" xr:uid="{00000000-0005-0000-0000-0000D9700000}"/>
    <cellStyle name="Comma 39 2 4 4 3" xfId="28820" xr:uid="{00000000-0005-0000-0000-0000DA700000}"/>
    <cellStyle name="Comma 39 2 4 5" xfId="28821" xr:uid="{00000000-0005-0000-0000-0000DB700000}"/>
    <cellStyle name="Comma 39 2 4 6" xfId="28822" xr:uid="{00000000-0005-0000-0000-0000DC700000}"/>
    <cellStyle name="Comma 39 2 5" xfId="28823" xr:uid="{00000000-0005-0000-0000-0000DD700000}"/>
    <cellStyle name="Comma 39 2 5 2" xfId="28824" xr:uid="{00000000-0005-0000-0000-0000DE700000}"/>
    <cellStyle name="Comma 39 2 5 2 2" xfId="28825" xr:uid="{00000000-0005-0000-0000-0000DF700000}"/>
    <cellStyle name="Comma 39 2 5 2 3" xfId="28826" xr:uid="{00000000-0005-0000-0000-0000E0700000}"/>
    <cellStyle name="Comma 39 2 5 3" xfId="28827" xr:uid="{00000000-0005-0000-0000-0000E1700000}"/>
    <cellStyle name="Comma 39 2 5 3 2" xfId="28828" xr:uid="{00000000-0005-0000-0000-0000E2700000}"/>
    <cellStyle name="Comma 39 2 5 3 3" xfId="28829" xr:uid="{00000000-0005-0000-0000-0000E3700000}"/>
    <cellStyle name="Comma 39 2 5 4" xfId="28830" xr:uid="{00000000-0005-0000-0000-0000E4700000}"/>
    <cellStyle name="Comma 39 2 5 4 2" xfId="28831" xr:uid="{00000000-0005-0000-0000-0000E5700000}"/>
    <cellStyle name="Comma 39 2 5 4 3" xfId="28832" xr:uid="{00000000-0005-0000-0000-0000E6700000}"/>
    <cellStyle name="Comma 39 2 5 5" xfId="28833" xr:uid="{00000000-0005-0000-0000-0000E7700000}"/>
    <cellStyle name="Comma 39 2 5 6" xfId="28834" xr:uid="{00000000-0005-0000-0000-0000E8700000}"/>
    <cellStyle name="Comma 39 2 6" xfId="28835" xr:uid="{00000000-0005-0000-0000-0000E9700000}"/>
    <cellStyle name="Comma 39 2 6 2" xfId="28836" xr:uid="{00000000-0005-0000-0000-0000EA700000}"/>
    <cellStyle name="Comma 39 2 6 2 2" xfId="28837" xr:uid="{00000000-0005-0000-0000-0000EB700000}"/>
    <cellStyle name="Comma 39 2 6 2 3" xfId="28838" xr:uid="{00000000-0005-0000-0000-0000EC700000}"/>
    <cellStyle name="Comma 39 2 6 3" xfId="28839" xr:uid="{00000000-0005-0000-0000-0000ED700000}"/>
    <cellStyle name="Comma 39 2 6 3 2" xfId="28840" xr:uid="{00000000-0005-0000-0000-0000EE700000}"/>
    <cellStyle name="Comma 39 2 6 3 3" xfId="28841" xr:uid="{00000000-0005-0000-0000-0000EF700000}"/>
    <cellStyle name="Comma 39 2 6 4" xfId="28842" xr:uid="{00000000-0005-0000-0000-0000F0700000}"/>
    <cellStyle name="Comma 39 2 6 4 2" xfId="28843" xr:uid="{00000000-0005-0000-0000-0000F1700000}"/>
    <cellStyle name="Comma 39 2 6 4 3" xfId="28844" xr:uid="{00000000-0005-0000-0000-0000F2700000}"/>
    <cellStyle name="Comma 39 2 6 5" xfId="28845" xr:uid="{00000000-0005-0000-0000-0000F3700000}"/>
    <cellStyle name="Comma 39 2 6 6" xfId="28846" xr:uid="{00000000-0005-0000-0000-0000F4700000}"/>
    <cellStyle name="Comma 39 2 7" xfId="28847" xr:uid="{00000000-0005-0000-0000-0000F5700000}"/>
    <cellStyle name="Comma 39 2 7 2" xfId="28848" xr:uid="{00000000-0005-0000-0000-0000F6700000}"/>
    <cellStyle name="Comma 39 2 7 2 2" xfId="28849" xr:uid="{00000000-0005-0000-0000-0000F7700000}"/>
    <cellStyle name="Comma 39 2 7 2 3" xfId="28850" xr:uid="{00000000-0005-0000-0000-0000F8700000}"/>
    <cellStyle name="Comma 39 2 7 3" xfId="28851" xr:uid="{00000000-0005-0000-0000-0000F9700000}"/>
    <cellStyle name="Comma 39 2 7 3 2" xfId="28852" xr:uid="{00000000-0005-0000-0000-0000FA700000}"/>
    <cellStyle name="Comma 39 2 7 3 3" xfId="28853" xr:uid="{00000000-0005-0000-0000-0000FB700000}"/>
    <cellStyle name="Comma 39 2 7 4" xfId="28854" xr:uid="{00000000-0005-0000-0000-0000FC700000}"/>
    <cellStyle name="Comma 39 2 7 4 2" xfId="28855" xr:uid="{00000000-0005-0000-0000-0000FD700000}"/>
    <cellStyle name="Comma 39 2 7 4 3" xfId="28856" xr:uid="{00000000-0005-0000-0000-0000FE700000}"/>
    <cellStyle name="Comma 39 2 7 5" xfId="28857" xr:uid="{00000000-0005-0000-0000-0000FF700000}"/>
    <cellStyle name="Comma 39 2 7 6" xfId="28858" xr:uid="{00000000-0005-0000-0000-000000710000}"/>
    <cellStyle name="Comma 39 2 8" xfId="28859" xr:uid="{00000000-0005-0000-0000-000001710000}"/>
    <cellStyle name="Comma 39 2 8 2" xfId="28860" xr:uid="{00000000-0005-0000-0000-000002710000}"/>
    <cellStyle name="Comma 39 2 8 2 2" xfId="28861" xr:uid="{00000000-0005-0000-0000-000003710000}"/>
    <cellStyle name="Comma 39 2 8 2 3" xfId="28862" xr:uid="{00000000-0005-0000-0000-000004710000}"/>
    <cellStyle name="Comma 39 2 8 3" xfId="28863" xr:uid="{00000000-0005-0000-0000-000005710000}"/>
    <cellStyle name="Comma 39 2 8 3 2" xfId="28864" xr:uid="{00000000-0005-0000-0000-000006710000}"/>
    <cellStyle name="Comma 39 2 8 3 3" xfId="28865" xr:uid="{00000000-0005-0000-0000-000007710000}"/>
    <cellStyle name="Comma 39 2 8 4" xfId="28866" xr:uid="{00000000-0005-0000-0000-000008710000}"/>
    <cellStyle name="Comma 39 2 8 4 2" xfId="28867" xr:uid="{00000000-0005-0000-0000-000009710000}"/>
    <cellStyle name="Comma 39 2 8 4 3" xfId="28868" xr:uid="{00000000-0005-0000-0000-00000A710000}"/>
    <cellStyle name="Comma 39 2 8 5" xfId="28869" xr:uid="{00000000-0005-0000-0000-00000B710000}"/>
    <cellStyle name="Comma 39 2 8 6" xfId="28870" xr:uid="{00000000-0005-0000-0000-00000C710000}"/>
    <cellStyle name="Comma 39 2 9" xfId="28871" xr:uid="{00000000-0005-0000-0000-00000D710000}"/>
    <cellStyle name="Comma 39 2 9 2" xfId="28872" xr:uid="{00000000-0005-0000-0000-00000E710000}"/>
    <cellStyle name="Comma 39 2 9 2 2" xfId="28873" xr:uid="{00000000-0005-0000-0000-00000F710000}"/>
    <cellStyle name="Comma 39 2 9 2 3" xfId="28874" xr:uid="{00000000-0005-0000-0000-000010710000}"/>
    <cellStyle name="Comma 39 2 9 3" xfId="28875" xr:uid="{00000000-0005-0000-0000-000011710000}"/>
    <cellStyle name="Comma 39 2 9 3 2" xfId="28876" xr:uid="{00000000-0005-0000-0000-000012710000}"/>
    <cellStyle name="Comma 39 2 9 3 3" xfId="28877" xr:uid="{00000000-0005-0000-0000-000013710000}"/>
    <cellStyle name="Comma 39 2 9 4" xfId="28878" xr:uid="{00000000-0005-0000-0000-000014710000}"/>
    <cellStyle name="Comma 39 2 9 4 2" xfId="28879" xr:uid="{00000000-0005-0000-0000-000015710000}"/>
    <cellStyle name="Comma 39 2 9 4 3" xfId="28880" xr:uid="{00000000-0005-0000-0000-000016710000}"/>
    <cellStyle name="Comma 39 2 9 5" xfId="28881" xr:uid="{00000000-0005-0000-0000-000017710000}"/>
    <cellStyle name="Comma 39 2 9 6" xfId="28882" xr:uid="{00000000-0005-0000-0000-000018710000}"/>
    <cellStyle name="Comma 39 3" xfId="28883" xr:uid="{00000000-0005-0000-0000-000019710000}"/>
    <cellStyle name="Comma 39 3 10" xfId="28884" xr:uid="{00000000-0005-0000-0000-00001A710000}"/>
    <cellStyle name="Comma 39 3 10 2" xfId="28885" xr:uid="{00000000-0005-0000-0000-00001B710000}"/>
    <cellStyle name="Comma 39 3 10 2 2" xfId="28886" xr:uid="{00000000-0005-0000-0000-00001C710000}"/>
    <cellStyle name="Comma 39 3 10 2 3" xfId="28887" xr:uid="{00000000-0005-0000-0000-00001D710000}"/>
    <cellStyle name="Comma 39 3 10 3" xfId="28888" xr:uid="{00000000-0005-0000-0000-00001E710000}"/>
    <cellStyle name="Comma 39 3 10 3 2" xfId="28889" xr:uid="{00000000-0005-0000-0000-00001F710000}"/>
    <cellStyle name="Comma 39 3 10 3 3" xfId="28890" xr:uid="{00000000-0005-0000-0000-000020710000}"/>
    <cellStyle name="Comma 39 3 10 4" xfId="28891" xr:uid="{00000000-0005-0000-0000-000021710000}"/>
    <cellStyle name="Comma 39 3 10 4 2" xfId="28892" xr:uid="{00000000-0005-0000-0000-000022710000}"/>
    <cellStyle name="Comma 39 3 10 4 3" xfId="28893" xr:uid="{00000000-0005-0000-0000-000023710000}"/>
    <cellStyle name="Comma 39 3 10 5" xfId="28894" xr:uid="{00000000-0005-0000-0000-000024710000}"/>
    <cellStyle name="Comma 39 3 10 6" xfId="28895" xr:uid="{00000000-0005-0000-0000-000025710000}"/>
    <cellStyle name="Comma 39 3 11" xfId="28896" xr:uid="{00000000-0005-0000-0000-000026710000}"/>
    <cellStyle name="Comma 39 3 11 2" xfId="28897" xr:uid="{00000000-0005-0000-0000-000027710000}"/>
    <cellStyle name="Comma 39 3 11 2 2" xfId="28898" xr:uid="{00000000-0005-0000-0000-000028710000}"/>
    <cellStyle name="Comma 39 3 11 2 3" xfId="28899" xr:uid="{00000000-0005-0000-0000-000029710000}"/>
    <cellStyle name="Comma 39 3 11 3" xfId="28900" xr:uid="{00000000-0005-0000-0000-00002A710000}"/>
    <cellStyle name="Comma 39 3 11 3 2" xfId="28901" xr:uid="{00000000-0005-0000-0000-00002B710000}"/>
    <cellStyle name="Comma 39 3 11 3 3" xfId="28902" xr:uid="{00000000-0005-0000-0000-00002C710000}"/>
    <cellStyle name="Comma 39 3 11 4" xfId="28903" xr:uid="{00000000-0005-0000-0000-00002D710000}"/>
    <cellStyle name="Comma 39 3 11 4 2" xfId="28904" xr:uid="{00000000-0005-0000-0000-00002E710000}"/>
    <cellStyle name="Comma 39 3 11 4 3" xfId="28905" xr:uid="{00000000-0005-0000-0000-00002F710000}"/>
    <cellStyle name="Comma 39 3 11 5" xfId="28906" xr:uid="{00000000-0005-0000-0000-000030710000}"/>
    <cellStyle name="Comma 39 3 11 6" xfId="28907" xr:uid="{00000000-0005-0000-0000-000031710000}"/>
    <cellStyle name="Comma 39 3 12" xfId="28908" xr:uid="{00000000-0005-0000-0000-000032710000}"/>
    <cellStyle name="Comma 39 3 12 2" xfId="28909" xr:uid="{00000000-0005-0000-0000-000033710000}"/>
    <cellStyle name="Comma 39 3 12 2 2" xfId="28910" xr:uid="{00000000-0005-0000-0000-000034710000}"/>
    <cellStyle name="Comma 39 3 12 2 3" xfId="28911" xr:uid="{00000000-0005-0000-0000-000035710000}"/>
    <cellStyle name="Comma 39 3 12 3" xfId="28912" xr:uid="{00000000-0005-0000-0000-000036710000}"/>
    <cellStyle name="Comma 39 3 12 3 2" xfId="28913" xr:uid="{00000000-0005-0000-0000-000037710000}"/>
    <cellStyle name="Comma 39 3 12 3 3" xfId="28914" xr:uid="{00000000-0005-0000-0000-000038710000}"/>
    <cellStyle name="Comma 39 3 12 4" xfId="28915" xr:uid="{00000000-0005-0000-0000-000039710000}"/>
    <cellStyle name="Comma 39 3 12 4 2" xfId="28916" xr:uid="{00000000-0005-0000-0000-00003A710000}"/>
    <cellStyle name="Comma 39 3 12 4 3" xfId="28917" xr:uid="{00000000-0005-0000-0000-00003B710000}"/>
    <cellStyle name="Comma 39 3 12 5" xfId="28918" xr:uid="{00000000-0005-0000-0000-00003C710000}"/>
    <cellStyle name="Comma 39 3 12 6" xfId="28919" xr:uid="{00000000-0005-0000-0000-00003D710000}"/>
    <cellStyle name="Comma 39 3 13" xfId="28920" xr:uid="{00000000-0005-0000-0000-00003E710000}"/>
    <cellStyle name="Comma 39 3 13 2" xfId="28921" xr:uid="{00000000-0005-0000-0000-00003F710000}"/>
    <cellStyle name="Comma 39 3 13 2 2" xfId="28922" xr:uid="{00000000-0005-0000-0000-000040710000}"/>
    <cellStyle name="Comma 39 3 13 2 3" xfId="28923" xr:uid="{00000000-0005-0000-0000-000041710000}"/>
    <cellStyle name="Comma 39 3 13 3" xfId="28924" xr:uid="{00000000-0005-0000-0000-000042710000}"/>
    <cellStyle name="Comma 39 3 13 3 2" xfId="28925" xr:uid="{00000000-0005-0000-0000-000043710000}"/>
    <cellStyle name="Comma 39 3 13 3 3" xfId="28926" xr:uid="{00000000-0005-0000-0000-000044710000}"/>
    <cellStyle name="Comma 39 3 13 4" xfId="28927" xr:uid="{00000000-0005-0000-0000-000045710000}"/>
    <cellStyle name="Comma 39 3 13 4 2" xfId="28928" xr:uid="{00000000-0005-0000-0000-000046710000}"/>
    <cellStyle name="Comma 39 3 13 4 3" xfId="28929" xr:uid="{00000000-0005-0000-0000-000047710000}"/>
    <cellStyle name="Comma 39 3 13 5" xfId="28930" xr:uid="{00000000-0005-0000-0000-000048710000}"/>
    <cellStyle name="Comma 39 3 13 6" xfId="28931" xr:uid="{00000000-0005-0000-0000-000049710000}"/>
    <cellStyle name="Comma 39 3 14" xfId="28932" xr:uid="{00000000-0005-0000-0000-00004A710000}"/>
    <cellStyle name="Comma 39 3 14 2" xfId="28933" xr:uid="{00000000-0005-0000-0000-00004B710000}"/>
    <cellStyle name="Comma 39 3 14 2 2" xfId="28934" xr:uid="{00000000-0005-0000-0000-00004C710000}"/>
    <cellStyle name="Comma 39 3 14 2 3" xfId="28935" xr:uid="{00000000-0005-0000-0000-00004D710000}"/>
    <cellStyle name="Comma 39 3 14 3" xfId="28936" xr:uid="{00000000-0005-0000-0000-00004E710000}"/>
    <cellStyle name="Comma 39 3 14 3 2" xfId="28937" xr:uid="{00000000-0005-0000-0000-00004F710000}"/>
    <cellStyle name="Comma 39 3 14 3 3" xfId="28938" xr:uid="{00000000-0005-0000-0000-000050710000}"/>
    <cellStyle name="Comma 39 3 14 4" xfId="28939" xr:uid="{00000000-0005-0000-0000-000051710000}"/>
    <cellStyle name="Comma 39 3 14 4 2" xfId="28940" xr:uid="{00000000-0005-0000-0000-000052710000}"/>
    <cellStyle name="Comma 39 3 14 4 3" xfId="28941" xr:uid="{00000000-0005-0000-0000-000053710000}"/>
    <cellStyle name="Comma 39 3 14 5" xfId="28942" xr:uid="{00000000-0005-0000-0000-000054710000}"/>
    <cellStyle name="Comma 39 3 14 6" xfId="28943" xr:uid="{00000000-0005-0000-0000-000055710000}"/>
    <cellStyle name="Comma 39 3 15" xfId="28944" xr:uid="{00000000-0005-0000-0000-000056710000}"/>
    <cellStyle name="Comma 39 3 15 2" xfId="28945" xr:uid="{00000000-0005-0000-0000-000057710000}"/>
    <cellStyle name="Comma 39 3 15 2 2" xfId="28946" xr:uid="{00000000-0005-0000-0000-000058710000}"/>
    <cellStyle name="Comma 39 3 15 2 3" xfId="28947" xr:uid="{00000000-0005-0000-0000-000059710000}"/>
    <cellStyle name="Comma 39 3 15 3" xfId="28948" xr:uid="{00000000-0005-0000-0000-00005A710000}"/>
    <cellStyle name="Comma 39 3 15 3 2" xfId="28949" xr:uid="{00000000-0005-0000-0000-00005B710000}"/>
    <cellStyle name="Comma 39 3 15 3 3" xfId="28950" xr:uid="{00000000-0005-0000-0000-00005C710000}"/>
    <cellStyle name="Comma 39 3 15 4" xfId="28951" xr:uid="{00000000-0005-0000-0000-00005D710000}"/>
    <cellStyle name="Comma 39 3 15 4 2" xfId="28952" xr:uid="{00000000-0005-0000-0000-00005E710000}"/>
    <cellStyle name="Comma 39 3 15 4 3" xfId="28953" xr:uid="{00000000-0005-0000-0000-00005F710000}"/>
    <cellStyle name="Comma 39 3 15 5" xfId="28954" xr:uid="{00000000-0005-0000-0000-000060710000}"/>
    <cellStyle name="Comma 39 3 15 6" xfId="28955" xr:uid="{00000000-0005-0000-0000-000061710000}"/>
    <cellStyle name="Comma 39 3 16" xfId="28956" xr:uid="{00000000-0005-0000-0000-000062710000}"/>
    <cellStyle name="Comma 39 3 16 2" xfId="28957" xr:uid="{00000000-0005-0000-0000-000063710000}"/>
    <cellStyle name="Comma 39 3 16 2 2" xfId="28958" xr:uid="{00000000-0005-0000-0000-000064710000}"/>
    <cellStyle name="Comma 39 3 16 2 3" xfId="28959" xr:uid="{00000000-0005-0000-0000-000065710000}"/>
    <cellStyle name="Comma 39 3 16 3" xfId="28960" xr:uid="{00000000-0005-0000-0000-000066710000}"/>
    <cellStyle name="Comma 39 3 16 3 2" xfId="28961" xr:uid="{00000000-0005-0000-0000-000067710000}"/>
    <cellStyle name="Comma 39 3 16 3 3" xfId="28962" xr:uid="{00000000-0005-0000-0000-000068710000}"/>
    <cellStyle name="Comma 39 3 16 4" xfId="28963" xr:uid="{00000000-0005-0000-0000-000069710000}"/>
    <cellStyle name="Comma 39 3 16 4 2" xfId="28964" xr:uid="{00000000-0005-0000-0000-00006A710000}"/>
    <cellStyle name="Comma 39 3 16 4 3" xfId="28965" xr:uid="{00000000-0005-0000-0000-00006B710000}"/>
    <cellStyle name="Comma 39 3 16 5" xfId="28966" xr:uid="{00000000-0005-0000-0000-00006C710000}"/>
    <cellStyle name="Comma 39 3 16 6" xfId="28967" xr:uid="{00000000-0005-0000-0000-00006D710000}"/>
    <cellStyle name="Comma 39 3 17" xfId="28968" xr:uid="{00000000-0005-0000-0000-00006E710000}"/>
    <cellStyle name="Comma 39 3 17 2" xfId="28969" xr:uid="{00000000-0005-0000-0000-00006F710000}"/>
    <cellStyle name="Comma 39 3 17 2 2" xfId="28970" xr:uid="{00000000-0005-0000-0000-000070710000}"/>
    <cellStyle name="Comma 39 3 17 2 3" xfId="28971" xr:uid="{00000000-0005-0000-0000-000071710000}"/>
    <cellStyle name="Comma 39 3 17 3" xfId="28972" xr:uid="{00000000-0005-0000-0000-000072710000}"/>
    <cellStyle name="Comma 39 3 17 3 2" xfId="28973" xr:uid="{00000000-0005-0000-0000-000073710000}"/>
    <cellStyle name="Comma 39 3 17 3 3" xfId="28974" xr:uid="{00000000-0005-0000-0000-000074710000}"/>
    <cellStyle name="Comma 39 3 17 4" xfId="28975" xr:uid="{00000000-0005-0000-0000-000075710000}"/>
    <cellStyle name="Comma 39 3 17 4 2" xfId="28976" xr:uid="{00000000-0005-0000-0000-000076710000}"/>
    <cellStyle name="Comma 39 3 17 4 3" xfId="28977" xr:uid="{00000000-0005-0000-0000-000077710000}"/>
    <cellStyle name="Comma 39 3 17 5" xfId="28978" xr:uid="{00000000-0005-0000-0000-000078710000}"/>
    <cellStyle name="Comma 39 3 17 6" xfId="28979" xr:uid="{00000000-0005-0000-0000-000079710000}"/>
    <cellStyle name="Comma 39 3 18" xfId="28980" xr:uid="{00000000-0005-0000-0000-00007A710000}"/>
    <cellStyle name="Comma 39 3 18 2" xfId="28981" xr:uid="{00000000-0005-0000-0000-00007B710000}"/>
    <cellStyle name="Comma 39 3 18 2 2" xfId="28982" xr:uid="{00000000-0005-0000-0000-00007C710000}"/>
    <cellStyle name="Comma 39 3 18 2 3" xfId="28983" xr:uid="{00000000-0005-0000-0000-00007D710000}"/>
    <cellStyle name="Comma 39 3 18 3" xfId="28984" xr:uid="{00000000-0005-0000-0000-00007E710000}"/>
    <cellStyle name="Comma 39 3 18 3 2" xfId="28985" xr:uid="{00000000-0005-0000-0000-00007F710000}"/>
    <cellStyle name="Comma 39 3 18 3 3" xfId="28986" xr:uid="{00000000-0005-0000-0000-000080710000}"/>
    <cellStyle name="Comma 39 3 18 4" xfId="28987" xr:uid="{00000000-0005-0000-0000-000081710000}"/>
    <cellStyle name="Comma 39 3 18 4 2" xfId="28988" xr:uid="{00000000-0005-0000-0000-000082710000}"/>
    <cellStyle name="Comma 39 3 18 4 3" xfId="28989" xr:uid="{00000000-0005-0000-0000-000083710000}"/>
    <cellStyle name="Comma 39 3 18 5" xfId="28990" xr:uid="{00000000-0005-0000-0000-000084710000}"/>
    <cellStyle name="Comma 39 3 18 6" xfId="28991" xr:uid="{00000000-0005-0000-0000-000085710000}"/>
    <cellStyle name="Comma 39 3 19" xfId="28992" xr:uid="{00000000-0005-0000-0000-000086710000}"/>
    <cellStyle name="Comma 39 3 19 2" xfId="28993" xr:uid="{00000000-0005-0000-0000-000087710000}"/>
    <cellStyle name="Comma 39 3 19 2 2" xfId="28994" xr:uid="{00000000-0005-0000-0000-000088710000}"/>
    <cellStyle name="Comma 39 3 19 2 3" xfId="28995" xr:uid="{00000000-0005-0000-0000-000089710000}"/>
    <cellStyle name="Comma 39 3 19 3" xfId="28996" xr:uid="{00000000-0005-0000-0000-00008A710000}"/>
    <cellStyle name="Comma 39 3 19 3 2" xfId="28997" xr:uid="{00000000-0005-0000-0000-00008B710000}"/>
    <cellStyle name="Comma 39 3 19 3 3" xfId="28998" xr:uid="{00000000-0005-0000-0000-00008C710000}"/>
    <cellStyle name="Comma 39 3 19 4" xfId="28999" xr:uid="{00000000-0005-0000-0000-00008D710000}"/>
    <cellStyle name="Comma 39 3 19 4 2" xfId="29000" xr:uid="{00000000-0005-0000-0000-00008E710000}"/>
    <cellStyle name="Comma 39 3 19 4 3" xfId="29001" xr:uid="{00000000-0005-0000-0000-00008F710000}"/>
    <cellStyle name="Comma 39 3 19 5" xfId="29002" xr:uid="{00000000-0005-0000-0000-000090710000}"/>
    <cellStyle name="Comma 39 3 19 6" xfId="29003" xr:uid="{00000000-0005-0000-0000-000091710000}"/>
    <cellStyle name="Comma 39 3 2" xfId="29004" xr:uid="{00000000-0005-0000-0000-000092710000}"/>
    <cellStyle name="Comma 39 3 2 2" xfId="29005" xr:uid="{00000000-0005-0000-0000-000093710000}"/>
    <cellStyle name="Comma 39 3 2 2 2" xfId="29006" xr:uid="{00000000-0005-0000-0000-000094710000}"/>
    <cellStyle name="Comma 39 3 2 2 3" xfId="29007" xr:uid="{00000000-0005-0000-0000-000095710000}"/>
    <cellStyle name="Comma 39 3 2 3" xfId="29008" xr:uid="{00000000-0005-0000-0000-000096710000}"/>
    <cellStyle name="Comma 39 3 2 3 2" xfId="29009" xr:uid="{00000000-0005-0000-0000-000097710000}"/>
    <cellStyle name="Comma 39 3 2 3 3" xfId="29010" xr:uid="{00000000-0005-0000-0000-000098710000}"/>
    <cellStyle name="Comma 39 3 2 4" xfId="29011" xr:uid="{00000000-0005-0000-0000-000099710000}"/>
    <cellStyle name="Comma 39 3 2 4 2" xfId="29012" xr:uid="{00000000-0005-0000-0000-00009A710000}"/>
    <cellStyle name="Comma 39 3 2 4 3" xfId="29013" xr:uid="{00000000-0005-0000-0000-00009B710000}"/>
    <cellStyle name="Comma 39 3 2 5" xfId="29014" xr:uid="{00000000-0005-0000-0000-00009C710000}"/>
    <cellStyle name="Comma 39 3 2 6" xfId="29015" xr:uid="{00000000-0005-0000-0000-00009D710000}"/>
    <cellStyle name="Comma 39 3 20" xfId="29016" xr:uid="{00000000-0005-0000-0000-00009E710000}"/>
    <cellStyle name="Comma 39 3 20 2" xfId="29017" xr:uid="{00000000-0005-0000-0000-00009F710000}"/>
    <cellStyle name="Comma 39 3 20 2 2" xfId="29018" xr:uid="{00000000-0005-0000-0000-0000A0710000}"/>
    <cellStyle name="Comma 39 3 20 2 3" xfId="29019" xr:uid="{00000000-0005-0000-0000-0000A1710000}"/>
    <cellStyle name="Comma 39 3 20 3" xfId="29020" xr:uid="{00000000-0005-0000-0000-0000A2710000}"/>
    <cellStyle name="Comma 39 3 20 3 2" xfId="29021" xr:uid="{00000000-0005-0000-0000-0000A3710000}"/>
    <cellStyle name="Comma 39 3 20 3 3" xfId="29022" xr:uid="{00000000-0005-0000-0000-0000A4710000}"/>
    <cellStyle name="Comma 39 3 20 4" xfId="29023" xr:uid="{00000000-0005-0000-0000-0000A5710000}"/>
    <cellStyle name="Comma 39 3 20 4 2" xfId="29024" xr:uid="{00000000-0005-0000-0000-0000A6710000}"/>
    <cellStyle name="Comma 39 3 20 4 3" xfId="29025" xr:uid="{00000000-0005-0000-0000-0000A7710000}"/>
    <cellStyle name="Comma 39 3 20 5" xfId="29026" xr:uid="{00000000-0005-0000-0000-0000A8710000}"/>
    <cellStyle name="Comma 39 3 20 6" xfId="29027" xr:uid="{00000000-0005-0000-0000-0000A9710000}"/>
    <cellStyle name="Comma 39 3 21" xfId="29028" xr:uid="{00000000-0005-0000-0000-0000AA710000}"/>
    <cellStyle name="Comma 39 3 21 2" xfId="29029" xr:uid="{00000000-0005-0000-0000-0000AB710000}"/>
    <cellStyle name="Comma 39 3 21 3" xfId="29030" xr:uid="{00000000-0005-0000-0000-0000AC710000}"/>
    <cellStyle name="Comma 39 3 22" xfId="29031" xr:uid="{00000000-0005-0000-0000-0000AD710000}"/>
    <cellStyle name="Comma 39 3 22 2" xfId="29032" xr:uid="{00000000-0005-0000-0000-0000AE710000}"/>
    <cellStyle name="Comma 39 3 22 3" xfId="29033" xr:uid="{00000000-0005-0000-0000-0000AF710000}"/>
    <cellStyle name="Comma 39 3 23" xfId="29034" xr:uid="{00000000-0005-0000-0000-0000B0710000}"/>
    <cellStyle name="Comma 39 3 23 2" xfId="29035" xr:uid="{00000000-0005-0000-0000-0000B1710000}"/>
    <cellStyle name="Comma 39 3 23 3" xfId="29036" xr:uid="{00000000-0005-0000-0000-0000B2710000}"/>
    <cellStyle name="Comma 39 3 24" xfId="29037" xr:uid="{00000000-0005-0000-0000-0000B3710000}"/>
    <cellStyle name="Comma 39 3 25" xfId="29038" xr:uid="{00000000-0005-0000-0000-0000B4710000}"/>
    <cellStyle name="Comma 39 3 3" xfId="29039" xr:uid="{00000000-0005-0000-0000-0000B5710000}"/>
    <cellStyle name="Comma 39 3 3 2" xfId="29040" xr:uid="{00000000-0005-0000-0000-0000B6710000}"/>
    <cellStyle name="Comma 39 3 3 2 2" xfId="29041" xr:uid="{00000000-0005-0000-0000-0000B7710000}"/>
    <cellStyle name="Comma 39 3 3 2 3" xfId="29042" xr:uid="{00000000-0005-0000-0000-0000B8710000}"/>
    <cellStyle name="Comma 39 3 3 3" xfId="29043" xr:uid="{00000000-0005-0000-0000-0000B9710000}"/>
    <cellStyle name="Comma 39 3 3 3 2" xfId="29044" xr:uid="{00000000-0005-0000-0000-0000BA710000}"/>
    <cellStyle name="Comma 39 3 3 3 3" xfId="29045" xr:uid="{00000000-0005-0000-0000-0000BB710000}"/>
    <cellStyle name="Comma 39 3 3 4" xfId="29046" xr:uid="{00000000-0005-0000-0000-0000BC710000}"/>
    <cellStyle name="Comma 39 3 3 4 2" xfId="29047" xr:uid="{00000000-0005-0000-0000-0000BD710000}"/>
    <cellStyle name="Comma 39 3 3 4 3" xfId="29048" xr:uid="{00000000-0005-0000-0000-0000BE710000}"/>
    <cellStyle name="Comma 39 3 3 5" xfId="29049" xr:uid="{00000000-0005-0000-0000-0000BF710000}"/>
    <cellStyle name="Comma 39 3 3 6" xfId="29050" xr:uid="{00000000-0005-0000-0000-0000C0710000}"/>
    <cellStyle name="Comma 39 3 4" xfId="29051" xr:uid="{00000000-0005-0000-0000-0000C1710000}"/>
    <cellStyle name="Comma 39 3 4 2" xfId="29052" xr:uid="{00000000-0005-0000-0000-0000C2710000}"/>
    <cellStyle name="Comma 39 3 4 2 2" xfId="29053" xr:uid="{00000000-0005-0000-0000-0000C3710000}"/>
    <cellStyle name="Comma 39 3 4 2 3" xfId="29054" xr:uid="{00000000-0005-0000-0000-0000C4710000}"/>
    <cellStyle name="Comma 39 3 4 3" xfId="29055" xr:uid="{00000000-0005-0000-0000-0000C5710000}"/>
    <cellStyle name="Comma 39 3 4 3 2" xfId="29056" xr:uid="{00000000-0005-0000-0000-0000C6710000}"/>
    <cellStyle name="Comma 39 3 4 3 3" xfId="29057" xr:uid="{00000000-0005-0000-0000-0000C7710000}"/>
    <cellStyle name="Comma 39 3 4 4" xfId="29058" xr:uid="{00000000-0005-0000-0000-0000C8710000}"/>
    <cellStyle name="Comma 39 3 4 4 2" xfId="29059" xr:uid="{00000000-0005-0000-0000-0000C9710000}"/>
    <cellStyle name="Comma 39 3 4 4 3" xfId="29060" xr:uid="{00000000-0005-0000-0000-0000CA710000}"/>
    <cellStyle name="Comma 39 3 4 5" xfId="29061" xr:uid="{00000000-0005-0000-0000-0000CB710000}"/>
    <cellStyle name="Comma 39 3 4 6" xfId="29062" xr:uid="{00000000-0005-0000-0000-0000CC710000}"/>
    <cellStyle name="Comma 39 3 5" xfId="29063" xr:uid="{00000000-0005-0000-0000-0000CD710000}"/>
    <cellStyle name="Comma 39 3 5 2" xfId="29064" xr:uid="{00000000-0005-0000-0000-0000CE710000}"/>
    <cellStyle name="Comma 39 3 5 2 2" xfId="29065" xr:uid="{00000000-0005-0000-0000-0000CF710000}"/>
    <cellStyle name="Comma 39 3 5 2 3" xfId="29066" xr:uid="{00000000-0005-0000-0000-0000D0710000}"/>
    <cellStyle name="Comma 39 3 5 3" xfId="29067" xr:uid="{00000000-0005-0000-0000-0000D1710000}"/>
    <cellStyle name="Comma 39 3 5 3 2" xfId="29068" xr:uid="{00000000-0005-0000-0000-0000D2710000}"/>
    <cellStyle name="Comma 39 3 5 3 3" xfId="29069" xr:uid="{00000000-0005-0000-0000-0000D3710000}"/>
    <cellStyle name="Comma 39 3 5 4" xfId="29070" xr:uid="{00000000-0005-0000-0000-0000D4710000}"/>
    <cellStyle name="Comma 39 3 5 4 2" xfId="29071" xr:uid="{00000000-0005-0000-0000-0000D5710000}"/>
    <cellStyle name="Comma 39 3 5 4 3" xfId="29072" xr:uid="{00000000-0005-0000-0000-0000D6710000}"/>
    <cellStyle name="Comma 39 3 5 5" xfId="29073" xr:uid="{00000000-0005-0000-0000-0000D7710000}"/>
    <cellStyle name="Comma 39 3 5 6" xfId="29074" xr:uid="{00000000-0005-0000-0000-0000D8710000}"/>
    <cellStyle name="Comma 39 3 6" xfId="29075" xr:uid="{00000000-0005-0000-0000-0000D9710000}"/>
    <cellStyle name="Comma 39 3 6 2" xfId="29076" xr:uid="{00000000-0005-0000-0000-0000DA710000}"/>
    <cellStyle name="Comma 39 3 6 2 2" xfId="29077" xr:uid="{00000000-0005-0000-0000-0000DB710000}"/>
    <cellStyle name="Comma 39 3 6 2 3" xfId="29078" xr:uid="{00000000-0005-0000-0000-0000DC710000}"/>
    <cellStyle name="Comma 39 3 6 3" xfId="29079" xr:uid="{00000000-0005-0000-0000-0000DD710000}"/>
    <cellStyle name="Comma 39 3 6 3 2" xfId="29080" xr:uid="{00000000-0005-0000-0000-0000DE710000}"/>
    <cellStyle name="Comma 39 3 6 3 3" xfId="29081" xr:uid="{00000000-0005-0000-0000-0000DF710000}"/>
    <cellStyle name="Comma 39 3 6 4" xfId="29082" xr:uid="{00000000-0005-0000-0000-0000E0710000}"/>
    <cellStyle name="Comma 39 3 6 4 2" xfId="29083" xr:uid="{00000000-0005-0000-0000-0000E1710000}"/>
    <cellStyle name="Comma 39 3 6 4 3" xfId="29084" xr:uid="{00000000-0005-0000-0000-0000E2710000}"/>
    <cellStyle name="Comma 39 3 6 5" xfId="29085" xr:uid="{00000000-0005-0000-0000-0000E3710000}"/>
    <cellStyle name="Comma 39 3 6 6" xfId="29086" xr:uid="{00000000-0005-0000-0000-0000E4710000}"/>
    <cellStyle name="Comma 39 3 7" xfId="29087" xr:uid="{00000000-0005-0000-0000-0000E5710000}"/>
    <cellStyle name="Comma 39 3 7 2" xfId="29088" xr:uid="{00000000-0005-0000-0000-0000E6710000}"/>
    <cellStyle name="Comma 39 3 7 2 2" xfId="29089" xr:uid="{00000000-0005-0000-0000-0000E7710000}"/>
    <cellStyle name="Comma 39 3 7 2 3" xfId="29090" xr:uid="{00000000-0005-0000-0000-0000E8710000}"/>
    <cellStyle name="Comma 39 3 7 3" xfId="29091" xr:uid="{00000000-0005-0000-0000-0000E9710000}"/>
    <cellStyle name="Comma 39 3 7 3 2" xfId="29092" xr:uid="{00000000-0005-0000-0000-0000EA710000}"/>
    <cellStyle name="Comma 39 3 7 3 3" xfId="29093" xr:uid="{00000000-0005-0000-0000-0000EB710000}"/>
    <cellStyle name="Comma 39 3 7 4" xfId="29094" xr:uid="{00000000-0005-0000-0000-0000EC710000}"/>
    <cellStyle name="Comma 39 3 7 4 2" xfId="29095" xr:uid="{00000000-0005-0000-0000-0000ED710000}"/>
    <cellStyle name="Comma 39 3 7 4 3" xfId="29096" xr:uid="{00000000-0005-0000-0000-0000EE710000}"/>
    <cellStyle name="Comma 39 3 7 5" xfId="29097" xr:uid="{00000000-0005-0000-0000-0000EF710000}"/>
    <cellStyle name="Comma 39 3 7 6" xfId="29098" xr:uid="{00000000-0005-0000-0000-0000F0710000}"/>
    <cellStyle name="Comma 39 3 8" xfId="29099" xr:uid="{00000000-0005-0000-0000-0000F1710000}"/>
    <cellStyle name="Comma 39 3 8 2" xfId="29100" xr:uid="{00000000-0005-0000-0000-0000F2710000}"/>
    <cellStyle name="Comma 39 3 8 2 2" xfId="29101" xr:uid="{00000000-0005-0000-0000-0000F3710000}"/>
    <cellStyle name="Comma 39 3 8 2 3" xfId="29102" xr:uid="{00000000-0005-0000-0000-0000F4710000}"/>
    <cellStyle name="Comma 39 3 8 3" xfId="29103" xr:uid="{00000000-0005-0000-0000-0000F5710000}"/>
    <cellStyle name="Comma 39 3 8 3 2" xfId="29104" xr:uid="{00000000-0005-0000-0000-0000F6710000}"/>
    <cellStyle name="Comma 39 3 8 3 3" xfId="29105" xr:uid="{00000000-0005-0000-0000-0000F7710000}"/>
    <cellStyle name="Comma 39 3 8 4" xfId="29106" xr:uid="{00000000-0005-0000-0000-0000F8710000}"/>
    <cellStyle name="Comma 39 3 8 4 2" xfId="29107" xr:uid="{00000000-0005-0000-0000-0000F9710000}"/>
    <cellStyle name="Comma 39 3 8 4 3" xfId="29108" xr:uid="{00000000-0005-0000-0000-0000FA710000}"/>
    <cellStyle name="Comma 39 3 8 5" xfId="29109" xr:uid="{00000000-0005-0000-0000-0000FB710000}"/>
    <cellStyle name="Comma 39 3 8 6" xfId="29110" xr:uid="{00000000-0005-0000-0000-0000FC710000}"/>
    <cellStyle name="Comma 39 3 9" xfId="29111" xr:uid="{00000000-0005-0000-0000-0000FD710000}"/>
    <cellStyle name="Comma 39 3 9 2" xfId="29112" xr:uid="{00000000-0005-0000-0000-0000FE710000}"/>
    <cellStyle name="Comma 39 3 9 2 2" xfId="29113" xr:uid="{00000000-0005-0000-0000-0000FF710000}"/>
    <cellStyle name="Comma 39 3 9 2 3" xfId="29114" xr:uid="{00000000-0005-0000-0000-000000720000}"/>
    <cellStyle name="Comma 39 3 9 3" xfId="29115" xr:uid="{00000000-0005-0000-0000-000001720000}"/>
    <cellStyle name="Comma 39 3 9 3 2" xfId="29116" xr:uid="{00000000-0005-0000-0000-000002720000}"/>
    <cellStyle name="Comma 39 3 9 3 3" xfId="29117" xr:uid="{00000000-0005-0000-0000-000003720000}"/>
    <cellStyle name="Comma 39 3 9 4" xfId="29118" xr:uid="{00000000-0005-0000-0000-000004720000}"/>
    <cellStyle name="Comma 39 3 9 4 2" xfId="29119" xr:uid="{00000000-0005-0000-0000-000005720000}"/>
    <cellStyle name="Comma 39 3 9 4 3" xfId="29120" xr:uid="{00000000-0005-0000-0000-000006720000}"/>
    <cellStyle name="Comma 39 3 9 5" xfId="29121" xr:uid="{00000000-0005-0000-0000-000007720000}"/>
    <cellStyle name="Comma 39 3 9 6" xfId="29122" xr:uid="{00000000-0005-0000-0000-000008720000}"/>
    <cellStyle name="Comma 39 4" xfId="29123" xr:uid="{00000000-0005-0000-0000-000009720000}"/>
    <cellStyle name="Comma 39 4 10" xfId="29124" xr:uid="{00000000-0005-0000-0000-00000A720000}"/>
    <cellStyle name="Comma 39 4 10 2" xfId="29125" xr:uid="{00000000-0005-0000-0000-00000B720000}"/>
    <cellStyle name="Comma 39 4 10 2 2" xfId="29126" xr:uid="{00000000-0005-0000-0000-00000C720000}"/>
    <cellStyle name="Comma 39 4 10 2 3" xfId="29127" xr:uid="{00000000-0005-0000-0000-00000D720000}"/>
    <cellStyle name="Comma 39 4 10 3" xfId="29128" xr:uid="{00000000-0005-0000-0000-00000E720000}"/>
    <cellStyle name="Comma 39 4 10 3 2" xfId="29129" xr:uid="{00000000-0005-0000-0000-00000F720000}"/>
    <cellStyle name="Comma 39 4 10 3 3" xfId="29130" xr:uid="{00000000-0005-0000-0000-000010720000}"/>
    <cellStyle name="Comma 39 4 10 4" xfId="29131" xr:uid="{00000000-0005-0000-0000-000011720000}"/>
    <cellStyle name="Comma 39 4 10 4 2" xfId="29132" xr:uid="{00000000-0005-0000-0000-000012720000}"/>
    <cellStyle name="Comma 39 4 10 4 3" xfId="29133" xr:uid="{00000000-0005-0000-0000-000013720000}"/>
    <cellStyle name="Comma 39 4 10 5" xfId="29134" xr:uid="{00000000-0005-0000-0000-000014720000}"/>
    <cellStyle name="Comma 39 4 10 6" xfId="29135" xr:uid="{00000000-0005-0000-0000-000015720000}"/>
    <cellStyle name="Comma 39 4 11" xfId="29136" xr:uid="{00000000-0005-0000-0000-000016720000}"/>
    <cellStyle name="Comma 39 4 11 2" xfId="29137" xr:uid="{00000000-0005-0000-0000-000017720000}"/>
    <cellStyle name="Comma 39 4 11 2 2" xfId="29138" xr:uid="{00000000-0005-0000-0000-000018720000}"/>
    <cellStyle name="Comma 39 4 11 2 3" xfId="29139" xr:uid="{00000000-0005-0000-0000-000019720000}"/>
    <cellStyle name="Comma 39 4 11 3" xfId="29140" xr:uid="{00000000-0005-0000-0000-00001A720000}"/>
    <cellStyle name="Comma 39 4 11 3 2" xfId="29141" xr:uid="{00000000-0005-0000-0000-00001B720000}"/>
    <cellStyle name="Comma 39 4 11 3 3" xfId="29142" xr:uid="{00000000-0005-0000-0000-00001C720000}"/>
    <cellStyle name="Comma 39 4 11 4" xfId="29143" xr:uid="{00000000-0005-0000-0000-00001D720000}"/>
    <cellStyle name="Comma 39 4 11 4 2" xfId="29144" xr:uid="{00000000-0005-0000-0000-00001E720000}"/>
    <cellStyle name="Comma 39 4 11 4 3" xfId="29145" xr:uid="{00000000-0005-0000-0000-00001F720000}"/>
    <cellStyle name="Comma 39 4 11 5" xfId="29146" xr:uid="{00000000-0005-0000-0000-000020720000}"/>
    <cellStyle name="Comma 39 4 11 6" xfId="29147" xr:uid="{00000000-0005-0000-0000-000021720000}"/>
    <cellStyle name="Comma 39 4 12" xfId="29148" xr:uid="{00000000-0005-0000-0000-000022720000}"/>
    <cellStyle name="Comma 39 4 12 2" xfId="29149" xr:uid="{00000000-0005-0000-0000-000023720000}"/>
    <cellStyle name="Comma 39 4 12 2 2" xfId="29150" xr:uid="{00000000-0005-0000-0000-000024720000}"/>
    <cellStyle name="Comma 39 4 12 2 3" xfId="29151" xr:uid="{00000000-0005-0000-0000-000025720000}"/>
    <cellStyle name="Comma 39 4 12 3" xfId="29152" xr:uid="{00000000-0005-0000-0000-000026720000}"/>
    <cellStyle name="Comma 39 4 12 3 2" xfId="29153" xr:uid="{00000000-0005-0000-0000-000027720000}"/>
    <cellStyle name="Comma 39 4 12 3 3" xfId="29154" xr:uid="{00000000-0005-0000-0000-000028720000}"/>
    <cellStyle name="Comma 39 4 12 4" xfId="29155" xr:uid="{00000000-0005-0000-0000-000029720000}"/>
    <cellStyle name="Comma 39 4 12 4 2" xfId="29156" xr:uid="{00000000-0005-0000-0000-00002A720000}"/>
    <cellStyle name="Comma 39 4 12 4 3" xfId="29157" xr:uid="{00000000-0005-0000-0000-00002B720000}"/>
    <cellStyle name="Comma 39 4 12 5" xfId="29158" xr:uid="{00000000-0005-0000-0000-00002C720000}"/>
    <cellStyle name="Comma 39 4 12 6" xfId="29159" xr:uid="{00000000-0005-0000-0000-00002D720000}"/>
    <cellStyle name="Comma 39 4 13" xfId="29160" xr:uid="{00000000-0005-0000-0000-00002E720000}"/>
    <cellStyle name="Comma 39 4 13 2" xfId="29161" xr:uid="{00000000-0005-0000-0000-00002F720000}"/>
    <cellStyle name="Comma 39 4 13 2 2" xfId="29162" xr:uid="{00000000-0005-0000-0000-000030720000}"/>
    <cellStyle name="Comma 39 4 13 2 3" xfId="29163" xr:uid="{00000000-0005-0000-0000-000031720000}"/>
    <cellStyle name="Comma 39 4 13 3" xfId="29164" xr:uid="{00000000-0005-0000-0000-000032720000}"/>
    <cellStyle name="Comma 39 4 13 3 2" xfId="29165" xr:uid="{00000000-0005-0000-0000-000033720000}"/>
    <cellStyle name="Comma 39 4 13 3 3" xfId="29166" xr:uid="{00000000-0005-0000-0000-000034720000}"/>
    <cellStyle name="Comma 39 4 13 4" xfId="29167" xr:uid="{00000000-0005-0000-0000-000035720000}"/>
    <cellStyle name="Comma 39 4 13 4 2" xfId="29168" xr:uid="{00000000-0005-0000-0000-000036720000}"/>
    <cellStyle name="Comma 39 4 13 4 3" xfId="29169" xr:uid="{00000000-0005-0000-0000-000037720000}"/>
    <cellStyle name="Comma 39 4 13 5" xfId="29170" xr:uid="{00000000-0005-0000-0000-000038720000}"/>
    <cellStyle name="Comma 39 4 13 6" xfId="29171" xr:uid="{00000000-0005-0000-0000-000039720000}"/>
    <cellStyle name="Comma 39 4 14" xfId="29172" xr:uid="{00000000-0005-0000-0000-00003A720000}"/>
    <cellStyle name="Comma 39 4 14 2" xfId="29173" xr:uid="{00000000-0005-0000-0000-00003B720000}"/>
    <cellStyle name="Comma 39 4 14 2 2" xfId="29174" xr:uid="{00000000-0005-0000-0000-00003C720000}"/>
    <cellStyle name="Comma 39 4 14 2 3" xfId="29175" xr:uid="{00000000-0005-0000-0000-00003D720000}"/>
    <cellStyle name="Comma 39 4 14 3" xfId="29176" xr:uid="{00000000-0005-0000-0000-00003E720000}"/>
    <cellStyle name="Comma 39 4 14 3 2" xfId="29177" xr:uid="{00000000-0005-0000-0000-00003F720000}"/>
    <cellStyle name="Comma 39 4 14 3 3" xfId="29178" xr:uid="{00000000-0005-0000-0000-000040720000}"/>
    <cellStyle name="Comma 39 4 14 4" xfId="29179" xr:uid="{00000000-0005-0000-0000-000041720000}"/>
    <cellStyle name="Comma 39 4 14 4 2" xfId="29180" xr:uid="{00000000-0005-0000-0000-000042720000}"/>
    <cellStyle name="Comma 39 4 14 4 3" xfId="29181" xr:uid="{00000000-0005-0000-0000-000043720000}"/>
    <cellStyle name="Comma 39 4 14 5" xfId="29182" xr:uid="{00000000-0005-0000-0000-000044720000}"/>
    <cellStyle name="Comma 39 4 14 6" xfId="29183" xr:uid="{00000000-0005-0000-0000-000045720000}"/>
    <cellStyle name="Comma 39 4 15" xfId="29184" xr:uid="{00000000-0005-0000-0000-000046720000}"/>
    <cellStyle name="Comma 39 4 15 2" xfId="29185" xr:uid="{00000000-0005-0000-0000-000047720000}"/>
    <cellStyle name="Comma 39 4 15 2 2" xfId="29186" xr:uid="{00000000-0005-0000-0000-000048720000}"/>
    <cellStyle name="Comma 39 4 15 2 3" xfId="29187" xr:uid="{00000000-0005-0000-0000-000049720000}"/>
    <cellStyle name="Comma 39 4 15 3" xfId="29188" xr:uid="{00000000-0005-0000-0000-00004A720000}"/>
    <cellStyle name="Comma 39 4 15 3 2" xfId="29189" xr:uid="{00000000-0005-0000-0000-00004B720000}"/>
    <cellStyle name="Comma 39 4 15 3 3" xfId="29190" xr:uid="{00000000-0005-0000-0000-00004C720000}"/>
    <cellStyle name="Comma 39 4 15 4" xfId="29191" xr:uid="{00000000-0005-0000-0000-00004D720000}"/>
    <cellStyle name="Comma 39 4 15 4 2" xfId="29192" xr:uid="{00000000-0005-0000-0000-00004E720000}"/>
    <cellStyle name="Comma 39 4 15 4 3" xfId="29193" xr:uid="{00000000-0005-0000-0000-00004F720000}"/>
    <cellStyle name="Comma 39 4 15 5" xfId="29194" xr:uid="{00000000-0005-0000-0000-000050720000}"/>
    <cellStyle name="Comma 39 4 15 6" xfId="29195" xr:uid="{00000000-0005-0000-0000-000051720000}"/>
    <cellStyle name="Comma 39 4 16" xfId="29196" xr:uid="{00000000-0005-0000-0000-000052720000}"/>
    <cellStyle name="Comma 39 4 16 2" xfId="29197" xr:uid="{00000000-0005-0000-0000-000053720000}"/>
    <cellStyle name="Comma 39 4 16 2 2" xfId="29198" xr:uid="{00000000-0005-0000-0000-000054720000}"/>
    <cellStyle name="Comma 39 4 16 2 3" xfId="29199" xr:uid="{00000000-0005-0000-0000-000055720000}"/>
    <cellStyle name="Comma 39 4 16 3" xfId="29200" xr:uid="{00000000-0005-0000-0000-000056720000}"/>
    <cellStyle name="Comma 39 4 16 3 2" xfId="29201" xr:uid="{00000000-0005-0000-0000-000057720000}"/>
    <cellStyle name="Comma 39 4 16 3 3" xfId="29202" xr:uid="{00000000-0005-0000-0000-000058720000}"/>
    <cellStyle name="Comma 39 4 16 4" xfId="29203" xr:uid="{00000000-0005-0000-0000-000059720000}"/>
    <cellStyle name="Comma 39 4 16 4 2" xfId="29204" xr:uid="{00000000-0005-0000-0000-00005A720000}"/>
    <cellStyle name="Comma 39 4 16 4 3" xfId="29205" xr:uid="{00000000-0005-0000-0000-00005B720000}"/>
    <cellStyle name="Comma 39 4 16 5" xfId="29206" xr:uid="{00000000-0005-0000-0000-00005C720000}"/>
    <cellStyle name="Comma 39 4 16 6" xfId="29207" xr:uid="{00000000-0005-0000-0000-00005D720000}"/>
    <cellStyle name="Comma 39 4 17" xfId="29208" xr:uid="{00000000-0005-0000-0000-00005E720000}"/>
    <cellStyle name="Comma 39 4 17 2" xfId="29209" xr:uid="{00000000-0005-0000-0000-00005F720000}"/>
    <cellStyle name="Comma 39 4 17 2 2" xfId="29210" xr:uid="{00000000-0005-0000-0000-000060720000}"/>
    <cellStyle name="Comma 39 4 17 2 3" xfId="29211" xr:uid="{00000000-0005-0000-0000-000061720000}"/>
    <cellStyle name="Comma 39 4 17 3" xfId="29212" xr:uid="{00000000-0005-0000-0000-000062720000}"/>
    <cellStyle name="Comma 39 4 17 3 2" xfId="29213" xr:uid="{00000000-0005-0000-0000-000063720000}"/>
    <cellStyle name="Comma 39 4 17 3 3" xfId="29214" xr:uid="{00000000-0005-0000-0000-000064720000}"/>
    <cellStyle name="Comma 39 4 17 4" xfId="29215" xr:uid="{00000000-0005-0000-0000-000065720000}"/>
    <cellStyle name="Comma 39 4 17 4 2" xfId="29216" xr:uid="{00000000-0005-0000-0000-000066720000}"/>
    <cellStyle name="Comma 39 4 17 4 3" xfId="29217" xr:uid="{00000000-0005-0000-0000-000067720000}"/>
    <cellStyle name="Comma 39 4 17 5" xfId="29218" xr:uid="{00000000-0005-0000-0000-000068720000}"/>
    <cellStyle name="Comma 39 4 17 6" xfId="29219" xr:uid="{00000000-0005-0000-0000-000069720000}"/>
    <cellStyle name="Comma 39 4 18" xfId="29220" xr:uid="{00000000-0005-0000-0000-00006A720000}"/>
    <cellStyle name="Comma 39 4 18 2" xfId="29221" xr:uid="{00000000-0005-0000-0000-00006B720000}"/>
    <cellStyle name="Comma 39 4 18 2 2" xfId="29222" xr:uid="{00000000-0005-0000-0000-00006C720000}"/>
    <cellStyle name="Comma 39 4 18 2 3" xfId="29223" xr:uid="{00000000-0005-0000-0000-00006D720000}"/>
    <cellStyle name="Comma 39 4 18 3" xfId="29224" xr:uid="{00000000-0005-0000-0000-00006E720000}"/>
    <cellStyle name="Comma 39 4 18 3 2" xfId="29225" xr:uid="{00000000-0005-0000-0000-00006F720000}"/>
    <cellStyle name="Comma 39 4 18 3 3" xfId="29226" xr:uid="{00000000-0005-0000-0000-000070720000}"/>
    <cellStyle name="Comma 39 4 18 4" xfId="29227" xr:uid="{00000000-0005-0000-0000-000071720000}"/>
    <cellStyle name="Comma 39 4 18 4 2" xfId="29228" xr:uid="{00000000-0005-0000-0000-000072720000}"/>
    <cellStyle name="Comma 39 4 18 4 3" xfId="29229" xr:uid="{00000000-0005-0000-0000-000073720000}"/>
    <cellStyle name="Comma 39 4 18 5" xfId="29230" xr:uid="{00000000-0005-0000-0000-000074720000}"/>
    <cellStyle name="Comma 39 4 18 6" xfId="29231" xr:uid="{00000000-0005-0000-0000-000075720000}"/>
    <cellStyle name="Comma 39 4 19" xfId="29232" xr:uid="{00000000-0005-0000-0000-000076720000}"/>
    <cellStyle name="Comma 39 4 19 2" xfId="29233" xr:uid="{00000000-0005-0000-0000-000077720000}"/>
    <cellStyle name="Comma 39 4 19 2 2" xfId="29234" xr:uid="{00000000-0005-0000-0000-000078720000}"/>
    <cellStyle name="Comma 39 4 19 2 3" xfId="29235" xr:uid="{00000000-0005-0000-0000-000079720000}"/>
    <cellStyle name="Comma 39 4 19 3" xfId="29236" xr:uid="{00000000-0005-0000-0000-00007A720000}"/>
    <cellStyle name="Comma 39 4 19 3 2" xfId="29237" xr:uid="{00000000-0005-0000-0000-00007B720000}"/>
    <cellStyle name="Comma 39 4 19 3 3" xfId="29238" xr:uid="{00000000-0005-0000-0000-00007C720000}"/>
    <cellStyle name="Comma 39 4 19 4" xfId="29239" xr:uid="{00000000-0005-0000-0000-00007D720000}"/>
    <cellStyle name="Comma 39 4 19 4 2" xfId="29240" xr:uid="{00000000-0005-0000-0000-00007E720000}"/>
    <cellStyle name="Comma 39 4 19 4 3" xfId="29241" xr:uid="{00000000-0005-0000-0000-00007F720000}"/>
    <cellStyle name="Comma 39 4 19 5" xfId="29242" xr:uid="{00000000-0005-0000-0000-000080720000}"/>
    <cellStyle name="Comma 39 4 19 6" xfId="29243" xr:uid="{00000000-0005-0000-0000-000081720000}"/>
    <cellStyle name="Comma 39 4 2" xfId="29244" xr:uid="{00000000-0005-0000-0000-000082720000}"/>
    <cellStyle name="Comma 39 4 2 2" xfId="29245" xr:uid="{00000000-0005-0000-0000-000083720000}"/>
    <cellStyle name="Comma 39 4 2 2 2" xfId="29246" xr:uid="{00000000-0005-0000-0000-000084720000}"/>
    <cellStyle name="Comma 39 4 2 2 3" xfId="29247" xr:uid="{00000000-0005-0000-0000-000085720000}"/>
    <cellStyle name="Comma 39 4 2 3" xfId="29248" xr:uid="{00000000-0005-0000-0000-000086720000}"/>
    <cellStyle name="Comma 39 4 2 3 2" xfId="29249" xr:uid="{00000000-0005-0000-0000-000087720000}"/>
    <cellStyle name="Comma 39 4 2 3 3" xfId="29250" xr:uid="{00000000-0005-0000-0000-000088720000}"/>
    <cellStyle name="Comma 39 4 2 4" xfId="29251" xr:uid="{00000000-0005-0000-0000-000089720000}"/>
    <cellStyle name="Comma 39 4 2 4 2" xfId="29252" xr:uid="{00000000-0005-0000-0000-00008A720000}"/>
    <cellStyle name="Comma 39 4 2 4 3" xfId="29253" xr:uid="{00000000-0005-0000-0000-00008B720000}"/>
    <cellStyle name="Comma 39 4 2 5" xfId="29254" xr:uid="{00000000-0005-0000-0000-00008C720000}"/>
    <cellStyle name="Comma 39 4 2 6" xfId="29255" xr:uid="{00000000-0005-0000-0000-00008D720000}"/>
    <cellStyle name="Comma 39 4 20" xfId="29256" xr:uid="{00000000-0005-0000-0000-00008E720000}"/>
    <cellStyle name="Comma 39 4 20 2" xfId="29257" xr:uid="{00000000-0005-0000-0000-00008F720000}"/>
    <cellStyle name="Comma 39 4 20 2 2" xfId="29258" xr:uid="{00000000-0005-0000-0000-000090720000}"/>
    <cellStyle name="Comma 39 4 20 2 3" xfId="29259" xr:uid="{00000000-0005-0000-0000-000091720000}"/>
    <cellStyle name="Comma 39 4 20 3" xfId="29260" xr:uid="{00000000-0005-0000-0000-000092720000}"/>
    <cellStyle name="Comma 39 4 20 3 2" xfId="29261" xr:uid="{00000000-0005-0000-0000-000093720000}"/>
    <cellStyle name="Comma 39 4 20 3 3" xfId="29262" xr:uid="{00000000-0005-0000-0000-000094720000}"/>
    <cellStyle name="Comma 39 4 20 4" xfId="29263" xr:uid="{00000000-0005-0000-0000-000095720000}"/>
    <cellStyle name="Comma 39 4 20 4 2" xfId="29264" xr:uid="{00000000-0005-0000-0000-000096720000}"/>
    <cellStyle name="Comma 39 4 20 4 3" xfId="29265" xr:uid="{00000000-0005-0000-0000-000097720000}"/>
    <cellStyle name="Comma 39 4 20 5" xfId="29266" xr:uid="{00000000-0005-0000-0000-000098720000}"/>
    <cellStyle name="Comma 39 4 20 6" xfId="29267" xr:uid="{00000000-0005-0000-0000-000099720000}"/>
    <cellStyle name="Comma 39 4 21" xfId="29268" xr:uid="{00000000-0005-0000-0000-00009A720000}"/>
    <cellStyle name="Comma 39 4 21 2" xfId="29269" xr:uid="{00000000-0005-0000-0000-00009B720000}"/>
    <cellStyle name="Comma 39 4 21 3" xfId="29270" xr:uid="{00000000-0005-0000-0000-00009C720000}"/>
    <cellStyle name="Comma 39 4 22" xfId="29271" xr:uid="{00000000-0005-0000-0000-00009D720000}"/>
    <cellStyle name="Comma 39 4 22 2" xfId="29272" xr:uid="{00000000-0005-0000-0000-00009E720000}"/>
    <cellStyle name="Comma 39 4 22 3" xfId="29273" xr:uid="{00000000-0005-0000-0000-00009F720000}"/>
    <cellStyle name="Comma 39 4 23" xfId="29274" xr:uid="{00000000-0005-0000-0000-0000A0720000}"/>
    <cellStyle name="Comma 39 4 23 2" xfId="29275" xr:uid="{00000000-0005-0000-0000-0000A1720000}"/>
    <cellStyle name="Comma 39 4 23 3" xfId="29276" xr:uid="{00000000-0005-0000-0000-0000A2720000}"/>
    <cellStyle name="Comma 39 4 24" xfId="29277" xr:uid="{00000000-0005-0000-0000-0000A3720000}"/>
    <cellStyle name="Comma 39 4 25" xfId="29278" xr:uid="{00000000-0005-0000-0000-0000A4720000}"/>
    <cellStyle name="Comma 39 4 3" xfId="29279" xr:uid="{00000000-0005-0000-0000-0000A5720000}"/>
    <cellStyle name="Comma 39 4 3 2" xfId="29280" xr:uid="{00000000-0005-0000-0000-0000A6720000}"/>
    <cellStyle name="Comma 39 4 3 2 2" xfId="29281" xr:uid="{00000000-0005-0000-0000-0000A7720000}"/>
    <cellStyle name="Comma 39 4 3 2 3" xfId="29282" xr:uid="{00000000-0005-0000-0000-0000A8720000}"/>
    <cellStyle name="Comma 39 4 3 3" xfId="29283" xr:uid="{00000000-0005-0000-0000-0000A9720000}"/>
    <cellStyle name="Comma 39 4 3 3 2" xfId="29284" xr:uid="{00000000-0005-0000-0000-0000AA720000}"/>
    <cellStyle name="Comma 39 4 3 3 3" xfId="29285" xr:uid="{00000000-0005-0000-0000-0000AB720000}"/>
    <cellStyle name="Comma 39 4 3 4" xfId="29286" xr:uid="{00000000-0005-0000-0000-0000AC720000}"/>
    <cellStyle name="Comma 39 4 3 4 2" xfId="29287" xr:uid="{00000000-0005-0000-0000-0000AD720000}"/>
    <cellStyle name="Comma 39 4 3 4 3" xfId="29288" xr:uid="{00000000-0005-0000-0000-0000AE720000}"/>
    <cellStyle name="Comma 39 4 3 5" xfId="29289" xr:uid="{00000000-0005-0000-0000-0000AF720000}"/>
    <cellStyle name="Comma 39 4 3 6" xfId="29290" xr:uid="{00000000-0005-0000-0000-0000B0720000}"/>
    <cellStyle name="Comma 39 4 4" xfId="29291" xr:uid="{00000000-0005-0000-0000-0000B1720000}"/>
    <cellStyle name="Comma 39 4 4 2" xfId="29292" xr:uid="{00000000-0005-0000-0000-0000B2720000}"/>
    <cellStyle name="Comma 39 4 4 2 2" xfId="29293" xr:uid="{00000000-0005-0000-0000-0000B3720000}"/>
    <cellStyle name="Comma 39 4 4 2 3" xfId="29294" xr:uid="{00000000-0005-0000-0000-0000B4720000}"/>
    <cellStyle name="Comma 39 4 4 3" xfId="29295" xr:uid="{00000000-0005-0000-0000-0000B5720000}"/>
    <cellStyle name="Comma 39 4 4 3 2" xfId="29296" xr:uid="{00000000-0005-0000-0000-0000B6720000}"/>
    <cellStyle name="Comma 39 4 4 3 3" xfId="29297" xr:uid="{00000000-0005-0000-0000-0000B7720000}"/>
    <cellStyle name="Comma 39 4 4 4" xfId="29298" xr:uid="{00000000-0005-0000-0000-0000B8720000}"/>
    <cellStyle name="Comma 39 4 4 4 2" xfId="29299" xr:uid="{00000000-0005-0000-0000-0000B9720000}"/>
    <cellStyle name="Comma 39 4 4 4 3" xfId="29300" xr:uid="{00000000-0005-0000-0000-0000BA720000}"/>
    <cellStyle name="Comma 39 4 4 5" xfId="29301" xr:uid="{00000000-0005-0000-0000-0000BB720000}"/>
    <cellStyle name="Comma 39 4 4 6" xfId="29302" xr:uid="{00000000-0005-0000-0000-0000BC720000}"/>
    <cellStyle name="Comma 39 4 5" xfId="29303" xr:uid="{00000000-0005-0000-0000-0000BD720000}"/>
    <cellStyle name="Comma 39 4 5 2" xfId="29304" xr:uid="{00000000-0005-0000-0000-0000BE720000}"/>
    <cellStyle name="Comma 39 4 5 2 2" xfId="29305" xr:uid="{00000000-0005-0000-0000-0000BF720000}"/>
    <cellStyle name="Comma 39 4 5 2 3" xfId="29306" xr:uid="{00000000-0005-0000-0000-0000C0720000}"/>
    <cellStyle name="Comma 39 4 5 3" xfId="29307" xr:uid="{00000000-0005-0000-0000-0000C1720000}"/>
    <cellStyle name="Comma 39 4 5 3 2" xfId="29308" xr:uid="{00000000-0005-0000-0000-0000C2720000}"/>
    <cellStyle name="Comma 39 4 5 3 3" xfId="29309" xr:uid="{00000000-0005-0000-0000-0000C3720000}"/>
    <cellStyle name="Comma 39 4 5 4" xfId="29310" xr:uid="{00000000-0005-0000-0000-0000C4720000}"/>
    <cellStyle name="Comma 39 4 5 4 2" xfId="29311" xr:uid="{00000000-0005-0000-0000-0000C5720000}"/>
    <cellStyle name="Comma 39 4 5 4 3" xfId="29312" xr:uid="{00000000-0005-0000-0000-0000C6720000}"/>
    <cellStyle name="Comma 39 4 5 5" xfId="29313" xr:uid="{00000000-0005-0000-0000-0000C7720000}"/>
    <cellStyle name="Comma 39 4 5 6" xfId="29314" xr:uid="{00000000-0005-0000-0000-0000C8720000}"/>
    <cellStyle name="Comma 39 4 6" xfId="29315" xr:uid="{00000000-0005-0000-0000-0000C9720000}"/>
    <cellStyle name="Comma 39 4 6 2" xfId="29316" xr:uid="{00000000-0005-0000-0000-0000CA720000}"/>
    <cellStyle name="Comma 39 4 6 2 2" xfId="29317" xr:uid="{00000000-0005-0000-0000-0000CB720000}"/>
    <cellStyle name="Comma 39 4 6 2 3" xfId="29318" xr:uid="{00000000-0005-0000-0000-0000CC720000}"/>
    <cellStyle name="Comma 39 4 6 3" xfId="29319" xr:uid="{00000000-0005-0000-0000-0000CD720000}"/>
    <cellStyle name="Comma 39 4 6 3 2" xfId="29320" xr:uid="{00000000-0005-0000-0000-0000CE720000}"/>
    <cellStyle name="Comma 39 4 6 3 3" xfId="29321" xr:uid="{00000000-0005-0000-0000-0000CF720000}"/>
    <cellStyle name="Comma 39 4 6 4" xfId="29322" xr:uid="{00000000-0005-0000-0000-0000D0720000}"/>
    <cellStyle name="Comma 39 4 6 4 2" xfId="29323" xr:uid="{00000000-0005-0000-0000-0000D1720000}"/>
    <cellStyle name="Comma 39 4 6 4 3" xfId="29324" xr:uid="{00000000-0005-0000-0000-0000D2720000}"/>
    <cellStyle name="Comma 39 4 6 5" xfId="29325" xr:uid="{00000000-0005-0000-0000-0000D3720000}"/>
    <cellStyle name="Comma 39 4 6 6" xfId="29326" xr:uid="{00000000-0005-0000-0000-0000D4720000}"/>
    <cellStyle name="Comma 39 4 7" xfId="29327" xr:uid="{00000000-0005-0000-0000-0000D5720000}"/>
    <cellStyle name="Comma 39 4 7 2" xfId="29328" xr:uid="{00000000-0005-0000-0000-0000D6720000}"/>
    <cellStyle name="Comma 39 4 7 2 2" xfId="29329" xr:uid="{00000000-0005-0000-0000-0000D7720000}"/>
    <cellStyle name="Comma 39 4 7 2 3" xfId="29330" xr:uid="{00000000-0005-0000-0000-0000D8720000}"/>
    <cellStyle name="Comma 39 4 7 3" xfId="29331" xr:uid="{00000000-0005-0000-0000-0000D9720000}"/>
    <cellStyle name="Comma 39 4 7 3 2" xfId="29332" xr:uid="{00000000-0005-0000-0000-0000DA720000}"/>
    <cellStyle name="Comma 39 4 7 3 3" xfId="29333" xr:uid="{00000000-0005-0000-0000-0000DB720000}"/>
    <cellStyle name="Comma 39 4 7 4" xfId="29334" xr:uid="{00000000-0005-0000-0000-0000DC720000}"/>
    <cellStyle name="Comma 39 4 7 4 2" xfId="29335" xr:uid="{00000000-0005-0000-0000-0000DD720000}"/>
    <cellStyle name="Comma 39 4 7 4 3" xfId="29336" xr:uid="{00000000-0005-0000-0000-0000DE720000}"/>
    <cellStyle name="Comma 39 4 7 5" xfId="29337" xr:uid="{00000000-0005-0000-0000-0000DF720000}"/>
    <cellStyle name="Comma 39 4 7 6" xfId="29338" xr:uid="{00000000-0005-0000-0000-0000E0720000}"/>
    <cellStyle name="Comma 39 4 8" xfId="29339" xr:uid="{00000000-0005-0000-0000-0000E1720000}"/>
    <cellStyle name="Comma 39 4 8 2" xfId="29340" xr:uid="{00000000-0005-0000-0000-0000E2720000}"/>
    <cellStyle name="Comma 39 4 8 2 2" xfId="29341" xr:uid="{00000000-0005-0000-0000-0000E3720000}"/>
    <cellStyle name="Comma 39 4 8 2 3" xfId="29342" xr:uid="{00000000-0005-0000-0000-0000E4720000}"/>
    <cellStyle name="Comma 39 4 8 3" xfId="29343" xr:uid="{00000000-0005-0000-0000-0000E5720000}"/>
    <cellStyle name="Comma 39 4 8 3 2" xfId="29344" xr:uid="{00000000-0005-0000-0000-0000E6720000}"/>
    <cellStyle name="Comma 39 4 8 3 3" xfId="29345" xr:uid="{00000000-0005-0000-0000-0000E7720000}"/>
    <cellStyle name="Comma 39 4 8 4" xfId="29346" xr:uid="{00000000-0005-0000-0000-0000E8720000}"/>
    <cellStyle name="Comma 39 4 8 4 2" xfId="29347" xr:uid="{00000000-0005-0000-0000-0000E9720000}"/>
    <cellStyle name="Comma 39 4 8 4 3" xfId="29348" xr:uid="{00000000-0005-0000-0000-0000EA720000}"/>
    <cellStyle name="Comma 39 4 8 5" xfId="29349" xr:uid="{00000000-0005-0000-0000-0000EB720000}"/>
    <cellStyle name="Comma 39 4 8 6" xfId="29350" xr:uid="{00000000-0005-0000-0000-0000EC720000}"/>
    <cellStyle name="Comma 39 4 9" xfId="29351" xr:uid="{00000000-0005-0000-0000-0000ED720000}"/>
    <cellStyle name="Comma 39 4 9 2" xfId="29352" xr:uid="{00000000-0005-0000-0000-0000EE720000}"/>
    <cellStyle name="Comma 39 4 9 2 2" xfId="29353" xr:uid="{00000000-0005-0000-0000-0000EF720000}"/>
    <cellStyle name="Comma 39 4 9 2 3" xfId="29354" xr:uid="{00000000-0005-0000-0000-0000F0720000}"/>
    <cellStyle name="Comma 39 4 9 3" xfId="29355" xr:uid="{00000000-0005-0000-0000-0000F1720000}"/>
    <cellStyle name="Comma 39 4 9 3 2" xfId="29356" xr:uid="{00000000-0005-0000-0000-0000F2720000}"/>
    <cellStyle name="Comma 39 4 9 3 3" xfId="29357" xr:uid="{00000000-0005-0000-0000-0000F3720000}"/>
    <cellStyle name="Comma 39 4 9 4" xfId="29358" xr:uid="{00000000-0005-0000-0000-0000F4720000}"/>
    <cellStyle name="Comma 39 4 9 4 2" xfId="29359" xr:uid="{00000000-0005-0000-0000-0000F5720000}"/>
    <cellStyle name="Comma 39 4 9 4 3" xfId="29360" xr:uid="{00000000-0005-0000-0000-0000F6720000}"/>
    <cellStyle name="Comma 39 4 9 5" xfId="29361" xr:uid="{00000000-0005-0000-0000-0000F7720000}"/>
    <cellStyle name="Comma 39 4 9 6" xfId="29362" xr:uid="{00000000-0005-0000-0000-0000F8720000}"/>
    <cellStyle name="Comma 39 5" xfId="29363" xr:uid="{00000000-0005-0000-0000-0000F9720000}"/>
    <cellStyle name="Comma 39 6" xfId="29364" xr:uid="{00000000-0005-0000-0000-0000FA720000}"/>
    <cellStyle name="Comma 39 7" xfId="29365" xr:uid="{00000000-0005-0000-0000-0000FB720000}"/>
    <cellStyle name="Comma 39 8" xfId="29366" xr:uid="{00000000-0005-0000-0000-0000FC720000}"/>
    <cellStyle name="Comma 4" xfId="29367" xr:uid="{00000000-0005-0000-0000-0000FD720000}"/>
    <cellStyle name="Comma 4 10" xfId="29368" xr:uid="{00000000-0005-0000-0000-0000FE720000}"/>
    <cellStyle name="Comma 4 11" xfId="29369" xr:uid="{00000000-0005-0000-0000-0000FF720000}"/>
    <cellStyle name="Comma 4 12" xfId="29370" xr:uid="{00000000-0005-0000-0000-000000730000}"/>
    <cellStyle name="Comma 4 13" xfId="29371" xr:uid="{00000000-0005-0000-0000-000001730000}"/>
    <cellStyle name="Comma 4 14" xfId="29372" xr:uid="{00000000-0005-0000-0000-000002730000}"/>
    <cellStyle name="Comma 4 15" xfId="29373" xr:uid="{00000000-0005-0000-0000-000003730000}"/>
    <cellStyle name="Comma 4 16" xfId="29374" xr:uid="{00000000-0005-0000-0000-000004730000}"/>
    <cellStyle name="Comma 4 17" xfId="29375" xr:uid="{00000000-0005-0000-0000-000005730000}"/>
    <cellStyle name="Comma 4 18" xfId="29376" xr:uid="{00000000-0005-0000-0000-000006730000}"/>
    <cellStyle name="Comma 4 19" xfId="29377" xr:uid="{00000000-0005-0000-0000-000007730000}"/>
    <cellStyle name="Comma 4 2" xfId="29378" xr:uid="{00000000-0005-0000-0000-000008730000}"/>
    <cellStyle name="Comma 4 20" xfId="29379" xr:uid="{00000000-0005-0000-0000-000009730000}"/>
    <cellStyle name="Comma 4 21" xfId="29380" xr:uid="{00000000-0005-0000-0000-00000A730000}"/>
    <cellStyle name="Comma 4 22" xfId="29381" xr:uid="{00000000-0005-0000-0000-00000B730000}"/>
    <cellStyle name="Comma 4 23" xfId="29382" xr:uid="{00000000-0005-0000-0000-00000C730000}"/>
    <cellStyle name="Comma 4 24" xfId="29383" xr:uid="{00000000-0005-0000-0000-00000D730000}"/>
    <cellStyle name="Comma 4 25" xfId="29384" xr:uid="{00000000-0005-0000-0000-00000E730000}"/>
    <cellStyle name="Comma 4 26" xfId="29385" xr:uid="{00000000-0005-0000-0000-00000F730000}"/>
    <cellStyle name="Comma 4 27" xfId="29386" xr:uid="{00000000-0005-0000-0000-000010730000}"/>
    <cellStyle name="Comma 4 28" xfId="29387" xr:uid="{00000000-0005-0000-0000-000011730000}"/>
    <cellStyle name="Comma 4 29" xfId="29388" xr:uid="{00000000-0005-0000-0000-000012730000}"/>
    <cellStyle name="Comma 4 3" xfId="29389" xr:uid="{00000000-0005-0000-0000-000013730000}"/>
    <cellStyle name="Comma 4 30" xfId="29390" xr:uid="{00000000-0005-0000-0000-000014730000}"/>
    <cellStyle name="Comma 4 31" xfId="29391" xr:uid="{00000000-0005-0000-0000-000015730000}"/>
    <cellStyle name="Comma 4 32" xfId="29392" xr:uid="{00000000-0005-0000-0000-000016730000}"/>
    <cellStyle name="Comma 4 33" xfId="29393" xr:uid="{00000000-0005-0000-0000-000017730000}"/>
    <cellStyle name="Comma 4 34" xfId="29394" xr:uid="{00000000-0005-0000-0000-000018730000}"/>
    <cellStyle name="Comma 4 35" xfId="29395" xr:uid="{00000000-0005-0000-0000-000019730000}"/>
    <cellStyle name="Comma 4 36" xfId="29396" xr:uid="{00000000-0005-0000-0000-00001A730000}"/>
    <cellStyle name="Comma 4 37" xfId="29397" xr:uid="{00000000-0005-0000-0000-00001B730000}"/>
    <cellStyle name="Comma 4 38" xfId="29398" xr:uid="{00000000-0005-0000-0000-00001C730000}"/>
    <cellStyle name="Comma 4 39" xfId="29399" xr:uid="{00000000-0005-0000-0000-00001D730000}"/>
    <cellStyle name="Comma 4 4" xfId="29400" xr:uid="{00000000-0005-0000-0000-00001E730000}"/>
    <cellStyle name="Comma 4 40" xfId="29401" xr:uid="{00000000-0005-0000-0000-00001F730000}"/>
    <cellStyle name="Comma 4 41" xfId="29402" xr:uid="{00000000-0005-0000-0000-000020730000}"/>
    <cellStyle name="Comma 4 42" xfId="29403" xr:uid="{00000000-0005-0000-0000-000021730000}"/>
    <cellStyle name="Comma 4 43" xfId="29404" xr:uid="{00000000-0005-0000-0000-000022730000}"/>
    <cellStyle name="Comma 4 44" xfId="29405" xr:uid="{00000000-0005-0000-0000-000023730000}"/>
    <cellStyle name="Comma 4 45" xfId="29406" xr:uid="{00000000-0005-0000-0000-000024730000}"/>
    <cellStyle name="Comma 4 46" xfId="29407" xr:uid="{00000000-0005-0000-0000-000025730000}"/>
    <cellStyle name="Comma 4 47" xfId="29408" xr:uid="{00000000-0005-0000-0000-000026730000}"/>
    <cellStyle name="Comma 4 48" xfId="29409" xr:uid="{00000000-0005-0000-0000-000027730000}"/>
    <cellStyle name="Comma 4 5" xfId="29410" xr:uid="{00000000-0005-0000-0000-000028730000}"/>
    <cellStyle name="Comma 4 6" xfId="29411" xr:uid="{00000000-0005-0000-0000-000029730000}"/>
    <cellStyle name="Comma 4 7" xfId="29412" xr:uid="{00000000-0005-0000-0000-00002A730000}"/>
    <cellStyle name="Comma 4 8" xfId="29413" xr:uid="{00000000-0005-0000-0000-00002B730000}"/>
    <cellStyle name="Comma 4 9" xfId="29414" xr:uid="{00000000-0005-0000-0000-00002C730000}"/>
    <cellStyle name="Comma 40" xfId="29415" xr:uid="{00000000-0005-0000-0000-00002D730000}"/>
    <cellStyle name="Comma 40 2" xfId="29416" xr:uid="{00000000-0005-0000-0000-00002E730000}"/>
    <cellStyle name="Comma 40 2 10" xfId="29417" xr:uid="{00000000-0005-0000-0000-00002F730000}"/>
    <cellStyle name="Comma 40 2 10 2" xfId="29418" xr:uid="{00000000-0005-0000-0000-000030730000}"/>
    <cellStyle name="Comma 40 2 10 2 2" xfId="29419" xr:uid="{00000000-0005-0000-0000-000031730000}"/>
    <cellStyle name="Comma 40 2 10 2 3" xfId="29420" xr:uid="{00000000-0005-0000-0000-000032730000}"/>
    <cellStyle name="Comma 40 2 10 3" xfId="29421" xr:uid="{00000000-0005-0000-0000-000033730000}"/>
    <cellStyle name="Comma 40 2 10 3 2" xfId="29422" xr:uid="{00000000-0005-0000-0000-000034730000}"/>
    <cellStyle name="Comma 40 2 10 3 3" xfId="29423" xr:uid="{00000000-0005-0000-0000-000035730000}"/>
    <cellStyle name="Comma 40 2 10 4" xfId="29424" xr:uid="{00000000-0005-0000-0000-000036730000}"/>
    <cellStyle name="Comma 40 2 10 4 2" xfId="29425" xr:uid="{00000000-0005-0000-0000-000037730000}"/>
    <cellStyle name="Comma 40 2 10 4 3" xfId="29426" xr:uid="{00000000-0005-0000-0000-000038730000}"/>
    <cellStyle name="Comma 40 2 10 5" xfId="29427" xr:uid="{00000000-0005-0000-0000-000039730000}"/>
    <cellStyle name="Comma 40 2 10 6" xfId="29428" xr:uid="{00000000-0005-0000-0000-00003A730000}"/>
    <cellStyle name="Comma 40 2 11" xfId="29429" xr:uid="{00000000-0005-0000-0000-00003B730000}"/>
    <cellStyle name="Comma 40 2 11 2" xfId="29430" xr:uid="{00000000-0005-0000-0000-00003C730000}"/>
    <cellStyle name="Comma 40 2 11 2 2" xfId="29431" xr:uid="{00000000-0005-0000-0000-00003D730000}"/>
    <cellStyle name="Comma 40 2 11 2 3" xfId="29432" xr:uid="{00000000-0005-0000-0000-00003E730000}"/>
    <cellStyle name="Comma 40 2 11 3" xfId="29433" xr:uid="{00000000-0005-0000-0000-00003F730000}"/>
    <cellStyle name="Comma 40 2 11 3 2" xfId="29434" xr:uid="{00000000-0005-0000-0000-000040730000}"/>
    <cellStyle name="Comma 40 2 11 3 3" xfId="29435" xr:uid="{00000000-0005-0000-0000-000041730000}"/>
    <cellStyle name="Comma 40 2 11 4" xfId="29436" xr:uid="{00000000-0005-0000-0000-000042730000}"/>
    <cellStyle name="Comma 40 2 11 4 2" xfId="29437" xr:uid="{00000000-0005-0000-0000-000043730000}"/>
    <cellStyle name="Comma 40 2 11 4 3" xfId="29438" xr:uid="{00000000-0005-0000-0000-000044730000}"/>
    <cellStyle name="Comma 40 2 11 5" xfId="29439" xr:uid="{00000000-0005-0000-0000-000045730000}"/>
    <cellStyle name="Comma 40 2 11 6" xfId="29440" xr:uid="{00000000-0005-0000-0000-000046730000}"/>
    <cellStyle name="Comma 40 2 12" xfId="29441" xr:uid="{00000000-0005-0000-0000-000047730000}"/>
    <cellStyle name="Comma 40 2 12 2" xfId="29442" xr:uid="{00000000-0005-0000-0000-000048730000}"/>
    <cellStyle name="Comma 40 2 12 2 2" xfId="29443" xr:uid="{00000000-0005-0000-0000-000049730000}"/>
    <cellStyle name="Comma 40 2 12 2 3" xfId="29444" xr:uid="{00000000-0005-0000-0000-00004A730000}"/>
    <cellStyle name="Comma 40 2 12 3" xfId="29445" xr:uid="{00000000-0005-0000-0000-00004B730000}"/>
    <cellStyle name="Comma 40 2 12 3 2" xfId="29446" xr:uid="{00000000-0005-0000-0000-00004C730000}"/>
    <cellStyle name="Comma 40 2 12 3 3" xfId="29447" xr:uid="{00000000-0005-0000-0000-00004D730000}"/>
    <cellStyle name="Comma 40 2 12 4" xfId="29448" xr:uid="{00000000-0005-0000-0000-00004E730000}"/>
    <cellStyle name="Comma 40 2 12 4 2" xfId="29449" xr:uid="{00000000-0005-0000-0000-00004F730000}"/>
    <cellStyle name="Comma 40 2 12 4 3" xfId="29450" xr:uid="{00000000-0005-0000-0000-000050730000}"/>
    <cellStyle name="Comma 40 2 12 5" xfId="29451" xr:uid="{00000000-0005-0000-0000-000051730000}"/>
    <cellStyle name="Comma 40 2 12 6" xfId="29452" xr:uid="{00000000-0005-0000-0000-000052730000}"/>
    <cellStyle name="Comma 40 2 13" xfId="29453" xr:uid="{00000000-0005-0000-0000-000053730000}"/>
    <cellStyle name="Comma 40 2 13 2" xfId="29454" xr:uid="{00000000-0005-0000-0000-000054730000}"/>
    <cellStyle name="Comma 40 2 13 2 2" xfId="29455" xr:uid="{00000000-0005-0000-0000-000055730000}"/>
    <cellStyle name="Comma 40 2 13 2 3" xfId="29456" xr:uid="{00000000-0005-0000-0000-000056730000}"/>
    <cellStyle name="Comma 40 2 13 3" xfId="29457" xr:uid="{00000000-0005-0000-0000-000057730000}"/>
    <cellStyle name="Comma 40 2 13 3 2" xfId="29458" xr:uid="{00000000-0005-0000-0000-000058730000}"/>
    <cellStyle name="Comma 40 2 13 3 3" xfId="29459" xr:uid="{00000000-0005-0000-0000-000059730000}"/>
    <cellStyle name="Comma 40 2 13 4" xfId="29460" xr:uid="{00000000-0005-0000-0000-00005A730000}"/>
    <cellStyle name="Comma 40 2 13 4 2" xfId="29461" xr:uid="{00000000-0005-0000-0000-00005B730000}"/>
    <cellStyle name="Comma 40 2 13 4 3" xfId="29462" xr:uid="{00000000-0005-0000-0000-00005C730000}"/>
    <cellStyle name="Comma 40 2 13 5" xfId="29463" xr:uid="{00000000-0005-0000-0000-00005D730000}"/>
    <cellStyle name="Comma 40 2 13 6" xfId="29464" xr:uid="{00000000-0005-0000-0000-00005E730000}"/>
    <cellStyle name="Comma 40 2 14" xfId="29465" xr:uid="{00000000-0005-0000-0000-00005F730000}"/>
    <cellStyle name="Comma 40 2 14 2" xfId="29466" xr:uid="{00000000-0005-0000-0000-000060730000}"/>
    <cellStyle name="Comma 40 2 14 2 2" xfId="29467" xr:uid="{00000000-0005-0000-0000-000061730000}"/>
    <cellStyle name="Comma 40 2 14 2 3" xfId="29468" xr:uid="{00000000-0005-0000-0000-000062730000}"/>
    <cellStyle name="Comma 40 2 14 3" xfId="29469" xr:uid="{00000000-0005-0000-0000-000063730000}"/>
    <cellStyle name="Comma 40 2 14 3 2" xfId="29470" xr:uid="{00000000-0005-0000-0000-000064730000}"/>
    <cellStyle name="Comma 40 2 14 3 3" xfId="29471" xr:uid="{00000000-0005-0000-0000-000065730000}"/>
    <cellStyle name="Comma 40 2 14 4" xfId="29472" xr:uid="{00000000-0005-0000-0000-000066730000}"/>
    <cellStyle name="Comma 40 2 14 4 2" xfId="29473" xr:uid="{00000000-0005-0000-0000-000067730000}"/>
    <cellStyle name="Comma 40 2 14 4 3" xfId="29474" xr:uid="{00000000-0005-0000-0000-000068730000}"/>
    <cellStyle name="Comma 40 2 14 5" xfId="29475" xr:uid="{00000000-0005-0000-0000-000069730000}"/>
    <cellStyle name="Comma 40 2 14 6" xfId="29476" xr:uid="{00000000-0005-0000-0000-00006A730000}"/>
    <cellStyle name="Comma 40 2 15" xfId="29477" xr:uid="{00000000-0005-0000-0000-00006B730000}"/>
    <cellStyle name="Comma 40 2 15 2" xfId="29478" xr:uid="{00000000-0005-0000-0000-00006C730000}"/>
    <cellStyle name="Comma 40 2 15 2 2" xfId="29479" xr:uid="{00000000-0005-0000-0000-00006D730000}"/>
    <cellStyle name="Comma 40 2 15 2 3" xfId="29480" xr:uid="{00000000-0005-0000-0000-00006E730000}"/>
    <cellStyle name="Comma 40 2 15 3" xfId="29481" xr:uid="{00000000-0005-0000-0000-00006F730000}"/>
    <cellStyle name="Comma 40 2 15 3 2" xfId="29482" xr:uid="{00000000-0005-0000-0000-000070730000}"/>
    <cellStyle name="Comma 40 2 15 3 3" xfId="29483" xr:uid="{00000000-0005-0000-0000-000071730000}"/>
    <cellStyle name="Comma 40 2 15 4" xfId="29484" xr:uid="{00000000-0005-0000-0000-000072730000}"/>
    <cellStyle name="Comma 40 2 15 4 2" xfId="29485" xr:uid="{00000000-0005-0000-0000-000073730000}"/>
    <cellStyle name="Comma 40 2 15 4 3" xfId="29486" xr:uid="{00000000-0005-0000-0000-000074730000}"/>
    <cellStyle name="Comma 40 2 15 5" xfId="29487" xr:uid="{00000000-0005-0000-0000-000075730000}"/>
    <cellStyle name="Comma 40 2 15 6" xfId="29488" xr:uid="{00000000-0005-0000-0000-000076730000}"/>
    <cellStyle name="Comma 40 2 16" xfId="29489" xr:uid="{00000000-0005-0000-0000-000077730000}"/>
    <cellStyle name="Comma 40 2 16 2" xfId="29490" xr:uid="{00000000-0005-0000-0000-000078730000}"/>
    <cellStyle name="Comma 40 2 16 2 2" xfId="29491" xr:uid="{00000000-0005-0000-0000-000079730000}"/>
    <cellStyle name="Comma 40 2 16 2 3" xfId="29492" xr:uid="{00000000-0005-0000-0000-00007A730000}"/>
    <cellStyle name="Comma 40 2 16 3" xfId="29493" xr:uid="{00000000-0005-0000-0000-00007B730000}"/>
    <cellStyle name="Comma 40 2 16 3 2" xfId="29494" xr:uid="{00000000-0005-0000-0000-00007C730000}"/>
    <cellStyle name="Comma 40 2 16 3 3" xfId="29495" xr:uid="{00000000-0005-0000-0000-00007D730000}"/>
    <cellStyle name="Comma 40 2 16 4" xfId="29496" xr:uid="{00000000-0005-0000-0000-00007E730000}"/>
    <cellStyle name="Comma 40 2 16 4 2" xfId="29497" xr:uid="{00000000-0005-0000-0000-00007F730000}"/>
    <cellStyle name="Comma 40 2 16 4 3" xfId="29498" xr:uid="{00000000-0005-0000-0000-000080730000}"/>
    <cellStyle name="Comma 40 2 16 5" xfId="29499" xr:uid="{00000000-0005-0000-0000-000081730000}"/>
    <cellStyle name="Comma 40 2 16 6" xfId="29500" xr:uid="{00000000-0005-0000-0000-000082730000}"/>
    <cellStyle name="Comma 40 2 17" xfId="29501" xr:uid="{00000000-0005-0000-0000-000083730000}"/>
    <cellStyle name="Comma 40 2 17 2" xfId="29502" xr:uid="{00000000-0005-0000-0000-000084730000}"/>
    <cellStyle name="Comma 40 2 17 2 2" xfId="29503" xr:uid="{00000000-0005-0000-0000-000085730000}"/>
    <cellStyle name="Comma 40 2 17 2 3" xfId="29504" xr:uid="{00000000-0005-0000-0000-000086730000}"/>
    <cellStyle name="Comma 40 2 17 3" xfId="29505" xr:uid="{00000000-0005-0000-0000-000087730000}"/>
    <cellStyle name="Comma 40 2 17 3 2" xfId="29506" xr:uid="{00000000-0005-0000-0000-000088730000}"/>
    <cellStyle name="Comma 40 2 17 3 3" xfId="29507" xr:uid="{00000000-0005-0000-0000-000089730000}"/>
    <cellStyle name="Comma 40 2 17 4" xfId="29508" xr:uid="{00000000-0005-0000-0000-00008A730000}"/>
    <cellStyle name="Comma 40 2 17 4 2" xfId="29509" xr:uid="{00000000-0005-0000-0000-00008B730000}"/>
    <cellStyle name="Comma 40 2 17 4 3" xfId="29510" xr:uid="{00000000-0005-0000-0000-00008C730000}"/>
    <cellStyle name="Comma 40 2 17 5" xfId="29511" xr:uid="{00000000-0005-0000-0000-00008D730000}"/>
    <cellStyle name="Comma 40 2 17 6" xfId="29512" xr:uid="{00000000-0005-0000-0000-00008E730000}"/>
    <cellStyle name="Comma 40 2 18" xfId="29513" xr:uid="{00000000-0005-0000-0000-00008F730000}"/>
    <cellStyle name="Comma 40 2 18 2" xfId="29514" xr:uid="{00000000-0005-0000-0000-000090730000}"/>
    <cellStyle name="Comma 40 2 18 2 2" xfId="29515" xr:uid="{00000000-0005-0000-0000-000091730000}"/>
    <cellStyle name="Comma 40 2 18 2 3" xfId="29516" xr:uid="{00000000-0005-0000-0000-000092730000}"/>
    <cellStyle name="Comma 40 2 18 3" xfId="29517" xr:uid="{00000000-0005-0000-0000-000093730000}"/>
    <cellStyle name="Comma 40 2 18 3 2" xfId="29518" xr:uid="{00000000-0005-0000-0000-000094730000}"/>
    <cellStyle name="Comma 40 2 18 3 3" xfId="29519" xr:uid="{00000000-0005-0000-0000-000095730000}"/>
    <cellStyle name="Comma 40 2 18 4" xfId="29520" xr:uid="{00000000-0005-0000-0000-000096730000}"/>
    <cellStyle name="Comma 40 2 18 4 2" xfId="29521" xr:uid="{00000000-0005-0000-0000-000097730000}"/>
    <cellStyle name="Comma 40 2 18 4 3" xfId="29522" xr:uid="{00000000-0005-0000-0000-000098730000}"/>
    <cellStyle name="Comma 40 2 18 5" xfId="29523" xr:uid="{00000000-0005-0000-0000-000099730000}"/>
    <cellStyle name="Comma 40 2 18 6" xfId="29524" xr:uid="{00000000-0005-0000-0000-00009A730000}"/>
    <cellStyle name="Comma 40 2 19" xfId="29525" xr:uid="{00000000-0005-0000-0000-00009B730000}"/>
    <cellStyle name="Comma 40 2 19 2" xfId="29526" xr:uid="{00000000-0005-0000-0000-00009C730000}"/>
    <cellStyle name="Comma 40 2 19 2 2" xfId="29527" xr:uid="{00000000-0005-0000-0000-00009D730000}"/>
    <cellStyle name="Comma 40 2 19 2 3" xfId="29528" xr:uid="{00000000-0005-0000-0000-00009E730000}"/>
    <cellStyle name="Comma 40 2 19 3" xfId="29529" xr:uid="{00000000-0005-0000-0000-00009F730000}"/>
    <cellStyle name="Comma 40 2 19 3 2" xfId="29530" xr:uid="{00000000-0005-0000-0000-0000A0730000}"/>
    <cellStyle name="Comma 40 2 19 3 3" xfId="29531" xr:uid="{00000000-0005-0000-0000-0000A1730000}"/>
    <cellStyle name="Comma 40 2 19 4" xfId="29532" xr:uid="{00000000-0005-0000-0000-0000A2730000}"/>
    <cellStyle name="Comma 40 2 19 4 2" xfId="29533" xr:uid="{00000000-0005-0000-0000-0000A3730000}"/>
    <cellStyle name="Comma 40 2 19 4 3" xfId="29534" xr:uid="{00000000-0005-0000-0000-0000A4730000}"/>
    <cellStyle name="Comma 40 2 19 5" xfId="29535" xr:uid="{00000000-0005-0000-0000-0000A5730000}"/>
    <cellStyle name="Comma 40 2 19 6" xfId="29536" xr:uid="{00000000-0005-0000-0000-0000A6730000}"/>
    <cellStyle name="Comma 40 2 2" xfId="29537" xr:uid="{00000000-0005-0000-0000-0000A7730000}"/>
    <cellStyle name="Comma 40 2 2 2" xfId="29538" xr:uid="{00000000-0005-0000-0000-0000A8730000}"/>
    <cellStyle name="Comma 40 2 2 2 2" xfId="29539" xr:uid="{00000000-0005-0000-0000-0000A9730000}"/>
    <cellStyle name="Comma 40 2 2 2 3" xfId="29540" xr:uid="{00000000-0005-0000-0000-0000AA730000}"/>
    <cellStyle name="Comma 40 2 2 3" xfId="29541" xr:uid="{00000000-0005-0000-0000-0000AB730000}"/>
    <cellStyle name="Comma 40 2 2 3 2" xfId="29542" xr:uid="{00000000-0005-0000-0000-0000AC730000}"/>
    <cellStyle name="Comma 40 2 2 3 3" xfId="29543" xr:uid="{00000000-0005-0000-0000-0000AD730000}"/>
    <cellStyle name="Comma 40 2 2 4" xfId="29544" xr:uid="{00000000-0005-0000-0000-0000AE730000}"/>
    <cellStyle name="Comma 40 2 2 4 2" xfId="29545" xr:uid="{00000000-0005-0000-0000-0000AF730000}"/>
    <cellStyle name="Comma 40 2 2 4 3" xfId="29546" xr:uid="{00000000-0005-0000-0000-0000B0730000}"/>
    <cellStyle name="Comma 40 2 2 5" xfId="29547" xr:uid="{00000000-0005-0000-0000-0000B1730000}"/>
    <cellStyle name="Comma 40 2 2 6" xfId="29548" xr:uid="{00000000-0005-0000-0000-0000B2730000}"/>
    <cellStyle name="Comma 40 2 20" xfId="29549" xr:uid="{00000000-0005-0000-0000-0000B3730000}"/>
    <cellStyle name="Comma 40 2 20 2" xfId="29550" xr:uid="{00000000-0005-0000-0000-0000B4730000}"/>
    <cellStyle name="Comma 40 2 20 2 2" xfId="29551" xr:uid="{00000000-0005-0000-0000-0000B5730000}"/>
    <cellStyle name="Comma 40 2 20 2 3" xfId="29552" xr:uid="{00000000-0005-0000-0000-0000B6730000}"/>
    <cellStyle name="Comma 40 2 20 3" xfId="29553" xr:uid="{00000000-0005-0000-0000-0000B7730000}"/>
    <cellStyle name="Comma 40 2 20 3 2" xfId="29554" xr:uid="{00000000-0005-0000-0000-0000B8730000}"/>
    <cellStyle name="Comma 40 2 20 3 3" xfId="29555" xr:uid="{00000000-0005-0000-0000-0000B9730000}"/>
    <cellStyle name="Comma 40 2 20 4" xfId="29556" xr:uid="{00000000-0005-0000-0000-0000BA730000}"/>
    <cellStyle name="Comma 40 2 20 4 2" xfId="29557" xr:uid="{00000000-0005-0000-0000-0000BB730000}"/>
    <cellStyle name="Comma 40 2 20 4 3" xfId="29558" xr:uid="{00000000-0005-0000-0000-0000BC730000}"/>
    <cellStyle name="Comma 40 2 20 5" xfId="29559" xr:uid="{00000000-0005-0000-0000-0000BD730000}"/>
    <cellStyle name="Comma 40 2 20 6" xfId="29560" xr:uid="{00000000-0005-0000-0000-0000BE730000}"/>
    <cellStyle name="Comma 40 2 21" xfId="29561" xr:uid="{00000000-0005-0000-0000-0000BF730000}"/>
    <cellStyle name="Comma 40 2 21 2" xfId="29562" xr:uid="{00000000-0005-0000-0000-0000C0730000}"/>
    <cellStyle name="Comma 40 2 21 3" xfId="29563" xr:uid="{00000000-0005-0000-0000-0000C1730000}"/>
    <cellStyle name="Comma 40 2 22" xfId="29564" xr:uid="{00000000-0005-0000-0000-0000C2730000}"/>
    <cellStyle name="Comma 40 2 22 2" xfId="29565" xr:uid="{00000000-0005-0000-0000-0000C3730000}"/>
    <cellStyle name="Comma 40 2 22 3" xfId="29566" xr:uid="{00000000-0005-0000-0000-0000C4730000}"/>
    <cellStyle name="Comma 40 2 23" xfId="29567" xr:uid="{00000000-0005-0000-0000-0000C5730000}"/>
    <cellStyle name="Comma 40 2 23 2" xfId="29568" xr:uid="{00000000-0005-0000-0000-0000C6730000}"/>
    <cellStyle name="Comma 40 2 23 3" xfId="29569" xr:uid="{00000000-0005-0000-0000-0000C7730000}"/>
    <cellStyle name="Comma 40 2 24" xfId="29570" xr:uid="{00000000-0005-0000-0000-0000C8730000}"/>
    <cellStyle name="Comma 40 2 25" xfId="29571" xr:uid="{00000000-0005-0000-0000-0000C9730000}"/>
    <cellStyle name="Comma 40 2 3" xfId="29572" xr:uid="{00000000-0005-0000-0000-0000CA730000}"/>
    <cellStyle name="Comma 40 2 3 2" xfId="29573" xr:uid="{00000000-0005-0000-0000-0000CB730000}"/>
    <cellStyle name="Comma 40 2 3 2 2" xfId="29574" xr:uid="{00000000-0005-0000-0000-0000CC730000}"/>
    <cellStyle name="Comma 40 2 3 2 3" xfId="29575" xr:uid="{00000000-0005-0000-0000-0000CD730000}"/>
    <cellStyle name="Comma 40 2 3 3" xfId="29576" xr:uid="{00000000-0005-0000-0000-0000CE730000}"/>
    <cellStyle name="Comma 40 2 3 3 2" xfId="29577" xr:uid="{00000000-0005-0000-0000-0000CF730000}"/>
    <cellStyle name="Comma 40 2 3 3 3" xfId="29578" xr:uid="{00000000-0005-0000-0000-0000D0730000}"/>
    <cellStyle name="Comma 40 2 3 4" xfId="29579" xr:uid="{00000000-0005-0000-0000-0000D1730000}"/>
    <cellStyle name="Comma 40 2 3 4 2" xfId="29580" xr:uid="{00000000-0005-0000-0000-0000D2730000}"/>
    <cellStyle name="Comma 40 2 3 4 3" xfId="29581" xr:uid="{00000000-0005-0000-0000-0000D3730000}"/>
    <cellStyle name="Comma 40 2 3 5" xfId="29582" xr:uid="{00000000-0005-0000-0000-0000D4730000}"/>
    <cellStyle name="Comma 40 2 3 6" xfId="29583" xr:uid="{00000000-0005-0000-0000-0000D5730000}"/>
    <cellStyle name="Comma 40 2 4" xfId="29584" xr:uid="{00000000-0005-0000-0000-0000D6730000}"/>
    <cellStyle name="Comma 40 2 4 2" xfId="29585" xr:uid="{00000000-0005-0000-0000-0000D7730000}"/>
    <cellStyle name="Comma 40 2 4 2 2" xfId="29586" xr:uid="{00000000-0005-0000-0000-0000D8730000}"/>
    <cellStyle name="Comma 40 2 4 2 3" xfId="29587" xr:uid="{00000000-0005-0000-0000-0000D9730000}"/>
    <cellStyle name="Comma 40 2 4 3" xfId="29588" xr:uid="{00000000-0005-0000-0000-0000DA730000}"/>
    <cellStyle name="Comma 40 2 4 3 2" xfId="29589" xr:uid="{00000000-0005-0000-0000-0000DB730000}"/>
    <cellStyle name="Comma 40 2 4 3 3" xfId="29590" xr:uid="{00000000-0005-0000-0000-0000DC730000}"/>
    <cellStyle name="Comma 40 2 4 4" xfId="29591" xr:uid="{00000000-0005-0000-0000-0000DD730000}"/>
    <cellStyle name="Comma 40 2 4 4 2" xfId="29592" xr:uid="{00000000-0005-0000-0000-0000DE730000}"/>
    <cellStyle name="Comma 40 2 4 4 3" xfId="29593" xr:uid="{00000000-0005-0000-0000-0000DF730000}"/>
    <cellStyle name="Comma 40 2 4 5" xfId="29594" xr:uid="{00000000-0005-0000-0000-0000E0730000}"/>
    <cellStyle name="Comma 40 2 4 6" xfId="29595" xr:uid="{00000000-0005-0000-0000-0000E1730000}"/>
    <cellStyle name="Comma 40 2 5" xfId="29596" xr:uid="{00000000-0005-0000-0000-0000E2730000}"/>
    <cellStyle name="Comma 40 2 5 2" xfId="29597" xr:uid="{00000000-0005-0000-0000-0000E3730000}"/>
    <cellStyle name="Comma 40 2 5 2 2" xfId="29598" xr:uid="{00000000-0005-0000-0000-0000E4730000}"/>
    <cellStyle name="Comma 40 2 5 2 3" xfId="29599" xr:uid="{00000000-0005-0000-0000-0000E5730000}"/>
    <cellStyle name="Comma 40 2 5 3" xfId="29600" xr:uid="{00000000-0005-0000-0000-0000E6730000}"/>
    <cellStyle name="Comma 40 2 5 3 2" xfId="29601" xr:uid="{00000000-0005-0000-0000-0000E7730000}"/>
    <cellStyle name="Comma 40 2 5 3 3" xfId="29602" xr:uid="{00000000-0005-0000-0000-0000E8730000}"/>
    <cellStyle name="Comma 40 2 5 4" xfId="29603" xr:uid="{00000000-0005-0000-0000-0000E9730000}"/>
    <cellStyle name="Comma 40 2 5 4 2" xfId="29604" xr:uid="{00000000-0005-0000-0000-0000EA730000}"/>
    <cellStyle name="Comma 40 2 5 4 3" xfId="29605" xr:uid="{00000000-0005-0000-0000-0000EB730000}"/>
    <cellStyle name="Comma 40 2 5 5" xfId="29606" xr:uid="{00000000-0005-0000-0000-0000EC730000}"/>
    <cellStyle name="Comma 40 2 5 6" xfId="29607" xr:uid="{00000000-0005-0000-0000-0000ED730000}"/>
    <cellStyle name="Comma 40 2 6" xfId="29608" xr:uid="{00000000-0005-0000-0000-0000EE730000}"/>
    <cellStyle name="Comma 40 2 6 2" xfId="29609" xr:uid="{00000000-0005-0000-0000-0000EF730000}"/>
    <cellStyle name="Comma 40 2 6 2 2" xfId="29610" xr:uid="{00000000-0005-0000-0000-0000F0730000}"/>
    <cellStyle name="Comma 40 2 6 2 3" xfId="29611" xr:uid="{00000000-0005-0000-0000-0000F1730000}"/>
    <cellStyle name="Comma 40 2 6 3" xfId="29612" xr:uid="{00000000-0005-0000-0000-0000F2730000}"/>
    <cellStyle name="Comma 40 2 6 3 2" xfId="29613" xr:uid="{00000000-0005-0000-0000-0000F3730000}"/>
    <cellStyle name="Comma 40 2 6 3 3" xfId="29614" xr:uid="{00000000-0005-0000-0000-0000F4730000}"/>
    <cellStyle name="Comma 40 2 6 4" xfId="29615" xr:uid="{00000000-0005-0000-0000-0000F5730000}"/>
    <cellStyle name="Comma 40 2 6 4 2" xfId="29616" xr:uid="{00000000-0005-0000-0000-0000F6730000}"/>
    <cellStyle name="Comma 40 2 6 4 3" xfId="29617" xr:uid="{00000000-0005-0000-0000-0000F7730000}"/>
    <cellStyle name="Comma 40 2 6 5" xfId="29618" xr:uid="{00000000-0005-0000-0000-0000F8730000}"/>
    <cellStyle name="Comma 40 2 6 6" xfId="29619" xr:uid="{00000000-0005-0000-0000-0000F9730000}"/>
    <cellStyle name="Comma 40 2 7" xfId="29620" xr:uid="{00000000-0005-0000-0000-0000FA730000}"/>
    <cellStyle name="Comma 40 2 7 2" xfId="29621" xr:uid="{00000000-0005-0000-0000-0000FB730000}"/>
    <cellStyle name="Comma 40 2 7 2 2" xfId="29622" xr:uid="{00000000-0005-0000-0000-0000FC730000}"/>
    <cellStyle name="Comma 40 2 7 2 3" xfId="29623" xr:uid="{00000000-0005-0000-0000-0000FD730000}"/>
    <cellStyle name="Comma 40 2 7 3" xfId="29624" xr:uid="{00000000-0005-0000-0000-0000FE730000}"/>
    <cellStyle name="Comma 40 2 7 3 2" xfId="29625" xr:uid="{00000000-0005-0000-0000-0000FF730000}"/>
    <cellStyle name="Comma 40 2 7 3 3" xfId="29626" xr:uid="{00000000-0005-0000-0000-000000740000}"/>
    <cellStyle name="Comma 40 2 7 4" xfId="29627" xr:uid="{00000000-0005-0000-0000-000001740000}"/>
    <cellStyle name="Comma 40 2 7 4 2" xfId="29628" xr:uid="{00000000-0005-0000-0000-000002740000}"/>
    <cellStyle name="Comma 40 2 7 4 3" xfId="29629" xr:uid="{00000000-0005-0000-0000-000003740000}"/>
    <cellStyle name="Comma 40 2 7 5" xfId="29630" xr:uid="{00000000-0005-0000-0000-000004740000}"/>
    <cellStyle name="Comma 40 2 7 6" xfId="29631" xr:uid="{00000000-0005-0000-0000-000005740000}"/>
    <cellStyle name="Comma 40 2 8" xfId="29632" xr:uid="{00000000-0005-0000-0000-000006740000}"/>
    <cellStyle name="Comma 40 2 8 2" xfId="29633" xr:uid="{00000000-0005-0000-0000-000007740000}"/>
    <cellStyle name="Comma 40 2 8 2 2" xfId="29634" xr:uid="{00000000-0005-0000-0000-000008740000}"/>
    <cellStyle name="Comma 40 2 8 2 3" xfId="29635" xr:uid="{00000000-0005-0000-0000-000009740000}"/>
    <cellStyle name="Comma 40 2 8 3" xfId="29636" xr:uid="{00000000-0005-0000-0000-00000A740000}"/>
    <cellStyle name="Comma 40 2 8 3 2" xfId="29637" xr:uid="{00000000-0005-0000-0000-00000B740000}"/>
    <cellStyle name="Comma 40 2 8 3 3" xfId="29638" xr:uid="{00000000-0005-0000-0000-00000C740000}"/>
    <cellStyle name="Comma 40 2 8 4" xfId="29639" xr:uid="{00000000-0005-0000-0000-00000D740000}"/>
    <cellStyle name="Comma 40 2 8 4 2" xfId="29640" xr:uid="{00000000-0005-0000-0000-00000E740000}"/>
    <cellStyle name="Comma 40 2 8 4 3" xfId="29641" xr:uid="{00000000-0005-0000-0000-00000F740000}"/>
    <cellStyle name="Comma 40 2 8 5" xfId="29642" xr:uid="{00000000-0005-0000-0000-000010740000}"/>
    <cellStyle name="Comma 40 2 8 6" xfId="29643" xr:uid="{00000000-0005-0000-0000-000011740000}"/>
    <cellStyle name="Comma 40 2 9" xfId="29644" xr:uid="{00000000-0005-0000-0000-000012740000}"/>
    <cellStyle name="Comma 40 2 9 2" xfId="29645" xr:uid="{00000000-0005-0000-0000-000013740000}"/>
    <cellStyle name="Comma 40 2 9 2 2" xfId="29646" xr:uid="{00000000-0005-0000-0000-000014740000}"/>
    <cellStyle name="Comma 40 2 9 2 3" xfId="29647" xr:uid="{00000000-0005-0000-0000-000015740000}"/>
    <cellStyle name="Comma 40 2 9 3" xfId="29648" xr:uid="{00000000-0005-0000-0000-000016740000}"/>
    <cellStyle name="Comma 40 2 9 3 2" xfId="29649" xr:uid="{00000000-0005-0000-0000-000017740000}"/>
    <cellStyle name="Comma 40 2 9 3 3" xfId="29650" xr:uid="{00000000-0005-0000-0000-000018740000}"/>
    <cellStyle name="Comma 40 2 9 4" xfId="29651" xr:uid="{00000000-0005-0000-0000-000019740000}"/>
    <cellStyle name="Comma 40 2 9 4 2" xfId="29652" xr:uid="{00000000-0005-0000-0000-00001A740000}"/>
    <cellStyle name="Comma 40 2 9 4 3" xfId="29653" xr:uid="{00000000-0005-0000-0000-00001B740000}"/>
    <cellStyle name="Comma 40 2 9 5" xfId="29654" xr:uid="{00000000-0005-0000-0000-00001C740000}"/>
    <cellStyle name="Comma 40 2 9 6" xfId="29655" xr:uid="{00000000-0005-0000-0000-00001D740000}"/>
    <cellStyle name="Comma 40 3" xfId="29656" xr:uid="{00000000-0005-0000-0000-00001E740000}"/>
    <cellStyle name="Comma 40 3 10" xfId="29657" xr:uid="{00000000-0005-0000-0000-00001F740000}"/>
    <cellStyle name="Comma 40 3 10 2" xfId="29658" xr:uid="{00000000-0005-0000-0000-000020740000}"/>
    <cellStyle name="Comma 40 3 10 2 2" xfId="29659" xr:uid="{00000000-0005-0000-0000-000021740000}"/>
    <cellStyle name="Comma 40 3 10 2 3" xfId="29660" xr:uid="{00000000-0005-0000-0000-000022740000}"/>
    <cellStyle name="Comma 40 3 10 3" xfId="29661" xr:uid="{00000000-0005-0000-0000-000023740000}"/>
    <cellStyle name="Comma 40 3 10 3 2" xfId="29662" xr:uid="{00000000-0005-0000-0000-000024740000}"/>
    <cellStyle name="Comma 40 3 10 3 3" xfId="29663" xr:uid="{00000000-0005-0000-0000-000025740000}"/>
    <cellStyle name="Comma 40 3 10 4" xfId="29664" xr:uid="{00000000-0005-0000-0000-000026740000}"/>
    <cellStyle name="Comma 40 3 10 4 2" xfId="29665" xr:uid="{00000000-0005-0000-0000-000027740000}"/>
    <cellStyle name="Comma 40 3 10 4 3" xfId="29666" xr:uid="{00000000-0005-0000-0000-000028740000}"/>
    <cellStyle name="Comma 40 3 10 5" xfId="29667" xr:uid="{00000000-0005-0000-0000-000029740000}"/>
    <cellStyle name="Comma 40 3 10 6" xfId="29668" xr:uid="{00000000-0005-0000-0000-00002A740000}"/>
    <cellStyle name="Comma 40 3 11" xfId="29669" xr:uid="{00000000-0005-0000-0000-00002B740000}"/>
    <cellStyle name="Comma 40 3 11 2" xfId="29670" xr:uid="{00000000-0005-0000-0000-00002C740000}"/>
    <cellStyle name="Comma 40 3 11 2 2" xfId="29671" xr:uid="{00000000-0005-0000-0000-00002D740000}"/>
    <cellStyle name="Comma 40 3 11 2 3" xfId="29672" xr:uid="{00000000-0005-0000-0000-00002E740000}"/>
    <cellStyle name="Comma 40 3 11 3" xfId="29673" xr:uid="{00000000-0005-0000-0000-00002F740000}"/>
    <cellStyle name="Comma 40 3 11 3 2" xfId="29674" xr:uid="{00000000-0005-0000-0000-000030740000}"/>
    <cellStyle name="Comma 40 3 11 3 3" xfId="29675" xr:uid="{00000000-0005-0000-0000-000031740000}"/>
    <cellStyle name="Comma 40 3 11 4" xfId="29676" xr:uid="{00000000-0005-0000-0000-000032740000}"/>
    <cellStyle name="Comma 40 3 11 4 2" xfId="29677" xr:uid="{00000000-0005-0000-0000-000033740000}"/>
    <cellStyle name="Comma 40 3 11 4 3" xfId="29678" xr:uid="{00000000-0005-0000-0000-000034740000}"/>
    <cellStyle name="Comma 40 3 11 5" xfId="29679" xr:uid="{00000000-0005-0000-0000-000035740000}"/>
    <cellStyle name="Comma 40 3 11 6" xfId="29680" xr:uid="{00000000-0005-0000-0000-000036740000}"/>
    <cellStyle name="Comma 40 3 12" xfId="29681" xr:uid="{00000000-0005-0000-0000-000037740000}"/>
    <cellStyle name="Comma 40 3 12 2" xfId="29682" xr:uid="{00000000-0005-0000-0000-000038740000}"/>
    <cellStyle name="Comma 40 3 12 2 2" xfId="29683" xr:uid="{00000000-0005-0000-0000-000039740000}"/>
    <cellStyle name="Comma 40 3 12 2 3" xfId="29684" xr:uid="{00000000-0005-0000-0000-00003A740000}"/>
    <cellStyle name="Comma 40 3 12 3" xfId="29685" xr:uid="{00000000-0005-0000-0000-00003B740000}"/>
    <cellStyle name="Comma 40 3 12 3 2" xfId="29686" xr:uid="{00000000-0005-0000-0000-00003C740000}"/>
    <cellStyle name="Comma 40 3 12 3 3" xfId="29687" xr:uid="{00000000-0005-0000-0000-00003D740000}"/>
    <cellStyle name="Comma 40 3 12 4" xfId="29688" xr:uid="{00000000-0005-0000-0000-00003E740000}"/>
    <cellStyle name="Comma 40 3 12 4 2" xfId="29689" xr:uid="{00000000-0005-0000-0000-00003F740000}"/>
    <cellStyle name="Comma 40 3 12 4 3" xfId="29690" xr:uid="{00000000-0005-0000-0000-000040740000}"/>
    <cellStyle name="Comma 40 3 12 5" xfId="29691" xr:uid="{00000000-0005-0000-0000-000041740000}"/>
    <cellStyle name="Comma 40 3 12 6" xfId="29692" xr:uid="{00000000-0005-0000-0000-000042740000}"/>
    <cellStyle name="Comma 40 3 13" xfId="29693" xr:uid="{00000000-0005-0000-0000-000043740000}"/>
    <cellStyle name="Comma 40 3 13 2" xfId="29694" xr:uid="{00000000-0005-0000-0000-000044740000}"/>
    <cellStyle name="Comma 40 3 13 2 2" xfId="29695" xr:uid="{00000000-0005-0000-0000-000045740000}"/>
    <cellStyle name="Comma 40 3 13 2 3" xfId="29696" xr:uid="{00000000-0005-0000-0000-000046740000}"/>
    <cellStyle name="Comma 40 3 13 3" xfId="29697" xr:uid="{00000000-0005-0000-0000-000047740000}"/>
    <cellStyle name="Comma 40 3 13 3 2" xfId="29698" xr:uid="{00000000-0005-0000-0000-000048740000}"/>
    <cellStyle name="Comma 40 3 13 3 3" xfId="29699" xr:uid="{00000000-0005-0000-0000-000049740000}"/>
    <cellStyle name="Comma 40 3 13 4" xfId="29700" xr:uid="{00000000-0005-0000-0000-00004A740000}"/>
    <cellStyle name="Comma 40 3 13 4 2" xfId="29701" xr:uid="{00000000-0005-0000-0000-00004B740000}"/>
    <cellStyle name="Comma 40 3 13 4 3" xfId="29702" xr:uid="{00000000-0005-0000-0000-00004C740000}"/>
    <cellStyle name="Comma 40 3 13 5" xfId="29703" xr:uid="{00000000-0005-0000-0000-00004D740000}"/>
    <cellStyle name="Comma 40 3 13 6" xfId="29704" xr:uid="{00000000-0005-0000-0000-00004E740000}"/>
    <cellStyle name="Comma 40 3 14" xfId="29705" xr:uid="{00000000-0005-0000-0000-00004F740000}"/>
    <cellStyle name="Comma 40 3 14 2" xfId="29706" xr:uid="{00000000-0005-0000-0000-000050740000}"/>
    <cellStyle name="Comma 40 3 14 2 2" xfId="29707" xr:uid="{00000000-0005-0000-0000-000051740000}"/>
    <cellStyle name="Comma 40 3 14 2 3" xfId="29708" xr:uid="{00000000-0005-0000-0000-000052740000}"/>
    <cellStyle name="Comma 40 3 14 3" xfId="29709" xr:uid="{00000000-0005-0000-0000-000053740000}"/>
    <cellStyle name="Comma 40 3 14 3 2" xfId="29710" xr:uid="{00000000-0005-0000-0000-000054740000}"/>
    <cellStyle name="Comma 40 3 14 3 3" xfId="29711" xr:uid="{00000000-0005-0000-0000-000055740000}"/>
    <cellStyle name="Comma 40 3 14 4" xfId="29712" xr:uid="{00000000-0005-0000-0000-000056740000}"/>
    <cellStyle name="Comma 40 3 14 4 2" xfId="29713" xr:uid="{00000000-0005-0000-0000-000057740000}"/>
    <cellStyle name="Comma 40 3 14 4 3" xfId="29714" xr:uid="{00000000-0005-0000-0000-000058740000}"/>
    <cellStyle name="Comma 40 3 14 5" xfId="29715" xr:uid="{00000000-0005-0000-0000-000059740000}"/>
    <cellStyle name="Comma 40 3 14 6" xfId="29716" xr:uid="{00000000-0005-0000-0000-00005A740000}"/>
    <cellStyle name="Comma 40 3 15" xfId="29717" xr:uid="{00000000-0005-0000-0000-00005B740000}"/>
    <cellStyle name="Comma 40 3 15 2" xfId="29718" xr:uid="{00000000-0005-0000-0000-00005C740000}"/>
    <cellStyle name="Comma 40 3 15 2 2" xfId="29719" xr:uid="{00000000-0005-0000-0000-00005D740000}"/>
    <cellStyle name="Comma 40 3 15 2 3" xfId="29720" xr:uid="{00000000-0005-0000-0000-00005E740000}"/>
    <cellStyle name="Comma 40 3 15 3" xfId="29721" xr:uid="{00000000-0005-0000-0000-00005F740000}"/>
    <cellStyle name="Comma 40 3 15 3 2" xfId="29722" xr:uid="{00000000-0005-0000-0000-000060740000}"/>
    <cellStyle name="Comma 40 3 15 3 3" xfId="29723" xr:uid="{00000000-0005-0000-0000-000061740000}"/>
    <cellStyle name="Comma 40 3 15 4" xfId="29724" xr:uid="{00000000-0005-0000-0000-000062740000}"/>
    <cellStyle name="Comma 40 3 15 4 2" xfId="29725" xr:uid="{00000000-0005-0000-0000-000063740000}"/>
    <cellStyle name="Comma 40 3 15 4 3" xfId="29726" xr:uid="{00000000-0005-0000-0000-000064740000}"/>
    <cellStyle name="Comma 40 3 15 5" xfId="29727" xr:uid="{00000000-0005-0000-0000-000065740000}"/>
    <cellStyle name="Comma 40 3 15 6" xfId="29728" xr:uid="{00000000-0005-0000-0000-000066740000}"/>
    <cellStyle name="Comma 40 3 16" xfId="29729" xr:uid="{00000000-0005-0000-0000-000067740000}"/>
    <cellStyle name="Comma 40 3 16 2" xfId="29730" xr:uid="{00000000-0005-0000-0000-000068740000}"/>
    <cellStyle name="Comma 40 3 16 2 2" xfId="29731" xr:uid="{00000000-0005-0000-0000-000069740000}"/>
    <cellStyle name="Comma 40 3 16 2 3" xfId="29732" xr:uid="{00000000-0005-0000-0000-00006A740000}"/>
    <cellStyle name="Comma 40 3 16 3" xfId="29733" xr:uid="{00000000-0005-0000-0000-00006B740000}"/>
    <cellStyle name="Comma 40 3 16 3 2" xfId="29734" xr:uid="{00000000-0005-0000-0000-00006C740000}"/>
    <cellStyle name="Comma 40 3 16 3 3" xfId="29735" xr:uid="{00000000-0005-0000-0000-00006D740000}"/>
    <cellStyle name="Comma 40 3 16 4" xfId="29736" xr:uid="{00000000-0005-0000-0000-00006E740000}"/>
    <cellStyle name="Comma 40 3 16 4 2" xfId="29737" xr:uid="{00000000-0005-0000-0000-00006F740000}"/>
    <cellStyle name="Comma 40 3 16 4 3" xfId="29738" xr:uid="{00000000-0005-0000-0000-000070740000}"/>
    <cellStyle name="Comma 40 3 16 5" xfId="29739" xr:uid="{00000000-0005-0000-0000-000071740000}"/>
    <cellStyle name="Comma 40 3 16 6" xfId="29740" xr:uid="{00000000-0005-0000-0000-000072740000}"/>
    <cellStyle name="Comma 40 3 17" xfId="29741" xr:uid="{00000000-0005-0000-0000-000073740000}"/>
    <cellStyle name="Comma 40 3 17 2" xfId="29742" xr:uid="{00000000-0005-0000-0000-000074740000}"/>
    <cellStyle name="Comma 40 3 17 2 2" xfId="29743" xr:uid="{00000000-0005-0000-0000-000075740000}"/>
    <cellStyle name="Comma 40 3 17 2 3" xfId="29744" xr:uid="{00000000-0005-0000-0000-000076740000}"/>
    <cellStyle name="Comma 40 3 17 3" xfId="29745" xr:uid="{00000000-0005-0000-0000-000077740000}"/>
    <cellStyle name="Comma 40 3 17 3 2" xfId="29746" xr:uid="{00000000-0005-0000-0000-000078740000}"/>
    <cellStyle name="Comma 40 3 17 3 3" xfId="29747" xr:uid="{00000000-0005-0000-0000-000079740000}"/>
    <cellStyle name="Comma 40 3 17 4" xfId="29748" xr:uid="{00000000-0005-0000-0000-00007A740000}"/>
    <cellStyle name="Comma 40 3 17 4 2" xfId="29749" xr:uid="{00000000-0005-0000-0000-00007B740000}"/>
    <cellStyle name="Comma 40 3 17 4 3" xfId="29750" xr:uid="{00000000-0005-0000-0000-00007C740000}"/>
    <cellStyle name="Comma 40 3 17 5" xfId="29751" xr:uid="{00000000-0005-0000-0000-00007D740000}"/>
    <cellStyle name="Comma 40 3 17 6" xfId="29752" xr:uid="{00000000-0005-0000-0000-00007E740000}"/>
    <cellStyle name="Comma 40 3 18" xfId="29753" xr:uid="{00000000-0005-0000-0000-00007F740000}"/>
    <cellStyle name="Comma 40 3 18 2" xfId="29754" xr:uid="{00000000-0005-0000-0000-000080740000}"/>
    <cellStyle name="Comma 40 3 18 2 2" xfId="29755" xr:uid="{00000000-0005-0000-0000-000081740000}"/>
    <cellStyle name="Comma 40 3 18 2 3" xfId="29756" xr:uid="{00000000-0005-0000-0000-000082740000}"/>
    <cellStyle name="Comma 40 3 18 3" xfId="29757" xr:uid="{00000000-0005-0000-0000-000083740000}"/>
    <cellStyle name="Comma 40 3 18 3 2" xfId="29758" xr:uid="{00000000-0005-0000-0000-000084740000}"/>
    <cellStyle name="Comma 40 3 18 3 3" xfId="29759" xr:uid="{00000000-0005-0000-0000-000085740000}"/>
    <cellStyle name="Comma 40 3 18 4" xfId="29760" xr:uid="{00000000-0005-0000-0000-000086740000}"/>
    <cellStyle name="Comma 40 3 18 4 2" xfId="29761" xr:uid="{00000000-0005-0000-0000-000087740000}"/>
    <cellStyle name="Comma 40 3 18 4 3" xfId="29762" xr:uid="{00000000-0005-0000-0000-000088740000}"/>
    <cellStyle name="Comma 40 3 18 5" xfId="29763" xr:uid="{00000000-0005-0000-0000-000089740000}"/>
    <cellStyle name="Comma 40 3 18 6" xfId="29764" xr:uid="{00000000-0005-0000-0000-00008A740000}"/>
    <cellStyle name="Comma 40 3 19" xfId="29765" xr:uid="{00000000-0005-0000-0000-00008B740000}"/>
    <cellStyle name="Comma 40 3 19 2" xfId="29766" xr:uid="{00000000-0005-0000-0000-00008C740000}"/>
    <cellStyle name="Comma 40 3 19 2 2" xfId="29767" xr:uid="{00000000-0005-0000-0000-00008D740000}"/>
    <cellStyle name="Comma 40 3 19 2 3" xfId="29768" xr:uid="{00000000-0005-0000-0000-00008E740000}"/>
    <cellStyle name="Comma 40 3 19 3" xfId="29769" xr:uid="{00000000-0005-0000-0000-00008F740000}"/>
    <cellStyle name="Comma 40 3 19 3 2" xfId="29770" xr:uid="{00000000-0005-0000-0000-000090740000}"/>
    <cellStyle name="Comma 40 3 19 3 3" xfId="29771" xr:uid="{00000000-0005-0000-0000-000091740000}"/>
    <cellStyle name="Comma 40 3 19 4" xfId="29772" xr:uid="{00000000-0005-0000-0000-000092740000}"/>
    <cellStyle name="Comma 40 3 19 4 2" xfId="29773" xr:uid="{00000000-0005-0000-0000-000093740000}"/>
    <cellStyle name="Comma 40 3 19 4 3" xfId="29774" xr:uid="{00000000-0005-0000-0000-000094740000}"/>
    <cellStyle name="Comma 40 3 19 5" xfId="29775" xr:uid="{00000000-0005-0000-0000-000095740000}"/>
    <cellStyle name="Comma 40 3 19 6" xfId="29776" xr:uid="{00000000-0005-0000-0000-000096740000}"/>
    <cellStyle name="Comma 40 3 2" xfId="29777" xr:uid="{00000000-0005-0000-0000-000097740000}"/>
    <cellStyle name="Comma 40 3 2 2" xfId="29778" xr:uid="{00000000-0005-0000-0000-000098740000}"/>
    <cellStyle name="Comma 40 3 2 2 2" xfId="29779" xr:uid="{00000000-0005-0000-0000-000099740000}"/>
    <cellStyle name="Comma 40 3 2 2 3" xfId="29780" xr:uid="{00000000-0005-0000-0000-00009A740000}"/>
    <cellStyle name="Comma 40 3 2 3" xfId="29781" xr:uid="{00000000-0005-0000-0000-00009B740000}"/>
    <cellStyle name="Comma 40 3 2 3 2" xfId="29782" xr:uid="{00000000-0005-0000-0000-00009C740000}"/>
    <cellStyle name="Comma 40 3 2 3 3" xfId="29783" xr:uid="{00000000-0005-0000-0000-00009D740000}"/>
    <cellStyle name="Comma 40 3 2 4" xfId="29784" xr:uid="{00000000-0005-0000-0000-00009E740000}"/>
    <cellStyle name="Comma 40 3 2 4 2" xfId="29785" xr:uid="{00000000-0005-0000-0000-00009F740000}"/>
    <cellStyle name="Comma 40 3 2 4 3" xfId="29786" xr:uid="{00000000-0005-0000-0000-0000A0740000}"/>
    <cellStyle name="Comma 40 3 2 5" xfId="29787" xr:uid="{00000000-0005-0000-0000-0000A1740000}"/>
    <cellStyle name="Comma 40 3 2 6" xfId="29788" xr:uid="{00000000-0005-0000-0000-0000A2740000}"/>
    <cellStyle name="Comma 40 3 20" xfId="29789" xr:uid="{00000000-0005-0000-0000-0000A3740000}"/>
    <cellStyle name="Comma 40 3 20 2" xfId="29790" xr:uid="{00000000-0005-0000-0000-0000A4740000}"/>
    <cellStyle name="Comma 40 3 20 2 2" xfId="29791" xr:uid="{00000000-0005-0000-0000-0000A5740000}"/>
    <cellStyle name="Comma 40 3 20 2 3" xfId="29792" xr:uid="{00000000-0005-0000-0000-0000A6740000}"/>
    <cellStyle name="Comma 40 3 20 3" xfId="29793" xr:uid="{00000000-0005-0000-0000-0000A7740000}"/>
    <cellStyle name="Comma 40 3 20 3 2" xfId="29794" xr:uid="{00000000-0005-0000-0000-0000A8740000}"/>
    <cellStyle name="Comma 40 3 20 3 3" xfId="29795" xr:uid="{00000000-0005-0000-0000-0000A9740000}"/>
    <cellStyle name="Comma 40 3 20 4" xfId="29796" xr:uid="{00000000-0005-0000-0000-0000AA740000}"/>
    <cellStyle name="Comma 40 3 20 4 2" xfId="29797" xr:uid="{00000000-0005-0000-0000-0000AB740000}"/>
    <cellStyle name="Comma 40 3 20 4 3" xfId="29798" xr:uid="{00000000-0005-0000-0000-0000AC740000}"/>
    <cellStyle name="Comma 40 3 20 5" xfId="29799" xr:uid="{00000000-0005-0000-0000-0000AD740000}"/>
    <cellStyle name="Comma 40 3 20 6" xfId="29800" xr:uid="{00000000-0005-0000-0000-0000AE740000}"/>
    <cellStyle name="Comma 40 3 21" xfId="29801" xr:uid="{00000000-0005-0000-0000-0000AF740000}"/>
    <cellStyle name="Comma 40 3 21 2" xfId="29802" xr:uid="{00000000-0005-0000-0000-0000B0740000}"/>
    <cellStyle name="Comma 40 3 21 3" xfId="29803" xr:uid="{00000000-0005-0000-0000-0000B1740000}"/>
    <cellStyle name="Comma 40 3 22" xfId="29804" xr:uid="{00000000-0005-0000-0000-0000B2740000}"/>
    <cellStyle name="Comma 40 3 22 2" xfId="29805" xr:uid="{00000000-0005-0000-0000-0000B3740000}"/>
    <cellStyle name="Comma 40 3 22 3" xfId="29806" xr:uid="{00000000-0005-0000-0000-0000B4740000}"/>
    <cellStyle name="Comma 40 3 23" xfId="29807" xr:uid="{00000000-0005-0000-0000-0000B5740000}"/>
    <cellStyle name="Comma 40 3 23 2" xfId="29808" xr:uid="{00000000-0005-0000-0000-0000B6740000}"/>
    <cellStyle name="Comma 40 3 23 3" xfId="29809" xr:uid="{00000000-0005-0000-0000-0000B7740000}"/>
    <cellStyle name="Comma 40 3 24" xfId="29810" xr:uid="{00000000-0005-0000-0000-0000B8740000}"/>
    <cellStyle name="Comma 40 3 25" xfId="29811" xr:uid="{00000000-0005-0000-0000-0000B9740000}"/>
    <cellStyle name="Comma 40 3 3" xfId="29812" xr:uid="{00000000-0005-0000-0000-0000BA740000}"/>
    <cellStyle name="Comma 40 3 3 2" xfId="29813" xr:uid="{00000000-0005-0000-0000-0000BB740000}"/>
    <cellStyle name="Comma 40 3 3 2 2" xfId="29814" xr:uid="{00000000-0005-0000-0000-0000BC740000}"/>
    <cellStyle name="Comma 40 3 3 2 3" xfId="29815" xr:uid="{00000000-0005-0000-0000-0000BD740000}"/>
    <cellStyle name="Comma 40 3 3 3" xfId="29816" xr:uid="{00000000-0005-0000-0000-0000BE740000}"/>
    <cellStyle name="Comma 40 3 3 3 2" xfId="29817" xr:uid="{00000000-0005-0000-0000-0000BF740000}"/>
    <cellStyle name="Comma 40 3 3 3 3" xfId="29818" xr:uid="{00000000-0005-0000-0000-0000C0740000}"/>
    <cellStyle name="Comma 40 3 3 4" xfId="29819" xr:uid="{00000000-0005-0000-0000-0000C1740000}"/>
    <cellStyle name="Comma 40 3 3 4 2" xfId="29820" xr:uid="{00000000-0005-0000-0000-0000C2740000}"/>
    <cellStyle name="Comma 40 3 3 4 3" xfId="29821" xr:uid="{00000000-0005-0000-0000-0000C3740000}"/>
    <cellStyle name="Comma 40 3 3 5" xfId="29822" xr:uid="{00000000-0005-0000-0000-0000C4740000}"/>
    <cellStyle name="Comma 40 3 3 6" xfId="29823" xr:uid="{00000000-0005-0000-0000-0000C5740000}"/>
    <cellStyle name="Comma 40 3 4" xfId="29824" xr:uid="{00000000-0005-0000-0000-0000C6740000}"/>
    <cellStyle name="Comma 40 3 4 2" xfId="29825" xr:uid="{00000000-0005-0000-0000-0000C7740000}"/>
    <cellStyle name="Comma 40 3 4 2 2" xfId="29826" xr:uid="{00000000-0005-0000-0000-0000C8740000}"/>
    <cellStyle name="Comma 40 3 4 2 3" xfId="29827" xr:uid="{00000000-0005-0000-0000-0000C9740000}"/>
    <cellStyle name="Comma 40 3 4 3" xfId="29828" xr:uid="{00000000-0005-0000-0000-0000CA740000}"/>
    <cellStyle name="Comma 40 3 4 3 2" xfId="29829" xr:uid="{00000000-0005-0000-0000-0000CB740000}"/>
    <cellStyle name="Comma 40 3 4 3 3" xfId="29830" xr:uid="{00000000-0005-0000-0000-0000CC740000}"/>
    <cellStyle name="Comma 40 3 4 4" xfId="29831" xr:uid="{00000000-0005-0000-0000-0000CD740000}"/>
    <cellStyle name="Comma 40 3 4 4 2" xfId="29832" xr:uid="{00000000-0005-0000-0000-0000CE740000}"/>
    <cellStyle name="Comma 40 3 4 4 3" xfId="29833" xr:uid="{00000000-0005-0000-0000-0000CF740000}"/>
    <cellStyle name="Comma 40 3 4 5" xfId="29834" xr:uid="{00000000-0005-0000-0000-0000D0740000}"/>
    <cellStyle name="Comma 40 3 4 6" xfId="29835" xr:uid="{00000000-0005-0000-0000-0000D1740000}"/>
    <cellStyle name="Comma 40 3 5" xfId="29836" xr:uid="{00000000-0005-0000-0000-0000D2740000}"/>
    <cellStyle name="Comma 40 3 5 2" xfId="29837" xr:uid="{00000000-0005-0000-0000-0000D3740000}"/>
    <cellStyle name="Comma 40 3 5 2 2" xfId="29838" xr:uid="{00000000-0005-0000-0000-0000D4740000}"/>
    <cellStyle name="Comma 40 3 5 2 3" xfId="29839" xr:uid="{00000000-0005-0000-0000-0000D5740000}"/>
    <cellStyle name="Comma 40 3 5 3" xfId="29840" xr:uid="{00000000-0005-0000-0000-0000D6740000}"/>
    <cellStyle name="Comma 40 3 5 3 2" xfId="29841" xr:uid="{00000000-0005-0000-0000-0000D7740000}"/>
    <cellStyle name="Comma 40 3 5 3 3" xfId="29842" xr:uid="{00000000-0005-0000-0000-0000D8740000}"/>
    <cellStyle name="Comma 40 3 5 4" xfId="29843" xr:uid="{00000000-0005-0000-0000-0000D9740000}"/>
    <cellStyle name="Comma 40 3 5 4 2" xfId="29844" xr:uid="{00000000-0005-0000-0000-0000DA740000}"/>
    <cellStyle name="Comma 40 3 5 4 3" xfId="29845" xr:uid="{00000000-0005-0000-0000-0000DB740000}"/>
    <cellStyle name="Comma 40 3 5 5" xfId="29846" xr:uid="{00000000-0005-0000-0000-0000DC740000}"/>
    <cellStyle name="Comma 40 3 5 6" xfId="29847" xr:uid="{00000000-0005-0000-0000-0000DD740000}"/>
    <cellStyle name="Comma 40 3 6" xfId="29848" xr:uid="{00000000-0005-0000-0000-0000DE740000}"/>
    <cellStyle name="Comma 40 3 6 2" xfId="29849" xr:uid="{00000000-0005-0000-0000-0000DF740000}"/>
    <cellStyle name="Comma 40 3 6 2 2" xfId="29850" xr:uid="{00000000-0005-0000-0000-0000E0740000}"/>
    <cellStyle name="Comma 40 3 6 2 3" xfId="29851" xr:uid="{00000000-0005-0000-0000-0000E1740000}"/>
    <cellStyle name="Comma 40 3 6 3" xfId="29852" xr:uid="{00000000-0005-0000-0000-0000E2740000}"/>
    <cellStyle name="Comma 40 3 6 3 2" xfId="29853" xr:uid="{00000000-0005-0000-0000-0000E3740000}"/>
    <cellStyle name="Comma 40 3 6 3 3" xfId="29854" xr:uid="{00000000-0005-0000-0000-0000E4740000}"/>
    <cellStyle name="Comma 40 3 6 4" xfId="29855" xr:uid="{00000000-0005-0000-0000-0000E5740000}"/>
    <cellStyle name="Comma 40 3 6 4 2" xfId="29856" xr:uid="{00000000-0005-0000-0000-0000E6740000}"/>
    <cellStyle name="Comma 40 3 6 4 3" xfId="29857" xr:uid="{00000000-0005-0000-0000-0000E7740000}"/>
    <cellStyle name="Comma 40 3 6 5" xfId="29858" xr:uid="{00000000-0005-0000-0000-0000E8740000}"/>
    <cellStyle name="Comma 40 3 6 6" xfId="29859" xr:uid="{00000000-0005-0000-0000-0000E9740000}"/>
    <cellStyle name="Comma 40 3 7" xfId="29860" xr:uid="{00000000-0005-0000-0000-0000EA740000}"/>
    <cellStyle name="Comma 40 3 7 2" xfId="29861" xr:uid="{00000000-0005-0000-0000-0000EB740000}"/>
    <cellStyle name="Comma 40 3 7 2 2" xfId="29862" xr:uid="{00000000-0005-0000-0000-0000EC740000}"/>
    <cellStyle name="Comma 40 3 7 2 3" xfId="29863" xr:uid="{00000000-0005-0000-0000-0000ED740000}"/>
    <cellStyle name="Comma 40 3 7 3" xfId="29864" xr:uid="{00000000-0005-0000-0000-0000EE740000}"/>
    <cellStyle name="Comma 40 3 7 3 2" xfId="29865" xr:uid="{00000000-0005-0000-0000-0000EF740000}"/>
    <cellStyle name="Comma 40 3 7 3 3" xfId="29866" xr:uid="{00000000-0005-0000-0000-0000F0740000}"/>
    <cellStyle name="Comma 40 3 7 4" xfId="29867" xr:uid="{00000000-0005-0000-0000-0000F1740000}"/>
    <cellStyle name="Comma 40 3 7 4 2" xfId="29868" xr:uid="{00000000-0005-0000-0000-0000F2740000}"/>
    <cellStyle name="Comma 40 3 7 4 3" xfId="29869" xr:uid="{00000000-0005-0000-0000-0000F3740000}"/>
    <cellStyle name="Comma 40 3 7 5" xfId="29870" xr:uid="{00000000-0005-0000-0000-0000F4740000}"/>
    <cellStyle name="Comma 40 3 7 6" xfId="29871" xr:uid="{00000000-0005-0000-0000-0000F5740000}"/>
    <cellStyle name="Comma 40 3 8" xfId="29872" xr:uid="{00000000-0005-0000-0000-0000F6740000}"/>
    <cellStyle name="Comma 40 3 8 2" xfId="29873" xr:uid="{00000000-0005-0000-0000-0000F7740000}"/>
    <cellStyle name="Comma 40 3 8 2 2" xfId="29874" xr:uid="{00000000-0005-0000-0000-0000F8740000}"/>
    <cellStyle name="Comma 40 3 8 2 3" xfId="29875" xr:uid="{00000000-0005-0000-0000-0000F9740000}"/>
    <cellStyle name="Comma 40 3 8 3" xfId="29876" xr:uid="{00000000-0005-0000-0000-0000FA740000}"/>
    <cellStyle name="Comma 40 3 8 3 2" xfId="29877" xr:uid="{00000000-0005-0000-0000-0000FB740000}"/>
    <cellStyle name="Comma 40 3 8 3 3" xfId="29878" xr:uid="{00000000-0005-0000-0000-0000FC740000}"/>
    <cellStyle name="Comma 40 3 8 4" xfId="29879" xr:uid="{00000000-0005-0000-0000-0000FD740000}"/>
    <cellStyle name="Comma 40 3 8 4 2" xfId="29880" xr:uid="{00000000-0005-0000-0000-0000FE740000}"/>
    <cellStyle name="Comma 40 3 8 4 3" xfId="29881" xr:uid="{00000000-0005-0000-0000-0000FF740000}"/>
    <cellStyle name="Comma 40 3 8 5" xfId="29882" xr:uid="{00000000-0005-0000-0000-000000750000}"/>
    <cellStyle name="Comma 40 3 8 6" xfId="29883" xr:uid="{00000000-0005-0000-0000-000001750000}"/>
    <cellStyle name="Comma 40 3 9" xfId="29884" xr:uid="{00000000-0005-0000-0000-000002750000}"/>
    <cellStyle name="Comma 40 3 9 2" xfId="29885" xr:uid="{00000000-0005-0000-0000-000003750000}"/>
    <cellStyle name="Comma 40 3 9 2 2" xfId="29886" xr:uid="{00000000-0005-0000-0000-000004750000}"/>
    <cellStyle name="Comma 40 3 9 2 3" xfId="29887" xr:uid="{00000000-0005-0000-0000-000005750000}"/>
    <cellStyle name="Comma 40 3 9 3" xfId="29888" xr:uid="{00000000-0005-0000-0000-000006750000}"/>
    <cellStyle name="Comma 40 3 9 3 2" xfId="29889" xr:uid="{00000000-0005-0000-0000-000007750000}"/>
    <cellStyle name="Comma 40 3 9 3 3" xfId="29890" xr:uid="{00000000-0005-0000-0000-000008750000}"/>
    <cellStyle name="Comma 40 3 9 4" xfId="29891" xr:uid="{00000000-0005-0000-0000-000009750000}"/>
    <cellStyle name="Comma 40 3 9 4 2" xfId="29892" xr:uid="{00000000-0005-0000-0000-00000A750000}"/>
    <cellStyle name="Comma 40 3 9 4 3" xfId="29893" xr:uid="{00000000-0005-0000-0000-00000B750000}"/>
    <cellStyle name="Comma 40 3 9 5" xfId="29894" xr:uid="{00000000-0005-0000-0000-00000C750000}"/>
    <cellStyle name="Comma 40 3 9 6" xfId="29895" xr:uid="{00000000-0005-0000-0000-00000D750000}"/>
    <cellStyle name="Comma 40 4" xfId="29896" xr:uid="{00000000-0005-0000-0000-00000E750000}"/>
    <cellStyle name="Comma 40 4 10" xfId="29897" xr:uid="{00000000-0005-0000-0000-00000F750000}"/>
    <cellStyle name="Comma 40 4 10 2" xfId="29898" xr:uid="{00000000-0005-0000-0000-000010750000}"/>
    <cellStyle name="Comma 40 4 10 2 2" xfId="29899" xr:uid="{00000000-0005-0000-0000-000011750000}"/>
    <cellStyle name="Comma 40 4 10 2 3" xfId="29900" xr:uid="{00000000-0005-0000-0000-000012750000}"/>
    <cellStyle name="Comma 40 4 10 3" xfId="29901" xr:uid="{00000000-0005-0000-0000-000013750000}"/>
    <cellStyle name="Comma 40 4 10 3 2" xfId="29902" xr:uid="{00000000-0005-0000-0000-000014750000}"/>
    <cellStyle name="Comma 40 4 10 3 3" xfId="29903" xr:uid="{00000000-0005-0000-0000-000015750000}"/>
    <cellStyle name="Comma 40 4 10 4" xfId="29904" xr:uid="{00000000-0005-0000-0000-000016750000}"/>
    <cellStyle name="Comma 40 4 10 4 2" xfId="29905" xr:uid="{00000000-0005-0000-0000-000017750000}"/>
    <cellStyle name="Comma 40 4 10 4 3" xfId="29906" xr:uid="{00000000-0005-0000-0000-000018750000}"/>
    <cellStyle name="Comma 40 4 10 5" xfId="29907" xr:uid="{00000000-0005-0000-0000-000019750000}"/>
    <cellStyle name="Comma 40 4 10 6" xfId="29908" xr:uid="{00000000-0005-0000-0000-00001A750000}"/>
    <cellStyle name="Comma 40 4 11" xfId="29909" xr:uid="{00000000-0005-0000-0000-00001B750000}"/>
    <cellStyle name="Comma 40 4 11 2" xfId="29910" xr:uid="{00000000-0005-0000-0000-00001C750000}"/>
    <cellStyle name="Comma 40 4 11 2 2" xfId="29911" xr:uid="{00000000-0005-0000-0000-00001D750000}"/>
    <cellStyle name="Comma 40 4 11 2 3" xfId="29912" xr:uid="{00000000-0005-0000-0000-00001E750000}"/>
    <cellStyle name="Comma 40 4 11 3" xfId="29913" xr:uid="{00000000-0005-0000-0000-00001F750000}"/>
    <cellStyle name="Comma 40 4 11 3 2" xfId="29914" xr:uid="{00000000-0005-0000-0000-000020750000}"/>
    <cellStyle name="Comma 40 4 11 3 3" xfId="29915" xr:uid="{00000000-0005-0000-0000-000021750000}"/>
    <cellStyle name="Comma 40 4 11 4" xfId="29916" xr:uid="{00000000-0005-0000-0000-000022750000}"/>
    <cellStyle name="Comma 40 4 11 4 2" xfId="29917" xr:uid="{00000000-0005-0000-0000-000023750000}"/>
    <cellStyle name="Comma 40 4 11 4 3" xfId="29918" xr:uid="{00000000-0005-0000-0000-000024750000}"/>
    <cellStyle name="Comma 40 4 11 5" xfId="29919" xr:uid="{00000000-0005-0000-0000-000025750000}"/>
    <cellStyle name="Comma 40 4 11 6" xfId="29920" xr:uid="{00000000-0005-0000-0000-000026750000}"/>
    <cellStyle name="Comma 40 4 12" xfId="29921" xr:uid="{00000000-0005-0000-0000-000027750000}"/>
    <cellStyle name="Comma 40 4 12 2" xfId="29922" xr:uid="{00000000-0005-0000-0000-000028750000}"/>
    <cellStyle name="Comma 40 4 12 2 2" xfId="29923" xr:uid="{00000000-0005-0000-0000-000029750000}"/>
    <cellStyle name="Comma 40 4 12 2 3" xfId="29924" xr:uid="{00000000-0005-0000-0000-00002A750000}"/>
    <cellStyle name="Comma 40 4 12 3" xfId="29925" xr:uid="{00000000-0005-0000-0000-00002B750000}"/>
    <cellStyle name="Comma 40 4 12 3 2" xfId="29926" xr:uid="{00000000-0005-0000-0000-00002C750000}"/>
    <cellStyle name="Comma 40 4 12 3 3" xfId="29927" xr:uid="{00000000-0005-0000-0000-00002D750000}"/>
    <cellStyle name="Comma 40 4 12 4" xfId="29928" xr:uid="{00000000-0005-0000-0000-00002E750000}"/>
    <cellStyle name="Comma 40 4 12 4 2" xfId="29929" xr:uid="{00000000-0005-0000-0000-00002F750000}"/>
    <cellStyle name="Comma 40 4 12 4 3" xfId="29930" xr:uid="{00000000-0005-0000-0000-000030750000}"/>
    <cellStyle name="Comma 40 4 12 5" xfId="29931" xr:uid="{00000000-0005-0000-0000-000031750000}"/>
    <cellStyle name="Comma 40 4 12 6" xfId="29932" xr:uid="{00000000-0005-0000-0000-000032750000}"/>
    <cellStyle name="Comma 40 4 13" xfId="29933" xr:uid="{00000000-0005-0000-0000-000033750000}"/>
    <cellStyle name="Comma 40 4 13 2" xfId="29934" xr:uid="{00000000-0005-0000-0000-000034750000}"/>
    <cellStyle name="Comma 40 4 13 2 2" xfId="29935" xr:uid="{00000000-0005-0000-0000-000035750000}"/>
    <cellStyle name="Comma 40 4 13 2 3" xfId="29936" xr:uid="{00000000-0005-0000-0000-000036750000}"/>
    <cellStyle name="Comma 40 4 13 3" xfId="29937" xr:uid="{00000000-0005-0000-0000-000037750000}"/>
    <cellStyle name="Comma 40 4 13 3 2" xfId="29938" xr:uid="{00000000-0005-0000-0000-000038750000}"/>
    <cellStyle name="Comma 40 4 13 3 3" xfId="29939" xr:uid="{00000000-0005-0000-0000-000039750000}"/>
    <cellStyle name="Comma 40 4 13 4" xfId="29940" xr:uid="{00000000-0005-0000-0000-00003A750000}"/>
    <cellStyle name="Comma 40 4 13 4 2" xfId="29941" xr:uid="{00000000-0005-0000-0000-00003B750000}"/>
    <cellStyle name="Comma 40 4 13 4 3" xfId="29942" xr:uid="{00000000-0005-0000-0000-00003C750000}"/>
    <cellStyle name="Comma 40 4 13 5" xfId="29943" xr:uid="{00000000-0005-0000-0000-00003D750000}"/>
    <cellStyle name="Comma 40 4 13 6" xfId="29944" xr:uid="{00000000-0005-0000-0000-00003E750000}"/>
    <cellStyle name="Comma 40 4 14" xfId="29945" xr:uid="{00000000-0005-0000-0000-00003F750000}"/>
    <cellStyle name="Comma 40 4 14 2" xfId="29946" xr:uid="{00000000-0005-0000-0000-000040750000}"/>
    <cellStyle name="Comma 40 4 14 2 2" xfId="29947" xr:uid="{00000000-0005-0000-0000-000041750000}"/>
    <cellStyle name="Comma 40 4 14 2 3" xfId="29948" xr:uid="{00000000-0005-0000-0000-000042750000}"/>
    <cellStyle name="Comma 40 4 14 3" xfId="29949" xr:uid="{00000000-0005-0000-0000-000043750000}"/>
    <cellStyle name="Comma 40 4 14 3 2" xfId="29950" xr:uid="{00000000-0005-0000-0000-000044750000}"/>
    <cellStyle name="Comma 40 4 14 3 3" xfId="29951" xr:uid="{00000000-0005-0000-0000-000045750000}"/>
    <cellStyle name="Comma 40 4 14 4" xfId="29952" xr:uid="{00000000-0005-0000-0000-000046750000}"/>
    <cellStyle name="Comma 40 4 14 4 2" xfId="29953" xr:uid="{00000000-0005-0000-0000-000047750000}"/>
    <cellStyle name="Comma 40 4 14 4 3" xfId="29954" xr:uid="{00000000-0005-0000-0000-000048750000}"/>
    <cellStyle name="Comma 40 4 14 5" xfId="29955" xr:uid="{00000000-0005-0000-0000-000049750000}"/>
    <cellStyle name="Comma 40 4 14 6" xfId="29956" xr:uid="{00000000-0005-0000-0000-00004A750000}"/>
    <cellStyle name="Comma 40 4 15" xfId="29957" xr:uid="{00000000-0005-0000-0000-00004B750000}"/>
    <cellStyle name="Comma 40 4 15 2" xfId="29958" xr:uid="{00000000-0005-0000-0000-00004C750000}"/>
    <cellStyle name="Comma 40 4 15 2 2" xfId="29959" xr:uid="{00000000-0005-0000-0000-00004D750000}"/>
    <cellStyle name="Comma 40 4 15 2 3" xfId="29960" xr:uid="{00000000-0005-0000-0000-00004E750000}"/>
    <cellStyle name="Comma 40 4 15 3" xfId="29961" xr:uid="{00000000-0005-0000-0000-00004F750000}"/>
    <cellStyle name="Comma 40 4 15 3 2" xfId="29962" xr:uid="{00000000-0005-0000-0000-000050750000}"/>
    <cellStyle name="Comma 40 4 15 3 3" xfId="29963" xr:uid="{00000000-0005-0000-0000-000051750000}"/>
    <cellStyle name="Comma 40 4 15 4" xfId="29964" xr:uid="{00000000-0005-0000-0000-000052750000}"/>
    <cellStyle name="Comma 40 4 15 4 2" xfId="29965" xr:uid="{00000000-0005-0000-0000-000053750000}"/>
    <cellStyle name="Comma 40 4 15 4 3" xfId="29966" xr:uid="{00000000-0005-0000-0000-000054750000}"/>
    <cellStyle name="Comma 40 4 15 5" xfId="29967" xr:uid="{00000000-0005-0000-0000-000055750000}"/>
    <cellStyle name="Comma 40 4 15 6" xfId="29968" xr:uid="{00000000-0005-0000-0000-000056750000}"/>
    <cellStyle name="Comma 40 4 16" xfId="29969" xr:uid="{00000000-0005-0000-0000-000057750000}"/>
    <cellStyle name="Comma 40 4 16 2" xfId="29970" xr:uid="{00000000-0005-0000-0000-000058750000}"/>
    <cellStyle name="Comma 40 4 16 2 2" xfId="29971" xr:uid="{00000000-0005-0000-0000-000059750000}"/>
    <cellStyle name="Comma 40 4 16 2 3" xfId="29972" xr:uid="{00000000-0005-0000-0000-00005A750000}"/>
    <cellStyle name="Comma 40 4 16 3" xfId="29973" xr:uid="{00000000-0005-0000-0000-00005B750000}"/>
    <cellStyle name="Comma 40 4 16 3 2" xfId="29974" xr:uid="{00000000-0005-0000-0000-00005C750000}"/>
    <cellStyle name="Comma 40 4 16 3 3" xfId="29975" xr:uid="{00000000-0005-0000-0000-00005D750000}"/>
    <cellStyle name="Comma 40 4 16 4" xfId="29976" xr:uid="{00000000-0005-0000-0000-00005E750000}"/>
    <cellStyle name="Comma 40 4 16 4 2" xfId="29977" xr:uid="{00000000-0005-0000-0000-00005F750000}"/>
    <cellStyle name="Comma 40 4 16 4 3" xfId="29978" xr:uid="{00000000-0005-0000-0000-000060750000}"/>
    <cellStyle name="Comma 40 4 16 5" xfId="29979" xr:uid="{00000000-0005-0000-0000-000061750000}"/>
    <cellStyle name="Comma 40 4 16 6" xfId="29980" xr:uid="{00000000-0005-0000-0000-000062750000}"/>
    <cellStyle name="Comma 40 4 17" xfId="29981" xr:uid="{00000000-0005-0000-0000-000063750000}"/>
    <cellStyle name="Comma 40 4 17 2" xfId="29982" xr:uid="{00000000-0005-0000-0000-000064750000}"/>
    <cellStyle name="Comma 40 4 17 2 2" xfId="29983" xr:uid="{00000000-0005-0000-0000-000065750000}"/>
    <cellStyle name="Comma 40 4 17 2 3" xfId="29984" xr:uid="{00000000-0005-0000-0000-000066750000}"/>
    <cellStyle name="Comma 40 4 17 3" xfId="29985" xr:uid="{00000000-0005-0000-0000-000067750000}"/>
    <cellStyle name="Comma 40 4 17 3 2" xfId="29986" xr:uid="{00000000-0005-0000-0000-000068750000}"/>
    <cellStyle name="Comma 40 4 17 3 3" xfId="29987" xr:uid="{00000000-0005-0000-0000-000069750000}"/>
    <cellStyle name="Comma 40 4 17 4" xfId="29988" xr:uid="{00000000-0005-0000-0000-00006A750000}"/>
    <cellStyle name="Comma 40 4 17 4 2" xfId="29989" xr:uid="{00000000-0005-0000-0000-00006B750000}"/>
    <cellStyle name="Comma 40 4 17 4 3" xfId="29990" xr:uid="{00000000-0005-0000-0000-00006C750000}"/>
    <cellStyle name="Comma 40 4 17 5" xfId="29991" xr:uid="{00000000-0005-0000-0000-00006D750000}"/>
    <cellStyle name="Comma 40 4 17 6" xfId="29992" xr:uid="{00000000-0005-0000-0000-00006E750000}"/>
    <cellStyle name="Comma 40 4 18" xfId="29993" xr:uid="{00000000-0005-0000-0000-00006F750000}"/>
    <cellStyle name="Comma 40 4 18 2" xfId="29994" xr:uid="{00000000-0005-0000-0000-000070750000}"/>
    <cellStyle name="Comma 40 4 18 2 2" xfId="29995" xr:uid="{00000000-0005-0000-0000-000071750000}"/>
    <cellStyle name="Comma 40 4 18 2 3" xfId="29996" xr:uid="{00000000-0005-0000-0000-000072750000}"/>
    <cellStyle name="Comma 40 4 18 3" xfId="29997" xr:uid="{00000000-0005-0000-0000-000073750000}"/>
    <cellStyle name="Comma 40 4 18 3 2" xfId="29998" xr:uid="{00000000-0005-0000-0000-000074750000}"/>
    <cellStyle name="Comma 40 4 18 3 3" xfId="29999" xr:uid="{00000000-0005-0000-0000-000075750000}"/>
    <cellStyle name="Comma 40 4 18 4" xfId="30000" xr:uid="{00000000-0005-0000-0000-000076750000}"/>
    <cellStyle name="Comma 40 4 18 4 2" xfId="30001" xr:uid="{00000000-0005-0000-0000-000077750000}"/>
    <cellStyle name="Comma 40 4 18 4 3" xfId="30002" xr:uid="{00000000-0005-0000-0000-000078750000}"/>
    <cellStyle name="Comma 40 4 18 5" xfId="30003" xr:uid="{00000000-0005-0000-0000-000079750000}"/>
    <cellStyle name="Comma 40 4 18 6" xfId="30004" xr:uid="{00000000-0005-0000-0000-00007A750000}"/>
    <cellStyle name="Comma 40 4 19" xfId="30005" xr:uid="{00000000-0005-0000-0000-00007B750000}"/>
    <cellStyle name="Comma 40 4 19 2" xfId="30006" xr:uid="{00000000-0005-0000-0000-00007C750000}"/>
    <cellStyle name="Comma 40 4 19 2 2" xfId="30007" xr:uid="{00000000-0005-0000-0000-00007D750000}"/>
    <cellStyle name="Comma 40 4 19 2 3" xfId="30008" xr:uid="{00000000-0005-0000-0000-00007E750000}"/>
    <cellStyle name="Comma 40 4 19 3" xfId="30009" xr:uid="{00000000-0005-0000-0000-00007F750000}"/>
    <cellStyle name="Comma 40 4 19 3 2" xfId="30010" xr:uid="{00000000-0005-0000-0000-000080750000}"/>
    <cellStyle name="Comma 40 4 19 3 3" xfId="30011" xr:uid="{00000000-0005-0000-0000-000081750000}"/>
    <cellStyle name="Comma 40 4 19 4" xfId="30012" xr:uid="{00000000-0005-0000-0000-000082750000}"/>
    <cellStyle name="Comma 40 4 19 4 2" xfId="30013" xr:uid="{00000000-0005-0000-0000-000083750000}"/>
    <cellStyle name="Comma 40 4 19 4 3" xfId="30014" xr:uid="{00000000-0005-0000-0000-000084750000}"/>
    <cellStyle name="Comma 40 4 19 5" xfId="30015" xr:uid="{00000000-0005-0000-0000-000085750000}"/>
    <cellStyle name="Comma 40 4 19 6" xfId="30016" xr:uid="{00000000-0005-0000-0000-000086750000}"/>
    <cellStyle name="Comma 40 4 2" xfId="30017" xr:uid="{00000000-0005-0000-0000-000087750000}"/>
    <cellStyle name="Comma 40 4 2 2" xfId="30018" xr:uid="{00000000-0005-0000-0000-000088750000}"/>
    <cellStyle name="Comma 40 4 2 2 2" xfId="30019" xr:uid="{00000000-0005-0000-0000-000089750000}"/>
    <cellStyle name="Comma 40 4 2 2 3" xfId="30020" xr:uid="{00000000-0005-0000-0000-00008A750000}"/>
    <cellStyle name="Comma 40 4 2 3" xfId="30021" xr:uid="{00000000-0005-0000-0000-00008B750000}"/>
    <cellStyle name="Comma 40 4 2 3 2" xfId="30022" xr:uid="{00000000-0005-0000-0000-00008C750000}"/>
    <cellStyle name="Comma 40 4 2 3 3" xfId="30023" xr:uid="{00000000-0005-0000-0000-00008D750000}"/>
    <cellStyle name="Comma 40 4 2 4" xfId="30024" xr:uid="{00000000-0005-0000-0000-00008E750000}"/>
    <cellStyle name="Comma 40 4 2 4 2" xfId="30025" xr:uid="{00000000-0005-0000-0000-00008F750000}"/>
    <cellStyle name="Comma 40 4 2 4 3" xfId="30026" xr:uid="{00000000-0005-0000-0000-000090750000}"/>
    <cellStyle name="Comma 40 4 2 5" xfId="30027" xr:uid="{00000000-0005-0000-0000-000091750000}"/>
    <cellStyle name="Comma 40 4 2 6" xfId="30028" xr:uid="{00000000-0005-0000-0000-000092750000}"/>
    <cellStyle name="Comma 40 4 20" xfId="30029" xr:uid="{00000000-0005-0000-0000-000093750000}"/>
    <cellStyle name="Comma 40 4 20 2" xfId="30030" xr:uid="{00000000-0005-0000-0000-000094750000}"/>
    <cellStyle name="Comma 40 4 20 2 2" xfId="30031" xr:uid="{00000000-0005-0000-0000-000095750000}"/>
    <cellStyle name="Comma 40 4 20 2 3" xfId="30032" xr:uid="{00000000-0005-0000-0000-000096750000}"/>
    <cellStyle name="Comma 40 4 20 3" xfId="30033" xr:uid="{00000000-0005-0000-0000-000097750000}"/>
    <cellStyle name="Comma 40 4 20 3 2" xfId="30034" xr:uid="{00000000-0005-0000-0000-000098750000}"/>
    <cellStyle name="Comma 40 4 20 3 3" xfId="30035" xr:uid="{00000000-0005-0000-0000-000099750000}"/>
    <cellStyle name="Comma 40 4 20 4" xfId="30036" xr:uid="{00000000-0005-0000-0000-00009A750000}"/>
    <cellStyle name="Comma 40 4 20 4 2" xfId="30037" xr:uid="{00000000-0005-0000-0000-00009B750000}"/>
    <cellStyle name="Comma 40 4 20 4 3" xfId="30038" xr:uid="{00000000-0005-0000-0000-00009C750000}"/>
    <cellStyle name="Comma 40 4 20 5" xfId="30039" xr:uid="{00000000-0005-0000-0000-00009D750000}"/>
    <cellStyle name="Comma 40 4 20 6" xfId="30040" xr:uid="{00000000-0005-0000-0000-00009E750000}"/>
    <cellStyle name="Comma 40 4 21" xfId="30041" xr:uid="{00000000-0005-0000-0000-00009F750000}"/>
    <cellStyle name="Comma 40 4 21 2" xfId="30042" xr:uid="{00000000-0005-0000-0000-0000A0750000}"/>
    <cellStyle name="Comma 40 4 21 3" xfId="30043" xr:uid="{00000000-0005-0000-0000-0000A1750000}"/>
    <cellStyle name="Comma 40 4 22" xfId="30044" xr:uid="{00000000-0005-0000-0000-0000A2750000}"/>
    <cellStyle name="Comma 40 4 22 2" xfId="30045" xr:uid="{00000000-0005-0000-0000-0000A3750000}"/>
    <cellStyle name="Comma 40 4 22 3" xfId="30046" xr:uid="{00000000-0005-0000-0000-0000A4750000}"/>
    <cellStyle name="Comma 40 4 23" xfId="30047" xr:uid="{00000000-0005-0000-0000-0000A5750000}"/>
    <cellStyle name="Comma 40 4 23 2" xfId="30048" xr:uid="{00000000-0005-0000-0000-0000A6750000}"/>
    <cellStyle name="Comma 40 4 23 3" xfId="30049" xr:uid="{00000000-0005-0000-0000-0000A7750000}"/>
    <cellStyle name="Comma 40 4 24" xfId="30050" xr:uid="{00000000-0005-0000-0000-0000A8750000}"/>
    <cellStyle name="Comma 40 4 25" xfId="30051" xr:uid="{00000000-0005-0000-0000-0000A9750000}"/>
    <cellStyle name="Comma 40 4 3" xfId="30052" xr:uid="{00000000-0005-0000-0000-0000AA750000}"/>
    <cellStyle name="Comma 40 4 3 2" xfId="30053" xr:uid="{00000000-0005-0000-0000-0000AB750000}"/>
    <cellStyle name="Comma 40 4 3 2 2" xfId="30054" xr:uid="{00000000-0005-0000-0000-0000AC750000}"/>
    <cellStyle name="Comma 40 4 3 2 3" xfId="30055" xr:uid="{00000000-0005-0000-0000-0000AD750000}"/>
    <cellStyle name="Comma 40 4 3 3" xfId="30056" xr:uid="{00000000-0005-0000-0000-0000AE750000}"/>
    <cellStyle name="Comma 40 4 3 3 2" xfId="30057" xr:uid="{00000000-0005-0000-0000-0000AF750000}"/>
    <cellStyle name="Comma 40 4 3 3 3" xfId="30058" xr:uid="{00000000-0005-0000-0000-0000B0750000}"/>
    <cellStyle name="Comma 40 4 3 4" xfId="30059" xr:uid="{00000000-0005-0000-0000-0000B1750000}"/>
    <cellStyle name="Comma 40 4 3 4 2" xfId="30060" xr:uid="{00000000-0005-0000-0000-0000B2750000}"/>
    <cellStyle name="Comma 40 4 3 4 3" xfId="30061" xr:uid="{00000000-0005-0000-0000-0000B3750000}"/>
    <cellStyle name="Comma 40 4 3 5" xfId="30062" xr:uid="{00000000-0005-0000-0000-0000B4750000}"/>
    <cellStyle name="Comma 40 4 3 6" xfId="30063" xr:uid="{00000000-0005-0000-0000-0000B5750000}"/>
    <cellStyle name="Comma 40 4 4" xfId="30064" xr:uid="{00000000-0005-0000-0000-0000B6750000}"/>
    <cellStyle name="Comma 40 4 4 2" xfId="30065" xr:uid="{00000000-0005-0000-0000-0000B7750000}"/>
    <cellStyle name="Comma 40 4 4 2 2" xfId="30066" xr:uid="{00000000-0005-0000-0000-0000B8750000}"/>
    <cellStyle name="Comma 40 4 4 2 3" xfId="30067" xr:uid="{00000000-0005-0000-0000-0000B9750000}"/>
    <cellStyle name="Comma 40 4 4 3" xfId="30068" xr:uid="{00000000-0005-0000-0000-0000BA750000}"/>
    <cellStyle name="Comma 40 4 4 3 2" xfId="30069" xr:uid="{00000000-0005-0000-0000-0000BB750000}"/>
    <cellStyle name="Comma 40 4 4 3 3" xfId="30070" xr:uid="{00000000-0005-0000-0000-0000BC750000}"/>
    <cellStyle name="Comma 40 4 4 4" xfId="30071" xr:uid="{00000000-0005-0000-0000-0000BD750000}"/>
    <cellStyle name="Comma 40 4 4 4 2" xfId="30072" xr:uid="{00000000-0005-0000-0000-0000BE750000}"/>
    <cellStyle name="Comma 40 4 4 4 3" xfId="30073" xr:uid="{00000000-0005-0000-0000-0000BF750000}"/>
    <cellStyle name="Comma 40 4 4 5" xfId="30074" xr:uid="{00000000-0005-0000-0000-0000C0750000}"/>
    <cellStyle name="Comma 40 4 4 6" xfId="30075" xr:uid="{00000000-0005-0000-0000-0000C1750000}"/>
    <cellStyle name="Comma 40 4 5" xfId="30076" xr:uid="{00000000-0005-0000-0000-0000C2750000}"/>
    <cellStyle name="Comma 40 4 5 2" xfId="30077" xr:uid="{00000000-0005-0000-0000-0000C3750000}"/>
    <cellStyle name="Comma 40 4 5 2 2" xfId="30078" xr:uid="{00000000-0005-0000-0000-0000C4750000}"/>
    <cellStyle name="Comma 40 4 5 2 3" xfId="30079" xr:uid="{00000000-0005-0000-0000-0000C5750000}"/>
    <cellStyle name="Comma 40 4 5 3" xfId="30080" xr:uid="{00000000-0005-0000-0000-0000C6750000}"/>
    <cellStyle name="Comma 40 4 5 3 2" xfId="30081" xr:uid="{00000000-0005-0000-0000-0000C7750000}"/>
    <cellStyle name="Comma 40 4 5 3 3" xfId="30082" xr:uid="{00000000-0005-0000-0000-0000C8750000}"/>
    <cellStyle name="Comma 40 4 5 4" xfId="30083" xr:uid="{00000000-0005-0000-0000-0000C9750000}"/>
    <cellStyle name="Comma 40 4 5 4 2" xfId="30084" xr:uid="{00000000-0005-0000-0000-0000CA750000}"/>
    <cellStyle name="Comma 40 4 5 4 3" xfId="30085" xr:uid="{00000000-0005-0000-0000-0000CB750000}"/>
    <cellStyle name="Comma 40 4 5 5" xfId="30086" xr:uid="{00000000-0005-0000-0000-0000CC750000}"/>
    <cellStyle name="Comma 40 4 5 6" xfId="30087" xr:uid="{00000000-0005-0000-0000-0000CD750000}"/>
    <cellStyle name="Comma 40 4 6" xfId="30088" xr:uid="{00000000-0005-0000-0000-0000CE750000}"/>
    <cellStyle name="Comma 40 4 6 2" xfId="30089" xr:uid="{00000000-0005-0000-0000-0000CF750000}"/>
    <cellStyle name="Comma 40 4 6 2 2" xfId="30090" xr:uid="{00000000-0005-0000-0000-0000D0750000}"/>
    <cellStyle name="Comma 40 4 6 2 3" xfId="30091" xr:uid="{00000000-0005-0000-0000-0000D1750000}"/>
    <cellStyle name="Comma 40 4 6 3" xfId="30092" xr:uid="{00000000-0005-0000-0000-0000D2750000}"/>
    <cellStyle name="Comma 40 4 6 3 2" xfId="30093" xr:uid="{00000000-0005-0000-0000-0000D3750000}"/>
    <cellStyle name="Comma 40 4 6 3 3" xfId="30094" xr:uid="{00000000-0005-0000-0000-0000D4750000}"/>
    <cellStyle name="Comma 40 4 6 4" xfId="30095" xr:uid="{00000000-0005-0000-0000-0000D5750000}"/>
    <cellStyle name="Comma 40 4 6 4 2" xfId="30096" xr:uid="{00000000-0005-0000-0000-0000D6750000}"/>
    <cellStyle name="Comma 40 4 6 4 3" xfId="30097" xr:uid="{00000000-0005-0000-0000-0000D7750000}"/>
    <cellStyle name="Comma 40 4 6 5" xfId="30098" xr:uid="{00000000-0005-0000-0000-0000D8750000}"/>
    <cellStyle name="Comma 40 4 6 6" xfId="30099" xr:uid="{00000000-0005-0000-0000-0000D9750000}"/>
    <cellStyle name="Comma 40 4 7" xfId="30100" xr:uid="{00000000-0005-0000-0000-0000DA750000}"/>
    <cellStyle name="Comma 40 4 7 2" xfId="30101" xr:uid="{00000000-0005-0000-0000-0000DB750000}"/>
    <cellStyle name="Comma 40 4 7 2 2" xfId="30102" xr:uid="{00000000-0005-0000-0000-0000DC750000}"/>
    <cellStyle name="Comma 40 4 7 2 3" xfId="30103" xr:uid="{00000000-0005-0000-0000-0000DD750000}"/>
    <cellStyle name="Comma 40 4 7 3" xfId="30104" xr:uid="{00000000-0005-0000-0000-0000DE750000}"/>
    <cellStyle name="Comma 40 4 7 3 2" xfId="30105" xr:uid="{00000000-0005-0000-0000-0000DF750000}"/>
    <cellStyle name="Comma 40 4 7 3 3" xfId="30106" xr:uid="{00000000-0005-0000-0000-0000E0750000}"/>
    <cellStyle name="Comma 40 4 7 4" xfId="30107" xr:uid="{00000000-0005-0000-0000-0000E1750000}"/>
    <cellStyle name="Comma 40 4 7 4 2" xfId="30108" xr:uid="{00000000-0005-0000-0000-0000E2750000}"/>
    <cellStyle name="Comma 40 4 7 4 3" xfId="30109" xr:uid="{00000000-0005-0000-0000-0000E3750000}"/>
    <cellStyle name="Comma 40 4 7 5" xfId="30110" xr:uid="{00000000-0005-0000-0000-0000E4750000}"/>
    <cellStyle name="Comma 40 4 7 6" xfId="30111" xr:uid="{00000000-0005-0000-0000-0000E5750000}"/>
    <cellStyle name="Comma 40 4 8" xfId="30112" xr:uid="{00000000-0005-0000-0000-0000E6750000}"/>
    <cellStyle name="Comma 40 4 8 2" xfId="30113" xr:uid="{00000000-0005-0000-0000-0000E7750000}"/>
    <cellStyle name="Comma 40 4 8 2 2" xfId="30114" xr:uid="{00000000-0005-0000-0000-0000E8750000}"/>
    <cellStyle name="Comma 40 4 8 2 3" xfId="30115" xr:uid="{00000000-0005-0000-0000-0000E9750000}"/>
    <cellStyle name="Comma 40 4 8 3" xfId="30116" xr:uid="{00000000-0005-0000-0000-0000EA750000}"/>
    <cellStyle name="Comma 40 4 8 3 2" xfId="30117" xr:uid="{00000000-0005-0000-0000-0000EB750000}"/>
    <cellStyle name="Comma 40 4 8 3 3" xfId="30118" xr:uid="{00000000-0005-0000-0000-0000EC750000}"/>
    <cellStyle name="Comma 40 4 8 4" xfId="30119" xr:uid="{00000000-0005-0000-0000-0000ED750000}"/>
    <cellStyle name="Comma 40 4 8 4 2" xfId="30120" xr:uid="{00000000-0005-0000-0000-0000EE750000}"/>
    <cellStyle name="Comma 40 4 8 4 3" xfId="30121" xr:uid="{00000000-0005-0000-0000-0000EF750000}"/>
    <cellStyle name="Comma 40 4 8 5" xfId="30122" xr:uid="{00000000-0005-0000-0000-0000F0750000}"/>
    <cellStyle name="Comma 40 4 8 6" xfId="30123" xr:uid="{00000000-0005-0000-0000-0000F1750000}"/>
    <cellStyle name="Comma 40 4 9" xfId="30124" xr:uid="{00000000-0005-0000-0000-0000F2750000}"/>
    <cellStyle name="Comma 40 4 9 2" xfId="30125" xr:uid="{00000000-0005-0000-0000-0000F3750000}"/>
    <cellStyle name="Comma 40 4 9 2 2" xfId="30126" xr:uid="{00000000-0005-0000-0000-0000F4750000}"/>
    <cellStyle name="Comma 40 4 9 2 3" xfId="30127" xr:uid="{00000000-0005-0000-0000-0000F5750000}"/>
    <cellStyle name="Comma 40 4 9 3" xfId="30128" xr:uid="{00000000-0005-0000-0000-0000F6750000}"/>
    <cellStyle name="Comma 40 4 9 3 2" xfId="30129" xr:uid="{00000000-0005-0000-0000-0000F7750000}"/>
    <cellStyle name="Comma 40 4 9 3 3" xfId="30130" xr:uid="{00000000-0005-0000-0000-0000F8750000}"/>
    <cellStyle name="Comma 40 4 9 4" xfId="30131" xr:uid="{00000000-0005-0000-0000-0000F9750000}"/>
    <cellStyle name="Comma 40 4 9 4 2" xfId="30132" xr:uid="{00000000-0005-0000-0000-0000FA750000}"/>
    <cellStyle name="Comma 40 4 9 4 3" xfId="30133" xr:uid="{00000000-0005-0000-0000-0000FB750000}"/>
    <cellStyle name="Comma 40 4 9 5" xfId="30134" xr:uid="{00000000-0005-0000-0000-0000FC750000}"/>
    <cellStyle name="Comma 40 4 9 6" xfId="30135" xr:uid="{00000000-0005-0000-0000-0000FD750000}"/>
    <cellStyle name="Comma 40 5" xfId="30136" xr:uid="{00000000-0005-0000-0000-0000FE750000}"/>
    <cellStyle name="Comma 40 6" xfId="30137" xr:uid="{00000000-0005-0000-0000-0000FF750000}"/>
    <cellStyle name="Comma 40 7" xfId="30138" xr:uid="{00000000-0005-0000-0000-000000760000}"/>
    <cellStyle name="Comma 40 8" xfId="30139" xr:uid="{00000000-0005-0000-0000-000001760000}"/>
    <cellStyle name="Comma 41" xfId="30140" xr:uid="{00000000-0005-0000-0000-000002760000}"/>
    <cellStyle name="Comma 41 2" xfId="30141" xr:uid="{00000000-0005-0000-0000-000003760000}"/>
    <cellStyle name="Comma 41 3" xfId="30142" xr:uid="{00000000-0005-0000-0000-000004760000}"/>
    <cellStyle name="Comma 41 4" xfId="30143" xr:uid="{00000000-0005-0000-0000-000005760000}"/>
    <cellStyle name="Comma 41 5" xfId="30144" xr:uid="{00000000-0005-0000-0000-000006760000}"/>
    <cellStyle name="Comma 42" xfId="30145" xr:uid="{00000000-0005-0000-0000-000007760000}"/>
    <cellStyle name="Comma 42 2" xfId="30146" xr:uid="{00000000-0005-0000-0000-000008760000}"/>
    <cellStyle name="Comma 42 3" xfId="30147" xr:uid="{00000000-0005-0000-0000-000009760000}"/>
    <cellStyle name="Comma 43" xfId="30148" xr:uid="{00000000-0005-0000-0000-00000A760000}"/>
    <cellStyle name="Comma 43 2" xfId="30149" xr:uid="{00000000-0005-0000-0000-00000B760000}"/>
    <cellStyle name="Comma 43 2 10" xfId="30150" xr:uid="{00000000-0005-0000-0000-00000C760000}"/>
    <cellStyle name="Comma 43 2 10 2" xfId="30151" xr:uid="{00000000-0005-0000-0000-00000D760000}"/>
    <cellStyle name="Comma 43 2 10 2 2" xfId="30152" xr:uid="{00000000-0005-0000-0000-00000E760000}"/>
    <cellStyle name="Comma 43 2 10 2 3" xfId="30153" xr:uid="{00000000-0005-0000-0000-00000F760000}"/>
    <cellStyle name="Comma 43 2 10 3" xfId="30154" xr:uid="{00000000-0005-0000-0000-000010760000}"/>
    <cellStyle name="Comma 43 2 10 3 2" xfId="30155" xr:uid="{00000000-0005-0000-0000-000011760000}"/>
    <cellStyle name="Comma 43 2 10 3 3" xfId="30156" xr:uid="{00000000-0005-0000-0000-000012760000}"/>
    <cellStyle name="Comma 43 2 10 4" xfId="30157" xr:uid="{00000000-0005-0000-0000-000013760000}"/>
    <cellStyle name="Comma 43 2 10 4 2" xfId="30158" xr:uid="{00000000-0005-0000-0000-000014760000}"/>
    <cellStyle name="Comma 43 2 10 4 3" xfId="30159" xr:uid="{00000000-0005-0000-0000-000015760000}"/>
    <cellStyle name="Comma 43 2 10 5" xfId="30160" xr:uid="{00000000-0005-0000-0000-000016760000}"/>
    <cellStyle name="Comma 43 2 10 6" xfId="30161" xr:uid="{00000000-0005-0000-0000-000017760000}"/>
    <cellStyle name="Comma 43 2 11" xfId="30162" xr:uid="{00000000-0005-0000-0000-000018760000}"/>
    <cellStyle name="Comma 43 2 11 2" xfId="30163" xr:uid="{00000000-0005-0000-0000-000019760000}"/>
    <cellStyle name="Comma 43 2 11 2 2" xfId="30164" xr:uid="{00000000-0005-0000-0000-00001A760000}"/>
    <cellStyle name="Comma 43 2 11 2 3" xfId="30165" xr:uid="{00000000-0005-0000-0000-00001B760000}"/>
    <cellStyle name="Comma 43 2 11 3" xfId="30166" xr:uid="{00000000-0005-0000-0000-00001C760000}"/>
    <cellStyle name="Comma 43 2 11 3 2" xfId="30167" xr:uid="{00000000-0005-0000-0000-00001D760000}"/>
    <cellStyle name="Comma 43 2 11 3 3" xfId="30168" xr:uid="{00000000-0005-0000-0000-00001E760000}"/>
    <cellStyle name="Comma 43 2 11 4" xfId="30169" xr:uid="{00000000-0005-0000-0000-00001F760000}"/>
    <cellStyle name="Comma 43 2 11 4 2" xfId="30170" xr:uid="{00000000-0005-0000-0000-000020760000}"/>
    <cellStyle name="Comma 43 2 11 4 3" xfId="30171" xr:uid="{00000000-0005-0000-0000-000021760000}"/>
    <cellStyle name="Comma 43 2 11 5" xfId="30172" xr:uid="{00000000-0005-0000-0000-000022760000}"/>
    <cellStyle name="Comma 43 2 11 6" xfId="30173" xr:uid="{00000000-0005-0000-0000-000023760000}"/>
    <cellStyle name="Comma 43 2 12" xfId="30174" xr:uid="{00000000-0005-0000-0000-000024760000}"/>
    <cellStyle name="Comma 43 2 12 2" xfId="30175" xr:uid="{00000000-0005-0000-0000-000025760000}"/>
    <cellStyle name="Comma 43 2 12 2 2" xfId="30176" xr:uid="{00000000-0005-0000-0000-000026760000}"/>
    <cellStyle name="Comma 43 2 12 2 3" xfId="30177" xr:uid="{00000000-0005-0000-0000-000027760000}"/>
    <cellStyle name="Comma 43 2 12 3" xfId="30178" xr:uid="{00000000-0005-0000-0000-000028760000}"/>
    <cellStyle name="Comma 43 2 12 3 2" xfId="30179" xr:uid="{00000000-0005-0000-0000-000029760000}"/>
    <cellStyle name="Comma 43 2 12 3 3" xfId="30180" xr:uid="{00000000-0005-0000-0000-00002A760000}"/>
    <cellStyle name="Comma 43 2 12 4" xfId="30181" xr:uid="{00000000-0005-0000-0000-00002B760000}"/>
    <cellStyle name="Comma 43 2 12 4 2" xfId="30182" xr:uid="{00000000-0005-0000-0000-00002C760000}"/>
    <cellStyle name="Comma 43 2 12 4 3" xfId="30183" xr:uid="{00000000-0005-0000-0000-00002D760000}"/>
    <cellStyle name="Comma 43 2 12 5" xfId="30184" xr:uid="{00000000-0005-0000-0000-00002E760000}"/>
    <cellStyle name="Comma 43 2 12 6" xfId="30185" xr:uid="{00000000-0005-0000-0000-00002F760000}"/>
    <cellStyle name="Comma 43 2 13" xfId="30186" xr:uid="{00000000-0005-0000-0000-000030760000}"/>
    <cellStyle name="Comma 43 2 13 2" xfId="30187" xr:uid="{00000000-0005-0000-0000-000031760000}"/>
    <cellStyle name="Comma 43 2 13 2 2" xfId="30188" xr:uid="{00000000-0005-0000-0000-000032760000}"/>
    <cellStyle name="Comma 43 2 13 2 3" xfId="30189" xr:uid="{00000000-0005-0000-0000-000033760000}"/>
    <cellStyle name="Comma 43 2 13 3" xfId="30190" xr:uid="{00000000-0005-0000-0000-000034760000}"/>
    <cellStyle name="Comma 43 2 13 3 2" xfId="30191" xr:uid="{00000000-0005-0000-0000-000035760000}"/>
    <cellStyle name="Comma 43 2 13 3 3" xfId="30192" xr:uid="{00000000-0005-0000-0000-000036760000}"/>
    <cellStyle name="Comma 43 2 13 4" xfId="30193" xr:uid="{00000000-0005-0000-0000-000037760000}"/>
    <cellStyle name="Comma 43 2 13 4 2" xfId="30194" xr:uid="{00000000-0005-0000-0000-000038760000}"/>
    <cellStyle name="Comma 43 2 13 4 3" xfId="30195" xr:uid="{00000000-0005-0000-0000-000039760000}"/>
    <cellStyle name="Comma 43 2 13 5" xfId="30196" xr:uid="{00000000-0005-0000-0000-00003A760000}"/>
    <cellStyle name="Comma 43 2 13 6" xfId="30197" xr:uid="{00000000-0005-0000-0000-00003B760000}"/>
    <cellStyle name="Comma 43 2 14" xfId="30198" xr:uid="{00000000-0005-0000-0000-00003C760000}"/>
    <cellStyle name="Comma 43 2 14 2" xfId="30199" xr:uid="{00000000-0005-0000-0000-00003D760000}"/>
    <cellStyle name="Comma 43 2 14 2 2" xfId="30200" xr:uid="{00000000-0005-0000-0000-00003E760000}"/>
    <cellStyle name="Comma 43 2 14 2 3" xfId="30201" xr:uid="{00000000-0005-0000-0000-00003F760000}"/>
    <cellStyle name="Comma 43 2 14 3" xfId="30202" xr:uid="{00000000-0005-0000-0000-000040760000}"/>
    <cellStyle name="Comma 43 2 14 3 2" xfId="30203" xr:uid="{00000000-0005-0000-0000-000041760000}"/>
    <cellStyle name="Comma 43 2 14 3 3" xfId="30204" xr:uid="{00000000-0005-0000-0000-000042760000}"/>
    <cellStyle name="Comma 43 2 14 4" xfId="30205" xr:uid="{00000000-0005-0000-0000-000043760000}"/>
    <cellStyle name="Comma 43 2 14 4 2" xfId="30206" xr:uid="{00000000-0005-0000-0000-000044760000}"/>
    <cellStyle name="Comma 43 2 14 4 3" xfId="30207" xr:uid="{00000000-0005-0000-0000-000045760000}"/>
    <cellStyle name="Comma 43 2 14 5" xfId="30208" xr:uid="{00000000-0005-0000-0000-000046760000}"/>
    <cellStyle name="Comma 43 2 14 6" xfId="30209" xr:uid="{00000000-0005-0000-0000-000047760000}"/>
    <cellStyle name="Comma 43 2 15" xfId="30210" xr:uid="{00000000-0005-0000-0000-000048760000}"/>
    <cellStyle name="Comma 43 2 15 2" xfId="30211" xr:uid="{00000000-0005-0000-0000-000049760000}"/>
    <cellStyle name="Comma 43 2 15 2 2" xfId="30212" xr:uid="{00000000-0005-0000-0000-00004A760000}"/>
    <cellStyle name="Comma 43 2 15 2 3" xfId="30213" xr:uid="{00000000-0005-0000-0000-00004B760000}"/>
    <cellStyle name="Comma 43 2 15 3" xfId="30214" xr:uid="{00000000-0005-0000-0000-00004C760000}"/>
    <cellStyle name="Comma 43 2 15 3 2" xfId="30215" xr:uid="{00000000-0005-0000-0000-00004D760000}"/>
    <cellStyle name="Comma 43 2 15 3 3" xfId="30216" xr:uid="{00000000-0005-0000-0000-00004E760000}"/>
    <cellStyle name="Comma 43 2 15 4" xfId="30217" xr:uid="{00000000-0005-0000-0000-00004F760000}"/>
    <cellStyle name="Comma 43 2 15 4 2" xfId="30218" xr:uid="{00000000-0005-0000-0000-000050760000}"/>
    <cellStyle name="Comma 43 2 15 4 3" xfId="30219" xr:uid="{00000000-0005-0000-0000-000051760000}"/>
    <cellStyle name="Comma 43 2 15 5" xfId="30220" xr:uid="{00000000-0005-0000-0000-000052760000}"/>
    <cellStyle name="Comma 43 2 15 6" xfId="30221" xr:uid="{00000000-0005-0000-0000-000053760000}"/>
    <cellStyle name="Comma 43 2 16" xfId="30222" xr:uid="{00000000-0005-0000-0000-000054760000}"/>
    <cellStyle name="Comma 43 2 16 2" xfId="30223" xr:uid="{00000000-0005-0000-0000-000055760000}"/>
    <cellStyle name="Comma 43 2 16 2 2" xfId="30224" xr:uid="{00000000-0005-0000-0000-000056760000}"/>
    <cellStyle name="Comma 43 2 16 2 3" xfId="30225" xr:uid="{00000000-0005-0000-0000-000057760000}"/>
    <cellStyle name="Comma 43 2 16 3" xfId="30226" xr:uid="{00000000-0005-0000-0000-000058760000}"/>
    <cellStyle name="Comma 43 2 16 3 2" xfId="30227" xr:uid="{00000000-0005-0000-0000-000059760000}"/>
    <cellStyle name="Comma 43 2 16 3 3" xfId="30228" xr:uid="{00000000-0005-0000-0000-00005A760000}"/>
    <cellStyle name="Comma 43 2 16 4" xfId="30229" xr:uid="{00000000-0005-0000-0000-00005B760000}"/>
    <cellStyle name="Comma 43 2 16 4 2" xfId="30230" xr:uid="{00000000-0005-0000-0000-00005C760000}"/>
    <cellStyle name="Comma 43 2 16 4 3" xfId="30231" xr:uid="{00000000-0005-0000-0000-00005D760000}"/>
    <cellStyle name="Comma 43 2 16 5" xfId="30232" xr:uid="{00000000-0005-0000-0000-00005E760000}"/>
    <cellStyle name="Comma 43 2 16 6" xfId="30233" xr:uid="{00000000-0005-0000-0000-00005F760000}"/>
    <cellStyle name="Comma 43 2 17" xfId="30234" xr:uid="{00000000-0005-0000-0000-000060760000}"/>
    <cellStyle name="Comma 43 2 17 2" xfId="30235" xr:uid="{00000000-0005-0000-0000-000061760000}"/>
    <cellStyle name="Comma 43 2 17 2 2" xfId="30236" xr:uid="{00000000-0005-0000-0000-000062760000}"/>
    <cellStyle name="Comma 43 2 17 2 3" xfId="30237" xr:uid="{00000000-0005-0000-0000-000063760000}"/>
    <cellStyle name="Comma 43 2 17 3" xfId="30238" xr:uid="{00000000-0005-0000-0000-000064760000}"/>
    <cellStyle name="Comma 43 2 17 3 2" xfId="30239" xr:uid="{00000000-0005-0000-0000-000065760000}"/>
    <cellStyle name="Comma 43 2 17 3 3" xfId="30240" xr:uid="{00000000-0005-0000-0000-000066760000}"/>
    <cellStyle name="Comma 43 2 17 4" xfId="30241" xr:uid="{00000000-0005-0000-0000-000067760000}"/>
    <cellStyle name="Comma 43 2 17 4 2" xfId="30242" xr:uid="{00000000-0005-0000-0000-000068760000}"/>
    <cellStyle name="Comma 43 2 17 4 3" xfId="30243" xr:uid="{00000000-0005-0000-0000-000069760000}"/>
    <cellStyle name="Comma 43 2 17 5" xfId="30244" xr:uid="{00000000-0005-0000-0000-00006A760000}"/>
    <cellStyle name="Comma 43 2 17 6" xfId="30245" xr:uid="{00000000-0005-0000-0000-00006B760000}"/>
    <cellStyle name="Comma 43 2 18" xfId="30246" xr:uid="{00000000-0005-0000-0000-00006C760000}"/>
    <cellStyle name="Comma 43 2 18 2" xfId="30247" xr:uid="{00000000-0005-0000-0000-00006D760000}"/>
    <cellStyle name="Comma 43 2 18 2 2" xfId="30248" xr:uid="{00000000-0005-0000-0000-00006E760000}"/>
    <cellStyle name="Comma 43 2 18 2 3" xfId="30249" xr:uid="{00000000-0005-0000-0000-00006F760000}"/>
    <cellStyle name="Comma 43 2 18 3" xfId="30250" xr:uid="{00000000-0005-0000-0000-000070760000}"/>
    <cellStyle name="Comma 43 2 18 3 2" xfId="30251" xr:uid="{00000000-0005-0000-0000-000071760000}"/>
    <cellStyle name="Comma 43 2 18 3 3" xfId="30252" xr:uid="{00000000-0005-0000-0000-000072760000}"/>
    <cellStyle name="Comma 43 2 18 4" xfId="30253" xr:uid="{00000000-0005-0000-0000-000073760000}"/>
    <cellStyle name="Comma 43 2 18 4 2" xfId="30254" xr:uid="{00000000-0005-0000-0000-000074760000}"/>
    <cellStyle name="Comma 43 2 18 4 3" xfId="30255" xr:uid="{00000000-0005-0000-0000-000075760000}"/>
    <cellStyle name="Comma 43 2 18 5" xfId="30256" xr:uid="{00000000-0005-0000-0000-000076760000}"/>
    <cellStyle name="Comma 43 2 18 6" xfId="30257" xr:uid="{00000000-0005-0000-0000-000077760000}"/>
    <cellStyle name="Comma 43 2 19" xfId="30258" xr:uid="{00000000-0005-0000-0000-000078760000}"/>
    <cellStyle name="Comma 43 2 19 2" xfId="30259" xr:uid="{00000000-0005-0000-0000-000079760000}"/>
    <cellStyle name="Comma 43 2 19 2 2" xfId="30260" xr:uid="{00000000-0005-0000-0000-00007A760000}"/>
    <cellStyle name="Comma 43 2 19 2 3" xfId="30261" xr:uid="{00000000-0005-0000-0000-00007B760000}"/>
    <cellStyle name="Comma 43 2 19 3" xfId="30262" xr:uid="{00000000-0005-0000-0000-00007C760000}"/>
    <cellStyle name="Comma 43 2 19 3 2" xfId="30263" xr:uid="{00000000-0005-0000-0000-00007D760000}"/>
    <cellStyle name="Comma 43 2 19 3 3" xfId="30264" xr:uid="{00000000-0005-0000-0000-00007E760000}"/>
    <cellStyle name="Comma 43 2 19 4" xfId="30265" xr:uid="{00000000-0005-0000-0000-00007F760000}"/>
    <cellStyle name="Comma 43 2 19 4 2" xfId="30266" xr:uid="{00000000-0005-0000-0000-000080760000}"/>
    <cellStyle name="Comma 43 2 19 4 3" xfId="30267" xr:uid="{00000000-0005-0000-0000-000081760000}"/>
    <cellStyle name="Comma 43 2 19 5" xfId="30268" xr:uid="{00000000-0005-0000-0000-000082760000}"/>
    <cellStyle name="Comma 43 2 19 6" xfId="30269" xr:uid="{00000000-0005-0000-0000-000083760000}"/>
    <cellStyle name="Comma 43 2 2" xfId="30270" xr:uid="{00000000-0005-0000-0000-000084760000}"/>
    <cellStyle name="Comma 43 2 2 2" xfId="30271" xr:uid="{00000000-0005-0000-0000-000085760000}"/>
    <cellStyle name="Comma 43 2 2 2 2" xfId="30272" xr:uid="{00000000-0005-0000-0000-000086760000}"/>
    <cellStyle name="Comma 43 2 2 2 3" xfId="30273" xr:uid="{00000000-0005-0000-0000-000087760000}"/>
    <cellStyle name="Comma 43 2 2 3" xfId="30274" xr:uid="{00000000-0005-0000-0000-000088760000}"/>
    <cellStyle name="Comma 43 2 2 3 2" xfId="30275" xr:uid="{00000000-0005-0000-0000-000089760000}"/>
    <cellStyle name="Comma 43 2 2 3 3" xfId="30276" xr:uid="{00000000-0005-0000-0000-00008A760000}"/>
    <cellStyle name="Comma 43 2 2 4" xfId="30277" xr:uid="{00000000-0005-0000-0000-00008B760000}"/>
    <cellStyle name="Comma 43 2 2 4 2" xfId="30278" xr:uid="{00000000-0005-0000-0000-00008C760000}"/>
    <cellStyle name="Comma 43 2 2 4 3" xfId="30279" xr:uid="{00000000-0005-0000-0000-00008D760000}"/>
    <cellStyle name="Comma 43 2 2 5" xfId="30280" xr:uid="{00000000-0005-0000-0000-00008E760000}"/>
    <cellStyle name="Comma 43 2 2 6" xfId="30281" xr:uid="{00000000-0005-0000-0000-00008F760000}"/>
    <cellStyle name="Comma 43 2 20" xfId="30282" xr:uid="{00000000-0005-0000-0000-000090760000}"/>
    <cellStyle name="Comma 43 2 20 2" xfId="30283" xr:uid="{00000000-0005-0000-0000-000091760000}"/>
    <cellStyle name="Comma 43 2 20 2 2" xfId="30284" xr:uid="{00000000-0005-0000-0000-000092760000}"/>
    <cellStyle name="Comma 43 2 20 2 3" xfId="30285" xr:uid="{00000000-0005-0000-0000-000093760000}"/>
    <cellStyle name="Comma 43 2 20 3" xfId="30286" xr:uid="{00000000-0005-0000-0000-000094760000}"/>
    <cellStyle name="Comma 43 2 20 3 2" xfId="30287" xr:uid="{00000000-0005-0000-0000-000095760000}"/>
    <cellStyle name="Comma 43 2 20 3 3" xfId="30288" xr:uid="{00000000-0005-0000-0000-000096760000}"/>
    <cellStyle name="Comma 43 2 20 4" xfId="30289" xr:uid="{00000000-0005-0000-0000-000097760000}"/>
    <cellStyle name="Comma 43 2 20 4 2" xfId="30290" xr:uid="{00000000-0005-0000-0000-000098760000}"/>
    <cellStyle name="Comma 43 2 20 4 3" xfId="30291" xr:uid="{00000000-0005-0000-0000-000099760000}"/>
    <cellStyle name="Comma 43 2 20 5" xfId="30292" xr:uid="{00000000-0005-0000-0000-00009A760000}"/>
    <cellStyle name="Comma 43 2 20 6" xfId="30293" xr:uid="{00000000-0005-0000-0000-00009B760000}"/>
    <cellStyle name="Comma 43 2 21" xfId="30294" xr:uid="{00000000-0005-0000-0000-00009C760000}"/>
    <cellStyle name="Comma 43 2 21 2" xfId="30295" xr:uid="{00000000-0005-0000-0000-00009D760000}"/>
    <cellStyle name="Comma 43 2 21 3" xfId="30296" xr:uid="{00000000-0005-0000-0000-00009E760000}"/>
    <cellStyle name="Comma 43 2 22" xfId="30297" xr:uid="{00000000-0005-0000-0000-00009F760000}"/>
    <cellStyle name="Comma 43 2 22 2" xfId="30298" xr:uid="{00000000-0005-0000-0000-0000A0760000}"/>
    <cellStyle name="Comma 43 2 22 3" xfId="30299" xr:uid="{00000000-0005-0000-0000-0000A1760000}"/>
    <cellStyle name="Comma 43 2 23" xfId="30300" xr:uid="{00000000-0005-0000-0000-0000A2760000}"/>
    <cellStyle name="Comma 43 2 23 2" xfId="30301" xr:uid="{00000000-0005-0000-0000-0000A3760000}"/>
    <cellStyle name="Comma 43 2 23 3" xfId="30302" xr:uid="{00000000-0005-0000-0000-0000A4760000}"/>
    <cellStyle name="Comma 43 2 24" xfId="30303" xr:uid="{00000000-0005-0000-0000-0000A5760000}"/>
    <cellStyle name="Comma 43 2 25" xfId="30304" xr:uid="{00000000-0005-0000-0000-0000A6760000}"/>
    <cellStyle name="Comma 43 2 3" xfId="30305" xr:uid="{00000000-0005-0000-0000-0000A7760000}"/>
    <cellStyle name="Comma 43 2 3 2" xfId="30306" xr:uid="{00000000-0005-0000-0000-0000A8760000}"/>
    <cellStyle name="Comma 43 2 3 2 2" xfId="30307" xr:uid="{00000000-0005-0000-0000-0000A9760000}"/>
    <cellStyle name="Comma 43 2 3 2 3" xfId="30308" xr:uid="{00000000-0005-0000-0000-0000AA760000}"/>
    <cellStyle name="Comma 43 2 3 3" xfId="30309" xr:uid="{00000000-0005-0000-0000-0000AB760000}"/>
    <cellStyle name="Comma 43 2 3 3 2" xfId="30310" xr:uid="{00000000-0005-0000-0000-0000AC760000}"/>
    <cellStyle name="Comma 43 2 3 3 3" xfId="30311" xr:uid="{00000000-0005-0000-0000-0000AD760000}"/>
    <cellStyle name="Comma 43 2 3 4" xfId="30312" xr:uid="{00000000-0005-0000-0000-0000AE760000}"/>
    <cellStyle name="Comma 43 2 3 4 2" xfId="30313" xr:uid="{00000000-0005-0000-0000-0000AF760000}"/>
    <cellStyle name="Comma 43 2 3 4 3" xfId="30314" xr:uid="{00000000-0005-0000-0000-0000B0760000}"/>
    <cellStyle name="Comma 43 2 3 5" xfId="30315" xr:uid="{00000000-0005-0000-0000-0000B1760000}"/>
    <cellStyle name="Comma 43 2 3 6" xfId="30316" xr:uid="{00000000-0005-0000-0000-0000B2760000}"/>
    <cellStyle name="Comma 43 2 4" xfId="30317" xr:uid="{00000000-0005-0000-0000-0000B3760000}"/>
    <cellStyle name="Comma 43 2 4 2" xfId="30318" xr:uid="{00000000-0005-0000-0000-0000B4760000}"/>
    <cellStyle name="Comma 43 2 4 2 2" xfId="30319" xr:uid="{00000000-0005-0000-0000-0000B5760000}"/>
    <cellStyle name="Comma 43 2 4 2 3" xfId="30320" xr:uid="{00000000-0005-0000-0000-0000B6760000}"/>
    <cellStyle name="Comma 43 2 4 3" xfId="30321" xr:uid="{00000000-0005-0000-0000-0000B7760000}"/>
    <cellStyle name="Comma 43 2 4 3 2" xfId="30322" xr:uid="{00000000-0005-0000-0000-0000B8760000}"/>
    <cellStyle name="Comma 43 2 4 3 3" xfId="30323" xr:uid="{00000000-0005-0000-0000-0000B9760000}"/>
    <cellStyle name="Comma 43 2 4 4" xfId="30324" xr:uid="{00000000-0005-0000-0000-0000BA760000}"/>
    <cellStyle name="Comma 43 2 4 4 2" xfId="30325" xr:uid="{00000000-0005-0000-0000-0000BB760000}"/>
    <cellStyle name="Comma 43 2 4 4 3" xfId="30326" xr:uid="{00000000-0005-0000-0000-0000BC760000}"/>
    <cellStyle name="Comma 43 2 4 5" xfId="30327" xr:uid="{00000000-0005-0000-0000-0000BD760000}"/>
    <cellStyle name="Comma 43 2 4 6" xfId="30328" xr:uid="{00000000-0005-0000-0000-0000BE760000}"/>
    <cellStyle name="Comma 43 2 5" xfId="30329" xr:uid="{00000000-0005-0000-0000-0000BF760000}"/>
    <cellStyle name="Comma 43 2 5 2" xfId="30330" xr:uid="{00000000-0005-0000-0000-0000C0760000}"/>
    <cellStyle name="Comma 43 2 5 2 2" xfId="30331" xr:uid="{00000000-0005-0000-0000-0000C1760000}"/>
    <cellStyle name="Comma 43 2 5 2 3" xfId="30332" xr:uid="{00000000-0005-0000-0000-0000C2760000}"/>
    <cellStyle name="Comma 43 2 5 3" xfId="30333" xr:uid="{00000000-0005-0000-0000-0000C3760000}"/>
    <cellStyle name="Comma 43 2 5 3 2" xfId="30334" xr:uid="{00000000-0005-0000-0000-0000C4760000}"/>
    <cellStyle name="Comma 43 2 5 3 3" xfId="30335" xr:uid="{00000000-0005-0000-0000-0000C5760000}"/>
    <cellStyle name="Comma 43 2 5 4" xfId="30336" xr:uid="{00000000-0005-0000-0000-0000C6760000}"/>
    <cellStyle name="Comma 43 2 5 4 2" xfId="30337" xr:uid="{00000000-0005-0000-0000-0000C7760000}"/>
    <cellStyle name="Comma 43 2 5 4 3" xfId="30338" xr:uid="{00000000-0005-0000-0000-0000C8760000}"/>
    <cellStyle name="Comma 43 2 5 5" xfId="30339" xr:uid="{00000000-0005-0000-0000-0000C9760000}"/>
    <cellStyle name="Comma 43 2 5 6" xfId="30340" xr:uid="{00000000-0005-0000-0000-0000CA760000}"/>
    <cellStyle name="Comma 43 2 6" xfId="30341" xr:uid="{00000000-0005-0000-0000-0000CB760000}"/>
    <cellStyle name="Comma 43 2 6 2" xfId="30342" xr:uid="{00000000-0005-0000-0000-0000CC760000}"/>
    <cellStyle name="Comma 43 2 6 2 2" xfId="30343" xr:uid="{00000000-0005-0000-0000-0000CD760000}"/>
    <cellStyle name="Comma 43 2 6 2 3" xfId="30344" xr:uid="{00000000-0005-0000-0000-0000CE760000}"/>
    <cellStyle name="Comma 43 2 6 3" xfId="30345" xr:uid="{00000000-0005-0000-0000-0000CF760000}"/>
    <cellStyle name="Comma 43 2 6 3 2" xfId="30346" xr:uid="{00000000-0005-0000-0000-0000D0760000}"/>
    <cellStyle name="Comma 43 2 6 3 3" xfId="30347" xr:uid="{00000000-0005-0000-0000-0000D1760000}"/>
    <cellStyle name="Comma 43 2 6 4" xfId="30348" xr:uid="{00000000-0005-0000-0000-0000D2760000}"/>
    <cellStyle name="Comma 43 2 6 4 2" xfId="30349" xr:uid="{00000000-0005-0000-0000-0000D3760000}"/>
    <cellStyle name="Comma 43 2 6 4 3" xfId="30350" xr:uid="{00000000-0005-0000-0000-0000D4760000}"/>
    <cellStyle name="Comma 43 2 6 5" xfId="30351" xr:uid="{00000000-0005-0000-0000-0000D5760000}"/>
    <cellStyle name="Comma 43 2 6 6" xfId="30352" xr:uid="{00000000-0005-0000-0000-0000D6760000}"/>
    <cellStyle name="Comma 43 2 7" xfId="30353" xr:uid="{00000000-0005-0000-0000-0000D7760000}"/>
    <cellStyle name="Comma 43 2 7 2" xfId="30354" xr:uid="{00000000-0005-0000-0000-0000D8760000}"/>
    <cellStyle name="Comma 43 2 7 2 2" xfId="30355" xr:uid="{00000000-0005-0000-0000-0000D9760000}"/>
    <cellStyle name="Comma 43 2 7 2 3" xfId="30356" xr:uid="{00000000-0005-0000-0000-0000DA760000}"/>
    <cellStyle name="Comma 43 2 7 3" xfId="30357" xr:uid="{00000000-0005-0000-0000-0000DB760000}"/>
    <cellStyle name="Comma 43 2 7 3 2" xfId="30358" xr:uid="{00000000-0005-0000-0000-0000DC760000}"/>
    <cellStyle name="Comma 43 2 7 3 3" xfId="30359" xr:uid="{00000000-0005-0000-0000-0000DD760000}"/>
    <cellStyle name="Comma 43 2 7 4" xfId="30360" xr:uid="{00000000-0005-0000-0000-0000DE760000}"/>
    <cellStyle name="Comma 43 2 7 4 2" xfId="30361" xr:uid="{00000000-0005-0000-0000-0000DF760000}"/>
    <cellStyle name="Comma 43 2 7 4 3" xfId="30362" xr:uid="{00000000-0005-0000-0000-0000E0760000}"/>
    <cellStyle name="Comma 43 2 7 5" xfId="30363" xr:uid="{00000000-0005-0000-0000-0000E1760000}"/>
    <cellStyle name="Comma 43 2 7 6" xfId="30364" xr:uid="{00000000-0005-0000-0000-0000E2760000}"/>
    <cellStyle name="Comma 43 2 8" xfId="30365" xr:uid="{00000000-0005-0000-0000-0000E3760000}"/>
    <cellStyle name="Comma 43 2 8 2" xfId="30366" xr:uid="{00000000-0005-0000-0000-0000E4760000}"/>
    <cellStyle name="Comma 43 2 8 2 2" xfId="30367" xr:uid="{00000000-0005-0000-0000-0000E5760000}"/>
    <cellStyle name="Comma 43 2 8 2 3" xfId="30368" xr:uid="{00000000-0005-0000-0000-0000E6760000}"/>
    <cellStyle name="Comma 43 2 8 3" xfId="30369" xr:uid="{00000000-0005-0000-0000-0000E7760000}"/>
    <cellStyle name="Comma 43 2 8 3 2" xfId="30370" xr:uid="{00000000-0005-0000-0000-0000E8760000}"/>
    <cellStyle name="Comma 43 2 8 3 3" xfId="30371" xr:uid="{00000000-0005-0000-0000-0000E9760000}"/>
    <cellStyle name="Comma 43 2 8 4" xfId="30372" xr:uid="{00000000-0005-0000-0000-0000EA760000}"/>
    <cellStyle name="Comma 43 2 8 4 2" xfId="30373" xr:uid="{00000000-0005-0000-0000-0000EB760000}"/>
    <cellStyle name="Comma 43 2 8 4 3" xfId="30374" xr:uid="{00000000-0005-0000-0000-0000EC760000}"/>
    <cellStyle name="Comma 43 2 8 5" xfId="30375" xr:uid="{00000000-0005-0000-0000-0000ED760000}"/>
    <cellStyle name="Comma 43 2 8 6" xfId="30376" xr:uid="{00000000-0005-0000-0000-0000EE760000}"/>
    <cellStyle name="Comma 43 2 9" xfId="30377" xr:uid="{00000000-0005-0000-0000-0000EF760000}"/>
    <cellStyle name="Comma 43 2 9 2" xfId="30378" xr:uid="{00000000-0005-0000-0000-0000F0760000}"/>
    <cellStyle name="Comma 43 2 9 2 2" xfId="30379" xr:uid="{00000000-0005-0000-0000-0000F1760000}"/>
    <cellStyle name="Comma 43 2 9 2 3" xfId="30380" xr:uid="{00000000-0005-0000-0000-0000F2760000}"/>
    <cellStyle name="Comma 43 2 9 3" xfId="30381" xr:uid="{00000000-0005-0000-0000-0000F3760000}"/>
    <cellStyle name="Comma 43 2 9 3 2" xfId="30382" xr:uid="{00000000-0005-0000-0000-0000F4760000}"/>
    <cellStyle name="Comma 43 2 9 3 3" xfId="30383" xr:uid="{00000000-0005-0000-0000-0000F5760000}"/>
    <cellStyle name="Comma 43 2 9 4" xfId="30384" xr:uid="{00000000-0005-0000-0000-0000F6760000}"/>
    <cellStyle name="Comma 43 2 9 4 2" xfId="30385" xr:uid="{00000000-0005-0000-0000-0000F7760000}"/>
    <cellStyle name="Comma 43 2 9 4 3" xfId="30386" xr:uid="{00000000-0005-0000-0000-0000F8760000}"/>
    <cellStyle name="Comma 43 2 9 5" xfId="30387" xr:uid="{00000000-0005-0000-0000-0000F9760000}"/>
    <cellStyle name="Comma 43 2 9 6" xfId="30388" xr:uid="{00000000-0005-0000-0000-0000FA760000}"/>
    <cellStyle name="Comma 43 3" xfId="30389" xr:uid="{00000000-0005-0000-0000-0000FB760000}"/>
    <cellStyle name="Comma 43 3 10" xfId="30390" xr:uid="{00000000-0005-0000-0000-0000FC760000}"/>
    <cellStyle name="Comma 43 3 10 2" xfId="30391" xr:uid="{00000000-0005-0000-0000-0000FD760000}"/>
    <cellStyle name="Comma 43 3 10 2 2" xfId="30392" xr:uid="{00000000-0005-0000-0000-0000FE760000}"/>
    <cellStyle name="Comma 43 3 10 2 3" xfId="30393" xr:uid="{00000000-0005-0000-0000-0000FF760000}"/>
    <cellStyle name="Comma 43 3 10 3" xfId="30394" xr:uid="{00000000-0005-0000-0000-000000770000}"/>
    <cellStyle name="Comma 43 3 10 3 2" xfId="30395" xr:uid="{00000000-0005-0000-0000-000001770000}"/>
    <cellStyle name="Comma 43 3 10 3 3" xfId="30396" xr:uid="{00000000-0005-0000-0000-000002770000}"/>
    <cellStyle name="Comma 43 3 10 4" xfId="30397" xr:uid="{00000000-0005-0000-0000-000003770000}"/>
    <cellStyle name="Comma 43 3 10 4 2" xfId="30398" xr:uid="{00000000-0005-0000-0000-000004770000}"/>
    <cellStyle name="Comma 43 3 10 4 3" xfId="30399" xr:uid="{00000000-0005-0000-0000-000005770000}"/>
    <cellStyle name="Comma 43 3 10 5" xfId="30400" xr:uid="{00000000-0005-0000-0000-000006770000}"/>
    <cellStyle name="Comma 43 3 10 6" xfId="30401" xr:uid="{00000000-0005-0000-0000-000007770000}"/>
    <cellStyle name="Comma 43 3 11" xfId="30402" xr:uid="{00000000-0005-0000-0000-000008770000}"/>
    <cellStyle name="Comma 43 3 11 2" xfId="30403" xr:uid="{00000000-0005-0000-0000-000009770000}"/>
    <cellStyle name="Comma 43 3 11 2 2" xfId="30404" xr:uid="{00000000-0005-0000-0000-00000A770000}"/>
    <cellStyle name="Comma 43 3 11 2 3" xfId="30405" xr:uid="{00000000-0005-0000-0000-00000B770000}"/>
    <cellStyle name="Comma 43 3 11 3" xfId="30406" xr:uid="{00000000-0005-0000-0000-00000C770000}"/>
    <cellStyle name="Comma 43 3 11 3 2" xfId="30407" xr:uid="{00000000-0005-0000-0000-00000D770000}"/>
    <cellStyle name="Comma 43 3 11 3 3" xfId="30408" xr:uid="{00000000-0005-0000-0000-00000E770000}"/>
    <cellStyle name="Comma 43 3 11 4" xfId="30409" xr:uid="{00000000-0005-0000-0000-00000F770000}"/>
    <cellStyle name="Comma 43 3 11 4 2" xfId="30410" xr:uid="{00000000-0005-0000-0000-000010770000}"/>
    <cellStyle name="Comma 43 3 11 4 3" xfId="30411" xr:uid="{00000000-0005-0000-0000-000011770000}"/>
    <cellStyle name="Comma 43 3 11 5" xfId="30412" xr:uid="{00000000-0005-0000-0000-000012770000}"/>
    <cellStyle name="Comma 43 3 11 6" xfId="30413" xr:uid="{00000000-0005-0000-0000-000013770000}"/>
    <cellStyle name="Comma 43 3 12" xfId="30414" xr:uid="{00000000-0005-0000-0000-000014770000}"/>
    <cellStyle name="Comma 43 3 12 2" xfId="30415" xr:uid="{00000000-0005-0000-0000-000015770000}"/>
    <cellStyle name="Comma 43 3 12 2 2" xfId="30416" xr:uid="{00000000-0005-0000-0000-000016770000}"/>
    <cellStyle name="Comma 43 3 12 2 3" xfId="30417" xr:uid="{00000000-0005-0000-0000-000017770000}"/>
    <cellStyle name="Comma 43 3 12 3" xfId="30418" xr:uid="{00000000-0005-0000-0000-000018770000}"/>
    <cellStyle name="Comma 43 3 12 3 2" xfId="30419" xr:uid="{00000000-0005-0000-0000-000019770000}"/>
    <cellStyle name="Comma 43 3 12 3 3" xfId="30420" xr:uid="{00000000-0005-0000-0000-00001A770000}"/>
    <cellStyle name="Comma 43 3 12 4" xfId="30421" xr:uid="{00000000-0005-0000-0000-00001B770000}"/>
    <cellStyle name="Comma 43 3 12 4 2" xfId="30422" xr:uid="{00000000-0005-0000-0000-00001C770000}"/>
    <cellStyle name="Comma 43 3 12 4 3" xfId="30423" xr:uid="{00000000-0005-0000-0000-00001D770000}"/>
    <cellStyle name="Comma 43 3 12 5" xfId="30424" xr:uid="{00000000-0005-0000-0000-00001E770000}"/>
    <cellStyle name="Comma 43 3 12 6" xfId="30425" xr:uid="{00000000-0005-0000-0000-00001F770000}"/>
    <cellStyle name="Comma 43 3 13" xfId="30426" xr:uid="{00000000-0005-0000-0000-000020770000}"/>
    <cellStyle name="Comma 43 3 13 2" xfId="30427" xr:uid="{00000000-0005-0000-0000-000021770000}"/>
    <cellStyle name="Comma 43 3 13 2 2" xfId="30428" xr:uid="{00000000-0005-0000-0000-000022770000}"/>
    <cellStyle name="Comma 43 3 13 2 3" xfId="30429" xr:uid="{00000000-0005-0000-0000-000023770000}"/>
    <cellStyle name="Comma 43 3 13 3" xfId="30430" xr:uid="{00000000-0005-0000-0000-000024770000}"/>
    <cellStyle name="Comma 43 3 13 3 2" xfId="30431" xr:uid="{00000000-0005-0000-0000-000025770000}"/>
    <cellStyle name="Comma 43 3 13 3 3" xfId="30432" xr:uid="{00000000-0005-0000-0000-000026770000}"/>
    <cellStyle name="Comma 43 3 13 4" xfId="30433" xr:uid="{00000000-0005-0000-0000-000027770000}"/>
    <cellStyle name="Comma 43 3 13 4 2" xfId="30434" xr:uid="{00000000-0005-0000-0000-000028770000}"/>
    <cellStyle name="Comma 43 3 13 4 3" xfId="30435" xr:uid="{00000000-0005-0000-0000-000029770000}"/>
    <cellStyle name="Comma 43 3 13 5" xfId="30436" xr:uid="{00000000-0005-0000-0000-00002A770000}"/>
    <cellStyle name="Comma 43 3 13 6" xfId="30437" xr:uid="{00000000-0005-0000-0000-00002B770000}"/>
    <cellStyle name="Comma 43 3 14" xfId="30438" xr:uid="{00000000-0005-0000-0000-00002C770000}"/>
    <cellStyle name="Comma 43 3 14 2" xfId="30439" xr:uid="{00000000-0005-0000-0000-00002D770000}"/>
    <cellStyle name="Comma 43 3 14 2 2" xfId="30440" xr:uid="{00000000-0005-0000-0000-00002E770000}"/>
    <cellStyle name="Comma 43 3 14 2 3" xfId="30441" xr:uid="{00000000-0005-0000-0000-00002F770000}"/>
    <cellStyle name="Comma 43 3 14 3" xfId="30442" xr:uid="{00000000-0005-0000-0000-000030770000}"/>
    <cellStyle name="Comma 43 3 14 3 2" xfId="30443" xr:uid="{00000000-0005-0000-0000-000031770000}"/>
    <cellStyle name="Comma 43 3 14 3 3" xfId="30444" xr:uid="{00000000-0005-0000-0000-000032770000}"/>
    <cellStyle name="Comma 43 3 14 4" xfId="30445" xr:uid="{00000000-0005-0000-0000-000033770000}"/>
    <cellStyle name="Comma 43 3 14 4 2" xfId="30446" xr:uid="{00000000-0005-0000-0000-000034770000}"/>
    <cellStyle name="Comma 43 3 14 4 3" xfId="30447" xr:uid="{00000000-0005-0000-0000-000035770000}"/>
    <cellStyle name="Comma 43 3 14 5" xfId="30448" xr:uid="{00000000-0005-0000-0000-000036770000}"/>
    <cellStyle name="Comma 43 3 14 6" xfId="30449" xr:uid="{00000000-0005-0000-0000-000037770000}"/>
    <cellStyle name="Comma 43 3 15" xfId="30450" xr:uid="{00000000-0005-0000-0000-000038770000}"/>
    <cellStyle name="Comma 43 3 15 2" xfId="30451" xr:uid="{00000000-0005-0000-0000-000039770000}"/>
    <cellStyle name="Comma 43 3 15 2 2" xfId="30452" xr:uid="{00000000-0005-0000-0000-00003A770000}"/>
    <cellStyle name="Comma 43 3 15 2 3" xfId="30453" xr:uid="{00000000-0005-0000-0000-00003B770000}"/>
    <cellStyle name="Comma 43 3 15 3" xfId="30454" xr:uid="{00000000-0005-0000-0000-00003C770000}"/>
    <cellStyle name="Comma 43 3 15 3 2" xfId="30455" xr:uid="{00000000-0005-0000-0000-00003D770000}"/>
    <cellStyle name="Comma 43 3 15 3 3" xfId="30456" xr:uid="{00000000-0005-0000-0000-00003E770000}"/>
    <cellStyle name="Comma 43 3 15 4" xfId="30457" xr:uid="{00000000-0005-0000-0000-00003F770000}"/>
    <cellStyle name="Comma 43 3 15 4 2" xfId="30458" xr:uid="{00000000-0005-0000-0000-000040770000}"/>
    <cellStyle name="Comma 43 3 15 4 3" xfId="30459" xr:uid="{00000000-0005-0000-0000-000041770000}"/>
    <cellStyle name="Comma 43 3 15 5" xfId="30460" xr:uid="{00000000-0005-0000-0000-000042770000}"/>
    <cellStyle name="Comma 43 3 15 6" xfId="30461" xr:uid="{00000000-0005-0000-0000-000043770000}"/>
    <cellStyle name="Comma 43 3 16" xfId="30462" xr:uid="{00000000-0005-0000-0000-000044770000}"/>
    <cellStyle name="Comma 43 3 16 2" xfId="30463" xr:uid="{00000000-0005-0000-0000-000045770000}"/>
    <cellStyle name="Comma 43 3 16 2 2" xfId="30464" xr:uid="{00000000-0005-0000-0000-000046770000}"/>
    <cellStyle name="Comma 43 3 16 2 3" xfId="30465" xr:uid="{00000000-0005-0000-0000-000047770000}"/>
    <cellStyle name="Comma 43 3 16 3" xfId="30466" xr:uid="{00000000-0005-0000-0000-000048770000}"/>
    <cellStyle name="Comma 43 3 16 3 2" xfId="30467" xr:uid="{00000000-0005-0000-0000-000049770000}"/>
    <cellStyle name="Comma 43 3 16 3 3" xfId="30468" xr:uid="{00000000-0005-0000-0000-00004A770000}"/>
    <cellStyle name="Comma 43 3 16 4" xfId="30469" xr:uid="{00000000-0005-0000-0000-00004B770000}"/>
    <cellStyle name="Comma 43 3 16 4 2" xfId="30470" xr:uid="{00000000-0005-0000-0000-00004C770000}"/>
    <cellStyle name="Comma 43 3 16 4 3" xfId="30471" xr:uid="{00000000-0005-0000-0000-00004D770000}"/>
    <cellStyle name="Comma 43 3 16 5" xfId="30472" xr:uid="{00000000-0005-0000-0000-00004E770000}"/>
    <cellStyle name="Comma 43 3 16 6" xfId="30473" xr:uid="{00000000-0005-0000-0000-00004F770000}"/>
    <cellStyle name="Comma 43 3 17" xfId="30474" xr:uid="{00000000-0005-0000-0000-000050770000}"/>
    <cellStyle name="Comma 43 3 17 2" xfId="30475" xr:uid="{00000000-0005-0000-0000-000051770000}"/>
    <cellStyle name="Comma 43 3 17 2 2" xfId="30476" xr:uid="{00000000-0005-0000-0000-000052770000}"/>
    <cellStyle name="Comma 43 3 17 2 3" xfId="30477" xr:uid="{00000000-0005-0000-0000-000053770000}"/>
    <cellStyle name="Comma 43 3 17 3" xfId="30478" xr:uid="{00000000-0005-0000-0000-000054770000}"/>
    <cellStyle name="Comma 43 3 17 3 2" xfId="30479" xr:uid="{00000000-0005-0000-0000-000055770000}"/>
    <cellStyle name="Comma 43 3 17 3 3" xfId="30480" xr:uid="{00000000-0005-0000-0000-000056770000}"/>
    <cellStyle name="Comma 43 3 17 4" xfId="30481" xr:uid="{00000000-0005-0000-0000-000057770000}"/>
    <cellStyle name="Comma 43 3 17 4 2" xfId="30482" xr:uid="{00000000-0005-0000-0000-000058770000}"/>
    <cellStyle name="Comma 43 3 17 4 3" xfId="30483" xr:uid="{00000000-0005-0000-0000-000059770000}"/>
    <cellStyle name="Comma 43 3 17 5" xfId="30484" xr:uid="{00000000-0005-0000-0000-00005A770000}"/>
    <cellStyle name="Comma 43 3 17 6" xfId="30485" xr:uid="{00000000-0005-0000-0000-00005B770000}"/>
    <cellStyle name="Comma 43 3 18" xfId="30486" xr:uid="{00000000-0005-0000-0000-00005C770000}"/>
    <cellStyle name="Comma 43 3 18 2" xfId="30487" xr:uid="{00000000-0005-0000-0000-00005D770000}"/>
    <cellStyle name="Comma 43 3 18 2 2" xfId="30488" xr:uid="{00000000-0005-0000-0000-00005E770000}"/>
    <cellStyle name="Comma 43 3 18 2 3" xfId="30489" xr:uid="{00000000-0005-0000-0000-00005F770000}"/>
    <cellStyle name="Comma 43 3 18 3" xfId="30490" xr:uid="{00000000-0005-0000-0000-000060770000}"/>
    <cellStyle name="Comma 43 3 18 3 2" xfId="30491" xr:uid="{00000000-0005-0000-0000-000061770000}"/>
    <cellStyle name="Comma 43 3 18 3 3" xfId="30492" xr:uid="{00000000-0005-0000-0000-000062770000}"/>
    <cellStyle name="Comma 43 3 18 4" xfId="30493" xr:uid="{00000000-0005-0000-0000-000063770000}"/>
    <cellStyle name="Comma 43 3 18 4 2" xfId="30494" xr:uid="{00000000-0005-0000-0000-000064770000}"/>
    <cellStyle name="Comma 43 3 18 4 3" xfId="30495" xr:uid="{00000000-0005-0000-0000-000065770000}"/>
    <cellStyle name="Comma 43 3 18 5" xfId="30496" xr:uid="{00000000-0005-0000-0000-000066770000}"/>
    <cellStyle name="Comma 43 3 18 6" xfId="30497" xr:uid="{00000000-0005-0000-0000-000067770000}"/>
    <cellStyle name="Comma 43 3 19" xfId="30498" xr:uid="{00000000-0005-0000-0000-000068770000}"/>
    <cellStyle name="Comma 43 3 19 2" xfId="30499" xr:uid="{00000000-0005-0000-0000-000069770000}"/>
    <cellStyle name="Comma 43 3 19 2 2" xfId="30500" xr:uid="{00000000-0005-0000-0000-00006A770000}"/>
    <cellStyle name="Comma 43 3 19 2 3" xfId="30501" xr:uid="{00000000-0005-0000-0000-00006B770000}"/>
    <cellStyle name="Comma 43 3 19 3" xfId="30502" xr:uid="{00000000-0005-0000-0000-00006C770000}"/>
    <cellStyle name="Comma 43 3 19 3 2" xfId="30503" xr:uid="{00000000-0005-0000-0000-00006D770000}"/>
    <cellStyle name="Comma 43 3 19 3 3" xfId="30504" xr:uid="{00000000-0005-0000-0000-00006E770000}"/>
    <cellStyle name="Comma 43 3 19 4" xfId="30505" xr:uid="{00000000-0005-0000-0000-00006F770000}"/>
    <cellStyle name="Comma 43 3 19 4 2" xfId="30506" xr:uid="{00000000-0005-0000-0000-000070770000}"/>
    <cellStyle name="Comma 43 3 19 4 3" xfId="30507" xr:uid="{00000000-0005-0000-0000-000071770000}"/>
    <cellStyle name="Comma 43 3 19 5" xfId="30508" xr:uid="{00000000-0005-0000-0000-000072770000}"/>
    <cellStyle name="Comma 43 3 19 6" xfId="30509" xr:uid="{00000000-0005-0000-0000-000073770000}"/>
    <cellStyle name="Comma 43 3 2" xfId="30510" xr:uid="{00000000-0005-0000-0000-000074770000}"/>
    <cellStyle name="Comma 43 3 2 2" xfId="30511" xr:uid="{00000000-0005-0000-0000-000075770000}"/>
    <cellStyle name="Comma 43 3 2 2 2" xfId="30512" xr:uid="{00000000-0005-0000-0000-000076770000}"/>
    <cellStyle name="Comma 43 3 2 2 3" xfId="30513" xr:uid="{00000000-0005-0000-0000-000077770000}"/>
    <cellStyle name="Comma 43 3 2 3" xfId="30514" xr:uid="{00000000-0005-0000-0000-000078770000}"/>
    <cellStyle name="Comma 43 3 2 3 2" xfId="30515" xr:uid="{00000000-0005-0000-0000-000079770000}"/>
    <cellStyle name="Comma 43 3 2 3 3" xfId="30516" xr:uid="{00000000-0005-0000-0000-00007A770000}"/>
    <cellStyle name="Comma 43 3 2 4" xfId="30517" xr:uid="{00000000-0005-0000-0000-00007B770000}"/>
    <cellStyle name="Comma 43 3 2 4 2" xfId="30518" xr:uid="{00000000-0005-0000-0000-00007C770000}"/>
    <cellStyle name="Comma 43 3 2 4 3" xfId="30519" xr:uid="{00000000-0005-0000-0000-00007D770000}"/>
    <cellStyle name="Comma 43 3 2 5" xfId="30520" xr:uid="{00000000-0005-0000-0000-00007E770000}"/>
    <cellStyle name="Comma 43 3 2 6" xfId="30521" xr:uid="{00000000-0005-0000-0000-00007F770000}"/>
    <cellStyle name="Comma 43 3 20" xfId="30522" xr:uid="{00000000-0005-0000-0000-000080770000}"/>
    <cellStyle name="Comma 43 3 20 2" xfId="30523" xr:uid="{00000000-0005-0000-0000-000081770000}"/>
    <cellStyle name="Comma 43 3 20 2 2" xfId="30524" xr:uid="{00000000-0005-0000-0000-000082770000}"/>
    <cellStyle name="Comma 43 3 20 2 3" xfId="30525" xr:uid="{00000000-0005-0000-0000-000083770000}"/>
    <cellStyle name="Comma 43 3 20 3" xfId="30526" xr:uid="{00000000-0005-0000-0000-000084770000}"/>
    <cellStyle name="Comma 43 3 20 3 2" xfId="30527" xr:uid="{00000000-0005-0000-0000-000085770000}"/>
    <cellStyle name="Comma 43 3 20 3 3" xfId="30528" xr:uid="{00000000-0005-0000-0000-000086770000}"/>
    <cellStyle name="Comma 43 3 20 4" xfId="30529" xr:uid="{00000000-0005-0000-0000-000087770000}"/>
    <cellStyle name="Comma 43 3 20 4 2" xfId="30530" xr:uid="{00000000-0005-0000-0000-000088770000}"/>
    <cellStyle name="Comma 43 3 20 4 3" xfId="30531" xr:uid="{00000000-0005-0000-0000-000089770000}"/>
    <cellStyle name="Comma 43 3 20 5" xfId="30532" xr:uid="{00000000-0005-0000-0000-00008A770000}"/>
    <cellStyle name="Comma 43 3 20 6" xfId="30533" xr:uid="{00000000-0005-0000-0000-00008B770000}"/>
    <cellStyle name="Comma 43 3 21" xfId="30534" xr:uid="{00000000-0005-0000-0000-00008C770000}"/>
    <cellStyle name="Comma 43 3 21 2" xfId="30535" xr:uid="{00000000-0005-0000-0000-00008D770000}"/>
    <cellStyle name="Comma 43 3 21 3" xfId="30536" xr:uid="{00000000-0005-0000-0000-00008E770000}"/>
    <cellStyle name="Comma 43 3 22" xfId="30537" xr:uid="{00000000-0005-0000-0000-00008F770000}"/>
    <cellStyle name="Comma 43 3 22 2" xfId="30538" xr:uid="{00000000-0005-0000-0000-000090770000}"/>
    <cellStyle name="Comma 43 3 22 3" xfId="30539" xr:uid="{00000000-0005-0000-0000-000091770000}"/>
    <cellStyle name="Comma 43 3 23" xfId="30540" xr:uid="{00000000-0005-0000-0000-000092770000}"/>
    <cellStyle name="Comma 43 3 23 2" xfId="30541" xr:uid="{00000000-0005-0000-0000-000093770000}"/>
    <cellStyle name="Comma 43 3 23 3" xfId="30542" xr:uid="{00000000-0005-0000-0000-000094770000}"/>
    <cellStyle name="Comma 43 3 24" xfId="30543" xr:uid="{00000000-0005-0000-0000-000095770000}"/>
    <cellStyle name="Comma 43 3 25" xfId="30544" xr:uid="{00000000-0005-0000-0000-000096770000}"/>
    <cellStyle name="Comma 43 3 3" xfId="30545" xr:uid="{00000000-0005-0000-0000-000097770000}"/>
    <cellStyle name="Comma 43 3 3 2" xfId="30546" xr:uid="{00000000-0005-0000-0000-000098770000}"/>
    <cellStyle name="Comma 43 3 3 2 2" xfId="30547" xr:uid="{00000000-0005-0000-0000-000099770000}"/>
    <cellStyle name="Comma 43 3 3 2 3" xfId="30548" xr:uid="{00000000-0005-0000-0000-00009A770000}"/>
    <cellStyle name="Comma 43 3 3 3" xfId="30549" xr:uid="{00000000-0005-0000-0000-00009B770000}"/>
    <cellStyle name="Comma 43 3 3 3 2" xfId="30550" xr:uid="{00000000-0005-0000-0000-00009C770000}"/>
    <cellStyle name="Comma 43 3 3 3 3" xfId="30551" xr:uid="{00000000-0005-0000-0000-00009D770000}"/>
    <cellStyle name="Comma 43 3 3 4" xfId="30552" xr:uid="{00000000-0005-0000-0000-00009E770000}"/>
    <cellStyle name="Comma 43 3 3 4 2" xfId="30553" xr:uid="{00000000-0005-0000-0000-00009F770000}"/>
    <cellStyle name="Comma 43 3 3 4 3" xfId="30554" xr:uid="{00000000-0005-0000-0000-0000A0770000}"/>
    <cellStyle name="Comma 43 3 3 5" xfId="30555" xr:uid="{00000000-0005-0000-0000-0000A1770000}"/>
    <cellStyle name="Comma 43 3 3 6" xfId="30556" xr:uid="{00000000-0005-0000-0000-0000A2770000}"/>
    <cellStyle name="Comma 43 3 4" xfId="30557" xr:uid="{00000000-0005-0000-0000-0000A3770000}"/>
    <cellStyle name="Comma 43 3 4 2" xfId="30558" xr:uid="{00000000-0005-0000-0000-0000A4770000}"/>
    <cellStyle name="Comma 43 3 4 2 2" xfId="30559" xr:uid="{00000000-0005-0000-0000-0000A5770000}"/>
    <cellStyle name="Comma 43 3 4 2 3" xfId="30560" xr:uid="{00000000-0005-0000-0000-0000A6770000}"/>
    <cellStyle name="Comma 43 3 4 3" xfId="30561" xr:uid="{00000000-0005-0000-0000-0000A7770000}"/>
    <cellStyle name="Comma 43 3 4 3 2" xfId="30562" xr:uid="{00000000-0005-0000-0000-0000A8770000}"/>
    <cellStyle name="Comma 43 3 4 3 3" xfId="30563" xr:uid="{00000000-0005-0000-0000-0000A9770000}"/>
    <cellStyle name="Comma 43 3 4 4" xfId="30564" xr:uid="{00000000-0005-0000-0000-0000AA770000}"/>
    <cellStyle name="Comma 43 3 4 4 2" xfId="30565" xr:uid="{00000000-0005-0000-0000-0000AB770000}"/>
    <cellStyle name="Comma 43 3 4 4 3" xfId="30566" xr:uid="{00000000-0005-0000-0000-0000AC770000}"/>
    <cellStyle name="Comma 43 3 4 5" xfId="30567" xr:uid="{00000000-0005-0000-0000-0000AD770000}"/>
    <cellStyle name="Comma 43 3 4 6" xfId="30568" xr:uid="{00000000-0005-0000-0000-0000AE770000}"/>
    <cellStyle name="Comma 43 3 5" xfId="30569" xr:uid="{00000000-0005-0000-0000-0000AF770000}"/>
    <cellStyle name="Comma 43 3 5 2" xfId="30570" xr:uid="{00000000-0005-0000-0000-0000B0770000}"/>
    <cellStyle name="Comma 43 3 5 2 2" xfId="30571" xr:uid="{00000000-0005-0000-0000-0000B1770000}"/>
    <cellStyle name="Comma 43 3 5 2 3" xfId="30572" xr:uid="{00000000-0005-0000-0000-0000B2770000}"/>
    <cellStyle name="Comma 43 3 5 3" xfId="30573" xr:uid="{00000000-0005-0000-0000-0000B3770000}"/>
    <cellStyle name="Comma 43 3 5 3 2" xfId="30574" xr:uid="{00000000-0005-0000-0000-0000B4770000}"/>
    <cellStyle name="Comma 43 3 5 3 3" xfId="30575" xr:uid="{00000000-0005-0000-0000-0000B5770000}"/>
    <cellStyle name="Comma 43 3 5 4" xfId="30576" xr:uid="{00000000-0005-0000-0000-0000B6770000}"/>
    <cellStyle name="Comma 43 3 5 4 2" xfId="30577" xr:uid="{00000000-0005-0000-0000-0000B7770000}"/>
    <cellStyle name="Comma 43 3 5 4 3" xfId="30578" xr:uid="{00000000-0005-0000-0000-0000B8770000}"/>
    <cellStyle name="Comma 43 3 5 5" xfId="30579" xr:uid="{00000000-0005-0000-0000-0000B9770000}"/>
    <cellStyle name="Comma 43 3 5 6" xfId="30580" xr:uid="{00000000-0005-0000-0000-0000BA770000}"/>
    <cellStyle name="Comma 43 3 6" xfId="30581" xr:uid="{00000000-0005-0000-0000-0000BB770000}"/>
    <cellStyle name="Comma 43 3 6 2" xfId="30582" xr:uid="{00000000-0005-0000-0000-0000BC770000}"/>
    <cellStyle name="Comma 43 3 6 2 2" xfId="30583" xr:uid="{00000000-0005-0000-0000-0000BD770000}"/>
    <cellStyle name="Comma 43 3 6 2 3" xfId="30584" xr:uid="{00000000-0005-0000-0000-0000BE770000}"/>
    <cellStyle name="Comma 43 3 6 3" xfId="30585" xr:uid="{00000000-0005-0000-0000-0000BF770000}"/>
    <cellStyle name="Comma 43 3 6 3 2" xfId="30586" xr:uid="{00000000-0005-0000-0000-0000C0770000}"/>
    <cellStyle name="Comma 43 3 6 3 3" xfId="30587" xr:uid="{00000000-0005-0000-0000-0000C1770000}"/>
    <cellStyle name="Comma 43 3 6 4" xfId="30588" xr:uid="{00000000-0005-0000-0000-0000C2770000}"/>
    <cellStyle name="Comma 43 3 6 4 2" xfId="30589" xr:uid="{00000000-0005-0000-0000-0000C3770000}"/>
    <cellStyle name="Comma 43 3 6 4 3" xfId="30590" xr:uid="{00000000-0005-0000-0000-0000C4770000}"/>
    <cellStyle name="Comma 43 3 6 5" xfId="30591" xr:uid="{00000000-0005-0000-0000-0000C5770000}"/>
    <cellStyle name="Comma 43 3 6 6" xfId="30592" xr:uid="{00000000-0005-0000-0000-0000C6770000}"/>
    <cellStyle name="Comma 43 3 7" xfId="30593" xr:uid="{00000000-0005-0000-0000-0000C7770000}"/>
    <cellStyle name="Comma 43 3 7 2" xfId="30594" xr:uid="{00000000-0005-0000-0000-0000C8770000}"/>
    <cellStyle name="Comma 43 3 7 2 2" xfId="30595" xr:uid="{00000000-0005-0000-0000-0000C9770000}"/>
    <cellStyle name="Comma 43 3 7 2 3" xfId="30596" xr:uid="{00000000-0005-0000-0000-0000CA770000}"/>
    <cellStyle name="Comma 43 3 7 3" xfId="30597" xr:uid="{00000000-0005-0000-0000-0000CB770000}"/>
    <cellStyle name="Comma 43 3 7 3 2" xfId="30598" xr:uid="{00000000-0005-0000-0000-0000CC770000}"/>
    <cellStyle name="Comma 43 3 7 3 3" xfId="30599" xr:uid="{00000000-0005-0000-0000-0000CD770000}"/>
    <cellStyle name="Comma 43 3 7 4" xfId="30600" xr:uid="{00000000-0005-0000-0000-0000CE770000}"/>
    <cellStyle name="Comma 43 3 7 4 2" xfId="30601" xr:uid="{00000000-0005-0000-0000-0000CF770000}"/>
    <cellStyle name="Comma 43 3 7 4 3" xfId="30602" xr:uid="{00000000-0005-0000-0000-0000D0770000}"/>
    <cellStyle name="Comma 43 3 7 5" xfId="30603" xr:uid="{00000000-0005-0000-0000-0000D1770000}"/>
    <cellStyle name="Comma 43 3 7 6" xfId="30604" xr:uid="{00000000-0005-0000-0000-0000D2770000}"/>
    <cellStyle name="Comma 43 3 8" xfId="30605" xr:uid="{00000000-0005-0000-0000-0000D3770000}"/>
    <cellStyle name="Comma 43 3 8 2" xfId="30606" xr:uid="{00000000-0005-0000-0000-0000D4770000}"/>
    <cellStyle name="Comma 43 3 8 2 2" xfId="30607" xr:uid="{00000000-0005-0000-0000-0000D5770000}"/>
    <cellStyle name="Comma 43 3 8 2 3" xfId="30608" xr:uid="{00000000-0005-0000-0000-0000D6770000}"/>
    <cellStyle name="Comma 43 3 8 3" xfId="30609" xr:uid="{00000000-0005-0000-0000-0000D7770000}"/>
    <cellStyle name="Comma 43 3 8 3 2" xfId="30610" xr:uid="{00000000-0005-0000-0000-0000D8770000}"/>
    <cellStyle name="Comma 43 3 8 3 3" xfId="30611" xr:uid="{00000000-0005-0000-0000-0000D9770000}"/>
    <cellStyle name="Comma 43 3 8 4" xfId="30612" xr:uid="{00000000-0005-0000-0000-0000DA770000}"/>
    <cellStyle name="Comma 43 3 8 4 2" xfId="30613" xr:uid="{00000000-0005-0000-0000-0000DB770000}"/>
    <cellStyle name="Comma 43 3 8 4 3" xfId="30614" xr:uid="{00000000-0005-0000-0000-0000DC770000}"/>
    <cellStyle name="Comma 43 3 8 5" xfId="30615" xr:uid="{00000000-0005-0000-0000-0000DD770000}"/>
    <cellStyle name="Comma 43 3 8 6" xfId="30616" xr:uid="{00000000-0005-0000-0000-0000DE770000}"/>
    <cellStyle name="Comma 43 3 9" xfId="30617" xr:uid="{00000000-0005-0000-0000-0000DF770000}"/>
    <cellStyle name="Comma 43 3 9 2" xfId="30618" xr:uid="{00000000-0005-0000-0000-0000E0770000}"/>
    <cellStyle name="Comma 43 3 9 2 2" xfId="30619" xr:uid="{00000000-0005-0000-0000-0000E1770000}"/>
    <cellStyle name="Comma 43 3 9 2 3" xfId="30620" xr:uid="{00000000-0005-0000-0000-0000E2770000}"/>
    <cellStyle name="Comma 43 3 9 3" xfId="30621" xr:uid="{00000000-0005-0000-0000-0000E3770000}"/>
    <cellStyle name="Comma 43 3 9 3 2" xfId="30622" xr:uid="{00000000-0005-0000-0000-0000E4770000}"/>
    <cellStyle name="Comma 43 3 9 3 3" xfId="30623" xr:uid="{00000000-0005-0000-0000-0000E5770000}"/>
    <cellStyle name="Comma 43 3 9 4" xfId="30624" xr:uid="{00000000-0005-0000-0000-0000E6770000}"/>
    <cellStyle name="Comma 43 3 9 4 2" xfId="30625" xr:uid="{00000000-0005-0000-0000-0000E7770000}"/>
    <cellStyle name="Comma 43 3 9 4 3" xfId="30626" xr:uid="{00000000-0005-0000-0000-0000E8770000}"/>
    <cellStyle name="Comma 43 3 9 5" xfId="30627" xr:uid="{00000000-0005-0000-0000-0000E9770000}"/>
    <cellStyle name="Comma 43 3 9 6" xfId="30628" xr:uid="{00000000-0005-0000-0000-0000EA770000}"/>
    <cellStyle name="Comma 43 4" xfId="30629" xr:uid="{00000000-0005-0000-0000-0000EB770000}"/>
    <cellStyle name="Comma 43 4 10" xfId="30630" xr:uid="{00000000-0005-0000-0000-0000EC770000}"/>
    <cellStyle name="Comma 43 4 10 2" xfId="30631" xr:uid="{00000000-0005-0000-0000-0000ED770000}"/>
    <cellStyle name="Comma 43 4 10 2 2" xfId="30632" xr:uid="{00000000-0005-0000-0000-0000EE770000}"/>
    <cellStyle name="Comma 43 4 10 2 3" xfId="30633" xr:uid="{00000000-0005-0000-0000-0000EF770000}"/>
    <cellStyle name="Comma 43 4 10 3" xfId="30634" xr:uid="{00000000-0005-0000-0000-0000F0770000}"/>
    <cellStyle name="Comma 43 4 10 3 2" xfId="30635" xr:uid="{00000000-0005-0000-0000-0000F1770000}"/>
    <cellStyle name="Comma 43 4 10 3 3" xfId="30636" xr:uid="{00000000-0005-0000-0000-0000F2770000}"/>
    <cellStyle name="Comma 43 4 10 4" xfId="30637" xr:uid="{00000000-0005-0000-0000-0000F3770000}"/>
    <cellStyle name="Comma 43 4 10 4 2" xfId="30638" xr:uid="{00000000-0005-0000-0000-0000F4770000}"/>
    <cellStyle name="Comma 43 4 10 4 3" xfId="30639" xr:uid="{00000000-0005-0000-0000-0000F5770000}"/>
    <cellStyle name="Comma 43 4 10 5" xfId="30640" xr:uid="{00000000-0005-0000-0000-0000F6770000}"/>
    <cellStyle name="Comma 43 4 10 6" xfId="30641" xr:uid="{00000000-0005-0000-0000-0000F7770000}"/>
    <cellStyle name="Comma 43 4 11" xfId="30642" xr:uid="{00000000-0005-0000-0000-0000F8770000}"/>
    <cellStyle name="Comma 43 4 11 2" xfId="30643" xr:uid="{00000000-0005-0000-0000-0000F9770000}"/>
    <cellStyle name="Comma 43 4 11 2 2" xfId="30644" xr:uid="{00000000-0005-0000-0000-0000FA770000}"/>
    <cellStyle name="Comma 43 4 11 2 3" xfId="30645" xr:uid="{00000000-0005-0000-0000-0000FB770000}"/>
    <cellStyle name="Comma 43 4 11 3" xfId="30646" xr:uid="{00000000-0005-0000-0000-0000FC770000}"/>
    <cellStyle name="Comma 43 4 11 3 2" xfId="30647" xr:uid="{00000000-0005-0000-0000-0000FD770000}"/>
    <cellStyle name="Comma 43 4 11 3 3" xfId="30648" xr:uid="{00000000-0005-0000-0000-0000FE770000}"/>
    <cellStyle name="Comma 43 4 11 4" xfId="30649" xr:uid="{00000000-0005-0000-0000-0000FF770000}"/>
    <cellStyle name="Comma 43 4 11 4 2" xfId="30650" xr:uid="{00000000-0005-0000-0000-000000780000}"/>
    <cellStyle name="Comma 43 4 11 4 3" xfId="30651" xr:uid="{00000000-0005-0000-0000-000001780000}"/>
    <cellStyle name="Comma 43 4 11 5" xfId="30652" xr:uid="{00000000-0005-0000-0000-000002780000}"/>
    <cellStyle name="Comma 43 4 11 6" xfId="30653" xr:uid="{00000000-0005-0000-0000-000003780000}"/>
    <cellStyle name="Comma 43 4 12" xfId="30654" xr:uid="{00000000-0005-0000-0000-000004780000}"/>
    <cellStyle name="Comma 43 4 12 2" xfId="30655" xr:uid="{00000000-0005-0000-0000-000005780000}"/>
    <cellStyle name="Comma 43 4 12 2 2" xfId="30656" xr:uid="{00000000-0005-0000-0000-000006780000}"/>
    <cellStyle name="Comma 43 4 12 2 3" xfId="30657" xr:uid="{00000000-0005-0000-0000-000007780000}"/>
    <cellStyle name="Comma 43 4 12 3" xfId="30658" xr:uid="{00000000-0005-0000-0000-000008780000}"/>
    <cellStyle name="Comma 43 4 12 3 2" xfId="30659" xr:uid="{00000000-0005-0000-0000-000009780000}"/>
    <cellStyle name="Comma 43 4 12 3 3" xfId="30660" xr:uid="{00000000-0005-0000-0000-00000A780000}"/>
    <cellStyle name="Comma 43 4 12 4" xfId="30661" xr:uid="{00000000-0005-0000-0000-00000B780000}"/>
    <cellStyle name="Comma 43 4 12 4 2" xfId="30662" xr:uid="{00000000-0005-0000-0000-00000C780000}"/>
    <cellStyle name="Comma 43 4 12 4 3" xfId="30663" xr:uid="{00000000-0005-0000-0000-00000D780000}"/>
    <cellStyle name="Comma 43 4 12 5" xfId="30664" xr:uid="{00000000-0005-0000-0000-00000E780000}"/>
    <cellStyle name="Comma 43 4 12 6" xfId="30665" xr:uid="{00000000-0005-0000-0000-00000F780000}"/>
    <cellStyle name="Comma 43 4 13" xfId="30666" xr:uid="{00000000-0005-0000-0000-000010780000}"/>
    <cellStyle name="Comma 43 4 13 2" xfId="30667" xr:uid="{00000000-0005-0000-0000-000011780000}"/>
    <cellStyle name="Comma 43 4 13 2 2" xfId="30668" xr:uid="{00000000-0005-0000-0000-000012780000}"/>
    <cellStyle name="Comma 43 4 13 2 3" xfId="30669" xr:uid="{00000000-0005-0000-0000-000013780000}"/>
    <cellStyle name="Comma 43 4 13 3" xfId="30670" xr:uid="{00000000-0005-0000-0000-000014780000}"/>
    <cellStyle name="Comma 43 4 13 3 2" xfId="30671" xr:uid="{00000000-0005-0000-0000-000015780000}"/>
    <cellStyle name="Comma 43 4 13 3 3" xfId="30672" xr:uid="{00000000-0005-0000-0000-000016780000}"/>
    <cellStyle name="Comma 43 4 13 4" xfId="30673" xr:uid="{00000000-0005-0000-0000-000017780000}"/>
    <cellStyle name="Comma 43 4 13 4 2" xfId="30674" xr:uid="{00000000-0005-0000-0000-000018780000}"/>
    <cellStyle name="Comma 43 4 13 4 3" xfId="30675" xr:uid="{00000000-0005-0000-0000-000019780000}"/>
    <cellStyle name="Comma 43 4 13 5" xfId="30676" xr:uid="{00000000-0005-0000-0000-00001A780000}"/>
    <cellStyle name="Comma 43 4 13 6" xfId="30677" xr:uid="{00000000-0005-0000-0000-00001B780000}"/>
    <cellStyle name="Comma 43 4 14" xfId="30678" xr:uid="{00000000-0005-0000-0000-00001C780000}"/>
    <cellStyle name="Comma 43 4 14 2" xfId="30679" xr:uid="{00000000-0005-0000-0000-00001D780000}"/>
    <cellStyle name="Comma 43 4 14 2 2" xfId="30680" xr:uid="{00000000-0005-0000-0000-00001E780000}"/>
    <cellStyle name="Comma 43 4 14 2 3" xfId="30681" xr:uid="{00000000-0005-0000-0000-00001F780000}"/>
    <cellStyle name="Comma 43 4 14 3" xfId="30682" xr:uid="{00000000-0005-0000-0000-000020780000}"/>
    <cellStyle name="Comma 43 4 14 3 2" xfId="30683" xr:uid="{00000000-0005-0000-0000-000021780000}"/>
    <cellStyle name="Comma 43 4 14 3 3" xfId="30684" xr:uid="{00000000-0005-0000-0000-000022780000}"/>
    <cellStyle name="Comma 43 4 14 4" xfId="30685" xr:uid="{00000000-0005-0000-0000-000023780000}"/>
    <cellStyle name="Comma 43 4 14 4 2" xfId="30686" xr:uid="{00000000-0005-0000-0000-000024780000}"/>
    <cellStyle name="Comma 43 4 14 4 3" xfId="30687" xr:uid="{00000000-0005-0000-0000-000025780000}"/>
    <cellStyle name="Comma 43 4 14 5" xfId="30688" xr:uid="{00000000-0005-0000-0000-000026780000}"/>
    <cellStyle name="Comma 43 4 14 6" xfId="30689" xr:uid="{00000000-0005-0000-0000-000027780000}"/>
    <cellStyle name="Comma 43 4 15" xfId="30690" xr:uid="{00000000-0005-0000-0000-000028780000}"/>
    <cellStyle name="Comma 43 4 15 2" xfId="30691" xr:uid="{00000000-0005-0000-0000-000029780000}"/>
    <cellStyle name="Comma 43 4 15 2 2" xfId="30692" xr:uid="{00000000-0005-0000-0000-00002A780000}"/>
    <cellStyle name="Comma 43 4 15 2 3" xfId="30693" xr:uid="{00000000-0005-0000-0000-00002B780000}"/>
    <cellStyle name="Comma 43 4 15 3" xfId="30694" xr:uid="{00000000-0005-0000-0000-00002C780000}"/>
    <cellStyle name="Comma 43 4 15 3 2" xfId="30695" xr:uid="{00000000-0005-0000-0000-00002D780000}"/>
    <cellStyle name="Comma 43 4 15 3 3" xfId="30696" xr:uid="{00000000-0005-0000-0000-00002E780000}"/>
    <cellStyle name="Comma 43 4 15 4" xfId="30697" xr:uid="{00000000-0005-0000-0000-00002F780000}"/>
    <cellStyle name="Comma 43 4 15 4 2" xfId="30698" xr:uid="{00000000-0005-0000-0000-000030780000}"/>
    <cellStyle name="Comma 43 4 15 4 3" xfId="30699" xr:uid="{00000000-0005-0000-0000-000031780000}"/>
    <cellStyle name="Comma 43 4 15 5" xfId="30700" xr:uid="{00000000-0005-0000-0000-000032780000}"/>
    <cellStyle name="Comma 43 4 15 6" xfId="30701" xr:uid="{00000000-0005-0000-0000-000033780000}"/>
    <cellStyle name="Comma 43 4 16" xfId="30702" xr:uid="{00000000-0005-0000-0000-000034780000}"/>
    <cellStyle name="Comma 43 4 16 2" xfId="30703" xr:uid="{00000000-0005-0000-0000-000035780000}"/>
    <cellStyle name="Comma 43 4 16 2 2" xfId="30704" xr:uid="{00000000-0005-0000-0000-000036780000}"/>
    <cellStyle name="Comma 43 4 16 2 3" xfId="30705" xr:uid="{00000000-0005-0000-0000-000037780000}"/>
    <cellStyle name="Comma 43 4 16 3" xfId="30706" xr:uid="{00000000-0005-0000-0000-000038780000}"/>
    <cellStyle name="Comma 43 4 16 3 2" xfId="30707" xr:uid="{00000000-0005-0000-0000-000039780000}"/>
    <cellStyle name="Comma 43 4 16 3 3" xfId="30708" xr:uid="{00000000-0005-0000-0000-00003A780000}"/>
    <cellStyle name="Comma 43 4 16 4" xfId="30709" xr:uid="{00000000-0005-0000-0000-00003B780000}"/>
    <cellStyle name="Comma 43 4 16 4 2" xfId="30710" xr:uid="{00000000-0005-0000-0000-00003C780000}"/>
    <cellStyle name="Comma 43 4 16 4 3" xfId="30711" xr:uid="{00000000-0005-0000-0000-00003D780000}"/>
    <cellStyle name="Comma 43 4 16 5" xfId="30712" xr:uid="{00000000-0005-0000-0000-00003E780000}"/>
    <cellStyle name="Comma 43 4 16 6" xfId="30713" xr:uid="{00000000-0005-0000-0000-00003F780000}"/>
    <cellStyle name="Comma 43 4 17" xfId="30714" xr:uid="{00000000-0005-0000-0000-000040780000}"/>
    <cellStyle name="Comma 43 4 17 2" xfId="30715" xr:uid="{00000000-0005-0000-0000-000041780000}"/>
    <cellStyle name="Comma 43 4 17 2 2" xfId="30716" xr:uid="{00000000-0005-0000-0000-000042780000}"/>
    <cellStyle name="Comma 43 4 17 2 3" xfId="30717" xr:uid="{00000000-0005-0000-0000-000043780000}"/>
    <cellStyle name="Comma 43 4 17 3" xfId="30718" xr:uid="{00000000-0005-0000-0000-000044780000}"/>
    <cellStyle name="Comma 43 4 17 3 2" xfId="30719" xr:uid="{00000000-0005-0000-0000-000045780000}"/>
    <cellStyle name="Comma 43 4 17 3 3" xfId="30720" xr:uid="{00000000-0005-0000-0000-000046780000}"/>
    <cellStyle name="Comma 43 4 17 4" xfId="30721" xr:uid="{00000000-0005-0000-0000-000047780000}"/>
    <cellStyle name="Comma 43 4 17 4 2" xfId="30722" xr:uid="{00000000-0005-0000-0000-000048780000}"/>
    <cellStyle name="Comma 43 4 17 4 3" xfId="30723" xr:uid="{00000000-0005-0000-0000-000049780000}"/>
    <cellStyle name="Comma 43 4 17 5" xfId="30724" xr:uid="{00000000-0005-0000-0000-00004A780000}"/>
    <cellStyle name="Comma 43 4 17 6" xfId="30725" xr:uid="{00000000-0005-0000-0000-00004B780000}"/>
    <cellStyle name="Comma 43 4 18" xfId="30726" xr:uid="{00000000-0005-0000-0000-00004C780000}"/>
    <cellStyle name="Comma 43 4 18 2" xfId="30727" xr:uid="{00000000-0005-0000-0000-00004D780000}"/>
    <cellStyle name="Comma 43 4 18 2 2" xfId="30728" xr:uid="{00000000-0005-0000-0000-00004E780000}"/>
    <cellStyle name="Comma 43 4 18 2 3" xfId="30729" xr:uid="{00000000-0005-0000-0000-00004F780000}"/>
    <cellStyle name="Comma 43 4 18 3" xfId="30730" xr:uid="{00000000-0005-0000-0000-000050780000}"/>
    <cellStyle name="Comma 43 4 18 3 2" xfId="30731" xr:uid="{00000000-0005-0000-0000-000051780000}"/>
    <cellStyle name="Comma 43 4 18 3 3" xfId="30732" xr:uid="{00000000-0005-0000-0000-000052780000}"/>
    <cellStyle name="Comma 43 4 18 4" xfId="30733" xr:uid="{00000000-0005-0000-0000-000053780000}"/>
    <cellStyle name="Comma 43 4 18 4 2" xfId="30734" xr:uid="{00000000-0005-0000-0000-000054780000}"/>
    <cellStyle name="Comma 43 4 18 4 3" xfId="30735" xr:uid="{00000000-0005-0000-0000-000055780000}"/>
    <cellStyle name="Comma 43 4 18 5" xfId="30736" xr:uid="{00000000-0005-0000-0000-000056780000}"/>
    <cellStyle name="Comma 43 4 18 6" xfId="30737" xr:uid="{00000000-0005-0000-0000-000057780000}"/>
    <cellStyle name="Comma 43 4 19" xfId="30738" xr:uid="{00000000-0005-0000-0000-000058780000}"/>
    <cellStyle name="Comma 43 4 19 2" xfId="30739" xr:uid="{00000000-0005-0000-0000-000059780000}"/>
    <cellStyle name="Comma 43 4 19 2 2" xfId="30740" xr:uid="{00000000-0005-0000-0000-00005A780000}"/>
    <cellStyle name="Comma 43 4 19 2 3" xfId="30741" xr:uid="{00000000-0005-0000-0000-00005B780000}"/>
    <cellStyle name="Comma 43 4 19 3" xfId="30742" xr:uid="{00000000-0005-0000-0000-00005C780000}"/>
    <cellStyle name="Comma 43 4 19 3 2" xfId="30743" xr:uid="{00000000-0005-0000-0000-00005D780000}"/>
    <cellStyle name="Comma 43 4 19 3 3" xfId="30744" xr:uid="{00000000-0005-0000-0000-00005E780000}"/>
    <cellStyle name="Comma 43 4 19 4" xfId="30745" xr:uid="{00000000-0005-0000-0000-00005F780000}"/>
    <cellStyle name="Comma 43 4 19 4 2" xfId="30746" xr:uid="{00000000-0005-0000-0000-000060780000}"/>
    <cellStyle name="Comma 43 4 19 4 3" xfId="30747" xr:uid="{00000000-0005-0000-0000-000061780000}"/>
    <cellStyle name="Comma 43 4 19 5" xfId="30748" xr:uid="{00000000-0005-0000-0000-000062780000}"/>
    <cellStyle name="Comma 43 4 19 6" xfId="30749" xr:uid="{00000000-0005-0000-0000-000063780000}"/>
    <cellStyle name="Comma 43 4 2" xfId="30750" xr:uid="{00000000-0005-0000-0000-000064780000}"/>
    <cellStyle name="Comma 43 4 2 2" xfId="30751" xr:uid="{00000000-0005-0000-0000-000065780000}"/>
    <cellStyle name="Comma 43 4 2 2 2" xfId="30752" xr:uid="{00000000-0005-0000-0000-000066780000}"/>
    <cellStyle name="Comma 43 4 2 2 3" xfId="30753" xr:uid="{00000000-0005-0000-0000-000067780000}"/>
    <cellStyle name="Comma 43 4 2 3" xfId="30754" xr:uid="{00000000-0005-0000-0000-000068780000}"/>
    <cellStyle name="Comma 43 4 2 3 2" xfId="30755" xr:uid="{00000000-0005-0000-0000-000069780000}"/>
    <cellStyle name="Comma 43 4 2 3 3" xfId="30756" xr:uid="{00000000-0005-0000-0000-00006A780000}"/>
    <cellStyle name="Comma 43 4 2 4" xfId="30757" xr:uid="{00000000-0005-0000-0000-00006B780000}"/>
    <cellStyle name="Comma 43 4 2 4 2" xfId="30758" xr:uid="{00000000-0005-0000-0000-00006C780000}"/>
    <cellStyle name="Comma 43 4 2 4 3" xfId="30759" xr:uid="{00000000-0005-0000-0000-00006D780000}"/>
    <cellStyle name="Comma 43 4 2 5" xfId="30760" xr:uid="{00000000-0005-0000-0000-00006E780000}"/>
    <cellStyle name="Comma 43 4 2 6" xfId="30761" xr:uid="{00000000-0005-0000-0000-00006F780000}"/>
    <cellStyle name="Comma 43 4 20" xfId="30762" xr:uid="{00000000-0005-0000-0000-000070780000}"/>
    <cellStyle name="Comma 43 4 20 2" xfId="30763" xr:uid="{00000000-0005-0000-0000-000071780000}"/>
    <cellStyle name="Comma 43 4 20 2 2" xfId="30764" xr:uid="{00000000-0005-0000-0000-000072780000}"/>
    <cellStyle name="Comma 43 4 20 2 3" xfId="30765" xr:uid="{00000000-0005-0000-0000-000073780000}"/>
    <cellStyle name="Comma 43 4 20 3" xfId="30766" xr:uid="{00000000-0005-0000-0000-000074780000}"/>
    <cellStyle name="Comma 43 4 20 3 2" xfId="30767" xr:uid="{00000000-0005-0000-0000-000075780000}"/>
    <cellStyle name="Comma 43 4 20 3 3" xfId="30768" xr:uid="{00000000-0005-0000-0000-000076780000}"/>
    <cellStyle name="Comma 43 4 20 4" xfId="30769" xr:uid="{00000000-0005-0000-0000-000077780000}"/>
    <cellStyle name="Comma 43 4 20 4 2" xfId="30770" xr:uid="{00000000-0005-0000-0000-000078780000}"/>
    <cellStyle name="Comma 43 4 20 4 3" xfId="30771" xr:uid="{00000000-0005-0000-0000-000079780000}"/>
    <cellStyle name="Comma 43 4 20 5" xfId="30772" xr:uid="{00000000-0005-0000-0000-00007A780000}"/>
    <cellStyle name="Comma 43 4 20 6" xfId="30773" xr:uid="{00000000-0005-0000-0000-00007B780000}"/>
    <cellStyle name="Comma 43 4 21" xfId="30774" xr:uid="{00000000-0005-0000-0000-00007C780000}"/>
    <cellStyle name="Comma 43 4 21 2" xfId="30775" xr:uid="{00000000-0005-0000-0000-00007D780000}"/>
    <cellStyle name="Comma 43 4 21 3" xfId="30776" xr:uid="{00000000-0005-0000-0000-00007E780000}"/>
    <cellStyle name="Comma 43 4 22" xfId="30777" xr:uid="{00000000-0005-0000-0000-00007F780000}"/>
    <cellStyle name="Comma 43 4 22 2" xfId="30778" xr:uid="{00000000-0005-0000-0000-000080780000}"/>
    <cellStyle name="Comma 43 4 22 3" xfId="30779" xr:uid="{00000000-0005-0000-0000-000081780000}"/>
    <cellStyle name="Comma 43 4 23" xfId="30780" xr:uid="{00000000-0005-0000-0000-000082780000}"/>
    <cellStyle name="Comma 43 4 23 2" xfId="30781" xr:uid="{00000000-0005-0000-0000-000083780000}"/>
    <cellStyle name="Comma 43 4 23 3" xfId="30782" xr:uid="{00000000-0005-0000-0000-000084780000}"/>
    <cellStyle name="Comma 43 4 24" xfId="30783" xr:uid="{00000000-0005-0000-0000-000085780000}"/>
    <cellStyle name="Comma 43 4 25" xfId="30784" xr:uid="{00000000-0005-0000-0000-000086780000}"/>
    <cellStyle name="Comma 43 4 3" xfId="30785" xr:uid="{00000000-0005-0000-0000-000087780000}"/>
    <cellStyle name="Comma 43 4 3 2" xfId="30786" xr:uid="{00000000-0005-0000-0000-000088780000}"/>
    <cellStyle name="Comma 43 4 3 2 2" xfId="30787" xr:uid="{00000000-0005-0000-0000-000089780000}"/>
    <cellStyle name="Comma 43 4 3 2 3" xfId="30788" xr:uid="{00000000-0005-0000-0000-00008A780000}"/>
    <cellStyle name="Comma 43 4 3 3" xfId="30789" xr:uid="{00000000-0005-0000-0000-00008B780000}"/>
    <cellStyle name="Comma 43 4 3 3 2" xfId="30790" xr:uid="{00000000-0005-0000-0000-00008C780000}"/>
    <cellStyle name="Comma 43 4 3 3 3" xfId="30791" xr:uid="{00000000-0005-0000-0000-00008D780000}"/>
    <cellStyle name="Comma 43 4 3 4" xfId="30792" xr:uid="{00000000-0005-0000-0000-00008E780000}"/>
    <cellStyle name="Comma 43 4 3 4 2" xfId="30793" xr:uid="{00000000-0005-0000-0000-00008F780000}"/>
    <cellStyle name="Comma 43 4 3 4 3" xfId="30794" xr:uid="{00000000-0005-0000-0000-000090780000}"/>
    <cellStyle name="Comma 43 4 3 5" xfId="30795" xr:uid="{00000000-0005-0000-0000-000091780000}"/>
    <cellStyle name="Comma 43 4 3 6" xfId="30796" xr:uid="{00000000-0005-0000-0000-000092780000}"/>
    <cellStyle name="Comma 43 4 4" xfId="30797" xr:uid="{00000000-0005-0000-0000-000093780000}"/>
    <cellStyle name="Comma 43 4 4 2" xfId="30798" xr:uid="{00000000-0005-0000-0000-000094780000}"/>
    <cellStyle name="Comma 43 4 4 2 2" xfId="30799" xr:uid="{00000000-0005-0000-0000-000095780000}"/>
    <cellStyle name="Comma 43 4 4 2 3" xfId="30800" xr:uid="{00000000-0005-0000-0000-000096780000}"/>
    <cellStyle name="Comma 43 4 4 3" xfId="30801" xr:uid="{00000000-0005-0000-0000-000097780000}"/>
    <cellStyle name="Comma 43 4 4 3 2" xfId="30802" xr:uid="{00000000-0005-0000-0000-000098780000}"/>
    <cellStyle name="Comma 43 4 4 3 3" xfId="30803" xr:uid="{00000000-0005-0000-0000-000099780000}"/>
    <cellStyle name="Comma 43 4 4 4" xfId="30804" xr:uid="{00000000-0005-0000-0000-00009A780000}"/>
    <cellStyle name="Comma 43 4 4 4 2" xfId="30805" xr:uid="{00000000-0005-0000-0000-00009B780000}"/>
    <cellStyle name="Comma 43 4 4 4 3" xfId="30806" xr:uid="{00000000-0005-0000-0000-00009C780000}"/>
    <cellStyle name="Comma 43 4 4 5" xfId="30807" xr:uid="{00000000-0005-0000-0000-00009D780000}"/>
    <cellStyle name="Comma 43 4 4 6" xfId="30808" xr:uid="{00000000-0005-0000-0000-00009E780000}"/>
    <cellStyle name="Comma 43 4 5" xfId="30809" xr:uid="{00000000-0005-0000-0000-00009F780000}"/>
    <cellStyle name="Comma 43 4 5 2" xfId="30810" xr:uid="{00000000-0005-0000-0000-0000A0780000}"/>
    <cellStyle name="Comma 43 4 5 2 2" xfId="30811" xr:uid="{00000000-0005-0000-0000-0000A1780000}"/>
    <cellStyle name="Comma 43 4 5 2 3" xfId="30812" xr:uid="{00000000-0005-0000-0000-0000A2780000}"/>
    <cellStyle name="Comma 43 4 5 3" xfId="30813" xr:uid="{00000000-0005-0000-0000-0000A3780000}"/>
    <cellStyle name="Comma 43 4 5 3 2" xfId="30814" xr:uid="{00000000-0005-0000-0000-0000A4780000}"/>
    <cellStyle name="Comma 43 4 5 3 3" xfId="30815" xr:uid="{00000000-0005-0000-0000-0000A5780000}"/>
    <cellStyle name="Comma 43 4 5 4" xfId="30816" xr:uid="{00000000-0005-0000-0000-0000A6780000}"/>
    <cellStyle name="Comma 43 4 5 4 2" xfId="30817" xr:uid="{00000000-0005-0000-0000-0000A7780000}"/>
    <cellStyle name="Comma 43 4 5 4 3" xfId="30818" xr:uid="{00000000-0005-0000-0000-0000A8780000}"/>
    <cellStyle name="Comma 43 4 5 5" xfId="30819" xr:uid="{00000000-0005-0000-0000-0000A9780000}"/>
    <cellStyle name="Comma 43 4 5 6" xfId="30820" xr:uid="{00000000-0005-0000-0000-0000AA780000}"/>
    <cellStyle name="Comma 43 4 6" xfId="30821" xr:uid="{00000000-0005-0000-0000-0000AB780000}"/>
    <cellStyle name="Comma 43 4 6 2" xfId="30822" xr:uid="{00000000-0005-0000-0000-0000AC780000}"/>
    <cellStyle name="Comma 43 4 6 2 2" xfId="30823" xr:uid="{00000000-0005-0000-0000-0000AD780000}"/>
    <cellStyle name="Comma 43 4 6 2 3" xfId="30824" xr:uid="{00000000-0005-0000-0000-0000AE780000}"/>
    <cellStyle name="Comma 43 4 6 3" xfId="30825" xr:uid="{00000000-0005-0000-0000-0000AF780000}"/>
    <cellStyle name="Comma 43 4 6 3 2" xfId="30826" xr:uid="{00000000-0005-0000-0000-0000B0780000}"/>
    <cellStyle name="Comma 43 4 6 3 3" xfId="30827" xr:uid="{00000000-0005-0000-0000-0000B1780000}"/>
    <cellStyle name="Comma 43 4 6 4" xfId="30828" xr:uid="{00000000-0005-0000-0000-0000B2780000}"/>
    <cellStyle name="Comma 43 4 6 4 2" xfId="30829" xr:uid="{00000000-0005-0000-0000-0000B3780000}"/>
    <cellStyle name="Comma 43 4 6 4 3" xfId="30830" xr:uid="{00000000-0005-0000-0000-0000B4780000}"/>
    <cellStyle name="Comma 43 4 6 5" xfId="30831" xr:uid="{00000000-0005-0000-0000-0000B5780000}"/>
    <cellStyle name="Comma 43 4 6 6" xfId="30832" xr:uid="{00000000-0005-0000-0000-0000B6780000}"/>
    <cellStyle name="Comma 43 4 7" xfId="30833" xr:uid="{00000000-0005-0000-0000-0000B7780000}"/>
    <cellStyle name="Comma 43 4 7 2" xfId="30834" xr:uid="{00000000-0005-0000-0000-0000B8780000}"/>
    <cellStyle name="Comma 43 4 7 2 2" xfId="30835" xr:uid="{00000000-0005-0000-0000-0000B9780000}"/>
    <cellStyle name="Comma 43 4 7 2 3" xfId="30836" xr:uid="{00000000-0005-0000-0000-0000BA780000}"/>
    <cellStyle name="Comma 43 4 7 3" xfId="30837" xr:uid="{00000000-0005-0000-0000-0000BB780000}"/>
    <cellStyle name="Comma 43 4 7 3 2" xfId="30838" xr:uid="{00000000-0005-0000-0000-0000BC780000}"/>
    <cellStyle name="Comma 43 4 7 3 3" xfId="30839" xr:uid="{00000000-0005-0000-0000-0000BD780000}"/>
    <cellStyle name="Comma 43 4 7 4" xfId="30840" xr:uid="{00000000-0005-0000-0000-0000BE780000}"/>
    <cellStyle name="Comma 43 4 7 4 2" xfId="30841" xr:uid="{00000000-0005-0000-0000-0000BF780000}"/>
    <cellStyle name="Comma 43 4 7 4 3" xfId="30842" xr:uid="{00000000-0005-0000-0000-0000C0780000}"/>
    <cellStyle name="Comma 43 4 7 5" xfId="30843" xr:uid="{00000000-0005-0000-0000-0000C1780000}"/>
    <cellStyle name="Comma 43 4 7 6" xfId="30844" xr:uid="{00000000-0005-0000-0000-0000C2780000}"/>
    <cellStyle name="Comma 43 4 8" xfId="30845" xr:uid="{00000000-0005-0000-0000-0000C3780000}"/>
    <cellStyle name="Comma 43 4 8 2" xfId="30846" xr:uid="{00000000-0005-0000-0000-0000C4780000}"/>
    <cellStyle name="Comma 43 4 8 2 2" xfId="30847" xr:uid="{00000000-0005-0000-0000-0000C5780000}"/>
    <cellStyle name="Comma 43 4 8 2 3" xfId="30848" xr:uid="{00000000-0005-0000-0000-0000C6780000}"/>
    <cellStyle name="Comma 43 4 8 3" xfId="30849" xr:uid="{00000000-0005-0000-0000-0000C7780000}"/>
    <cellStyle name="Comma 43 4 8 3 2" xfId="30850" xr:uid="{00000000-0005-0000-0000-0000C8780000}"/>
    <cellStyle name="Comma 43 4 8 3 3" xfId="30851" xr:uid="{00000000-0005-0000-0000-0000C9780000}"/>
    <cellStyle name="Comma 43 4 8 4" xfId="30852" xr:uid="{00000000-0005-0000-0000-0000CA780000}"/>
    <cellStyle name="Comma 43 4 8 4 2" xfId="30853" xr:uid="{00000000-0005-0000-0000-0000CB780000}"/>
    <cellStyle name="Comma 43 4 8 4 3" xfId="30854" xr:uid="{00000000-0005-0000-0000-0000CC780000}"/>
    <cellStyle name="Comma 43 4 8 5" xfId="30855" xr:uid="{00000000-0005-0000-0000-0000CD780000}"/>
    <cellStyle name="Comma 43 4 8 6" xfId="30856" xr:uid="{00000000-0005-0000-0000-0000CE780000}"/>
    <cellStyle name="Comma 43 4 9" xfId="30857" xr:uid="{00000000-0005-0000-0000-0000CF780000}"/>
    <cellStyle name="Comma 43 4 9 2" xfId="30858" xr:uid="{00000000-0005-0000-0000-0000D0780000}"/>
    <cellStyle name="Comma 43 4 9 2 2" xfId="30859" xr:uid="{00000000-0005-0000-0000-0000D1780000}"/>
    <cellStyle name="Comma 43 4 9 2 3" xfId="30860" xr:uid="{00000000-0005-0000-0000-0000D2780000}"/>
    <cellStyle name="Comma 43 4 9 3" xfId="30861" xr:uid="{00000000-0005-0000-0000-0000D3780000}"/>
    <cellStyle name="Comma 43 4 9 3 2" xfId="30862" xr:uid="{00000000-0005-0000-0000-0000D4780000}"/>
    <cellStyle name="Comma 43 4 9 3 3" xfId="30863" xr:uid="{00000000-0005-0000-0000-0000D5780000}"/>
    <cellStyle name="Comma 43 4 9 4" xfId="30864" xr:uid="{00000000-0005-0000-0000-0000D6780000}"/>
    <cellStyle name="Comma 43 4 9 4 2" xfId="30865" xr:uid="{00000000-0005-0000-0000-0000D7780000}"/>
    <cellStyle name="Comma 43 4 9 4 3" xfId="30866" xr:uid="{00000000-0005-0000-0000-0000D8780000}"/>
    <cellStyle name="Comma 43 4 9 5" xfId="30867" xr:uid="{00000000-0005-0000-0000-0000D9780000}"/>
    <cellStyle name="Comma 43 4 9 6" xfId="30868" xr:uid="{00000000-0005-0000-0000-0000DA780000}"/>
    <cellStyle name="Comma 43 5" xfId="30869" xr:uid="{00000000-0005-0000-0000-0000DB780000}"/>
    <cellStyle name="Comma 43 6" xfId="30870" xr:uid="{00000000-0005-0000-0000-0000DC780000}"/>
    <cellStyle name="Comma 44" xfId="30871" xr:uid="{00000000-0005-0000-0000-0000DD780000}"/>
    <cellStyle name="Comma 45" xfId="30872" xr:uid="{00000000-0005-0000-0000-0000DE780000}"/>
    <cellStyle name="Comma 46" xfId="30873" xr:uid="{00000000-0005-0000-0000-0000DF780000}"/>
    <cellStyle name="Comma 47" xfId="30874" xr:uid="{00000000-0005-0000-0000-0000E0780000}"/>
    <cellStyle name="Comma 48" xfId="30875" xr:uid="{00000000-0005-0000-0000-0000E1780000}"/>
    <cellStyle name="Comma 48 2" xfId="30876" xr:uid="{00000000-0005-0000-0000-0000E2780000}"/>
    <cellStyle name="Comma 48 2 10" xfId="30877" xr:uid="{00000000-0005-0000-0000-0000E3780000}"/>
    <cellStyle name="Comma 48 2 10 2" xfId="30878" xr:uid="{00000000-0005-0000-0000-0000E4780000}"/>
    <cellStyle name="Comma 48 2 10 2 2" xfId="30879" xr:uid="{00000000-0005-0000-0000-0000E5780000}"/>
    <cellStyle name="Comma 48 2 10 2 3" xfId="30880" xr:uid="{00000000-0005-0000-0000-0000E6780000}"/>
    <cellStyle name="Comma 48 2 10 3" xfId="30881" xr:uid="{00000000-0005-0000-0000-0000E7780000}"/>
    <cellStyle name="Comma 48 2 10 3 2" xfId="30882" xr:uid="{00000000-0005-0000-0000-0000E8780000}"/>
    <cellStyle name="Comma 48 2 10 3 3" xfId="30883" xr:uid="{00000000-0005-0000-0000-0000E9780000}"/>
    <cellStyle name="Comma 48 2 10 4" xfId="30884" xr:uid="{00000000-0005-0000-0000-0000EA780000}"/>
    <cellStyle name="Comma 48 2 10 4 2" xfId="30885" xr:uid="{00000000-0005-0000-0000-0000EB780000}"/>
    <cellStyle name="Comma 48 2 10 4 3" xfId="30886" xr:uid="{00000000-0005-0000-0000-0000EC780000}"/>
    <cellStyle name="Comma 48 2 10 5" xfId="30887" xr:uid="{00000000-0005-0000-0000-0000ED780000}"/>
    <cellStyle name="Comma 48 2 10 6" xfId="30888" xr:uid="{00000000-0005-0000-0000-0000EE780000}"/>
    <cellStyle name="Comma 48 2 11" xfId="30889" xr:uid="{00000000-0005-0000-0000-0000EF780000}"/>
    <cellStyle name="Comma 48 2 11 2" xfId="30890" xr:uid="{00000000-0005-0000-0000-0000F0780000}"/>
    <cellStyle name="Comma 48 2 11 2 2" xfId="30891" xr:uid="{00000000-0005-0000-0000-0000F1780000}"/>
    <cellStyle name="Comma 48 2 11 2 3" xfId="30892" xr:uid="{00000000-0005-0000-0000-0000F2780000}"/>
    <cellStyle name="Comma 48 2 11 3" xfId="30893" xr:uid="{00000000-0005-0000-0000-0000F3780000}"/>
    <cellStyle name="Comma 48 2 11 3 2" xfId="30894" xr:uid="{00000000-0005-0000-0000-0000F4780000}"/>
    <cellStyle name="Comma 48 2 11 3 3" xfId="30895" xr:uid="{00000000-0005-0000-0000-0000F5780000}"/>
    <cellStyle name="Comma 48 2 11 4" xfId="30896" xr:uid="{00000000-0005-0000-0000-0000F6780000}"/>
    <cellStyle name="Comma 48 2 11 4 2" xfId="30897" xr:uid="{00000000-0005-0000-0000-0000F7780000}"/>
    <cellStyle name="Comma 48 2 11 4 3" xfId="30898" xr:uid="{00000000-0005-0000-0000-0000F8780000}"/>
    <cellStyle name="Comma 48 2 11 5" xfId="30899" xr:uid="{00000000-0005-0000-0000-0000F9780000}"/>
    <cellStyle name="Comma 48 2 11 6" xfId="30900" xr:uid="{00000000-0005-0000-0000-0000FA780000}"/>
    <cellStyle name="Comma 48 2 12" xfId="30901" xr:uid="{00000000-0005-0000-0000-0000FB780000}"/>
    <cellStyle name="Comma 48 2 12 2" xfId="30902" xr:uid="{00000000-0005-0000-0000-0000FC780000}"/>
    <cellStyle name="Comma 48 2 12 2 2" xfId="30903" xr:uid="{00000000-0005-0000-0000-0000FD780000}"/>
    <cellStyle name="Comma 48 2 12 2 3" xfId="30904" xr:uid="{00000000-0005-0000-0000-0000FE780000}"/>
    <cellStyle name="Comma 48 2 12 3" xfId="30905" xr:uid="{00000000-0005-0000-0000-0000FF780000}"/>
    <cellStyle name="Comma 48 2 12 3 2" xfId="30906" xr:uid="{00000000-0005-0000-0000-000000790000}"/>
    <cellStyle name="Comma 48 2 12 3 3" xfId="30907" xr:uid="{00000000-0005-0000-0000-000001790000}"/>
    <cellStyle name="Comma 48 2 12 4" xfId="30908" xr:uid="{00000000-0005-0000-0000-000002790000}"/>
    <cellStyle name="Comma 48 2 12 4 2" xfId="30909" xr:uid="{00000000-0005-0000-0000-000003790000}"/>
    <cellStyle name="Comma 48 2 12 4 3" xfId="30910" xr:uid="{00000000-0005-0000-0000-000004790000}"/>
    <cellStyle name="Comma 48 2 12 5" xfId="30911" xr:uid="{00000000-0005-0000-0000-000005790000}"/>
    <cellStyle name="Comma 48 2 12 6" xfId="30912" xr:uid="{00000000-0005-0000-0000-000006790000}"/>
    <cellStyle name="Comma 48 2 13" xfId="30913" xr:uid="{00000000-0005-0000-0000-000007790000}"/>
    <cellStyle name="Comma 48 2 13 2" xfId="30914" xr:uid="{00000000-0005-0000-0000-000008790000}"/>
    <cellStyle name="Comma 48 2 13 2 2" xfId="30915" xr:uid="{00000000-0005-0000-0000-000009790000}"/>
    <cellStyle name="Comma 48 2 13 2 3" xfId="30916" xr:uid="{00000000-0005-0000-0000-00000A790000}"/>
    <cellStyle name="Comma 48 2 13 3" xfId="30917" xr:uid="{00000000-0005-0000-0000-00000B790000}"/>
    <cellStyle name="Comma 48 2 13 3 2" xfId="30918" xr:uid="{00000000-0005-0000-0000-00000C790000}"/>
    <cellStyle name="Comma 48 2 13 3 3" xfId="30919" xr:uid="{00000000-0005-0000-0000-00000D790000}"/>
    <cellStyle name="Comma 48 2 13 4" xfId="30920" xr:uid="{00000000-0005-0000-0000-00000E790000}"/>
    <cellStyle name="Comma 48 2 13 4 2" xfId="30921" xr:uid="{00000000-0005-0000-0000-00000F790000}"/>
    <cellStyle name="Comma 48 2 13 4 3" xfId="30922" xr:uid="{00000000-0005-0000-0000-000010790000}"/>
    <cellStyle name="Comma 48 2 13 5" xfId="30923" xr:uid="{00000000-0005-0000-0000-000011790000}"/>
    <cellStyle name="Comma 48 2 13 6" xfId="30924" xr:uid="{00000000-0005-0000-0000-000012790000}"/>
    <cellStyle name="Comma 48 2 14" xfId="30925" xr:uid="{00000000-0005-0000-0000-000013790000}"/>
    <cellStyle name="Comma 48 2 14 2" xfId="30926" xr:uid="{00000000-0005-0000-0000-000014790000}"/>
    <cellStyle name="Comma 48 2 14 2 2" xfId="30927" xr:uid="{00000000-0005-0000-0000-000015790000}"/>
    <cellStyle name="Comma 48 2 14 2 3" xfId="30928" xr:uid="{00000000-0005-0000-0000-000016790000}"/>
    <cellStyle name="Comma 48 2 14 3" xfId="30929" xr:uid="{00000000-0005-0000-0000-000017790000}"/>
    <cellStyle name="Comma 48 2 14 3 2" xfId="30930" xr:uid="{00000000-0005-0000-0000-000018790000}"/>
    <cellStyle name="Comma 48 2 14 3 3" xfId="30931" xr:uid="{00000000-0005-0000-0000-000019790000}"/>
    <cellStyle name="Comma 48 2 14 4" xfId="30932" xr:uid="{00000000-0005-0000-0000-00001A790000}"/>
    <cellStyle name="Comma 48 2 14 4 2" xfId="30933" xr:uid="{00000000-0005-0000-0000-00001B790000}"/>
    <cellStyle name="Comma 48 2 14 4 3" xfId="30934" xr:uid="{00000000-0005-0000-0000-00001C790000}"/>
    <cellStyle name="Comma 48 2 14 5" xfId="30935" xr:uid="{00000000-0005-0000-0000-00001D790000}"/>
    <cellStyle name="Comma 48 2 14 6" xfId="30936" xr:uid="{00000000-0005-0000-0000-00001E790000}"/>
    <cellStyle name="Comma 48 2 15" xfId="30937" xr:uid="{00000000-0005-0000-0000-00001F790000}"/>
    <cellStyle name="Comma 48 2 15 2" xfId="30938" xr:uid="{00000000-0005-0000-0000-000020790000}"/>
    <cellStyle name="Comma 48 2 15 2 2" xfId="30939" xr:uid="{00000000-0005-0000-0000-000021790000}"/>
    <cellStyle name="Comma 48 2 15 2 3" xfId="30940" xr:uid="{00000000-0005-0000-0000-000022790000}"/>
    <cellStyle name="Comma 48 2 15 3" xfId="30941" xr:uid="{00000000-0005-0000-0000-000023790000}"/>
    <cellStyle name="Comma 48 2 15 3 2" xfId="30942" xr:uid="{00000000-0005-0000-0000-000024790000}"/>
    <cellStyle name="Comma 48 2 15 3 3" xfId="30943" xr:uid="{00000000-0005-0000-0000-000025790000}"/>
    <cellStyle name="Comma 48 2 15 4" xfId="30944" xr:uid="{00000000-0005-0000-0000-000026790000}"/>
    <cellStyle name="Comma 48 2 15 4 2" xfId="30945" xr:uid="{00000000-0005-0000-0000-000027790000}"/>
    <cellStyle name="Comma 48 2 15 4 3" xfId="30946" xr:uid="{00000000-0005-0000-0000-000028790000}"/>
    <cellStyle name="Comma 48 2 15 5" xfId="30947" xr:uid="{00000000-0005-0000-0000-000029790000}"/>
    <cellStyle name="Comma 48 2 15 6" xfId="30948" xr:uid="{00000000-0005-0000-0000-00002A790000}"/>
    <cellStyle name="Comma 48 2 16" xfId="30949" xr:uid="{00000000-0005-0000-0000-00002B790000}"/>
    <cellStyle name="Comma 48 2 16 2" xfId="30950" xr:uid="{00000000-0005-0000-0000-00002C790000}"/>
    <cellStyle name="Comma 48 2 16 2 2" xfId="30951" xr:uid="{00000000-0005-0000-0000-00002D790000}"/>
    <cellStyle name="Comma 48 2 16 2 3" xfId="30952" xr:uid="{00000000-0005-0000-0000-00002E790000}"/>
    <cellStyle name="Comma 48 2 16 3" xfId="30953" xr:uid="{00000000-0005-0000-0000-00002F790000}"/>
    <cellStyle name="Comma 48 2 16 3 2" xfId="30954" xr:uid="{00000000-0005-0000-0000-000030790000}"/>
    <cellStyle name="Comma 48 2 16 3 3" xfId="30955" xr:uid="{00000000-0005-0000-0000-000031790000}"/>
    <cellStyle name="Comma 48 2 16 4" xfId="30956" xr:uid="{00000000-0005-0000-0000-000032790000}"/>
    <cellStyle name="Comma 48 2 16 4 2" xfId="30957" xr:uid="{00000000-0005-0000-0000-000033790000}"/>
    <cellStyle name="Comma 48 2 16 4 3" xfId="30958" xr:uid="{00000000-0005-0000-0000-000034790000}"/>
    <cellStyle name="Comma 48 2 16 5" xfId="30959" xr:uid="{00000000-0005-0000-0000-000035790000}"/>
    <cellStyle name="Comma 48 2 16 6" xfId="30960" xr:uid="{00000000-0005-0000-0000-000036790000}"/>
    <cellStyle name="Comma 48 2 17" xfId="30961" xr:uid="{00000000-0005-0000-0000-000037790000}"/>
    <cellStyle name="Comma 48 2 17 2" xfId="30962" xr:uid="{00000000-0005-0000-0000-000038790000}"/>
    <cellStyle name="Comma 48 2 17 2 2" xfId="30963" xr:uid="{00000000-0005-0000-0000-000039790000}"/>
    <cellStyle name="Comma 48 2 17 2 3" xfId="30964" xr:uid="{00000000-0005-0000-0000-00003A790000}"/>
    <cellStyle name="Comma 48 2 17 3" xfId="30965" xr:uid="{00000000-0005-0000-0000-00003B790000}"/>
    <cellStyle name="Comma 48 2 17 3 2" xfId="30966" xr:uid="{00000000-0005-0000-0000-00003C790000}"/>
    <cellStyle name="Comma 48 2 17 3 3" xfId="30967" xr:uid="{00000000-0005-0000-0000-00003D790000}"/>
    <cellStyle name="Comma 48 2 17 4" xfId="30968" xr:uid="{00000000-0005-0000-0000-00003E790000}"/>
    <cellStyle name="Comma 48 2 17 4 2" xfId="30969" xr:uid="{00000000-0005-0000-0000-00003F790000}"/>
    <cellStyle name="Comma 48 2 17 4 3" xfId="30970" xr:uid="{00000000-0005-0000-0000-000040790000}"/>
    <cellStyle name="Comma 48 2 17 5" xfId="30971" xr:uid="{00000000-0005-0000-0000-000041790000}"/>
    <cellStyle name="Comma 48 2 17 6" xfId="30972" xr:uid="{00000000-0005-0000-0000-000042790000}"/>
    <cellStyle name="Comma 48 2 18" xfId="30973" xr:uid="{00000000-0005-0000-0000-000043790000}"/>
    <cellStyle name="Comma 48 2 18 2" xfId="30974" xr:uid="{00000000-0005-0000-0000-000044790000}"/>
    <cellStyle name="Comma 48 2 18 2 2" xfId="30975" xr:uid="{00000000-0005-0000-0000-000045790000}"/>
    <cellStyle name="Comma 48 2 18 2 3" xfId="30976" xr:uid="{00000000-0005-0000-0000-000046790000}"/>
    <cellStyle name="Comma 48 2 18 3" xfId="30977" xr:uid="{00000000-0005-0000-0000-000047790000}"/>
    <cellStyle name="Comma 48 2 18 3 2" xfId="30978" xr:uid="{00000000-0005-0000-0000-000048790000}"/>
    <cellStyle name="Comma 48 2 18 3 3" xfId="30979" xr:uid="{00000000-0005-0000-0000-000049790000}"/>
    <cellStyle name="Comma 48 2 18 4" xfId="30980" xr:uid="{00000000-0005-0000-0000-00004A790000}"/>
    <cellStyle name="Comma 48 2 18 4 2" xfId="30981" xr:uid="{00000000-0005-0000-0000-00004B790000}"/>
    <cellStyle name="Comma 48 2 18 4 3" xfId="30982" xr:uid="{00000000-0005-0000-0000-00004C790000}"/>
    <cellStyle name="Comma 48 2 18 5" xfId="30983" xr:uid="{00000000-0005-0000-0000-00004D790000}"/>
    <cellStyle name="Comma 48 2 18 6" xfId="30984" xr:uid="{00000000-0005-0000-0000-00004E790000}"/>
    <cellStyle name="Comma 48 2 19" xfId="30985" xr:uid="{00000000-0005-0000-0000-00004F790000}"/>
    <cellStyle name="Comma 48 2 19 2" xfId="30986" xr:uid="{00000000-0005-0000-0000-000050790000}"/>
    <cellStyle name="Comma 48 2 19 2 2" xfId="30987" xr:uid="{00000000-0005-0000-0000-000051790000}"/>
    <cellStyle name="Comma 48 2 19 2 3" xfId="30988" xr:uid="{00000000-0005-0000-0000-000052790000}"/>
    <cellStyle name="Comma 48 2 19 3" xfId="30989" xr:uid="{00000000-0005-0000-0000-000053790000}"/>
    <cellStyle name="Comma 48 2 19 3 2" xfId="30990" xr:uid="{00000000-0005-0000-0000-000054790000}"/>
    <cellStyle name="Comma 48 2 19 3 3" xfId="30991" xr:uid="{00000000-0005-0000-0000-000055790000}"/>
    <cellStyle name="Comma 48 2 19 4" xfId="30992" xr:uid="{00000000-0005-0000-0000-000056790000}"/>
    <cellStyle name="Comma 48 2 19 4 2" xfId="30993" xr:uid="{00000000-0005-0000-0000-000057790000}"/>
    <cellStyle name="Comma 48 2 19 4 3" xfId="30994" xr:uid="{00000000-0005-0000-0000-000058790000}"/>
    <cellStyle name="Comma 48 2 19 5" xfId="30995" xr:uid="{00000000-0005-0000-0000-000059790000}"/>
    <cellStyle name="Comma 48 2 19 6" xfId="30996" xr:uid="{00000000-0005-0000-0000-00005A790000}"/>
    <cellStyle name="Comma 48 2 2" xfId="30997" xr:uid="{00000000-0005-0000-0000-00005B790000}"/>
    <cellStyle name="Comma 48 2 2 2" xfId="30998" xr:uid="{00000000-0005-0000-0000-00005C790000}"/>
    <cellStyle name="Comma 48 2 2 2 2" xfId="30999" xr:uid="{00000000-0005-0000-0000-00005D790000}"/>
    <cellStyle name="Comma 48 2 2 2 3" xfId="31000" xr:uid="{00000000-0005-0000-0000-00005E790000}"/>
    <cellStyle name="Comma 48 2 2 3" xfId="31001" xr:uid="{00000000-0005-0000-0000-00005F790000}"/>
    <cellStyle name="Comma 48 2 2 3 2" xfId="31002" xr:uid="{00000000-0005-0000-0000-000060790000}"/>
    <cellStyle name="Comma 48 2 2 3 3" xfId="31003" xr:uid="{00000000-0005-0000-0000-000061790000}"/>
    <cellStyle name="Comma 48 2 2 4" xfId="31004" xr:uid="{00000000-0005-0000-0000-000062790000}"/>
    <cellStyle name="Comma 48 2 2 4 2" xfId="31005" xr:uid="{00000000-0005-0000-0000-000063790000}"/>
    <cellStyle name="Comma 48 2 2 4 3" xfId="31006" xr:uid="{00000000-0005-0000-0000-000064790000}"/>
    <cellStyle name="Comma 48 2 2 5" xfId="31007" xr:uid="{00000000-0005-0000-0000-000065790000}"/>
    <cellStyle name="Comma 48 2 2 6" xfId="31008" xr:uid="{00000000-0005-0000-0000-000066790000}"/>
    <cellStyle name="Comma 48 2 20" xfId="31009" xr:uid="{00000000-0005-0000-0000-000067790000}"/>
    <cellStyle name="Comma 48 2 20 2" xfId="31010" xr:uid="{00000000-0005-0000-0000-000068790000}"/>
    <cellStyle name="Comma 48 2 20 2 2" xfId="31011" xr:uid="{00000000-0005-0000-0000-000069790000}"/>
    <cellStyle name="Comma 48 2 20 2 3" xfId="31012" xr:uid="{00000000-0005-0000-0000-00006A790000}"/>
    <cellStyle name="Comma 48 2 20 3" xfId="31013" xr:uid="{00000000-0005-0000-0000-00006B790000}"/>
    <cellStyle name="Comma 48 2 20 3 2" xfId="31014" xr:uid="{00000000-0005-0000-0000-00006C790000}"/>
    <cellStyle name="Comma 48 2 20 3 3" xfId="31015" xr:uid="{00000000-0005-0000-0000-00006D790000}"/>
    <cellStyle name="Comma 48 2 20 4" xfId="31016" xr:uid="{00000000-0005-0000-0000-00006E790000}"/>
    <cellStyle name="Comma 48 2 20 4 2" xfId="31017" xr:uid="{00000000-0005-0000-0000-00006F790000}"/>
    <cellStyle name="Comma 48 2 20 4 3" xfId="31018" xr:uid="{00000000-0005-0000-0000-000070790000}"/>
    <cellStyle name="Comma 48 2 20 5" xfId="31019" xr:uid="{00000000-0005-0000-0000-000071790000}"/>
    <cellStyle name="Comma 48 2 20 6" xfId="31020" xr:uid="{00000000-0005-0000-0000-000072790000}"/>
    <cellStyle name="Comma 48 2 21" xfId="31021" xr:uid="{00000000-0005-0000-0000-000073790000}"/>
    <cellStyle name="Comma 48 2 21 2" xfId="31022" xr:uid="{00000000-0005-0000-0000-000074790000}"/>
    <cellStyle name="Comma 48 2 21 3" xfId="31023" xr:uid="{00000000-0005-0000-0000-000075790000}"/>
    <cellStyle name="Comma 48 2 22" xfId="31024" xr:uid="{00000000-0005-0000-0000-000076790000}"/>
    <cellStyle name="Comma 48 2 22 2" xfId="31025" xr:uid="{00000000-0005-0000-0000-000077790000}"/>
    <cellStyle name="Comma 48 2 22 3" xfId="31026" xr:uid="{00000000-0005-0000-0000-000078790000}"/>
    <cellStyle name="Comma 48 2 23" xfId="31027" xr:uid="{00000000-0005-0000-0000-000079790000}"/>
    <cellStyle name="Comma 48 2 23 2" xfId="31028" xr:uid="{00000000-0005-0000-0000-00007A790000}"/>
    <cellStyle name="Comma 48 2 23 3" xfId="31029" xr:uid="{00000000-0005-0000-0000-00007B790000}"/>
    <cellStyle name="Comma 48 2 24" xfId="31030" xr:uid="{00000000-0005-0000-0000-00007C790000}"/>
    <cellStyle name="Comma 48 2 25" xfId="31031" xr:uid="{00000000-0005-0000-0000-00007D790000}"/>
    <cellStyle name="Comma 48 2 3" xfId="31032" xr:uid="{00000000-0005-0000-0000-00007E790000}"/>
    <cellStyle name="Comma 48 2 3 2" xfId="31033" xr:uid="{00000000-0005-0000-0000-00007F790000}"/>
    <cellStyle name="Comma 48 2 3 2 2" xfId="31034" xr:uid="{00000000-0005-0000-0000-000080790000}"/>
    <cellStyle name="Comma 48 2 3 2 3" xfId="31035" xr:uid="{00000000-0005-0000-0000-000081790000}"/>
    <cellStyle name="Comma 48 2 3 3" xfId="31036" xr:uid="{00000000-0005-0000-0000-000082790000}"/>
    <cellStyle name="Comma 48 2 3 3 2" xfId="31037" xr:uid="{00000000-0005-0000-0000-000083790000}"/>
    <cellStyle name="Comma 48 2 3 3 3" xfId="31038" xr:uid="{00000000-0005-0000-0000-000084790000}"/>
    <cellStyle name="Comma 48 2 3 4" xfId="31039" xr:uid="{00000000-0005-0000-0000-000085790000}"/>
    <cellStyle name="Comma 48 2 3 4 2" xfId="31040" xr:uid="{00000000-0005-0000-0000-000086790000}"/>
    <cellStyle name="Comma 48 2 3 4 3" xfId="31041" xr:uid="{00000000-0005-0000-0000-000087790000}"/>
    <cellStyle name="Comma 48 2 3 5" xfId="31042" xr:uid="{00000000-0005-0000-0000-000088790000}"/>
    <cellStyle name="Comma 48 2 3 6" xfId="31043" xr:uid="{00000000-0005-0000-0000-000089790000}"/>
    <cellStyle name="Comma 48 2 4" xfId="31044" xr:uid="{00000000-0005-0000-0000-00008A790000}"/>
    <cellStyle name="Comma 48 2 4 2" xfId="31045" xr:uid="{00000000-0005-0000-0000-00008B790000}"/>
    <cellStyle name="Comma 48 2 4 2 2" xfId="31046" xr:uid="{00000000-0005-0000-0000-00008C790000}"/>
    <cellStyle name="Comma 48 2 4 2 3" xfId="31047" xr:uid="{00000000-0005-0000-0000-00008D790000}"/>
    <cellStyle name="Comma 48 2 4 3" xfId="31048" xr:uid="{00000000-0005-0000-0000-00008E790000}"/>
    <cellStyle name="Comma 48 2 4 3 2" xfId="31049" xr:uid="{00000000-0005-0000-0000-00008F790000}"/>
    <cellStyle name="Comma 48 2 4 3 3" xfId="31050" xr:uid="{00000000-0005-0000-0000-000090790000}"/>
    <cellStyle name="Comma 48 2 4 4" xfId="31051" xr:uid="{00000000-0005-0000-0000-000091790000}"/>
    <cellStyle name="Comma 48 2 4 4 2" xfId="31052" xr:uid="{00000000-0005-0000-0000-000092790000}"/>
    <cellStyle name="Comma 48 2 4 4 3" xfId="31053" xr:uid="{00000000-0005-0000-0000-000093790000}"/>
    <cellStyle name="Comma 48 2 4 5" xfId="31054" xr:uid="{00000000-0005-0000-0000-000094790000}"/>
    <cellStyle name="Comma 48 2 4 6" xfId="31055" xr:uid="{00000000-0005-0000-0000-000095790000}"/>
    <cellStyle name="Comma 48 2 5" xfId="31056" xr:uid="{00000000-0005-0000-0000-000096790000}"/>
    <cellStyle name="Comma 48 2 5 2" xfId="31057" xr:uid="{00000000-0005-0000-0000-000097790000}"/>
    <cellStyle name="Comma 48 2 5 2 2" xfId="31058" xr:uid="{00000000-0005-0000-0000-000098790000}"/>
    <cellStyle name="Comma 48 2 5 2 3" xfId="31059" xr:uid="{00000000-0005-0000-0000-000099790000}"/>
    <cellStyle name="Comma 48 2 5 3" xfId="31060" xr:uid="{00000000-0005-0000-0000-00009A790000}"/>
    <cellStyle name="Comma 48 2 5 3 2" xfId="31061" xr:uid="{00000000-0005-0000-0000-00009B790000}"/>
    <cellStyle name="Comma 48 2 5 3 3" xfId="31062" xr:uid="{00000000-0005-0000-0000-00009C790000}"/>
    <cellStyle name="Comma 48 2 5 4" xfId="31063" xr:uid="{00000000-0005-0000-0000-00009D790000}"/>
    <cellStyle name="Comma 48 2 5 4 2" xfId="31064" xr:uid="{00000000-0005-0000-0000-00009E790000}"/>
    <cellStyle name="Comma 48 2 5 4 3" xfId="31065" xr:uid="{00000000-0005-0000-0000-00009F790000}"/>
    <cellStyle name="Comma 48 2 5 5" xfId="31066" xr:uid="{00000000-0005-0000-0000-0000A0790000}"/>
    <cellStyle name="Comma 48 2 5 6" xfId="31067" xr:uid="{00000000-0005-0000-0000-0000A1790000}"/>
    <cellStyle name="Comma 48 2 6" xfId="31068" xr:uid="{00000000-0005-0000-0000-0000A2790000}"/>
    <cellStyle name="Comma 48 2 6 2" xfId="31069" xr:uid="{00000000-0005-0000-0000-0000A3790000}"/>
    <cellStyle name="Comma 48 2 6 2 2" xfId="31070" xr:uid="{00000000-0005-0000-0000-0000A4790000}"/>
    <cellStyle name="Comma 48 2 6 2 3" xfId="31071" xr:uid="{00000000-0005-0000-0000-0000A5790000}"/>
    <cellStyle name="Comma 48 2 6 3" xfId="31072" xr:uid="{00000000-0005-0000-0000-0000A6790000}"/>
    <cellStyle name="Comma 48 2 6 3 2" xfId="31073" xr:uid="{00000000-0005-0000-0000-0000A7790000}"/>
    <cellStyle name="Comma 48 2 6 3 3" xfId="31074" xr:uid="{00000000-0005-0000-0000-0000A8790000}"/>
    <cellStyle name="Comma 48 2 6 4" xfId="31075" xr:uid="{00000000-0005-0000-0000-0000A9790000}"/>
    <cellStyle name="Comma 48 2 6 4 2" xfId="31076" xr:uid="{00000000-0005-0000-0000-0000AA790000}"/>
    <cellStyle name="Comma 48 2 6 4 3" xfId="31077" xr:uid="{00000000-0005-0000-0000-0000AB790000}"/>
    <cellStyle name="Comma 48 2 6 5" xfId="31078" xr:uid="{00000000-0005-0000-0000-0000AC790000}"/>
    <cellStyle name="Comma 48 2 6 6" xfId="31079" xr:uid="{00000000-0005-0000-0000-0000AD790000}"/>
    <cellStyle name="Comma 48 2 7" xfId="31080" xr:uid="{00000000-0005-0000-0000-0000AE790000}"/>
    <cellStyle name="Comma 48 2 7 2" xfId="31081" xr:uid="{00000000-0005-0000-0000-0000AF790000}"/>
    <cellStyle name="Comma 48 2 7 2 2" xfId="31082" xr:uid="{00000000-0005-0000-0000-0000B0790000}"/>
    <cellStyle name="Comma 48 2 7 2 3" xfId="31083" xr:uid="{00000000-0005-0000-0000-0000B1790000}"/>
    <cellStyle name="Comma 48 2 7 3" xfId="31084" xr:uid="{00000000-0005-0000-0000-0000B2790000}"/>
    <cellStyle name="Comma 48 2 7 3 2" xfId="31085" xr:uid="{00000000-0005-0000-0000-0000B3790000}"/>
    <cellStyle name="Comma 48 2 7 3 3" xfId="31086" xr:uid="{00000000-0005-0000-0000-0000B4790000}"/>
    <cellStyle name="Comma 48 2 7 4" xfId="31087" xr:uid="{00000000-0005-0000-0000-0000B5790000}"/>
    <cellStyle name="Comma 48 2 7 4 2" xfId="31088" xr:uid="{00000000-0005-0000-0000-0000B6790000}"/>
    <cellStyle name="Comma 48 2 7 4 3" xfId="31089" xr:uid="{00000000-0005-0000-0000-0000B7790000}"/>
    <cellStyle name="Comma 48 2 7 5" xfId="31090" xr:uid="{00000000-0005-0000-0000-0000B8790000}"/>
    <cellStyle name="Comma 48 2 7 6" xfId="31091" xr:uid="{00000000-0005-0000-0000-0000B9790000}"/>
    <cellStyle name="Comma 48 2 8" xfId="31092" xr:uid="{00000000-0005-0000-0000-0000BA790000}"/>
    <cellStyle name="Comma 48 2 8 2" xfId="31093" xr:uid="{00000000-0005-0000-0000-0000BB790000}"/>
    <cellStyle name="Comma 48 2 8 2 2" xfId="31094" xr:uid="{00000000-0005-0000-0000-0000BC790000}"/>
    <cellStyle name="Comma 48 2 8 2 3" xfId="31095" xr:uid="{00000000-0005-0000-0000-0000BD790000}"/>
    <cellStyle name="Comma 48 2 8 3" xfId="31096" xr:uid="{00000000-0005-0000-0000-0000BE790000}"/>
    <cellStyle name="Comma 48 2 8 3 2" xfId="31097" xr:uid="{00000000-0005-0000-0000-0000BF790000}"/>
    <cellStyle name="Comma 48 2 8 3 3" xfId="31098" xr:uid="{00000000-0005-0000-0000-0000C0790000}"/>
    <cellStyle name="Comma 48 2 8 4" xfId="31099" xr:uid="{00000000-0005-0000-0000-0000C1790000}"/>
    <cellStyle name="Comma 48 2 8 4 2" xfId="31100" xr:uid="{00000000-0005-0000-0000-0000C2790000}"/>
    <cellStyle name="Comma 48 2 8 4 3" xfId="31101" xr:uid="{00000000-0005-0000-0000-0000C3790000}"/>
    <cellStyle name="Comma 48 2 8 5" xfId="31102" xr:uid="{00000000-0005-0000-0000-0000C4790000}"/>
    <cellStyle name="Comma 48 2 8 6" xfId="31103" xr:uid="{00000000-0005-0000-0000-0000C5790000}"/>
    <cellStyle name="Comma 48 2 9" xfId="31104" xr:uid="{00000000-0005-0000-0000-0000C6790000}"/>
    <cellStyle name="Comma 48 2 9 2" xfId="31105" xr:uid="{00000000-0005-0000-0000-0000C7790000}"/>
    <cellStyle name="Comma 48 2 9 2 2" xfId="31106" xr:uid="{00000000-0005-0000-0000-0000C8790000}"/>
    <cellStyle name="Comma 48 2 9 2 3" xfId="31107" xr:uid="{00000000-0005-0000-0000-0000C9790000}"/>
    <cellStyle name="Comma 48 2 9 3" xfId="31108" xr:uid="{00000000-0005-0000-0000-0000CA790000}"/>
    <cellStyle name="Comma 48 2 9 3 2" xfId="31109" xr:uid="{00000000-0005-0000-0000-0000CB790000}"/>
    <cellStyle name="Comma 48 2 9 3 3" xfId="31110" xr:uid="{00000000-0005-0000-0000-0000CC790000}"/>
    <cellStyle name="Comma 48 2 9 4" xfId="31111" xr:uid="{00000000-0005-0000-0000-0000CD790000}"/>
    <cellStyle name="Comma 48 2 9 4 2" xfId="31112" xr:uid="{00000000-0005-0000-0000-0000CE790000}"/>
    <cellStyle name="Comma 48 2 9 4 3" xfId="31113" xr:uid="{00000000-0005-0000-0000-0000CF790000}"/>
    <cellStyle name="Comma 48 2 9 5" xfId="31114" xr:uid="{00000000-0005-0000-0000-0000D0790000}"/>
    <cellStyle name="Comma 48 2 9 6" xfId="31115" xr:uid="{00000000-0005-0000-0000-0000D1790000}"/>
    <cellStyle name="Comma 48 3" xfId="31116" xr:uid="{00000000-0005-0000-0000-0000D2790000}"/>
    <cellStyle name="Comma 48 3 10" xfId="31117" xr:uid="{00000000-0005-0000-0000-0000D3790000}"/>
    <cellStyle name="Comma 48 3 10 2" xfId="31118" xr:uid="{00000000-0005-0000-0000-0000D4790000}"/>
    <cellStyle name="Comma 48 3 10 2 2" xfId="31119" xr:uid="{00000000-0005-0000-0000-0000D5790000}"/>
    <cellStyle name="Comma 48 3 10 2 3" xfId="31120" xr:uid="{00000000-0005-0000-0000-0000D6790000}"/>
    <cellStyle name="Comma 48 3 10 3" xfId="31121" xr:uid="{00000000-0005-0000-0000-0000D7790000}"/>
    <cellStyle name="Comma 48 3 10 3 2" xfId="31122" xr:uid="{00000000-0005-0000-0000-0000D8790000}"/>
    <cellStyle name="Comma 48 3 10 3 3" xfId="31123" xr:uid="{00000000-0005-0000-0000-0000D9790000}"/>
    <cellStyle name="Comma 48 3 10 4" xfId="31124" xr:uid="{00000000-0005-0000-0000-0000DA790000}"/>
    <cellStyle name="Comma 48 3 10 4 2" xfId="31125" xr:uid="{00000000-0005-0000-0000-0000DB790000}"/>
    <cellStyle name="Comma 48 3 10 4 3" xfId="31126" xr:uid="{00000000-0005-0000-0000-0000DC790000}"/>
    <cellStyle name="Comma 48 3 10 5" xfId="31127" xr:uid="{00000000-0005-0000-0000-0000DD790000}"/>
    <cellStyle name="Comma 48 3 10 6" xfId="31128" xr:uid="{00000000-0005-0000-0000-0000DE790000}"/>
    <cellStyle name="Comma 48 3 11" xfId="31129" xr:uid="{00000000-0005-0000-0000-0000DF790000}"/>
    <cellStyle name="Comma 48 3 11 2" xfId="31130" xr:uid="{00000000-0005-0000-0000-0000E0790000}"/>
    <cellStyle name="Comma 48 3 11 2 2" xfId="31131" xr:uid="{00000000-0005-0000-0000-0000E1790000}"/>
    <cellStyle name="Comma 48 3 11 2 3" xfId="31132" xr:uid="{00000000-0005-0000-0000-0000E2790000}"/>
    <cellStyle name="Comma 48 3 11 3" xfId="31133" xr:uid="{00000000-0005-0000-0000-0000E3790000}"/>
    <cellStyle name="Comma 48 3 11 3 2" xfId="31134" xr:uid="{00000000-0005-0000-0000-0000E4790000}"/>
    <cellStyle name="Comma 48 3 11 3 3" xfId="31135" xr:uid="{00000000-0005-0000-0000-0000E5790000}"/>
    <cellStyle name="Comma 48 3 11 4" xfId="31136" xr:uid="{00000000-0005-0000-0000-0000E6790000}"/>
    <cellStyle name="Comma 48 3 11 4 2" xfId="31137" xr:uid="{00000000-0005-0000-0000-0000E7790000}"/>
    <cellStyle name="Comma 48 3 11 4 3" xfId="31138" xr:uid="{00000000-0005-0000-0000-0000E8790000}"/>
    <cellStyle name="Comma 48 3 11 5" xfId="31139" xr:uid="{00000000-0005-0000-0000-0000E9790000}"/>
    <cellStyle name="Comma 48 3 11 6" xfId="31140" xr:uid="{00000000-0005-0000-0000-0000EA790000}"/>
    <cellStyle name="Comma 48 3 12" xfId="31141" xr:uid="{00000000-0005-0000-0000-0000EB790000}"/>
    <cellStyle name="Comma 48 3 12 2" xfId="31142" xr:uid="{00000000-0005-0000-0000-0000EC790000}"/>
    <cellStyle name="Comma 48 3 12 2 2" xfId="31143" xr:uid="{00000000-0005-0000-0000-0000ED790000}"/>
    <cellStyle name="Comma 48 3 12 2 3" xfId="31144" xr:uid="{00000000-0005-0000-0000-0000EE790000}"/>
    <cellStyle name="Comma 48 3 12 3" xfId="31145" xr:uid="{00000000-0005-0000-0000-0000EF790000}"/>
    <cellStyle name="Comma 48 3 12 3 2" xfId="31146" xr:uid="{00000000-0005-0000-0000-0000F0790000}"/>
    <cellStyle name="Comma 48 3 12 3 3" xfId="31147" xr:uid="{00000000-0005-0000-0000-0000F1790000}"/>
    <cellStyle name="Comma 48 3 12 4" xfId="31148" xr:uid="{00000000-0005-0000-0000-0000F2790000}"/>
    <cellStyle name="Comma 48 3 12 4 2" xfId="31149" xr:uid="{00000000-0005-0000-0000-0000F3790000}"/>
    <cellStyle name="Comma 48 3 12 4 3" xfId="31150" xr:uid="{00000000-0005-0000-0000-0000F4790000}"/>
    <cellStyle name="Comma 48 3 12 5" xfId="31151" xr:uid="{00000000-0005-0000-0000-0000F5790000}"/>
    <cellStyle name="Comma 48 3 12 6" xfId="31152" xr:uid="{00000000-0005-0000-0000-0000F6790000}"/>
    <cellStyle name="Comma 48 3 13" xfId="31153" xr:uid="{00000000-0005-0000-0000-0000F7790000}"/>
    <cellStyle name="Comma 48 3 13 2" xfId="31154" xr:uid="{00000000-0005-0000-0000-0000F8790000}"/>
    <cellStyle name="Comma 48 3 13 2 2" xfId="31155" xr:uid="{00000000-0005-0000-0000-0000F9790000}"/>
    <cellStyle name="Comma 48 3 13 2 3" xfId="31156" xr:uid="{00000000-0005-0000-0000-0000FA790000}"/>
    <cellStyle name="Comma 48 3 13 3" xfId="31157" xr:uid="{00000000-0005-0000-0000-0000FB790000}"/>
    <cellStyle name="Comma 48 3 13 3 2" xfId="31158" xr:uid="{00000000-0005-0000-0000-0000FC790000}"/>
    <cellStyle name="Comma 48 3 13 3 3" xfId="31159" xr:uid="{00000000-0005-0000-0000-0000FD790000}"/>
    <cellStyle name="Comma 48 3 13 4" xfId="31160" xr:uid="{00000000-0005-0000-0000-0000FE790000}"/>
    <cellStyle name="Comma 48 3 13 4 2" xfId="31161" xr:uid="{00000000-0005-0000-0000-0000FF790000}"/>
    <cellStyle name="Comma 48 3 13 4 3" xfId="31162" xr:uid="{00000000-0005-0000-0000-0000007A0000}"/>
    <cellStyle name="Comma 48 3 13 5" xfId="31163" xr:uid="{00000000-0005-0000-0000-0000017A0000}"/>
    <cellStyle name="Comma 48 3 13 6" xfId="31164" xr:uid="{00000000-0005-0000-0000-0000027A0000}"/>
    <cellStyle name="Comma 48 3 14" xfId="31165" xr:uid="{00000000-0005-0000-0000-0000037A0000}"/>
    <cellStyle name="Comma 48 3 14 2" xfId="31166" xr:uid="{00000000-0005-0000-0000-0000047A0000}"/>
    <cellStyle name="Comma 48 3 14 2 2" xfId="31167" xr:uid="{00000000-0005-0000-0000-0000057A0000}"/>
    <cellStyle name="Comma 48 3 14 2 3" xfId="31168" xr:uid="{00000000-0005-0000-0000-0000067A0000}"/>
    <cellStyle name="Comma 48 3 14 3" xfId="31169" xr:uid="{00000000-0005-0000-0000-0000077A0000}"/>
    <cellStyle name="Comma 48 3 14 3 2" xfId="31170" xr:uid="{00000000-0005-0000-0000-0000087A0000}"/>
    <cellStyle name="Comma 48 3 14 3 3" xfId="31171" xr:uid="{00000000-0005-0000-0000-0000097A0000}"/>
    <cellStyle name="Comma 48 3 14 4" xfId="31172" xr:uid="{00000000-0005-0000-0000-00000A7A0000}"/>
    <cellStyle name="Comma 48 3 14 4 2" xfId="31173" xr:uid="{00000000-0005-0000-0000-00000B7A0000}"/>
    <cellStyle name="Comma 48 3 14 4 3" xfId="31174" xr:uid="{00000000-0005-0000-0000-00000C7A0000}"/>
    <cellStyle name="Comma 48 3 14 5" xfId="31175" xr:uid="{00000000-0005-0000-0000-00000D7A0000}"/>
    <cellStyle name="Comma 48 3 14 6" xfId="31176" xr:uid="{00000000-0005-0000-0000-00000E7A0000}"/>
    <cellStyle name="Comma 48 3 15" xfId="31177" xr:uid="{00000000-0005-0000-0000-00000F7A0000}"/>
    <cellStyle name="Comma 48 3 15 2" xfId="31178" xr:uid="{00000000-0005-0000-0000-0000107A0000}"/>
    <cellStyle name="Comma 48 3 15 2 2" xfId="31179" xr:uid="{00000000-0005-0000-0000-0000117A0000}"/>
    <cellStyle name="Comma 48 3 15 2 3" xfId="31180" xr:uid="{00000000-0005-0000-0000-0000127A0000}"/>
    <cellStyle name="Comma 48 3 15 3" xfId="31181" xr:uid="{00000000-0005-0000-0000-0000137A0000}"/>
    <cellStyle name="Comma 48 3 15 3 2" xfId="31182" xr:uid="{00000000-0005-0000-0000-0000147A0000}"/>
    <cellStyle name="Comma 48 3 15 3 3" xfId="31183" xr:uid="{00000000-0005-0000-0000-0000157A0000}"/>
    <cellStyle name="Comma 48 3 15 4" xfId="31184" xr:uid="{00000000-0005-0000-0000-0000167A0000}"/>
    <cellStyle name="Comma 48 3 15 4 2" xfId="31185" xr:uid="{00000000-0005-0000-0000-0000177A0000}"/>
    <cellStyle name="Comma 48 3 15 4 3" xfId="31186" xr:uid="{00000000-0005-0000-0000-0000187A0000}"/>
    <cellStyle name="Comma 48 3 15 5" xfId="31187" xr:uid="{00000000-0005-0000-0000-0000197A0000}"/>
    <cellStyle name="Comma 48 3 15 6" xfId="31188" xr:uid="{00000000-0005-0000-0000-00001A7A0000}"/>
    <cellStyle name="Comma 48 3 16" xfId="31189" xr:uid="{00000000-0005-0000-0000-00001B7A0000}"/>
    <cellStyle name="Comma 48 3 16 2" xfId="31190" xr:uid="{00000000-0005-0000-0000-00001C7A0000}"/>
    <cellStyle name="Comma 48 3 16 2 2" xfId="31191" xr:uid="{00000000-0005-0000-0000-00001D7A0000}"/>
    <cellStyle name="Comma 48 3 16 2 3" xfId="31192" xr:uid="{00000000-0005-0000-0000-00001E7A0000}"/>
    <cellStyle name="Comma 48 3 16 3" xfId="31193" xr:uid="{00000000-0005-0000-0000-00001F7A0000}"/>
    <cellStyle name="Comma 48 3 16 3 2" xfId="31194" xr:uid="{00000000-0005-0000-0000-0000207A0000}"/>
    <cellStyle name="Comma 48 3 16 3 3" xfId="31195" xr:uid="{00000000-0005-0000-0000-0000217A0000}"/>
    <cellStyle name="Comma 48 3 16 4" xfId="31196" xr:uid="{00000000-0005-0000-0000-0000227A0000}"/>
    <cellStyle name="Comma 48 3 16 4 2" xfId="31197" xr:uid="{00000000-0005-0000-0000-0000237A0000}"/>
    <cellStyle name="Comma 48 3 16 4 3" xfId="31198" xr:uid="{00000000-0005-0000-0000-0000247A0000}"/>
    <cellStyle name="Comma 48 3 16 5" xfId="31199" xr:uid="{00000000-0005-0000-0000-0000257A0000}"/>
    <cellStyle name="Comma 48 3 16 6" xfId="31200" xr:uid="{00000000-0005-0000-0000-0000267A0000}"/>
    <cellStyle name="Comma 48 3 17" xfId="31201" xr:uid="{00000000-0005-0000-0000-0000277A0000}"/>
    <cellStyle name="Comma 48 3 17 2" xfId="31202" xr:uid="{00000000-0005-0000-0000-0000287A0000}"/>
    <cellStyle name="Comma 48 3 17 2 2" xfId="31203" xr:uid="{00000000-0005-0000-0000-0000297A0000}"/>
    <cellStyle name="Comma 48 3 17 2 3" xfId="31204" xr:uid="{00000000-0005-0000-0000-00002A7A0000}"/>
    <cellStyle name="Comma 48 3 17 3" xfId="31205" xr:uid="{00000000-0005-0000-0000-00002B7A0000}"/>
    <cellStyle name="Comma 48 3 17 3 2" xfId="31206" xr:uid="{00000000-0005-0000-0000-00002C7A0000}"/>
    <cellStyle name="Comma 48 3 17 3 3" xfId="31207" xr:uid="{00000000-0005-0000-0000-00002D7A0000}"/>
    <cellStyle name="Comma 48 3 17 4" xfId="31208" xr:uid="{00000000-0005-0000-0000-00002E7A0000}"/>
    <cellStyle name="Comma 48 3 17 4 2" xfId="31209" xr:uid="{00000000-0005-0000-0000-00002F7A0000}"/>
    <cellStyle name="Comma 48 3 17 4 3" xfId="31210" xr:uid="{00000000-0005-0000-0000-0000307A0000}"/>
    <cellStyle name="Comma 48 3 17 5" xfId="31211" xr:uid="{00000000-0005-0000-0000-0000317A0000}"/>
    <cellStyle name="Comma 48 3 17 6" xfId="31212" xr:uid="{00000000-0005-0000-0000-0000327A0000}"/>
    <cellStyle name="Comma 48 3 18" xfId="31213" xr:uid="{00000000-0005-0000-0000-0000337A0000}"/>
    <cellStyle name="Comma 48 3 18 2" xfId="31214" xr:uid="{00000000-0005-0000-0000-0000347A0000}"/>
    <cellStyle name="Comma 48 3 18 2 2" xfId="31215" xr:uid="{00000000-0005-0000-0000-0000357A0000}"/>
    <cellStyle name="Comma 48 3 18 2 3" xfId="31216" xr:uid="{00000000-0005-0000-0000-0000367A0000}"/>
    <cellStyle name="Comma 48 3 18 3" xfId="31217" xr:uid="{00000000-0005-0000-0000-0000377A0000}"/>
    <cellStyle name="Comma 48 3 18 3 2" xfId="31218" xr:uid="{00000000-0005-0000-0000-0000387A0000}"/>
    <cellStyle name="Comma 48 3 18 3 3" xfId="31219" xr:uid="{00000000-0005-0000-0000-0000397A0000}"/>
    <cellStyle name="Comma 48 3 18 4" xfId="31220" xr:uid="{00000000-0005-0000-0000-00003A7A0000}"/>
    <cellStyle name="Comma 48 3 18 4 2" xfId="31221" xr:uid="{00000000-0005-0000-0000-00003B7A0000}"/>
    <cellStyle name="Comma 48 3 18 4 3" xfId="31222" xr:uid="{00000000-0005-0000-0000-00003C7A0000}"/>
    <cellStyle name="Comma 48 3 18 5" xfId="31223" xr:uid="{00000000-0005-0000-0000-00003D7A0000}"/>
    <cellStyle name="Comma 48 3 18 6" xfId="31224" xr:uid="{00000000-0005-0000-0000-00003E7A0000}"/>
    <cellStyle name="Comma 48 3 19" xfId="31225" xr:uid="{00000000-0005-0000-0000-00003F7A0000}"/>
    <cellStyle name="Comma 48 3 19 2" xfId="31226" xr:uid="{00000000-0005-0000-0000-0000407A0000}"/>
    <cellStyle name="Comma 48 3 19 2 2" xfId="31227" xr:uid="{00000000-0005-0000-0000-0000417A0000}"/>
    <cellStyle name="Comma 48 3 19 2 3" xfId="31228" xr:uid="{00000000-0005-0000-0000-0000427A0000}"/>
    <cellStyle name="Comma 48 3 19 3" xfId="31229" xr:uid="{00000000-0005-0000-0000-0000437A0000}"/>
    <cellStyle name="Comma 48 3 19 3 2" xfId="31230" xr:uid="{00000000-0005-0000-0000-0000447A0000}"/>
    <cellStyle name="Comma 48 3 19 3 3" xfId="31231" xr:uid="{00000000-0005-0000-0000-0000457A0000}"/>
    <cellStyle name="Comma 48 3 19 4" xfId="31232" xr:uid="{00000000-0005-0000-0000-0000467A0000}"/>
    <cellStyle name="Comma 48 3 19 4 2" xfId="31233" xr:uid="{00000000-0005-0000-0000-0000477A0000}"/>
    <cellStyle name="Comma 48 3 19 4 3" xfId="31234" xr:uid="{00000000-0005-0000-0000-0000487A0000}"/>
    <cellStyle name="Comma 48 3 19 5" xfId="31235" xr:uid="{00000000-0005-0000-0000-0000497A0000}"/>
    <cellStyle name="Comma 48 3 19 6" xfId="31236" xr:uid="{00000000-0005-0000-0000-00004A7A0000}"/>
    <cellStyle name="Comma 48 3 2" xfId="31237" xr:uid="{00000000-0005-0000-0000-00004B7A0000}"/>
    <cellStyle name="Comma 48 3 2 2" xfId="31238" xr:uid="{00000000-0005-0000-0000-00004C7A0000}"/>
    <cellStyle name="Comma 48 3 2 2 2" xfId="31239" xr:uid="{00000000-0005-0000-0000-00004D7A0000}"/>
    <cellStyle name="Comma 48 3 2 2 3" xfId="31240" xr:uid="{00000000-0005-0000-0000-00004E7A0000}"/>
    <cellStyle name="Comma 48 3 2 3" xfId="31241" xr:uid="{00000000-0005-0000-0000-00004F7A0000}"/>
    <cellStyle name="Comma 48 3 2 3 2" xfId="31242" xr:uid="{00000000-0005-0000-0000-0000507A0000}"/>
    <cellStyle name="Comma 48 3 2 3 3" xfId="31243" xr:uid="{00000000-0005-0000-0000-0000517A0000}"/>
    <cellStyle name="Comma 48 3 2 4" xfId="31244" xr:uid="{00000000-0005-0000-0000-0000527A0000}"/>
    <cellStyle name="Comma 48 3 2 4 2" xfId="31245" xr:uid="{00000000-0005-0000-0000-0000537A0000}"/>
    <cellStyle name="Comma 48 3 2 4 3" xfId="31246" xr:uid="{00000000-0005-0000-0000-0000547A0000}"/>
    <cellStyle name="Comma 48 3 2 5" xfId="31247" xr:uid="{00000000-0005-0000-0000-0000557A0000}"/>
    <cellStyle name="Comma 48 3 2 6" xfId="31248" xr:uid="{00000000-0005-0000-0000-0000567A0000}"/>
    <cellStyle name="Comma 48 3 20" xfId="31249" xr:uid="{00000000-0005-0000-0000-0000577A0000}"/>
    <cellStyle name="Comma 48 3 20 2" xfId="31250" xr:uid="{00000000-0005-0000-0000-0000587A0000}"/>
    <cellStyle name="Comma 48 3 20 2 2" xfId="31251" xr:uid="{00000000-0005-0000-0000-0000597A0000}"/>
    <cellStyle name="Comma 48 3 20 2 3" xfId="31252" xr:uid="{00000000-0005-0000-0000-00005A7A0000}"/>
    <cellStyle name="Comma 48 3 20 3" xfId="31253" xr:uid="{00000000-0005-0000-0000-00005B7A0000}"/>
    <cellStyle name="Comma 48 3 20 3 2" xfId="31254" xr:uid="{00000000-0005-0000-0000-00005C7A0000}"/>
    <cellStyle name="Comma 48 3 20 3 3" xfId="31255" xr:uid="{00000000-0005-0000-0000-00005D7A0000}"/>
    <cellStyle name="Comma 48 3 20 4" xfId="31256" xr:uid="{00000000-0005-0000-0000-00005E7A0000}"/>
    <cellStyle name="Comma 48 3 20 4 2" xfId="31257" xr:uid="{00000000-0005-0000-0000-00005F7A0000}"/>
    <cellStyle name="Comma 48 3 20 4 3" xfId="31258" xr:uid="{00000000-0005-0000-0000-0000607A0000}"/>
    <cellStyle name="Comma 48 3 20 5" xfId="31259" xr:uid="{00000000-0005-0000-0000-0000617A0000}"/>
    <cellStyle name="Comma 48 3 20 6" xfId="31260" xr:uid="{00000000-0005-0000-0000-0000627A0000}"/>
    <cellStyle name="Comma 48 3 21" xfId="31261" xr:uid="{00000000-0005-0000-0000-0000637A0000}"/>
    <cellStyle name="Comma 48 3 21 2" xfId="31262" xr:uid="{00000000-0005-0000-0000-0000647A0000}"/>
    <cellStyle name="Comma 48 3 21 3" xfId="31263" xr:uid="{00000000-0005-0000-0000-0000657A0000}"/>
    <cellStyle name="Comma 48 3 22" xfId="31264" xr:uid="{00000000-0005-0000-0000-0000667A0000}"/>
    <cellStyle name="Comma 48 3 22 2" xfId="31265" xr:uid="{00000000-0005-0000-0000-0000677A0000}"/>
    <cellStyle name="Comma 48 3 22 3" xfId="31266" xr:uid="{00000000-0005-0000-0000-0000687A0000}"/>
    <cellStyle name="Comma 48 3 23" xfId="31267" xr:uid="{00000000-0005-0000-0000-0000697A0000}"/>
    <cellStyle name="Comma 48 3 23 2" xfId="31268" xr:uid="{00000000-0005-0000-0000-00006A7A0000}"/>
    <cellStyle name="Comma 48 3 23 3" xfId="31269" xr:uid="{00000000-0005-0000-0000-00006B7A0000}"/>
    <cellStyle name="Comma 48 3 24" xfId="31270" xr:uid="{00000000-0005-0000-0000-00006C7A0000}"/>
    <cellStyle name="Comma 48 3 25" xfId="31271" xr:uid="{00000000-0005-0000-0000-00006D7A0000}"/>
    <cellStyle name="Comma 48 3 3" xfId="31272" xr:uid="{00000000-0005-0000-0000-00006E7A0000}"/>
    <cellStyle name="Comma 48 3 3 2" xfId="31273" xr:uid="{00000000-0005-0000-0000-00006F7A0000}"/>
    <cellStyle name="Comma 48 3 3 2 2" xfId="31274" xr:uid="{00000000-0005-0000-0000-0000707A0000}"/>
    <cellStyle name="Comma 48 3 3 2 3" xfId="31275" xr:uid="{00000000-0005-0000-0000-0000717A0000}"/>
    <cellStyle name="Comma 48 3 3 3" xfId="31276" xr:uid="{00000000-0005-0000-0000-0000727A0000}"/>
    <cellStyle name="Comma 48 3 3 3 2" xfId="31277" xr:uid="{00000000-0005-0000-0000-0000737A0000}"/>
    <cellStyle name="Comma 48 3 3 3 3" xfId="31278" xr:uid="{00000000-0005-0000-0000-0000747A0000}"/>
    <cellStyle name="Comma 48 3 3 4" xfId="31279" xr:uid="{00000000-0005-0000-0000-0000757A0000}"/>
    <cellStyle name="Comma 48 3 3 4 2" xfId="31280" xr:uid="{00000000-0005-0000-0000-0000767A0000}"/>
    <cellStyle name="Comma 48 3 3 4 3" xfId="31281" xr:uid="{00000000-0005-0000-0000-0000777A0000}"/>
    <cellStyle name="Comma 48 3 3 5" xfId="31282" xr:uid="{00000000-0005-0000-0000-0000787A0000}"/>
    <cellStyle name="Comma 48 3 3 6" xfId="31283" xr:uid="{00000000-0005-0000-0000-0000797A0000}"/>
    <cellStyle name="Comma 48 3 4" xfId="31284" xr:uid="{00000000-0005-0000-0000-00007A7A0000}"/>
    <cellStyle name="Comma 48 3 4 2" xfId="31285" xr:uid="{00000000-0005-0000-0000-00007B7A0000}"/>
    <cellStyle name="Comma 48 3 4 2 2" xfId="31286" xr:uid="{00000000-0005-0000-0000-00007C7A0000}"/>
    <cellStyle name="Comma 48 3 4 2 3" xfId="31287" xr:uid="{00000000-0005-0000-0000-00007D7A0000}"/>
    <cellStyle name="Comma 48 3 4 3" xfId="31288" xr:uid="{00000000-0005-0000-0000-00007E7A0000}"/>
    <cellStyle name="Comma 48 3 4 3 2" xfId="31289" xr:uid="{00000000-0005-0000-0000-00007F7A0000}"/>
    <cellStyle name="Comma 48 3 4 3 3" xfId="31290" xr:uid="{00000000-0005-0000-0000-0000807A0000}"/>
    <cellStyle name="Comma 48 3 4 4" xfId="31291" xr:uid="{00000000-0005-0000-0000-0000817A0000}"/>
    <cellStyle name="Comma 48 3 4 4 2" xfId="31292" xr:uid="{00000000-0005-0000-0000-0000827A0000}"/>
    <cellStyle name="Comma 48 3 4 4 3" xfId="31293" xr:uid="{00000000-0005-0000-0000-0000837A0000}"/>
    <cellStyle name="Comma 48 3 4 5" xfId="31294" xr:uid="{00000000-0005-0000-0000-0000847A0000}"/>
    <cellStyle name="Comma 48 3 4 6" xfId="31295" xr:uid="{00000000-0005-0000-0000-0000857A0000}"/>
    <cellStyle name="Comma 48 3 5" xfId="31296" xr:uid="{00000000-0005-0000-0000-0000867A0000}"/>
    <cellStyle name="Comma 48 3 5 2" xfId="31297" xr:uid="{00000000-0005-0000-0000-0000877A0000}"/>
    <cellStyle name="Comma 48 3 5 2 2" xfId="31298" xr:uid="{00000000-0005-0000-0000-0000887A0000}"/>
    <cellStyle name="Comma 48 3 5 2 3" xfId="31299" xr:uid="{00000000-0005-0000-0000-0000897A0000}"/>
    <cellStyle name="Comma 48 3 5 3" xfId="31300" xr:uid="{00000000-0005-0000-0000-00008A7A0000}"/>
    <cellStyle name="Comma 48 3 5 3 2" xfId="31301" xr:uid="{00000000-0005-0000-0000-00008B7A0000}"/>
    <cellStyle name="Comma 48 3 5 3 3" xfId="31302" xr:uid="{00000000-0005-0000-0000-00008C7A0000}"/>
    <cellStyle name="Comma 48 3 5 4" xfId="31303" xr:uid="{00000000-0005-0000-0000-00008D7A0000}"/>
    <cellStyle name="Comma 48 3 5 4 2" xfId="31304" xr:uid="{00000000-0005-0000-0000-00008E7A0000}"/>
    <cellStyle name="Comma 48 3 5 4 3" xfId="31305" xr:uid="{00000000-0005-0000-0000-00008F7A0000}"/>
    <cellStyle name="Comma 48 3 5 5" xfId="31306" xr:uid="{00000000-0005-0000-0000-0000907A0000}"/>
    <cellStyle name="Comma 48 3 5 6" xfId="31307" xr:uid="{00000000-0005-0000-0000-0000917A0000}"/>
    <cellStyle name="Comma 48 3 6" xfId="31308" xr:uid="{00000000-0005-0000-0000-0000927A0000}"/>
    <cellStyle name="Comma 48 3 6 2" xfId="31309" xr:uid="{00000000-0005-0000-0000-0000937A0000}"/>
    <cellStyle name="Comma 48 3 6 2 2" xfId="31310" xr:uid="{00000000-0005-0000-0000-0000947A0000}"/>
    <cellStyle name="Comma 48 3 6 2 3" xfId="31311" xr:uid="{00000000-0005-0000-0000-0000957A0000}"/>
    <cellStyle name="Comma 48 3 6 3" xfId="31312" xr:uid="{00000000-0005-0000-0000-0000967A0000}"/>
    <cellStyle name="Comma 48 3 6 3 2" xfId="31313" xr:uid="{00000000-0005-0000-0000-0000977A0000}"/>
    <cellStyle name="Comma 48 3 6 3 3" xfId="31314" xr:uid="{00000000-0005-0000-0000-0000987A0000}"/>
    <cellStyle name="Comma 48 3 6 4" xfId="31315" xr:uid="{00000000-0005-0000-0000-0000997A0000}"/>
    <cellStyle name="Comma 48 3 6 4 2" xfId="31316" xr:uid="{00000000-0005-0000-0000-00009A7A0000}"/>
    <cellStyle name="Comma 48 3 6 4 3" xfId="31317" xr:uid="{00000000-0005-0000-0000-00009B7A0000}"/>
    <cellStyle name="Comma 48 3 6 5" xfId="31318" xr:uid="{00000000-0005-0000-0000-00009C7A0000}"/>
    <cellStyle name="Comma 48 3 6 6" xfId="31319" xr:uid="{00000000-0005-0000-0000-00009D7A0000}"/>
    <cellStyle name="Comma 48 3 7" xfId="31320" xr:uid="{00000000-0005-0000-0000-00009E7A0000}"/>
    <cellStyle name="Comma 48 3 7 2" xfId="31321" xr:uid="{00000000-0005-0000-0000-00009F7A0000}"/>
    <cellStyle name="Comma 48 3 7 2 2" xfId="31322" xr:uid="{00000000-0005-0000-0000-0000A07A0000}"/>
    <cellStyle name="Comma 48 3 7 2 3" xfId="31323" xr:uid="{00000000-0005-0000-0000-0000A17A0000}"/>
    <cellStyle name="Comma 48 3 7 3" xfId="31324" xr:uid="{00000000-0005-0000-0000-0000A27A0000}"/>
    <cellStyle name="Comma 48 3 7 3 2" xfId="31325" xr:uid="{00000000-0005-0000-0000-0000A37A0000}"/>
    <cellStyle name="Comma 48 3 7 3 3" xfId="31326" xr:uid="{00000000-0005-0000-0000-0000A47A0000}"/>
    <cellStyle name="Comma 48 3 7 4" xfId="31327" xr:uid="{00000000-0005-0000-0000-0000A57A0000}"/>
    <cellStyle name="Comma 48 3 7 4 2" xfId="31328" xr:uid="{00000000-0005-0000-0000-0000A67A0000}"/>
    <cellStyle name="Comma 48 3 7 4 3" xfId="31329" xr:uid="{00000000-0005-0000-0000-0000A77A0000}"/>
    <cellStyle name="Comma 48 3 7 5" xfId="31330" xr:uid="{00000000-0005-0000-0000-0000A87A0000}"/>
    <cellStyle name="Comma 48 3 7 6" xfId="31331" xr:uid="{00000000-0005-0000-0000-0000A97A0000}"/>
    <cellStyle name="Comma 48 3 8" xfId="31332" xr:uid="{00000000-0005-0000-0000-0000AA7A0000}"/>
    <cellStyle name="Comma 48 3 8 2" xfId="31333" xr:uid="{00000000-0005-0000-0000-0000AB7A0000}"/>
    <cellStyle name="Comma 48 3 8 2 2" xfId="31334" xr:uid="{00000000-0005-0000-0000-0000AC7A0000}"/>
    <cellStyle name="Comma 48 3 8 2 3" xfId="31335" xr:uid="{00000000-0005-0000-0000-0000AD7A0000}"/>
    <cellStyle name="Comma 48 3 8 3" xfId="31336" xr:uid="{00000000-0005-0000-0000-0000AE7A0000}"/>
    <cellStyle name="Comma 48 3 8 3 2" xfId="31337" xr:uid="{00000000-0005-0000-0000-0000AF7A0000}"/>
    <cellStyle name="Comma 48 3 8 3 3" xfId="31338" xr:uid="{00000000-0005-0000-0000-0000B07A0000}"/>
    <cellStyle name="Comma 48 3 8 4" xfId="31339" xr:uid="{00000000-0005-0000-0000-0000B17A0000}"/>
    <cellStyle name="Comma 48 3 8 4 2" xfId="31340" xr:uid="{00000000-0005-0000-0000-0000B27A0000}"/>
    <cellStyle name="Comma 48 3 8 4 3" xfId="31341" xr:uid="{00000000-0005-0000-0000-0000B37A0000}"/>
    <cellStyle name="Comma 48 3 8 5" xfId="31342" xr:uid="{00000000-0005-0000-0000-0000B47A0000}"/>
    <cellStyle name="Comma 48 3 8 6" xfId="31343" xr:uid="{00000000-0005-0000-0000-0000B57A0000}"/>
    <cellStyle name="Comma 48 3 9" xfId="31344" xr:uid="{00000000-0005-0000-0000-0000B67A0000}"/>
    <cellStyle name="Comma 48 3 9 2" xfId="31345" xr:uid="{00000000-0005-0000-0000-0000B77A0000}"/>
    <cellStyle name="Comma 48 3 9 2 2" xfId="31346" xr:uid="{00000000-0005-0000-0000-0000B87A0000}"/>
    <cellStyle name="Comma 48 3 9 2 3" xfId="31347" xr:uid="{00000000-0005-0000-0000-0000B97A0000}"/>
    <cellStyle name="Comma 48 3 9 3" xfId="31348" xr:uid="{00000000-0005-0000-0000-0000BA7A0000}"/>
    <cellStyle name="Comma 48 3 9 3 2" xfId="31349" xr:uid="{00000000-0005-0000-0000-0000BB7A0000}"/>
    <cellStyle name="Comma 48 3 9 3 3" xfId="31350" xr:uid="{00000000-0005-0000-0000-0000BC7A0000}"/>
    <cellStyle name="Comma 48 3 9 4" xfId="31351" xr:uid="{00000000-0005-0000-0000-0000BD7A0000}"/>
    <cellStyle name="Comma 48 3 9 4 2" xfId="31352" xr:uid="{00000000-0005-0000-0000-0000BE7A0000}"/>
    <cellStyle name="Comma 48 3 9 4 3" xfId="31353" xr:uid="{00000000-0005-0000-0000-0000BF7A0000}"/>
    <cellStyle name="Comma 48 3 9 5" xfId="31354" xr:uid="{00000000-0005-0000-0000-0000C07A0000}"/>
    <cellStyle name="Comma 48 3 9 6" xfId="31355" xr:uid="{00000000-0005-0000-0000-0000C17A0000}"/>
    <cellStyle name="Comma 48 4" xfId="31356" xr:uid="{00000000-0005-0000-0000-0000C27A0000}"/>
    <cellStyle name="Comma 48 4 10" xfId="31357" xr:uid="{00000000-0005-0000-0000-0000C37A0000}"/>
    <cellStyle name="Comma 48 4 10 2" xfId="31358" xr:uid="{00000000-0005-0000-0000-0000C47A0000}"/>
    <cellStyle name="Comma 48 4 10 2 2" xfId="31359" xr:uid="{00000000-0005-0000-0000-0000C57A0000}"/>
    <cellStyle name="Comma 48 4 10 2 3" xfId="31360" xr:uid="{00000000-0005-0000-0000-0000C67A0000}"/>
    <cellStyle name="Comma 48 4 10 3" xfId="31361" xr:uid="{00000000-0005-0000-0000-0000C77A0000}"/>
    <cellStyle name="Comma 48 4 10 3 2" xfId="31362" xr:uid="{00000000-0005-0000-0000-0000C87A0000}"/>
    <cellStyle name="Comma 48 4 10 3 3" xfId="31363" xr:uid="{00000000-0005-0000-0000-0000C97A0000}"/>
    <cellStyle name="Comma 48 4 10 4" xfId="31364" xr:uid="{00000000-0005-0000-0000-0000CA7A0000}"/>
    <cellStyle name="Comma 48 4 10 4 2" xfId="31365" xr:uid="{00000000-0005-0000-0000-0000CB7A0000}"/>
    <cellStyle name="Comma 48 4 10 4 3" xfId="31366" xr:uid="{00000000-0005-0000-0000-0000CC7A0000}"/>
    <cellStyle name="Comma 48 4 10 5" xfId="31367" xr:uid="{00000000-0005-0000-0000-0000CD7A0000}"/>
    <cellStyle name="Comma 48 4 10 6" xfId="31368" xr:uid="{00000000-0005-0000-0000-0000CE7A0000}"/>
    <cellStyle name="Comma 48 4 11" xfId="31369" xr:uid="{00000000-0005-0000-0000-0000CF7A0000}"/>
    <cellStyle name="Comma 48 4 11 2" xfId="31370" xr:uid="{00000000-0005-0000-0000-0000D07A0000}"/>
    <cellStyle name="Comma 48 4 11 2 2" xfId="31371" xr:uid="{00000000-0005-0000-0000-0000D17A0000}"/>
    <cellStyle name="Comma 48 4 11 2 3" xfId="31372" xr:uid="{00000000-0005-0000-0000-0000D27A0000}"/>
    <cellStyle name="Comma 48 4 11 3" xfId="31373" xr:uid="{00000000-0005-0000-0000-0000D37A0000}"/>
    <cellStyle name="Comma 48 4 11 3 2" xfId="31374" xr:uid="{00000000-0005-0000-0000-0000D47A0000}"/>
    <cellStyle name="Comma 48 4 11 3 3" xfId="31375" xr:uid="{00000000-0005-0000-0000-0000D57A0000}"/>
    <cellStyle name="Comma 48 4 11 4" xfId="31376" xr:uid="{00000000-0005-0000-0000-0000D67A0000}"/>
    <cellStyle name="Comma 48 4 11 4 2" xfId="31377" xr:uid="{00000000-0005-0000-0000-0000D77A0000}"/>
    <cellStyle name="Comma 48 4 11 4 3" xfId="31378" xr:uid="{00000000-0005-0000-0000-0000D87A0000}"/>
    <cellStyle name="Comma 48 4 11 5" xfId="31379" xr:uid="{00000000-0005-0000-0000-0000D97A0000}"/>
    <cellStyle name="Comma 48 4 11 6" xfId="31380" xr:uid="{00000000-0005-0000-0000-0000DA7A0000}"/>
    <cellStyle name="Comma 48 4 12" xfId="31381" xr:uid="{00000000-0005-0000-0000-0000DB7A0000}"/>
    <cellStyle name="Comma 48 4 12 2" xfId="31382" xr:uid="{00000000-0005-0000-0000-0000DC7A0000}"/>
    <cellStyle name="Comma 48 4 12 2 2" xfId="31383" xr:uid="{00000000-0005-0000-0000-0000DD7A0000}"/>
    <cellStyle name="Comma 48 4 12 2 3" xfId="31384" xr:uid="{00000000-0005-0000-0000-0000DE7A0000}"/>
    <cellStyle name="Comma 48 4 12 3" xfId="31385" xr:uid="{00000000-0005-0000-0000-0000DF7A0000}"/>
    <cellStyle name="Comma 48 4 12 3 2" xfId="31386" xr:uid="{00000000-0005-0000-0000-0000E07A0000}"/>
    <cellStyle name="Comma 48 4 12 3 3" xfId="31387" xr:uid="{00000000-0005-0000-0000-0000E17A0000}"/>
    <cellStyle name="Comma 48 4 12 4" xfId="31388" xr:uid="{00000000-0005-0000-0000-0000E27A0000}"/>
    <cellStyle name="Comma 48 4 12 4 2" xfId="31389" xr:uid="{00000000-0005-0000-0000-0000E37A0000}"/>
    <cellStyle name="Comma 48 4 12 4 3" xfId="31390" xr:uid="{00000000-0005-0000-0000-0000E47A0000}"/>
    <cellStyle name="Comma 48 4 12 5" xfId="31391" xr:uid="{00000000-0005-0000-0000-0000E57A0000}"/>
    <cellStyle name="Comma 48 4 12 6" xfId="31392" xr:uid="{00000000-0005-0000-0000-0000E67A0000}"/>
    <cellStyle name="Comma 48 4 13" xfId="31393" xr:uid="{00000000-0005-0000-0000-0000E77A0000}"/>
    <cellStyle name="Comma 48 4 13 2" xfId="31394" xr:uid="{00000000-0005-0000-0000-0000E87A0000}"/>
    <cellStyle name="Comma 48 4 13 2 2" xfId="31395" xr:uid="{00000000-0005-0000-0000-0000E97A0000}"/>
    <cellStyle name="Comma 48 4 13 2 3" xfId="31396" xr:uid="{00000000-0005-0000-0000-0000EA7A0000}"/>
    <cellStyle name="Comma 48 4 13 3" xfId="31397" xr:uid="{00000000-0005-0000-0000-0000EB7A0000}"/>
    <cellStyle name="Comma 48 4 13 3 2" xfId="31398" xr:uid="{00000000-0005-0000-0000-0000EC7A0000}"/>
    <cellStyle name="Comma 48 4 13 3 3" xfId="31399" xr:uid="{00000000-0005-0000-0000-0000ED7A0000}"/>
    <cellStyle name="Comma 48 4 13 4" xfId="31400" xr:uid="{00000000-0005-0000-0000-0000EE7A0000}"/>
    <cellStyle name="Comma 48 4 13 4 2" xfId="31401" xr:uid="{00000000-0005-0000-0000-0000EF7A0000}"/>
    <cellStyle name="Comma 48 4 13 4 3" xfId="31402" xr:uid="{00000000-0005-0000-0000-0000F07A0000}"/>
    <cellStyle name="Comma 48 4 13 5" xfId="31403" xr:uid="{00000000-0005-0000-0000-0000F17A0000}"/>
    <cellStyle name="Comma 48 4 13 6" xfId="31404" xr:uid="{00000000-0005-0000-0000-0000F27A0000}"/>
    <cellStyle name="Comma 48 4 14" xfId="31405" xr:uid="{00000000-0005-0000-0000-0000F37A0000}"/>
    <cellStyle name="Comma 48 4 14 2" xfId="31406" xr:uid="{00000000-0005-0000-0000-0000F47A0000}"/>
    <cellStyle name="Comma 48 4 14 2 2" xfId="31407" xr:uid="{00000000-0005-0000-0000-0000F57A0000}"/>
    <cellStyle name="Comma 48 4 14 2 3" xfId="31408" xr:uid="{00000000-0005-0000-0000-0000F67A0000}"/>
    <cellStyle name="Comma 48 4 14 3" xfId="31409" xr:uid="{00000000-0005-0000-0000-0000F77A0000}"/>
    <cellStyle name="Comma 48 4 14 3 2" xfId="31410" xr:uid="{00000000-0005-0000-0000-0000F87A0000}"/>
    <cellStyle name="Comma 48 4 14 3 3" xfId="31411" xr:uid="{00000000-0005-0000-0000-0000F97A0000}"/>
    <cellStyle name="Comma 48 4 14 4" xfId="31412" xr:uid="{00000000-0005-0000-0000-0000FA7A0000}"/>
    <cellStyle name="Comma 48 4 14 4 2" xfId="31413" xr:uid="{00000000-0005-0000-0000-0000FB7A0000}"/>
    <cellStyle name="Comma 48 4 14 4 3" xfId="31414" xr:uid="{00000000-0005-0000-0000-0000FC7A0000}"/>
    <cellStyle name="Comma 48 4 14 5" xfId="31415" xr:uid="{00000000-0005-0000-0000-0000FD7A0000}"/>
    <cellStyle name="Comma 48 4 14 6" xfId="31416" xr:uid="{00000000-0005-0000-0000-0000FE7A0000}"/>
    <cellStyle name="Comma 48 4 15" xfId="31417" xr:uid="{00000000-0005-0000-0000-0000FF7A0000}"/>
    <cellStyle name="Comma 48 4 15 2" xfId="31418" xr:uid="{00000000-0005-0000-0000-0000007B0000}"/>
    <cellStyle name="Comma 48 4 15 2 2" xfId="31419" xr:uid="{00000000-0005-0000-0000-0000017B0000}"/>
    <cellStyle name="Comma 48 4 15 2 3" xfId="31420" xr:uid="{00000000-0005-0000-0000-0000027B0000}"/>
    <cellStyle name="Comma 48 4 15 3" xfId="31421" xr:uid="{00000000-0005-0000-0000-0000037B0000}"/>
    <cellStyle name="Comma 48 4 15 3 2" xfId="31422" xr:uid="{00000000-0005-0000-0000-0000047B0000}"/>
    <cellStyle name="Comma 48 4 15 3 3" xfId="31423" xr:uid="{00000000-0005-0000-0000-0000057B0000}"/>
    <cellStyle name="Comma 48 4 15 4" xfId="31424" xr:uid="{00000000-0005-0000-0000-0000067B0000}"/>
    <cellStyle name="Comma 48 4 15 4 2" xfId="31425" xr:uid="{00000000-0005-0000-0000-0000077B0000}"/>
    <cellStyle name="Comma 48 4 15 4 3" xfId="31426" xr:uid="{00000000-0005-0000-0000-0000087B0000}"/>
    <cellStyle name="Comma 48 4 15 5" xfId="31427" xr:uid="{00000000-0005-0000-0000-0000097B0000}"/>
    <cellStyle name="Comma 48 4 15 6" xfId="31428" xr:uid="{00000000-0005-0000-0000-00000A7B0000}"/>
    <cellStyle name="Comma 48 4 16" xfId="31429" xr:uid="{00000000-0005-0000-0000-00000B7B0000}"/>
    <cellStyle name="Comma 48 4 16 2" xfId="31430" xr:uid="{00000000-0005-0000-0000-00000C7B0000}"/>
    <cellStyle name="Comma 48 4 16 2 2" xfId="31431" xr:uid="{00000000-0005-0000-0000-00000D7B0000}"/>
    <cellStyle name="Comma 48 4 16 2 3" xfId="31432" xr:uid="{00000000-0005-0000-0000-00000E7B0000}"/>
    <cellStyle name="Comma 48 4 16 3" xfId="31433" xr:uid="{00000000-0005-0000-0000-00000F7B0000}"/>
    <cellStyle name="Comma 48 4 16 3 2" xfId="31434" xr:uid="{00000000-0005-0000-0000-0000107B0000}"/>
    <cellStyle name="Comma 48 4 16 3 3" xfId="31435" xr:uid="{00000000-0005-0000-0000-0000117B0000}"/>
    <cellStyle name="Comma 48 4 16 4" xfId="31436" xr:uid="{00000000-0005-0000-0000-0000127B0000}"/>
    <cellStyle name="Comma 48 4 16 4 2" xfId="31437" xr:uid="{00000000-0005-0000-0000-0000137B0000}"/>
    <cellStyle name="Comma 48 4 16 4 3" xfId="31438" xr:uid="{00000000-0005-0000-0000-0000147B0000}"/>
    <cellStyle name="Comma 48 4 16 5" xfId="31439" xr:uid="{00000000-0005-0000-0000-0000157B0000}"/>
    <cellStyle name="Comma 48 4 16 6" xfId="31440" xr:uid="{00000000-0005-0000-0000-0000167B0000}"/>
    <cellStyle name="Comma 48 4 17" xfId="31441" xr:uid="{00000000-0005-0000-0000-0000177B0000}"/>
    <cellStyle name="Comma 48 4 17 2" xfId="31442" xr:uid="{00000000-0005-0000-0000-0000187B0000}"/>
    <cellStyle name="Comma 48 4 17 2 2" xfId="31443" xr:uid="{00000000-0005-0000-0000-0000197B0000}"/>
    <cellStyle name="Comma 48 4 17 2 3" xfId="31444" xr:uid="{00000000-0005-0000-0000-00001A7B0000}"/>
    <cellStyle name="Comma 48 4 17 3" xfId="31445" xr:uid="{00000000-0005-0000-0000-00001B7B0000}"/>
    <cellStyle name="Comma 48 4 17 3 2" xfId="31446" xr:uid="{00000000-0005-0000-0000-00001C7B0000}"/>
    <cellStyle name="Comma 48 4 17 3 3" xfId="31447" xr:uid="{00000000-0005-0000-0000-00001D7B0000}"/>
    <cellStyle name="Comma 48 4 17 4" xfId="31448" xr:uid="{00000000-0005-0000-0000-00001E7B0000}"/>
    <cellStyle name="Comma 48 4 17 4 2" xfId="31449" xr:uid="{00000000-0005-0000-0000-00001F7B0000}"/>
    <cellStyle name="Comma 48 4 17 4 3" xfId="31450" xr:uid="{00000000-0005-0000-0000-0000207B0000}"/>
    <cellStyle name="Comma 48 4 17 5" xfId="31451" xr:uid="{00000000-0005-0000-0000-0000217B0000}"/>
    <cellStyle name="Comma 48 4 17 6" xfId="31452" xr:uid="{00000000-0005-0000-0000-0000227B0000}"/>
    <cellStyle name="Comma 48 4 18" xfId="31453" xr:uid="{00000000-0005-0000-0000-0000237B0000}"/>
    <cellStyle name="Comma 48 4 18 2" xfId="31454" xr:uid="{00000000-0005-0000-0000-0000247B0000}"/>
    <cellStyle name="Comma 48 4 18 2 2" xfId="31455" xr:uid="{00000000-0005-0000-0000-0000257B0000}"/>
    <cellStyle name="Comma 48 4 18 2 3" xfId="31456" xr:uid="{00000000-0005-0000-0000-0000267B0000}"/>
    <cellStyle name="Comma 48 4 18 3" xfId="31457" xr:uid="{00000000-0005-0000-0000-0000277B0000}"/>
    <cellStyle name="Comma 48 4 18 3 2" xfId="31458" xr:uid="{00000000-0005-0000-0000-0000287B0000}"/>
    <cellStyle name="Comma 48 4 18 3 3" xfId="31459" xr:uid="{00000000-0005-0000-0000-0000297B0000}"/>
    <cellStyle name="Comma 48 4 18 4" xfId="31460" xr:uid="{00000000-0005-0000-0000-00002A7B0000}"/>
    <cellStyle name="Comma 48 4 18 4 2" xfId="31461" xr:uid="{00000000-0005-0000-0000-00002B7B0000}"/>
    <cellStyle name="Comma 48 4 18 4 3" xfId="31462" xr:uid="{00000000-0005-0000-0000-00002C7B0000}"/>
    <cellStyle name="Comma 48 4 18 5" xfId="31463" xr:uid="{00000000-0005-0000-0000-00002D7B0000}"/>
    <cellStyle name="Comma 48 4 18 6" xfId="31464" xr:uid="{00000000-0005-0000-0000-00002E7B0000}"/>
    <cellStyle name="Comma 48 4 19" xfId="31465" xr:uid="{00000000-0005-0000-0000-00002F7B0000}"/>
    <cellStyle name="Comma 48 4 19 2" xfId="31466" xr:uid="{00000000-0005-0000-0000-0000307B0000}"/>
    <cellStyle name="Comma 48 4 19 2 2" xfId="31467" xr:uid="{00000000-0005-0000-0000-0000317B0000}"/>
    <cellStyle name="Comma 48 4 19 2 3" xfId="31468" xr:uid="{00000000-0005-0000-0000-0000327B0000}"/>
    <cellStyle name="Comma 48 4 19 3" xfId="31469" xr:uid="{00000000-0005-0000-0000-0000337B0000}"/>
    <cellStyle name="Comma 48 4 19 3 2" xfId="31470" xr:uid="{00000000-0005-0000-0000-0000347B0000}"/>
    <cellStyle name="Comma 48 4 19 3 3" xfId="31471" xr:uid="{00000000-0005-0000-0000-0000357B0000}"/>
    <cellStyle name="Comma 48 4 19 4" xfId="31472" xr:uid="{00000000-0005-0000-0000-0000367B0000}"/>
    <cellStyle name="Comma 48 4 19 4 2" xfId="31473" xr:uid="{00000000-0005-0000-0000-0000377B0000}"/>
    <cellStyle name="Comma 48 4 19 4 3" xfId="31474" xr:uid="{00000000-0005-0000-0000-0000387B0000}"/>
    <cellStyle name="Comma 48 4 19 5" xfId="31475" xr:uid="{00000000-0005-0000-0000-0000397B0000}"/>
    <cellStyle name="Comma 48 4 19 6" xfId="31476" xr:uid="{00000000-0005-0000-0000-00003A7B0000}"/>
    <cellStyle name="Comma 48 4 2" xfId="31477" xr:uid="{00000000-0005-0000-0000-00003B7B0000}"/>
    <cellStyle name="Comma 48 4 2 2" xfId="31478" xr:uid="{00000000-0005-0000-0000-00003C7B0000}"/>
    <cellStyle name="Comma 48 4 2 2 2" xfId="31479" xr:uid="{00000000-0005-0000-0000-00003D7B0000}"/>
    <cellStyle name="Comma 48 4 2 2 3" xfId="31480" xr:uid="{00000000-0005-0000-0000-00003E7B0000}"/>
    <cellStyle name="Comma 48 4 2 3" xfId="31481" xr:uid="{00000000-0005-0000-0000-00003F7B0000}"/>
    <cellStyle name="Comma 48 4 2 3 2" xfId="31482" xr:uid="{00000000-0005-0000-0000-0000407B0000}"/>
    <cellStyle name="Comma 48 4 2 3 3" xfId="31483" xr:uid="{00000000-0005-0000-0000-0000417B0000}"/>
    <cellStyle name="Comma 48 4 2 4" xfId="31484" xr:uid="{00000000-0005-0000-0000-0000427B0000}"/>
    <cellStyle name="Comma 48 4 2 4 2" xfId="31485" xr:uid="{00000000-0005-0000-0000-0000437B0000}"/>
    <cellStyle name="Comma 48 4 2 4 3" xfId="31486" xr:uid="{00000000-0005-0000-0000-0000447B0000}"/>
    <cellStyle name="Comma 48 4 2 5" xfId="31487" xr:uid="{00000000-0005-0000-0000-0000457B0000}"/>
    <cellStyle name="Comma 48 4 2 6" xfId="31488" xr:uid="{00000000-0005-0000-0000-0000467B0000}"/>
    <cellStyle name="Comma 48 4 20" xfId="31489" xr:uid="{00000000-0005-0000-0000-0000477B0000}"/>
    <cellStyle name="Comma 48 4 20 2" xfId="31490" xr:uid="{00000000-0005-0000-0000-0000487B0000}"/>
    <cellStyle name="Comma 48 4 20 2 2" xfId="31491" xr:uid="{00000000-0005-0000-0000-0000497B0000}"/>
    <cellStyle name="Comma 48 4 20 2 3" xfId="31492" xr:uid="{00000000-0005-0000-0000-00004A7B0000}"/>
    <cellStyle name="Comma 48 4 20 3" xfId="31493" xr:uid="{00000000-0005-0000-0000-00004B7B0000}"/>
    <cellStyle name="Comma 48 4 20 3 2" xfId="31494" xr:uid="{00000000-0005-0000-0000-00004C7B0000}"/>
    <cellStyle name="Comma 48 4 20 3 3" xfId="31495" xr:uid="{00000000-0005-0000-0000-00004D7B0000}"/>
    <cellStyle name="Comma 48 4 20 4" xfId="31496" xr:uid="{00000000-0005-0000-0000-00004E7B0000}"/>
    <cellStyle name="Comma 48 4 20 4 2" xfId="31497" xr:uid="{00000000-0005-0000-0000-00004F7B0000}"/>
    <cellStyle name="Comma 48 4 20 4 3" xfId="31498" xr:uid="{00000000-0005-0000-0000-0000507B0000}"/>
    <cellStyle name="Comma 48 4 20 5" xfId="31499" xr:uid="{00000000-0005-0000-0000-0000517B0000}"/>
    <cellStyle name="Comma 48 4 20 6" xfId="31500" xr:uid="{00000000-0005-0000-0000-0000527B0000}"/>
    <cellStyle name="Comma 48 4 21" xfId="31501" xr:uid="{00000000-0005-0000-0000-0000537B0000}"/>
    <cellStyle name="Comma 48 4 21 2" xfId="31502" xr:uid="{00000000-0005-0000-0000-0000547B0000}"/>
    <cellStyle name="Comma 48 4 21 3" xfId="31503" xr:uid="{00000000-0005-0000-0000-0000557B0000}"/>
    <cellStyle name="Comma 48 4 22" xfId="31504" xr:uid="{00000000-0005-0000-0000-0000567B0000}"/>
    <cellStyle name="Comma 48 4 22 2" xfId="31505" xr:uid="{00000000-0005-0000-0000-0000577B0000}"/>
    <cellStyle name="Comma 48 4 22 3" xfId="31506" xr:uid="{00000000-0005-0000-0000-0000587B0000}"/>
    <cellStyle name="Comma 48 4 23" xfId="31507" xr:uid="{00000000-0005-0000-0000-0000597B0000}"/>
    <cellStyle name="Comma 48 4 23 2" xfId="31508" xr:uid="{00000000-0005-0000-0000-00005A7B0000}"/>
    <cellStyle name="Comma 48 4 23 3" xfId="31509" xr:uid="{00000000-0005-0000-0000-00005B7B0000}"/>
    <cellStyle name="Comma 48 4 24" xfId="31510" xr:uid="{00000000-0005-0000-0000-00005C7B0000}"/>
    <cellStyle name="Comma 48 4 25" xfId="31511" xr:uid="{00000000-0005-0000-0000-00005D7B0000}"/>
    <cellStyle name="Comma 48 4 3" xfId="31512" xr:uid="{00000000-0005-0000-0000-00005E7B0000}"/>
    <cellStyle name="Comma 48 4 3 2" xfId="31513" xr:uid="{00000000-0005-0000-0000-00005F7B0000}"/>
    <cellStyle name="Comma 48 4 3 2 2" xfId="31514" xr:uid="{00000000-0005-0000-0000-0000607B0000}"/>
    <cellStyle name="Comma 48 4 3 2 3" xfId="31515" xr:uid="{00000000-0005-0000-0000-0000617B0000}"/>
    <cellStyle name="Comma 48 4 3 3" xfId="31516" xr:uid="{00000000-0005-0000-0000-0000627B0000}"/>
    <cellStyle name="Comma 48 4 3 3 2" xfId="31517" xr:uid="{00000000-0005-0000-0000-0000637B0000}"/>
    <cellStyle name="Comma 48 4 3 3 3" xfId="31518" xr:uid="{00000000-0005-0000-0000-0000647B0000}"/>
    <cellStyle name="Comma 48 4 3 4" xfId="31519" xr:uid="{00000000-0005-0000-0000-0000657B0000}"/>
    <cellStyle name="Comma 48 4 3 4 2" xfId="31520" xr:uid="{00000000-0005-0000-0000-0000667B0000}"/>
    <cellStyle name="Comma 48 4 3 4 3" xfId="31521" xr:uid="{00000000-0005-0000-0000-0000677B0000}"/>
    <cellStyle name="Comma 48 4 3 5" xfId="31522" xr:uid="{00000000-0005-0000-0000-0000687B0000}"/>
    <cellStyle name="Comma 48 4 3 6" xfId="31523" xr:uid="{00000000-0005-0000-0000-0000697B0000}"/>
    <cellStyle name="Comma 48 4 4" xfId="31524" xr:uid="{00000000-0005-0000-0000-00006A7B0000}"/>
    <cellStyle name="Comma 48 4 4 2" xfId="31525" xr:uid="{00000000-0005-0000-0000-00006B7B0000}"/>
    <cellStyle name="Comma 48 4 4 2 2" xfId="31526" xr:uid="{00000000-0005-0000-0000-00006C7B0000}"/>
    <cellStyle name="Comma 48 4 4 2 3" xfId="31527" xr:uid="{00000000-0005-0000-0000-00006D7B0000}"/>
    <cellStyle name="Comma 48 4 4 3" xfId="31528" xr:uid="{00000000-0005-0000-0000-00006E7B0000}"/>
    <cellStyle name="Comma 48 4 4 3 2" xfId="31529" xr:uid="{00000000-0005-0000-0000-00006F7B0000}"/>
    <cellStyle name="Comma 48 4 4 3 3" xfId="31530" xr:uid="{00000000-0005-0000-0000-0000707B0000}"/>
    <cellStyle name="Comma 48 4 4 4" xfId="31531" xr:uid="{00000000-0005-0000-0000-0000717B0000}"/>
    <cellStyle name="Comma 48 4 4 4 2" xfId="31532" xr:uid="{00000000-0005-0000-0000-0000727B0000}"/>
    <cellStyle name="Comma 48 4 4 4 3" xfId="31533" xr:uid="{00000000-0005-0000-0000-0000737B0000}"/>
    <cellStyle name="Comma 48 4 4 5" xfId="31534" xr:uid="{00000000-0005-0000-0000-0000747B0000}"/>
    <cellStyle name="Comma 48 4 4 6" xfId="31535" xr:uid="{00000000-0005-0000-0000-0000757B0000}"/>
    <cellStyle name="Comma 48 4 5" xfId="31536" xr:uid="{00000000-0005-0000-0000-0000767B0000}"/>
    <cellStyle name="Comma 48 4 5 2" xfId="31537" xr:uid="{00000000-0005-0000-0000-0000777B0000}"/>
    <cellStyle name="Comma 48 4 5 2 2" xfId="31538" xr:uid="{00000000-0005-0000-0000-0000787B0000}"/>
    <cellStyle name="Comma 48 4 5 2 3" xfId="31539" xr:uid="{00000000-0005-0000-0000-0000797B0000}"/>
    <cellStyle name="Comma 48 4 5 3" xfId="31540" xr:uid="{00000000-0005-0000-0000-00007A7B0000}"/>
    <cellStyle name="Comma 48 4 5 3 2" xfId="31541" xr:uid="{00000000-0005-0000-0000-00007B7B0000}"/>
    <cellStyle name="Comma 48 4 5 3 3" xfId="31542" xr:uid="{00000000-0005-0000-0000-00007C7B0000}"/>
    <cellStyle name="Comma 48 4 5 4" xfId="31543" xr:uid="{00000000-0005-0000-0000-00007D7B0000}"/>
    <cellStyle name="Comma 48 4 5 4 2" xfId="31544" xr:uid="{00000000-0005-0000-0000-00007E7B0000}"/>
    <cellStyle name="Comma 48 4 5 4 3" xfId="31545" xr:uid="{00000000-0005-0000-0000-00007F7B0000}"/>
    <cellStyle name="Comma 48 4 5 5" xfId="31546" xr:uid="{00000000-0005-0000-0000-0000807B0000}"/>
    <cellStyle name="Comma 48 4 5 6" xfId="31547" xr:uid="{00000000-0005-0000-0000-0000817B0000}"/>
    <cellStyle name="Comma 48 4 6" xfId="31548" xr:uid="{00000000-0005-0000-0000-0000827B0000}"/>
    <cellStyle name="Comma 48 4 6 2" xfId="31549" xr:uid="{00000000-0005-0000-0000-0000837B0000}"/>
    <cellStyle name="Comma 48 4 6 2 2" xfId="31550" xr:uid="{00000000-0005-0000-0000-0000847B0000}"/>
    <cellStyle name="Comma 48 4 6 2 3" xfId="31551" xr:uid="{00000000-0005-0000-0000-0000857B0000}"/>
    <cellStyle name="Comma 48 4 6 3" xfId="31552" xr:uid="{00000000-0005-0000-0000-0000867B0000}"/>
    <cellStyle name="Comma 48 4 6 3 2" xfId="31553" xr:uid="{00000000-0005-0000-0000-0000877B0000}"/>
    <cellStyle name="Comma 48 4 6 3 3" xfId="31554" xr:uid="{00000000-0005-0000-0000-0000887B0000}"/>
    <cellStyle name="Comma 48 4 6 4" xfId="31555" xr:uid="{00000000-0005-0000-0000-0000897B0000}"/>
    <cellStyle name="Comma 48 4 6 4 2" xfId="31556" xr:uid="{00000000-0005-0000-0000-00008A7B0000}"/>
    <cellStyle name="Comma 48 4 6 4 3" xfId="31557" xr:uid="{00000000-0005-0000-0000-00008B7B0000}"/>
    <cellStyle name="Comma 48 4 6 5" xfId="31558" xr:uid="{00000000-0005-0000-0000-00008C7B0000}"/>
    <cellStyle name="Comma 48 4 6 6" xfId="31559" xr:uid="{00000000-0005-0000-0000-00008D7B0000}"/>
    <cellStyle name="Comma 48 4 7" xfId="31560" xr:uid="{00000000-0005-0000-0000-00008E7B0000}"/>
    <cellStyle name="Comma 48 4 7 2" xfId="31561" xr:uid="{00000000-0005-0000-0000-00008F7B0000}"/>
    <cellStyle name="Comma 48 4 7 2 2" xfId="31562" xr:uid="{00000000-0005-0000-0000-0000907B0000}"/>
    <cellStyle name="Comma 48 4 7 2 3" xfId="31563" xr:uid="{00000000-0005-0000-0000-0000917B0000}"/>
    <cellStyle name="Comma 48 4 7 3" xfId="31564" xr:uid="{00000000-0005-0000-0000-0000927B0000}"/>
    <cellStyle name="Comma 48 4 7 3 2" xfId="31565" xr:uid="{00000000-0005-0000-0000-0000937B0000}"/>
    <cellStyle name="Comma 48 4 7 3 3" xfId="31566" xr:uid="{00000000-0005-0000-0000-0000947B0000}"/>
    <cellStyle name="Comma 48 4 7 4" xfId="31567" xr:uid="{00000000-0005-0000-0000-0000957B0000}"/>
    <cellStyle name="Comma 48 4 7 4 2" xfId="31568" xr:uid="{00000000-0005-0000-0000-0000967B0000}"/>
    <cellStyle name="Comma 48 4 7 4 3" xfId="31569" xr:uid="{00000000-0005-0000-0000-0000977B0000}"/>
    <cellStyle name="Comma 48 4 7 5" xfId="31570" xr:uid="{00000000-0005-0000-0000-0000987B0000}"/>
    <cellStyle name="Comma 48 4 7 6" xfId="31571" xr:uid="{00000000-0005-0000-0000-0000997B0000}"/>
    <cellStyle name="Comma 48 4 8" xfId="31572" xr:uid="{00000000-0005-0000-0000-00009A7B0000}"/>
    <cellStyle name="Comma 48 4 8 2" xfId="31573" xr:uid="{00000000-0005-0000-0000-00009B7B0000}"/>
    <cellStyle name="Comma 48 4 8 2 2" xfId="31574" xr:uid="{00000000-0005-0000-0000-00009C7B0000}"/>
    <cellStyle name="Comma 48 4 8 2 3" xfId="31575" xr:uid="{00000000-0005-0000-0000-00009D7B0000}"/>
    <cellStyle name="Comma 48 4 8 3" xfId="31576" xr:uid="{00000000-0005-0000-0000-00009E7B0000}"/>
    <cellStyle name="Comma 48 4 8 3 2" xfId="31577" xr:uid="{00000000-0005-0000-0000-00009F7B0000}"/>
    <cellStyle name="Comma 48 4 8 3 3" xfId="31578" xr:uid="{00000000-0005-0000-0000-0000A07B0000}"/>
    <cellStyle name="Comma 48 4 8 4" xfId="31579" xr:uid="{00000000-0005-0000-0000-0000A17B0000}"/>
    <cellStyle name="Comma 48 4 8 4 2" xfId="31580" xr:uid="{00000000-0005-0000-0000-0000A27B0000}"/>
    <cellStyle name="Comma 48 4 8 4 3" xfId="31581" xr:uid="{00000000-0005-0000-0000-0000A37B0000}"/>
    <cellStyle name="Comma 48 4 8 5" xfId="31582" xr:uid="{00000000-0005-0000-0000-0000A47B0000}"/>
    <cellStyle name="Comma 48 4 8 6" xfId="31583" xr:uid="{00000000-0005-0000-0000-0000A57B0000}"/>
    <cellStyle name="Comma 48 4 9" xfId="31584" xr:uid="{00000000-0005-0000-0000-0000A67B0000}"/>
    <cellStyle name="Comma 48 4 9 2" xfId="31585" xr:uid="{00000000-0005-0000-0000-0000A77B0000}"/>
    <cellStyle name="Comma 48 4 9 2 2" xfId="31586" xr:uid="{00000000-0005-0000-0000-0000A87B0000}"/>
    <cellStyle name="Comma 48 4 9 2 3" xfId="31587" xr:uid="{00000000-0005-0000-0000-0000A97B0000}"/>
    <cellStyle name="Comma 48 4 9 3" xfId="31588" xr:uid="{00000000-0005-0000-0000-0000AA7B0000}"/>
    <cellStyle name="Comma 48 4 9 3 2" xfId="31589" xr:uid="{00000000-0005-0000-0000-0000AB7B0000}"/>
    <cellStyle name="Comma 48 4 9 3 3" xfId="31590" xr:uid="{00000000-0005-0000-0000-0000AC7B0000}"/>
    <cellStyle name="Comma 48 4 9 4" xfId="31591" xr:uid="{00000000-0005-0000-0000-0000AD7B0000}"/>
    <cellStyle name="Comma 48 4 9 4 2" xfId="31592" xr:uid="{00000000-0005-0000-0000-0000AE7B0000}"/>
    <cellStyle name="Comma 48 4 9 4 3" xfId="31593" xr:uid="{00000000-0005-0000-0000-0000AF7B0000}"/>
    <cellStyle name="Comma 48 4 9 5" xfId="31594" xr:uid="{00000000-0005-0000-0000-0000B07B0000}"/>
    <cellStyle name="Comma 48 4 9 6" xfId="31595" xr:uid="{00000000-0005-0000-0000-0000B17B0000}"/>
    <cellStyle name="Comma 49" xfId="31596" xr:uid="{00000000-0005-0000-0000-0000B27B0000}"/>
    <cellStyle name="Comma 49 2" xfId="31597" xr:uid="{00000000-0005-0000-0000-0000B37B0000}"/>
    <cellStyle name="Comma 49 2 10" xfId="31598" xr:uid="{00000000-0005-0000-0000-0000B47B0000}"/>
    <cellStyle name="Comma 49 2 10 2" xfId="31599" xr:uid="{00000000-0005-0000-0000-0000B57B0000}"/>
    <cellStyle name="Comma 49 2 10 2 2" xfId="31600" xr:uid="{00000000-0005-0000-0000-0000B67B0000}"/>
    <cellStyle name="Comma 49 2 10 2 3" xfId="31601" xr:uid="{00000000-0005-0000-0000-0000B77B0000}"/>
    <cellStyle name="Comma 49 2 10 3" xfId="31602" xr:uid="{00000000-0005-0000-0000-0000B87B0000}"/>
    <cellStyle name="Comma 49 2 10 3 2" xfId="31603" xr:uid="{00000000-0005-0000-0000-0000B97B0000}"/>
    <cellStyle name="Comma 49 2 10 3 3" xfId="31604" xr:uid="{00000000-0005-0000-0000-0000BA7B0000}"/>
    <cellStyle name="Comma 49 2 10 4" xfId="31605" xr:uid="{00000000-0005-0000-0000-0000BB7B0000}"/>
    <cellStyle name="Comma 49 2 10 4 2" xfId="31606" xr:uid="{00000000-0005-0000-0000-0000BC7B0000}"/>
    <cellStyle name="Comma 49 2 10 4 3" xfId="31607" xr:uid="{00000000-0005-0000-0000-0000BD7B0000}"/>
    <cellStyle name="Comma 49 2 10 5" xfId="31608" xr:uid="{00000000-0005-0000-0000-0000BE7B0000}"/>
    <cellStyle name="Comma 49 2 10 6" xfId="31609" xr:uid="{00000000-0005-0000-0000-0000BF7B0000}"/>
    <cellStyle name="Comma 49 2 11" xfId="31610" xr:uid="{00000000-0005-0000-0000-0000C07B0000}"/>
    <cellStyle name="Comma 49 2 11 2" xfId="31611" xr:uid="{00000000-0005-0000-0000-0000C17B0000}"/>
    <cellStyle name="Comma 49 2 11 2 2" xfId="31612" xr:uid="{00000000-0005-0000-0000-0000C27B0000}"/>
    <cellStyle name="Comma 49 2 11 2 3" xfId="31613" xr:uid="{00000000-0005-0000-0000-0000C37B0000}"/>
    <cellStyle name="Comma 49 2 11 3" xfId="31614" xr:uid="{00000000-0005-0000-0000-0000C47B0000}"/>
    <cellStyle name="Comma 49 2 11 3 2" xfId="31615" xr:uid="{00000000-0005-0000-0000-0000C57B0000}"/>
    <cellStyle name="Comma 49 2 11 3 3" xfId="31616" xr:uid="{00000000-0005-0000-0000-0000C67B0000}"/>
    <cellStyle name="Comma 49 2 11 4" xfId="31617" xr:uid="{00000000-0005-0000-0000-0000C77B0000}"/>
    <cellStyle name="Comma 49 2 11 4 2" xfId="31618" xr:uid="{00000000-0005-0000-0000-0000C87B0000}"/>
    <cellStyle name="Comma 49 2 11 4 3" xfId="31619" xr:uid="{00000000-0005-0000-0000-0000C97B0000}"/>
    <cellStyle name="Comma 49 2 11 5" xfId="31620" xr:uid="{00000000-0005-0000-0000-0000CA7B0000}"/>
    <cellStyle name="Comma 49 2 11 6" xfId="31621" xr:uid="{00000000-0005-0000-0000-0000CB7B0000}"/>
    <cellStyle name="Comma 49 2 12" xfId="31622" xr:uid="{00000000-0005-0000-0000-0000CC7B0000}"/>
    <cellStyle name="Comma 49 2 12 2" xfId="31623" xr:uid="{00000000-0005-0000-0000-0000CD7B0000}"/>
    <cellStyle name="Comma 49 2 12 2 2" xfId="31624" xr:uid="{00000000-0005-0000-0000-0000CE7B0000}"/>
    <cellStyle name="Comma 49 2 12 2 3" xfId="31625" xr:uid="{00000000-0005-0000-0000-0000CF7B0000}"/>
    <cellStyle name="Comma 49 2 12 3" xfId="31626" xr:uid="{00000000-0005-0000-0000-0000D07B0000}"/>
    <cellStyle name="Comma 49 2 12 3 2" xfId="31627" xr:uid="{00000000-0005-0000-0000-0000D17B0000}"/>
    <cellStyle name="Comma 49 2 12 3 3" xfId="31628" xr:uid="{00000000-0005-0000-0000-0000D27B0000}"/>
    <cellStyle name="Comma 49 2 12 4" xfId="31629" xr:uid="{00000000-0005-0000-0000-0000D37B0000}"/>
    <cellStyle name="Comma 49 2 12 4 2" xfId="31630" xr:uid="{00000000-0005-0000-0000-0000D47B0000}"/>
    <cellStyle name="Comma 49 2 12 4 3" xfId="31631" xr:uid="{00000000-0005-0000-0000-0000D57B0000}"/>
    <cellStyle name="Comma 49 2 12 5" xfId="31632" xr:uid="{00000000-0005-0000-0000-0000D67B0000}"/>
    <cellStyle name="Comma 49 2 12 6" xfId="31633" xr:uid="{00000000-0005-0000-0000-0000D77B0000}"/>
    <cellStyle name="Comma 49 2 13" xfId="31634" xr:uid="{00000000-0005-0000-0000-0000D87B0000}"/>
    <cellStyle name="Comma 49 2 13 2" xfId="31635" xr:uid="{00000000-0005-0000-0000-0000D97B0000}"/>
    <cellStyle name="Comma 49 2 13 2 2" xfId="31636" xr:uid="{00000000-0005-0000-0000-0000DA7B0000}"/>
    <cellStyle name="Comma 49 2 13 2 3" xfId="31637" xr:uid="{00000000-0005-0000-0000-0000DB7B0000}"/>
    <cellStyle name="Comma 49 2 13 3" xfId="31638" xr:uid="{00000000-0005-0000-0000-0000DC7B0000}"/>
    <cellStyle name="Comma 49 2 13 3 2" xfId="31639" xr:uid="{00000000-0005-0000-0000-0000DD7B0000}"/>
    <cellStyle name="Comma 49 2 13 3 3" xfId="31640" xr:uid="{00000000-0005-0000-0000-0000DE7B0000}"/>
    <cellStyle name="Comma 49 2 13 4" xfId="31641" xr:uid="{00000000-0005-0000-0000-0000DF7B0000}"/>
    <cellStyle name="Comma 49 2 13 4 2" xfId="31642" xr:uid="{00000000-0005-0000-0000-0000E07B0000}"/>
    <cellStyle name="Comma 49 2 13 4 3" xfId="31643" xr:uid="{00000000-0005-0000-0000-0000E17B0000}"/>
    <cellStyle name="Comma 49 2 13 5" xfId="31644" xr:uid="{00000000-0005-0000-0000-0000E27B0000}"/>
    <cellStyle name="Comma 49 2 13 6" xfId="31645" xr:uid="{00000000-0005-0000-0000-0000E37B0000}"/>
    <cellStyle name="Comma 49 2 14" xfId="31646" xr:uid="{00000000-0005-0000-0000-0000E47B0000}"/>
    <cellStyle name="Comma 49 2 14 2" xfId="31647" xr:uid="{00000000-0005-0000-0000-0000E57B0000}"/>
    <cellStyle name="Comma 49 2 14 2 2" xfId="31648" xr:uid="{00000000-0005-0000-0000-0000E67B0000}"/>
    <cellStyle name="Comma 49 2 14 2 3" xfId="31649" xr:uid="{00000000-0005-0000-0000-0000E77B0000}"/>
    <cellStyle name="Comma 49 2 14 3" xfId="31650" xr:uid="{00000000-0005-0000-0000-0000E87B0000}"/>
    <cellStyle name="Comma 49 2 14 3 2" xfId="31651" xr:uid="{00000000-0005-0000-0000-0000E97B0000}"/>
    <cellStyle name="Comma 49 2 14 3 3" xfId="31652" xr:uid="{00000000-0005-0000-0000-0000EA7B0000}"/>
    <cellStyle name="Comma 49 2 14 4" xfId="31653" xr:uid="{00000000-0005-0000-0000-0000EB7B0000}"/>
    <cellStyle name="Comma 49 2 14 4 2" xfId="31654" xr:uid="{00000000-0005-0000-0000-0000EC7B0000}"/>
    <cellStyle name="Comma 49 2 14 4 3" xfId="31655" xr:uid="{00000000-0005-0000-0000-0000ED7B0000}"/>
    <cellStyle name="Comma 49 2 14 5" xfId="31656" xr:uid="{00000000-0005-0000-0000-0000EE7B0000}"/>
    <cellStyle name="Comma 49 2 14 6" xfId="31657" xr:uid="{00000000-0005-0000-0000-0000EF7B0000}"/>
    <cellStyle name="Comma 49 2 15" xfId="31658" xr:uid="{00000000-0005-0000-0000-0000F07B0000}"/>
    <cellStyle name="Comma 49 2 15 2" xfId="31659" xr:uid="{00000000-0005-0000-0000-0000F17B0000}"/>
    <cellStyle name="Comma 49 2 15 2 2" xfId="31660" xr:uid="{00000000-0005-0000-0000-0000F27B0000}"/>
    <cellStyle name="Comma 49 2 15 2 3" xfId="31661" xr:uid="{00000000-0005-0000-0000-0000F37B0000}"/>
    <cellStyle name="Comma 49 2 15 3" xfId="31662" xr:uid="{00000000-0005-0000-0000-0000F47B0000}"/>
    <cellStyle name="Comma 49 2 15 3 2" xfId="31663" xr:uid="{00000000-0005-0000-0000-0000F57B0000}"/>
    <cellStyle name="Comma 49 2 15 3 3" xfId="31664" xr:uid="{00000000-0005-0000-0000-0000F67B0000}"/>
    <cellStyle name="Comma 49 2 15 4" xfId="31665" xr:uid="{00000000-0005-0000-0000-0000F77B0000}"/>
    <cellStyle name="Comma 49 2 15 4 2" xfId="31666" xr:uid="{00000000-0005-0000-0000-0000F87B0000}"/>
    <cellStyle name="Comma 49 2 15 4 3" xfId="31667" xr:uid="{00000000-0005-0000-0000-0000F97B0000}"/>
    <cellStyle name="Comma 49 2 15 5" xfId="31668" xr:uid="{00000000-0005-0000-0000-0000FA7B0000}"/>
    <cellStyle name="Comma 49 2 15 6" xfId="31669" xr:uid="{00000000-0005-0000-0000-0000FB7B0000}"/>
    <cellStyle name="Comma 49 2 16" xfId="31670" xr:uid="{00000000-0005-0000-0000-0000FC7B0000}"/>
    <cellStyle name="Comma 49 2 16 2" xfId="31671" xr:uid="{00000000-0005-0000-0000-0000FD7B0000}"/>
    <cellStyle name="Comma 49 2 16 2 2" xfId="31672" xr:uid="{00000000-0005-0000-0000-0000FE7B0000}"/>
    <cellStyle name="Comma 49 2 16 2 3" xfId="31673" xr:uid="{00000000-0005-0000-0000-0000FF7B0000}"/>
    <cellStyle name="Comma 49 2 16 3" xfId="31674" xr:uid="{00000000-0005-0000-0000-0000007C0000}"/>
    <cellStyle name="Comma 49 2 16 3 2" xfId="31675" xr:uid="{00000000-0005-0000-0000-0000017C0000}"/>
    <cellStyle name="Comma 49 2 16 3 3" xfId="31676" xr:uid="{00000000-0005-0000-0000-0000027C0000}"/>
    <cellStyle name="Comma 49 2 16 4" xfId="31677" xr:uid="{00000000-0005-0000-0000-0000037C0000}"/>
    <cellStyle name="Comma 49 2 16 4 2" xfId="31678" xr:uid="{00000000-0005-0000-0000-0000047C0000}"/>
    <cellStyle name="Comma 49 2 16 4 3" xfId="31679" xr:uid="{00000000-0005-0000-0000-0000057C0000}"/>
    <cellStyle name="Comma 49 2 16 5" xfId="31680" xr:uid="{00000000-0005-0000-0000-0000067C0000}"/>
    <cellStyle name="Comma 49 2 16 6" xfId="31681" xr:uid="{00000000-0005-0000-0000-0000077C0000}"/>
    <cellStyle name="Comma 49 2 17" xfId="31682" xr:uid="{00000000-0005-0000-0000-0000087C0000}"/>
    <cellStyle name="Comma 49 2 17 2" xfId="31683" xr:uid="{00000000-0005-0000-0000-0000097C0000}"/>
    <cellStyle name="Comma 49 2 17 2 2" xfId="31684" xr:uid="{00000000-0005-0000-0000-00000A7C0000}"/>
    <cellStyle name="Comma 49 2 17 2 3" xfId="31685" xr:uid="{00000000-0005-0000-0000-00000B7C0000}"/>
    <cellStyle name="Comma 49 2 17 3" xfId="31686" xr:uid="{00000000-0005-0000-0000-00000C7C0000}"/>
    <cellStyle name="Comma 49 2 17 3 2" xfId="31687" xr:uid="{00000000-0005-0000-0000-00000D7C0000}"/>
    <cellStyle name="Comma 49 2 17 3 3" xfId="31688" xr:uid="{00000000-0005-0000-0000-00000E7C0000}"/>
    <cellStyle name="Comma 49 2 17 4" xfId="31689" xr:uid="{00000000-0005-0000-0000-00000F7C0000}"/>
    <cellStyle name="Comma 49 2 17 4 2" xfId="31690" xr:uid="{00000000-0005-0000-0000-0000107C0000}"/>
    <cellStyle name="Comma 49 2 17 4 3" xfId="31691" xr:uid="{00000000-0005-0000-0000-0000117C0000}"/>
    <cellStyle name="Comma 49 2 17 5" xfId="31692" xr:uid="{00000000-0005-0000-0000-0000127C0000}"/>
    <cellStyle name="Comma 49 2 17 6" xfId="31693" xr:uid="{00000000-0005-0000-0000-0000137C0000}"/>
    <cellStyle name="Comma 49 2 18" xfId="31694" xr:uid="{00000000-0005-0000-0000-0000147C0000}"/>
    <cellStyle name="Comma 49 2 18 2" xfId="31695" xr:uid="{00000000-0005-0000-0000-0000157C0000}"/>
    <cellStyle name="Comma 49 2 18 2 2" xfId="31696" xr:uid="{00000000-0005-0000-0000-0000167C0000}"/>
    <cellStyle name="Comma 49 2 18 2 3" xfId="31697" xr:uid="{00000000-0005-0000-0000-0000177C0000}"/>
    <cellStyle name="Comma 49 2 18 3" xfId="31698" xr:uid="{00000000-0005-0000-0000-0000187C0000}"/>
    <cellStyle name="Comma 49 2 18 3 2" xfId="31699" xr:uid="{00000000-0005-0000-0000-0000197C0000}"/>
    <cellStyle name="Comma 49 2 18 3 3" xfId="31700" xr:uid="{00000000-0005-0000-0000-00001A7C0000}"/>
    <cellStyle name="Comma 49 2 18 4" xfId="31701" xr:uid="{00000000-0005-0000-0000-00001B7C0000}"/>
    <cellStyle name="Comma 49 2 18 4 2" xfId="31702" xr:uid="{00000000-0005-0000-0000-00001C7C0000}"/>
    <cellStyle name="Comma 49 2 18 4 3" xfId="31703" xr:uid="{00000000-0005-0000-0000-00001D7C0000}"/>
    <cellStyle name="Comma 49 2 18 5" xfId="31704" xr:uid="{00000000-0005-0000-0000-00001E7C0000}"/>
    <cellStyle name="Comma 49 2 18 6" xfId="31705" xr:uid="{00000000-0005-0000-0000-00001F7C0000}"/>
    <cellStyle name="Comma 49 2 19" xfId="31706" xr:uid="{00000000-0005-0000-0000-0000207C0000}"/>
    <cellStyle name="Comma 49 2 19 2" xfId="31707" xr:uid="{00000000-0005-0000-0000-0000217C0000}"/>
    <cellStyle name="Comma 49 2 19 2 2" xfId="31708" xr:uid="{00000000-0005-0000-0000-0000227C0000}"/>
    <cellStyle name="Comma 49 2 19 2 3" xfId="31709" xr:uid="{00000000-0005-0000-0000-0000237C0000}"/>
    <cellStyle name="Comma 49 2 19 3" xfId="31710" xr:uid="{00000000-0005-0000-0000-0000247C0000}"/>
    <cellStyle name="Comma 49 2 19 3 2" xfId="31711" xr:uid="{00000000-0005-0000-0000-0000257C0000}"/>
    <cellStyle name="Comma 49 2 19 3 3" xfId="31712" xr:uid="{00000000-0005-0000-0000-0000267C0000}"/>
    <cellStyle name="Comma 49 2 19 4" xfId="31713" xr:uid="{00000000-0005-0000-0000-0000277C0000}"/>
    <cellStyle name="Comma 49 2 19 4 2" xfId="31714" xr:uid="{00000000-0005-0000-0000-0000287C0000}"/>
    <cellStyle name="Comma 49 2 19 4 3" xfId="31715" xr:uid="{00000000-0005-0000-0000-0000297C0000}"/>
    <cellStyle name="Comma 49 2 19 5" xfId="31716" xr:uid="{00000000-0005-0000-0000-00002A7C0000}"/>
    <cellStyle name="Comma 49 2 19 6" xfId="31717" xr:uid="{00000000-0005-0000-0000-00002B7C0000}"/>
    <cellStyle name="Comma 49 2 2" xfId="31718" xr:uid="{00000000-0005-0000-0000-00002C7C0000}"/>
    <cellStyle name="Comma 49 2 2 2" xfId="31719" xr:uid="{00000000-0005-0000-0000-00002D7C0000}"/>
    <cellStyle name="Comma 49 2 2 2 2" xfId="31720" xr:uid="{00000000-0005-0000-0000-00002E7C0000}"/>
    <cellStyle name="Comma 49 2 2 2 3" xfId="31721" xr:uid="{00000000-0005-0000-0000-00002F7C0000}"/>
    <cellStyle name="Comma 49 2 2 3" xfId="31722" xr:uid="{00000000-0005-0000-0000-0000307C0000}"/>
    <cellStyle name="Comma 49 2 2 3 2" xfId="31723" xr:uid="{00000000-0005-0000-0000-0000317C0000}"/>
    <cellStyle name="Comma 49 2 2 3 3" xfId="31724" xr:uid="{00000000-0005-0000-0000-0000327C0000}"/>
    <cellStyle name="Comma 49 2 2 4" xfId="31725" xr:uid="{00000000-0005-0000-0000-0000337C0000}"/>
    <cellStyle name="Comma 49 2 2 4 2" xfId="31726" xr:uid="{00000000-0005-0000-0000-0000347C0000}"/>
    <cellStyle name="Comma 49 2 2 4 3" xfId="31727" xr:uid="{00000000-0005-0000-0000-0000357C0000}"/>
    <cellStyle name="Comma 49 2 2 5" xfId="31728" xr:uid="{00000000-0005-0000-0000-0000367C0000}"/>
    <cellStyle name="Comma 49 2 2 6" xfId="31729" xr:uid="{00000000-0005-0000-0000-0000377C0000}"/>
    <cellStyle name="Comma 49 2 20" xfId="31730" xr:uid="{00000000-0005-0000-0000-0000387C0000}"/>
    <cellStyle name="Comma 49 2 20 2" xfId="31731" xr:uid="{00000000-0005-0000-0000-0000397C0000}"/>
    <cellStyle name="Comma 49 2 20 2 2" xfId="31732" xr:uid="{00000000-0005-0000-0000-00003A7C0000}"/>
    <cellStyle name="Comma 49 2 20 2 3" xfId="31733" xr:uid="{00000000-0005-0000-0000-00003B7C0000}"/>
    <cellStyle name="Comma 49 2 20 3" xfId="31734" xr:uid="{00000000-0005-0000-0000-00003C7C0000}"/>
    <cellStyle name="Comma 49 2 20 3 2" xfId="31735" xr:uid="{00000000-0005-0000-0000-00003D7C0000}"/>
    <cellStyle name="Comma 49 2 20 3 3" xfId="31736" xr:uid="{00000000-0005-0000-0000-00003E7C0000}"/>
    <cellStyle name="Comma 49 2 20 4" xfId="31737" xr:uid="{00000000-0005-0000-0000-00003F7C0000}"/>
    <cellStyle name="Comma 49 2 20 4 2" xfId="31738" xr:uid="{00000000-0005-0000-0000-0000407C0000}"/>
    <cellStyle name="Comma 49 2 20 4 3" xfId="31739" xr:uid="{00000000-0005-0000-0000-0000417C0000}"/>
    <cellStyle name="Comma 49 2 20 5" xfId="31740" xr:uid="{00000000-0005-0000-0000-0000427C0000}"/>
    <cellStyle name="Comma 49 2 20 6" xfId="31741" xr:uid="{00000000-0005-0000-0000-0000437C0000}"/>
    <cellStyle name="Comma 49 2 21" xfId="31742" xr:uid="{00000000-0005-0000-0000-0000447C0000}"/>
    <cellStyle name="Comma 49 2 21 2" xfId="31743" xr:uid="{00000000-0005-0000-0000-0000457C0000}"/>
    <cellStyle name="Comma 49 2 21 3" xfId="31744" xr:uid="{00000000-0005-0000-0000-0000467C0000}"/>
    <cellStyle name="Comma 49 2 22" xfId="31745" xr:uid="{00000000-0005-0000-0000-0000477C0000}"/>
    <cellStyle name="Comma 49 2 22 2" xfId="31746" xr:uid="{00000000-0005-0000-0000-0000487C0000}"/>
    <cellStyle name="Comma 49 2 22 3" xfId="31747" xr:uid="{00000000-0005-0000-0000-0000497C0000}"/>
    <cellStyle name="Comma 49 2 23" xfId="31748" xr:uid="{00000000-0005-0000-0000-00004A7C0000}"/>
    <cellStyle name="Comma 49 2 23 2" xfId="31749" xr:uid="{00000000-0005-0000-0000-00004B7C0000}"/>
    <cellStyle name="Comma 49 2 23 3" xfId="31750" xr:uid="{00000000-0005-0000-0000-00004C7C0000}"/>
    <cellStyle name="Comma 49 2 24" xfId="31751" xr:uid="{00000000-0005-0000-0000-00004D7C0000}"/>
    <cellStyle name="Comma 49 2 25" xfId="31752" xr:uid="{00000000-0005-0000-0000-00004E7C0000}"/>
    <cellStyle name="Comma 49 2 3" xfId="31753" xr:uid="{00000000-0005-0000-0000-00004F7C0000}"/>
    <cellStyle name="Comma 49 2 3 2" xfId="31754" xr:uid="{00000000-0005-0000-0000-0000507C0000}"/>
    <cellStyle name="Comma 49 2 3 2 2" xfId="31755" xr:uid="{00000000-0005-0000-0000-0000517C0000}"/>
    <cellStyle name="Comma 49 2 3 2 3" xfId="31756" xr:uid="{00000000-0005-0000-0000-0000527C0000}"/>
    <cellStyle name="Comma 49 2 3 3" xfId="31757" xr:uid="{00000000-0005-0000-0000-0000537C0000}"/>
    <cellStyle name="Comma 49 2 3 3 2" xfId="31758" xr:uid="{00000000-0005-0000-0000-0000547C0000}"/>
    <cellStyle name="Comma 49 2 3 3 3" xfId="31759" xr:uid="{00000000-0005-0000-0000-0000557C0000}"/>
    <cellStyle name="Comma 49 2 3 4" xfId="31760" xr:uid="{00000000-0005-0000-0000-0000567C0000}"/>
    <cellStyle name="Comma 49 2 3 4 2" xfId="31761" xr:uid="{00000000-0005-0000-0000-0000577C0000}"/>
    <cellStyle name="Comma 49 2 3 4 3" xfId="31762" xr:uid="{00000000-0005-0000-0000-0000587C0000}"/>
    <cellStyle name="Comma 49 2 3 5" xfId="31763" xr:uid="{00000000-0005-0000-0000-0000597C0000}"/>
    <cellStyle name="Comma 49 2 3 6" xfId="31764" xr:uid="{00000000-0005-0000-0000-00005A7C0000}"/>
    <cellStyle name="Comma 49 2 4" xfId="31765" xr:uid="{00000000-0005-0000-0000-00005B7C0000}"/>
    <cellStyle name="Comma 49 2 4 2" xfId="31766" xr:uid="{00000000-0005-0000-0000-00005C7C0000}"/>
    <cellStyle name="Comma 49 2 4 2 2" xfId="31767" xr:uid="{00000000-0005-0000-0000-00005D7C0000}"/>
    <cellStyle name="Comma 49 2 4 2 3" xfId="31768" xr:uid="{00000000-0005-0000-0000-00005E7C0000}"/>
    <cellStyle name="Comma 49 2 4 3" xfId="31769" xr:uid="{00000000-0005-0000-0000-00005F7C0000}"/>
    <cellStyle name="Comma 49 2 4 3 2" xfId="31770" xr:uid="{00000000-0005-0000-0000-0000607C0000}"/>
    <cellStyle name="Comma 49 2 4 3 3" xfId="31771" xr:uid="{00000000-0005-0000-0000-0000617C0000}"/>
    <cellStyle name="Comma 49 2 4 4" xfId="31772" xr:uid="{00000000-0005-0000-0000-0000627C0000}"/>
    <cellStyle name="Comma 49 2 4 4 2" xfId="31773" xr:uid="{00000000-0005-0000-0000-0000637C0000}"/>
    <cellStyle name="Comma 49 2 4 4 3" xfId="31774" xr:uid="{00000000-0005-0000-0000-0000647C0000}"/>
    <cellStyle name="Comma 49 2 4 5" xfId="31775" xr:uid="{00000000-0005-0000-0000-0000657C0000}"/>
    <cellStyle name="Comma 49 2 4 6" xfId="31776" xr:uid="{00000000-0005-0000-0000-0000667C0000}"/>
    <cellStyle name="Comma 49 2 5" xfId="31777" xr:uid="{00000000-0005-0000-0000-0000677C0000}"/>
    <cellStyle name="Comma 49 2 5 2" xfId="31778" xr:uid="{00000000-0005-0000-0000-0000687C0000}"/>
    <cellStyle name="Comma 49 2 5 2 2" xfId="31779" xr:uid="{00000000-0005-0000-0000-0000697C0000}"/>
    <cellStyle name="Comma 49 2 5 2 3" xfId="31780" xr:uid="{00000000-0005-0000-0000-00006A7C0000}"/>
    <cellStyle name="Comma 49 2 5 3" xfId="31781" xr:uid="{00000000-0005-0000-0000-00006B7C0000}"/>
    <cellStyle name="Comma 49 2 5 3 2" xfId="31782" xr:uid="{00000000-0005-0000-0000-00006C7C0000}"/>
    <cellStyle name="Comma 49 2 5 3 3" xfId="31783" xr:uid="{00000000-0005-0000-0000-00006D7C0000}"/>
    <cellStyle name="Comma 49 2 5 4" xfId="31784" xr:uid="{00000000-0005-0000-0000-00006E7C0000}"/>
    <cellStyle name="Comma 49 2 5 4 2" xfId="31785" xr:uid="{00000000-0005-0000-0000-00006F7C0000}"/>
    <cellStyle name="Comma 49 2 5 4 3" xfId="31786" xr:uid="{00000000-0005-0000-0000-0000707C0000}"/>
    <cellStyle name="Comma 49 2 5 5" xfId="31787" xr:uid="{00000000-0005-0000-0000-0000717C0000}"/>
    <cellStyle name="Comma 49 2 5 6" xfId="31788" xr:uid="{00000000-0005-0000-0000-0000727C0000}"/>
    <cellStyle name="Comma 49 2 6" xfId="31789" xr:uid="{00000000-0005-0000-0000-0000737C0000}"/>
    <cellStyle name="Comma 49 2 6 2" xfId="31790" xr:uid="{00000000-0005-0000-0000-0000747C0000}"/>
    <cellStyle name="Comma 49 2 6 2 2" xfId="31791" xr:uid="{00000000-0005-0000-0000-0000757C0000}"/>
    <cellStyle name="Comma 49 2 6 2 3" xfId="31792" xr:uid="{00000000-0005-0000-0000-0000767C0000}"/>
    <cellStyle name="Comma 49 2 6 3" xfId="31793" xr:uid="{00000000-0005-0000-0000-0000777C0000}"/>
    <cellStyle name="Comma 49 2 6 3 2" xfId="31794" xr:uid="{00000000-0005-0000-0000-0000787C0000}"/>
    <cellStyle name="Comma 49 2 6 3 3" xfId="31795" xr:uid="{00000000-0005-0000-0000-0000797C0000}"/>
    <cellStyle name="Comma 49 2 6 4" xfId="31796" xr:uid="{00000000-0005-0000-0000-00007A7C0000}"/>
    <cellStyle name="Comma 49 2 6 4 2" xfId="31797" xr:uid="{00000000-0005-0000-0000-00007B7C0000}"/>
    <cellStyle name="Comma 49 2 6 4 3" xfId="31798" xr:uid="{00000000-0005-0000-0000-00007C7C0000}"/>
    <cellStyle name="Comma 49 2 6 5" xfId="31799" xr:uid="{00000000-0005-0000-0000-00007D7C0000}"/>
    <cellStyle name="Comma 49 2 6 6" xfId="31800" xr:uid="{00000000-0005-0000-0000-00007E7C0000}"/>
    <cellStyle name="Comma 49 2 7" xfId="31801" xr:uid="{00000000-0005-0000-0000-00007F7C0000}"/>
    <cellStyle name="Comma 49 2 7 2" xfId="31802" xr:uid="{00000000-0005-0000-0000-0000807C0000}"/>
    <cellStyle name="Comma 49 2 7 2 2" xfId="31803" xr:uid="{00000000-0005-0000-0000-0000817C0000}"/>
    <cellStyle name="Comma 49 2 7 2 3" xfId="31804" xr:uid="{00000000-0005-0000-0000-0000827C0000}"/>
    <cellStyle name="Comma 49 2 7 3" xfId="31805" xr:uid="{00000000-0005-0000-0000-0000837C0000}"/>
    <cellStyle name="Comma 49 2 7 3 2" xfId="31806" xr:uid="{00000000-0005-0000-0000-0000847C0000}"/>
    <cellStyle name="Comma 49 2 7 3 3" xfId="31807" xr:uid="{00000000-0005-0000-0000-0000857C0000}"/>
    <cellStyle name="Comma 49 2 7 4" xfId="31808" xr:uid="{00000000-0005-0000-0000-0000867C0000}"/>
    <cellStyle name="Comma 49 2 7 4 2" xfId="31809" xr:uid="{00000000-0005-0000-0000-0000877C0000}"/>
    <cellStyle name="Comma 49 2 7 4 3" xfId="31810" xr:uid="{00000000-0005-0000-0000-0000887C0000}"/>
    <cellStyle name="Comma 49 2 7 5" xfId="31811" xr:uid="{00000000-0005-0000-0000-0000897C0000}"/>
    <cellStyle name="Comma 49 2 7 6" xfId="31812" xr:uid="{00000000-0005-0000-0000-00008A7C0000}"/>
    <cellStyle name="Comma 49 2 8" xfId="31813" xr:uid="{00000000-0005-0000-0000-00008B7C0000}"/>
    <cellStyle name="Comma 49 2 8 2" xfId="31814" xr:uid="{00000000-0005-0000-0000-00008C7C0000}"/>
    <cellStyle name="Comma 49 2 8 2 2" xfId="31815" xr:uid="{00000000-0005-0000-0000-00008D7C0000}"/>
    <cellStyle name="Comma 49 2 8 2 3" xfId="31816" xr:uid="{00000000-0005-0000-0000-00008E7C0000}"/>
    <cellStyle name="Comma 49 2 8 3" xfId="31817" xr:uid="{00000000-0005-0000-0000-00008F7C0000}"/>
    <cellStyle name="Comma 49 2 8 3 2" xfId="31818" xr:uid="{00000000-0005-0000-0000-0000907C0000}"/>
    <cellStyle name="Comma 49 2 8 3 3" xfId="31819" xr:uid="{00000000-0005-0000-0000-0000917C0000}"/>
    <cellStyle name="Comma 49 2 8 4" xfId="31820" xr:uid="{00000000-0005-0000-0000-0000927C0000}"/>
    <cellStyle name="Comma 49 2 8 4 2" xfId="31821" xr:uid="{00000000-0005-0000-0000-0000937C0000}"/>
    <cellStyle name="Comma 49 2 8 4 3" xfId="31822" xr:uid="{00000000-0005-0000-0000-0000947C0000}"/>
    <cellStyle name="Comma 49 2 8 5" xfId="31823" xr:uid="{00000000-0005-0000-0000-0000957C0000}"/>
    <cellStyle name="Comma 49 2 8 6" xfId="31824" xr:uid="{00000000-0005-0000-0000-0000967C0000}"/>
    <cellStyle name="Comma 49 2 9" xfId="31825" xr:uid="{00000000-0005-0000-0000-0000977C0000}"/>
    <cellStyle name="Comma 49 2 9 2" xfId="31826" xr:uid="{00000000-0005-0000-0000-0000987C0000}"/>
    <cellStyle name="Comma 49 2 9 2 2" xfId="31827" xr:uid="{00000000-0005-0000-0000-0000997C0000}"/>
    <cellStyle name="Comma 49 2 9 2 3" xfId="31828" xr:uid="{00000000-0005-0000-0000-00009A7C0000}"/>
    <cellStyle name="Comma 49 2 9 3" xfId="31829" xr:uid="{00000000-0005-0000-0000-00009B7C0000}"/>
    <cellStyle name="Comma 49 2 9 3 2" xfId="31830" xr:uid="{00000000-0005-0000-0000-00009C7C0000}"/>
    <cellStyle name="Comma 49 2 9 3 3" xfId="31831" xr:uid="{00000000-0005-0000-0000-00009D7C0000}"/>
    <cellStyle name="Comma 49 2 9 4" xfId="31832" xr:uid="{00000000-0005-0000-0000-00009E7C0000}"/>
    <cellStyle name="Comma 49 2 9 4 2" xfId="31833" xr:uid="{00000000-0005-0000-0000-00009F7C0000}"/>
    <cellStyle name="Comma 49 2 9 4 3" xfId="31834" xr:uid="{00000000-0005-0000-0000-0000A07C0000}"/>
    <cellStyle name="Comma 49 2 9 5" xfId="31835" xr:uid="{00000000-0005-0000-0000-0000A17C0000}"/>
    <cellStyle name="Comma 49 2 9 6" xfId="31836" xr:uid="{00000000-0005-0000-0000-0000A27C0000}"/>
    <cellStyle name="Comma 49 3" xfId="31837" xr:uid="{00000000-0005-0000-0000-0000A37C0000}"/>
    <cellStyle name="Comma 49 3 10" xfId="31838" xr:uid="{00000000-0005-0000-0000-0000A47C0000}"/>
    <cellStyle name="Comma 49 3 10 2" xfId="31839" xr:uid="{00000000-0005-0000-0000-0000A57C0000}"/>
    <cellStyle name="Comma 49 3 10 2 2" xfId="31840" xr:uid="{00000000-0005-0000-0000-0000A67C0000}"/>
    <cellStyle name="Comma 49 3 10 2 3" xfId="31841" xr:uid="{00000000-0005-0000-0000-0000A77C0000}"/>
    <cellStyle name="Comma 49 3 10 3" xfId="31842" xr:uid="{00000000-0005-0000-0000-0000A87C0000}"/>
    <cellStyle name="Comma 49 3 10 3 2" xfId="31843" xr:uid="{00000000-0005-0000-0000-0000A97C0000}"/>
    <cellStyle name="Comma 49 3 10 3 3" xfId="31844" xr:uid="{00000000-0005-0000-0000-0000AA7C0000}"/>
    <cellStyle name="Comma 49 3 10 4" xfId="31845" xr:uid="{00000000-0005-0000-0000-0000AB7C0000}"/>
    <cellStyle name="Comma 49 3 10 4 2" xfId="31846" xr:uid="{00000000-0005-0000-0000-0000AC7C0000}"/>
    <cellStyle name="Comma 49 3 10 4 3" xfId="31847" xr:uid="{00000000-0005-0000-0000-0000AD7C0000}"/>
    <cellStyle name="Comma 49 3 10 5" xfId="31848" xr:uid="{00000000-0005-0000-0000-0000AE7C0000}"/>
    <cellStyle name="Comma 49 3 10 6" xfId="31849" xr:uid="{00000000-0005-0000-0000-0000AF7C0000}"/>
    <cellStyle name="Comma 49 3 11" xfId="31850" xr:uid="{00000000-0005-0000-0000-0000B07C0000}"/>
    <cellStyle name="Comma 49 3 11 2" xfId="31851" xr:uid="{00000000-0005-0000-0000-0000B17C0000}"/>
    <cellStyle name="Comma 49 3 11 2 2" xfId="31852" xr:uid="{00000000-0005-0000-0000-0000B27C0000}"/>
    <cellStyle name="Comma 49 3 11 2 3" xfId="31853" xr:uid="{00000000-0005-0000-0000-0000B37C0000}"/>
    <cellStyle name="Comma 49 3 11 3" xfId="31854" xr:uid="{00000000-0005-0000-0000-0000B47C0000}"/>
    <cellStyle name="Comma 49 3 11 3 2" xfId="31855" xr:uid="{00000000-0005-0000-0000-0000B57C0000}"/>
    <cellStyle name="Comma 49 3 11 3 3" xfId="31856" xr:uid="{00000000-0005-0000-0000-0000B67C0000}"/>
    <cellStyle name="Comma 49 3 11 4" xfId="31857" xr:uid="{00000000-0005-0000-0000-0000B77C0000}"/>
    <cellStyle name="Comma 49 3 11 4 2" xfId="31858" xr:uid="{00000000-0005-0000-0000-0000B87C0000}"/>
    <cellStyle name="Comma 49 3 11 4 3" xfId="31859" xr:uid="{00000000-0005-0000-0000-0000B97C0000}"/>
    <cellStyle name="Comma 49 3 11 5" xfId="31860" xr:uid="{00000000-0005-0000-0000-0000BA7C0000}"/>
    <cellStyle name="Comma 49 3 11 6" xfId="31861" xr:uid="{00000000-0005-0000-0000-0000BB7C0000}"/>
    <cellStyle name="Comma 49 3 12" xfId="31862" xr:uid="{00000000-0005-0000-0000-0000BC7C0000}"/>
    <cellStyle name="Comma 49 3 12 2" xfId="31863" xr:uid="{00000000-0005-0000-0000-0000BD7C0000}"/>
    <cellStyle name="Comma 49 3 12 2 2" xfId="31864" xr:uid="{00000000-0005-0000-0000-0000BE7C0000}"/>
    <cellStyle name="Comma 49 3 12 2 3" xfId="31865" xr:uid="{00000000-0005-0000-0000-0000BF7C0000}"/>
    <cellStyle name="Comma 49 3 12 3" xfId="31866" xr:uid="{00000000-0005-0000-0000-0000C07C0000}"/>
    <cellStyle name="Comma 49 3 12 3 2" xfId="31867" xr:uid="{00000000-0005-0000-0000-0000C17C0000}"/>
    <cellStyle name="Comma 49 3 12 3 3" xfId="31868" xr:uid="{00000000-0005-0000-0000-0000C27C0000}"/>
    <cellStyle name="Comma 49 3 12 4" xfId="31869" xr:uid="{00000000-0005-0000-0000-0000C37C0000}"/>
    <cellStyle name="Comma 49 3 12 4 2" xfId="31870" xr:uid="{00000000-0005-0000-0000-0000C47C0000}"/>
    <cellStyle name="Comma 49 3 12 4 3" xfId="31871" xr:uid="{00000000-0005-0000-0000-0000C57C0000}"/>
    <cellStyle name="Comma 49 3 12 5" xfId="31872" xr:uid="{00000000-0005-0000-0000-0000C67C0000}"/>
    <cellStyle name="Comma 49 3 12 6" xfId="31873" xr:uid="{00000000-0005-0000-0000-0000C77C0000}"/>
    <cellStyle name="Comma 49 3 13" xfId="31874" xr:uid="{00000000-0005-0000-0000-0000C87C0000}"/>
    <cellStyle name="Comma 49 3 13 2" xfId="31875" xr:uid="{00000000-0005-0000-0000-0000C97C0000}"/>
    <cellStyle name="Comma 49 3 13 2 2" xfId="31876" xr:uid="{00000000-0005-0000-0000-0000CA7C0000}"/>
    <cellStyle name="Comma 49 3 13 2 3" xfId="31877" xr:uid="{00000000-0005-0000-0000-0000CB7C0000}"/>
    <cellStyle name="Comma 49 3 13 3" xfId="31878" xr:uid="{00000000-0005-0000-0000-0000CC7C0000}"/>
    <cellStyle name="Comma 49 3 13 3 2" xfId="31879" xr:uid="{00000000-0005-0000-0000-0000CD7C0000}"/>
    <cellStyle name="Comma 49 3 13 3 3" xfId="31880" xr:uid="{00000000-0005-0000-0000-0000CE7C0000}"/>
    <cellStyle name="Comma 49 3 13 4" xfId="31881" xr:uid="{00000000-0005-0000-0000-0000CF7C0000}"/>
    <cellStyle name="Comma 49 3 13 4 2" xfId="31882" xr:uid="{00000000-0005-0000-0000-0000D07C0000}"/>
    <cellStyle name="Comma 49 3 13 4 3" xfId="31883" xr:uid="{00000000-0005-0000-0000-0000D17C0000}"/>
    <cellStyle name="Comma 49 3 13 5" xfId="31884" xr:uid="{00000000-0005-0000-0000-0000D27C0000}"/>
    <cellStyle name="Comma 49 3 13 6" xfId="31885" xr:uid="{00000000-0005-0000-0000-0000D37C0000}"/>
    <cellStyle name="Comma 49 3 14" xfId="31886" xr:uid="{00000000-0005-0000-0000-0000D47C0000}"/>
    <cellStyle name="Comma 49 3 14 2" xfId="31887" xr:uid="{00000000-0005-0000-0000-0000D57C0000}"/>
    <cellStyle name="Comma 49 3 14 2 2" xfId="31888" xr:uid="{00000000-0005-0000-0000-0000D67C0000}"/>
    <cellStyle name="Comma 49 3 14 2 3" xfId="31889" xr:uid="{00000000-0005-0000-0000-0000D77C0000}"/>
    <cellStyle name="Comma 49 3 14 3" xfId="31890" xr:uid="{00000000-0005-0000-0000-0000D87C0000}"/>
    <cellStyle name="Comma 49 3 14 3 2" xfId="31891" xr:uid="{00000000-0005-0000-0000-0000D97C0000}"/>
    <cellStyle name="Comma 49 3 14 3 3" xfId="31892" xr:uid="{00000000-0005-0000-0000-0000DA7C0000}"/>
    <cellStyle name="Comma 49 3 14 4" xfId="31893" xr:uid="{00000000-0005-0000-0000-0000DB7C0000}"/>
    <cellStyle name="Comma 49 3 14 4 2" xfId="31894" xr:uid="{00000000-0005-0000-0000-0000DC7C0000}"/>
    <cellStyle name="Comma 49 3 14 4 3" xfId="31895" xr:uid="{00000000-0005-0000-0000-0000DD7C0000}"/>
    <cellStyle name="Comma 49 3 14 5" xfId="31896" xr:uid="{00000000-0005-0000-0000-0000DE7C0000}"/>
    <cellStyle name="Comma 49 3 14 6" xfId="31897" xr:uid="{00000000-0005-0000-0000-0000DF7C0000}"/>
    <cellStyle name="Comma 49 3 15" xfId="31898" xr:uid="{00000000-0005-0000-0000-0000E07C0000}"/>
    <cellStyle name="Comma 49 3 15 2" xfId="31899" xr:uid="{00000000-0005-0000-0000-0000E17C0000}"/>
    <cellStyle name="Comma 49 3 15 2 2" xfId="31900" xr:uid="{00000000-0005-0000-0000-0000E27C0000}"/>
    <cellStyle name="Comma 49 3 15 2 3" xfId="31901" xr:uid="{00000000-0005-0000-0000-0000E37C0000}"/>
    <cellStyle name="Comma 49 3 15 3" xfId="31902" xr:uid="{00000000-0005-0000-0000-0000E47C0000}"/>
    <cellStyle name="Comma 49 3 15 3 2" xfId="31903" xr:uid="{00000000-0005-0000-0000-0000E57C0000}"/>
    <cellStyle name="Comma 49 3 15 3 3" xfId="31904" xr:uid="{00000000-0005-0000-0000-0000E67C0000}"/>
    <cellStyle name="Comma 49 3 15 4" xfId="31905" xr:uid="{00000000-0005-0000-0000-0000E77C0000}"/>
    <cellStyle name="Comma 49 3 15 4 2" xfId="31906" xr:uid="{00000000-0005-0000-0000-0000E87C0000}"/>
    <cellStyle name="Comma 49 3 15 4 3" xfId="31907" xr:uid="{00000000-0005-0000-0000-0000E97C0000}"/>
    <cellStyle name="Comma 49 3 15 5" xfId="31908" xr:uid="{00000000-0005-0000-0000-0000EA7C0000}"/>
    <cellStyle name="Comma 49 3 15 6" xfId="31909" xr:uid="{00000000-0005-0000-0000-0000EB7C0000}"/>
    <cellStyle name="Comma 49 3 16" xfId="31910" xr:uid="{00000000-0005-0000-0000-0000EC7C0000}"/>
    <cellStyle name="Comma 49 3 16 2" xfId="31911" xr:uid="{00000000-0005-0000-0000-0000ED7C0000}"/>
    <cellStyle name="Comma 49 3 16 2 2" xfId="31912" xr:uid="{00000000-0005-0000-0000-0000EE7C0000}"/>
    <cellStyle name="Comma 49 3 16 2 3" xfId="31913" xr:uid="{00000000-0005-0000-0000-0000EF7C0000}"/>
    <cellStyle name="Comma 49 3 16 3" xfId="31914" xr:uid="{00000000-0005-0000-0000-0000F07C0000}"/>
    <cellStyle name="Comma 49 3 16 3 2" xfId="31915" xr:uid="{00000000-0005-0000-0000-0000F17C0000}"/>
    <cellStyle name="Comma 49 3 16 3 3" xfId="31916" xr:uid="{00000000-0005-0000-0000-0000F27C0000}"/>
    <cellStyle name="Comma 49 3 16 4" xfId="31917" xr:uid="{00000000-0005-0000-0000-0000F37C0000}"/>
    <cellStyle name="Comma 49 3 16 4 2" xfId="31918" xr:uid="{00000000-0005-0000-0000-0000F47C0000}"/>
    <cellStyle name="Comma 49 3 16 4 3" xfId="31919" xr:uid="{00000000-0005-0000-0000-0000F57C0000}"/>
    <cellStyle name="Comma 49 3 16 5" xfId="31920" xr:uid="{00000000-0005-0000-0000-0000F67C0000}"/>
    <cellStyle name="Comma 49 3 16 6" xfId="31921" xr:uid="{00000000-0005-0000-0000-0000F77C0000}"/>
    <cellStyle name="Comma 49 3 17" xfId="31922" xr:uid="{00000000-0005-0000-0000-0000F87C0000}"/>
    <cellStyle name="Comma 49 3 17 2" xfId="31923" xr:uid="{00000000-0005-0000-0000-0000F97C0000}"/>
    <cellStyle name="Comma 49 3 17 2 2" xfId="31924" xr:uid="{00000000-0005-0000-0000-0000FA7C0000}"/>
    <cellStyle name="Comma 49 3 17 2 3" xfId="31925" xr:uid="{00000000-0005-0000-0000-0000FB7C0000}"/>
    <cellStyle name="Comma 49 3 17 3" xfId="31926" xr:uid="{00000000-0005-0000-0000-0000FC7C0000}"/>
    <cellStyle name="Comma 49 3 17 3 2" xfId="31927" xr:uid="{00000000-0005-0000-0000-0000FD7C0000}"/>
    <cellStyle name="Comma 49 3 17 3 3" xfId="31928" xr:uid="{00000000-0005-0000-0000-0000FE7C0000}"/>
    <cellStyle name="Comma 49 3 17 4" xfId="31929" xr:uid="{00000000-0005-0000-0000-0000FF7C0000}"/>
    <cellStyle name="Comma 49 3 17 4 2" xfId="31930" xr:uid="{00000000-0005-0000-0000-0000007D0000}"/>
    <cellStyle name="Comma 49 3 17 4 3" xfId="31931" xr:uid="{00000000-0005-0000-0000-0000017D0000}"/>
    <cellStyle name="Comma 49 3 17 5" xfId="31932" xr:uid="{00000000-0005-0000-0000-0000027D0000}"/>
    <cellStyle name="Comma 49 3 17 6" xfId="31933" xr:uid="{00000000-0005-0000-0000-0000037D0000}"/>
    <cellStyle name="Comma 49 3 18" xfId="31934" xr:uid="{00000000-0005-0000-0000-0000047D0000}"/>
    <cellStyle name="Comma 49 3 18 2" xfId="31935" xr:uid="{00000000-0005-0000-0000-0000057D0000}"/>
    <cellStyle name="Comma 49 3 18 2 2" xfId="31936" xr:uid="{00000000-0005-0000-0000-0000067D0000}"/>
    <cellStyle name="Comma 49 3 18 2 3" xfId="31937" xr:uid="{00000000-0005-0000-0000-0000077D0000}"/>
    <cellStyle name="Comma 49 3 18 3" xfId="31938" xr:uid="{00000000-0005-0000-0000-0000087D0000}"/>
    <cellStyle name="Comma 49 3 18 3 2" xfId="31939" xr:uid="{00000000-0005-0000-0000-0000097D0000}"/>
    <cellStyle name="Comma 49 3 18 3 3" xfId="31940" xr:uid="{00000000-0005-0000-0000-00000A7D0000}"/>
    <cellStyle name="Comma 49 3 18 4" xfId="31941" xr:uid="{00000000-0005-0000-0000-00000B7D0000}"/>
    <cellStyle name="Comma 49 3 18 4 2" xfId="31942" xr:uid="{00000000-0005-0000-0000-00000C7D0000}"/>
    <cellStyle name="Comma 49 3 18 4 3" xfId="31943" xr:uid="{00000000-0005-0000-0000-00000D7D0000}"/>
    <cellStyle name="Comma 49 3 18 5" xfId="31944" xr:uid="{00000000-0005-0000-0000-00000E7D0000}"/>
    <cellStyle name="Comma 49 3 18 6" xfId="31945" xr:uid="{00000000-0005-0000-0000-00000F7D0000}"/>
    <cellStyle name="Comma 49 3 19" xfId="31946" xr:uid="{00000000-0005-0000-0000-0000107D0000}"/>
    <cellStyle name="Comma 49 3 19 2" xfId="31947" xr:uid="{00000000-0005-0000-0000-0000117D0000}"/>
    <cellStyle name="Comma 49 3 19 2 2" xfId="31948" xr:uid="{00000000-0005-0000-0000-0000127D0000}"/>
    <cellStyle name="Comma 49 3 19 2 3" xfId="31949" xr:uid="{00000000-0005-0000-0000-0000137D0000}"/>
    <cellStyle name="Comma 49 3 19 3" xfId="31950" xr:uid="{00000000-0005-0000-0000-0000147D0000}"/>
    <cellStyle name="Comma 49 3 19 3 2" xfId="31951" xr:uid="{00000000-0005-0000-0000-0000157D0000}"/>
    <cellStyle name="Comma 49 3 19 3 3" xfId="31952" xr:uid="{00000000-0005-0000-0000-0000167D0000}"/>
    <cellStyle name="Comma 49 3 19 4" xfId="31953" xr:uid="{00000000-0005-0000-0000-0000177D0000}"/>
    <cellStyle name="Comma 49 3 19 4 2" xfId="31954" xr:uid="{00000000-0005-0000-0000-0000187D0000}"/>
    <cellStyle name="Comma 49 3 19 4 3" xfId="31955" xr:uid="{00000000-0005-0000-0000-0000197D0000}"/>
    <cellStyle name="Comma 49 3 19 5" xfId="31956" xr:uid="{00000000-0005-0000-0000-00001A7D0000}"/>
    <cellStyle name="Comma 49 3 19 6" xfId="31957" xr:uid="{00000000-0005-0000-0000-00001B7D0000}"/>
    <cellStyle name="Comma 49 3 2" xfId="31958" xr:uid="{00000000-0005-0000-0000-00001C7D0000}"/>
    <cellStyle name="Comma 49 3 2 2" xfId="31959" xr:uid="{00000000-0005-0000-0000-00001D7D0000}"/>
    <cellStyle name="Comma 49 3 2 2 2" xfId="31960" xr:uid="{00000000-0005-0000-0000-00001E7D0000}"/>
    <cellStyle name="Comma 49 3 2 2 3" xfId="31961" xr:uid="{00000000-0005-0000-0000-00001F7D0000}"/>
    <cellStyle name="Comma 49 3 2 3" xfId="31962" xr:uid="{00000000-0005-0000-0000-0000207D0000}"/>
    <cellStyle name="Comma 49 3 2 3 2" xfId="31963" xr:uid="{00000000-0005-0000-0000-0000217D0000}"/>
    <cellStyle name="Comma 49 3 2 3 3" xfId="31964" xr:uid="{00000000-0005-0000-0000-0000227D0000}"/>
    <cellStyle name="Comma 49 3 2 4" xfId="31965" xr:uid="{00000000-0005-0000-0000-0000237D0000}"/>
    <cellStyle name="Comma 49 3 2 4 2" xfId="31966" xr:uid="{00000000-0005-0000-0000-0000247D0000}"/>
    <cellStyle name="Comma 49 3 2 4 3" xfId="31967" xr:uid="{00000000-0005-0000-0000-0000257D0000}"/>
    <cellStyle name="Comma 49 3 2 5" xfId="31968" xr:uid="{00000000-0005-0000-0000-0000267D0000}"/>
    <cellStyle name="Comma 49 3 2 6" xfId="31969" xr:uid="{00000000-0005-0000-0000-0000277D0000}"/>
    <cellStyle name="Comma 49 3 20" xfId="31970" xr:uid="{00000000-0005-0000-0000-0000287D0000}"/>
    <cellStyle name="Comma 49 3 20 2" xfId="31971" xr:uid="{00000000-0005-0000-0000-0000297D0000}"/>
    <cellStyle name="Comma 49 3 20 2 2" xfId="31972" xr:uid="{00000000-0005-0000-0000-00002A7D0000}"/>
    <cellStyle name="Comma 49 3 20 2 3" xfId="31973" xr:uid="{00000000-0005-0000-0000-00002B7D0000}"/>
    <cellStyle name="Comma 49 3 20 3" xfId="31974" xr:uid="{00000000-0005-0000-0000-00002C7D0000}"/>
    <cellStyle name="Comma 49 3 20 3 2" xfId="31975" xr:uid="{00000000-0005-0000-0000-00002D7D0000}"/>
    <cellStyle name="Comma 49 3 20 3 3" xfId="31976" xr:uid="{00000000-0005-0000-0000-00002E7D0000}"/>
    <cellStyle name="Comma 49 3 20 4" xfId="31977" xr:uid="{00000000-0005-0000-0000-00002F7D0000}"/>
    <cellStyle name="Comma 49 3 20 4 2" xfId="31978" xr:uid="{00000000-0005-0000-0000-0000307D0000}"/>
    <cellStyle name="Comma 49 3 20 4 3" xfId="31979" xr:uid="{00000000-0005-0000-0000-0000317D0000}"/>
    <cellStyle name="Comma 49 3 20 5" xfId="31980" xr:uid="{00000000-0005-0000-0000-0000327D0000}"/>
    <cellStyle name="Comma 49 3 20 6" xfId="31981" xr:uid="{00000000-0005-0000-0000-0000337D0000}"/>
    <cellStyle name="Comma 49 3 21" xfId="31982" xr:uid="{00000000-0005-0000-0000-0000347D0000}"/>
    <cellStyle name="Comma 49 3 21 2" xfId="31983" xr:uid="{00000000-0005-0000-0000-0000357D0000}"/>
    <cellStyle name="Comma 49 3 21 3" xfId="31984" xr:uid="{00000000-0005-0000-0000-0000367D0000}"/>
    <cellStyle name="Comma 49 3 22" xfId="31985" xr:uid="{00000000-0005-0000-0000-0000377D0000}"/>
    <cellStyle name="Comma 49 3 22 2" xfId="31986" xr:uid="{00000000-0005-0000-0000-0000387D0000}"/>
    <cellStyle name="Comma 49 3 22 3" xfId="31987" xr:uid="{00000000-0005-0000-0000-0000397D0000}"/>
    <cellStyle name="Comma 49 3 23" xfId="31988" xr:uid="{00000000-0005-0000-0000-00003A7D0000}"/>
    <cellStyle name="Comma 49 3 23 2" xfId="31989" xr:uid="{00000000-0005-0000-0000-00003B7D0000}"/>
    <cellStyle name="Comma 49 3 23 3" xfId="31990" xr:uid="{00000000-0005-0000-0000-00003C7D0000}"/>
    <cellStyle name="Comma 49 3 24" xfId="31991" xr:uid="{00000000-0005-0000-0000-00003D7D0000}"/>
    <cellStyle name="Comma 49 3 25" xfId="31992" xr:uid="{00000000-0005-0000-0000-00003E7D0000}"/>
    <cellStyle name="Comma 49 3 3" xfId="31993" xr:uid="{00000000-0005-0000-0000-00003F7D0000}"/>
    <cellStyle name="Comma 49 3 3 2" xfId="31994" xr:uid="{00000000-0005-0000-0000-0000407D0000}"/>
    <cellStyle name="Comma 49 3 3 2 2" xfId="31995" xr:uid="{00000000-0005-0000-0000-0000417D0000}"/>
    <cellStyle name="Comma 49 3 3 2 3" xfId="31996" xr:uid="{00000000-0005-0000-0000-0000427D0000}"/>
    <cellStyle name="Comma 49 3 3 3" xfId="31997" xr:uid="{00000000-0005-0000-0000-0000437D0000}"/>
    <cellStyle name="Comma 49 3 3 3 2" xfId="31998" xr:uid="{00000000-0005-0000-0000-0000447D0000}"/>
    <cellStyle name="Comma 49 3 3 3 3" xfId="31999" xr:uid="{00000000-0005-0000-0000-0000457D0000}"/>
    <cellStyle name="Comma 49 3 3 4" xfId="32000" xr:uid="{00000000-0005-0000-0000-0000467D0000}"/>
    <cellStyle name="Comma 49 3 3 4 2" xfId="32001" xr:uid="{00000000-0005-0000-0000-0000477D0000}"/>
    <cellStyle name="Comma 49 3 3 4 3" xfId="32002" xr:uid="{00000000-0005-0000-0000-0000487D0000}"/>
    <cellStyle name="Comma 49 3 3 5" xfId="32003" xr:uid="{00000000-0005-0000-0000-0000497D0000}"/>
    <cellStyle name="Comma 49 3 3 6" xfId="32004" xr:uid="{00000000-0005-0000-0000-00004A7D0000}"/>
    <cellStyle name="Comma 49 3 4" xfId="32005" xr:uid="{00000000-0005-0000-0000-00004B7D0000}"/>
    <cellStyle name="Comma 49 3 4 2" xfId="32006" xr:uid="{00000000-0005-0000-0000-00004C7D0000}"/>
    <cellStyle name="Comma 49 3 4 2 2" xfId="32007" xr:uid="{00000000-0005-0000-0000-00004D7D0000}"/>
    <cellStyle name="Comma 49 3 4 2 3" xfId="32008" xr:uid="{00000000-0005-0000-0000-00004E7D0000}"/>
    <cellStyle name="Comma 49 3 4 3" xfId="32009" xr:uid="{00000000-0005-0000-0000-00004F7D0000}"/>
    <cellStyle name="Comma 49 3 4 3 2" xfId="32010" xr:uid="{00000000-0005-0000-0000-0000507D0000}"/>
    <cellStyle name="Comma 49 3 4 3 3" xfId="32011" xr:uid="{00000000-0005-0000-0000-0000517D0000}"/>
    <cellStyle name="Comma 49 3 4 4" xfId="32012" xr:uid="{00000000-0005-0000-0000-0000527D0000}"/>
    <cellStyle name="Comma 49 3 4 4 2" xfId="32013" xr:uid="{00000000-0005-0000-0000-0000537D0000}"/>
    <cellStyle name="Comma 49 3 4 4 3" xfId="32014" xr:uid="{00000000-0005-0000-0000-0000547D0000}"/>
    <cellStyle name="Comma 49 3 4 5" xfId="32015" xr:uid="{00000000-0005-0000-0000-0000557D0000}"/>
    <cellStyle name="Comma 49 3 4 6" xfId="32016" xr:uid="{00000000-0005-0000-0000-0000567D0000}"/>
    <cellStyle name="Comma 49 3 5" xfId="32017" xr:uid="{00000000-0005-0000-0000-0000577D0000}"/>
    <cellStyle name="Comma 49 3 5 2" xfId="32018" xr:uid="{00000000-0005-0000-0000-0000587D0000}"/>
    <cellStyle name="Comma 49 3 5 2 2" xfId="32019" xr:uid="{00000000-0005-0000-0000-0000597D0000}"/>
    <cellStyle name="Comma 49 3 5 2 3" xfId="32020" xr:uid="{00000000-0005-0000-0000-00005A7D0000}"/>
    <cellStyle name="Comma 49 3 5 3" xfId="32021" xr:uid="{00000000-0005-0000-0000-00005B7D0000}"/>
    <cellStyle name="Comma 49 3 5 3 2" xfId="32022" xr:uid="{00000000-0005-0000-0000-00005C7D0000}"/>
    <cellStyle name="Comma 49 3 5 3 3" xfId="32023" xr:uid="{00000000-0005-0000-0000-00005D7D0000}"/>
    <cellStyle name="Comma 49 3 5 4" xfId="32024" xr:uid="{00000000-0005-0000-0000-00005E7D0000}"/>
    <cellStyle name="Comma 49 3 5 4 2" xfId="32025" xr:uid="{00000000-0005-0000-0000-00005F7D0000}"/>
    <cellStyle name="Comma 49 3 5 4 3" xfId="32026" xr:uid="{00000000-0005-0000-0000-0000607D0000}"/>
    <cellStyle name="Comma 49 3 5 5" xfId="32027" xr:uid="{00000000-0005-0000-0000-0000617D0000}"/>
    <cellStyle name="Comma 49 3 5 6" xfId="32028" xr:uid="{00000000-0005-0000-0000-0000627D0000}"/>
    <cellStyle name="Comma 49 3 6" xfId="32029" xr:uid="{00000000-0005-0000-0000-0000637D0000}"/>
    <cellStyle name="Comma 49 3 6 2" xfId="32030" xr:uid="{00000000-0005-0000-0000-0000647D0000}"/>
    <cellStyle name="Comma 49 3 6 2 2" xfId="32031" xr:uid="{00000000-0005-0000-0000-0000657D0000}"/>
    <cellStyle name="Comma 49 3 6 2 3" xfId="32032" xr:uid="{00000000-0005-0000-0000-0000667D0000}"/>
    <cellStyle name="Comma 49 3 6 3" xfId="32033" xr:uid="{00000000-0005-0000-0000-0000677D0000}"/>
    <cellStyle name="Comma 49 3 6 3 2" xfId="32034" xr:uid="{00000000-0005-0000-0000-0000687D0000}"/>
    <cellStyle name="Comma 49 3 6 3 3" xfId="32035" xr:uid="{00000000-0005-0000-0000-0000697D0000}"/>
    <cellStyle name="Comma 49 3 6 4" xfId="32036" xr:uid="{00000000-0005-0000-0000-00006A7D0000}"/>
    <cellStyle name="Comma 49 3 6 4 2" xfId="32037" xr:uid="{00000000-0005-0000-0000-00006B7D0000}"/>
    <cellStyle name="Comma 49 3 6 4 3" xfId="32038" xr:uid="{00000000-0005-0000-0000-00006C7D0000}"/>
    <cellStyle name="Comma 49 3 6 5" xfId="32039" xr:uid="{00000000-0005-0000-0000-00006D7D0000}"/>
    <cellStyle name="Comma 49 3 6 6" xfId="32040" xr:uid="{00000000-0005-0000-0000-00006E7D0000}"/>
    <cellStyle name="Comma 49 3 7" xfId="32041" xr:uid="{00000000-0005-0000-0000-00006F7D0000}"/>
    <cellStyle name="Comma 49 3 7 2" xfId="32042" xr:uid="{00000000-0005-0000-0000-0000707D0000}"/>
    <cellStyle name="Comma 49 3 7 2 2" xfId="32043" xr:uid="{00000000-0005-0000-0000-0000717D0000}"/>
    <cellStyle name="Comma 49 3 7 2 3" xfId="32044" xr:uid="{00000000-0005-0000-0000-0000727D0000}"/>
    <cellStyle name="Comma 49 3 7 3" xfId="32045" xr:uid="{00000000-0005-0000-0000-0000737D0000}"/>
    <cellStyle name="Comma 49 3 7 3 2" xfId="32046" xr:uid="{00000000-0005-0000-0000-0000747D0000}"/>
    <cellStyle name="Comma 49 3 7 3 3" xfId="32047" xr:uid="{00000000-0005-0000-0000-0000757D0000}"/>
    <cellStyle name="Comma 49 3 7 4" xfId="32048" xr:uid="{00000000-0005-0000-0000-0000767D0000}"/>
    <cellStyle name="Comma 49 3 7 4 2" xfId="32049" xr:uid="{00000000-0005-0000-0000-0000777D0000}"/>
    <cellStyle name="Comma 49 3 7 4 3" xfId="32050" xr:uid="{00000000-0005-0000-0000-0000787D0000}"/>
    <cellStyle name="Comma 49 3 7 5" xfId="32051" xr:uid="{00000000-0005-0000-0000-0000797D0000}"/>
    <cellStyle name="Comma 49 3 7 6" xfId="32052" xr:uid="{00000000-0005-0000-0000-00007A7D0000}"/>
    <cellStyle name="Comma 49 3 8" xfId="32053" xr:uid="{00000000-0005-0000-0000-00007B7D0000}"/>
    <cellStyle name="Comma 49 3 8 2" xfId="32054" xr:uid="{00000000-0005-0000-0000-00007C7D0000}"/>
    <cellStyle name="Comma 49 3 8 2 2" xfId="32055" xr:uid="{00000000-0005-0000-0000-00007D7D0000}"/>
    <cellStyle name="Comma 49 3 8 2 3" xfId="32056" xr:uid="{00000000-0005-0000-0000-00007E7D0000}"/>
    <cellStyle name="Comma 49 3 8 3" xfId="32057" xr:uid="{00000000-0005-0000-0000-00007F7D0000}"/>
    <cellStyle name="Comma 49 3 8 3 2" xfId="32058" xr:uid="{00000000-0005-0000-0000-0000807D0000}"/>
    <cellStyle name="Comma 49 3 8 3 3" xfId="32059" xr:uid="{00000000-0005-0000-0000-0000817D0000}"/>
    <cellStyle name="Comma 49 3 8 4" xfId="32060" xr:uid="{00000000-0005-0000-0000-0000827D0000}"/>
    <cellStyle name="Comma 49 3 8 4 2" xfId="32061" xr:uid="{00000000-0005-0000-0000-0000837D0000}"/>
    <cellStyle name="Comma 49 3 8 4 3" xfId="32062" xr:uid="{00000000-0005-0000-0000-0000847D0000}"/>
    <cellStyle name="Comma 49 3 8 5" xfId="32063" xr:uid="{00000000-0005-0000-0000-0000857D0000}"/>
    <cellStyle name="Comma 49 3 8 6" xfId="32064" xr:uid="{00000000-0005-0000-0000-0000867D0000}"/>
    <cellStyle name="Comma 49 3 9" xfId="32065" xr:uid="{00000000-0005-0000-0000-0000877D0000}"/>
    <cellStyle name="Comma 49 3 9 2" xfId="32066" xr:uid="{00000000-0005-0000-0000-0000887D0000}"/>
    <cellStyle name="Comma 49 3 9 2 2" xfId="32067" xr:uid="{00000000-0005-0000-0000-0000897D0000}"/>
    <cellStyle name="Comma 49 3 9 2 3" xfId="32068" xr:uid="{00000000-0005-0000-0000-00008A7D0000}"/>
    <cellStyle name="Comma 49 3 9 3" xfId="32069" xr:uid="{00000000-0005-0000-0000-00008B7D0000}"/>
    <cellStyle name="Comma 49 3 9 3 2" xfId="32070" xr:uid="{00000000-0005-0000-0000-00008C7D0000}"/>
    <cellStyle name="Comma 49 3 9 3 3" xfId="32071" xr:uid="{00000000-0005-0000-0000-00008D7D0000}"/>
    <cellStyle name="Comma 49 3 9 4" xfId="32072" xr:uid="{00000000-0005-0000-0000-00008E7D0000}"/>
    <cellStyle name="Comma 49 3 9 4 2" xfId="32073" xr:uid="{00000000-0005-0000-0000-00008F7D0000}"/>
    <cellStyle name="Comma 49 3 9 4 3" xfId="32074" xr:uid="{00000000-0005-0000-0000-0000907D0000}"/>
    <cellStyle name="Comma 49 3 9 5" xfId="32075" xr:uid="{00000000-0005-0000-0000-0000917D0000}"/>
    <cellStyle name="Comma 49 3 9 6" xfId="32076" xr:uid="{00000000-0005-0000-0000-0000927D0000}"/>
    <cellStyle name="Comma 49 4" xfId="32077" xr:uid="{00000000-0005-0000-0000-0000937D0000}"/>
    <cellStyle name="Comma 49 4 10" xfId="32078" xr:uid="{00000000-0005-0000-0000-0000947D0000}"/>
    <cellStyle name="Comma 49 4 10 2" xfId="32079" xr:uid="{00000000-0005-0000-0000-0000957D0000}"/>
    <cellStyle name="Comma 49 4 10 2 2" xfId="32080" xr:uid="{00000000-0005-0000-0000-0000967D0000}"/>
    <cellStyle name="Comma 49 4 10 2 3" xfId="32081" xr:uid="{00000000-0005-0000-0000-0000977D0000}"/>
    <cellStyle name="Comma 49 4 10 3" xfId="32082" xr:uid="{00000000-0005-0000-0000-0000987D0000}"/>
    <cellStyle name="Comma 49 4 10 3 2" xfId="32083" xr:uid="{00000000-0005-0000-0000-0000997D0000}"/>
    <cellStyle name="Comma 49 4 10 3 3" xfId="32084" xr:uid="{00000000-0005-0000-0000-00009A7D0000}"/>
    <cellStyle name="Comma 49 4 10 4" xfId="32085" xr:uid="{00000000-0005-0000-0000-00009B7D0000}"/>
    <cellStyle name="Comma 49 4 10 4 2" xfId="32086" xr:uid="{00000000-0005-0000-0000-00009C7D0000}"/>
    <cellStyle name="Comma 49 4 10 4 3" xfId="32087" xr:uid="{00000000-0005-0000-0000-00009D7D0000}"/>
    <cellStyle name="Comma 49 4 10 5" xfId="32088" xr:uid="{00000000-0005-0000-0000-00009E7D0000}"/>
    <cellStyle name="Comma 49 4 10 6" xfId="32089" xr:uid="{00000000-0005-0000-0000-00009F7D0000}"/>
    <cellStyle name="Comma 49 4 11" xfId="32090" xr:uid="{00000000-0005-0000-0000-0000A07D0000}"/>
    <cellStyle name="Comma 49 4 11 2" xfId="32091" xr:uid="{00000000-0005-0000-0000-0000A17D0000}"/>
    <cellStyle name="Comma 49 4 11 2 2" xfId="32092" xr:uid="{00000000-0005-0000-0000-0000A27D0000}"/>
    <cellStyle name="Comma 49 4 11 2 3" xfId="32093" xr:uid="{00000000-0005-0000-0000-0000A37D0000}"/>
    <cellStyle name="Comma 49 4 11 3" xfId="32094" xr:uid="{00000000-0005-0000-0000-0000A47D0000}"/>
    <cellStyle name="Comma 49 4 11 3 2" xfId="32095" xr:uid="{00000000-0005-0000-0000-0000A57D0000}"/>
    <cellStyle name="Comma 49 4 11 3 3" xfId="32096" xr:uid="{00000000-0005-0000-0000-0000A67D0000}"/>
    <cellStyle name="Comma 49 4 11 4" xfId="32097" xr:uid="{00000000-0005-0000-0000-0000A77D0000}"/>
    <cellStyle name="Comma 49 4 11 4 2" xfId="32098" xr:uid="{00000000-0005-0000-0000-0000A87D0000}"/>
    <cellStyle name="Comma 49 4 11 4 3" xfId="32099" xr:uid="{00000000-0005-0000-0000-0000A97D0000}"/>
    <cellStyle name="Comma 49 4 11 5" xfId="32100" xr:uid="{00000000-0005-0000-0000-0000AA7D0000}"/>
    <cellStyle name="Comma 49 4 11 6" xfId="32101" xr:uid="{00000000-0005-0000-0000-0000AB7D0000}"/>
    <cellStyle name="Comma 49 4 12" xfId="32102" xr:uid="{00000000-0005-0000-0000-0000AC7D0000}"/>
    <cellStyle name="Comma 49 4 12 2" xfId="32103" xr:uid="{00000000-0005-0000-0000-0000AD7D0000}"/>
    <cellStyle name="Comma 49 4 12 2 2" xfId="32104" xr:uid="{00000000-0005-0000-0000-0000AE7D0000}"/>
    <cellStyle name="Comma 49 4 12 2 3" xfId="32105" xr:uid="{00000000-0005-0000-0000-0000AF7D0000}"/>
    <cellStyle name="Comma 49 4 12 3" xfId="32106" xr:uid="{00000000-0005-0000-0000-0000B07D0000}"/>
    <cellStyle name="Comma 49 4 12 3 2" xfId="32107" xr:uid="{00000000-0005-0000-0000-0000B17D0000}"/>
    <cellStyle name="Comma 49 4 12 3 3" xfId="32108" xr:uid="{00000000-0005-0000-0000-0000B27D0000}"/>
    <cellStyle name="Comma 49 4 12 4" xfId="32109" xr:uid="{00000000-0005-0000-0000-0000B37D0000}"/>
    <cellStyle name="Comma 49 4 12 4 2" xfId="32110" xr:uid="{00000000-0005-0000-0000-0000B47D0000}"/>
    <cellStyle name="Comma 49 4 12 4 3" xfId="32111" xr:uid="{00000000-0005-0000-0000-0000B57D0000}"/>
    <cellStyle name="Comma 49 4 12 5" xfId="32112" xr:uid="{00000000-0005-0000-0000-0000B67D0000}"/>
    <cellStyle name="Comma 49 4 12 6" xfId="32113" xr:uid="{00000000-0005-0000-0000-0000B77D0000}"/>
    <cellStyle name="Comma 49 4 13" xfId="32114" xr:uid="{00000000-0005-0000-0000-0000B87D0000}"/>
    <cellStyle name="Comma 49 4 13 2" xfId="32115" xr:uid="{00000000-0005-0000-0000-0000B97D0000}"/>
    <cellStyle name="Comma 49 4 13 2 2" xfId="32116" xr:uid="{00000000-0005-0000-0000-0000BA7D0000}"/>
    <cellStyle name="Comma 49 4 13 2 3" xfId="32117" xr:uid="{00000000-0005-0000-0000-0000BB7D0000}"/>
    <cellStyle name="Comma 49 4 13 3" xfId="32118" xr:uid="{00000000-0005-0000-0000-0000BC7D0000}"/>
    <cellStyle name="Comma 49 4 13 3 2" xfId="32119" xr:uid="{00000000-0005-0000-0000-0000BD7D0000}"/>
    <cellStyle name="Comma 49 4 13 3 3" xfId="32120" xr:uid="{00000000-0005-0000-0000-0000BE7D0000}"/>
    <cellStyle name="Comma 49 4 13 4" xfId="32121" xr:uid="{00000000-0005-0000-0000-0000BF7D0000}"/>
    <cellStyle name="Comma 49 4 13 4 2" xfId="32122" xr:uid="{00000000-0005-0000-0000-0000C07D0000}"/>
    <cellStyle name="Comma 49 4 13 4 3" xfId="32123" xr:uid="{00000000-0005-0000-0000-0000C17D0000}"/>
    <cellStyle name="Comma 49 4 13 5" xfId="32124" xr:uid="{00000000-0005-0000-0000-0000C27D0000}"/>
    <cellStyle name="Comma 49 4 13 6" xfId="32125" xr:uid="{00000000-0005-0000-0000-0000C37D0000}"/>
    <cellStyle name="Comma 49 4 14" xfId="32126" xr:uid="{00000000-0005-0000-0000-0000C47D0000}"/>
    <cellStyle name="Comma 49 4 14 2" xfId="32127" xr:uid="{00000000-0005-0000-0000-0000C57D0000}"/>
    <cellStyle name="Comma 49 4 14 2 2" xfId="32128" xr:uid="{00000000-0005-0000-0000-0000C67D0000}"/>
    <cellStyle name="Comma 49 4 14 2 3" xfId="32129" xr:uid="{00000000-0005-0000-0000-0000C77D0000}"/>
    <cellStyle name="Comma 49 4 14 3" xfId="32130" xr:uid="{00000000-0005-0000-0000-0000C87D0000}"/>
    <cellStyle name="Comma 49 4 14 3 2" xfId="32131" xr:uid="{00000000-0005-0000-0000-0000C97D0000}"/>
    <cellStyle name="Comma 49 4 14 3 3" xfId="32132" xr:uid="{00000000-0005-0000-0000-0000CA7D0000}"/>
    <cellStyle name="Comma 49 4 14 4" xfId="32133" xr:uid="{00000000-0005-0000-0000-0000CB7D0000}"/>
    <cellStyle name="Comma 49 4 14 4 2" xfId="32134" xr:uid="{00000000-0005-0000-0000-0000CC7D0000}"/>
    <cellStyle name="Comma 49 4 14 4 3" xfId="32135" xr:uid="{00000000-0005-0000-0000-0000CD7D0000}"/>
    <cellStyle name="Comma 49 4 14 5" xfId="32136" xr:uid="{00000000-0005-0000-0000-0000CE7D0000}"/>
    <cellStyle name="Comma 49 4 14 6" xfId="32137" xr:uid="{00000000-0005-0000-0000-0000CF7D0000}"/>
    <cellStyle name="Comma 49 4 15" xfId="32138" xr:uid="{00000000-0005-0000-0000-0000D07D0000}"/>
    <cellStyle name="Comma 49 4 15 2" xfId="32139" xr:uid="{00000000-0005-0000-0000-0000D17D0000}"/>
    <cellStyle name="Comma 49 4 15 2 2" xfId="32140" xr:uid="{00000000-0005-0000-0000-0000D27D0000}"/>
    <cellStyle name="Comma 49 4 15 2 3" xfId="32141" xr:uid="{00000000-0005-0000-0000-0000D37D0000}"/>
    <cellStyle name="Comma 49 4 15 3" xfId="32142" xr:uid="{00000000-0005-0000-0000-0000D47D0000}"/>
    <cellStyle name="Comma 49 4 15 3 2" xfId="32143" xr:uid="{00000000-0005-0000-0000-0000D57D0000}"/>
    <cellStyle name="Comma 49 4 15 3 3" xfId="32144" xr:uid="{00000000-0005-0000-0000-0000D67D0000}"/>
    <cellStyle name="Comma 49 4 15 4" xfId="32145" xr:uid="{00000000-0005-0000-0000-0000D77D0000}"/>
    <cellStyle name="Comma 49 4 15 4 2" xfId="32146" xr:uid="{00000000-0005-0000-0000-0000D87D0000}"/>
    <cellStyle name="Comma 49 4 15 4 3" xfId="32147" xr:uid="{00000000-0005-0000-0000-0000D97D0000}"/>
    <cellStyle name="Comma 49 4 15 5" xfId="32148" xr:uid="{00000000-0005-0000-0000-0000DA7D0000}"/>
    <cellStyle name="Comma 49 4 15 6" xfId="32149" xr:uid="{00000000-0005-0000-0000-0000DB7D0000}"/>
    <cellStyle name="Comma 49 4 16" xfId="32150" xr:uid="{00000000-0005-0000-0000-0000DC7D0000}"/>
    <cellStyle name="Comma 49 4 16 2" xfId="32151" xr:uid="{00000000-0005-0000-0000-0000DD7D0000}"/>
    <cellStyle name="Comma 49 4 16 2 2" xfId="32152" xr:uid="{00000000-0005-0000-0000-0000DE7D0000}"/>
    <cellStyle name="Comma 49 4 16 2 3" xfId="32153" xr:uid="{00000000-0005-0000-0000-0000DF7D0000}"/>
    <cellStyle name="Comma 49 4 16 3" xfId="32154" xr:uid="{00000000-0005-0000-0000-0000E07D0000}"/>
    <cellStyle name="Comma 49 4 16 3 2" xfId="32155" xr:uid="{00000000-0005-0000-0000-0000E17D0000}"/>
    <cellStyle name="Comma 49 4 16 3 3" xfId="32156" xr:uid="{00000000-0005-0000-0000-0000E27D0000}"/>
    <cellStyle name="Comma 49 4 16 4" xfId="32157" xr:uid="{00000000-0005-0000-0000-0000E37D0000}"/>
    <cellStyle name="Comma 49 4 16 4 2" xfId="32158" xr:uid="{00000000-0005-0000-0000-0000E47D0000}"/>
    <cellStyle name="Comma 49 4 16 4 3" xfId="32159" xr:uid="{00000000-0005-0000-0000-0000E57D0000}"/>
    <cellStyle name="Comma 49 4 16 5" xfId="32160" xr:uid="{00000000-0005-0000-0000-0000E67D0000}"/>
    <cellStyle name="Comma 49 4 16 6" xfId="32161" xr:uid="{00000000-0005-0000-0000-0000E77D0000}"/>
    <cellStyle name="Comma 49 4 17" xfId="32162" xr:uid="{00000000-0005-0000-0000-0000E87D0000}"/>
    <cellStyle name="Comma 49 4 17 2" xfId="32163" xr:uid="{00000000-0005-0000-0000-0000E97D0000}"/>
    <cellStyle name="Comma 49 4 17 2 2" xfId="32164" xr:uid="{00000000-0005-0000-0000-0000EA7D0000}"/>
    <cellStyle name="Comma 49 4 17 2 3" xfId="32165" xr:uid="{00000000-0005-0000-0000-0000EB7D0000}"/>
    <cellStyle name="Comma 49 4 17 3" xfId="32166" xr:uid="{00000000-0005-0000-0000-0000EC7D0000}"/>
    <cellStyle name="Comma 49 4 17 3 2" xfId="32167" xr:uid="{00000000-0005-0000-0000-0000ED7D0000}"/>
    <cellStyle name="Comma 49 4 17 3 3" xfId="32168" xr:uid="{00000000-0005-0000-0000-0000EE7D0000}"/>
    <cellStyle name="Comma 49 4 17 4" xfId="32169" xr:uid="{00000000-0005-0000-0000-0000EF7D0000}"/>
    <cellStyle name="Comma 49 4 17 4 2" xfId="32170" xr:uid="{00000000-0005-0000-0000-0000F07D0000}"/>
    <cellStyle name="Comma 49 4 17 4 3" xfId="32171" xr:uid="{00000000-0005-0000-0000-0000F17D0000}"/>
    <cellStyle name="Comma 49 4 17 5" xfId="32172" xr:uid="{00000000-0005-0000-0000-0000F27D0000}"/>
    <cellStyle name="Comma 49 4 17 6" xfId="32173" xr:uid="{00000000-0005-0000-0000-0000F37D0000}"/>
    <cellStyle name="Comma 49 4 18" xfId="32174" xr:uid="{00000000-0005-0000-0000-0000F47D0000}"/>
    <cellStyle name="Comma 49 4 18 2" xfId="32175" xr:uid="{00000000-0005-0000-0000-0000F57D0000}"/>
    <cellStyle name="Comma 49 4 18 2 2" xfId="32176" xr:uid="{00000000-0005-0000-0000-0000F67D0000}"/>
    <cellStyle name="Comma 49 4 18 2 3" xfId="32177" xr:uid="{00000000-0005-0000-0000-0000F77D0000}"/>
    <cellStyle name="Comma 49 4 18 3" xfId="32178" xr:uid="{00000000-0005-0000-0000-0000F87D0000}"/>
    <cellStyle name="Comma 49 4 18 3 2" xfId="32179" xr:uid="{00000000-0005-0000-0000-0000F97D0000}"/>
    <cellStyle name="Comma 49 4 18 3 3" xfId="32180" xr:uid="{00000000-0005-0000-0000-0000FA7D0000}"/>
    <cellStyle name="Comma 49 4 18 4" xfId="32181" xr:uid="{00000000-0005-0000-0000-0000FB7D0000}"/>
    <cellStyle name="Comma 49 4 18 4 2" xfId="32182" xr:uid="{00000000-0005-0000-0000-0000FC7D0000}"/>
    <cellStyle name="Comma 49 4 18 4 3" xfId="32183" xr:uid="{00000000-0005-0000-0000-0000FD7D0000}"/>
    <cellStyle name="Comma 49 4 18 5" xfId="32184" xr:uid="{00000000-0005-0000-0000-0000FE7D0000}"/>
    <cellStyle name="Comma 49 4 18 6" xfId="32185" xr:uid="{00000000-0005-0000-0000-0000FF7D0000}"/>
    <cellStyle name="Comma 49 4 19" xfId="32186" xr:uid="{00000000-0005-0000-0000-0000007E0000}"/>
    <cellStyle name="Comma 49 4 19 2" xfId="32187" xr:uid="{00000000-0005-0000-0000-0000017E0000}"/>
    <cellStyle name="Comma 49 4 19 2 2" xfId="32188" xr:uid="{00000000-0005-0000-0000-0000027E0000}"/>
    <cellStyle name="Comma 49 4 19 2 3" xfId="32189" xr:uid="{00000000-0005-0000-0000-0000037E0000}"/>
    <cellStyle name="Comma 49 4 19 3" xfId="32190" xr:uid="{00000000-0005-0000-0000-0000047E0000}"/>
    <cellStyle name="Comma 49 4 19 3 2" xfId="32191" xr:uid="{00000000-0005-0000-0000-0000057E0000}"/>
    <cellStyle name="Comma 49 4 19 3 3" xfId="32192" xr:uid="{00000000-0005-0000-0000-0000067E0000}"/>
    <cellStyle name="Comma 49 4 19 4" xfId="32193" xr:uid="{00000000-0005-0000-0000-0000077E0000}"/>
    <cellStyle name="Comma 49 4 19 4 2" xfId="32194" xr:uid="{00000000-0005-0000-0000-0000087E0000}"/>
    <cellStyle name="Comma 49 4 19 4 3" xfId="32195" xr:uid="{00000000-0005-0000-0000-0000097E0000}"/>
    <cellStyle name="Comma 49 4 19 5" xfId="32196" xr:uid="{00000000-0005-0000-0000-00000A7E0000}"/>
    <cellStyle name="Comma 49 4 19 6" xfId="32197" xr:uid="{00000000-0005-0000-0000-00000B7E0000}"/>
    <cellStyle name="Comma 49 4 2" xfId="32198" xr:uid="{00000000-0005-0000-0000-00000C7E0000}"/>
    <cellStyle name="Comma 49 4 2 2" xfId="32199" xr:uid="{00000000-0005-0000-0000-00000D7E0000}"/>
    <cellStyle name="Comma 49 4 2 2 2" xfId="32200" xr:uid="{00000000-0005-0000-0000-00000E7E0000}"/>
    <cellStyle name="Comma 49 4 2 2 3" xfId="32201" xr:uid="{00000000-0005-0000-0000-00000F7E0000}"/>
    <cellStyle name="Comma 49 4 2 3" xfId="32202" xr:uid="{00000000-0005-0000-0000-0000107E0000}"/>
    <cellStyle name="Comma 49 4 2 3 2" xfId="32203" xr:uid="{00000000-0005-0000-0000-0000117E0000}"/>
    <cellStyle name="Comma 49 4 2 3 3" xfId="32204" xr:uid="{00000000-0005-0000-0000-0000127E0000}"/>
    <cellStyle name="Comma 49 4 2 4" xfId="32205" xr:uid="{00000000-0005-0000-0000-0000137E0000}"/>
    <cellStyle name="Comma 49 4 2 4 2" xfId="32206" xr:uid="{00000000-0005-0000-0000-0000147E0000}"/>
    <cellStyle name="Comma 49 4 2 4 3" xfId="32207" xr:uid="{00000000-0005-0000-0000-0000157E0000}"/>
    <cellStyle name="Comma 49 4 2 5" xfId="32208" xr:uid="{00000000-0005-0000-0000-0000167E0000}"/>
    <cellStyle name="Comma 49 4 2 6" xfId="32209" xr:uid="{00000000-0005-0000-0000-0000177E0000}"/>
    <cellStyle name="Comma 49 4 20" xfId="32210" xr:uid="{00000000-0005-0000-0000-0000187E0000}"/>
    <cellStyle name="Comma 49 4 20 2" xfId="32211" xr:uid="{00000000-0005-0000-0000-0000197E0000}"/>
    <cellStyle name="Comma 49 4 20 2 2" xfId="32212" xr:uid="{00000000-0005-0000-0000-00001A7E0000}"/>
    <cellStyle name="Comma 49 4 20 2 3" xfId="32213" xr:uid="{00000000-0005-0000-0000-00001B7E0000}"/>
    <cellStyle name="Comma 49 4 20 3" xfId="32214" xr:uid="{00000000-0005-0000-0000-00001C7E0000}"/>
    <cellStyle name="Comma 49 4 20 3 2" xfId="32215" xr:uid="{00000000-0005-0000-0000-00001D7E0000}"/>
    <cellStyle name="Comma 49 4 20 3 3" xfId="32216" xr:uid="{00000000-0005-0000-0000-00001E7E0000}"/>
    <cellStyle name="Comma 49 4 20 4" xfId="32217" xr:uid="{00000000-0005-0000-0000-00001F7E0000}"/>
    <cellStyle name="Comma 49 4 20 4 2" xfId="32218" xr:uid="{00000000-0005-0000-0000-0000207E0000}"/>
    <cellStyle name="Comma 49 4 20 4 3" xfId="32219" xr:uid="{00000000-0005-0000-0000-0000217E0000}"/>
    <cellStyle name="Comma 49 4 20 5" xfId="32220" xr:uid="{00000000-0005-0000-0000-0000227E0000}"/>
    <cellStyle name="Comma 49 4 20 6" xfId="32221" xr:uid="{00000000-0005-0000-0000-0000237E0000}"/>
    <cellStyle name="Comma 49 4 21" xfId="32222" xr:uid="{00000000-0005-0000-0000-0000247E0000}"/>
    <cellStyle name="Comma 49 4 21 2" xfId="32223" xr:uid="{00000000-0005-0000-0000-0000257E0000}"/>
    <cellStyle name="Comma 49 4 21 3" xfId="32224" xr:uid="{00000000-0005-0000-0000-0000267E0000}"/>
    <cellStyle name="Comma 49 4 22" xfId="32225" xr:uid="{00000000-0005-0000-0000-0000277E0000}"/>
    <cellStyle name="Comma 49 4 22 2" xfId="32226" xr:uid="{00000000-0005-0000-0000-0000287E0000}"/>
    <cellStyle name="Comma 49 4 22 3" xfId="32227" xr:uid="{00000000-0005-0000-0000-0000297E0000}"/>
    <cellStyle name="Comma 49 4 23" xfId="32228" xr:uid="{00000000-0005-0000-0000-00002A7E0000}"/>
    <cellStyle name="Comma 49 4 23 2" xfId="32229" xr:uid="{00000000-0005-0000-0000-00002B7E0000}"/>
    <cellStyle name="Comma 49 4 23 3" xfId="32230" xr:uid="{00000000-0005-0000-0000-00002C7E0000}"/>
    <cellStyle name="Comma 49 4 24" xfId="32231" xr:uid="{00000000-0005-0000-0000-00002D7E0000}"/>
    <cellStyle name="Comma 49 4 25" xfId="32232" xr:uid="{00000000-0005-0000-0000-00002E7E0000}"/>
    <cellStyle name="Comma 49 4 3" xfId="32233" xr:uid="{00000000-0005-0000-0000-00002F7E0000}"/>
    <cellStyle name="Comma 49 4 3 2" xfId="32234" xr:uid="{00000000-0005-0000-0000-0000307E0000}"/>
    <cellStyle name="Comma 49 4 3 2 2" xfId="32235" xr:uid="{00000000-0005-0000-0000-0000317E0000}"/>
    <cellStyle name="Comma 49 4 3 2 3" xfId="32236" xr:uid="{00000000-0005-0000-0000-0000327E0000}"/>
    <cellStyle name="Comma 49 4 3 3" xfId="32237" xr:uid="{00000000-0005-0000-0000-0000337E0000}"/>
    <cellStyle name="Comma 49 4 3 3 2" xfId="32238" xr:uid="{00000000-0005-0000-0000-0000347E0000}"/>
    <cellStyle name="Comma 49 4 3 3 3" xfId="32239" xr:uid="{00000000-0005-0000-0000-0000357E0000}"/>
    <cellStyle name="Comma 49 4 3 4" xfId="32240" xr:uid="{00000000-0005-0000-0000-0000367E0000}"/>
    <cellStyle name="Comma 49 4 3 4 2" xfId="32241" xr:uid="{00000000-0005-0000-0000-0000377E0000}"/>
    <cellStyle name="Comma 49 4 3 4 3" xfId="32242" xr:uid="{00000000-0005-0000-0000-0000387E0000}"/>
    <cellStyle name="Comma 49 4 3 5" xfId="32243" xr:uid="{00000000-0005-0000-0000-0000397E0000}"/>
    <cellStyle name="Comma 49 4 3 6" xfId="32244" xr:uid="{00000000-0005-0000-0000-00003A7E0000}"/>
    <cellStyle name="Comma 49 4 4" xfId="32245" xr:uid="{00000000-0005-0000-0000-00003B7E0000}"/>
    <cellStyle name="Comma 49 4 4 2" xfId="32246" xr:uid="{00000000-0005-0000-0000-00003C7E0000}"/>
    <cellStyle name="Comma 49 4 4 2 2" xfId="32247" xr:uid="{00000000-0005-0000-0000-00003D7E0000}"/>
    <cellStyle name="Comma 49 4 4 2 3" xfId="32248" xr:uid="{00000000-0005-0000-0000-00003E7E0000}"/>
    <cellStyle name="Comma 49 4 4 3" xfId="32249" xr:uid="{00000000-0005-0000-0000-00003F7E0000}"/>
    <cellStyle name="Comma 49 4 4 3 2" xfId="32250" xr:uid="{00000000-0005-0000-0000-0000407E0000}"/>
    <cellStyle name="Comma 49 4 4 3 3" xfId="32251" xr:uid="{00000000-0005-0000-0000-0000417E0000}"/>
    <cellStyle name="Comma 49 4 4 4" xfId="32252" xr:uid="{00000000-0005-0000-0000-0000427E0000}"/>
    <cellStyle name="Comma 49 4 4 4 2" xfId="32253" xr:uid="{00000000-0005-0000-0000-0000437E0000}"/>
    <cellStyle name="Comma 49 4 4 4 3" xfId="32254" xr:uid="{00000000-0005-0000-0000-0000447E0000}"/>
    <cellStyle name="Comma 49 4 4 5" xfId="32255" xr:uid="{00000000-0005-0000-0000-0000457E0000}"/>
    <cellStyle name="Comma 49 4 4 6" xfId="32256" xr:uid="{00000000-0005-0000-0000-0000467E0000}"/>
    <cellStyle name="Comma 49 4 5" xfId="32257" xr:uid="{00000000-0005-0000-0000-0000477E0000}"/>
    <cellStyle name="Comma 49 4 5 2" xfId="32258" xr:uid="{00000000-0005-0000-0000-0000487E0000}"/>
    <cellStyle name="Comma 49 4 5 2 2" xfId="32259" xr:uid="{00000000-0005-0000-0000-0000497E0000}"/>
    <cellStyle name="Comma 49 4 5 2 3" xfId="32260" xr:uid="{00000000-0005-0000-0000-00004A7E0000}"/>
    <cellStyle name="Comma 49 4 5 3" xfId="32261" xr:uid="{00000000-0005-0000-0000-00004B7E0000}"/>
    <cellStyle name="Comma 49 4 5 3 2" xfId="32262" xr:uid="{00000000-0005-0000-0000-00004C7E0000}"/>
    <cellStyle name="Comma 49 4 5 3 3" xfId="32263" xr:uid="{00000000-0005-0000-0000-00004D7E0000}"/>
    <cellStyle name="Comma 49 4 5 4" xfId="32264" xr:uid="{00000000-0005-0000-0000-00004E7E0000}"/>
    <cellStyle name="Comma 49 4 5 4 2" xfId="32265" xr:uid="{00000000-0005-0000-0000-00004F7E0000}"/>
    <cellStyle name="Comma 49 4 5 4 3" xfId="32266" xr:uid="{00000000-0005-0000-0000-0000507E0000}"/>
    <cellStyle name="Comma 49 4 5 5" xfId="32267" xr:uid="{00000000-0005-0000-0000-0000517E0000}"/>
    <cellStyle name="Comma 49 4 5 6" xfId="32268" xr:uid="{00000000-0005-0000-0000-0000527E0000}"/>
    <cellStyle name="Comma 49 4 6" xfId="32269" xr:uid="{00000000-0005-0000-0000-0000537E0000}"/>
    <cellStyle name="Comma 49 4 6 2" xfId="32270" xr:uid="{00000000-0005-0000-0000-0000547E0000}"/>
    <cellStyle name="Comma 49 4 6 2 2" xfId="32271" xr:uid="{00000000-0005-0000-0000-0000557E0000}"/>
    <cellStyle name="Comma 49 4 6 2 3" xfId="32272" xr:uid="{00000000-0005-0000-0000-0000567E0000}"/>
    <cellStyle name="Comma 49 4 6 3" xfId="32273" xr:uid="{00000000-0005-0000-0000-0000577E0000}"/>
    <cellStyle name="Comma 49 4 6 3 2" xfId="32274" xr:uid="{00000000-0005-0000-0000-0000587E0000}"/>
    <cellStyle name="Comma 49 4 6 3 3" xfId="32275" xr:uid="{00000000-0005-0000-0000-0000597E0000}"/>
    <cellStyle name="Comma 49 4 6 4" xfId="32276" xr:uid="{00000000-0005-0000-0000-00005A7E0000}"/>
    <cellStyle name="Comma 49 4 6 4 2" xfId="32277" xr:uid="{00000000-0005-0000-0000-00005B7E0000}"/>
    <cellStyle name="Comma 49 4 6 4 3" xfId="32278" xr:uid="{00000000-0005-0000-0000-00005C7E0000}"/>
    <cellStyle name="Comma 49 4 6 5" xfId="32279" xr:uid="{00000000-0005-0000-0000-00005D7E0000}"/>
    <cellStyle name="Comma 49 4 6 6" xfId="32280" xr:uid="{00000000-0005-0000-0000-00005E7E0000}"/>
    <cellStyle name="Comma 49 4 7" xfId="32281" xr:uid="{00000000-0005-0000-0000-00005F7E0000}"/>
    <cellStyle name="Comma 49 4 7 2" xfId="32282" xr:uid="{00000000-0005-0000-0000-0000607E0000}"/>
    <cellStyle name="Comma 49 4 7 2 2" xfId="32283" xr:uid="{00000000-0005-0000-0000-0000617E0000}"/>
    <cellStyle name="Comma 49 4 7 2 3" xfId="32284" xr:uid="{00000000-0005-0000-0000-0000627E0000}"/>
    <cellStyle name="Comma 49 4 7 3" xfId="32285" xr:uid="{00000000-0005-0000-0000-0000637E0000}"/>
    <cellStyle name="Comma 49 4 7 3 2" xfId="32286" xr:uid="{00000000-0005-0000-0000-0000647E0000}"/>
    <cellStyle name="Comma 49 4 7 3 3" xfId="32287" xr:uid="{00000000-0005-0000-0000-0000657E0000}"/>
    <cellStyle name="Comma 49 4 7 4" xfId="32288" xr:uid="{00000000-0005-0000-0000-0000667E0000}"/>
    <cellStyle name="Comma 49 4 7 4 2" xfId="32289" xr:uid="{00000000-0005-0000-0000-0000677E0000}"/>
    <cellStyle name="Comma 49 4 7 4 3" xfId="32290" xr:uid="{00000000-0005-0000-0000-0000687E0000}"/>
    <cellStyle name="Comma 49 4 7 5" xfId="32291" xr:uid="{00000000-0005-0000-0000-0000697E0000}"/>
    <cellStyle name="Comma 49 4 7 6" xfId="32292" xr:uid="{00000000-0005-0000-0000-00006A7E0000}"/>
    <cellStyle name="Comma 49 4 8" xfId="32293" xr:uid="{00000000-0005-0000-0000-00006B7E0000}"/>
    <cellStyle name="Comma 49 4 8 2" xfId="32294" xr:uid="{00000000-0005-0000-0000-00006C7E0000}"/>
    <cellStyle name="Comma 49 4 8 2 2" xfId="32295" xr:uid="{00000000-0005-0000-0000-00006D7E0000}"/>
    <cellStyle name="Comma 49 4 8 2 3" xfId="32296" xr:uid="{00000000-0005-0000-0000-00006E7E0000}"/>
    <cellStyle name="Comma 49 4 8 3" xfId="32297" xr:uid="{00000000-0005-0000-0000-00006F7E0000}"/>
    <cellStyle name="Comma 49 4 8 3 2" xfId="32298" xr:uid="{00000000-0005-0000-0000-0000707E0000}"/>
    <cellStyle name="Comma 49 4 8 3 3" xfId="32299" xr:uid="{00000000-0005-0000-0000-0000717E0000}"/>
    <cellStyle name="Comma 49 4 8 4" xfId="32300" xr:uid="{00000000-0005-0000-0000-0000727E0000}"/>
    <cellStyle name="Comma 49 4 8 4 2" xfId="32301" xr:uid="{00000000-0005-0000-0000-0000737E0000}"/>
    <cellStyle name="Comma 49 4 8 4 3" xfId="32302" xr:uid="{00000000-0005-0000-0000-0000747E0000}"/>
    <cellStyle name="Comma 49 4 8 5" xfId="32303" xr:uid="{00000000-0005-0000-0000-0000757E0000}"/>
    <cellStyle name="Comma 49 4 8 6" xfId="32304" xr:uid="{00000000-0005-0000-0000-0000767E0000}"/>
    <cellStyle name="Comma 49 4 9" xfId="32305" xr:uid="{00000000-0005-0000-0000-0000777E0000}"/>
    <cellStyle name="Comma 49 4 9 2" xfId="32306" xr:uid="{00000000-0005-0000-0000-0000787E0000}"/>
    <cellStyle name="Comma 49 4 9 2 2" xfId="32307" xr:uid="{00000000-0005-0000-0000-0000797E0000}"/>
    <cellStyle name="Comma 49 4 9 2 3" xfId="32308" xr:uid="{00000000-0005-0000-0000-00007A7E0000}"/>
    <cellStyle name="Comma 49 4 9 3" xfId="32309" xr:uid="{00000000-0005-0000-0000-00007B7E0000}"/>
    <cellStyle name="Comma 49 4 9 3 2" xfId="32310" xr:uid="{00000000-0005-0000-0000-00007C7E0000}"/>
    <cellStyle name="Comma 49 4 9 3 3" xfId="32311" xr:uid="{00000000-0005-0000-0000-00007D7E0000}"/>
    <cellStyle name="Comma 49 4 9 4" xfId="32312" xr:uid="{00000000-0005-0000-0000-00007E7E0000}"/>
    <cellStyle name="Comma 49 4 9 4 2" xfId="32313" xr:uid="{00000000-0005-0000-0000-00007F7E0000}"/>
    <cellStyle name="Comma 49 4 9 4 3" xfId="32314" xr:uid="{00000000-0005-0000-0000-0000807E0000}"/>
    <cellStyle name="Comma 49 4 9 5" xfId="32315" xr:uid="{00000000-0005-0000-0000-0000817E0000}"/>
    <cellStyle name="Comma 49 4 9 6" xfId="32316" xr:uid="{00000000-0005-0000-0000-0000827E0000}"/>
    <cellStyle name="Comma 5" xfId="32317" xr:uid="{00000000-0005-0000-0000-0000837E0000}"/>
    <cellStyle name="Comma 5 10" xfId="32318" xr:uid="{00000000-0005-0000-0000-0000847E0000}"/>
    <cellStyle name="Comma 5 11" xfId="32319" xr:uid="{00000000-0005-0000-0000-0000857E0000}"/>
    <cellStyle name="Comma 5 12" xfId="32320" xr:uid="{00000000-0005-0000-0000-0000867E0000}"/>
    <cellStyle name="Comma 5 13" xfId="32321" xr:uid="{00000000-0005-0000-0000-0000877E0000}"/>
    <cellStyle name="Comma 5 14" xfId="32322" xr:uid="{00000000-0005-0000-0000-0000887E0000}"/>
    <cellStyle name="Comma 5 15" xfId="32323" xr:uid="{00000000-0005-0000-0000-0000897E0000}"/>
    <cellStyle name="Comma 5 16" xfId="32324" xr:uid="{00000000-0005-0000-0000-00008A7E0000}"/>
    <cellStyle name="Comma 5 2" xfId="32325" xr:uid="{00000000-0005-0000-0000-00008B7E0000}"/>
    <cellStyle name="Comma 5 3" xfId="32326" xr:uid="{00000000-0005-0000-0000-00008C7E0000}"/>
    <cellStyle name="Comma 5 4" xfId="32327" xr:uid="{00000000-0005-0000-0000-00008D7E0000}"/>
    <cellStyle name="Comma 5 5" xfId="32328" xr:uid="{00000000-0005-0000-0000-00008E7E0000}"/>
    <cellStyle name="Comma 5 6" xfId="32329" xr:uid="{00000000-0005-0000-0000-00008F7E0000}"/>
    <cellStyle name="Comma 5 7" xfId="32330" xr:uid="{00000000-0005-0000-0000-0000907E0000}"/>
    <cellStyle name="Comma 5 8" xfId="32331" xr:uid="{00000000-0005-0000-0000-0000917E0000}"/>
    <cellStyle name="Comma 5 9" xfId="32332" xr:uid="{00000000-0005-0000-0000-0000927E0000}"/>
    <cellStyle name="Comma 50" xfId="32333" xr:uid="{00000000-0005-0000-0000-0000937E0000}"/>
    <cellStyle name="Comma 51" xfId="32334" xr:uid="{00000000-0005-0000-0000-0000947E0000}"/>
    <cellStyle name="Comma 51 2" xfId="32335" xr:uid="{00000000-0005-0000-0000-0000957E0000}"/>
    <cellStyle name="Comma 51 2 10" xfId="32336" xr:uid="{00000000-0005-0000-0000-0000967E0000}"/>
    <cellStyle name="Comma 51 2 10 2" xfId="32337" xr:uid="{00000000-0005-0000-0000-0000977E0000}"/>
    <cellStyle name="Comma 51 2 10 2 2" xfId="32338" xr:uid="{00000000-0005-0000-0000-0000987E0000}"/>
    <cellStyle name="Comma 51 2 10 2 3" xfId="32339" xr:uid="{00000000-0005-0000-0000-0000997E0000}"/>
    <cellStyle name="Comma 51 2 10 3" xfId="32340" xr:uid="{00000000-0005-0000-0000-00009A7E0000}"/>
    <cellStyle name="Comma 51 2 10 3 2" xfId="32341" xr:uid="{00000000-0005-0000-0000-00009B7E0000}"/>
    <cellStyle name="Comma 51 2 10 3 3" xfId="32342" xr:uid="{00000000-0005-0000-0000-00009C7E0000}"/>
    <cellStyle name="Comma 51 2 10 4" xfId="32343" xr:uid="{00000000-0005-0000-0000-00009D7E0000}"/>
    <cellStyle name="Comma 51 2 10 4 2" xfId="32344" xr:uid="{00000000-0005-0000-0000-00009E7E0000}"/>
    <cellStyle name="Comma 51 2 10 4 3" xfId="32345" xr:uid="{00000000-0005-0000-0000-00009F7E0000}"/>
    <cellStyle name="Comma 51 2 10 5" xfId="32346" xr:uid="{00000000-0005-0000-0000-0000A07E0000}"/>
    <cellStyle name="Comma 51 2 10 6" xfId="32347" xr:uid="{00000000-0005-0000-0000-0000A17E0000}"/>
    <cellStyle name="Comma 51 2 11" xfId="32348" xr:uid="{00000000-0005-0000-0000-0000A27E0000}"/>
    <cellStyle name="Comma 51 2 11 2" xfId="32349" xr:uid="{00000000-0005-0000-0000-0000A37E0000}"/>
    <cellStyle name="Comma 51 2 11 2 2" xfId="32350" xr:uid="{00000000-0005-0000-0000-0000A47E0000}"/>
    <cellStyle name="Comma 51 2 11 2 3" xfId="32351" xr:uid="{00000000-0005-0000-0000-0000A57E0000}"/>
    <cellStyle name="Comma 51 2 11 3" xfId="32352" xr:uid="{00000000-0005-0000-0000-0000A67E0000}"/>
    <cellStyle name="Comma 51 2 11 3 2" xfId="32353" xr:uid="{00000000-0005-0000-0000-0000A77E0000}"/>
    <cellStyle name="Comma 51 2 11 3 3" xfId="32354" xr:uid="{00000000-0005-0000-0000-0000A87E0000}"/>
    <cellStyle name="Comma 51 2 11 4" xfId="32355" xr:uid="{00000000-0005-0000-0000-0000A97E0000}"/>
    <cellStyle name="Comma 51 2 11 4 2" xfId="32356" xr:uid="{00000000-0005-0000-0000-0000AA7E0000}"/>
    <cellStyle name="Comma 51 2 11 4 3" xfId="32357" xr:uid="{00000000-0005-0000-0000-0000AB7E0000}"/>
    <cellStyle name="Comma 51 2 11 5" xfId="32358" xr:uid="{00000000-0005-0000-0000-0000AC7E0000}"/>
    <cellStyle name="Comma 51 2 11 6" xfId="32359" xr:uid="{00000000-0005-0000-0000-0000AD7E0000}"/>
    <cellStyle name="Comma 51 2 12" xfId="32360" xr:uid="{00000000-0005-0000-0000-0000AE7E0000}"/>
    <cellStyle name="Comma 51 2 12 2" xfId="32361" xr:uid="{00000000-0005-0000-0000-0000AF7E0000}"/>
    <cellStyle name="Comma 51 2 12 2 2" xfId="32362" xr:uid="{00000000-0005-0000-0000-0000B07E0000}"/>
    <cellStyle name="Comma 51 2 12 2 3" xfId="32363" xr:uid="{00000000-0005-0000-0000-0000B17E0000}"/>
    <cellStyle name="Comma 51 2 12 3" xfId="32364" xr:uid="{00000000-0005-0000-0000-0000B27E0000}"/>
    <cellStyle name="Comma 51 2 12 3 2" xfId="32365" xr:uid="{00000000-0005-0000-0000-0000B37E0000}"/>
    <cellStyle name="Comma 51 2 12 3 3" xfId="32366" xr:uid="{00000000-0005-0000-0000-0000B47E0000}"/>
    <cellStyle name="Comma 51 2 12 4" xfId="32367" xr:uid="{00000000-0005-0000-0000-0000B57E0000}"/>
    <cellStyle name="Comma 51 2 12 4 2" xfId="32368" xr:uid="{00000000-0005-0000-0000-0000B67E0000}"/>
    <cellStyle name="Comma 51 2 12 4 3" xfId="32369" xr:uid="{00000000-0005-0000-0000-0000B77E0000}"/>
    <cellStyle name="Comma 51 2 12 5" xfId="32370" xr:uid="{00000000-0005-0000-0000-0000B87E0000}"/>
    <cellStyle name="Comma 51 2 12 6" xfId="32371" xr:uid="{00000000-0005-0000-0000-0000B97E0000}"/>
    <cellStyle name="Comma 51 2 13" xfId="32372" xr:uid="{00000000-0005-0000-0000-0000BA7E0000}"/>
    <cellStyle name="Comma 51 2 13 2" xfId="32373" xr:uid="{00000000-0005-0000-0000-0000BB7E0000}"/>
    <cellStyle name="Comma 51 2 13 2 2" xfId="32374" xr:uid="{00000000-0005-0000-0000-0000BC7E0000}"/>
    <cellStyle name="Comma 51 2 13 2 3" xfId="32375" xr:uid="{00000000-0005-0000-0000-0000BD7E0000}"/>
    <cellStyle name="Comma 51 2 13 3" xfId="32376" xr:uid="{00000000-0005-0000-0000-0000BE7E0000}"/>
    <cellStyle name="Comma 51 2 13 3 2" xfId="32377" xr:uid="{00000000-0005-0000-0000-0000BF7E0000}"/>
    <cellStyle name="Comma 51 2 13 3 3" xfId="32378" xr:uid="{00000000-0005-0000-0000-0000C07E0000}"/>
    <cellStyle name="Comma 51 2 13 4" xfId="32379" xr:uid="{00000000-0005-0000-0000-0000C17E0000}"/>
    <cellStyle name="Comma 51 2 13 4 2" xfId="32380" xr:uid="{00000000-0005-0000-0000-0000C27E0000}"/>
    <cellStyle name="Comma 51 2 13 4 3" xfId="32381" xr:uid="{00000000-0005-0000-0000-0000C37E0000}"/>
    <cellStyle name="Comma 51 2 13 5" xfId="32382" xr:uid="{00000000-0005-0000-0000-0000C47E0000}"/>
    <cellStyle name="Comma 51 2 13 6" xfId="32383" xr:uid="{00000000-0005-0000-0000-0000C57E0000}"/>
    <cellStyle name="Comma 51 2 14" xfId="32384" xr:uid="{00000000-0005-0000-0000-0000C67E0000}"/>
    <cellStyle name="Comma 51 2 14 2" xfId="32385" xr:uid="{00000000-0005-0000-0000-0000C77E0000}"/>
    <cellStyle name="Comma 51 2 14 2 2" xfId="32386" xr:uid="{00000000-0005-0000-0000-0000C87E0000}"/>
    <cellStyle name="Comma 51 2 14 2 3" xfId="32387" xr:uid="{00000000-0005-0000-0000-0000C97E0000}"/>
    <cellStyle name="Comma 51 2 14 3" xfId="32388" xr:uid="{00000000-0005-0000-0000-0000CA7E0000}"/>
    <cellStyle name="Comma 51 2 14 3 2" xfId="32389" xr:uid="{00000000-0005-0000-0000-0000CB7E0000}"/>
    <cellStyle name="Comma 51 2 14 3 3" xfId="32390" xr:uid="{00000000-0005-0000-0000-0000CC7E0000}"/>
    <cellStyle name="Comma 51 2 14 4" xfId="32391" xr:uid="{00000000-0005-0000-0000-0000CD7E0000}"/>
    <cellStyle name="Comma 51 2 14 4 2" xfId="32392" xr:uid="{00000000-0005-0000-0000-0000CE7E0000}"/>
    <cellStyle name="Comma 51 2 14 4 3" xfId="32393" xr:uid="{00000000-0005-0000-0000-0000CF7E0000}"/>
    <cellStyle name="Comma 51 2 14 5" xfId="32394" xr:uid="{00000000-0005-0000-0000-0000D07E0000}"/>
    <cellStyle name="Comma 51 2 14 6" xfId="32395" xr:uid="{00000000-0005-0000-0000-0000D17E0000}"/>
    <cellStyle name="Comma 51 2 15" xfId="32396" xr:uid="{00000000-0005-0000-0000-0000D27E0000}"/>
    <cellStyle name="Comma 51 2 15 2" xfId="32397" xr:uid="{00000000-0005-0000-0000-0000D37E0000}"/>
    <cellStyle name="Comma 51 2 15 2 2" xfId="32398" xr:uid="{00000000-0005-0000-0000-0000D47E0000}"/>
    <cellStyle name="Comma 51 2 15 2 3" xfId="32399" xr:uid="{00000000-0005-0000-0000-0000D57E0000}"/>
    <cellStyle name="Comma 51 2 15 3" xfId="32400" xr:uid="{00000000-0005-0000-0000-0000D67E0000}"/>
    <cellStyle name="Comma 51 2 15 3 2" xfId="32401" xr:uid="{00000000-0005-0000-0000-0000D77E0000}"/>
    <cellStyle name="Comma 51 2 15 3 3" xfId="32402" xr:uid="{00000000-0005-0000-0000-0000D87E0000}"/>
    <cellStyle name="Comma 51 2 15 4" xfId="32403" xr:uid="{00000000-0005-0000-0000-0000D97E0000}"/>
    <cellStyle name="Comma 51 2 15 4 2" xfId="32404" xr:uid="{00000000-0005-0000-0000-0000DA7E0000}"/>
    <cellStyle name="Comma 51 2 15 4 3" xfId="32405" xr:uid="{00000000-0005-0000-0000-0000DB7E0000}"/>
    <cellStyle name="Comma 51 2 15 5" xfId="32406" xr:uid="{00000000-0005-0000-0000-0000DC7E0000}"/>
    <cellStyle name="Comma 51 2 15 6" xfId="32407" xr:uid="{00000000-0005-0000-0000-0000DD7E0000}"/>
    <cellStyle name="Comma 51 2 16" xfId="32408" xr:uid="{00000000-0005-0000-0000-0000DE7E0000}"/>
    <cellStyle name="Comma 51 2 16 2" xfId="32409" xr:uid="{00000000-0005-0000-0000-0000DF7E0000}"/>
    <cellStyle name="Comma 51 2 16 2 2" xfId="32410" xr:uid="{00000000-0005-0000-0000-0000E07E0000}"/>
    <cellStyle name="Comma 51 2 16 2 3" xfId="32411" xr:uid="{00000000-0005-0000-0000-0000E17E0000}"/>
    <cellStyle name="Comma 51 2 16 3" xfId="32412" xr:uid="{00000000-0005-0000-0000-0000E27E0000}"/>
    <cellStyle name="Comma 51 2 16 3 2" xfId="32413" xr:uid="{00000000-0005-0000-0000-0000E37E0000}"/>
    <cellStyle name="Comma 51 2 16 3 3" xfId="32414" xr:uid="{00000000-0005-0000-0000-0000E47E0000}"/>
    <cellStyle name="Comma 51 2 16 4" xfId="32415" xr:uid="{00000000-0005-0000-0000-0000E57E0000}"/>
    <cellStyle name="Comma 51 2 16 4 2" xfId="32416" xr:uid="{00000000-0005-0000-0000-0000E67E0000}"/>
    <cellStyle name="Comma 51 2 16 4 3" xfId="32417" xr:uid="{00000000-0005-0000-0000-0000E77E0000}"/>
    <cellStyle name="Comma 51 2 16 5" xfId="32418" xr:uid="{00000000-0005-0000-0000-0000E87E0000}"/>
    <cellStyle name="Comma 51 2 16 6" xfId="32419" xr:uid="{00000000-0005-0000-0000-0000E97E0000}"/>
    <cellStyle name="Comma 51 2 17" xfId="32420" xr:uid="{00000000-0005-0000-0000-0000EA7E0000}"/>
    <cellStyle name="Comma 51 2 17 2" xfId="32421" xr:uid="{00000000-0005-0000-0000-0000EB7E0000}"/>
    <cellStyle name="Comma 51 2 17 2 2" xfId="32422" xr:uid="{00000000-0005-0000-0000-0000EC7E0000}"/>
    <cellStyle name="Comma 51 2 17 2 3" xfId="32423" xr:uid="{00000000-0005-0000-0000-0000ED7E0000}"/>
    <cellStyle name="Comma 51 2 17 3" xfId="32424" xr:uid="{00000000-0005-0000-0000-0000EE7E0000}"/>
    <cellStyle name="Comma 51 2 17 3 2" xfId="32425" xr:uid="{00000000-0005-0000-0000-0000EF7E0000}"/>
    <cellStyle name="Comma 51 2 17 3 3" xfId="32426" xr:uid="{00000000-0005-0000-0000-0000F07E0000}"/>
    <cellStyle name="Comma 51 2 17 4" xfId="32427" xr:uid="{00000000-0005-0000-0000-0000F17E0000}"/>
    <cellStyle name="Comma 51 2 17 4 2" xfId="32428" xr:uid="{00000000-0005-0000-0000-0000F27E0000}"/>
    <cellStyle name="Comma 51 2 17 4 3" xfId="32429" xr:uid="{00000000-0005-0000-0000-0000F37E0000}"/>
    <cellStyle name="Comma 51 2 17 5" xfId="32430" xr:uid="{00000000-0005-0000-0000-0000F47E0000}"/>
    <cellStyle name="Comma 51 2 17 6" xfId="32431" xr:uid="{00000000-0005-0000-0000-0000F57E0000}"/>
    <cellStyle name="Comma 51 2 18" xfId="32432" xr:uid="{00000000-0005-0000-0000-0000F67E0000}"/>
    <cellStyle name="Comma 51 2 18 2" xfId="32433" xr:uid="{00000000-0005-0000-0000-0000F77E0000}"/>
    <cellStyle name="Comma 51 2 18 2 2" xfId="32434" xr:uid="{00000000-0005-0000-0000-0000F87E0000}"/>
    <cellStyle name="Comma 51 2 18 2 3" xfId="32435" xr:uid="{00000000-0005-0000-0000-0000F97E0000}"/>
    <cellStyle name="Comma 51 2 18 3" xfId="32436" xr:uid="{00000000-0005-0000-0000-0000FA7E0000}"/>
    <cellStyle name="Comma 51 2 18 3 2" xfId="32437" xr:uid="{00000000-0005-0000-0000-0000FB7E0000}"/>
    <cellStyle name="Comma 51 2 18 3 3" xfId="32438" xr:uid="{00000000-0005-0000-0000-0000FC7E0000}"/>
    <cellStyle name="Comma 51 2 18 4" xfId="32439" xr:uid="{00000000-0005-0000-0000-0000FD7E0000}"/>
    <cellStyle name="Comma 51 2 18 4 2" xfId="32440" xr:uid="{00000000-0005-0000-0000-0000FE7E0000}"/>
    <cellStyle name="Comma 51 2 18 4 3" xfId="32441" xr:uid="{00000000-0005-0000-0000-0000FF7E0000}"/>
    <cellStyle name="Comma 51 2 18 5" xfId="32442" xr:uid="{00000000-0005-0000-0000-0000007F0000}"/>
    <cellStyle name="Comma 51 2 18 6" xfId="32443" xr:uid="{00000000-0005-0000-0000-0000017F0000}"/>
    <cellStyle name="Comma 51 2 19" xfId="32444" xr:uid="{00000000-0005-0000-0000-0000027F0000}"/>
    <cellStyle name="Comma 51 2 19 2" xfId="32445" xr:uid="{00000000-0005-0000-0000-0000037F0000}"/>
    <cellStyle name="Comma 51 2 19 2 2" xfId="32446" xr:uid="{00000000-0005-0000-0000-0000047F0000}"/>
    <cellStyle name="Comma 51 2 19 2 3" xfId="32447" xr:uid="{00000000-0005-0000-0000-0000057F0000}"/>
    <cellStyle name="Comma 51 2 19 3" xfId="32448" xr:uid="{00000000-0005-0000-0000-0000067F0000}"/>
    <cellStyle name="Comma 51 2 19 3 2" xfId="32449" xr:uid="{00000000-0005-0000-0000-0000077F0000}"/>
    <cellStyle name="Comma 51 2 19 3 3" xfId="32450" xr:uid="{00000000-0005-0000-0000-0000087F0000}"/>
    <cellStyle name="Comma 51 2 19 4" xfId="32451" xr:uid="{00000000-0005-0000-0000-0000097F0000}"/>
    <cellStyle name="Comma 51 2 19 4 2" xfId="32452" xr:uid="{00000000-0005-0000-0000-00000A7F0000}"/>
    <cellStyle name="Comma 51 2 19 4 3" xfId="32453" xr:uid="{00000000-0005-0000-0000-00000B7F0000}"/>
    <cellStyle name="Comma 51 2 19 5" xfId="32454" xr:uid="{00000000-0005-0000-0000-00000C7F0000}"/>
    <cellStyle name="Comma 51 2 19 6" xfId="32455" xr:uid="{00000000-0005-0000-0000-00000D7F0000}"/>
    <cellStyle name="Comma 51 2 2" xfId="32456" xr:uid="{00000000-0005-0000-0000-00000E7F0000}"/>
    <cellStyle name="Comma 51 2 2 2" xfId="32457" xr:uid="{00000000-0005-0000-0000-00000F7F0000}"/>
    <cellStyle name="Comma 51 2 2 2 2" xfId="32458" xr:uid="{00000000-0005-0000-0000-0000107F0000}"/>
    <cellStyle name="Comma 51 2 2 2 3" xfId="32459" xr:uid="{00000000-0005-0000-0000-0000117F0000}"/>
    <cellStyle name="Comma 51 2 2 3" xfId="32460" xr:uid="{00000000-0005-0000-0000-0000127F0000}"/>
    <cellStyle name="Comma 51 2 2 3 2" xfId="32461" xr:uid="{00000000-0005-0000-0000-0000137F0000}"/>
    <cellStyle name="Comma 51 2 2 3 3" xfId="32462" xr:uid="{00000000-0005-0000-0000-0000147F0000}"/>
    <cellStyle name="Comma 51 2 2 4" xfId="32463" xr:uid="{00000000-0005-0000-0000-0000157F0000}"/>
    <cellStyle name="Comma 51 2 2 4 2" xfId="32464" xr:uid="{00000000-0005-0000-0000-0000167F0000}"/>
    <cellStyle name="Comma 51 2 2 4 3" xfId="32465" xr:uid="{00000000-0005-0000-0000-0000177F0000}"/>
    <cellStyle name="Comma 51 2 2 5" xfId="32466" xr:uid="{00000000-0005-0000-0000-0000187F0000}"/>
    <cellStyle name="Comma 51 2 2 6" xfId="32467" xr:uid="{00000000-0005-0000-0000-0000197F0000}"/>
    <cellStyle name="Comma 51 2 20" xfId="32468" xr:uid="{00000000-0005-0000-0000-00001A7F0000}"/>
    <cellStyle name="Comma 51 2 20 2" xfId="32469" xr:uid="{00000000-0005-0000-0000-00001B7F0000}"/>
    <cellStyle name="Comma 51 2 20 2 2" xfId="32470" xr:uid="{00000000-0005-0000-0000-00001C7F0000}"/>
    <cellStyle name="Comma 51 2 20 2 3" xfId="32471" xr:uid="{00000000-0005-0000-0000-00001D7F0000}"/>
    <cellStyle name="Comma 51 2 20 3" xfId="32472" xr:uid="{00000000-0005-0000-0000-00001E7F0000}"/>
    <cellStyle name="Comma 51 2 20 3 2" xfId="32473" xr:uid="{00000000-0005-0000-0000-00001F7F0000}"/>
    <cellStyle name="Comma 51 2 20 3 3" xfId="32474" xr:uid="{00000000-0005-0000-0000-0000207F0000}"/>
    <cellStyle name="Comma 51 2 20 4" xfId="32475" xr:uid="{00000000-0005-0000-0000-0000217F0000}"/>
    <cellStyle name="Comma 51 2 20 4 2" xfId="32476" xr:uid="{00000000-0005-0000-0000-0000227F0000}"/>
    <cellStyle name="Comma 51 2 20 4 3" xfId="32477" xr:uid="{00000000-0005-0000-0000-0000237F0000}"/>
    <cellStyle name="Comma 51 2 20 5" xfId="32478" xr:uid="{00000000-0005-0000-0000-0000247F0000}"/>
    <cellStyle name="Comma 51 2 20 6" xfId="32479" xr:uid="{00000000-0005-0000-0000-0000257F0000}"/>
    <cellStyle name="Comma 51 2 21" xfId="32480" xr:uid="{00000000-0005-0000-0000-0000267F0000}"/>
    <cellStyle name="Comma 51 2 21 2" xfId="32481" xr:uid="{00000000-0005-0000-0000-0000277F0000}"/>
    <cellStyle name="Comma 51 2 21 3" xfId="32482" xr:uid="{00000000-0005-0000-0000-0000287F0000}"/>
    <cellStyle name="Comma 51 2 22" xfId="32483" xr:uid="{00000000-0005-0000-0000-0000297F0000}"/>
    <cellStyle name="Comma 51 2 22 2" xfId="32484" xr:uid="{00000000-0005-0000-0000-00002A7F0000}"/>
    <cellStyle name="Comma 51 2 22 3" xfId="32485" xr:uid="{00000000-0005-0000-0000-00002B7F0000}"/>
    <cellStyle name="Comma 51 2 23" xfId="32486" xr:uid="{00000000-0005-0000-0000-00002C7F0000}"/>
    <cellStyle name="Comma 51 2 23 2" xfId="32487" xr:uid="{00000000-0005-0000-0000-00002D7F0000}"/>
    <cellStyle name="Comma 51 2 23 3" xfId="32488" xr:uid="{00000000-0005-0000-0000-00002E7F0000}"/>
    <cellStyle name="Comma 51 2 24" xfId="32489" xr:uid="{00000000-0005-0000-0000-00002F7F0000}"/>
    <cellStyle name="Comma 51 2 25" xfId="32490" xr:uid="{00000000-0005-0000-0000-0000307F0000}"/>
    <cellStyle name="Comma 51 2 3" xfId="32491" xr:uid="{00000000-0005-0000-0000-0000317F0000}"/>
    <cellStyle name="Comma 51 2 3 2" xfId="32492" xr:uid="{00000000-0005-0000-0000-0000327F0000}"/>
    <cellStyle name="Comma 51 2 3 2 2" xfId="32493" xr:uid="{00000000-0005-0000-0000-0000337F0000}"/>
    <cellStyle name="Comma 51 2 3 2 3" xfId="32494" xr:uid="{00000000-0005-0000-0000-0000347F0000}"/>
    <cellStyle name="Comma 51 2 3 3" xfId="32495" xr:uid="{00000000-0005-0000-0000-0000357F0000}"/>
    <cellStyle name="Comma 51 2 3 3 2" xfId="32496" xr:uid="{00000000-0005-0000-0000-0000367F0000}"/>
    <cellStyle name="Comma 51 2 3 3 3" xfId="32497" xr:uid="{00000000-0005-0000-0000-0000377F0000}"/>
    <cellStyle name="Comma 51 2 3 4" xfId="32498" xr:uid="{00000000-0005-0000-0000-0000387F0000}"/>
    <cellStyle name="Comma 51 2 3 4 2" xfId="32499" xr:uid="{00000000-0005-0000-0000-0000397F0000}"/>
    <cellStyle name="Comma 51 2 3 4 3" xfId="32500" xr:uid="{00000000-0005-0000-0000-00003A7F0000}"/>
    <cellStyle name="Comma 51 2 3 5" xfId="32501" xr:uid="{00000000-0005-0000-0000-00003B7F0000}"/>
    <cellStyle name="Comma 51 2 3 6" xfId="32502" xr:uid="{00000000-0005-0000-0000-00003C7F0000}"/>
    <cellStyle name="Comma 51 2 4" xfId="32503" xr:uid="{00000000-0005-0000-0000-00003D7F0000}"/>
    <cellStyle name="Comma 51 2 4 2" xfId="32504" xr:uid="{00000000-0005-0000-0000-00003E7F0000}"/>
    <cellStyle name="Comma 51 2 4 2 2" xfId="32505" xr:uid="{00000000-0005-0000-0000-00003F7F0000}"/>
    <cellStyle name="Comma 51 2 4 2 3" xfId="32506" xr:uid="{00000000-0005-0000-0000-0000407F0000}"/>
    <cellStyle name="Comma 51 2 4 3" xfId="32507" xr:uid="{00000000-0005-0000-0000-0000417F0000}"/>
    <cellStyle name="Comma 51 2 4 3 2" xfId="32508" xr:uid="{00000000-0005-0000-0000-0000427F0000}"/>
    <cellStyle name="Comma 51 2 4 3 3" xfId="32509" xr:uid="{00000000-0005-0000-0000-0000437F0000}"/>
    <cellStyle name="Comma 51 2 4 4" xfId="32510" xr:uid="{00000000-0005-0000-0000-0000447F0000}"/>
    <cellStyle name="Comma 51 2 4 4 2" xfId="32511" xr:uid="{00000000-0005-0000-0000-0000457F0000}"/>
    <cellStyle name="Comma 51 2 4 4 3" xfId="32512" xr:uid="{00000000-0005-0000-0000-0000467F0000}"/>
    <cellStyle name="Comma 51 2 4 5" xfId="32513" xr:uid="{00000000-0005-0000-0000-0000477F0000}"/>
    <cellStyle name="Comma 51 2 4 6" xfId="32514" xr:uid="{00000000-0005-0000-0000-0000487F0000}"/>
    <cellStyle name="Comma 51 2 5" xfId="32515" xr:uid="{00000000-0005-0000-0000-0000497F0000}"/>
    <cellStyle name="Comma 51 2 5 2" xfId="32516" xr:uid="{00000000-0005-0000-0000-00004A7F0000}"/>
    <cellStyle name="Comma 51 2 5 2 2" xfId="32517" xr:uid="{00000000-0005-0000-0000-00004B7F0000}"/>
    <cellStyle name="Comma 51 2 5 2 3" xfId="32518" xr:uid="{00000000-0005-0000-0000-00004C7F0000}"/>
    <cellStyle name="Comma 51 2 5 3" xfId="32519" xr:uid="{00000000-0005-0000-0000-00004D7F0000}"/>
    <cellStyle name="Comma 51 2 5 3 2" xfId="32520" xr:uid="{00000000-0005-0000-0000-00004E7F0000}"/>
    <cellStyle name="Comma 51 2 5 3 3" xfId="32521" xr:uid="{00000000-0005-0000-0000-00004F7F0000}"/>
    <cellStyle name="Comma 51 2 5 4" xfId="32522" xr:uid="{00000000-0005-0000-0000-0000507F0000}"/>
    <cellStyle name="Comma 51 2 5 4 2" xfId="32523" xr:uid="{00000000-0005-0000-0000-0000517F0000}"/>
    <cellStyle name="Comma 51 2 5 4 3" xfId="32524" xr:uid="{00000000-0005-0000-0000-0000527F0000}"/>
    <cellStyle name="Comma 51 2 5 5" xfId="32525" xr:uid="{00000000-0005-0000-0000-0000537F0000}"/>
    <cellStyle name="Comma 51 2 5 6" xfId="32526" xr:uid="{00000000-0005-0000-0000-0000547F0000}"/>
    <cellStyle name="Comma 51 2 6" xfId="32527" xr:uid="{00000000-0005-0000-0000-0000557F0000}"/>
    <cellStyle name="Comma 51 2 6 2" xfId="32528" xr:uid="{00000000-0005-0000-0000-0000567F0000}"/>
    <cellStyle name="Comma 51 2 6 2 2" xfId="32529" xr:uid="{00000000-0005-0000-0000-0000577F0000}"/>
    <cellStyle name="Comma 51 2 6 2 3" xfId="32530" xr:uid="{00000000-0005-0000-0000-0000587F0000}"/>
    <cellStyle name="Comma 51 2 6 3" xfId="32531" xr:uid="{00000000-0005-0000-0000-0000597F0000}"/>
    <cellStyle name="Comma 51 2 6 3 2" xfId="32532" xr:uid="{00000000-0005-0000-0000-00005A7F0000}"/>
    <cellStyle name="Comma 51 2 6 3 3" xfId="32533" xr:uid="{00000000-0005-0000-0000-00005B7F0000}"/>
    <cellStyle name="Comma 51 2 6 4" xfId="32534" xr:uid="{00000000-0005-0000-0000-00005C7F0000}"/>
    <cellStyle name="Comma 51 2 6 4 2" xfId="32535" xr:uid="{00000000-0005-0000-0000-00005D7F0000}"/>
    <cellStyle name="Comma 51 2 6 4 3" xfId="32536" xr:uid="{00000000-0005-0000-0000-00005E7F0000}"/>
    <cellStyle name="Comma 51 2 6 5" xfId="32537" xr:uid="{00000000-0005-0000-0000-00005F7F0000}"/>
    <cellStyle name="Comma 51 2 6 6" xfId="32538" xr:uid="{00000000-0005-0000-0000-0000607F0000}"/>
    <cellStyle name="Comma 51 2 7" xfId="32539" xr:uid="{00000000-0005-0000-0000-0000617F0000}"/>
    <cellStyle name="Comma 51 2 7 2" xfId="32540" xr:uid="{00000000-0005-0000-0000-0000627F0000}"/>
    <cellStyle name="Comma 51 2 7 2 2" xfId="32541" xr:uid="{00000000-0005-0000-0000-0000637F0000}"/>
    <cellStyle name="Comma 51 2 7 2 3" xfId="32542" xr:uid="{00000000-0005-0000-0000-0000647F0000}"/>
    <cellStyle name="Comma 51 2 7 3" xfId="32543" xr:uid="{00000000-0005-0000-0000-0000657F0000}"/>
    <cellStyle name="Comma 51 2 7 3 2" xfId="32544" xr:uid="{00000000-0005-0000-0000-0000667F0000}"/>
    <cellStyle name="Comma 51 2 7 3 3" xfId="32545" xr:uid="{00000000-0005-0000-0000-0000677F0000}"/>
    <cellStyle name="Comma 51 2 7 4" xfId="32546" xr:uid="{00000000-0005-0000-0000-0000687F0000}"/>
    <cellStyle name="Comma 51 2 7 4 2" xfId="32547" xr:uid="{00000000-0005-0000-0000-0000697F0000}"/>
    <cellStyle name="Comma 51 2 7 4 3" xfId="32548" xr:uid="{00000000-0005-0000-0000-00006A7F0000}"/>
    <cellStyle name="Comma 51 2 7 5" xfId="32549" xr:uid="{00000000-0005-0000-0000-00006B7F0000}"/>
    <cellStyle name="Comma 51 2 7 6" xfId="32550" xr:uid="{00000000-0005-0000-0000-00006C7F0000}"/>
    <cellStyle name="Comma 51 2 8" xfId="32551" xr:uid="{00000000-0005-0000-0000-00006D7F0000}"/>
    <cellStyle name="Comma 51 2 8 2" xfId="32552" xr:uid="{00000000-0005-0000-0000-00006E7F0000}"/>
    <cellStyle name="Comma 51 2 8 2 2" xfId="32553" xr:uid="{00000000-0005-0000-0000-00006F7F0000}"/>
    <cellStyle name="Comma 51 2 8 2 3" xfId="32554" xr:uid="{00000000-0005-0000-0000-0000707F0000}"/>
    <cellStyle name="Comma 51 2 8 3" xfId="32555" xr:uid="{00000000-0005-0000-0000-0000717F0000}"/>
    <cellStyle name="Comma 51 2 8 3 2" xfId="32556" xr:uid="{00000000-0005-0000-0000-0000727F0000}"/>
    <cellStyle name="Comma 51 2 8 3 3" xfId="32557" xr:uid="{00000000-0005-0000-0000-0000737F0000}"/>
    <cellStyle name="Comma 51 2 8 4" xfId="32558" xr:uid="{00000000-0005-0000-0000-0000747F0000}"/>
    <cellStyle name="Comma 51 2 8 4 2" xfId="32559" xr:uid="{00000000-0005-0000-0000-0000757F0000}"/>
    <cellStyle name="Comma 51 2 8 4 3" xfId="32560" xr:uid="{00000000-0005-0000-0000-0000767F0000}"/>
    <cellStyle name="Comma 51 2 8 5" xfId="32561" xr:uid="{00000000-0005-0000-0000-0000777F0000}"/>
    <cellStyle name="Comma 51 2 8 6" xfId="32562" xr:uid="{00000000-0005-0000-0000-0000787F0000}"/>
    <cellStyle name="Comma 51 2 9" xfId="32563" xr:uid="{00000000-0005-0000-0000-0000797F0000}"/>
    <cellStyle name="Comma 51 2 9 2" xfId="32564" xr:uid="{00000000-0005-0000-0000-00007A7F0000}"/>
    <cellStyle name="Comma 51 2 9 2 2" xfId="32565" xr:uid="{00000000-0005-0000-0000-00007B7F0000}"/>
    <cellStyle name="Comma 51 2 9 2 3" xfId="32566" xr:uid="{00000000-0005-0000-0000-00007C7F0000}"/>
    <cellStyle name="Comma 51 2 9 3" xfId="32567" xr:uid="{00000000-0005-0000-0000-00007D7F0000}"/>
    <cellStyle name="Comma 51 2 9 3 2" xfId="32568" xr:uid="{00000000-0005-0000-0000-00007E7F0000}"/>
    <cellStyle name="Comma 51 2 9 3 3" xfId="32569" xr:uid="{00000000-0005-0000-0000-00007F7F0000}"/>
    <cellStyle name="Comma 51 2 9 4" xfId="32570" xr:uid="{00000000-0005-0000-0000-0000807F0000}"/>
    <cellStyle name="Comma 51 2 9 4 2" xfId="32571" xr:uid="{00000000-0005-0000-0000-0000817F0000}"/>
    <cellStyle name="Comma 51 2 9 4 3" xfId="32572" xr:uid="{00000000-0005-0000-0000-0000827F0000}"/>
    <cellStyle name="Comma 51 2 9 5" xfId="32573" xr:uid="{00000000-0005-0000-0000-0000837F0000}"/>
    <cellStyle name="Comma 51 2 9 6" xfId="32574" xr:uid="{00000000-0005-0000-0000-0000847F0000}"/>
    <cellStyle name="Comma 51 3" xfId="32575" xr:uid="{00000000-0005-0000-0000-0000857F0000}"/>
    <cellStyle name="Comma 51 3 10" xfId="32576" xr:uid="{00000000-0005-0000-0000-0000867F0000}"/>
    <cellStyle name="Comma 51 3 10 2" xfId="32577" xr:uid="{00000000-0005-0000-0000-0000877F0000}"/>
    <cellStyle name="Comma 51 3 10 2 2" xfId="32578" xr:uid="{00000000-0005-0000-0000-0000887F0000}"/>
    <cellStyle name="Comma 51 3 10 2 3" xfId="32579" xr:uid="{00000000-0005-0000-0000-0000897F0000}"/>
    <cellStyle name="Comma 51 3 10 3" xfId="32580" xr:uid="{00000000-0005-0000-0000-00008A7F0000}"/>
    <cellStyle name="Comma 51 3 10 3 2" xfId="32581" xr:uid="{00000000-0005-0000-0000-00008B7F0000}"/>
    <cellStyle name="Comma 51 3 10 3 3" xfId="32582" xr:uid="{00000000-0005-0000-0000-00008C7F0000}"/>
    <cellStyle name="Comma 51 3 10 4" xfId="32583" xr:uid="{00000000-0005-0000-0000-00008D7F0000}"/>
    <cellStyle name="Comma 51 3 10 4 2" xfId="32584" xr:uid="{00000000-0005-0000-0000-00008E7F0000}"/>
    <cellStyle name="Comma 51 3 10 4 3" xfId="32585" xr:uid="{00000000-0005-0000-0000-00008F7F0000}"/>
    <cellStyle name="Comma 51 3 10 5" xfId="32586" xr:uid="{00000000-0005-0000-0000-0000907F0000}"/>
    <cellStyle name="Comma 51 3 10 6" xfId="32587" xr:uid="{00000000-0005-0000-0000-0000917F0000}"/>
    <cellStyle name="Comma 51 3 11" xfId="32588" xr:uid="{00000000-0005-0000-0000-0000927F0000}"/>
    <cellStyle name="Comma 51 3 11 2" xfId="32589" xr:uid="{00000000-0005-0000-0000-0000937F0000}"/>
    <cellStyle name="Comma 51 3 11 2 2" xfId="32590" xr:uid="{00000000-0005-0000-0000-0000947F0000}"/>
    <cellStyle name="Comma 51 3 11 2 3" xfId="32591" xr:uid="{00000000-0005-0000-0000-0000957F0000}"/>
    <cellStyle name="Comma 51 3 11 3" xfId="32592" xr:uid="{00000000-0005-0000-0000-0000967F0000}"/>
    <cellStyle name="Comma 51 3 11 3 2" xfId="32593" xr:uid="{00000000-0005-0000-0000-0000977F0000}"/>
    <cellStyle name="Comma 51 3 11 3 3" xfId="32594" xr:uid="{00000000-0005-0000-0000-0000987F0000}"/>
    <cellStyle name="Comma 51 3 11 4" xfId="32595" xr:uid="{00000000-0005-0000-0000-0000997F0000}"/>
    <cellStyle name="Comma 51 3 11 4 2" xfId="32596" xr:uid="{00000000-0005-0000-0000-00009A7F0000}"/>
    <cellStyle name="Comma 51 3 11 4 3" xfId="32597" xr:uid="{00000000-0005-0000-0000-00009B7F0000}"/>
    <cellStyle name="Comma 51 3 11 5" xfId="32598" xr:uid="{00000000-0005-0000-0000-00009C7F0000}"/>
    <cellStyle name="Comma 51 3 11 6" xfId="32599" xr:uid="{00000000-0005-0000-0000-00009D7F0000}"/>
    <cellStyle name="Comma 51 3 12" xfId="32600" xr:uid="{00000000-0005-0000-0000-00009E7F0000}"/>
    <cellStyle name="Comma 51 3 12 2" xfId="32601" xr:uid="{00000000-0005-0000-0000-00009F7F0000}"/>
    <cellStyle name="Comma 51 3 12 2 2" xfId="32602" xr:uid="{00000000-0005-0000-0000-0000A07F0000}"/>
    <cellStyle name="Comma 51 3 12 2 3" xfId="32603" xr:uid="{00000000-0005-0000-0000-0000A17F0000}"/>
    <cellStyle name="Comma 51 3 12 3" xfId="32604" xr:uid="{00000000-0005-0000-0000-0000A27F0000}"/>
    <cellStyle name="Comma 51 3 12 3 2" xfId="32605" xr:uid="{00000000-0005-0000-0000-0000A37F0000}"/>
    <cellStyle name="Comma 51 3 12 3 3" xfId="32606" xr:uid="{00000000-0005-0000-0000-0000A47F0000}"/>
    <cellStyle name="Comma 51 3 12 4" xfId="32607" xr:uid="{00000000-0005-0000-0000-0000A57F0000}"/>
    <cellStyle name="Comma 51 3 12 4 2" xfId="32608" xr:uid="{00000000-0005-0000-0000-0000A67F0000}"/>
    <cellStyle name="Comma 51 3 12 4 3" xfId="32609" xr:uid="{00000000-0005-0000-0000-0000A77F0000}"/>
    <cellStyle name="Comma 51 3 12 5" xfId="32610" xr:uid="{00000000-0005-0000-0000-0000A87F0000}"/>
    <cellStyle name="Comma 51 3 12 6" xfId="32611" xr:uid="{00000000-0005-0000-0000-0000A97F0000}"/>
    <cellStyle name="Comma 51 3 13" xfId="32612" xr:uid="{00000000-0005-0000-0000-0000AA7F0000}"/>
    <cellStyle name="Comma 51 3 13 2" xfId="32613" xr:uid="{00000000-0005-0000-0000-0000AB7F0000}"/>
    <cellStyle name="Comma 51 3 13 2 2" xfId="32614" xr:uid="{00000000-0005-0000-0000-0000AC7F0000}"/>
    <cellStyle name="Comma 51 3 13 2 3" xfId="32615" xr:uid="{00000000-0005-0000-0000-0000AD7F0000}"/>
    <cellStyle name="Comma 51 3 13 3" xfId="32616" xr:uid="{00000000-0005-0000-0000-0000AE7F0000}"/>
    <cellStyle name="Comma 51 3 13 3 2" xfId="32617" xr:uid="{00000000-0005-0000-0000-0000AF7F0000}"/>
    <cellStyle name="Comma 51 3 13 3 3" xfId="32618" xr:uid="{00000000-0005-0000-0000-0000B07F0000}"/>
    <cellStyle name="Comma 51 3 13 4" xfId="32619" xr:uid="{00000000-0005-0000-0000-0000B17F0000}"/>
    <cellStyle name="Comma 51 3 13 4 2" xfId="32620" xr:uid="{00000000-0005-0000-0000-0000B27F0000}"/>
    <cellStyle name="Comma 51 3 13 4 3" xfId="32621" xr:uid="{00000000-0005-0000-0000-0000B37F0000}"/>
    <cellStyle name="Comma 51 3 13 5" xfId="32622" xr:uid="{00000000-0005-0000-0000-0000B47F0000}"/>
    <cellStyle name="Comma 51 3 13 6" xfId="32623" xr:uid="{00000000-0005-0000-0000-0000B57F0000}"/>
    <cellStyle name="Comma 51 3 14" xfId="32624" xr:uid="{00000000-0005-0000-0000-0000B67F0000}"/>
    <cellStyle name="Comma 51 3 14 2" xfId="32625" xr:uid="{00000000-0005-0000-0000-0000B77F0000}"/>
    <cellStyle name="Comma 51 3 14 2 2" xfId="32626" xr:uid="{00000000-0005-0000-0000-0000B87F0000}"/>
    <cellStyle name="Comma 51 3 14 2 3" xfId="32627" xr:uid="{00000000-0005-0000-0000-0000B97F0000}"/>
    <cellStyle name="Comma 51 3 14 3" xfId="32628" xr:uid="{00000000-0005-0000-0000-0000BA7F0000}"/>
    <cellStyle name="Comma 51 3 14 3 2" xfId="32629" xr:uid="{00000000-0005-0000-0000-0000BB7F0000}"/>
    <cellStyle name="Comma 51 3 14 3 3" xfId="32630" xr:uid="{00000000-0005-0000-0000-0000BC7F0000}"/>
    <cellStyle name="Comma 51 3 14 4" xfId="32631" xr:uid="{00000000-0005-0000-0000-0000BD7F0000}"/>
    <cellStyle name="Comma 51 3 14 4 2" xfId="32632" xr:uid="{00000000-0005-0000-0000-0000BE7F0000}"/>
    <cellStyle name="Comma 51 3 14 4 3" xfId="32633" xr:uid="{00000000-0005-0000-0000-0000BF7F0000}"/>
    <cellStyle name="Comma 51 3 14 5" xfId="32634" xr:uid="{00000000-0005-0000-0000-0000C07F0000}"/>
    <cellStyle name="Comma 51 3 14 6" xfId="32635" xr:uid="{00000000-0005-0000-0000-0000C17F0000}"/>
    <cellStyle name="Comma 51 3 15" xfId="32636" xr:uid="{00000000-0005-0000-0000-0000C27F0000}"/>
    <cellStyle name="Comma 51 3 15 2" xfId="32637" xr:uid="{00000000-0005-0000-0000-0000C37F0000}"/>
    <cellStyle name="Comma 51 3 15 2 2" xfId="32638" xr:uid="{00000000-0005-0000-0000-0000C47F0000}"/>
    <cellStyle name="Comma 51 3 15 2 3" xfId="32639" xr:uid="{00000000-0005-0000-0000-0000C57F0000}"/>
    <cellStyle name="Comma 51 3 15 3" xfId="32640" xr:uid="{00000000-0005-0000-0000-0000C67F0000}"/>
    <cellStyle name="Comma 51 3 15 3 2" xfId="32641" xr:uid="{00000000-0005-0000-0000-0000C77F0000}"/>
    <cellStyle name="Comma 51 3 15 3 3" xfId="32642" xr:uid="{00000000-0005-0000-0000-0000C87F0000}"/>
    <cellStyle name="Comma 51 3 15 4" xfId="32643" xr:uid="{00000000-0005-0000-0000-0000C97F0000}"/>
    <cellStyle name="Comma 51 3 15 4 2" xfId="32644" xr:uid="{00000000-0005-0000-0000-0000CA7F0000}"/>
    <cellStyle name="Comma 51 3 15 4 3" xfId="32645" xr:uid="{00000000-0005-0000-0000-0000CB7F0000}"/>
    <cellStyle name="Comma 51 3 15 5" xfId="32646" xr:uid="{00000000-0005-0000-0000-0000CC7F0000}"/>
    <cellStyle name="Comma 51 3 15 6" xfId="32647" xr:uid="{00000000-0005-0000-0000-0000CD7F0000}"/>
    <cellStyle name="Comma 51 3 16" xfId="32648" xr:uid="{00000000-0005-0000-0000-0000CE7F0000}"/>
    <cellStyle name="Comma 51 3 16 2" xfId="32649" xr:uid="{00000000-0005-0000-0000-0000CF7F0000}"/>
    <cellStyle name="Comma 51 3 16 2 2" xfId="32650" xr:uid="{00000000-0005-0000-0000-0000D07F0000}"/>
    <cellStyle name="Comma 51 3 16 2 3" xfId="32651" xr:uid="{00000000-0005-0000-0000-0000D17F0000}"/>
    <cellStyle name="Comma 51 3 16 3" xfId="32652" xr:uid="{00000000-0005-0000-0000-0000D27F0000}"/>
    <cellStyle name="Comma 51 3 16 3 2" xfId="32653" xr:uid="{00000000-0005-0000-0000-0000D37F0000}"/>
    <cellStyle name="Comma 51 3 16 3 3" xfId="32654" xr:uid="{00000000-0005-0000-0000-0000D47F0000}"/>
    <cellStyle name="Comma 51 3 16 4" xfId="32655" xr:uid="{00000000-0005-0000-0000-0000D57F0000}"/>
    <cellStyle name="Comma 51 3 16 4 2" xfId="32656" xr:uid="{00000000-0005-0000-0000-0000D67F0000}"/>
    <cellStyle name="Comma 51 3 16 4 3" xfId="32657" xr:uid="{00000000-0005-0000-0000-0000D77F0000}"/>
    <cellStyle name="Comma 51 3 16 5" xfId="32658" xr:uid="{00000000-0005-0000-0000-0000D87F0000}"/>
    <cellStyle name="Comma 51 3 16 6" xfId="32659" xr:uid="{00000000-0005-0000-0000-0000D97F0000}"/>
    <cellStyle name="Comma 51 3 17" xfId="32660" xr:uid="{00000000-0005-0000-0000-0000DA7F0000}"/>
    <cellStyle name="Comma 51 3 17 2" xfId="32661" xr:uid="{00000000-0005-0000-0000-0000DB7F0000}"/>
    <cellStyle name="Comma 51 3 17 2 2" xfId="32662" xr:uid="{00000000-0005-0000-0000-0000DC7F0000}"/>
    <cellStyle name="Comma 51 3 17 2 3" xfId="32663" xr:uid="{00000000-0005-0000-0000-0000DD7F0000}"/>
    <cellStyle name="Comma 51 3 17 3" xfId="32664" xr:uid="{00000000-0005-0000-0000-0000DE7F0000}"/>
    <cellStyle name="Comma 51 3 17 3 2" xfId="32665" xr:uid="{00000000-0005-0000-0000-0000DF7F0000}"/>
    <cellStyle name="Comma 51 3 17 3 3" xfId="32666" xr:uid="{00000000-0005-0000-0000-0000E07F0000}"/>
    <cellStyle name="Comma 51 3 17 4" xfId="32667" xr:uid="{00000000-0005-0000-0000-0000E17F0000}"/>
    <cellStyle name="Comma 51 3 17 4 2" xfId="32668" xr:uid="{00000000-0005-0000-0000-0000E27F0000}"/>
    <cellStyle name="Comma 51 3 17 4 3" xfId="32669" xr:uid="{00000000-0005-0000-0000-0000E37F0000}"/>
    <cellStyle name="Comma 51 3 17 5" xfId="32670" xr:uid="{00000000-0005-0000-0000-0000E47F0000}"/>
    <cellStyle name="Comma 51 3 17 6" xfId="32671" xr:uid="{00000000-0005-0000-0000-0000E57F0000}"/>
    <cellStyle name="Comma 51 3 18" xfId="32672" xr:uid="{00000000-0005-0000-0000-0000E67F0000}"/>
    <cellStyle name="Comma 51 3 18 2" xfId="32673" xr:uid="{00000000-0005-0000-0000-0000E77F0000}"/>
    <cellStyle name="Comma 51 3 18 2 2" xfId="32674" xr:uid="{00000000-0005-0000-0000-0000E87F0000}"/>
    <cellStyle name="Comma 51 3 18 2 3" xfId="32675" xr:uid="{00000000-0005-0000-0000-0000E97F0000}"/>
    <cellStyle name="Comma 51 3 18 3" xfId="32676" xr:uid="{00000000-0005-0000-0000-0000EA7F0000}"/>
    <cellStyle name="Comma 51 3 18 3 2" xfId="32677" xr:uid="{00000000-0005-0000-0000-0000EB7F0000}"/>
    <cellStyle name="Comma 51 3 18 3 3" xfId="32678" xr:uid="{00000000-0005-0000-0000-0000EC7F0000}"/>
    <cellStyle name="Comma 51 3 18 4" xfId="32679" xr:uid="{00000000-0005-0000-0000-0000ED7F0000}"/>
    <cellStyle name="Comma 51 3 18 4 2" xfId="32680" xr:uid="{00000000-0005-0000-0000-0000EE7F0000}"/>
    <cellStyle name="Comma 51 3 18 4 3" xfId="32681" xr:uid="{00000000-0005-0000-0000-0000EF7F0000}"/>
    <cellStyle name="Comma 51 3 18 5" xfId="32682" xr:uid="{00000000-0005-0000-0000-0000F07F0000}"/>
    <cellStyle name="Comma 51 3 18 6" xfId="32683" xr:uid="{00000000-0005-0000-0000-0000F17F0000}"/>
    <cellStyle name="Comma 51 3 19" xfId="32684" xr:uid="{00000000-0005-0000-0000-0000F27F0000}"/>
    <cellStyle name="Comma 51 3 19 2" xfId="32685" xr:uid="{00000000-0005-0000-0000-0000F37F0000}"/>
    <cellStyle name="Comma 51 3 19 2 2" xfId="32686" xr:uid="{00000000-0005-0000-0000-0000F47F0000}"/>
    <cellStyle name="Comma 51 3 19 2 3" xfId="32687" xr:uid="{00000000-0005-0000-0000-0000F57F0000}"/>
    <cellStyle name="Comma 51 3 19 3" xfId="32688" xr:uid="{00000000-0005-0000-0000-0000F67F0000}"/>
    <cellStyle name="Comma 51 3 19 3 2" xfId="32689" xr:uid="{00000000-0005-0000-0000-0000F77F0000}"/>
    <cellStyle name="Comma 51 3 19 3 3" xfId="32690" xr:uid="{00000000-0005-0000-0000-0000F87F0000}"/>
    <cellStyle name="Comma 51 3 19 4" xfId="32691" xr:uid="{00000000-0005-0000-0000-0000F97F0000}"/>
    <cellStyle name="Comma 51 3 19 4 2" xfId="32692" xr:uid="{00000000-0005-0000-0000-0000FA7F0000}"/>
    <cellStyle name="Comma 51 3 19 4 3" xfId="32693" xr:uid="{00000000-0005-0000-0000-0000FB7F0000}"/>
    <cellStyle name="Comma 51 3 19 5" xfId="32694" xr:uid="{00000000-0005-0000-0000-0000FC7F0000}"/>
    <cellStyle name="Comma 51 3 19 6" xfId="32695" xr:uid="{00000000-0005-0000-0000-0000FD7F0000}"/>
    <cellStyle name="Comma 51 3 2" xfId="32696" xr:uid="{00000000-0005-0000-0000-0000FE7F0000}"/>
    <cellStyle name="Comma 51 3 2 2" xfId="32697" xr:uid="{00000000-0005-0000-0000-0000FF7F0000}"/>
    <cellStyle name="Comma 51 3 2 2 2" xfId="32698" xr:uid="{00000000-0005-0000-0000-000000800000}"/>
    <cellStyle name="Comma 51 3 2 2 3" xfId="32699" xr:uid="{00000000-0005-0000-0000-000001800000}"/>
    <cellStyle name="Comma 51 3 2 3" xfId="32700" xr:uid="{00000000-0005-0000-0000-000002800000}"/>
    <cellStyle name="Comma 51 3 2 3 2" xfId="32701" xr:uid="{00000000-0005-0000-0000-000003800000}"/>
    <cellStyle name="Comma 51 3 2 3 3" xfId="32702" xr:uid="{00000000-0005-0000-0000-000004800000}"/>
    <cellStyle name="Comma 51 3 2 4" xfId="32703" xr:uid="{00000000-0005-0000-0000-000005800000}"/>
    <cellStyle name="Comma 51 3 2 4 2" xfId="32704" xr:uid="{00000000-0005-0000-0000-000006800000}"/>
    <cellStyle name="Comma 51 3 2 4 3" xfId="32705" xr:uid="{00000000-0005-0000-0000-000007800000}"/>
    <cellStyle name="Comma 51 3 2 5" xfId="32706" xr:uid="{00000000-0005-0000-0000-000008800000}"/>
    <cellStyle name="Comma 51 3 2 6" xfId="32707" xr:uid="{00000000-0005-0000-0000-000009800000}"/>
    <cellStyle name="Comma 51 3 20" xfId="32708" xr:uid="{00000000-0005-0000-0000-00000A800000}"/>
    <cellStyle name="Comma 51 3 20 2" xfId="32709" xr:uid="{00000000-0005-0000-0000-00000B800000}"/>
    <cellStyle name="Comma 51 3 20 2 2" xfId="32710" xr:uid="{00000000-0005-0000-0000-00000C800000}"/>
    <cellStyle name="Comma 51 3 20 2 3" xfId="32711" xr:uid="{00000000-0005-0000-0000-00000D800000}"/>
    <cellStyle name="Comma 51 3 20 3" xfId="32712" xr:uid="{00000000-0005-0000-0000-00000E800000}"/>
    <cellStyle name="Comma 51 3 20 3 2" xfId="32713" xr:uid="{00000000-0005-0000-0000-00000F800000}"/>
    <cellStyle name="Comma 51 3 20 3 3" xfId="32714" xr:uid="{00000000-0005-0000-0000-000010800000}"/>
    <cellStyle name="Comma 51 3 20 4" xfId="32715" xr:uid="{00000000-0005-0000-0000-000011800000}"/>
    <cellStyle name="Comma 51 3 20 4 2" xfId="32716" xr:uid="{00000000-0005-0000-0000-000012800000}"/>
    <cellStyle name="Comma 51 3 20 4 3" xfId="32717" xr:uid="{00000000-0005-0000-0000-000013800000}"/>
    <cellStyle name="Comma 51 3 20 5" xfId="32718" xr:uid="{00000000-0005-0000-0000-000014800000}"/>
    <cellStyle name="Comma 51 3 20 6" xfId="32719" xr:uid="{00000000-0005-0000-0000-000015800000}"/>
    <cellStyle name="Comma 51 3 21" xfId="32720" xr:uid="{00000000-0005-0000-0000-000016800000}"/>
    <cellStyle name="Comma 51 3 21 2" xfId="32721" xr:uid="{00000000-0005-0000-0000-000017800000}"/>
    <cellStyle name="Comma 51 3 21 3" xfId="32722" xr:uid="{00000000-0005-0000-0000-000018800000}"/>
    <cellStyle name="Comma 51 3 22" xfId="32723" xr:uid="{00000000-0005-0000-0000-000019800000}"/>
    <cellStyle name="Comma 51 3 22 2" xfId="32724" xr:uid="{00000000-0005-0000-0000-00001A800000}"/>
    <cellStyle name="Comma 51 3 22 3" xfId="32725" xr:uid="{00000000-0005-0000-0000-00001B800000}"/>
    <cellStyle name="Comma 51 3 23" xfId="32726" xr:uid="{00000000-0005-0000-0000-00001C800000}"/>
    <cellStyle name="Comma 51 3 23 2" xfId="32727" xr:uid="{00000000-0005-0000-0000-00001D800000}"/>
    <cellStyle name="Comma 51 3 23 3" xfId="32728" xr:uid="{00000000-0005-0000-0000-00001E800000}"/>
    <cellStyle name="Comma 51 3 24" xfId="32729" xr:uid="{00000000-0005-0000-0000-00001F800000}"/>
    <cellStyle name="Comma 51 3 25" xfId="32730" xr:uid="{00000000-0005-0000-0000-000020800000}"/>
    <cellStyle name="Comma 51 3 3" xfId="32731" xr:uid="{00000000-0005-0000-0000-000021800000}"/>
    <cellStyle name="Comma 51 3 3 2" xfId="32732" xr:uid="{00000000-0005-0000-0000-000022800000}"/>
    <cellStyle name="Comma 51 3 3 2 2" xfId="32733" xr:uid="{00000000-0005-0000-0000-000023800000}"/>
    <cellStyle name="Comma 51 3 3 2 3" xfId="32734" xr:uid="{00000000-0005-0000-0000-000024800000}"/>
    <cellStyle name="Comma 51 3 3 3" xfId="32735" xr:uid="{00000000-0005-0000-0000-000025800000}"/>
    <cellStyle name="Comma 51 3 3 3 2" xfId="32736" xr:uid="{00000000-0005-0000-0000-000026800000}"/>
    <cellStyle name="Comma 51 3 3 3 3" xfId="32737" xr:uid="{00000000-0005-0000-0000-000027800000}"/>
    <cellStyle name="Comma 51 3 3 4" xfId="32738" xr:uid="{00000000-0005-0000-0000-000028800000}"/>
    <cellStyle name="Comma 51 3 3 4 2" xfId="32739" xr:uid="{00000000-0005-0000-0000-000029800000}"/>
    <cellStyle name="Comma 51 3 3 4 3" xfId="32740" xr:uid="{00000000-0005-0000-0000-00002A800000}"/>
    <cellStyle name="Comma 51 3 3 5" xfId="32741" xr:uid="{00000000-0005-0000-0000-00002B800000}"/>
    <cellStyle name="Comma 51 3 3 6" xfId="32742" xr:uid="{00000000-0005-0000-0000-00002C800000}"/>
    <cellStyle name="Comma 51 3 4" xfId="32743" xr:uid="{00000000-0005-0000-0000-00002D800000}"/>
    <cellStyle name="Comma 51 3 4 2" xfId="32744" xr:uid="{00000000-0005-0000-0000-00002E800000}"/>
    <cellStyle name="Comma 51 3 4 2 2" xfId="32745" xr:uid="{00000000-0005-0000-0000-00002F800000}"/>
    <cellStyle name="Comma 51 3 4 2 3" xfId="32746" xr:uid="{00000000-0005-0000-0000-000030800000}"/>
    <cellStyle name="Comma 51 3 4 3" xfId="32747" xr:uid="{00000000-0005-0000-0000-000031800000}"/>
    <cellStyle name="Comma 51 3 4 3 2" xfId="32748" xr:uid="{00000000-0005-0000-0000-000032800000}"/>
    <cellStyle name="Comma 51 3 4 3 3" xfId="32749" xr:uid="{00000000-0005-0000-0000-000033800000}"/>
    <cellStyle name="Comma 51 3 4 4" xfId="32750" xr:uid="{00000000-0005-0000-0000-000034800000}"/>
    <cellStyle name="Comma 51 3 4 4 2" xfId="32751" xr:uid="{00000000-0005-0000-0000-000035800000}"/>
    <cellStyle name="Comma 51 3 4 4 3" xfId="32752" xr:uid="{00000000-0005-0000-0000-000036800000}"/>
    <cellStyle name="Comma 51 3 4 5" xfId="32753" xr:uid="{00000000-0005-0000-0000-000037800000}"/>
    <cellStyle name="Comma 51 3 4 6" xfId="32754" xr:uid="{00000000-0005-0000-0000-000038800000}"/>
    <cellStyle name="Comma 51 3 5" xfId="32755" xr:uid="{00000000-0005-0000-0000-000039800000}"/>
    <cellStyle name="Comma 51 3 5 2" xfId="32756" xr:uid="{00000000-0005-0000-0000-00003A800000}"/>
    <cellStyle name="Comma 51 3 5 2 2" xfId="32757" xr:uid="{00000000-0005-0000-0000-00003B800000}"/>
    <cellStyle name="Comma 51 3 5 2 3" xfId="32758" xr:uid="{00000000-0005-0000-0000-00003C800000}"/>
    <cellStyle name="Comma 51 3 5 3" xfId="32759" xr:uid="{00000000-0005-0000-0000-00003D800000}"/>
    <cellStyle name="Comma 51 3 5 3 2" xfId="32760" xr:uid="{00000000-0005-0000-0000-00003E800000}"/>
    <cellStyle name="Comma 51 3 5 3 3" xfId="32761" xr:uid="{00000000-0005-0000-0000-00003F800000}"/>
    <cellStyle name="Comma 51 3 5 4" xfId="32762" xr:uid="{00000000-0005-0000-0000-000040800000}"/>
    <cellStyle name="Comma 51 3 5 4 2" xfId="32763" xr:uid="{00000000-0005-0000-0000-000041800000}"/>
    <cellStyle name="Comma 51 3 5 4 3" xfId="32764" xr:uid="{00000000-0005-0000-0000-000042800000}"/>
    <cellStyle name="Comma 51 3 5 5" xfId="32765" xr:uid="{00000000-0005-0000-0000-000043800000}"/>
    <cellStyle name="Comma 51 3 5 6" xfId="32766" xr:uid="{00000000-0005-0000-0000-000044800000}"/>
    <cellStyle name="Comma 51 3 6" xfId="32767" xr:uid="{00000000-0005-0000-0000-000045800000}"/>
    <cellStyle name="Comma 51 3 6 2" xfId="32768" xr:uid="{00000000-0005-0000-0000-000046800000}"/>
    <cellStyle name="Comma 51 3 6 2 2" xfId="32769" xr:uid="{00000000-0005-0000-0000-000047800000}"/>
    <cellStyle name="Comma 51 3 6 2 3" xfId="32770" xr:uid="{00000000-0005-0000-0000-000048800000}"/>
    <cellStyle name="Comma 51 3 6 3" xfId="32771" xr:uid="{00000000-0005-0000-0000-000049800000}"/>
    <cellStyle name="Comma 51 3 6 3 2" xfId="32772" xr:uid="{00000000-0005-0000-0000-00004A800000}"/>
    <cellStyle name="Comma 51 3 6 3 3" xfId="32773" xr:uid="{00000000-0005-0000-0000-00004B800000}"/>
    <cellStyle name="Comma 51 3 6 4" xfId="32774" xr:uid="{00000000-0005-0000-0000-00004C800000}"/>
    <cellStyle name="Comma 51 3 6 4 2" xfId="32775" xr:uid="{00000000-0005-0000-0000-00004D800000}"/>
    <cellStyle name="Comma 51 3 6 4 3" xfId="32776" xr:uid="{00000000-0005-0000-0000-00004E800000}"/>
    <cellStyle name="Comma 51 3 6 5" xfId="32777" xr:uid="{00000000-0005-0000-0000-00004F800000}"/>
    <cellStyle name="Comma 51 3 6 6" xfId="32778" xr:uid="{00000000-0005-0000-0000-000050800000}"/>
    <cellStyle name="Comma 51 3 7" xfId="32779" xr:uid="{00000000-0005-0000-0000-000051800000}"/>
    <cellStyle name="Comma 51 3 7 2" xfId="32780" xr:uid="{00000000-0005-0000-0000-000052800000}"/>
    <cellStyle name="Comma 51 3 7 2 2" xfId="32781" xr:uid="{00000000-0005-0000-0000-000053800000}"/>
    <cellStyle name="Comma 51 3 7 2 3" xfId="32782" xr:uid="{00000000-0005-0000-0000-000054800000}"/>
    <cellStyle name="Comma 51 3 7 3" xfId="32783" xr:uid="{00000000-0005-0000-0000-000055800000}"/>
    <cellStyle name="Comma 51 3 7 3 2" xfId="32784" xr:uid="{00000000-0005-0000-0000-000056800000}"/>
    <cellStyle name="Comma 51 3 7 3 3" xfId="32785" xr:uid="{00000000-0005-0000-0000-000057800000}"/>
    <cellStyle name="Comma 51 3 7 4" xfId="32786" xr:uid="{00000000-0005-0000-0000-000058800000}"/>
    <cellStyle name="Comma 51 3 7 4 2" xfId="32787" xr:uid="{00000000-0005-0000-0000-000059800000}"/>
    <cellStyle name="Comma 51 3 7 4 3" xfId="32788" xr:uid="{00000000-0005-0000-0000-00005A800000}"/>
    <cellStyle name="Comma 51 3 7 5" xfId="32789" xr:uid="{00000000-0005-0000-0000-00005B800000}"/>
    <cellStyle name="Comma 51 3 7 6" xfId="32790" xr:uid="{00000000-0005-0000-0000-00005C800000}"/>
    <cellStyle name="Comma 51 3 8" xfId="32791" xr:uid="{00000000-0005-0000-0000-00005D800000}"/>
    <cellStyle name="Comma 51 3 8 2" xfId="32792" xr:uid="{00000000-0005-0000-0000-00005E800000}"/>
    <cellStyle name="Comma 51 3 8 2 2" xfId="32793" xr:uid="{00000000-0005-0000-0000-00005F800000}"/>
    <cellStyle name="Comma 51 3 8 2 3" xfId="32794" xr:uid="{00000000-0005-0000-0000-000060800000}"/>
    <cellStyle name="Comma 51 3 8 3" xfId="32795" xr:uid="{00000000-0005-0000-0000-000061800000}"/>
    <cellStyle name="Comma 51 3 8 3 2" xfId="32796" xr:uid="{00000000-0005-0000-0000-000062800000}"/>
    <cellStyle name="Comma 51 3 8 3 3" xfId="32797" xr:uid="{00000000-0005-0000-0000-000063800000}"/>
    <cellStyle name="Comma 51 3 8 4" xfId="32798" xr:uid="{00000000-0005-0000-0000-000064800000}"/>
    <cellStyle name="Comma 51 3 8 4 2" xfId="32799" xr:uid="{00000000-0005-0000-0000-000065800000}"/>
    <cellStyle name="Comma 51 3 8 4 3" xfId="32800" xr:uid="{00000000-0005-0000-0000-000066800000}"/>
    <cellStyle name="Comma 51 3 8 5" xfId="32801" xr:uid="{00000000-0005-0000-0000-000067800000}"/>
    <cellStyle name="Comma 51 3 8 6" xfId="32802" xr:uid="{00000000-0005-0000-0000-000068800000}"/>
    <cellStyle name="Comma 51 3 9" xfId="32803" xr:uid="{00000000-0005-0000-0000-000069800000}"/>
    <cellStyle name="Comma 51 3 9 2" xfId="32804" xr:uid="{00000000-0005-0000-0000-00006A800000}"/>
    <cellStyle name="Comma 51 3 9 2 2" xfId="32805" xr:uid="{00000000-0005-0000-0000-00006B800000}"/>
    <cellStyle name="Comma 51 3 9 2 3" xfId="32806" xr:uid="{00000000-0005-0000-0000-00006C800000}"/>
    <cellStyle name="Comma 51 3 9 3" xfId="32807" xr:uid="{00000000-0005-0000-0000-00006D800000}"/>
    <cellStyle name="Comma 51 3 9 3 2" xfId="32808" xr:uid="{00000000-0005-0000-0000-00006E800000}"/>
    <cellStyle name="Comma 51 3 9 3 3" xfId="32809" xr:uid="{00000000-0005-0000-0000-00006F800000}"/>
    <cellStyle name="Comma 51 3 9 4" xfId="32810" xr:uid="{00000000-0005-0000-0000-000070800000}"/>
    <cellStyle name="Comma 51 3 9 4 2" xfId="32811" xr:uid="{00000000-0005-0000-0000-000071800000}"/>
    <cellStyle name="Comma 51 3 9 4 3" xfId="32812" xr:uid="{00000000-0005-0000-0000-000072800000}"/>
    <cellStyle name="Comma 51 3 9 5" xfId="32813" xr:uid="{00000000-0005-0000-0000-000073800000}"/>
    <cellStyle name="Comma 51 3 9 6" xfId="32814" xr:uid="{00000000-0005-0000-0000-000074800000}"/>
    <cellStyle name="Comma 51 4" xfId="32815" xr:uid="{00000000-0005-0000-0000-000075800000}"/>
    <cellStyle name="Comma 51 4 10" xfId="32816" xr:uid="{00000000-0005-0000-0000-000076800000}"/>
    <cellStyle name="Comma 51 4 10 2" xfId="32817" xr:uid="{00000000-0005-0000-0000-000077800000}"/>
    <cellStyle name="Comma 51 4 10 2 2" xfId="32818" xr:uid="{00000000-0005-0000-0000-000078800000}"/>
    <cellStyle name="Comma 51 4 10 2 3" xfId="32819" xr:uid="{00000000-0005-0000-0000-000079800000}"/>
    <cellStyle name="Comma 51 4 10 3" xfId="32820" xr:uid="{00000000-0005-0000-0000-00007A800000}"/>
    <cellStyle name="Comma 51 4 10 3 2" xfId="32821" xr:uid="{00000000-0005-0000-0000-00007B800000}"/>
    <cellStyle name="Comma 51 4 10 3 3" xfId="32822" xr:uid="{00000000-0005-0000-0000-00007C800000}"/>
    <cellStyle name="Comma 51 4 10 4" xfId="32823" xr:uid="{00000000-0005-0000-0000-00007D800000}"/>
    <cellStyle name="Comma 51 4 10 4 2" xfId="32824" xr:uid="{00000000-0005-0000-0000-00007E800000}"/>
    <cellStyle name="Comma 51 4 10 4 3" xfId="32825" xr:uid="{00000000-0005-0000-0000-00007F800000}"/>
    <cellStyle name="Comma 51 4 10 5" xfId="32826" xr:uid="{00000000-0005-0000-0000-000080800000}"/>
    <cellStyle name="Comma 51 4 10 6" xfId="32827" xr:uid="{00000000-0005-0000-0000-000081800000}"/>
    <cellStyle name="Comma 51 4 11" xfId="32828" xr:uid="{00000000-0005-0000-0000-000082800000}"/>
    <cellStyle name="Comma 51 4 11 2" xfId="32829" xr:uid="{00000000-0005-0000-0000-000083800000}"/>
    <cellStyle name="Comma 51 4 11 2 2" xfId="32830" xr:uid="{00000000-0005-0000-0000-000084800000}"/>
    <cellStyle name="Comma 51 4 11 2 3" xfId="32831" xr:uid="{00000000-0005-0000-0000-000085800000}"/>
    <cellStyle name="Comma 51 4 11 3" xfId="32832" xr:uid="{00000000-0005-0000-0000-000086800000}"/>
    <cellStyle name="Comma 51 4 11 3 2" xfId="32833" xr:uid="{00000000-0005-0000-0000-000087800000}"/>
    <cellStyle name="Comma 51 4 11 3 3" xfId="32834" xr:uid="{00000000-0005-0000-0000-000088800000}"/>
    <cellStyle name="Comma 51 4 11 4" xfId="32835" xr:uid="{00000000-0005-0000-0000-000089800000}"/>
    <cellStyle name="Comma 51 4 11 4 2" xfId="32836" xr:uid="{00000000-0005-0000-0000-00008A800000}"/>
    <cellStyle name="Comma 51 4 11 4 3" xfId="32837" xr:uid="{00000000-0005-0000-0000-00008B800000}"/>
    <cellStyle name="Comma 51 4 11 5" xfId="32838" xr:uid="{00000000-0005-0000-0000-00008C800000}"/>
    <cellStyle name="Comma 51 4 11 6" xfId="32839" xr:uid="{00000000-0005-0000-0000-00008D800000}"/>
    <cellStyle name="Comma 51 4 12" xfId="32840" xr:uid="{00000000-0005-0000-0000-00008E800000}"/>
    <cellStyle name="Comma 51 4 12 2" xfId="32841" xr:uid="{00000000-0005-0000-0000-00008F800000}"/>
    <cellStyle name="Comma 51 4 12 2 2" xfId="32842" xr:uid="{00000000-0005-0000-0000-000090800000}"/>
    <cellStyle name="Comma 51 4 12 2 3" xfId="32843" xr:uid="{00000000-0005-0000-0000-000091800000}"/>
    <cellStyle name="Comma 51 4 12 3" xfId="32844" xr:uid="{00000000-0005-0000-0000-000092800000}"/>
    <cellStyle name="Comma 51 4 12 3 2" xfId="32845" xr:uid="{00000000-0005-0000-0000-000093800000}"/>
    <cellStyle name="Comma 51 4 12 3 3" xfId="32846" xr:uid="{00000000-0005-0000-0000-000094800000}"/>
    <cellStyle name="Comma 51 4 12 4" xfId="32847" xr:uid="{00000000-0005-0000-0000-000095800000}"/>
    <cellStyle name="Comma 51 4 12 4 2" xfId="32848" xr:uid="{00000000-0005-0000-0000-000096800000}"/>
    <cellStyle name="Comma 51 4 12 4 3" xfId="32849" xr:uid="{00000000-0005-0000-0000-000097800000}"/>
    <cellStyle name="Comma 51 4 12 5" xfId="32850" xr:uid="{00000000-0005-0000-0000-000098800000}"/>
    <cellStyle name="Comma 51 4 12 6" xfId="32851" xr:uid="{00000000-0005-0000-0000-000099800000}"/>
    <cellStyle name="Comma 51 4 13" xfId="32852" xr:uid="{00000000-0005-0000-0000-00009A800000}"/>
    <cellStyle name="Comma 51 4 13 2" xfId="32853" xr:uid="{00000000-0005-0000-0000-00009B800000}"/>
    <cellStyle name="Comma 51 4 13 2 2" xfId="32854" xr:uid="{00000000-0005-0000-0000-00009C800000}"/>
    <cellStyle name="Comma 51 4 13 2 3" xfId="32855" xr:uid="{00000000-0005-0000-0000-00009D800000}"/>
    <cellStyle name="Comma 51 4 13 3" xfId="32856" xr:uid="{00000000-0005-0000-0000-00009E800000}"/>
    <cellStyle name="Comma 51 4 13 3 2" xfId="32857" xr:uid="{00000000-0005-0000-0000-00009F800000}"/>
    <cellStyle name="Comma 51 4 13 3 3" xfId="32858" xr:uid="{00000000-0005-0000-0000-0000A0800000}"/>
    <cellStyle name="Comma 51 4 13 4" xfId="32859" xr:uid="{00000000-0005-0000-0000-0000A1800000}"/>
    <cellStyle name="Comma 51 4 13 4 2" xfId="32860" xr:uid="{00000000-0005-0000-0000-0000A2800000}"/>
    <cellStyle name="Comma 51 4 13 4 3" xfId="32861" xr:uid="{00000000-0005-0000-0000-0000A3800000}"/>
    <cellStyle name="Comma 51 4 13 5" xfId="32862" xr:uid="{00000000-0005-0000-0000-0000A4800000}"/>
    <cellStyle name="Comma 51 4 13 6" xfId="32863" xr:uid="{00000000-0005-0000-0000-0000A5800000}"/>
    <cellStyle name="Comma 51 4 14" xfId="32864" xr:uid="{00000000-0005-0000-0000-0000A6800000}"/>
    <cellStyle name="Comma 51 4 14 2" xfId="32865" xr:uid="{00000000-0005-0000-0000-0000A7800000}"/>
    <cellStyle name="Comma 51 4 14 2 2" xfId="32866" xr:uid="{00000000-0005-0000-0000-0000A8800000}"/>
    <cellStyle name="Comma 51 4 14 2 3" xfId="32867" xr:uid="{00000000-0005-0000-0000-0000A9800000}"/>
    <cellStyle name="Comma 51 4 14 3" xfId="32868" xr:uid="{00000000-0005-0000-0000-0000AA800000}"/>
    <cellStyle name="Comma 51 4 14 3 2" xfId="32869" xr:uid="{00000000-0005-0000-0000-0000AB800000}"/>
    <cellStyle name="Comma 51 4 14 3 3" xfId="32870" xr:uid="{00000000-0005-0000-0000-0000AC800000}"/>
    <cellStyle name="Comma 51 4 14 4" xfId="32871" xr:uid="{00000000-0005-0000-0000-0000AD800000}"/>
    <cellStyle name="Comma 51 4 14 4 2" xfId="32872" xr:uid="{00000000-0005-0000-0000-0000AE800000}"/>
    <cellStyle name="Comma 51 4 14 4 3" xfId="32873" xr:uid="{00000000-0005-0000-0000-0000AF800000}"/>
    <cellStyle name="Comma 51 4 14 5" xfId="32874" xr:uid="{00000000-0005-0000-0000-0000B0800000}"/>
    <cellStyle name="Comma 51 4 14 6" xfId="32875" xr:uid="{00000000-0005-0000-0000-0000B1800000}"/>
    <cellStyle name="Comma 51 4 15" xfId="32876" xr:uid="{00000000-0005-0000-0000-0000B2800000}"/>
    <cellStyle name="Comma 51 4 15 2" xfId="32877" xr:uid="{00000000-0005-0000-0000-0000B3800000}"/>
    <cellStyle name="Comma 51 4 15 2 2" xfId="32878" xr:uid="{00000000-0005-0000-0000-0000B4800000}"/>
    <cellStyle name="Comma 51 4 15 2 3" xfId="32879" xr:uid="{00000000-0005-0000-0000-0000B5800000}"/>
    <cellStyle name="Comma 51 4 15 3" xfId="32880" xr:uid="{00000000-0005-0000-0000-0000B6800000}"/>
    <cellStyle name="Comma 51 4 15 3 2" xfId="32881" xr:uid="{00000000-0005-0000-0000-0000B7800000}"/>
    <cellStyle name="Comma 51 4 15 3 3" xfId="32882" xr:uid="{00000000-0005-0000-0000-0000B8800000}"/>
    <cellStyle name="Comma 51 4 15 4" xfId="32883" xr:uid="{00000000-0005-0000-0000-0000B9800000}"/>
    <cellStyle name="Comma 51 4 15 4 2" xfId="32884" xr:uid="{00000000-0005-0000-0000-0000BA800000}"/>
    <cellStyle name="Comma 51 4 15 4 3" xfId="32885" xr:uid="{00000000-0005-0000-0000-0000BB800000}"/>
    <cellStyle name="Comma 51 4 15 5" xfId="32886" xr:uid="{00000000-0005-0000-0000-0000BC800000}"/>
    <cellStyle name="Comma 51 4 15 6" xfId="32887" xr:uid="{00000000-0005-0000-0000-0000BD800000}"/>
    <cellStyle name="Comma 51 4 16" xfId="32888" xr:uid="{00000000-0005-0000-0000-0000BE800000}"/>
    <cellStyle name="Comma 51 4 16 2" xfId="32889" xr:uid="{00000000-0005-0000-0000-0000BF800000}"/>
    <cellStyle name="Comma 51 4 16 2 2" xfId="32890" xr:uid="{00000000-0005-0000-0000-0000C0800000}"/>
    <cellStyle name="Comma 51 4 16 2 3" xfId="32891" xr:uid="{00000000-0005-0000-0000-0000C1800000}"/>
    <cellStyle name="Comma 51 4 16 3" xfId="32892" xr:uid="{00000000-0005-0000-0000-0000C2800000}"/>
    <cellStyle name="Comma 51 4 16 3 2" xfId="32893" xr:uid="{00000000-0005-0000-0000-0000C3800000}"/>
    <cellStyle name="Comma 51 4 16 3 3" xfId="32894" xr:uid="{00000000-0005-0000-0000-0000C4800000}"/>
    <cellStyle name="Comma 51 4 16 4" xfId="32895" xr:uid="{00000000-0005-0000-0000-0000C5800000}"/>
    <cellStyle name="Comma 51 4 16 4 2" xfId="32896" xr:uid="{00000000-0005-0000-0000-0000C6800000}"/>
    <cellStyle name="Comma 51 4 16 4 3" xfId="32897" xr:uid="{00000000-0005-0000-0000-0000C7800000}"/>
    <cellStyle name="Comma 51 4 16 5" xfId="32898" xr:uid="{00000000-0005-0000-0000-0000C8800000}"/>
    <cellStyle name="Comma 51 4 16 6" xfId="32899" xr:uid="{00000000-0005-0000-0000-0000C9800000}"/>
    <cellStyle name="Comma 51 4 17" xfId="32900" xr:uid="{00000000-0005-0000-0000-0000CA800000}"/>
    <cellStyle name="Comma 51 4 17 2" xfId="32901" xr:uid="{00000000-0005-0000-0000-0000CB800000}"/>
    <cellStyle name="Comma 51 4 17 2 2" xfId="32902" xr:uid="{00000000-0005-0000-0000-0000CC800000}"/>
    <cellStyle name="Comma 51 4 17 2 3" xfId="32903" xr:uid="{00000000-0005-0000-0000-0000CD800000}"/>
    <cellStyle name="Comma 51 4 17 3" xfId="32904" xr:uid="{00000000-0005-0000-0000-0000CE800000}"/>
    <cellStyle name="Comma 51 4 17 3 2" xfId="32905" xr:uid="{00000000-0005-0000-0000-0000CF800000}"/>
    <cellStyle name="Comma 51 4 17 3 3" xfId="32906" xr:uid="{00000000-0005-0000-0000-0000D0800000}"/>
    <cellStyle name="Comma 51 4 17 4" xfId="32907" xr:uid="{00000000-0005-0000-0000-0000D1800000}"/>
    <cellStyle name="Comma 51 4 17 4 2" xfId="32908" xr:uid="{00000000-0005-0000-0000-0000D2800000}"/>
    <cellStyle name="Comma 51 4 17 4 3" xfId="32909" xr:uid="{00000000-0005-0000-0000-0000D3800000}"/>
    <cellStyle name="Comma 51 4 17 5" xfId="32910" xr:uid="{00000000-0005-0000-0000-0000D4800000}"/>
    <cellStyle name="Comma 51 4 17 6" xfId="32911" xr:uid="{00000000-0005-0000-0000-0000D5800000}"/>
    <cellStyle name="Comma 51 4 18" xfId="32912" xr:uid="{00000000-0005-0000-0000-0000D6800000}"/>
    <cellStyle name="Comma 51 4 18 2" xfId="32913" xr:uid="{00000000-0005-0000-0000-0000D7800000}"/>
    <cellStyle name="Comma 51 4 18 2 2" xfId="32914" xr:uid="{00000000-0005-0000-0000-0000D8800000}"/>
    <cellStyle name="Comma 51 4 18 2 3" xfId="32915" xr:uid="{00000000-0005-0000-0000-0000D9800000}"/>
    <cellStyle name="Comma 51 4 18 3" xfId="32916" xr:uid="{00000000-0005-0000-0000-0000DA800000}"/>
    <cellStyle name="Comma 51 4 18 3 2" xfId="32917" xr:uid="{00000000-0005-0000-0000-0000DB800000}"/>
    <cellStyle name="Comma 51 4 18 3 3" xfId="32918" xr:uid="{00000000-0005-0000-0000-0000DC800000}"/>
    <cellStyle name="Comma 51 4 18 4" xfId="32919" xr:uid="{00000000-0005-0000-0000-0000DD800000}"/>
    <cellStyle name="Comma 51 4 18 4 2" xfId="32920" xr:uid="{00000000-0005-0000-0000-0000DE800000}"/>
    <cellStyle name="Comma 51 4 18 4 3" xfId="32921" xr:uid="{00000000-0005-0000-0000-0000DF800000}"/>
    <cellStyle name="Comma 51 4 18 5" xfId="32922" xr:uid="{00000000-0005-0000-0000-0000E0800000}"/>
    <cellStyle name="Comma 51 4 18 6" xfId="32923" xr:uid="{00000000-0005-0000-0000-0000E1800000}"/>
    <cellStyle name="Comma 51 4 19" xfId="32924" xr:uid="{00000000-0005-0000-0000-0000E2800000}"/>
    <cellStyle name="Comma 51 4 19 2" xfId="32925" xr:uid="{00000000-0005-0000-0000-0000E3800000}"/>
    <cellStyle name="Comma 51 4 19 2 2" xfId="32926" xr:uid="{00000000-0005-0000-0000-0000E4800000}"/>
    <cellStyle name="Comma 51 4 19 2 3" xfId="32927" xr:uid="{00000000-0005-0000-0000-0000E5800000}"/>
    <cellStyle name="Comma 51 4 19 3" xfId="32928" xr:uid="{00000000-0005-0000-0000-0000E6800000}"/>
    <cellStyle name="Comma 51 4 19 3 2" xfId="32929" xr:uid="{00000000-0005-0000-0000-0000E7800000}"/>
    <cellStyle name="Comma 51 4 19 3 3" xfId="32930" xr:uid="{00000000-0005-0000-0000-0000E8800000}"/>
    <cellStyle name="Comma 51 4 19 4" xfId="32931" xr:uid="{00000000-0005-0000-0000-0000E9800000}"/>
    <cellStyle name="Comma 51 4 19 4 2" xfId="32932" xr:uid="{00000000-0005-0000-0000-0000EA800000}"/>
    <cellStyle name="Comma 51 4 19 4 3" xfId="32933" xr:uid="{00000000-0005-0000-0000-0000EB800000}"/>
    <cellStyle name="Comma 51 4 19 5" xfId="32934" xr:uid="{00000000-0005-0000-0000-0000EC800000}"/>
    <cellStyle name="Comma 51 4 19 6" xfId="32935" xr:uid="{00000000-0005-0000-0000-0000ED800000}"/>
    <cellStyle name="Comma 51 4 2" xfId="32936" xr:uid="{00000000-0005-0000-0000-0000EE800000}"/>
    <cellStyle name="Comma 51 4 2 2" xfId="32937" xr:uid="{00000000-0005-0000-0000-0000EF800000}"/>
    <cellStyle name="Comma 51 4 2 2 2" xfId="32938" xr:uid="{00000000-0005-0000-0000-0000F0800000}"/>
    <cellStyle name="Comma 51 4 2 2 3" xfId="32939" xr:uid="{00000000-0005-0000-0000-0000F1800000}"/>
    <cellStyle name="Comma 51 4 2 3" xfId="32940" xr:uid="{00000000-0005-0000-0000-0000F2800000}"/>
    <cellStyle name="Comma 51 4 2 3 2" xfId="32941" xr:uid="{00000000-0005-0000-0000-0000F3800000}"/>
    <cellStyle name="Comma 51 4 2 3 3" xfId="32942" xr:uid="{00000000-0005-0000-0000-0000F4800000}"/>
    <cellStyle name="Comma 51 4 2 4" xfId="32943" xr:uid="{00000000-0005-0000-0000-0000F5800000}"/>
    <cellStyle name="Comma 51 4 2 4 2" xfId="32944" xr:uid="{00000000-0005-0000-0000-0000F6800000}"/>
    <cellStyle name="Comma 51 4 2 4 3" xfId="32945" xr:uid="{00000000-0005-0000-0000-0000F7800000}"/>
    <cellStyle name="Comma 51 4 2 5" xfId="32946" xr:uid="{00000000-0005-0000-0000-0000F8800000}"/>
    <cellStyle name="Comma 51 4 2 6" xfId="32947" xr:uid="{00000000-0005-0000-0000-0000F9800000}"/>
    <cellStyle name="Comma 51 4 20" xfId="32948" xr:uid="{00000000-0005-0000-0000-0000FA800000}"/>
    <cellStyle name="Comma 51 4 20 2" xfId="32949" xr:uid="{00000000-0005-0000-0000-0000FB800000}"/>
    <cellStyle name="Comma 51 4 20 2 2" xfId="32950" xr:uid="{00000000-0005-0000-0000-0000FC800000}"/>
    <cellStyle name="Comma 51 4 20 2 3" xfId="32951" xr:uid="{00000000-0005-0000-0000-0000FD800000}"/>
    <cellStyle name="Comma 51 4 20 3" xfId="32952" xr:uid="{00000000-0005-0000-0000-0000FE800000}"/>
    <cellStyle name="Comma 51 4 20 3 2" xfId="32953" xr:uid="{00000000-0005-0000-0000-0000FF800000}"/>
    <cellStyle name="Comma 51 4 20 3 3" xfId="32954" xr:uid="{00000000-0005-0000-0000-000000810000}"/>
    <cellStyle name="Comma 51 4 20 4" xfId="32955" xr:uid="{00000000-0005-0000-0000-000001810000}"/>
    <cellStyle name="Comma 51 4 20 4 2" xfId="32956" xr:uid="{00000000-0005-0000-0000-000002810000}"/>
    <cellStyle name="Comma 51 4 20 4 3" xfId="32957" xr:uid="{00000000-0005-0000-0000-000003810000}"/>
    <cellStyle name="Comma 51 4 20 5" xfId="32958" xr:uid="{00000000-0005-0000-0000-000004810000}"/>
    <cellStyle name="Comma 51 4 20 6" xfId="32959" xr:uid="{00000000-0005-0000-0000-000005810000}"/>
    <cellStyle name="Comma 51 4 21" xfId="32960" xr:uid="{00000000-0005-0000-0000-000006810000}"/>
    <cellStyle name="Comma 51 4 21 2" xfId="32961" xr:uid="{00000000-0005-0000-0000-000007810000}"/>
    <cellStyle name="Comma 51 4 21 3" xfId="32962" xr:uid="{00000000-0005-0000-0000-000008810000}"/>
    <cellStyle name="Comma 51 4 22" xfId="32963" xr:uid="{00000000-0005-0000-0000-000009810000}"/>
    <cellStyle name="Comma 51 4 22 2" xfId="32964" xr:uid="{00000000-0005-0000-0000-00000A810000}"/>
    <cellStyle name="Comma 51 4 22 3" xfId="32965" xr:uid="{00000000-0005-0000-0000-00000B810000}"/>
    <cellStyle name="Comma 51 4 23" xfId="32966" xr:uid="{00000000-0005-0000-0000-00000C810000}"/>
    <cellStyle name="Comma 51 4 23 2" xfId="32967" xr:uid="{00000000-0005-0000-0000-00000D810000}"/>
    <cellStyle name="Comma 51 4 23 3" xfId="32968" xr:uid="{00000000-0005-0000-0000-00000E810000}"/>
    <cellStyle name="Comma 51 4 24" xfId="32969" xr:uid="{00000000-0005-0000-0000-00000F810000}"/>
    <cellStyle name="Comma 51 4 25" xfId="32970" xr:uid="{00000000-0005-0000-0000-000010810000}"/>
    <cellStyle name="Comma 51 4 3" xfId="32971" xr:uid="{00000000-0005-0000-0000-000011810000}"/>
    <cellStyle name="Comma 51 4 3 2" xfId="32972" xr:uid="{00000000-0005-0000-0000-000012810000}"/>
    <cellStyle name="Comma 51 4 3 2 2" xfId="32973" xr:uid="{00000000-0005-0000-0000-000013810000}"/>
    <cellStyle name="Comma 51 4 3 2 3" xfId="32974" xr:uid="{00000000-0005-0000-0000-000014810000}"/>
    <cellStyle name="Comma 51 4 3 3" xfId="32975" xr:uid="{00000000-0005-0000-0000-000015810000}"/>
    <cellStyle name="Comma 51 4 3 3 2" xfId="32976" xr:uid="{00000000-0005-0000-0000-000016810000}"/>
    <cellStyle name="Comma 51 4 3 3 3" xfId="32977" xr:uid="{00000000-0005-0000-0000-000017810000}"/>
    <cellStyle name="Comma 51 4 3 4" xfId="32978" xr:uid="{00000000-0005-0000-0000-000018810000}"/>
    <cellStyle name="Comma 51 4 3 4 2" xfId="32979" xr:uid="{00000000-0005-0000-0000-000019810000}"/>
    <cellStyle name="Comma 51 4 3 4 3" xfId="32980" xr:uid="{00000000-0005-0000-0000-00001A810000}"/>
    <cellStyle name="Comma 51 4 3 5" xfId="32981" xr:uid="{00000000-0005-0000-0000-00001B810000}"/>
    <cellStyle name="Comma 51 4 3 6" xfId="32982" xr:uid="{00000000-0005-0000-0000-00001C810000}"/>
    <cellStyle name="Comma 51 4 4" xfId="32983" xr:uid="{00000000-0005-0000-0000-00001D810000}"/>
    <cellStyle name="Comma 51 4 4 2" xfId="32984" xr:uid="{00000000-0005-0000-0000-00001E810000}"/>
    <cellStyle name="Comma 51 4 4 2 2" xfId="32985" xr:uid="{00000000-0005-0000-0000-00001F810000}"/>
    <cellStyle name="Comma 51 4 4 2 3" xfId="32986" xr:uid="{00000000-0005-0000-0000-000020810000}"/>
    <cellStyle name="Comma 51 4 4 3" xfId="32987" xr:uid="{00000000-0005-0000-0000-000021810000}"/>
    <cellStyle name="Comma 51 4 4 3 2" xfId="32988" xr:uid="{00000000-0005-0000-0000-000022810000}"/>
    <cellStyle name="Comma 51 4 4 3 3" xfId="32989" xr:uid="{00000000-0005-0000-0000-000023810000}"/>
    <cellStyle name="Comma 51 4 4 4" xfId="32990" xr:uid="{00000000-0005-0000-0000-000024810000}"/>
    <cellStyle name="Comma 51 4 4 4 2" xfId="32991" xr:uid="{00000000-0005-0000-0000-000025810000}"/>
    <cellStyle name="Comma 51 4 4 4 3" xfId="32992" xr:uid="{00000000-0005-0000-0000-000026810000}"/>
    <cellStyle name="Comma 51 4 4 5" xfId="32993" xr:uid="{00000000-0005-0000-0000-000027810000}"/>
    <cellStyle name="Comma 51 4 4 6" xfId="32994" xr:uid="{00000000-0005-0000-0000-000028810000}"/>
    <cellStyle name="Comma 51 4 5" xfId="32995" xr:uid="{00000000-0005-0000-0000-000029810000}"/>
    <cellStyle name="Comma 51 4 5 2" xfId="32996" xr:uid="{00000000-0005-0000-0000-00002A810000}"/>
    <cellStyle name="Comma 51 4 5 2 2" xfId="32997" xr:uid="{00000000-0005-0000-0000-00002B810000}"/>
    <cellStyle name="Comma 51 4 5 2 3" xfId="32998" xr:uid="{00000000-0005-0000-0000-00002C810000}"/>
    <cellStyle name="Comma 51 4 5 3" xfId="32999" xr:uid="{00000000-0005-0000-0000-00002D810000}"/>
    <cellStyle name="Comma 51 4 5 3 2" xfId="33000" xr:uid="{00000000-0005-0000-0000-00002E810000}"/>
    <cellStyle name="Comma 51 4 5 3 3" xfId="33001" xr:uid="{00000000-0005-0000-0000-00002F810000}"/>
    <cellStyle name="Comma 51 4 5 4" xfId="33002" xr:uid="{00000000-0005-0000-0000-000030810000}"/>
    <cellStyle name="Comma 51 4 5 4 2" xfId="33003" xr:uid="{00000000-0005-0000-0000-000031810000}"/>
    <cellStyle name="Comma 51 4 5 4 3" xfId="33004" xr:uid="{00000000-0005-0000-0000-000032810000}"/>
    <cellStyle name="Comma 51 4 5 5" xfId="33005" xr:uid="{00000000-0005-0000-0000-000033810000}"/>
    <cellStyle name="Comma 51 4 5 6" xfId="33006" xr:uid="{00000000-0005-0000-0000-000034810000}"/>
    <cellStyle name="Comma 51 4 6" xfId="33007" xr:uid="{00000000-0005-0000-0000-000035810000}"/>
    <cellStyle name="Comma 51 4 6 2" xfId="33008" xr:uid="{00000000-0005-0000-0000-000036810000}"/>
    <cellStyle name="Comma 51 4 6 2 2" xfId="33009" xr:uid="{00000000-0005-0000-0000-000037810000}"/>
    <cellStyle name="Comma 51 4 6 2 3" xfId="33010" xr:uid="{00000000-0005-0000-0000-000038810000}"/>
    <cellStyle name="Comma 51 4 6 3" xfId="33011" xr:uid="{00000000-0005-0000-0000-000039810000}"/>
    <cellStyle name="Comma 51 4 6 3 2" xfId="33012" xr:uid="{00000000-0005-0000-0000-00003A810000}"/>
    <cellStyle name="Comma 51 4 6 3 3" xfId="33013" xr:uid="{00000000-0005-0000-0000-00003B810000}"/>
    <cellStyle name="Comma 51 4 6 4" xfId="33014" xr:uid="{00000000-0005-0000-0000-00003C810000}"/>
    <cellStyle name="Comma 51 4 6 4 2" xfId="33015" xr:uid="{00000000-0005-0000-0000-00003D810000}"/>
    <cellStyle name="Comma 51 4 6 4 3" xfId="33016" xr:uid="{00000000-0005-0000-0000-00003E810000}"/>
    <cellStyle name="Comma 51 4 6 5" xfId="33017" xr:uid="{00000000-0005-0000-0000-00003F810000}"/>
    <cellStyle name="Comma 51 4 6 6" xfId="33018" xr:uid="{00000000-0005-0000-0000-000040810000}"/>
    <cellStyle name="Comma 51 4 7" xfId="33019" xr:uid="{00000000-0005-0000-0000-000041810000}"/>
    <cellStyle name="Comma 51 4 7 2" xfId="33020" xr:uid="{00000000-0005-0000-0000-000042810000}"/>
    <cellStyle name="Comma 51 4 7 2 2" xfId="33021" xr:uid="{00000000-0005-0000-0000-000043810000}"/>
    <cellStyle name="Comma 51 4 7 2 3" xfId="33022" xr:uid="{00000000-0005-0000-0000-000044810000}"/>
    <cellStyle name="Comma 51 4 7 3" xfId="33023" xr:uid="{00000000-0005-0000-0000-000045810000}"/>
    <cellStyle name="Comma 51 4 7 3 2" xfId="33024" xr:uid="{00000000-0005-0000-0000-000046810000}"/>
    <cellStyle name="Comma 51 4 7 3 3" xfId="33025" xr:uid="{00000000-0005-0000-0000-000047810000}"/>
    <cellStyle name="Comma 51 4 7 4" xfId="33026" xr:uid="{00000000-0005-0000-0000-000048810000}"/>
    <cellStyle name="Comma 51 4 7 4 2" xfId="33027" xr:uid="{00000000-0005-0000-0000-000049810000}"/>
    <cellStyle name="Comma 51 4 7 4 3" xfId="33028" xr:uid="{00000000-0005-0000-0000-00004A810000}"/>
    <cellStyle name="Comma 51 4 7 5" xfId="33029" xr:uid="{00000000-0005-0000-0000-00004B810000}"/>
    <cellStyle name="Comma 51 4 7 6" xfId="33030" xr:uid="{00000000-0005-0000-0000-00004C810000}"/>
    <cellStyle name="Comma 51 4 8" xfId="33031" xr:uid="{00000000-0005-0000-0000-00004D810000}"/>
    <cellStyle name="Comma 51 4 8 2" xfId="33032" xr:uid="{00000000-0005-0000-0000-00004E810000}"/>
    <cellStyle name="Comma 51 4 8 2 2" xfId="33033" xr:uid="{00000000-0005-0000-0000-00004F810000}"/>
    <cellStyle name="Comma 51 4 8 2 3" xfId="33034" xr:uid="{00000000-0005-0000-0000-000050810000}"/>
    <cellStyle name="Comma 51 4 8 3" xfId="33035" xr:uid="{00000000-0005-0000-0000-000051810000}"/>
    <cellStyle name="Comma 51 4 8 3 2" xfId="33036" xr:uid="{00000000-0005-0000-0000-000052810000}"/>
    <cellStyle name="Comma 51 4 8 3 3" xfId="33037" xr:uid="{00000000-0005-0000-0000-000053810000}"/>
    <cellStyle name="Comma 51 4 8 4" xfId="33038" xr:uid="{00000000-0005-0000-0000-000054810000}"/>
    <cellStyle name="Comma 51 4 8 4 2" xfId="33039" xr:uid="{00000000-0005-0000-0000-000055810000}"/>
    <cellStyle name="Comma 51 4 8 4 3" xfId="33040" xr:uid="{00000000-0005-0000-0000-000056810000}"/>
    <cellStyle name="Comma 51 4 8 5" xfId="33041" xr:uid="{00000000-0005-0000-0000-000057810000}"/>
    <cellStyle name="Comma 51 4 8 6" xfId="33042" xr:uid="{00000000-0005-0000-0000-000058810000}"/>
    <cellStyle name="Comma 51 4 9" xfId="33043" xr:uid="{00000000-0005-0000-0000-000059810000}"/>
    <cellStyle name="Comma 51 4 9 2" xfId="33044" xr:uid="{00000000-0005-0000-0000-00005A810000}"/>
    <cellStyle name="Comma 51 4 9 2 2" xfId="33045" xr:uid="{00000000-0005-0000-0000-00005B810000}"/>
    <cellStyle name="Comma 51 4 9 2 3" xfId="33046" xr:uid="{00000000-0005-0000-0000-00005C810000}"/>
    <cellStyle name="Comma 51 4 9 3" xfId="33047" xr:uid="{00000000-0005-0000-0000-00005D810000}"/>
    <cellStyle name="Comma 51 4 9 3 2" xfId="33048" xr:uid="{00000000-0005-0000-0000-00005E810000}"/>
    <cellStyle name="Comma 51 4 9 3 3" xfId="33049" xr:uid="{00000000-0005-0000-0000-00005F810000}"/>
    <cellStyle name="Comma 51 4 9 4" xfId="33050" xr:uid="{00000000-0005-0000-0000-000060810000}"/>
    <cellStyle name="Comma 51 4 9 4 2" xfId="33051" xr:uid="{00000000-0005-0000-0000-000061810000}"/>
    <cellStyle name="Comma 51 4 9 4 3" xfId="33052" xr:uid="{00000000-0005-0000-0000-000062810000}"/>
    <cellStyle name="Comma 51 4 9 5" xfId="33053" xr:uid="{00000000-0005-0000-0000-000063810000}"/>
    <cellStyle name="Comma 51 4 9 6" xfId="33054" xr:uid="{00000000-0005-0000-0000-000064810000}"/>
    <cellStyle name="Comma 52" xfId="33055" xr:uid="{00000000-0005-0000-0000-000065810000}"/>
    <cellStyle name="Comma 52 2" xfId="33056" xr:uid="{00000000-0005-0000-0000-000066810000}"/>
    <cellStyle name="Comma 52 2 10" xfId="33057" xr:uid="{00000000-0005-0000-0000-000067810000}"/>
    <cellStyle name="Comma 52 2 10 2" xfId="33058" xr:uid="{00000000-0005-0000-0000-000068810000}"/>
    <cellStyle name="Comma 52 2 10 2 2" xfId="33059" xr:uid="{00000000-0005-0000-0000-000069810000}"/>
    <cellStyle name="Comma 52 2 10 2 3" xfId="33060" xr:uid="{00000000-0005-0000-0000-00006A810000}"/>
    <cellStyle name="Comma 52 2 10 3" xfId="33061" xr:uid="{00000000-0005-0000-0000-00006B810000}"/>
    <cellStyle name="Comma 52 2 10 3 2" xfId="33062" xr:uid="{00000000-0005-0000-0000-00006C810000}"/>
    <cellStyle name="Comma 52 2 10 3 3" xfId="33063" xr:uid="{00000000-0005-0000-0000-00006D810000}"/>
    <cellStyle name="Comma 52 2 10 4" xfId="33064" xr:uid="{00000000-0005-0000-0000-00006E810000}"/>
    <cellStyle name="Comma 52 2 10 4 2" xfId="33065" xr:uid="{00000000-0005-0000-0000-00006F810000}"/>
    <cellStyle name="Comma 52 2 10 4 3" xfId="33066" xr:uid="{00000000-0005-0000-0000-000070810000}"/>
    <cellStyle name="Comma 52 2 10 5" xfId="33067" xr:uid="{00000000-0005-0000-0000-000071810000}"/>
    <cellStyle name="Comma 52 2 10 6" xfId="33068" xr:uid="{00000000-0005-0000-0000-000072810000}"/>
    <cellStyle name="Comma 52 2 11" xfId="33069" xr:uid="{00000000-0005-0000-0000-000073810000}"/>
    <cellStyle name="Comma 52 2 11 2" xfId="33070" xr:uid="{00000000-0005-0000-0000-000074810000}"/>
    <cellStyle name="Comma 52 2 11 2 2" xfId="33071" xr:uid="{00000000-0005-0000-0000-000075810000}"/>
    <cellStyle name="Comma 52 2 11 2 3" xfId="33072" xr:uid="{00000000-0005-0000-0000-000076810000}"/>
    <cellStyle name="Comma 52 2 11 3" xfId="33073" xr:uid="{00000000-0005-0000-0000-000077810000}"/>
    <cellStyle name="Comma 52 2 11 3 2" xfId="33074" xr:uid="{00000000-0005-0000-0000-000078810000}"/>
    <cellStyle name="Comma 52 2 11 3 3" xfId="33075" xr:uid="{00000000-0005-0000-0000-000079810000}"/>
    <cellStyle name="Comma 52 2 11 4" xfId="33076" xr:uid="{00000000-0005-0000-0000-00007A810000}"/>
    <cellStyle name="Comma 52 2 11 4 2" xfId="33077" xr:uid="{00000000-0005-0000-0000-00007B810000}"/>
    <cellStyle name="Comma 52 2 11 4 3" xfId="33078" xr:uid="{00000000-0005-0000-0000-00007C810000}"/>
    <cellStyle name="Comma 52 2 11 5" xfId="33079" xr:uid="{00000000-0005-0000-0000-00007D810000}"/>
    <cellStyle name="Comma 52 2 11 6" xfId="33080" xr:uid="{00000000-0005-0000-0000-00007E810000}"/>
    <cellStyle name="Comma 52 2 12" xfId="33081" xr:uid="{00000000-0005-0000-0000-00007F810000}"/>
    <cellStyle name="Comma 52 2 12 2" xfId="33082" xr:uid="{00000000-0005-0000-0000-000080810000}"/>
    <cellStyle name="Comma 52 2 12 2 2" xfId="33083" xr:uid="{00000000-0005-0000-0000-000081810000}"/>
    <cellStyle name="Comma 52 2 12 2 3" xfId="33084" xr:uid="{00000000-0005-0000-0000-000082810000}"/>
    <cellStyle name="Comma 52 2 12 3" xfId="33085" xr:uid="{00000000-0005-0000-0000-000083810000}"/>
    <cellStyle name="Comma 52 2 12 3 2" xfId="33086" xr:uid="{00000000-0005-0000-0000-000084810000}"/>
    <cellStyle name="Comma 52 2 12 3 3" xfId="33087" xr:uid="{00000000-0005-0000-0000-000085810000}"/>
    <cellStyle name="Comma 52 2 12 4" xfId="33088" xr:uid="{00000000-0005-0000-0000-000086810000}"/>
    <cellStyle name="Comma 52 2 12 4 2" xfId="33089" xr:uid="{00000000-0005-0000-0000-000087810000}"/>
    <cellStyle name="Comma 52 2 12 4 3" xfId="33090" xr:uid="{00000000-0005-0000-0000-000088810000}"/>
    <cellStyle name="Comma 52 2 12 5" xfId="33091" xr:uid="{00000000-0005-0000-0000-000089810000}"/>
    <cellStyle name="Comma 52 2 12 6" xfId="33092" xr:uid="{00000000-0005-0000-0000-00008A810000}"/>
    <cellStyle name="Comma 52 2 13" xfId="33093" xr:uid="{00000000-0005-0000-0000-00008B810000}"/>
    <cellStyle name="Comma 52 2 13 2" xfId="33094" xr:uid="{00000000-0005-0000-0000-00008C810000}"/>
    <cellStyle name="Comma 52 2 13 2 2" xfId="33095" xr:uid="{00000000-0005-0000-0000-00008D810000}"/>
    <cellStyle name="Comma 52 2 13 2 3" xfId="33096" xr:uid="{00000000-0005-0000-0000-00008E810000}"/>
    <cellStyle name="Comma 52 2 13 3" xfId="33097" xr:uid="{00000000-0005-0000-0000-00008F810000}"/>
    <cellStyle name="Comma 52 2 13 3 2" xfId="33098" xr:uid="{00000000-0005-0000-0000-000090810000}"/>
    <cellStyle name="Comma 52 2 13 3 3" xfId="33099" xr:uid="{00000000-0005-0000-0000-000091810000}"/>
    <cellStyle name="Comma 52 2 13 4" xfId="33100" xr:uid="{00000000-0005-0000-0000-000092810000}"/>
    <cellStyle name="Comma 52 2 13 4 2" xfId="33101" xr:uid="{00000000-0005-0000-0000-000093810000}"/>
    <cellStyle name="Comma 52 2 13 4 3" xfId="33102" xr:uid="{00000000-0005-0000-0000-000094810000}"/>
    <cellStyle name="Comma 52 2 13 5" xfId="33103" xr:uid="{00000000-0005-0000-0000-000095810000}"/>
    <cellStyle name="Comma 52 2 13 6" xfId="33104" xr:uid="{00000000-0005-0000-0000-000096810000}"/>
    <cellStyle name="Comma 52 2 14" xfId="33105" xr:uid="{00000000-0005-0000-0000-000097810000}"/>
    <cellStyle name="Comma 52 2 14 2" xfId="33106" xr:uid="{00000000-0005-0000-0000-000098810000}"/>
    <cellStyle name="Comma 52 2 14 2 2" xfId="33107" xr:uid="{00000000-0005-0000-0000-000099810000}"/>
    <cellStyle name="Comma 52 2 14 2 3" xfId="33108" xr:uid="{00000000-0005-0000-0000-00009A810000}"/>
    <cellStyle name="Comma 52 2 14 3" xfId="33109" xr:uid="{00000000-0005-0000-0000-00009B810000}"/>
    <cellStyle name="Comma 52 2 14 3 2" xfId="33110" xr:uid="{00000000-0005-0000-0000-00009C810000}"/>
    <cellStyle name="Comma 52 2 14 3 3" xfId="33111" xr:uid="{00000000-0005-0000-0000-00009D810000}"/>
    <cellStyle name="Comma 52 2 14 4" xfId="33112" xr:uid="{00000000-0005-0000-0000-00009E810000}"/>
    <cellStyle name="Comma 52 2 14 4 2" xfId="33113" xr:uid="{00000000-0005-0000-0000-00009F810000}"/>
    <cellStyle name="Comma 52 2 14 4 3" xfId="33114" xr:uid="{00000000-0005-0000-0000-0000A0810000}"/>
    <cellStyle name="Comma 52 2 14 5" xfId="33115" xr:uid="{00000000-0005-0000-0000-0000A1810000}"/>
    <cellStyle name="Comma 52 2 14 6" xfId="33116" xr:uid="{00000000-0005-0000-0000-0000A2810000}"/>
    <cellStyle name="Comma 52 2 15" xfId="33117" xr:uid="{00000000-0005-0000-0000-0000A3810000}"/>
    <cellStyle name="Comma 52 2 15 2" xfId="33118" xr:uid="{00000000-0005-0000-0000-0000A4810000}"/>
    <cellStyle name="Comma 52 2 15 2 2" xfId="33119" xr:uid="{00000000-0005-0000-0000-0000A5810000}"/>
    <cellStyle name="Comma 52 2 15 2 3" xfId="33120" xr:uid="{00000000-0005-0000-0000-0000A6810000}"/>
    <cellStyle name="Comma 52 2 15 3" xfId="33121" xr:uid="{00000000-0005-0000-0000-0000A7810000}"/>
    <cellStyle name="Comma 52 2 15 3 2" xfId="33122" xr:uid="{00000000-0005-0000-0000-0000A8810000}"/>
    <cellStyle name="Comma 52 2 15 3 3" xfId="33123" xr:uid="{00000000-0005-0000-0000-0000A9810000}"/>
    <cellStyle name="Comma 52 2 15 4" xfId="33124" xr:uid="{00000000-0005-0000-0000-0000AA810000}"/>
    <cellStyle name="Comma 52 2 15 4 2" xfId="33125" xr:uid="{00000000-0005-0000-0000-0000AB810000}"/>
    <cellStyle name="Comma 52 2 15 4 3" xfId="33126" xr:uid="{00000000-0005-0000-0000-0000AC810000}"/>
    <cellStyle name="Comma 52 2 15 5" xfId="33127" xr:uid="{00000000-0005-0000-0000-0000AD810000}"/>
    <cellStyle name="Comma 52 2 15 6" xfId="33128" xr:uid="{00000000-0005-0000-0000-0000AE810000}"/>
    <cellStyle name="Comma 52 2 16" xfId="33129" xr:uid="{00000000-0005-0000-0000-0000AF810000}"/>
    <cellStyle name="Comma 52 2 16 2" xfId="33130" xr:uid="{00000000-0005-0000-0000-0000B0810000}"/>
    <cellStyle name="Comma 52 2 16 2 2" xfId="33131" xr:uid="{00000000-0005-0000-0000-0000B1810000}"/>
    <cellStyle name="Comma 52 2 16 2 3" xfId="33132" xr:uid="{00000000-0005-0000-0000-0000B2810000}"/>
    <cellStyle name="Comma 52 2 16 3" xfId="33133" xr:uid="{00000000-0005-0000-0000-0000B3810000}"/>
    <cellStyle name="Comma 52 2 16 3 2" xfId="33134" xr:uid="{00000000-0005-0000-0000-0000B4810000}"/>
    <cellStyle name="Comma 52 2 16 3 3" xfId="33135" xr:uid="{00000000-0005-0000-0000-0000B5810000}"/>
    <cellStyle name="Comma 52 2 16 4" xfId="33136" xr:uid="{00000000-0005-0000-0000-0000B6810000}"/>
    <cellStyle name="Comma 52 2 16 4 2" xfId="33137" xr:uid="{00000000-0005-0000-0000-0000B7810000}"/>
    <cellStyle name="Comma 52 2 16 4 3" xfId="33138" xr:uid="{00000000-0005-0000-0000-0000B8810000}"/>
    <cellStyle name="Comma 52 2 16 5" xfId="33139" xr:uid="{00000000-0005-0000-0000-0000B9810000}"/>
    <cellStyle name="Comma 52 2 16 6" xfId="33140" xr:uid="{00000000-0005-0000-0000-0000BA810000}"/>
    <cellStyle name="Comma 52 2 17" xfId="33141" xr:uid="{00000000-0005-0000-0000-0000BB810000}"/>
    <cellStyle name="Comma 52 2 17 2" xfId="33142" xr:uid="{00000000-0005-0000-0000-0000BC810000}"/>
    <cellStyle name="Comma 52 2 17 2 2" xfId="33143" xr:uid="{00000000-0005-0000-0000-0000BD810000}"/>
    <cellStyle name="Comma 52 2 17 2 3" xfId="33144" xr:uid="{00000000-0005-0000-0000-0000BE810000}"/>
    <cellStyle name="Comma 52 2 17 3" xfId="33145" xr:uid="{00000000-0005-0000-0000-0000BF810000}"/>
    <cellStyle name="Comma 52 2 17 3 2" xfId="33146" xr:uid="{00000000-0005-0000-0000-0000C0810000}"/>
    <cellStyle name="Comma 52 2 17 3 3" xfId="33147" xr:uid="{00000000-0005-0000-0000-0000C1810000}"/>
    <cellStyle name="Comma 52 2 17 4" xfId="33148" xr:uid="{00000000-0005-0000-0000-0000C2810000}"/>
    <cellStyle name="Comma 52 2 17 4 2" xfId="33149" xr:uid="{00000000-0005-0000-0000-0000C3810000}"/>
    <cellStyle name="Comma 52 2 17 4 3" xfId="33150" xr:uid="{00000000-0005-0000-0000-0000C4810000}"/>
    <cellStyle name="Comma 52 2 17 5" xfId="33151" xr:uid="{00000000-0005-0000-0000-0000C5810000}"/>
    <cellStyle name="Comma 52 2 17 6" xfId="33152" xr:uid="{00000000-0005-0000-0000-0000C6810000}"/>
    <cellStyle name="Comma 52 2 18" xfId="33153" xr:uid="{00000000-0005-0000-0000-0000C7810000}"/>
    <cellStyle name="Comma 52 2 18 2" xfId="33154" xr:uid="{00000000-0005-0000-0000-0000C8810000}"/>
    <cellStyle name="Comma 52 2 18 2 2" xfId="33155" xr:uid="{00000000-0005-0000-0000-0000C9810000}"/>
    <cellStyle name="Comma 52 2 18 2 3" xfId="33156" xr:uid="{00000000-0005-0000-0000-0000CA810000}"/>
    <cellStyle name="Comma 52 2 18 3" xfId="33157" xr:uid="{00000000-0005-0000-0000-0000CB810000}"/>
    <cellStyle name="Comma 52 2 18 3 2" xfId="33158" xr:uid="{00000000-0005-0000-0000-0000CC810000}"/>
    <cellStyle name="Comma 52 2 18 3 3" xfId="33159" xr:uid="{00000000-0005-0000-0000-0000CD810000}"/>
    <cellStyle name="Comma 52 2 18 4" xfId="33160" xr:uid="{00000000-0005-0000-0000-0000CE810000}"/>
    <cellStyle name="Comma 52 2 18 4 2" xfId="33161" xr:uid="{00000000-0005-0000-0000-0000CF810000}"/>
    <cellStyle name="Comma 52 2 18 4 3" xfId="33162" xr:uid="{00000000-0005-0000-0000-0000D0810000}"/>
    <cellStyle name="Comma 52 2 18 5" xfId="33163" xr:uid="{00000000-0005-0000-0000-0000D1810000}"/>
    <cellStyle name="Comma 52 2 18 6" xfId="33164" xr:uid="{00000000-0005-0000-0000-0000D2810000}"/>
    <cellStyle name="Comma 52 2 19" xfId="33165" xr:uid="{00000000-0005-0000-0000-0000D3810000}"/>
    <cellStyle name="Comma 52 2 19 2" xfId="33166" xr:uid="{00000000-0005-0000-0000-0000D4810000}"/>
    <cellStyle name="Comma 52 2 19 2 2" xfId="33167" xr:uid="{00000000-0005-0000-0000-0000D5810000}"/>
    <cellStyle name="Comma 52 2 19 2 3" xfId="33168" xr:uid="{00000000-0005-0000-0000-0000D6810000}"/>
    <cellStyle name="Comma 52 2 19 3" xfId="33169" xr:uid="{00000000-0005-0000-0000-0000D7810000}"/>
    <cellStyle name="Comma 52 2 19 3 2" xfId="33170" xr:uid="{00000000-0005-0000-0000-0000D8810000}"/>
    <cellStyle name="Comma 52 2 19 3 3" xfId="33171" xr:uid="{00000000-0005-0000-0000-0000D9810000}"/>
    <cellStyle name="Comma 52 2 19 4" xfId="33172" xr:uid="{00000000-0005-0000-0000-0000DA810000}"/>
    <cellStyle name="Comma 52 2 19 4 2" xfId="33173" xr:uid="{00000000-0005-0000-0000-0000DB810000}"/>
    <cellStyle name="Comma 52 2 19 4 3" xfId="33174" xr:uid="{00000000-0005-0000-0000-0000DC810000}"/>
    <cellStyle name="Comma 52 2 19 5" xfId="33175" xr:uid="{00000000-0005-0000-0000-0000DD810000}"/>
    <cellStyle name="Comma 52 2 19 6" xfId="33176" xr:uid="{00000000-0005-0000-0000-0000DE810000}"/>
    <cellStyle name="Comma 52 2 2" xfId="33177" xr:uid="{00000000-0005-0000-0000-0000DF810000}"/>
    <cellStyle name="Comma 52 2 2 2" xfId="33178" xr:uid="{00000000-0005-0000-0000-0000E0810000}"/>
    <cellStyle name="Comma 52 2 2 2 2" xfId="33179" xr:uid="{00000000-0005-0000-0000-0000E1810000}"/>
    <cellStyle name="Comma 52 2 2 2 3" xfId="33180" xr:uid="{00000000-0005-0000-0000-0000E2810000}"/>
    <cellStyle name="Comma 52 2 2 3" xfId="33181" xr:uid="{00000000-0005-0000-0000-0000E3810000}"/>
    <cellStyle name="Comma 52 2 2 3 2" xfId="33182" xr:uid="{00000000-0005-0000-0000-0000E4810000}"/>
    <cellStyle name="Comma 52 2 2 3 3" xfId="33183" xr:uid="{00000000-0005-0000-0000-0000E5810000}"/>
    <cellStyle name="Comma 52 2 2 4" xfId="33184" xr:uid="{00000000-0005-0000-0000-0000E6810000}"/>
    <cellStyle name="Comma 52 2 2 4 2" xfId="33185" xr:uid="{00000000-0005-0000-0000-0000E7810000}"/>
    <cellStyle name="Comma 52 2 2 4 3" xfId="33186" xr:uid="{00000000-0005-0000-0000-0000E8810000}"/>
    <cellStyle name="Comma 52 2 2 5" xfId="33187" xr:uid="{00000000-0005-0000-0000-0000E9810000}"/>
    <cellStyle name="Comma 52 2 2 6" xfId="33188" xr:uid="{00000000-0005-0000-0000-0000EA810000}"/>
    <cellStyle name="Comma 52 2 20" xfId="33189" xr:uid="{00000000-0005-0000-0000-0000EB810000}"/>
    <cellStyle name="Comma 52 2 20 2" xfId="33190" xr:uid="{00000000-0005-0000-0000-0000EC810000}"/>
    <cellStyle name="Comma 52 2 20 2 2" xfId="33191" xr:uid="{00000000-0005-0000-0000-0000ED810000}"/>
    <cellStyle name="Comma 52 2 20 2 3" xfId="33192" xr:uid="{00000000-0005-0000-0000-0000EE810000}"/>
    <cellStyle name="Comma 52 2 20 3" xfId="33193" xr:uid="{00000000-0005-0000-0000-0000EF810000}"/>
    <cellStyle name="Comma 52 2 20 3 2" xfId="33194" xr:uid="{00000000-0005-0000-0000-0000F0810000}"/>
    <cellStyle name="Comma 52 2 20 3 3" xfId="33195" xr:uid="{00000000-0005-0000-0000-0000F1810000}"/>
    <cellStyle name="Comma 52 2 20 4" xfId="33196" xr:uid="{00000000-0005-0000-0000-0000F2810000}"/>
    <cellStyle name="Comma 52 2 20 4 2" xfId="33197" xr:uid="{00000000-0005-0000-0000-0000F3810000}"/>
    <cellStyle name="Comma 52 2 20 4 3" xfId="33198" xr:uid="{00000000-0005-0000-0000-0000F4810000}"/>
    <cellStyle name="Comma 52 2 20 5" xfId="33199" xr:uid="{00000000-0005-0000-0000-0000F5810000}"/>
    <cellStyle name="Comma 52 2 20 6" xfId="33200" xr:uid="{00000000-0005-0000-0000-0000F6810000}"/>
    <cellStyle name="Comma 52 2 21" xfId="33201" xr:uid="{00000000-0005-0000-0000-0000F7810000}"/>
    <cellStyle name="Comma 52 2 21 2" xfId="33202" xr:uid="{00000000-0005-0000-0000-0000F8810000}"/>
    <cellStyle name="Comma 52 2 21 3" xfId="33203" xr:uid="{00000000-0005-0000-0000-0000F9810000}"/>
    <cellStyle name="Comma 52 2 22" xfId="33204" xr:uid="{00000000-0005-0000-0000-0000FA810000}"/>
    <cellStyle name="Comma 52 2 22 2" xfId="33205" xr:uid="{00000000-0005-0000-0000-0000FB810000}"/>
    <cellStyle name="Comma 52 2 22 3" xfId="33206" xr:uid="{00000000-0005-0000-0000-0000FC810000}"/>
    <cellStyle name="Comma 52 2 23" xfId="33207" xr:uid="{00000000-0005-0000-0000-0000FD810000}"/>
    <cellStyle name="Comma 52 2 23 2" xfId="33208" xr:uid="{00000000-0005-0000-0000-0000FE810000}"/>
    <cellStyle name="Comma 52 2 23 3" xfId="33209" xr:uid="{00000000-0005-0000-0000-0000FF810000}"/>
    <cellStyle name="Comma 52 2 24" xfId="33210" xr:uid="{00000000-0005-0000-0000-000000820000}"/>
    <cellStyle name="Comma 52 2 25" xfId="33211" xr:uid="{00000000-0005-0000-0000-000001820000}"/>
    <cellStyle name="Comma 52 2 3" xfId="33212" xr:uid="{00000000-0005-0000-0000-000002820000}"/>
    <cellStyle name="Comma 52 2 3 2" xfId="33213" xr:uid="{00000000-0005-0000-0000-000003820000}"/>
    <cellStyle name="Comma 52 2 3 2 2" xfId="33214" xr:uid="{00000000-0005-0000-0000-000004820000}"/>
    <cellStyle name="Comma 52 2 3 2 3" xfId="33215" xr:uid="{00000000-0005-0000-0000-000005820000}"/>
    <cellStyle name="Comma 52 2 3 3" xfId="33216" xr:uid="{00000000-0005-0000-0000-000006820000}"/>
    <cellStyle name="Comma 52 2 3 3 2" xfId="33217" xr:uid="{00000000-0005-0000-0000-000007820000}"/>
    <cellStyle name="Comma 52 2 3 3 3" xfId="33218" xr:uid="{00000000-0005-0000-0000-000008820000}"/>
    <cellStyle name="Comma 52 2 3 4" xfId="33219" xr:uid="{00000000-0005-0000-0000-000009820000}"/>
    <cellStyle name="Comma 52 2 3 4 2" xfId="33220" xr:uid="{00000000-0005-0000-0000-00000A820000}"/>
    <cellStyle name="Comma 52 2 3 4 3" xfId="33221" xr:uid="{00000000-0005-0000-0000-00000B820000}"/>
    <cellStyle name="Comma 52 2 3 5" xfId="33222" xr:uid="{00000000-0005-0000-0000-00000C820000}"/>
    <cellStyle name="Comma 52 2 3 6" xfId="33223" xr:uid="{00000000-0005-0000-0000-00000D820000}"/>
    <cellStyle name="Comma 52 2 4" xfId="33224" xr:uid="{00000000-0005-0000-0000-00000E820000}"/>
    <cellStyle name="Comma 52 2 4 2" xfId="33225" xr:uid="{00000000-0005-0000-0000-00000F820000}"/>
    <cellStyle name="Comma 52 2 4 2 2" xfId="33226" xr:uid="{00000000-0005-0000-0000-000010820000}"/>
    <cellStyle name="Comma 52 2 4 2 3" xfId="33227" xr:uid="{00000000-0005-0000-0000-000011820000}"/>
    <cellStyle name="Comma 52 2 4 3" xfId="33228" xr:uid="{00000000-0005-0000-0000-000012820000}"/>
    <cellStyle name="Comma 52 2 4 3 2" xfId="33229" xr:uid="{00000000-0005-0000-0000-000013820000}"/>
    <cellStyle name="Comma 52 2 4 3 3" xfId="33230" xr:uid="{00000000-0005-0000-0000-000014820000}"/>
    <cellStyle name="Comma 52 2 4 4" xfId="33231" xr:uid="{00000000-0005-0000-0000-000015820000}"/>
    <cellStyle name="Comma 52 2 4 4 2" xfId="33232" xr:uid="{00000000-0005-0000-0000-000016820000}"/>
    <cellStyle name="Comma 52 2 4 4 3" xfId="33233" xr:uid="{00000000-0005-0000-0000-000017820000}"/>
    <cellStyle name="Comma 52 2 4 5" xfId="33234" xr:uid="{00000000-0005-0000-0000-000018820000}"/>
    <cellStyle name="Comma 52 2 4 6" xfId="33235" xr:uid="{00000000-0005-0000-0000-000019820000}"/>
    <cellStyle name="Comma 52 2 5" xfId="33236" xr:uid="{00000000-0005-0000-0000-00001A820000}"/>
    <cellStyle name="Comma 52 2 5 2" xfId="33237" xr:uid="{00000000-0005-0000-0000-00001B820000}"/>
    <cellStyle name="Comma 52 2 5 2 2" xfId="33238" xr:uid="{00000000-0005-0000-0000-00001C820000}"/>
    <cellStyle name="Comma 52 2 5 2 3" xfId="33239" xr:uid="{00000000-0005-0000-0000-00001D820000}"/>
    <cellStyle name="Comma 52 2 5 3" xfId="33240" xr:uid="{00000000-0005-0000-0000-00001E820000}"/>
    <cellStyle name="Comma 52 2 5 3 2" xfId="33241" xr:uid="{00000000-0005-0000-0000-00001F820000}"/>
    <cellStyle name="Comma 52 2 5 3 3" xfId="33242" xr:uid="{00000000-0005-0000-0000-000020820000}"/>
    <cellStyle name="Comma 52 2 5 4" xfId="33243" xr:uid="{00000000-0005-0000-0000-000021820000}"/>
    <cellStyle name="Comma 52 2 5 4 2" xfId="33244" xr:uid="{00000000-0005-0000-0000-000022820000}"/>
    <cellStyle name="Comma 52 2 5 4 3" xfId="33245" xr:uid="{00000000-0005-0000-0000-000023820000}"/>
    <cellStyle name="Comma 52 2 5 5" xfId="33246" xr:uid="{00000000-0005-0000-0000-000024820000}"/>
    <cellStyle name="Comma 52 2 5 6" xfId="33247" xr:uid="{00000000-0005-0000-0000-000025820000}"/>
    <cellStyle name="Comma 52 2 6" xfId="33248" xr:uid="{00000000-0005-0000-0000-000026820000}"/>
    <cellStyle name="Comma 52 2 6 2" xfId="33249" xr:uid="{00000000-0005-0000-0000-000027820000}"/>
    <cellStyle name="Comma 52 2 6 2 2" xfId="33250" xr:uid="{00000000-0005-0000-0000-000028820000}"/>
    <cellStyle name="Comma 52 2 6 2 3" xfId="33251" xr:uid="{00000000-0005-0000-0000-000029820000}"/>
    <cellStyle name="Comma 52 2 6 3" xfId="33252" xr:uid="{00000000-0005-0000-0000-00002A820000}"/>
    <cellStyle name="Comma 52 2 6 3 2" xfId="33253" xr:uid="{00000000-0005-0000-0000-00002B820000}"/>
    <cellStyle name="Comma 52 2 6 3 3" xfId="33254" xr:uid="{00000000-0005-0000-0000-00002C820000}"/>
    <cellStyle name="Comma 52 2 6 4" xfId="33255" xr:uid="{00000000-0005-0000-0000-00002D820000}"/>
    <cellStyle name="Comma 52 2 6 4 2" xfId="33256" xr:uid="{00000000-0005-0000-0000-00002E820000}"/>
    <cellStyle name="Comma 52 2 6 4 3" xfId="33257" xr:uid="{00000000-0005-0000-0000-00002F820000}"/>
    <cellStyle name="Comma 52 2 6 5" xfId="33258" xr:uid="{00000000-0005-0000-0000-000030820000}"/>
    <cellStyle name="Comma 52 2 6 6" xfId="33259" xr:uid="{00000000-0005-0000-0000-000031820000}"/>
    <cellStyle name="Comma 52 2 7" xfId="33260" xr:uid="{00000000-0005-0000-0000-000032820000}"/>
    <cellStyle name="Comma 52 2 7 2" xfId="33261" xr:uid="{00000000-0005-0000-0000-000033820000}"/>
    <cellStyle name="Comma 52 2 7 2 2" xfId="33262" xr:uid="{00000000-0005-0000-0000-000034820000}"/>
    <cellStyle name="Comma 52 2 7 2 3" xfId="33263" xr:uid="{00000000-0005-0000-0000-000035820000}"/>
    <cellStyle name="Comma 52 2 7 3" xfId="33264" xr:uid="{00000000-0005-0000-0000-000036820000}"/>
    <cellStyle name="Comma 52 2 7 3 2" xfId="33265" xr:uid="{00000000-0005-0000-0000-000037820000}"/>
    <cellStyle name="Comma 52 2 7 3 3" xfId="33266" xr:uid="{00000000-0005-0000-0000-000038820000}"/>
    <cellStyle name="Comma 52 2 7 4" xfId="33267" xr:uid="{00000000-0005-0000-0000-000039820000}"/>
    <cellStyle name="Comma 52 2 7 4 2" xfId="33268" xr:uid="{00000000-0005-0000-0000-00003A820000}"/>
    <cellStyle name="Comma 52 2 7 4 3" xfId="33269" xr:uid="{00000000-0005-0000-0000-00003B820000}"/>
    <cellStyle name="Comma 52 2 7 5" xfId="33270" xr:uid="{00000000-0005-0000-0000-00003C820000}"/>
    <cellStyle name="Comma 52 2 7 6" xfId="33271" xr:uid="{00000000-0005-0000-0000-00003D820000}"/>
    <cellStyle name="Comma 52 2 8" xfId="33272" xr:uid="{00000000-0005-0000-0000-00003E820000}"/>
    <cellStyle name="Comma 52 2 8 2" xfId="33273" xr:uid="{00000000-0005-0000-0000-00003F820000}"/>
    <cellStyle name="Comma 52 2 8 2 2" xfId="33274" xr:uid="{00000000-0005-0000-0000-000040820000}"/>
    <cellStyle name="Comma 52 2 8 2 3" xfId="33275" xr:uid="{00000000-0005-0000-0000-000041820000}"/>
    <cellStyle name="Comma 52 2 8 3" xfId="33276" xr:uid="{00000000-0005-0000-0000-000042820000}"/>
    <cellStyle name="Comma 52 2 8 3 2" xfId="33277" xr:uid="{00000000-0005-0000-0000-000043820000}"/>
    <cellStyle name="Comma 52 2 8 3 3" xfId="33278" xr:uid="{00000000-0005-0000-0000-000044820000}"/>
    <cellStyle name="Comma 52 2 8 4" xfId="33279" xr:uid="{00000000-0005-0000-0000-000045820000}"/>
    <cellStyle name="Comma 52 2 8 4 2" xfId="33280" xr:uid="{00000000-0005-0000-0000-000046820000}"/>
    <cellStyle name="Comma 52 2 8 4 3" xfId="33281" xr:uid="{00000000-0005-0000-0000-000047820000}"/>
    <cellStyle name="Comma 52 2 8 5" xfId="33282" xr:uid="{00000000-0005-0000-0000-000048820000}"/>
    <cellStyle name="Comma 52 2 8 6" xfId="33283" xr:uid="{00000000-0005-0000-0000-000049820000}"/>
    <cellStyle name="Comma 52 2 9" xfId="33284" xr:uid="{00000000-0005-0000-0000-00004A820000}"/>
    <cellStyle name="Comma 52 2 9 2" xfId="33285" xr:uid="{00000000-0005-0000-0000-00004B820000}"/>
    <cellStyle name="Comma 52 2 9 2 2" xfId="33286" xr:uid="{00000000-0005-0000-0000-00004C820000}"/>
    <cellStyle name="Comma 52 2 9 2 3" xfId="33287" xr:uid="{00000000-0005-0000-0000-00004D820000}"/>
    <cellStyle name="Comma 52 2 9 3" xfId="33288" xr:uid="{00000000-0005-0000-0000-00004E820000}"/>
    <cellStyle name="Comma 52 2 9 3 2" xfId="33289" xr:uid="{00000000-0005-0000-0000-00004F820000}"/>
    <cellStyle name="Comma 52 2 9 3 3" xfId="33290" xr:uid="{00000000-0005-0000-0000-000050820000}"/>
    <cellStyle name="Comma 52 2 9 4" xfId="33291" xr:uid="{00000000-0005-0000-0000-000051820000}"/>
    <cellStyle name="Comma 52 2 9 4 2" xfId="33292" xr:uid="{00000000-0005-0000-0000-000052820000}"/>
    <cellStyle name="Comma 52 2 9 4 3" xfId="33293" xr:uid="{00000000-0005-0000-0000-000053820000}"/>
    <cellStyle name="Comma 52 2 9 5" xfId="33294" xr:uid="{00000000-0005-0000-0000-000054820000}"/>
    <cellStyle name="Comma 52 2 9 6" xfId="33295" xr:uid="{00000000-0005-0000-0000-000055820000}"/>
    <cellStyle name="Comma 52 3" xfId="33296" xr:uid="{00000000-0005-0000-0000-000056820000}"/>
    <cellStyle name="Comma 52 3 10" xfId="33297" xr:uid="{00000000-0005-0000-0000-000057820000}"/>
    <cellStyle name="Comma 52 3 10 2" xfId="33298" xr:uid="{00000000-0005-0000-0000-000058820000}"/>
    <cellStyle name="Comma 52 3 10 2 2" xfId="33299" xr:uid="{00000000-0005-0000-0000-000059820000}"/>
    <cellStyle name="Comma 52 3 10 2 3" xfId="33300" xr:uid="{00000000-0005-0000-0000-00005A820000}"/>
    <cellStyle name="Comma 52 3 10 3" xfId="33301" xr:uid="{00000000-0005-0000-0000-00005B820000}"/>
    <cellStyle name="Comma 52 3 10 3 2" xfId="33302" xr:uid="{00000000-0005-0000-0000-00005C820000}"/>
    <cellStyle name="Comma 52 3 10 3 3" xfId="33303" xr:uid="{00000000-0005-0000-0000-00005D820000}"/>
    <cellStyle name="Comma 52 3 10 4" xfId="33304" xr:uid="{00000000-0005-0000-0000-00005E820000}"/>
    <cellStyle name="Comma 52 3 10 4 2" xfId="33305" xr:uid="{00000000-0005-0000-0000-00005F820000}"/>
    <cellStyle name="Comma 52 3 10 4 3" xfId="33306" xr:uid="{00000000-0005-0000-0000-000060820000}"/>
    <cellStyle name="Comma 52 3 10 5" xfId="33307" xr:uid="{00000000-0005-0000-0000-000061820000}"/>
    <cellStyle name="Comma 52 3 10 6" xfId="33308" xr:uid="{00000000-0005-0000-0000-000062820000}"/>
    <cellStyle name="Comma 52 3 11" xfId="33309" xr:uid="{00000000-0005-0000-0000-000063820000}"/>
    <cellStyle name="Comma 52 3 11 2" xfId="33310" xr:uid="{00000000-0005-0000-0000-000064820000}"/>
    <cellStyle name="Comma 52 3 11 2 2" xfId="33311" xr:uid="{00000000-0005-0000-0000-000065820000}"/>
    <cellStyle name="Comma 52 3 11 2 3" xfId="33312" xr:uid="{00000000-0005-0000-0000-000066820000}"/>
    <cellStyle name="Comma 52 3 11 3" xfId="33313" xr:uid="{00000000-0005-0000-0000-000067820000}"/>
    <cellStyle name="Comma 52 3 11 3 2" xfId="33314" xr:uid="{00000000-0005-0000-0000-000068820000}"/>
    <cellStyle name="Comma 52 3 11 3 3" xfId="33315" xr:uid="{00000000-0005-0000-0000-000069820000}"/>
    <cellStyle name="Comma 52 3 11 4" xfId="33316" xr:uid="{00000000-0005-0000-0000-00006A820000}"/>
    <cellStyle name="Comma 52 3 11 4 2" xfId="33317" xr:uid="{00000000-0005-0000-0000-00006B820000}"/>
    <cellStyle name="Comma 52 3 11 4 3" xfId="33318" xr:uid="{00000000-0005-0000-0000-00006C820000}"/>
    <cellStyle name="Comma 52 3 11 5" xfId="33319" xr:uid="{00000000-0005-0000-0000-00006D820000}"/>
    <cellStyle name="Comma 52 3 11 6" xfId="33320" xr:uid="{00000000-0005-0000-0000-00006E820000}"/>
    <cellStyle name="Comma 52 3 12" xfId="33321" xr:uid="{00000000-0005-0000-0000-00006F820000}"/>
    <cellStyle name="Comma 52 3 12 2" xfId="33322" xr:uid="{00000000-0005-0000-0000-000070820000}"/>
    <cellStyle name="Comma 52 3 12 2 2" xfId="33323" xr:uid="{00000000-0005-0000-0000-000071820000}"/>
    <cellStyle name="Comma 52 3 12 2 3" xfId="33324" xr:uid="{00000000-0005-0000-0000-000072820000}"/>
    <cellStyle name="Comma 52 3 12 3" xfId="33325" xr:uid="{00000000-0005-0000-0000-000073820000}"/>
    <cellStyle name="Comma 52 3 12 3 2" xfId="33326" xr:uid="{00000000-0005-0000-0000-000074820000}"/>
    <cellStyle name="Comma 52 3 12 3 3" xfId="33327" xr:uid="{00000000-0005-0000-0000-000075820000}"/>
    <cellStyle name="Comma 52 3 12 4" xfId="33328" xr:uid="{00000000-0005-0000-0000-000076820000}"/>
    <cellStyle name="Comma 52 3 12 4 2" xfId="33329" xr:uid="{00000000-0005-0000-0000-000077820000}"/>
    <cellStyle name="Comma 52 3 12 4 3" xfId="33330" xr:uid="{00000000-0005-0000-0000-000078820000}"/>
    <cellStyle name="Comma 52 3 12 5" xfId="33331" xr:uid="{00000000-0005-0000-0000-000079820000}"/>
    <cellStyle name="Comma 52 3 12 6" xfId="33332" xr:uid="{00000000-0005-0000-0000-00007A820000}"/>
    <cellStyle name="Comma 52 3 13" xfId="33333" xr:uid="{00000000-0005-0000-0000-00007B820000}"/>
    <cellStyle name="Comma 52 3 13 2" xfId="33334" xr:uid="{00000000-0005-0000-0000-00007C820000}"/>
    <cellStyle name="Comma 52 3 13 2 2" xfId="33335" xr:uid="{00000000-0005-0000-0000-00007D820000}"/>
    <cellStyle name="Comma 52 3 13 2 3" xfId="33336" xr:uid="{00000000-0005-0000-0000-00007E820000}"/>
    <cellStyle name="Comma 52 3 13 3" xfId="33337" xr:uid="{00000000-0005-0000-0000-00007F820000}"/>
    <cellStyle name="Comma 52 3 13 3 2" xfId="33338" xr:uid="{00000000-0005-0000-0000-000080820000}"/>
    <cellStyle name="Comma 52 3 13 3 3" xfId="33339" xr:uid="{00000000-0005-0000-0000-000081820000}"/>
    <cellStyle name="Comma 52 3 13 4" xfId="33340" xr:uid="{00000000-0005-0000-0000-000082820000}"/>
    <cellStyle name="Comma 52 3 13 4 2" xfId="33341" xr:uid="{00000000-0005-0000-0000-000083820000}"/>
    <cellStyle name="Comma 52 3 13 4 3" xfId="33342" xr:uid="{00000000-0005-0000-0000-000084820000}"/>
    <cellStyle name="Comma 52 3 13 5" xfId="33343" xr:uid="{00000000-0005-0000-0000-000085820000}"/>
    <cellStyle name="Comma 52 3 13 6" xfId="33344" xr:uid="{00000000-0005-0000-0000-000086820000}"/>
    <cellStyle name="Comma 52 3 14" xfId="33345" xr:uid="{00000000-0005-0000-0000-000087820000}"/>
    <cellStyle name="Comma 52 3 14 2" xfId="33346" xr:uid="{00000000-0005-0000-0000-000088820000}"/>
    <cellStyle name="Comma 52 3 14 2 2" xfId="33347" xr:uid="{00000000-0005-0000-0000-000089820000}"/>
    <cellStyle name="Comma 52 3 14 2 3" xfId="33348" xr:uid="{00000000-0005-0000-0000-00008A820000}"/>
    <cellStyle name="Comma 52 3 14 3" xfId="33349" xr:uid="{00000000-0005-0000-0000-00008B820000}"/>
    <cellStyle name="Comma 52 3 14 3 2" xfId="33350" xr:uid="{00000000-0005-0000-0000-00008C820000}"/>
    <cellStyle name="Comma 52 3 14 3 3" xfId="33351" xr:uid="{00000000-0005-0000-0000-00008D820000}"/>
    <cellStyle name="Comma 52 3 14 4" xfId="33352" xr:uid="{00000000-0005-0000-0000-00008E820000}"/>
    <cellStyle name="Comma 52 3 14 4 2" xfId="33353" xr:uid="{00000000-0005-0000-0000-00008F820000}"/>
    <cellStyle name="Comma 52 3 14 4 3" xfId="33354" xr:uid="{00000000-0005-0000-0000-000090820000}"/>
    <cellStyle name="Comma 52 3 14 5" xfId="33355" xr:uid="{00000000-0005-0000-0000-000091820000}"/>
    <cellStyle name="Comma 52 3 14 6" xfId="33356" xr:uid="{00000000-0005-0000-0000-000092820000}"/>
    <cellStyle name="Comma 52 3 15" xfId="33357" xr:uid="{00000000-0005-0000-0000-000093820000}"/>
    <cellStyle name="Comma 52 3 15 2" xfId="33358" xr:uid="{00000000-0005-0000-0000-000094820000}"/>
    <cellStyle name="Comma 52 3 15 2 2" xfId="33359" xr:uid="{00000000-0005-0000-0000-000095820000}"/>
    <cellStyle name="Comma 52 3 15 2 3" xfId="33360" xr:uid="{00000000-0005-0000-0000-000096820000}"/>
    <cellStyle name="Comma 52 3 15 3" xfId="33361" xr:uid="{00000000-0005-0000-0000-000097820000}"/>
    <cellStyle name="Comma 52 3 15 3 2" xfId="33362" xr:uid="{00000000-0005-0000-0000-000098820000}"/>
    <cellStyle name="Comma 52 3 15 3 3" xfId="33363" xr:uid="{00000000-0005-0000-0000-000099820000}"/>
    <cellStyle name="Comma 52 3 15 4" xfId="33364" xr:uid="{00000000-0005-0000-0000-00009A820000}"/>
    <cellStyle name="Comma 52 3 15 4 2" xfId="33365" xr:uid="{00000000-0005-0000-0000-00009B820000}"/>
    <cellStyle name="Comma 52 3 15 4 3" xfId="33366" xr:uid="{00000000-0005-0000-0000-00009C820000}"/>
    <cellStyle name="Comma 52 3 15 5" xfId="33367" xr:uid="{00000000-0005-0000-0000-00009D820000}"/>
    <cellStyle name="Comma 52 3 15 6" xfId="33368" xr:uid="{00000000-0005-0000-0000-00009E820000}"/>
    <cellStyle name="Comma 52 3 16" xfId="33369" xr:uid="{00000000-0005-0000-0000-00009F820000}"/>
    <cellStyle name="Comma 52 3 16 2" xfId="33370" xr:uid="{00000000-0005-0000-0000-0000A0820000}"/>
    <cellStyle name="Comma 52 3 16 2 2" xfId="33371" xr:uid="{00000000-0005-0000-0000-0000A1820000}"/>
    <cellStyle name="Comma 52 3 16 2 3" xfId="33372" xr:uid="{00000000-0005-0000-0000-0000A2820000}"/>
    <cellStyle name="Comma 52 3 16 3" xfId="33373" xr:uid="{00000000-0005-0000-0000-0000A3820000}"/>
    <cellStyle name="Comma 52 3 16 3 2" xfId="33374" xr:uid="{00000000-0005-0000-0000-0000A4820000}"/>
    <cellStyle name="Comma 52 3 16 3 3" xfId="33375" xr:uid="{00000000-0005-0000-0000-0000A5820000}"/>
    <cellStyle name="Comma 52 3 16 4" xfId="33376" xr:uid="{00000000-0005-0000-0000-0000A6820000}"/>
    <cellStyle name="Comma 52 3 16 4 2" xfId="33377" xr:uid="{00000000-0005-0000-0000-0000A7820000}"/>
    <cellStyle name="Comma 52 3 16 4 3" xfId="33378" xr:uid="{00000000-0005-0000-0000-0000A8820000}"/>
    <cellStyle name="Comma 52 3 16 5" xfId="33379" xr:uid="{00000000-0005-0000-0000-0000A9820000}"/>
    <cellStyle name="Comma 52 3 16 6" xfId="33380" xr:uid="{00000000-0005-0000-0000-0000AA820000}"/>
    <cellStyle name="Comma 52 3 17" xfId="33381" xr:uid="{00000000-0005-0000-0000-0000AB820000}"/>
    <cellStyle name="Comma 52 3 17 2" xfId="33382" xr:uid="{00000000-0005-0000-0000-0000AC820000}"/>
    <cellStyle name="Comma 52 3 17 2 2" xfId="33383" xr:uid="{00000000-0005-0000-0000-0000AD820000}"/>
    <cellStyle name="Comma 52 3 17 2 3" xfId="33384" xr:uid="{00000000-0005-0000-0000-0000AE820000}"/>
    <cellStyle name="Comma 52 3 17 3" xfId="33385" xr:uid="{00000000-0005-0000-0000-0000AF820000}"/>
    <cellStyle name="Comma 52 3 17 3 2" xfId="33386" xr:uid="{00000000-0005-0000-0000-0000B0820000}"/>
    <cellStyle name="Comma 52 3 17 3 3" xfId="33387" xr:uid="{00000000-0005-0000-0000-0000B1820000}"/>
    <cellStyle name="Comma 52 3 17 4" xfId="33388" xr:uid="{00000000-0005-0000-0000-0000B2820000}"/>
    <cellStyle name="Comma 52 3 17 4 2" xfId="33389" xr:uid="{00000000-0005-0000-0000-0000B3820000}"/>
    <cellStyle name="Comma 52 3 17 4 3" xfId="33390" xr:uid="{00000000-0005-0000-0000-0000B4820000}"/>
    <cellStyle name="Comma 52 3 17 5" xfId="33391" xr:uid="{00000000-0005-0000-0000-0000B5820000}"/>
    <cellStyle name="Comma 52 3 17 6" xfId="33392" xr:uid="{00000000-0005-0000-0000-0000B6820000}"/>
    <cellStyle name="Comma 52 3 18" xfId="33393" xr:uid="{00000000-0005-0000-0000-0000B7820000}"/>
    <cellStyle name="Comma 52 3 18 2" xfId="33394" xr:uid="{00000000-0005-0000-0000-0000B8820000}"/>
    <cellStyle name="Comma 52 3 18 2 2" xfId="33395" xr:uid="{00000000-0005-0000-0000-0000B9820000}"/>
    <cellStyle name="Comma 52 3 18 2 3" xfId="33396" xr:uid="{00000000-0005-0000-0000-0000BA820000}"/>
    <cellStyle name="Comma 52 3 18 3" xfId="33397" xr:uid="{00000000-0005-0000-0000-0000BB820000}"/>
    <cellStyle name="Comma 52 3 18 3 2" xfId="33398" xr:uid="{00000000-0005-0000-0000-0000BC820000}"/>
    <cellStyle name="Comma 52 3 18 3 3" xfId="33399" xr:uid="{00000000-0005-0000-0000-0000BD820000}"/>
    <cellStyle name="Comma 52 3 18 4" xfId="33400" xr:uid="{00000000-0005-0000-0000-0000BE820000}"/>
    <cellStyle name="Comma 52 3 18 4 2" xfId="33401" xr:uid="{00000000-0005-0000-0000-0000BF820000}"/>
    <cellStyle name="Comma 52 3 18 4 3" xfId="33402" xr:uid="{00000000-0005-0000-0000-0000C0820000}"/>
    <cellStyle name="Comma 52 3 18 5" xfId="33403" xr:uid="{00000000-0005-0000-0000-0000C1820000}"/>
    <cellStyle name="Comma 52 3 18 6" xfId="33404" xr:uid="{00000000-0005-0000-0000-0000C2820000}"/>
    <cellStyle name="Comma 52 3 19" xfId="33405" xr:uid="{00000000-0005-0000-0000-0000C3820000}"/>
    <cellStyle name="Comma 52 3 19 2" xfId="33406" xr:uid="{00000000-0005-0000-0000-0000C4820000}"/>
    <cellStyle name="Comma 52 3 19 2 2" xfId="33407" xr:uid="{00000000-0005-0000-0000-0000C5820000}"/>
    <cellStyle name="Comma 52 3 19 2 3" xfId="33408" xr:uid="{00000000-0005-0000-0000-0000C6820000}"/>
    <cellStyle name="Comma 52 3 19 3" xfId="33409" xr:uid="{00000000-0005-0000-0000-0000C7820000}"/>
    <cellStyle name="Comma 52 3 19 3 2" xfId="33410" xr:uid="{00000000-0005-0000-0000-0000C8820000}"/>
    <cellStyle name="Comma 52 3 19 3 3" xfId="33411" xr:uid="{00000000-0005-0000-0000-0000C9820000}"/>
    <cellStyle name="Comma 52 3 19 4" xfId="33412" xr:uid="{00000000-0005-0000-0000-0000CA820000}"/>
    <cellStyle name="Comma 52 3 19 4 2" xfId="33413" xr:uid="{00000000-0005-0000-0000-0000CB820000}"/>
    <cellStyle name="Comma 52 3 19 4 3" xfId="33414" xr:uid="{00000000-0005-0000-0000-0000CC820000}"/>
    <cellStyle name="Comma 52 3 19 5" xfId="33415" xr:uid="{00000000-0005-0000-0000-0000CD820000}"/>
    <cellStyle name="Comma 52 3 19 6" xfId="33416" xr:uid="{00000000-0005-0000-0000-0000CE820000}"/>
    <cellStyle name="Comma 52 3 2" xfId="33417" xr:uid="{00000000-0005-0000-0000-0000CF820000}"/>
    <cellStyle name="Comma 52 3 2 2" xfId="33418" xr:uid="{00000000-0005-0000-0000-0000D0820000}"/>
    <cellStyle name="Comma 52 3 2 2 2" xfId="33419" xr:uid="{00000000-0005-0000-0000-0000D1820000}"/>
    <cellStyle name="Comma 52 3 2 2 3" xfId="33420" xr:uid="{00000000-0005-0000-0000-0000D2820000}"/>
    <cellStyle name="Comma 52 3 2 3" xfId="33421" xr:uid="{00000000-0005-0000-0000-0000D3820000}"/>
    <cellStyle name="Comma 52 3 2 3 2" xfId="33422" xr:uid="{00000000-0005-0000-0000-0000D4820000}"/>
    <cellStyle name="Comma 52 3 2 3 3" xfId="33423" xr:uid="{00000000-0005-0000-0000-0000D5820000}"/>
    <cellStyle name="Comma 52 3 2 4" xfId="33424" xr:uid="{00000000-0005-0000-0000-0000D6820000}"/>
    <cellStyle name="Comma 52 3 2 4 2" xfId="33425" xr:uid="{00000000-0005-0000-0000-0000D7820000}"/>
    <cellStyle name="Comma 52 3 2 4 3" xfId="33426" xr:uid="{00000000-0005-0000-0000-0000D8820000}"/>
    <cellStyle name="Comma 52 3 2 5" xfId="33427" xr:uid="{00000000-0005-0000-0000-0000D9820000}"/>
    <cellStyle name="Comma 52 3 2 6" xfId="33428" xr:uid="{00000000-0005-0000-0000-0000DA820000}"/>
    <cellStyle name="Comma 52 3 20" xfId="33429" xr:uid="{00000000-0005-0000-0000-0000DB820000}"/>
    <cellStyle name="Comma 52 3 20 2" xfId="33430" xr:uid="{00000000-0005-0000-0000-0000DC820000}"/>
    <cellStyle name="Comma 52 3 20 2 2" xfId="33431" xr:uid="{00000000-0005-0000-0000-0000DD820000}"/>
    <cellStyle name="Comma 52 3 20 2 3" xfId="33432" xr:uid="{00000000-0005-0000-0000-0000DE820000}"/>
    <cellStyle name="Comma 52 3 20 3" xfId="33433" xr:uid="{00000000-0005-0000-0000-0000DF820000}"/>
    <cellStyle name="Comma 52 3 20 3 2" xfId="33434" xr:uid="{00000000-0005-0000-0000-0000E0820000}"/>
    <cellStyle name="Comma 52 3 20 3 3" xfId="33435" xr:uid="{00000000-0005-0000-0000-0000E1820000}"/>
    <cellStyle name="Comma 52 3 20 4" xfId="33436" xr:uid="{00000000-0005-0000-0000-0000E2820000}"/>
    <cellStyle name="Comma 52 3 20 4 2" xfId="33437" xr:uid="{00000000-0005-0000-0000-0000E3820000}"/>
    <cellStyle name="Comma 52 3 20 4 3" xfId="33438" xr:uid="{00000000-0005-0000-0000-0000E4820000}"/>
    <cellStyle name="Comma 52 3 20 5" xfId="33439" xr:uid="{00000000-0005-0000-0000-0000E5820000}"/>
    <cellStyle name="Comma 52 3 20 6" xfId="33440" xr:uid="{00000000-0005-0000-0000-0000E6820000}"/>
    <cellStyle name="Comma 52 3 21" xfId="33441" xr:uid="{00000000-0005-0000-0000-0000E7820000}"/>
    <cellStyle name="Comma 52 3 21 2" xfId="33442" xr:uid="{00000000-0005-0000-0000-0000E8820000}"/>
    <cellStyle name="Comma 52 3 21 3" xfId="33443" xr:uid="{00000000-0005-0000-0000-0000E9820000}"/>
    <cellStyle name="Comma 52 3 22" xfId="33444" xr:uid="{00000000-0005-0000-0000-0000EA820000}"/>
    <cellStyle name="Comma 52 3 22 2" xfId="33445" xr:uid="{00000000-0005-0000-0000-0000EB820000}"/>
    <cellStyle name="Comma 52 3 22 3" xfId="33446" xr:uid="{00000000-0005-0000-0000-0000EC820000}"/>
    <cellStyle name="Comma 52 3 23" xfId="33447" xr:uid="{00000000-0005-0000-0000-0000ED820000}"/>
    <cellStyle name="Comma 52 3 23 2" xfId="33448" xr:uid="{00000000-0005-0000-0000-0000EE820000}"/>
    <cellStyle name="Comma 52 3 23 3" xfId="33449" xr:uid="{00000000-0005-0000-0000-0000EF820000}"/>
    <cellStyle name="Comma 52 3 24" xfId="33450" xr:uid="{00000000-0005-0000-0000-0000F0820000}"/>
    <cellStyle name="Comma 52 3 25" xfId="33451" xr:uid="{00000000-0005-0000-0000-0000F1820000}"/>
    <cellStyle name="Comma 52 3 3" xfId="33452" xr:uid="{00000000-0005-0000-0000-0000F2820000}"/>
    <cellStyle name="Comma 52 3 3 2" xfId="33453" xr:uid="{00000000-0005-0000-0000-0000F3820000}"/>
    <cellStyle name="Comma 52 3 3 2 2" xfId="33454" xr:uid="{00000000-0005-0000-0000-0000F4820000}"/>
    <cellStyle name="Comma 52 3 3 2 3" xfId="33455" xr:uid="{00000000-0005-0000-0000-0000F5820000}"/>
    <cellStyle name="Comma 52 3 3 3" xfId="33456" xr:uid="{00000000-0005-0000-0000-0000F6820000}"/>
    <cellStyle name="Comma 52 3 3 3 2" xfId="33457" xr:uid="{00000000-0005-0000-0000-0000F7820000}"/>
    <cellStyle name="Comma 52 3 3 3 3" xfId="33458" xr:uid="{00000000-0005-0000-0000-0000F8820000}"/>
    <cellStyle name="Comma 52 3 3 4" xfId="33459" xr:uid="{00000000-0005-0000-0000-0000F9820000}"/>
    <cellStyle name="Comma 52 3 3 4 2" xfId="33460" xr:uid="{00000000-0005-0000-0000-0000FA820000}"/>
    <cellStyle name="Comma 52 3 3 4 3" xfId="33461" xr:uid="{00000000-0005-0000-0000-0000FB820000}"/>
    <cellStyle name="Comma 52 3 3 5" xfId="33462" xr:uid="{00000000-0005-0000-0000-0000FC820000}"/>
    <cellStyle name="Comma 52 3 3 6" xfId="33463" xr:uid="{00000000-0005-0000-0000-0000FD820000}"/>
    <cellStyle name="Comma 52 3 4" xfId="33464" xr:uid="{00000000-0005-0000-0000-0000FE820000}"/>
    <cellStyle name="Comma 52 3 4 2" xfId="33465" xr:uid="{00000000-0005-0000-0000-0000FF820000}"/>
    <cellStyle name="Comma 52 3 4 2 2" xfId="33466" xr:uid="{00000000-0005-0000-0000-000000830000}"/>
    <cellStyle name="Comma 52 3 4 2 3" xfId="33467" xr:uid="{00000000-0005-0000-0000-000001830000}"/>
    <cellStyle name="Comma 52 3 4 3" xfId="33468" xr:uid="{00000000-0005-0000-0000-000002830000}"/>
    <cellStyle name="Comma 52 3 4 3 2" xfId="33469" xr:uid="{00000000-0005-0000-0000-000003830000}"/>
    <cellStyle name="Comma 52 3 4 3 3" xfId="33470" xr:uid="{00000000-0005-0000-0000-000004830000}"/>
    <cellStyle name="Comma 52 3 4 4" xfId="33471" xr:uid="{00000000-0005-0000-0000-000005830000}"/>
    <cellStyle name="Comma 52 3 4 4 2" xfId="33472" xr:uid="{00000000-0005-0000-0000-000006830000}"/>
    <cellStyle name="Comma 52 3 4 4 3" xfId="33473" xr:uid="{00000000-0005-0000-0000-000007830000}"/>
    <cellStyle name="Comma 52 3 4 5" xfId="33474" xr:uid="{00000000-0005-0000-0000-000008830000}"/>
    <cellStyle name="Comma 52 3 4 6" xfId="33475" xr:uid="{00000000-0005-0000-0000-000009830000}"/>
    <cellStyle name="Comma 52 3 5" xfId="33476" xr:uid="{00000000-0005-0000-0000-00000A830000}"/>
    <cellStyle name="Comma 52 3 5 2" xfId="33477" xr:uid="{00000000-0005-0000-0000-00000B830000}"/>
    <cellStyle name="Comma 52 3 5 2 2" xfId="33478" xr:uid="{00000000-0005-0000-0000-00000C830000}"/>
    <cellStyle name="Comma 52 3 5 2 3" xfId="33479" xr:uid="{00000000-0005-0000-0000-00000D830000}"/>
    <cellStyle name="Comma 52 3 5 3" xfId="33480" xr:uid="{00000000-0005-0000-0000-00000E830000}"/>
    <cellStyle name="Comma 52 3 5 3 2" xfId="33481" xr:uid="{00000000-0005-0000-0000-00000F830000}"/>
    <cellStyle name="Comma 52 3 5 3 3" xfId="33482" xr:uid="{00000000-0005-0000-0000-000010830000}"/>
    <cellStyle name="Comma 52 3 5 4" xfId="33483" xr:uid="{00000000-0005-0000-0000-000011830000}"/>
    <cellStyle name="Comma 52 3 5 4 2" xfId="33484" xr:uid="{00000000-0005-0000-0000-000012830000}"/>
    <cellStyle name="Comma 52 3 5 4 3" xfId="33485" xr:uid="{00000000-0005-0000-0000-000013830000}"/>
    <cellStyle name="Comma 52 3 5 5" xfId="33486" xr:uid="{00000000-0005-0000-0000-000014830000}"/>
    <cellStyle name="Comma 52 3 5 6" xfId="33487" xr:uid="{00000000-0005-0000-0000-000015830000}"/>
    <cellStyle name="Comma 52 3 6" xfId="33488" xr:uid="{00000000-0005-0000-0000-000016830000}"/>
    <cellStyle name="Comma 52 3 6 2" xfId="33489" xr:uid="{00000000-0005-0000-0000-000017830000}"/>
    <cellStyle name="Comma 52 3 6 2 2" xfId="33490" xr:uid="{00000000-0005-0000-0000-000018830000}"/>
    <cellStyle name="Comma 52 3 6 2 3" xfId="33491" xr:uid="{00000000-0005-0000-0000-000019830000}"/>
    <cellStyle name="Comma 52 3 6 3" xfId="33492" xr:uid="{00000000-0005-0000-0000-00001A830000}"/>
    <cellStyle name="Comma 52 3 6 3 2" xfId="33493" xr:uid="{00000000-0005-0000-0000-00001B830000}"/>
    <cellStyle name="Comma 52 3 6 3 3" xfId="33494" xr:uid="{00000000-0005-0000-0000-00001C830000}"/>
    <cellStyle name="Comma 52 3 6 4" xfId="33495" xr:uid="{00000000-0005-0000-0000-00001D830000}"/>
    <cellStyle name="Comma 52 3 6 4 2" xfId="33496" xr:uid="{00000000-0005-0000-0000-00001E830000}"/>
    <cellStyle name="Comma 52 3 6 4 3" xfId="33497" xr:uid="{00000000-0005-0000-0000-00001F830000}"/>
    <cellStyle name="Comma 52 3 6 5" xfId="33498" xr:uid="{00000000-0005-0000-0000-000020830000}"/>
    <cellStyle name="Comma 52 3 6 6" xfId="33499" xr:uid="{00000000-0005-0000-0000-000021830000}"/>
    <cellStyle name="Comma 52 3 7" xfId="33500" xr:uid="{00000000-0005-0000-0000-000022830000}"/>
    <cellStyle name="Comma 52 3 7 2" xfId="33501" xr:uid="{00000000-0005-0000-0000-000023830000}"/>
    <cellStyle name="Comma 52 3 7 2 2" xfId="33502" xr:uid="{00000000-0005-0000-0000-000024830000}"/>
    <cellStyle name="Comma 52 3 7 2 3" xfId="33503" xr:uid="{00000000-0005-0000-0000-000025830000}"/>
    <cellStyle name="Comma 52 3 7 3" xfId="33504" xr:uid="{00000000-0005-0000-0000-000026830000}"/>
    <cellStyle name="Comma 52 3 7 3 2" xfId="33505" xr:uid="{00000000-0005-0000-0000-000027830000}"/>
    <cellStyle name="Comma 52 3 7 3 3" xfId="33506" xr:uid="{00000000-0005-0000-0000-000028830000}"/>
    <cellStyle name="Comma 52 3 7 4" xfId="33507" xr:uid="{00000000-0005-0000-0000-000029830000}"/>
    <cellStyle name="Comma 52 3 7 4 2" xfId="33508" xr:uid="{00000000-0005-0000-0000-00002A830000}"/>
    <cellStyle name="Comma 52 3 7 4 3" xfId="33509" xr:uid="{00000000-0005-0000-0000-00002B830000}"/>
    <cellStyle name="Comma 52 3 7 5" xfId="33510" xr:uid="{00000000-0005-0000-0000-00002C830000}"/>
    <cellStyle name="Comma 52 3 7 6" xfId="33511" xr:uid="{00000000-0005-0000-0000-00002D830000}"/>
    <cellStyle name="Comma 52 3 8" xfId="33512" xr:uid="{00000000-0005-0000-0000-00002E830000}"/>
    <cellStyle name="Comma 52 3 8 2" xfId="33513" xr:uid="{00000000-0005-0000-0000-00002F830000}"/>
    <cellStyle name="Comma 52 3 8 2 2" xfId="33514" xr:uid="{00000000-0005-0000-0000-000030830000}"/>
    <cellStyle name="Comma 52 3 8 2 3" xfId="33515" xr:uid="{00000000-0005-0000-0000-000031830000}"/>
    <cellStyle name="Comma 52 3 8 3" xfId="33516" xr:uid="{00000000-0005-0000-0000-000032830000}"/>
    <cellStyle name="Comma 52 3 8 3 2" xfId="33517" xr:uid="{00000000-0005-0000-0000-000033830000}"/>
    <cellStyle name="Comma 52 3 8 3 3" xfId="33518" xr:uid="{00000000-0005-0000-0000-000034830000}"/>
    <cellStyle name="Comma 52 3 8 4" xfId="33519" xr:uid="{00000000-0005-0000-0000-000035830000}"/>
    <cellStyle name="Comma 52 3 8 4 2" xfId="33520" xr:uid="{00000000-0005-0000-0000-000036830000}"/>
    <cellStyle name="Comma 52 3 8 4 3" xfId="33521" xr:uid="{00000000-0005-0000-0000-000037830000}"/>
    <cellStyle name="Comma 52 3 8 5" xfId="33522" xr:uid="{00000000-0005-0000-0000-000038830000}"/>
    <cellStyle name="Comma 52 3 8 6" xfId="33523" xr:uid="{00000000-0005-0000-0000-000039830000}"/>
    <cellStyle name="Comma 52 3 9" xfId="33524" xr:uid="{00000000-0005-0000-0000-00003A830000}"/>
    <cellStyle name="Comma 52 3 9 2" xfId="33525" xr:uid="{00000000-0005-0000-0000-00003B830000}"/>
    <cellStyle name="Comma 52 3 9 2 2" xfId="33526" xr:uid="{00000000-0005-0000-0000-00003C830000}"/>
    <cellStyle name="Comma 52 3 9 2 3" xfId="33527" xr:uid="{00000000-0005-0000-0000-00003D830000}"/>
    <cellStyle name="Comma 52 3 9 3" xfId="33528" xr:uid="{00000000-0005-0000-0000-00003E830000}"/>
    <cellStyle name="Comma 52 3 9 3 2" xfId="33529" xr:uid="{00000000-0005-0000-0000-00003F830000}"/>
    <cellStyle name="Comma 52 3 9 3 3" xfId="33530" xr:uid="{00000000-0005-0000-0000-000040830000}"/>
    <cellStyle name="Comma 52 3 9 4" xfId="33531" xr:uid="{00000000-0005-0000-0000-000041830000}"/>
    <cellStyle name="Comma 52 3 9 4 2" xfId="33532" xr:uid="{00000000-0005-0000-0000-000042830000}"/>
    <cellStyle name="Comma 52 3 9 4 3" xfId="33533" xr:uid="{00000000-0005-0000-0000-000043830000}"/>
    <cellStyle name="Comma 52 3 9 5" xfId="33534" xr:uid="{00000000-0005-0000-0000-000044830000}"/>
    <cellStyle name="Comma 52 3 9 6" xfId="33535" xr:uid="{00000000-0005-0000-0000-000045830000}"/>
    <cellStyle name="Comma 52 4" xfId="33536" xr:uid="{00000000-0005-0000-0000-000046830000}"/>
    <cellStyle name="Comma 52 4 10" xfId="33537" xr:uid="{00000000-0005-0000-0000-000047830000}"/>
    <cellStyle name="Comma 52 4 10 2" xfId="33538" xr:uid="{00000000-0005-0000-0000-000048830000}"/>
    <cellStyle name="Comma 52 4 10 2 2" xfId="33539" xr:uid="{00000000-0005-0000-0000-000049830000}"/>
    <cellStyle name="Comma 52 4 10 2 3" xfId="33540" xr:uid="{00000000-0005-0000-0000-00004A830000}"/>
    <cellStyle name="Comma 52 4 10 3" xfId="33541" xr:uid="{00000000-0005-0000-0000-00004B830000}"/>
    <cellStyle name="Comma 52 4 10 3 2" xfId="33542" xr:uid="{00000000-0005-0000-0000-00004C830000}"/>
    <cellStyle name="Comma 52 4 10 3 3" xfId="33543" xr:uid="{00000000-0005-0000-0000-00004D830000}"/>
    <cellStyle name="Comma 52 4 10 4" xfId="33544" xr:uid="{00000000-0005-0000-0000-00004E830000}"/>
    <cellStyle name="Comma 52 4 10 4 2" xfId="33545" xr:uid="{00000000-0005-0000-0000-00004F830000}"/>
    <cellStyle name="Comma 52 4 10 4 3" xfId="33546" xr:uid="{00000000-0005-0000-0000-000050830000}"/>
    <cellStyle name="Comma 52 4 10 5" xfId="33547" xr:uid="{00000000-0005-0000-0000-000051830000}"/>
    <cellStyle name="Comma 52 4 10 6" xfId="33548" xr:uid="{00000000-0005-0000-0000-000052830000}"/>
    <cellStyle name="Comma 52 4 11" xfId="33549" xr:uid="{00000000-0005-0000-0000-000053830000}"/>
    <cellStyle name="Comma 52 4 11 2" xfId="33550" xr:uid="{00000000-0005-0000-0000-000054830000}"/>
    <cellStyle name="Comma 52 4 11 2 2" xfId="33551" xr:uid="{00000000-0005-0000-0000-000055830000}"/>
    <cellStyle name="Comma 52 4 11 2 3" xfId="33552" xr:uid="{00000000-0005-0000-0000-000056830000}"/>
    <cellStyle name="Comma 52 4 11 3" xfId="33553" xr:uid="{00000000-0005-0000-0000-000057830000}"/>
    <cellStyle name="Comma 52 4 11 3 2" xfId="33554" xr:uid="{00000000-0005-0000-0000-000058830000}"/>
    <cellStyle name="Comma 52 4 11 3 3" xfId="33555" xr:uid="{00000000-0005-0000-0000-000059830000}"/>
    <cellStyle name="Comma 52 4 11 4" xfId="33556" xr:uid="{00000000-0005-0000-0000-00005A830000}"/>
    <cellStyle name="Comma 52 4 11 4 2" xfId="33557" xr:uid="{00000000-0005-0000-0000-00005B830000}"/>
    <cellStyle name="Comma 52 4 11 4 3" xfId="33558" xr:uid="{00000000-0005-0000-0000-00005C830000}"/>
    <cellStyle name="Comma 52 4 11 5" xfId="33559" xr:uid="{00000000-0005-0000-0000-00005D830000}"/>
    <cellStyle name="Comma 52 4 11 6" xfId="33560" xr:uid="{00000000-0005-0000-0000-00005E830000}"/>
    <cellStyle name="Comma 52 4 12" xfId="33561" xr:uid="{00000000-0005-0000-0000-00005F830000}"/>
    <cellStyle name="Comma 52 4 12 2" xfId="33562" xr:uid="{00000000-0005-0000-0000-000060830000}"/>
    <cellStyle name="Comma 52 4 12 2 2" xfId="33563" xr:uid="{00000000-0005-0000-0000-000061830000}"/>
    <cellStyle name="Comma 52 4 12 2 3" xfId="33564" xr:uid="{00000000-0005-0000-0000-000062830000}"/>
    <cellStyle name="Comma 52 4 12 3" xfId="33565" xr:uid="{00000000-0005-0000-0000-000063830000}"/>
    <cellStyle name="Comma 52 4 12 3 2" xfId="33566" xr:uid="{00000000-0005-0000-0000-000064830000}"/>
    <cellStyle name="Comma 52 4 12 3 3" xfId="33567" xr:uid="{00000000-0005-0000-0000-000065830000}"/>
    <cellStyle name="Comma 52 4 12 4" xfId="33568" xr:uid="{00000000-0005-0000-0000-000066830000}"/>
    <cellStyle name="Comma 52 4 12 4 2" xfId="33569" xr:uid="{00000000-0005-0000-0000-000067830000}"/>
    <cellStyle name="Comma 52 4 12 4 3" xfId="33570" xr:uid="{00000000-0005-0000-0000-000068830000}"/>
    <cellStyle name="Comma 52 4 12 5" xfId="33571" xr:uid="{00000000-0005-0000-0000-000069830000}"/>
    <cellStyle name="Comma 52 4 12 6" xfId="33572" xr:uid="{00000000-0005-0000-0000-00006A830000}"/>
    <cellStyle name="Comma 52 4 13" xfId="33573" xr:uid="{00000000-0005-0000-0000-00006B830000}"/>
    <cellStyle name="Comma 52 4 13 2" xfId="33574" xr:uid="{00000000-0005-0000-0000-00006C830000}"/>
    <cellStyle name="Comma 52 4 13 2 2" xfId="33575" xr:uid="{00000000-0005-0000-0000-00006D830000}"/>
    <cellStyle name="Comma 52 4 13 2 3" xfId="33576" xr:uid="{00000000-0005-0000-0000-00006E830000}"/>
    <cellStyle name="Comma 52 4 13 3" xfId="33577" xr:uid="{00000000-0005-0000-0000-00006F830000}"/>
    <cellStyle name="Comma 52 4 13 3 2" xfId="33578" xr:uid="{00000000-0005-0000-0000-000070830000}"/>
    <cellStyle name="Comma 52 4 13 3 3" xfId="33579" xr:uid="{00000000-0005-0000-0000-000071830000}"/>
    <cellStyle name="Comma 52 4 13 4" xfId="33580" xr:uid="{00000000-0005-0000-0000-000072830000}"/>
    <cellStyle name="Comma 52 4 13 4 2" xfId="33581" xr:uid="{00000000-0005-0000-0000-000073830000}"/>
    <cellStyle name="Comma 52 4 13 4 3" xfId="33582" xr:uid="{00000000-0005-0000-0000-000074830000}"/>
    <cellStyle name="Comma 52 4 13 5" xfId="33583" xr:uid="{00000000-0005-0000-0000-000075830000}"/>
    <cellStyle name="Comma 52 4 13 6" xfId="33584" xr:uid="{00000000-0005-0000-0000-000076830000}"/>
    <cellStyle name="Comma 52 4 14" xfId="33585" xr:uid="{00000000-0005-0000-0000-000077830000}"/>
    <cellStyle name="Comma 52 4 14 2" xfId="33586" xr:uid="{00000000-0005-0000-0000-000078830000}"/>
    <cellStyle name="Comma 52 4 14 2 2" xfId="33587" xr:uid="{00000000-0005-0000-0000-000079830000}"/>
    <cellStyle name="Comma 52 4 14 2 3" xfId="33588" xr:uid="{00000000-0005-0000-0000-00007A830000}"/>
    <cellStyle name="Comma 52 4 14 3" xfId="33589" xr:uid="{00000000-0005-0000-0000-00007B830000}"/>
    <cellStyle name="Comma 52 4 14 3 2" xfId="33590" xr:uid="{00000000-0005-0000-0000-00007C830000}"/>
    <cellStyle name="Comma 52 4 14 3 3" xfId="33591" xr:uid="{00000000-0005-0000-0000-00007D830000}"/>
    <cellStyle name="Comma 52 4 14 4" xfId="33592" xr:uid="{00000000-0005-0000-0000-00007E830000}"/>
    <cellStyle name="Comma 52 4 14 4 2" xfId="33593" xr:uid="{00000000-0005-0000-0000-00007F830000}"/>
    <cellStyle name="Comma 52 4 14 4 3" xfId="33594" xr:uid="{00000000-0005-0000-0000-000080830000}"/>
    <cellStyle name="Comma 52 4 14 5" xfId="33595" xr:uid="{00000000-0005-0000-0000-000081830000}"/>
    <cellStyle name="Comma 52 4 14 6" xfId="33596" xr:uid="{00000000-0005-0000-0000-000082830000}"/>
    <cellStyle name="Comma 52 4 15" xfId="33597" xr:uid="{00000000-0005-0000-0000-000083830000}"/>
    <cellStyle name="Comma 52 4 15 2" xfId="33598" xr:uid="{00000000-0005-0000-0000-000084830000}"/>
    <cellStyle name="Comma 52 4 15 2 2" xfId="33599" xr:uid="{00000000-0005-0000-0000-000085830000}"/>
    <cellStyle name="Comma 52 4 15 2 3" xfId="33600" xr:uid="{00000000-0005-0000-0000-000086830000}"/>
    <cellStyle name="Comma 52 4 15 3" xfId="33601" xr:uid="{00000000-0005-0000-0000-000087830000}"/>
    <cellStyle name="Comma 52 4 15 3 2" xfId="33602" xr:uid="{00000000-0005-0000-0000-000088830000}"/>
    <cellStyle name="Comma 52 4 15 3 3" xfId="33603" xr:uid="{00000000-0005-0000-0000-000089830000}"/>
    <cellStyle name="Comma 52 4 15 4" xfId="33604" xr:uid="{00000000-0005-0000-0000-00008A830000}"/>
    <cellStyle name="Comma 52 4 15 4 2" xfId="33605" xr:uid="{00000000-0005-0000-0000-00008B830000}"/>
    <cellStyle name="Comma 52 4 15 4 3" xfId="33606" xr:uid="{00000000-0005-0000-0000-00008C830000}"/>
    <cellStyle name="Comma 52 4 15 5" xfId="33607" xr:uid="{00000000-0005-0000-0000-00008D830000}"/>
    <cellStyle name="Comma 52 4 15 6" xfId="33608" xr:uid="{00000000-0005-0000-0000-00008E830000}"/>
    <cellStyle name="Comma 52 4 16" xfId="33609" xr:uid="{00000000-0005-0000-0000-00008F830000}"/>
    <cellStyle name="Comma 52 4 16 2" xfId="33610" xr:uid="{00000000-0005-0000-0000-000090830000}"/>
    <cellStyle name="Comma 52 4 16 2 2" xfId="33611" xr:uid="{00000000-0005-0000-0000-000091830000}"/>
    <cellStyle name="Comma 52 4 16 2 3" xfId="33612" xr:uid="{00000000-0005-0000-0000-000092830000}"/>
    <cellStyle name="Comma 52 4 16 3" xfId="33613" xr:uid="{00000000-0005-0000-0000-000093830000}"/>
    <cellStyle name="Comma 52 4 16 3 2" xfId="33614" xr:uid="{00000000-0005-0000-0000-000094830000}"/>
    <cellStyle name="Comma 52 4 16 3 3" xfId="33615" xr:uid="{00000000-0005-0000-0000-000095830000}"/>
    <cellStyle name="Comma 52 4 16 4" xfId="33616" xr:uid="{00000000-0005-0000-0000-000096830000}"/>
    <cellStyle name="Comma 52 4 16 4 2" xfId="33617" xr:uid="{00000000-0005-0000-0000-000097830000}"/>
    <cellStyle name="Comma 52 4 16 4 3" xfId="33618" xr:uid="{00000000-0005-0000-0000-000098830000}"/>
    <cellStyle name="Comma 52 4 16 5" xfId="33619" xr:uid="{00000000-0005-0000-0000-000099830000}"/>
    <cellStyle name="Comma 52 4 16 6" xfId="33620" xr:uid="{00000000-0005-0000-0000-00009A830000}"/>
    <cellStyle name="Comma 52 4 17" xfId="33621" xr:uid="{00000000-0005-0000-0000-00009B830000}"/>
    <cellStyle name="Comma 52 4 17 2" xfId="33622" xr:uid="{00000000-0005-0000-0000-00009C830000}"/>
    <cellStyle name="Comma 52 4 17 2 2" xfId="33623" xr:uid="{00000000-0005-0000-0000-00009D830000}"/>
    <cellStyle name="Comma 52 4 17 2 3" xfId="33624" xr:uid="{00000000-0005-0000-0000-00009E830000}"/>
    <cellStyle name="Comma 52 4 17 3" xfId="33625" xr:uid="{00000000-0005-0000-0000-00009F830000}"/>
    <cellStyle name="Comma 52 4 17 3 2" xfId="33626" xr:uid="{00000000-0005-0000-0000-0000A0830000}"/>
    <cellStyle name="Comma 52 4 17 3 3" xfId="33627" xr:uid="{00000000-0005-0000-0000-0000A1830000}"/>
    <cellStyle name="Comma 52 4 17 4" xfId="33628" xr:uid="{00000000-0005-0000-0000-0000A2830000}"/>
    <cellStyle name="Comma 52 4 17 4 2" xfId="33629" xr:uid="{00000000-0005-0000-0000-0000A3830000}"/>
    <cellStyle name="Comma 52 4 17 4 3" xfId="33630" xr:uid="{00000000-0005-0000-0000-0000A4830000}"/>
    <cellStyle name="Comma 52 4 17 5" xfId="33631" xr:uid="{00000000-0005-0000-0000-0000A5830000}"/>
    <cellStyle name="Comma 52 4 17 6" xfId="33632" xr:uid="{00000000-0005-0000-0000-0000A6830000}"/>
    <cellStyle name="Comma 52 4 18" xfId="33633" xr:uid="{00000000-0005-0000-0000-0000A7830000}"/>
    <cellStyle name="Comma 52 4 18 2" xfId="33634" xr:uid="{00000000-0005-0000-0000-0000A8830000}"/>
    <cellStyle name="Comma 52 4 18 2 2" xfId="33635" xr:uid="{00000000-0005-0000-0000-0000A9830000}"/>
    <cellStyle name="Comma 52 4 18 2 3" xfId="33636" xr:uid="{00000000-0005-0000-0000-0000AA830000}"/>
    <cellStyle name="Comma 52 4 18 3" xfId="33637" xr:uid="{00000000-0005-0000-0000-0000AB830000}"/>
    <cellStyle name="Comma 52 4 18 3 2" xfId="33638" xr:uid="{00000000-0005-0000-0000-0000AC830000}"/>
    <cellStyle name="Comma 52 4 18 3 3" xfId="33639" xr:uid="{00000000-0005-0000-0000-0000AD830000}"/>
    <cellStyle name="Comma 52 4 18 4" xfId="33640" xr:uid="{00000000-0005-0000-0000-0000AE830000}"/>
    <cellStyle name="Comma 52 4 18 4 2" xfId="33641" xr:uid="{00000000-0005-0000-0000-0000AF830000}"/>
    <cellStyle name="Comma 52 4 18 4 3" xfId="33642" xr:uid="{00000000-0005-0000-0000-0000B0830000}"/>
    <cellStyle name="Comma 52 4 18 5" xfId="33643" xr:uid="{00000000-0005-0000-0000-0000B1830000}"/>
    <cellStyle name="Comma 52 4 18 6" xfId="33644" xr:uid="{00000000-0005-0000-0000-0000B2830000}"/>
    <cellStyle name="Comma 52 4 19" xfId="33645" xr:uid="{00000000-0005-0000-0000-0000B3830000}"/>
    <cellStyle name="Comma 52 4 19 2" xfId="33646" xr:uid="{00000000-0005-0000-0000-0000B4830000}"/>
    <cellStyle name="Comma 52 4 19 2 2" xfId="33647" xr:uid="{00000000-0005-0000-0000-0000B5830000}"/>
    <cellStyle name="Comma 52 4 19 2 3" xfId="33648" xr:uid="{00000000-0005-0000-0000-0000B6830000}"/>
    <cellStyle name="Comma 52 4 19 3" xfId="33649" xr:uid="{00000000-0005-0000-0000-0000B7830000}"/>
    <cellStyle name="Comma 52 4 19 3 2" xfId="33650" xr:uid="{00000000-0005-0000-0000-0000B8830000}"/>
    <cellStyle name="Comma 52 4 19 3 3" xfId="33651" xr:uid="{00000000-0005-0000-0000-0000B9830000}"/>
    <cellStyle name="Comma 52 4 19 4" xfId="33652" xr:uid="{00000000-0005-0000-0000-0000BA830000}"/>
    <cellStyle name="Comma 52 4 19 4 2" xfId="33653" xr:uid="{00000000-0005-0000-0000-0000BB830000}"/>
    <cellStyle name="Comma 52 4 19 4 3" xfId="33654" xr:uid="{00000000-0005-0000-0000-0000BC830000}"/>
    <cellStyle name="Comma 52 4 19 5" xfId="33655" xr:uid="{00000000-0005-0000-0000-0000BD830000}"/>
    <cellStyle name="Comma 52 4 19 6" xfId="33656" xr:uid="{00000000-0005-0000-0000-0000BE830000}"/>
    <cellStyle name="Comma 52 4 2" xfId="33657" xr:uid="{00000000-0005-0000-0000-0000BF830000}"/>
    <cellStyle name="Comma 52 4 2 2" xfId="33658" xr:uid="{00000000-0005-0000-0000-0000C0830000}"/>
    <cellStyle name="Comma 52 4 2 2 2" xfId="33659" xr:uid="{00000000-0005-0000-0000-0000C1830000}"/>
    <cellStyle name="Comma 52 4 2 2 3" xfId="33660" xr:uid="{00000000-0005-0000-0000-0000C2830000}"/>
    <cellStyle name="Comma 52 4 2 3" xfId="33661" xr:uid="{00000000-0005-0000-0000-0000C3830000}"/>
    <cellStyle name="Comma 52 4 2 3 2" xfId="33662" xr:uid="{00000000-0005-0000-0000-0000C4830000}"/>
    <cellStyle name="Comma 52 4 2 3 3" xfId="33663" xr:uid="{00000000-0005-0000-0000-0000C5830000}"/>
    <cellStyle name="Comma 52 4 2 4" xfId="33664" xr:uid="{00000000-0005-0000-0000-0000C6830000}"/>
    <cellStyle name="Comma 52 4 2 4 2" xfId="33665" xr:uid="{00000000-0005-0000-0000-0000C7830000}"/>
    <cellStyle name="Comma 52 4 2 4 3" xfId="33666" xr:uid="{00000000-0005-0000-0000-0000C8830000}"/>
    <cellStyle name="Comma 52 4 2 5" xfId="33667" xr:uid="{00000000-0005-0000-0000-0000C9830000}"/>
    <cellStyle name="Comma 52 4 2 6" xfId="33668" xr:uid="{00000000-0005-0000-0000-0000CA830000}"/>
    <cellStyle name="Comma 52 4 20" xfId="33669" xr:uid="{00000000-0005-0000-0000-0000CB830000}"/>
    <cellStyle name="Comma 52 4 20 2" xfId="33670" xr:uid="{00000000-0005-0000-0000-0000CC830000}"/>
    <cellStyle name="Comma 52 4 20 2 2" xfId="33671" xr:uid="{00000000-0005-0000-0000-0000CD830000}"/>
    <cellStyle name="Comma 52 4 20 2 3" xfId="33672" xr:uid="{00000000-0005-0000-0000-0000CE830000}"/>
    <cellStyle name="Comma 52 4 20 3" xfId="33673" xr:uid="{00000000-0005-0000-0000-0000CF830000}"/>
    <cellStyle name="Comma 52 4 20 3 2" xfId="33674" xr:uid="{00000000-0005-0000-0000-0000D0830000}"/>
    <cellStyle name="Comma 52 4 20 3 3" xfId="33675" xr:uid="{00000000-0005-0000-0000-0000D1830000}"/>
    <cellStyle name="Comma 52 4 20 4" xfId="33676" xr:uid="{00000000-0005-0000-0000-0000D2830000}"/>
    <cellStyle name="Comma 52 4 20 4 2" xfId="33677" xr:uid="{00000000-0005-0000-0000-0000D3830000}"/>
    <cellStyle name="Comma 52 4 20 4 3" xfId="33678" xr:uid="{00000000-0005-0000-0000-0000D4830000}"/>
    <cellStyle name="Comma 52 4 20 5" xfId="33679" xr:uid="{00000000-0005-0000-0000-0000D5830000}"/>
    <cellStyle name="Comma 52 4 20 6" xfId="33680" xr:uid="{00000000-0005-0000-0000-0000D6830000}"/>
    <cellStyle name="Comma 52 4 21" xfId="33681" xr:uid="{00000000-0005-0000-0000-0000D7830000}"/>
    <cellStyle name="Comma 52 4 21 2" xfId="33682" xr:uid="{00000000-0005-0000-0000-0000D8830000}"/>
    <cellStyle name="Comma 52 4 21 3" xfId="33683" xr:uid="{00000000-0005-0000-0000-0000D9830000}"/>
    <cellStyle name="Comma 52 4 22" xfId="33684" xr:uid="{00000000-0005-0000-0000-0000DA830000}"/>
    <cellStyle name="Comma 52 4 22 2" xfId="33685" xr:uid="{00000000-0005-0000-0000-0000DB830000}"/>
    <cellStyle name="Comma 52 4 22 3" xfId="33686" xr:uid="{00000000-0005-0000-0000-0000DC830000}"/>
    <cellStyle name="Comma 52 4 23" xfId="33687" xr:uid="{00000000-0005-0000-0000-0000DD830000}"/>
    <cellStyle name="Comma 52 4 23 2" xfId="33688" xr:uid="{00000000-0005-0000-0000-0000DE830000}"/>
    <cellStyle name="Comma 52 4 23 3" xfId="33689" xr:uid="{00000000-0005-0000-0000-0000DF830000}"/>
    <cellStyle name="Comma 52 4 24" xfId="33690" xr:uid="{00000000-0005-0000-0000-0000E0830000}"/>
    <cellStyle name="Comma 52 4 25" xfId="33691" xr:uid="{00000000-0005-0000-0000-0000E1830000}"/>
    <cellStyle name="Comma 52 4 3" xfId="33692" xr:uid="{00000000-0005-0000-0000-0000E2830000}"/>
    <cellStyle name="Comma 52 4 3 2" xfId="33693" xr:uid="{00000000-0005-0000-0000-0000E3830000}"/>
    <cellStyle name="Comma 52 4 3 2 2" xfId="33694" xr:uid="{00000000-0005-0000-0000-0000E4830000}"/>
    <cellStyle name="Comma 52 4 3 2 3" xfId="33695" xr:uid="{00000000-0005-0000-0000-0000E5830000}"/>
    <cellStyle name="Comma 52 4 3 3" xfId="33696" xr:uid="{00000000-0005-0000-0000-0000E6830000}"/>
    <cellStyle name="Comma 52 4 3 3 2" xfId="33697" xr:uid="{00000000-0005-0000-0000-0000E7830000}"/>
    <cellStyle name="Comma 52 4 3 3 3" xfId="33698" xr:uid="{00000000-0005-0000-0000-0000E8830000}"/>
    <cellStyle name="Comma 52 4 3 4" xfId="33699" xr:uid="{00000000-0005-0000-0000-0000E9830000}"/>
    <cellStyle name="Comma 52 4 3 4 2" xfId="33700" xr:uid="{00000000-0005-0000-0000-0000EA830000}"/>
    <cellStyle name="Comma 52 4 3 4 3" xfId="33701" xr:uid="{00000000-0005-0000-0000-0000EB830000}"/>
    <cellStyle name="Comma 52 4 3 5" xfId="33702" xr:uid="{00000000-0005-0000-0000-0000EC830000}"/>
    <cellStyle name="Comma 52 4 3 6" xfId="33703" xr:uid="{00000000-0005-0000-0000-0000ED830000}"/>
    <cellStyle name="Comma 52 4 4" xfId="33704" xr:uid="{00000000-0005-0000-0000-0000EE830000}"/>
    <cellStyle name="Comma 52 4 4 2" xfId="33705" xr:uid="{00000000-0005-0000-0000-0000EF830000}"/>
    <cellStyle name="Comma 52 4 4 2 2" xfId="33706" xr:uid="{00000000-0005-0000-0000-0000F0830000}"/>
    <cellStyle name="Comma 52 4 4 2 3" xfId="33707" xr:uid="{00000000-0005-0000-0000-0000F1830000}"/>
    <cellStyle name="Comma 52 4 4 3" xfId="33708" xr:uid="{00000000-0005-0000-0000-0000F2830000}"/>
    <cellStyle name="Comma 52 4 4 3 2" xfId="33709" xr:uid="{00000000-0005-0000-0000-0000F3830000}"/>
    <cellStyle name="Comma 52 4 4 3 3" xfId="33710" xr:uid="{00000000-0005-0000-0000-0000F4830000}"/>
    <cellStyle name="Comma 52 4 4 4" xfId="33711" xr:uid="{00000000-0005-0000-0000-0000F5830000}"/>
    <cellStyle name="Comma 52 4 4 4 2" xfId="33712" xr:uid="{00000000-0005-0000-0000-0000F6830000}"/>
    <cellStyle name="Comma 52 4 4 4 3" xfId="33713" xr:uid="{00000000-0005-0000-0000-0000F7830000}"/>
    <cellStyle name="Comma 52 4 4 5" xfId="33714" xr:uid="{00000000-0005-0000-0000-0000F8830000}"/>
    <cellStyle name="Comma 52 4 4 6" xfId="33715" xr:uid="{00000000-0005-0000-0000-0000F9830000}"/>
    <cellStyle name="Comma 52 4 5" xfId="33716" xr:uid="{00000000-0005-0000-0000-0000FA830000}"/>
    <cellStyle name="Comma 52 4 5 2" xfId="33717" xr:uid="{00000000-0005-0000-0000-0000FB830000}"/>
    <cellStyle name="Comma 52 4 5 2 2" xfId="33718" xr:uid="{00000000-0005-0000-0000-0000FC830000}"/>
    <cellStyle name="Comma 52 4 5 2 3" xfId="33719" xr:uid="{00000000-0005-0000-0000-0000FD830000}"/>
    <cellStyle name="Comma 52 4 5 3" xfId="33720" xr:uid="{00000000-0005-0000-0000-0000FE830000}"/>
    <cellStyle name="Comma 52 4 5 3 2" xfId="33721" xr:uid="{00000000-0005-0000-0000-0000FF830000}"/>
    <cellStyle name="Comma 52 4 5 3 3" xfId="33722" xr:uid="{00000000-0005-0000-0000-000000840000}"/>
    <cellStyle name="Comma 52 4 5 4" xfId="33723" xr:uid="{00000000-0005-0000-0000-000001840000}"/>
    <cellStyle name="Comma 52 4 5 4 2" xfId="33724" xr:uid="{00000000-0005-0000-0000-000002840000}"/>
    <cellStyle name="Comma 52 4 5 4 3" xfId="33725" xr:uid="{00000000-0005-0000-0000-000003840000}"/>
    <cellStyle name="Comma 52 4 5 5" xfId="33726" xr:uid="{00000000-0005-0000-0000-000004840000}"/>
    <cellStyle name="Comma 52 4 5 6" xfId="33727" xr:uid="{00000000-0005-0000-0000-000005840000}"/>
    <cellStyle name="Comma 52 4 6" xfId="33728" xr:uid="{00000000-0005-0000-0000-000006840000}"/>
    <cellStyle name="Comma 52 4 6 2" xfId="33729" xr:uid="{00000000-0005-0000-0000-000007840000}"/>
    <cellStyle name="Comma 52 4 6 2 2" xfId="33730" xr:uid="{00000000-0005-0000-0000-000008840000}"/>
    <cellStyle name="Comma 52 4 6 2 3" xfId="33731" xr:uid="{00000000-0005-0000-0000-000009840000}"/>
    <cellStyle name="Comma 52 4 6 3" xfId="33732" xr:uid="{00000000-0005-0000-0000-00000A840000}"/>
    <cellStyle name="Comma 52 4 6 3 2" xfId="33733" xr:uid="{00000000-0005-0000-0000-00000B840000}"/>
    <cellStyle name="Comma 52 4 6 3 3" xfId="33734" xr:uid="{00000000-0005-0000-0000-00000C840000}"/>
    <cellStyle name="Comma 52 4 6 4" xfId="33735" xr:uid="{00000000-0005-0000-0000-00000D840000}"/>
    <cellStyle name="Comma 52 4 6 4 2" xfId="33736" xr:uid="{00000000-0005-0000-0000-00000E840000}"/>
    <cellStyle name="Comma 52 4 6 4 3" xfId="33737" xr:uid="{00000000-0005-0000-0000-00000F840000}"/>
    <cellStyle name="Comma 52 4 6 5" xfId="33738" xr:uid="{00000000-0005-0000-0000-000010840000}"/>
    <cellStyle name="Comma 52 4 6 6" xfId="33739" xr:uid="{00000000-0005-0000-0000-000011840000}"/>
    <cellStyle name="Comma 52 4 7" xfId="33740" xr:uid="{00000000-0005-0000-0000-000012840000}"/>
    <cellStyle name="Comma 52 4 7 2" xfId="33741" xr:uid="{00000000-0005-0000-0000-000013840000}"/>
    <cellStyle name="Comma 52 4 7 2 2" xfId="33742" xr:uid="{00000000-0005-0000-0000-000014840000}"/>
    <cellStyle name="Comma 52 4 7 2 3" xfId="33743" xr:uid="{00000000-0005-0000-0000-000015840000}"/>
    <cellStyle name="Comma 52 4 7 3" xfId="33744" xr:uid="{00000000-0005-0000-0000-000016840000}"/>
    <cellStyle name="Comma 52 4 7 3 2" xfId="33745" xr:uid="{00000000-0005-0000-0000-000017840000}"/>
    <cellStyle name="Comma 52 4 7 3 3" xfId="33746" xr:uid="{00000000-0005-0000-0000-000018840000}"/>
    <cellStyle name="Comma 52 4 7 4" xfId="33747" xr:uid="{00000000-0005-0000-0000-000019840000}"/>
    <cellStyle name="Comma 52 4 7 4 2" xfId="33748" xr:uid="{00000000-0005-0000-0000-00001A840000}"/>
    <cellStyle name="Comma 52 4 7 4 3" xfId="33749" xr:uid="{00000000-0005-0000-0000-00001B840000}"/>
    <cellStyle name="Comma 52 4 7 5" xfId="33750" xr:uid="{00000000-0005-0000-0000-00001C840000}"/>
    <cellStyle name="Comma 52 4 7 6" xfId="33751" xr:uid="{00000000-0005-0000-0000-00001D840000}"/>
    <cellStyle name="Comma 52 4 8" xfId="33752" xr:uid="{00000000-0005-0000-0000-00001E840000}"/>
    <cellStyle name="Comma 52 4 8 2" xfId="33753" xr:uid="{00000000-0005-0000-0000-00001F840000}"/>
    <cellStyle name="Comma 52 4 8 2 2" xfId="33754" xr:uid="{00000000-0005-0000-0000-000020840000}"/>
    <cellStyle name="Comma 52 4 8 2 3" xfId="33755" xr:uid="{00000000-0005-0000-0000-000021840000}"/>
    <cellStyle name="Comma 52 4 8 3" xfId="33756" xr:uid="{00000000-0005-0000-0000-000022840000}"/>
    <cellStyle name="Comma 52 4 8 3 2" xfId="33757" xr:uid="{00000000-0005-0000-0000-000023840000}"/>
    <cellStyle name="Comma 52 4 8 3 3" xfId="33758" xr:uid="{00000000-0005-0000-0000-000024840000}"/>
    <cellStyle name="Comma 52 4 8 4" xfId="33759" xr:uid="{00000000-0005-0000-0000-000025840000}"/>
    <cellStyle name="Comma 52 4 8 4 2" xfId="33760" xr:uid="{00000000-0005-0000-0000-000026840000}"/>
    <cellStyle name="Comma 52 4 8 4 3" xfId="33761" xr:uid="{00000000-0005-0000-0000-000027840000}"/>
    <cellStyle name="Comma 52 4 8 5" xfId="33762" xr:uid="{00000000-0005-0000-0000-000028840000}"/>
    <cellStyle name="Comma 52 4 8 6" xfId="33763" xr:uid="{00000000-0005-0000-0000-000029840000}"/>
    <cellStyle name="Comma 52 4 9" xfId="33764" xr:uid="{00000000-0005-0000-0000-00002A840000}"/>
    <cellStyle name="Comma 52 4 9 2" xfId="33765" xr:uid="{00000000-0005-0000-0000-00002B840000}"/>
    <cellStyle name="Comma 52 4 9 2 2" xfId="33766" xr:uid="{00000000-0005-0000-0000-00002C840000}"/>
    <cellStyle name="Comma 52 4 9 2 3" xfId="33767" xr:uid="{00000000-0005-0000-0000-00002D840000}"/>
    <cellStyle name="Comma 52 4 9 3" xfId="33768" xr:uid="{00000000-0005-0000-0000-00002E840000}"/>
    <cellStyle name="Comma 52 4 9 3 2" xfId="33769" xr:uid="{00000000-0005-0000-0000-00002F840000}"/>
    <cellStyle name="Comma 52 4 9 3 3" xfId="33770" xr:uid="{00000000-0005-0000-0000-000030840000}"/>
    <cellStyle name="Comma 52 4 9 4" xfId="33771" xr:uid="{00000000-0005-0000-0000-000031840000}"/>
    <cellStyle name="Comma 52 4 9 4 2" xfId="33772" xr:uid="{00000000-0005-0000-0000-000032840000}"/>
    <cellStyle name="Comma 52 4 9 4 3" xfId="33773" xr:uid="{00000000-0005-0000-0000-000033840000}"/>
    <cellStyle name="Comma 52 4 9 5" xfId="33774" xr:uid="{00000000-0005-0000-0000-000034840000}"/>
    <cellStyle name="Comma 52 4 9 6" xfId="33775" xr:uid="{00000000-0005-0000-0000-000035840000}"/>
    <cellStyle name="Comma 52 5" xfId="33776" xr:uid="{00000000-0005-0000-0000-000036840000}"/>
    <cellStyle name="Comma 53" xfId="33777" xr:uid="{00000000-0005-0000-0000-000037840000}"/>
    <cellStyle name="Comma 53 2" xfId="33778" xr:uid="{00000000-0005-0000-0000-000038840000}"/>
    <cellStyle name="Comma 53 2 10" xfId="33779" xr:uid="{00000000-0005-0000-0000-000039840000}"/>
    <cellStyle name="Comma 53 2 10 2" xfId="33780" xr:uid="{00000000-0005-0000-0000-00003A840000}"/>
    <cellStyle name="Comma 53 2 10 2 2" xfId="33781" xr:uid="{00000000-0005-0000-0000-00003B840000}"/>
    <cellStyle name="Comma 53 2 10 2 3" xfId="33782" xr:uid="{00000000-0005-0000-0000-00003C840000}"/>
    <cellStyle name="Comma 53 2 10 3" xfId="33783" xr:uid="{00000000-0005-0000-0000-00003D840000}"/>
    <cellStyle name="Comma 53 2 10 3 2" xfId="33784" xr:uid="{00000000-0005-0000-0000-00003E840000}"/>
    <cellStyle name="Comma 53 2 10 3 3" xfId="33785" xr:uid="{00000000-0005-0000-0000-00003F840000}"/>
    <cellStyle name="Comma 53 2 10 4" xfId="33786" xr:uid="{00000000-0005-0000-0000-000040840000}"/>
    <cellStyle name="Comma 53 2 10 4 2" xfId="33787" xr:uid="{00000000-0005-0000-0000-000041840000}"/>
    <cellStyle name="Comma 53 2 10 4 3" xfId="33788" xr:uid="{00000000-0005-0000-0000-000042840000}"/>
    <cellStyle name="Comma 53 2 10 5" xfId="33789" xr:uid="{00000000-0005-0000-0000-000043840000}"/>
    <cellStyle name="Comma 53 2 10 6" xfId="33790" xr:uid="{00000000-0005-0000-0000-000044840000}"/>
    <cellStyle name="Comma 53 2 11" xfId="33791" xr:uid="{00000000-0005-0000-0000-000045840000}"/>
    <cellStyle name="Comma 53 2 11 2" xfId="33792" xr:uid="{00000000-0005-0000-0000-000046840000}"/>
    <cellStyle name="Comma 53 2 11 2 2" xfId="33793" xr:uid="{00000000-0005-0000-0000-000047840000}"/>
    <cellStyle name="Comma 53 2 11 2 3" xfId="33794" xr:uid="{00000000-0005-0000-0000-000048840000}"/>
    <cellStyle name="Comma 53 2 11 3" xfId="33795" xr:uid="{00000000-0005-0000-0000-000049840000}"/>
    <cellStyle name="Comma 53 2 11 3 2" xfId="33796" xr:uid="{00000000-0005-0000-0000-00004A840000}"/>
    <cellStyle name="Comma 53 2 11 3 3" xfId="33797" xr:uid="{00000000-0005-0000-0000-00004B840000}"/>
    <cellStyle name="Comma 53 2 11 4" xfId="33798" xr:uid="{00000000-0005-0000-0000-00004C840000}"/>
    <cellStyle name="Comma 53 2 11 4 2" xfId="33799" xr:uid="{00000000-0005-0000-0000-00004D840000}"/>
    <cellStyle name="Comma 53 2 11 4 3" xfId="33800" xr:uid="{00000000-0005-0000-0000-00004E840000}"/>
    <cellStyle name="Comma 53 2 11 5" xfId="33801" xr:uid="{00000000-0005-0000-0000-00004F840000}"/>
    <cellStyle name="Comma 53 2 11 6" xfId="33802" xr:uid="{00000000-0005-0000-0000-000050840000}"/>
    <cellStyle name="Comma 53 2 12" xfId="33803" xr:uid="{00000000-0005-0000-0000-000051840000}"/>
    <cellStyle name="Comma 53 2 12 2" xfId="33804" xr:uid="{00000000-0005-0000-0000-000052840000}"/>
    <cellStyle name="Comma 53 2 12 2 2" xfId="33805" xr:uid="{00000000-0005-0000-0000-000053840000}"/>
    <cellStyle name="Comma 53 2 12 2 3" xfId="33806" xr:uid="{00000000-0005-0000-0000-000054840000}"/>
    <cellStyle name="Comma 53 2 12 3" xfId="33807" xr:uid="{00000000-0005-0000-0000-000055840000}"/>
    <cellStyle name="Comma 53 2 12 3 2" xfId="33808" xr:uid="{00000000-0005-0000-0000-000056840000}"/>
    <cellStyle name="Comma 53 2 12 3 3" xfId="33809" xr:uid="{00000000-0005-0000-0000-000057840000}"/>
    <cellStyle name="Comma 53 2 12 4" xfId="33810" xr:uid="{00000000-0005-0000-0000-000058840000}"/>
    <cellStyle name="Comma 53 2 12 4 2" xfId="33811" xr:uid="{00000000-0005-0000-0000-000059840000}"/>
    <cellStyle name="Comma 53 2 12 4 3" xfId="33812" xr:uid="{00000000-0005-0000-0000-00005A840000}"/>
    <cellStyle name="Comma 53 2 12 5" xfId="33813" xr:uid="{00000000-0005-0000-0000-00005B840000}"/>
    <cellStyle name="Comma 53 2 12 6" xfId="33814" xr:uid="{00000000-0005-0000-0000-00005C840000}"/>
    <cellStyle name="Comma 53 2 13" xfId="33815" xr:uid="{00000000-0005-0000-0000-00005D840000}"/>
    <cellStyle name="Comma 53 2 13 2" xfId="33816" xr:uid="{00000000-0005-0000-0000-00005E840000}"/>
    <cellStyle name="Comma 53 2 13 2 2" xfId="33817" xr:uid="{00000000-0005-0000-0000-00005F840000}"/>
    <cellStyle name="Comma 53 2 13 2 3" xfId="33818" xr:uid="{00000000-0005-0000-0000-000060840000}"/>
    <cellStyle name="Comma 53 2 13 3" xfId="33819" xr:uid="{00000000-0005-0000-0000-000061840000}"/>
    <cellStyle name="Comma 53 2 13 3 2" xfId="33820" xr:uid="{00000000-0005-0000-0000-000062840000}"/>
    <cellStyle name="Comma 53 2 13 3 3" xfId="33821" xr:uid="{00000000-0005-0000-0000-000063840000}"/>
    <cellStyle name="Comma 53 2 13 4" xfId="33822" xr:uid="{00000000-0005-0000-0000-000064840000}"/>
    <cellStyle name="Comma 53 2 13 4 2" xfId="33823" xr:uid="{00000000-0005-0000-0000-000065840000}"/>
    <cellStyle name="Comma 53 2 13 4 3" xfId="33824" xr:uid="{00000000-0005-0000-0000-000066840000}"/>
    <cellStyle name="Comma 53 2 13 5" xfId="33825" xr:uid="{00000000-0005-0000-0000-000067840000}"/>
    <cellStyle name="Comma 53 2 13 6" xfId="33826" xr:uid="{00000000-0005-0000-0000-000068840000}"/>
    <cellStyle name="Comma 53 2 14" xfId="33827" xr:uid="{00000000-0005-0000-0000-000069840000}"/>
    <cellStyle name="Comma 53 2 14 2" xfId="33828" xr:uid="{00000000-0005-0000-0000-00006A840000}"/>
    <cellStyle name="Comma 53 2 14 2 2" xfId="33829" xr:uid="{00000000-0005-0000-0000-00006B840000}"/>
    <cellStyle name="Comma 53 2 14 2 3" xfId="33830" xr:uid="{00000000-0005-0000-0000-00006C840000}"/>
    <cellStyle name="Comma 53 2 14 3" xfId="33831" xr:uid="{00000000-0005-0000-0000-00006D840000}"/>
    <cellStyle name="Comma 53 2 14 3 2" xfId="33832" xr:uid="{00000000-0005-0000-0000-00006E840000}"/>
    <cellStyle name="Comma 53 2 14 3 3" xfId="33833" xr:uid="{00000000-0005-0000-0000-00006F840000}"/>
    <cellStyle name="Comma 53 2 14 4" xfId="33834" xr:uid="{00000000-0005-0000-0000-000070840000}"/>
    <cellStyle name="Comma 53 2 14 4 2" xfId="33835" xr:uid="{00000000-0005-0000-0000-000071840000}"/>
    <cellStyle name="Comma 53 2 14 4 3" xfId="33836" xr:uid="{00000000-0005-0000-0000-000072840000}"/>
    <cellStyle name="Comma 53 2 14 5" xfId="33837" xr:uid="{00000000-0005-0000-0000-000073840000}"/>
    <cellStyle name="Comma 53 2 14 6" xfId="33838" xr:uid="{00000000-0005-0000-0000-000074840000}"/>
    <cellStyle name="Comma 53 2 15" xfId="33839" xr:uid="{00000000-0005-0000-0000-000075840000}"/>
    <cellStyle name="Comma 53 2 15 2" xfId="33840" xr:uid="{00000000-0005-0000-0000-000076840000}"/>
    <cellStyle name="Comma 53 2 15 2 2" xfId="33841" xr:uid="{00000000-0005-0000-0000-000077840000}"/>
    <cellStyle name="Comma 53 2 15 2 3" xfId="33842" xr:uid="{00000000-0005-0000-0000-000078840000}"/>
    <cellStyle name="Comma 53 2 15 3" xfId="33843" xr:uid="{00000000-0005-0000-0000-000079840000}"/>
    <cellStyle name="Comma 53 2 15 3 2" xfId="33844" xr:uid="{00000000-0005-0000-0000-00007A840000}"/>
    <cellStyle name="Comma 53 2 15 3 3" xfId="33845" xr:uid="{00000000-0005-0000-0000-00007B840000}"/>
    <cellStyle name="Comma 53 2 15 4" xfId="33846" xr:uid="{00000000-0005-0000-0000-00007C840000}"/>
    <cellStyle name="Comma 53 2 15 4 2" xfId="33847" xr:uid="{00000000-0005-0000-0000-00007D840000}"/>
    <cellStyle name="Comma 53 2 15 4 3" xfId="33848" xr:uid="{00000000-0005-0000-0000-00007E840000}"/>
    <cellStyle name="Comma 53 2 15 5" xfId="33849" xr:uid="{00000000-0005-0000-0000-00007F840000}"/>
    <cellStyle name="Comma 53 2 15 6" xfId="33850" xr:uid="{00000000-0005-0000-0000-000080840000}"/>
    <cellStyle name="Comma 53 2 16" xfId="33851" xr:uid="{00000000-0005-0000-0000-000081840000}"/>
    <cellStyle name="Comma 53 2 16 2" xfId="33852" xr:uid="{00000000-0005-0000-0000-000082840000}"/>
    <cellStyle name="Comma 53 2 16 2 2" xfId="33853" xr:uid="{00000000-0005-0000-0000-000083840000}"/>
    <cellStyle name="Comma 53 2 16 2 3" xfId="33854" xr:uid="{00000000-0005-0000-0000-000084840000}"/>
    <cellStyle name="Comma 53 2 16 3" xfId="33855" xr:uid="{00000000-0005-0000-0000-000085840000}"/>
    <cellStyle name="Comma 53 2 16 3 2" xfId="33856" xr:uid="{00000000-0005-0000-0000-000086840000}"/>
    <cellStyle name="Comma 53 2 16 3 3" xfId="33857" xr:uid="{00000000-0005-0000-0000-000087840000}"/>
    <cellStyle name="Comma 53 2 16 4" xfId="33858" xr:uid="{00000000-0005-0000-0000-000088840000}"/>
    <cellStyle name="Comma 53 2 16 4 2" xfId="33859" xr:uid="{00000000-0005-0000-0000-000089840000}"/>
    <cellStyle name="Comma 53 2 16 4 3" xfId="33860" xr:uid="{00000000-0005-0000-0000-00008A840000}"/>
    <cellStyle name="Comma 53 2 16 5" xfId="33861" xr:uid="{00000000-0005-0000-0000-00008B840000}"/>
    <cellStyle name="Comma 53 2 16 6" xfId="33862" xr:uid="{00000000-0005-0000-0000-00008C840000}"/>
    <cellStyle name="Comma 53 2 17" xfId="33863" xr:uid="{00000000-0005-0000-0000-00008D840000}"/>
    <cellStyle name="Comma 53 2 17 2" xfId="33864" xr:uid="{00000000-0005-0000-0000-00008E840000}"/>
    <cellStyle name="Comma 53 2 17 2 2" xfId="33865" xr:uid="{00000000-0005-0000-0000-00008F840000}"/>
    <cellStyle name="Comma 53 2 17 2 3" xfId="33866" xr:uid="{00000000-0005-0000-0000-000090840000}"/>
    <cellStyle name="Comma 53 2 17 3" xfId="33867" xr:uid="{00000000-0005-0000-0000-000091840000}"/>
    <cellStyle name="Comma 53 2 17 3 2" xfId="33868" xr:uid="{00000000-0005-0000-0000-000092840000}"/>
    <cellStyle name="Comma 53 2 17 3 3" xfId="33869" xr:uid="{00000000-0005-0000-0000-000093840000}"/>
    <cellStyle name="Comma 53 2 17 4" xfId="33870" xr:uid="{00000000-0005-0000-0000-000094840000}"/>
    <cellStyle name="Comma 53 2 17 4 2" xfId="33871" xr:uid="{00000000-0005-0000-0000-000095840000}"/>
    <cellStyle name="Comma 53 2 17 4 3" xfId="33872" xr:uid="{00000000-0005-0000-0000-000096840000}"/>
    <cellStyle name="Comma 53 2 17 5" xfId="33873" xr:uid="{00000000-0005-0000-0000-000097840000}"/>
    <cellStyle name="Comma 53 2 17 6" xfId="33874" xr:uid="{00000000-0005-0000-0000-000098840000}"/>
    <cellStyle name="Comma 53 2 18" xfId="33875" xr:uid="{00000000-0005-0000-0000-000099840000}"/>
    <cellStyle name="Comma 53 2 18 2" xfId="33876" xr:uid="{00000000-0005-0000-0000-00009A840000}"/>
    <cellStyle name="Comma 53 2 18 2 2" xfId="33877" xr:uid="{00000000-0005-0000-0000-00009B840000}"/>
    <cellStyle name="Comma 53 2 18 2 3" xfId="33878" xr:uid="{00000000-0005-0000-0000-00009C840000}"/>
    <cellStyle name="Comma 53 2 18 3" xfId="33879" xr:uid="{00000000-0005-0000-0000-00009D840000}"/>
    <cellStyle name="Comma 53 2 18 3 2" xfId="33880" xr:uid="{00000000-0005-0000-0000-00009E840000}"/>
    <cellStyle name="Comma 53 2 18 3 3" xfId="33881" xr:uid="{00000000-0005-0000-0000-00009F840000}"/>
    <cellStyle name="Comma 53 2 18 4" xfId="33882" xr:uid="{00000000-0005-0000-0000-0000A0840000}"/>
    <cellStyle name="Comma 53 2 18 4 2" xfId="33883" xr:uid="{00000000-0005-0000-0000-0000A1840000}"/>
    <cellStyle name="Comma 53 2 18 4 3" xfId="33884" xr:uid="{00000000-0005-0000-0000-0000A2840000}"/>
    <cellStyle name="Comma 53 2 18 5" xfId="33885" xr:uid="{00000000-0005-0000-0000-0000A3840000}"/>
    <cellStyle name="Comma 53 2 18 6" xfId="33886" xr:uid="{00000000-0005-0000-0000-0000A4840000}"/>
    <cellStyle name="Comma 53 2 19" xfId="33887" xr:uid="{00000000-0005-0000-0000-0000A5840000}"/>
    <cellStyle name="Comma 53 2 19 2" xfId="33888" xr:uid="{00000000-0005-0000-0000-0000A6840000}"/>
    <cellStyle name="Comma 53 2 19 2 2" xfId="33889" xr:uid="{00000000-0005-0000-0000-0000A7840000}"/>
    <cellStyle name="Comma 53 2 19 2 3" xfId="33890" xr:uid="{00000000-0005-0000-0000-0000A8840000}"/>
    <cellStyle name="Comma 53 2 19 3" xfId="33891" xr:uid="{00000000-0005-0000-0000-0000A9840000}"/>
    <cellStyle name="Comma 53 2 19 3 2" xfId="33892" xr:uid="{00000000-0005-0000-0000-0000AA840000}"/>
    <cellStyle name="Comma 53 2 19 3 3" xfId="33893" xr:uid="{00000000-0005-0000-0000-0000AB840000}"/>
    <cellStyle name="Comma 53 2 19 4" xfId="33894" xr:uid="{00000000-0005-0000-0000-0000AC840000}"/>
    <cellStyle name="Comma 53 2 19 4 2" xfId="33895" xr:uid="{00000000-0005-0000-0000-0000AD840000}"/>
    <cellStyle name="Comma 53 2 19 4 3" xfId="33896" xr:uid="{00000000-0005-0000-0000-0000AE840000}"/>
    <cellStyle name="Comma 53 2 19 5" xfId="33897" xr:uid="{00000000-0005-0000-0000-0000AF840000}"/>
    <cellStyle name="Comma 53 2 19 6" xfId="33898" xr:uid="{00000000-0005-0000-0000-0000B0840000}"/>
    <cellStyle name="Comma 53 2 2" xfId="33899" xr:uid="{00000000-0005-0000-0000-0000B1840000}"/>
    <cellStyle name="Comma 53 2 2 2" xfId="33900" xr:uid="{00000000-0005-0000-0000-0000B2840000}"/>
    <cellStyle name="Comma 53 2 2 2 2" xfId="33901" xr:uid="{00000000-0005-0000-0000-0000B3840000}"/>
    <cellStyle name="Comma 53 2 2 2 3" xfId="33902" xr:uid="{00000000-0005-0000-0000-0000B4840000}"/>
    <cellStyle name="Comma 53 2 2 3" xfId="33903" xr:uid="{00000000-0005-0000-0000-0000B5840000}"/>
    <cellStyle name="Comma 53 2 2 3 2" xfId="33904" xr:uid="{00000000-0005-0000-0000-0000B6840000}"/>
    <cellStyle name="Comma 53 2 2 3 3" xfId="33905" xr:uid="{00000000-0005-0000-0000-0000B7840000}"/>
    <cellStyle name="Comma 53 2 2 4" xfId="33906" xr:uid="{00000000-0005-0000-0000-0000B8840000}"/>
    <cellStyle name="Comma 53 2 2 4 2" xfId="33907" xr:uid="{00000000-0005-0000-0000-0000B9840000}"/>
    <cellStyle name="Comma 53 2 2 4 3" xfId="33908" xr:uid="{00000000-0005-0000-0000-0000BA840000}"/>
    <cellStyle name="Comma 53 2 2 5" xfId="33909" xr:uid="{00000000-0005-0000-0000-0000BB840000}"/>
    <cellStyle name="Comma 53 2 2 6" xfId="33910" xr:uid="{00000000-0005-0000-0000-0000BC840000}"/>
    <cellStyle name="Comma 53 2 20" xfId="33911" xr:uid="{00000000-0005-0000-0000-0000BD840000}"/>
    <cellStyle name="Comma 53 2 20 2" xfId="33912" xr:uid="{00000000-0005-0000-0000-0000BE840000}"/>
    <cellStyle name="Comma 53 2 20 2 2" xfId="33913" xr:uid="{00000000-0005-0000-0000-0000BF840000}"/>
    <cellStyle name="Comma 53 2 20 2 3" xfId="33914" xr:uid="{00000000-0005-0000-0000-0000C0840000}"/>
    <cellStyle name="Comma 53 2 20 3" xfId="33915" xr:uid="{00000000-0005-0000-0000-0000C1840000}"/>
    <cellStyle name="Comma 53 2 20 3 2" xfId="33916" xr:uid="{00000000-0005-0000-0000-0000C2840000}"/>
    <cellStyle name="Comma 53 2 20 3 3" xfId="33917" xr:uid="{00000000-0005-0000-0000-0000C3840000}"/>
    <cellStyle name="Comma 53 2 20 4" xfId="33918" xr:uid="{00000000-0005-0000-0000-0000C4840000}"/>
    <cellStyle name="Comma 53 2 20 4 2" xfId="33919" xr:uid="{00000000-0005-0000-0000-0000C5840000}"/>
    <cellStyle name="Comma 53 2 20 4 3" xfId="33920" xr:uid="{00000000-0005-0000-0000-0000C6840000}"/>
    <cellStyle name="Comma 53 2 20 5" xfId="33921" xr:uid="{00000000-0005-0000-0000-0000C7840000}"/>
    <cellStyle name="Comma 53 2 20 6" xfId="33922" xr:uid="{00000000-0005-0000-0000-0000C8840000}"/>
    <cellStyle name="Comma 53 2 21" xfId="33923" xr:uid="{00000000-0005-0000-0000-0000C9840000}"/>
    <cellStyle name="Comma 53 2 21 2" xfId="33924" xr:uid="{00000000-0005-0000-0000-0000CA840000}"/>
    <cellStyle name="Comma 53 2 21 3" xfId="33925" xr:uid="{00000000-0005-0000-0000-0000CB840000}"/>
    <cellStyle name="Comma 53 2 22" xfId="33926" xr:uid="{00000000-0005-0000-0000-0000CC840000}"/>
    <cellStyle name="Comma 53 2 22 2" xfId="33927" xr:uid="{00000000-0005-0000-0000-0000CD840000}"/>
    <cellStyle name="Comma 53 2 22 3" xfId="33928" xr:uid="{00000000-0005-0000-0000-0000CE840000}"/>
    <cellStyle name="Comma 53 2 23" xfId="33929" xr:uid="{00000000-0005-0000-0000-0000CF840000}"/>
    <cellStyle name="Comma 53 2 23 2" xfId="33930" xr:uid="{00000000-0005-0000-0000-0000D0840000}"/>
    <cellStyle name="Comma 53 2 23 3" xfId="33931" xr:uid="{00000000-0005-0000-0000-0000D1840000}"/>
    <cellStyle name="Comma 53 2 24" xfId="33932" xr:uid="{00000000-0005-0000-0000-0000D2840000}"/>
    <cellStyle name="Comma 53 2 25" xfId="33933" xr:uid="{00000000-0005-0000-0000-0000D3840000}"/>
    <cellStyle name="Comma 53 2 3" xfId="33934" xr:uid="{00000000-0005-0000-0000-0000D4840000}"/>
    <cellStyle name="Comma 53 2 3 2" xfId="33935" xr:uid="{00000000-0005-0000-0000-0000D5840000}"/>
    <cellStyle name="Comma 53 2 3 2 2" xfId="33936" xr:uid="{00000000-0005-0000-0000-0000D6840000}"/>
    <cellStyle name="Comma 53 2 3 2 3" xfId="33937" xr:uid="{00000000-0005-0000-0000-0000D7840000}"/>
    <cellStyle name="Comma 53 2 3 3" xfId="33938" xr:uid="{00000000-0005-0000-0000-0000D8840000}"/>
    <cellStyle name="Comma 53 2 3 3 2" xfId="33939" xr:uid="{00000000-0005-0000-0000-0000D9840000}"/>
    <cellStyle name="Comma 53 2 3 3 3" xfId="33940" xr:uid="{00000000-0005-0000-0000-0000DA840000}"/>
    <cellStyle name="Comma 53 2 3 4" xfId="33941" xr:uid="{00000000-0005-0000-0000-0000DB840000}"/>
    <cellStyle name="Comma 53 2 3 4 2" xfId="33942" xr:uid="{00000000-0005-0000-0000-0000DC840000}"/>
    <cellStyle name="Comma 53 2 3 4 3" xfId="33943" xr:uid="{00000000-0005-0000-0000-0000DD840000}"/>
    <cellStyle name="Comma 53 2 3 5" xfId="33944" xr:uid="{00000000-0005-0000-0000-0000DE840000}"/>
    <cellStyle name="Comma 53 2 3 6" xfId="33945" xr:uid="{00000000-0005-0000-0000-0000DF840000}"/>
    <cellStyle name="Comma 53 2 4" xfId="33946" xr:uid="{00000000-0005-0000-0000-0000E0840000}"/>
    <cellStyle name="Comma 53 2 4 2" xfId="33947" xr:uid="{00000000-0005-0000-0000-0000E1840000}"/>
    <cellStyle name="Comma 53 2 4 2 2" xfId="33948" xr:uid="{00000000-0005-0000-0000-0000E2840000}"/>
    <cellStyle name="Comma 53 2 4 2 3" xfId="33949" xr:uid="{00000000-0005-0000-0000-0000E3840000}"/>
    <cellStyle name="Comma 53 2 4 3" xfId="33950" xr:uid="{00000000-0005-0000-0000-0000E4840000}"/>
    <cellStyle name="Comma 53 2 4 3 2" xfId="33951" xr:uid="{00000000-0005-0000-0000-0000E5840000}"/>
    <cellStyle name="Comma 53 2 4 3 3" xfId="33952" xr:uid="{00000000-0005-0000-0000-0000E6840000}"/>
    <cellStyle name="Comma 53 2 4 4" xfId="33953" xr:uid="{00000000-0005-0000-0000-0000E7840000}"/>
    <cellStyle name="Comma 53 2 4 4 2" xfId="33954" xr:uid="{00000000-0005-0000-0000-0000E8840000}"/>
    <cellStyle name="Comma 53 2 4 4 3" xfId="33955" xr:uid="{00000000-0005-0000-0000-0000E9840000}"/>
    <cellStyle name="Comma 53 2 4 5" xfId="33956" xr:uid="{00000000-0005-0000-0000-0000EA840000}"/>
    <cellStyle name="Comma 53 2 4 6" xfId="33957" xr:uid="{00000000-0005-0000-0000-0000EB840000}"/>
    <cellStyle name="Comma 53 2 5" xfId="33958" xr:uid="{00000000-0005-0000-0000-0000EC840000}"/>
    <cellStyle name="Comma 53 2 5 2" xfId="33959" xr:uid="{00000000-0005-0000-0000-0000ED840000}"/>
    <cellStyle name="Comma 53 2 5 2 2" xfId="33960" xr:uid="{00000000-0005-0000-0000-0000EE840000}"/>
    <cellStyle name="Comma 53 2 5 2 3" xfId="33961" xr:uid="{00000000-0005-0000-0000-0000EF840000}"/>
    <cellStyle name="Comma 53 2 5 3" xfId="33962" xr:uid="{00000000-0005-0000-0000-0000F0840000}"/>
    <cellStyle name="Comma 53 2 5 3 2" xfId="33963" xr:uid="{00000000-0005-0000-0000-0000F1840000}"/>
    <cellStyle name="Comma 53 2 5 3 3" xfId="33964" xr:uid="{00000000-0005-0000-0000-0000F2840000}"/>
    <cellStyle name="Comma 53 2 5 4" xfId="33965" xr:uid="{00000000-0005-0000-0000-0000F3840000}"/>
    <cellStyle name="Comma 53 2 5 4 2" xfId="33966" xr:uid="{00000000-0005-0000-0000-0000F4840000}"/>
    <cellStyle name="Comma 53 2 5 4 3" xfId="33967" xr:uid="{00000000-0005-0000-0000-0000F5840000}"/>
    <cellStyle name="Comma 53 2 5 5" xfId="33968" xr:uid="{00000000-0005-0000-0000-0000F6840000}"/>
    <cellStyle name="Comma 53 2 5 6" xfId="33969" xr:uid="{00000000-0005-0000-0000-0000F7840000}"/>
    <cellStyle name="Comma 53 2 6" xfId="33970" xr:uid="{00000000-0005-0000-0000-0000F8840000}"/>
    <cellStyle name="Comma 53 2 6 2" xfId="33971" xr:uid="{00000000-0005-0000-0000-0000F9840000}"/>
    <cellStyle name="Comma 53 2 6 2 2" xfId="33972" xr:uid="{00000000-0005-0000-0000-0000FA840000}"/>
    <cellStyle name="Comma 53 2 6 2 3" xfId="33973" xr:uid="{00000000-0005-0000-0000-0000FB840000}"/>
    <cellStyle name="Comma 53 2 6 3" xfId="33974" xr:uid="{00000000-0005-0000-0000-0000FC840000}"/>
    <cellStyle name="Comma 53 2 6 3 2" xfId="33975" xr:uid="{00000000-0005-0000-0000-0000FD840000}"/>
    <cellStyle name="Comma 53 2 6 3 3" xfId="33976" xr:uid="{00000000-0005-0000-0000-0000FE840000}"/>
    <cellStyle name="Comma 53 2 6 4" xfId="33977" xr:uid="{00000000-0005-0000-0000-0000FF840000}"/>
    <cellStyle name="Comma 53 2 6 4 2" xfId="33978" xr:uid="{00000000-0005-0000-0000-000000850000}"/>
    <cellStyle name="Comma 53 2 6 4 3" xfId="33979" xr:uid="{00000000-0005-0000-0000-000001850000}"/>
    <cellStyle name="Comma 53 2 6 5" xfId="33980" xr:uid="{00000000-0005-0000-0000-000002850000}"/>
    <cellStyle name="Comma 53 2 6 6" xfId="33981" xr:uid="{00000000-0005-0000-0000-000003850000}"/>
    <cellStyle name="Comma 53 2 7" xfId="33982" xr:uid="{00000000-0005-0000-0000-000004850000}"/>
    <cellStyle name="Comma 53 2 7 2" xfId="33983" xr:uid="{00000000-0005-0000-0000-000005850000}"/>
    <cellStyle name="Comma 53 2 7 2 2" xfId="33984" xr:uid="{00000000-0005-0000-0000-000006850000}"/>
    <cellStyle name="Comma 53 2 7 2 3" xfId="33985" xr:uid="{00000000-0005-0000-0000-000007850000}"/>
    <cellStyle name="Comma 53 2 7 3" xfId="33986" xr:uid="{00000000-0005-0000-0000-000008850000}"/>
    <cellStyle name="Comma 53 2 7 3 2" xfId="33987" xr:uid="{00000000-0005-0000-0000-000009850000}"/>
    <cellStyle name="Comma 53 2 7 3 3" xfId="33988" xr:uid="{00000000-0005-0000-0000-00000A850000}"/>
    <cellStyle name="Comma 53 2 7 4" xfId="33989" xr:uid="{00000000-0005-0000-0000-00000B850000}"/>
    <cellStyle name="Comma 53 2 7 4 2" xfId="33990" xr:uid="{00000000-0005-0000-0000-00000C850000}"/>
    <cellStyle name="Comma 53 2 7 4 3" xfId="33991" xr:uid="{00000000-0005-0000-0000-00000D850000}"/>
    <cellStyle name="Comma 53 2 7 5" xfId="33992" xr:uid="{00000000-0005-0000-0000-00000E850000}"/>
    <cellStyle name="Comma 53 2 7 6" xfId="33993" xr:uid="{00000000-0005-0000-0000-00000F850000}"/>
    <cellStyle name="Comma 53 2 8" xfId="33994" xr:uid="{00000000-0005-0000-0000-000010850000}"/>
    <cellStyle name="Comma 53 2 8 2" xfId="33995" xr:uid="{00000000-0005-0000-0000-000011850000}"/>
    <cellStyle name="Comma 53 2 8 2 2" xfId="33996" xr:uid="{00000000-0005-0000-0000-000012850000}"/>
    <cellStyle name="Comma 53 2 8 2 3" xfId="33997" xr:uid="{00000000-0005-0000-0000-000013850000}"/>
    <cellStyle name="Comma 53 2 8 3" xfId="33998" xr:uid="{00000000-0005-0000-0000-000014850000}"/>
    <cellStyle name="Comma 53 2 8 3 2" xfId="33999" xr:uid="{00000000-0005-0000-0000-000015850000}"/>
    <cellStyle name="Comma 53 2 8 3 3" xfId="34000" xr:uid="{00000000-0005-0000-0000-000016850000}"/>
    <cellStyle name="Comma 53 2 8 4" xfId="34001" xr:uid="{00000000-0005-0000-0000-000017850000}"/>
    <cellStyle name="Comma 53 2 8 4 2" xfId="34002" xr:uid="{00000000-0005-0000-0000-000018850000}"/>
    <cellStyle name="Comma 53 2 8 4 3" xfId="34003" xr:uid="{00000000-0005-0000-0000-000019850000}"/>
    <cellStyle name="Comma 53 2 8 5" xfId="34004" xr:uid="{00000000-0005-0000-0000-00001A850000}"/>
    <cellStyle name="Comma 53 2 8 6" xfId="34005" xr:uid="{00000000-0005-0000-0000-00001B850000}"/>
    <cellStyle name="Comma 53 2 9" xfId="34006" xr:uid="{00000000-0005-0000-0000-00001C850000}"/>
    <cellStyle name="Comma 53 2 9 2" xfId="34007" xr:uid="{00000000-0005-0000-0000-00001D850000}"/>
    <cellStyle name="Comma 53 2 9 2 2" xfId="34008" xr:uid="{00000000-0005-0000-0000-00001E850000}"/>
    <cellStyle name="Comma 53 2 9 2 3" xfId="34009" xr:uid="{00000000-0005-0000-0000-00001F850000}"/>
    <cellStyle name="Comma 53 2 9 3" xfId="34010" xr:uid="{00000000-0005-0000-0000-000020850000}"/>
    <cellStyle name="Comma 53 2 9 3 2" xfId="34011" xr:uid="{00000000-0005-0000-0000-000021850000}"/>
    <cellStyle name="Comma 53 2 9 3 3" xfId="34012" xr:uid="{00000000-0005-0000-0000-000022850000}"/>
    <cellStyle name="Comma 53 2 9 4" xfId="34013" xr:uid="{00000000-0005-0000-0000-000023850000}"/>
    <cellStyle name="Comma 53 2 9 4 2" xfId="34014" xr:uid="{00000000-0005-0000-0000-000024850000}"/>
    <cellStyle name="Comma 53 2 9 4 3" xfId="34015" xr:uid="{00000000-0005-0000-0000-000025850000}"/>
    <cellStyle name="Comma 53 2 9 5" xfId="34016" xr:uid="{00000000-0005-0000-0000-000026850000}"/>
    <cellStyle name="Comma 53 2 9 6" xfId="34017" xr:uid="{00000000-0005-0000-0000-000027850000}"/>
    <cellStyle name="Comma 53 3" xfId="34018" xr:uid="{00000000-0005-0000-0000-000028850000}"/>
    <cellStyle name="Comma 53 3 10" xfId="34019" xr:uid="{00000000-0005-0000-0000-000029850000}"/>
    <cellStyle name="Comma 53 3 10 2" xfId="34020" xr:uid="{00000000-0005-0000-0000-00002A850000}"/>
    <cellStyle name="Comma 53 3 10 2 2" xfId="34021" xr:uid="{00000000-0005-0000-0000-00002B850000}"/>
    <cellStyle name="Comma 53 3 10 2 3" xfId="34022" xr:uid="{00000000-0005-0000-0000-00002C850000}"/>
    <cellStyle name="Comma 53 3 10 3" xfId="34023" xr:uid="{00000000-0005-0000-0000-00002D850000}"/>
    <cellStyle name="Comma 53 3 10 3 2" xfId="34024" xr:uid="{00000000-0005-0000-0000-00002E850000}"/>
    <cellStyle name="Comma 53 3 10 3 3" xfId="34025" xr:uid="{00000000-0005-0000-0000-00002F850000}"/>
    <cellStyle name="Comma 53 3 10 4" xfId="34026" xr:uid="{00000000-0005-0000-0000-000030850000}"/>
    <cellStyle name="Comma 53 3 10 4 2" xfId="34027" xr:uid="{00000000-0005-0000-0000-000031850000}"/>
    <cellStyle name="Comma 53 3 10 4 3" xfId="34028" xr:uid="{00000000-0005-0000-0000-000032850000}"/>
    <cellStyle name="Comma 53 3 10 5" xfId="34029" xr:uid="{00000000-0005-0000-0000-000033850000}"/>
    <cellStyle name="Comma 53 3 10 6" xfId="34030" xr:uid="{00000000-0005-0000-0000-000034850000}"/>
    <cellStyle name="Comma 53 3 11" xfId="34031" xr:uid="{00000000-0005-0000-0000-000035850000}"/>
    <cellStyle name="Comma 53 3 11 2" xfId="34032" xr:uid="{00000000-0005-0000-0000-000036850000}"/>
    <cellStyle name="Comma 53 3 11 2 2" xfId="34033" xr:uid="{00000000-0005-0000-0000-000037850000}"/>
    <cellStyle name="Comma 53 3 11 2 3" xfId="34034" xr:uid="{00000000-0005-0000-0000-000038850000}"/>
    <cellStyle name="Comma 53 3 11 3" xfId="34035" xr:uid="{00000000-0005-0000-0000-000039850000}"/>
    <cellStyle name="Comma 53 3 11 3 2" xfId="34036" xr:uid="{00000000-0005-0000-0000-00003A850000}"/>
    <cellStyle name="Comma 53 3 11 3 3" xfId="34037" xr:uid="{00000000-0005-0000-0000-00003B850000}"/>
    <cellStyle name="Comma 53 3 11 4" xfId="34038" xr:uid="{00000000-0005-0000-0000-00003C850000}"/>
    <cellStyle name="Comma 53 3 11 4 2" xfId="34039" xr:uid="{00000000-0005-0000-0000-00003D850000}"/>
    <cellStyle name="Comma 53 3 11 4 3" xfId="34040" xr:uid="{00000000-0005-0000-0000-00003E850000}"/>
    <cellStyle name="Comma 53 3 11 5" xfId="34041" xr:uid="{00000000-0005-0000-0000-00003F850000}"/>
    <cellStyle name="Comma 53 3 11 6" xfId="34042" xr:uid="{00000000-0005-0000-0000-000040850000}"/>
    <cellStyle name="Comma 53 3 12" xfId="34043" xr:uid="{00000000-0005-0000-0000-000041850000}"/>
    <cellStyle name="Comma 53 3 12 2" xfId="34044" xr:uid="{00000000-0005-0000-0000-000042850000}"/>
    <cellStyle name="Comma 53 3 12 2 2" xfId="34045" xr:uid="{00000000-0005-0000-0000-000043850000}"/>
    <cellStyle name="Comma 53 3 12 2 3" xfId="34046" xr:uid="{00000000-0005-0000-0000-000044850000}"/>
    <cellStyle name="Comma 53 3 12 3" xfId="34047" xr:uid="{00000000-0005-0000-0000-000045850000}"/>
    <cellStyle name="Comma 53 3 12 3 2" xfId="34048" xr:uid="{00000000-0005-0000-0000-000046850000}"/>
    <cellStyle name="Comma 53 3 12 3 3" xfId="34049" xr:uid="{00000000-0005-0000-0000-000047850000}"/>
    <cellStyle name="Comma 53 3 12 4" xfId="34050" xr:uid="{00000000-0005-0000-0000-000048850000}"/>
    <cellStyle name="Comma 53 3 12 4 2" xfId="34051" xr:uid="{00000000-0005-0000-0000-000049850000}"/>
    <cellStyle name="Comma 53 3 12 4 3" xfId="34052" xr:uid="{00000000-0005-0000-0000-00004A850000}"/>
    <cellStyle name="Comma 53 3 12 5" xfId="34053" xr:uid="{00000000-0005-0000-0000-00004B850000}"/>
    <cellStyle name="Comma 53 3 12 6" xfId="34054" xr:uid="{00000000-0005-0000-0000-00004C850000}"/>
    <cellStyle name="Comma 53 3 13" xfId="34055" xr:uid="{00000000-0005-0000-0000-00004D850000}"/>
    <cellStyle name="Comma 53 3 13 2" xfId="34056" xr:uid="{00000000-0005-0000-0000-00004E850000}"/>
    <cellStyle name="Comma 53 3 13 2 2" xfId="34057" xr:uid="{00000000-0005-0000-0000-00004F850000}"/>
    <cellStyle name="Comma 53 3 13 2 3" xfId="34058" xr:uid="{00000000-0005-0000-0000-000050850000}"/>
    <cellStyle name="Comma 53 3 13 3" xfId="34059" xr:uid="{00000000-0005-0000-0000-000051850000}"/>
    <cellStyle name="Comma 53 3 13 3 2" xfId="34060" xr:uid="{00000000-0005-0000-0000-000052850000}"/>
    <cellStyle name="Comma 53 3 13 3 3" xfId="34061" xr:uid="{00000000-0005-0000-0000-000053850000}"/>
    <cellStyle name="Comma 53 3 13 4" xfId="34062" xr:uid="{00000000-0005-0000-0000-000054850000}"/>
    <cellStyle name="Comma 53 3 13 4 2" xfId="34063" xr:uid="{00000000-0005-0000-0000-000055850000}"/>
    <cellStyle name="Comma 53 3 13 4 3" xfId="34064" xr:uid="{00000000-0005-0000-0000-000056850000}"/>
    <cellStyle name="Comma 53 3 13 5" xfId="34065" xr:uid="{00000000-0005-0000-0000-000057850000}"/>
    <cellStyle name="Comma 53 3 13 6" xfId="34066" xr:uid="{00000000-0005-0000-0000-000058850000}"/>
    <cellStyle name="Comma 53 3 14" xfId="34067" xr:uid="{00000000-0005-0000-0000-000059850000}"/>
    <cellStyle name="Comma 53 3 14 2" xfId="34068" xr:uid="{00000000-0005-0000-0000-00005A850000}"/>
    <cellStyle name="Comma 53 3 14 2 2" xfId="34069" xr:uid="{00000000-0005-0000-0000-00005B850000}"/>
    <cellStyle name="Comma 53 3 14 2 3" xfId="34070" xr:uid="{00000000-0005-0000-0000-00005C850000}"/>
    <cellStyle name="Comma 53 3 14 3" xfId="34071" xr:uid="{00000000-0005-0000-0000-00005D850000}"/>
    <cellStyle name="Comma 53 3 14 3 2" xfId="34072" xr:uid="{00000000-0005-0000-0000-00005E850000}"/>
    <cellStyle name="Comma 53 3 14 3 3" xfId="34073" xr:uid="{00000000-0005-0000-0000-00005F850000}"/>
    <cellStyle name="Comma 53 3 14 4" xfId="34074" xr:uid="{00000000-0005-0000-0000-000060850000}"/>
    <cellStyle name="Comma 53 3 14 4 2" xfId="34075" xr:uid="{00000000-0005-0000-0000-000061850000}"/>
    <cellStyle name="Comma 53 3 14 4 3" xfId="34076" xr:uid="{00000000-0005-0000-0000-000062850000}"/>
    <cellStyle name="Comma 53 3 14 5" xfId="34077" xr:uid="{00000000-0005-0000-0000-000063850000}"/>
    <cellStyle name="Comma 53 3 14 6" xfId="34078" xr:uid="{00000000-0005-0000-0000-000064850000}"/>
    <cellStyle name="Comma 53 3 15" xfId="34079" xr:uid="{00000000-0005-0000-0000-000065850000}"/>
    <cellStyle name="Comma 53 3 15 2" xfId="34080" xr:uid="{00000000-0005-0000-0000-000066850000}"/>
    <cellStyle name="Comma 53 3 15 2 2" xfId="34081" xr:uid="{00000000-0005-0000-0000-000067850000}"/>
    <cellStyle name="Comma 53 3 15 2 3" xfId="34082" xr:uid="{00000000-0005-0000-0000-000068850000}"/>
    <cellStyle name="Comma 53 3 15 3" xfId="34083" xr:uid="{00000000-0005-0000-0000-000069850000}"/>
    <cellStyle name="Comma 53 3 15 3 2" xfId="34084" xr:uid="{00000000-0005-0000-0000-00006A850000}"/>
    <cellStyle name="Comma 53 3 15 3 3" xfId="34085" xr:uid="{00000000-0005-0000-0000-00006B850000}"/>
    <cellStyle name="Comma 53 3 15 4" xfId="34086" xr:uid="{00000000-0005-0000-0000-00006C850000}"/>
    <cellStyle name="Comma 53 3 15 4 2" xfId="34087" xr:uid="{00000000-0005-0000-0000-00006D850000}"/>
    <cellStyle name="Comma 53 3 15 4 3" xfId="34088" xr:uid="{00000000-0005-0000-0000-00006E850000}"/>
    <cellStyle name="Comma 53 3 15 5" xfId="34089" xr:uid="{00000000-0005-0000-0000-00006F850000}"/>
    <cellStyle name="Comma 53 3 15 6" xfId="34090" xr:uid="{00000000-0005-0000-0000-000070850000}"/>
    <cellStyle name="Comma 53 3 16" xfId="34091" xr:uid="{00000000-0005-0000-0000-000071850000}"/>
    <cellStyle name="Comma 53 3 16 2" xfId="34092" xr:uid="{00000000-0005-0000-0000-000072850000}"/>
    <cellStyle name="Comma 53 3 16 2 2" xfId="34093" xr:uid="{00000000-0005-0000-0000-000073850000}"/>
    <cellStyle name="Comma 53 3 16 2 3" xfId="34094" xr:uid="{00000000-0005-0000-0000-000074850000}"/>
    <cellStyle name="Comma 53 3 16 3" xfId="34095" xr:uid="{00000000-0005-0000-0000-000075850000}"/>
    <cellStyle name="Comma 53 3 16 3 2" xfId="34096" xr:uid="{00000000-0005-0000-0000-000076850000}"/>
    <cellStyle name="Comma 53 3 16 3 3" xfId="34097" xr:uid="{00000000-0005-0000-0000-000077850000}"/>
    <cellStyle name="Comma 53 3 16 4" xfId="34098" xr:uid="{00000000-0005-0000-0000-000078850000}"/>
    <cellStyle name="Comma 53 3 16 4 2" xfId="34099" xr:uid="{00000000-0005-0000-0000-000079850000}"/>
    <cellStyle name="Comma 53 3 16 4 3" xfId="34100" xr:uid="{00000000-0005-0000-0000-00007A850000}"/>
    <cellStyle name="Comma 53 3 16 5" xfId="34101" xr:uid="{00000000-0005-0000-0000-00007B850000}"/>
    <cellStyle name="Comma 53 3 16 6" xfId="34102" xr:uid="{00000000-0005-0000-0000-00007C850000}"/>
    <cellStyle name="Comma 53 3 17" xfId="34103" xr:uid="{00000000-0005-0000-0000-00007D850000}"/>
    <cellStyle name="Comma 53 3 17 2" xfId="34104" xr:uid="{00000000-0005-0000-0000-00007E850000}"/>
    <cellStyle name="Comma 53 3 17 2 2" xfId="34105" xr:uid="{00000000-0005-0000-0000-00007F850000}"/>
    <cellStyle name="Comma 53 3 17 2 3" xfId="34106" xr:uid="{00000000-0005-0000-0000-000080850000}"/>
    <cellStyle name="Comma 53 3 17 3" xfId="34107" xr:uid="{00000000-0005-0000-0000-000081850000}"/>
    <cellStyle name="Comma 53 3 17 3 2" xfId="34108" xr:uid="{00000000-0005-0000-0000-000082850000}"/>
    <cellStyle name="Comma 53 3 17 3 3" xfId="34109" xr:uid="{00000000-0005-0000-0000-000083850000}"/>
    <cellStyle name="Comma 53 3 17 4" xfId="34110" xr:uid="{00000000-0005-0000-0000-000084850000}"/>
    <cellStyle name="Comma 53 3 17 4 2" xfId="34111" xr:uid="{00000000-0005-0000-0000-000085850000}"/>
    <cellStyle name="Comma 53 3 17 4 3" xfId="34112" xr:uid="{00000000-0005-0000-0000-000086850000}"/>
    <cellStyle name="Comma 53 3 17 5" xfId="34113" xr:uid="{00000000-0005-0000-0000-000087850000}"/>
    <cellStyle name="Comma 53 3 17 6" xfId="34114" xr:uid="{00000000-0005-0000-0000-000088850000}"/>
    <cellStyle name="Comma 53 3 18" xfId="34115" xr:uid="{00000000-0005-0000-0000-000089850000}"/>
    <cellStyle name="Comma 53 3 18 2" xfId="34116" xr:uid="{00000000-0005-0000-0000-00008A850000}"/>
    <cellStyle name="Comma 53 3 18 2 2" xfId="34117" xr:uid="{00000000-0005-0000-0000-00008B850000}"/>
    <cellStyle name="Comma 53 3 18 2 3" xfId="34118" xr:uid="{00000000-0005-0000-0000-00008C850000}"/>
    <cellStyle name="Comma 53 3 18 3" xfId="34119" xr:uid="{00000000-0005-0000-0000-00008D850000}"/>
    <cellStyle name="Comma 53 3 18 3 2" xfId="34120" xr:uid="{00000000-0005-0000-0000-00008E850000}"/>
    <cellStyle name="Comma 53 3 18 3 3" xfId="34121" xr:uid="{00000000-0005-0000-0000-00008F850000}"/>
    <cellStyle name="Comma 53 3 18 4" xfId="34122" xr:uid="{00000000-0005-0000-0000-000090850000}"/>
    <cellStyle name="Comma 53 3 18 4 2" xfId="34123" xr:uid="{00000000-0005-0000-0000-000091850000}"/>
    <cellStyle name="Comma 53 3 18 4 3" xfId="34124" xr:uid="{00000000-0005-0000-0000-000092850000}"/>
    <cellStyle name="Comma 53 3 18 5" xfId="34125" xr:uid="{00000000-0005-0000-0000-000093850000}"/>
    <cellStyle name="Comma 53 3 18 6" xfId="34126" xr:uid="{00000000-0005-0000-0000-000094850000}"/>
    <cellStyle name="Comma 53 3 19" xfId="34127" xr:uid="{00000000-0005-0000-0000-000095850000}"/>
    <cellStyle name="Comma 53 3 19 2" xfId="34128" xr:uid="{00000000-0005-0000-0000-000096850000}"/>
    <cellStyle name="Comma 53 3 19 2 2" xfId="34129" xr:uid="{00000000-0005-0000-0000-000097850000}"/>
    <cellStyle name="Comma 53 3 19 2 3" xfId="34130" xr:uid="{00000000-0005-0000-0000-000098850000}"/>
    <cellStyle name="Comma 53 3 19 3" xfId="34131" xr:uid="{00000000-0005-0000-0000-000099850000}"/>
    <cellStyle name="Comma 53 3 19 3 2" xfId="34132" xr:uid="{00000000-0005-0000-0000-00009A850000}"/>
    <cellStyle name="Comma 53 3 19 3 3" xfId="34133" xr:uid="{00000000-0005-0000-0000-00009B850000}"/>
    <cellStyle name="Comma 53 3 19 4" xfId="34134" xr:uid="{00000000-0005-0000-0000-00009C850000}"/>
    <cellStyle name="Comma 53 3 19 4 2" xfId="34135" xr:uid="{00000000-0005-0000-0000-00009D850000}"/>
    <cellStyle name="Comma 53 3 19 4 3" xfId="34136" xr:uid="{00000000-0005-0000-0000-00009E850000}"/>
    <cellStyle name="Comma 53 3 19 5" xfId="34137" xr:uid="{00000000-0005-0000-0000-00009F850000}"/>
    <cellStyle name="Comma 53 3 19 6" xfId="34138" xr:uid="{00000000-0005-0000-0000-0000A0850000}"/>
    <cellStyle name="Comma 53 3 2" xfId="34139" xr:uid="{00000000-0005-0000-0000-0000A1850000}"/>
    <cellStyle name="Comma 53 3 2 2" xfId="34140" xr:uid="{00000000-0005-0000-0000-0000A2850000}"/>
    <cellStyle name="Comma 53 3 2 2 2" xfId="34141" xr:uid="{00000000-0005-0000-0000-0000A3850000}"/>
    <cellStyle name="Comma 53 3 2 2 3" xfId="34142" xr:uid="{00000000-0005-0000-0000-0000A4850000}"/>
    <cellStyle name="Comma 53 3 2 3" xfId="34143" xr:uid="{00000000-0005-0000-0000-0000A5850000}"/>
    <cellStyle name="Comma 53 3 2 3 2" xfId="34144" xr:uid="{00000000-0005-0000-0000-0000A6850000}"/>
    <cellStyle name="Comma 53 3 2 3 3" xfId="34145" xr:uid="{00000000-0005-0000-0000-0000A7850000}"/>
    <cellStyle name="Comma 53 3 2 4" xfId="34146" xr:uid="{00000000-0005-0000-0000-0000A8850000}"/>
    <cellStyle name="Comma 53 3 2 4 2" xfId="34147" xr:uid="{00000000-0005-0000-0000-0000A9850000}"/>
    <cellStyle name="Comma 53 3 2 4 3" xfId="34148" xr:uid="{00000000-0005-0000-0000-0000AA850000}"/>
    <cellStyle name="Comma 53 3 2 5" xfId="34149" xr:uid="{00000000-0005-0000-0000-0000AB850000}"/>
    <cellStyle name="Comma 53 3 2 6" xfId="34150" xr:uid="{00000000-0005-0000-0000-0000AC850000}"/>
    <cellStyle name="Comma 53 3 20" xfId="34151" xr:uid="{00000000-0005-0000-0000-0000AD850000}"/>
    <cellStyle name="Comma 53 3 20 2" xfId="34152" xr:uid="{00000000-0005-0000-0000-0000AE850000}"/>
    <cellStyle name="Comma 53 3 20 2 2" xfId="34153" xr:uid="{00000000-0005-0000-0000-0000AF850000}"/>
    <cellStyle name="Comma 53 3 20 2 3" xfId="34154" xr:uid="{00000000-0005-0000-0000-0000B0850000}"/>
    <cellStyle name="Comma 53 3 20 3" xfId="34155" xr:uid="{00000000-0005-0000-0000-0000B1850000}"/>
    <cellStyle name="Comma 53 3 20 3 2" xfId="34156" xr:uid="{00000000-0005-0000-0000-0000B2850000}"/>
    <cellStyle name="Comma 53 3 20 3 3" xfId="34157" xr:uid="{00000000-0005-0000-0000-0000B3850000}"/>
    <cellStyle name="Comma 53 3 20 4" xfId="34158" xr:uid="{00000000-0005-0000-0000-0000B4850000}"/>
    <cellStyle name="Comma 53 3 20 4 2" xfId="34159" xr:uid="{00000000-0005-0000-0000-0000B5850000}"/>
    <cellStyle name="Comma 53 3 20 4 3" xfId="34160" xr:uid="{00000000-0005-0000-0000-0000B6850000}"/>
    <cellStyle name="Comma 53 3 20 5" xfId="34161" xr:uid="{00000000-0005-0000-0000-0000B7850000}"/>
    <cellStyle name="Comma 53 3 20 6" xfId="34162" xr:uid="{00000000-0005-0000-0000-0000B8850000}"/>
    <cellStyle name="Comma 53 3 21" xfId="34163" xr:uid="{00000000-0005-0000-0000-0000B9850000}"/>
    <cellStyle name="Comma 53 3 21 2" xfId="34164" xr:uid="{00000000-0005-0000-0000-0000BA850000}"/>
    <cellStyle name="Comma 53 3 21 3" xfId="34165" xr:uid="{00000000-0005-0000-0000-0000BB850000}"/>
    <cellStyle name="Comma 53 3 22" xfId="34166" xr:uid="{00000000-0005-0000-0000-0000BC850000}"/>
    <cellStyle name="Comma 53 3 22 2" xfId="34167" xr:uid="{00000000-0005-0000-0000-0000BD850000}"/>
    <cellStyle name="Comma 53 3 22 3" xfId="34168" xr:uid="{00000000-0005-0000-0000-0000BE850000}"/>
    <cellStyle name="Comma 53 3 23" xfId="34169" xr:uid="{00000000-0005-0000-0000-0000BF850000}"/>
    <cellStyle name="Comma 53 3 23 2" xfId="34170" xr:uid="{00000000-0005-0000-0000-0000C0850000}"/>
    <cellStyle name="Comma 53 3 23 3" xfId="34171" xr:uid="{00000000-0005-0000-0000-0000C1850000}"/>
    <cellStyle name="Comma 53 3 24" xfId="34172" xr:uid="{00000000-0005-0000-0000-0000C2850000}"/>
    <cellStyle name="Comma 53 3 25" xfId="34173" xr:uid="{00000000-0005-0000-0000-0000C3850000}"/>
    <cellStyle name="Comma 53 3 3" xfId="34174" xr:uid="{00000000-0005-0000-0000-0000C4850000}"/>
    <cellStyle name="Comma 53 3 3 2" xfId="34175" xr:uid="{00000000-0005-0000-0000-0000C5850000}"/>
    <cellStyle name="Comma 53 3 3 2 2" xfId="34176" xr:uid="{00000000-0005-0000-0000-0000C6850000}"/>
    <cellStyle name="Comma 53 3 3 2 3" xfId="34177" xr:uid="{00000000-0005-0000-0000-0000C7850000}"/>
    <cellStyle name="Comma 53 3 3 3" xfId="34178" xr:uid="{00000000-0005-0000-0000-0000C8850000}"/>
    <cellStyle name="Comma 53 3 3 3 2" xfId="34179" xr:uid="{00000000-0005-0000-0000-0000C9850000}"/>
    <cellStyle name="Comma 53 3 3 3 3" xfId="34180" xr:uid="{00000000-0005-0000-0000-0000CA850000}"/>
    <cellStyle name="Comma 53 3 3 4" xfId="34181" xr:uid="{00000000-0005-0000-0000-0000CB850000}"/>
    <cellStyle name="Comma 53 3 3 4 2" xfId="34182" xr:uid="{00000000-0005-0000-0000-0000CC850000}"/>
    <cellStyle name="Comma 53 3 3 4 3" xfId="34183" xr:uid="{00000000-0005-0000-0000-0000CD850000}"/>
    <cellStyle name="Comma 53 3 3 5" xfId="34184" xr:uid="{00000000-0005-0000-0000-0000CE850000}"/>
    <cellStyle name="Comma 53 3 3 6" xfId="34185" xr:uid="{00000000-0005-0000-0000-0000CF850000}"/>
    <cellStyle name="Comma 53 3 4" xfId="34186" xr:uid="{00000000-0005-0000-0000-0000D0850000}"/>
    <cellStyle name="Comma 53 3 4 2" xfId="34187" xr:uid="{00000000-0005-0000-0000-0000D1850000}"/>
    <cellStyle name="Comma 53 3 4 2 2" xfId="34188" xr:uid="{00000000-0005-0000-0000-0000D2850000}"/>
    <cellStyle name="Comma 53 3 4 2 3" xfId="34189" xr:uid="{00000000-0005-0000-0000-0000D3850000}"/>
    <cellStyle name="Comma 53 3 4 3" xfId="34190" xr:uid="{00000000-0005-0000-0000-0000D4850000}"/>
    <cellStyle name="Comma 53 3 4 3 2" xfId="34191" xr:uid="{00000000-0005-0000-0000-0000D5850000}"/>
    <cellStyle name="Comma 53 3 4 3 3" xfId="34192" xr:uid="{00000000-0005-0000-0000-0000D6850000}"/>
    <cellStyle name="Comma 53 3 4 4" xfId="34193" xr:uid="{00000000-0005-0000-0000-0000D7850000}"/>
    <cellStyle name="Comma 53 3 4 4 2" xfId="34194" xr:uid="{00000000-0005-0000-0000-0000D8850000}"/>
    <cellStyle name="Comma 53 3 4 4 3" xfId="34195" xr:uid="{00000000-0005-0000-0000-0000D9850000}"/>
    <cellStyle name="Comma 53 3 4 5" xfId="34196" xr:uid="{00000000-0005-0000-0000-0000DA850000}"/>
    <cellStyle name="Comma 53 3 4 6" xfId="34197" xr:uid="{00000000-0005-0000-0000-0000DB850000}"/>
    <cellStyle name="Comma 53 3 5" xfId="34198" xr:uid="{00000000-0005-0000-0000-0000DC850000}"/>
    <cellStyle name="Comma 53 3 5 2" xfId="34199" xr:uid="{00000000-0005-0000-0000-0000DD850000}"/>
    <cellStyle name="Comma 53 3 5 2 2" xfId="34200" xr:uid="{00000000-0005-0000-0000-0000DE850000}"/>
    <cellStyle name="Comma 53 3 5 2 3" xfId="34201" xr:uid="{00000000-0005-0000-0000-0000DF850000}"/>
    <cellStyle name="Comma 53 3 5 3" xfId="34202" xr:uid="{00000000-0005-0000-0000-0000E0850000}"/>
    <cellStyle name="Comma 53 3 5 3 2" xfId="34203" xr:uid="{00000000-0005-0000-0000-0000E1850000}"/>
    <cellStyle name="Comma 53 3 5 3 3" xfId="34204" xr:uid="{00000000-0005-0000-0000-0000E2850000}"/>
    <cellStyle name="Comma 53 3 5 4" xfId="34205" xr:uid="{00000000-0005-0000-0000-0000E3850000}"/>
    <cellStyle name="Comma 53 3 5 4 2" xfId="34206" xr:uid="{00000000-0005-0000-0000-0000E4850000}"/>
    <cellStyle name="Comma 53 3 5 4 3" xfId="34207" xr:uid="{00000000-0005-0000-0000-0000E5850000}"/>
    <cellStyle name="Comma 53 3 5 5" xfId="34208" xr:uid="{00000000-0005-0000-0000-0000E6850000}"/>
    <cellStyle name="Comma 53 3 5 6" xfId="34209" xr:uid="{00000000-0005-0000-0000-0000E7850000}"/>
    <cellStyle name="Comma 53 3 6" xfId="34210" xr:uid="{00000000-0005-0000-0000-0000E8850000}"/>
    <cellStyle name="Comma 53 3 6 2" xfId="34211" xr:uid="{00000000-0005-0000-0000-0000E9850000}"/>
    <cellStyle name="Comma 53 3 6 2 2" xfId="34212" xr:uid="{00000000-0005-0000-0000-0000EA850000}"/>
    <cellStyle name="Comma 53 3 6 2 3" xfId="34213" xr:uid="{00000000-0005-0000-0000-0000EB850000}"/>
    <cellStyle name="Comma 53 3 6 3" xfId="34214" xr:uid="{00000000-0005-0000-0000-0000EC850000}"/>
    <cellStyle name="Comma 53 3 6 3 2" xfId="34215" xr:uid="{00000000-0005-0000-0000-0000ED850000}"/>
    <cellStyle name="Comma 53 3 6 3 3" xfId="34216" xr:uid="{00000000-0005-0000-0000-0000EE850000}"/>
    <cellStyle name="Comma 53 3 6 4" xfId="34217" xr:uid="{00000000-0005-0000-0000-0000EF850000}"/>
    <cellStyle name="Comma 53 3 6 4 2" xfId="34218" xr:uid="{00000000-0005-0000-0000-0000F0850000}"/>
    <cellStyle name="Comma 53 3 6 4 3" xfId="34219" xr:uid="{00000000-0005-0000-0000-0000F1850000}"/>
    <cellStyle name="Comma 53 3 6 5" xfId="34220" xr:uid="{00000000-0005-0000-0000-0000F2850000}"/>
    <cellStyle name="Comma 53 3 6 6" xfId="34221" xr:uid="{00000000-0005-0000-0000-0000F3850000}"/>
    <cellStyle name="Comma 53 3 7" xfId="34222" xr:uid="{00000000-0005-0000-0000-0000F4850000}"/>
    <cellStyle name="Comma 53 3 7 2" xfId="34223" xr:uid="{00000000-0005-0000-0000-0000F5850000}"/>
    <cellStyle name="Comma 53 3 7 2 2" xfId="34224" xr:uid="{00000000-0005-0000-0000-0000F6850000}"/>
    <cellStyle name="Comma 53 3 7 2 3" xfId="34225" xr:uid="{00000000-0005-0000-0000-0000F7850000}"/>
    <cellStyle name="Comma 53 3 7 3" xfId="34226" xr:uid="{00000000-0005-0000-0000-0000F8850000}"/>
    <cellStyle name="Comma 53 3 7 3 2" xfId="34227" xr:uid="{00000000-0005-0000-0000-0000F9850000}"/>
    <cellStyle name="Comma 53 3 7 3 3" xfId="34228" xr:uid="{00000000-0005-0000-0000-0000FA850000}"/>
    <cellStyle name="Comma 53 3 7 4" xfId="34229" xr:uid="{00000000-0005-0000-0000-0000FB850000}"/>
    <cellStyle name="Comma 53 3 7 4 2" xfId="34230" xr:uid="{00000000-0005-0000-0000-0000FC850000}"/>
    <cellStyle name="Comma 53 3 7 4 3" xfId="34231" xr:uid="{00000000-0005-0000-0000-0000FD850000}"/>
    <cellStyle name="Comma 53 3 7 5" xfId="34232" xr:uid="{00000000-0005-0000-0000-0000FE850000}"/>
    <cellStyle name="Comma 53 3 7 6" xfId="34233" xr:uid="{00000000-0005-0000-0000-0000FF850000}"/>
    <cellStyle name="Comma 53 3 8" xfId="34234" xr:uid="{00000000-0005-0000-0000-000000860000}"/>
    <cellStyle name="Comma 53 3 8 2" xfId="34235" xr:uid="{00000000-0005-0000-0000-000001860000}"/>
    <cellStyle name="Comma 53 3 8 2 2" xfId="34236" xr:uid="{00000000-0005-0000-0000-000002860000}"/>
    <cellStyle name="Comma 53 3 8 2 3" xfId="34237" xr:uid="{00000000-0005-0000-0000-000003860000}"/>
    <cellStyle name="Comma 53 3 8 3" xfId="34238" xr:uid="{00000000-0005-0000-0000-000004860000}"/>
    <cellStyle name="Comma 53 3 8 3 2" xfId="34239" xr:uid="{00000000-0005-0000-0000-000005860000}"/>
    <cellStyle name="Comma 53 3 8 3 3" xfId="34240" xr:uid="{00000000-0005-0000-0000-000006860000}"/>
    <cellStyle name="Comma 53 3 8 4" xfId="34241" xr:uid="{00000000-0005-0000-0000-000007860000}"/>
    <cellStyle name="Comma 53 3 8 4 2" xfId="34242" xr:uid="{00000000-0005-0000-0000-000008860000}"/>
    <cellStyle name="Comma 53 3 8 4 3" xfId="34243" xr:uid="{00000000-0005-0000-0000-000009860000}"/>
    <cellStyle name="Comma 53 3 8 5" xfId="34244" xr:uid="{00000000-0005-0000-0000-00000A860000}"/>
    <cellStyle name="Comma 53 3 8 6" xfId="34245" xr:uid="{00000000-0005-0000-0000-00000B860000}"/>
    <cellStyle name="Comma 53 3 9" xfId="34246" xr:uid="{00000000-0005-0000-0000-00000C860000}"/>
    <cellStyle name="Comma 53 3 9 2" xfId="34247" xr:uid="{00000000-0005-0000-0000-00000D860000}"/>
    <cellStyle name="Comma 53 3 9 2 2" xfId="34248" xr:uid="{00000000-0005-0000-0000-00000E860000}"/>
    <cellStyle name="Comma 53 3 9 2 3" xfId="34249" xr:uid="{00000000-0005-0000-0000-00000F860000}"/>
    <cellStyle name="Comma 53 3 9 3" xfId="34250" xr:uid="{00000000-0005-0000-0000-000010860000}"/>
    <cellStyle name="Comma 53 3 9 3 2" xfId="34251" xr:uid="{00000000-0005-0000-0000-000011860000}"/>
    <cellStyle name="Comma 53 3 9 3 3" xfId="34252" xr:uid="{00000000-0005-0000-0000-000012860000}"/>
    <cellStyle name="Comma 53 3 9 4" xfId="34253" xr:uid="{00000000-0005-0000-0000-000013860000}"/>
    <cellStyle name="Comma 53 3 9 4 2" xfId="34254" xr:uid="{00000000-0005-0000-0000-000014860000}"/>
    <cellStyle name="Comma 53 3 9 4 3" xfId="34255" xr:uid="{00000000-0005-0000-0000-000015860000}"/>
    <cellStyle name="Comma 53 3 9 5" xfId="34256" xr:uid="{00000000-0005-0000-0000-000016860000}"/>
    <cellStyle name="Comma 53 3 9 6" xfId="34257" xr:uid="{00000000-0005-0000-0000-000017860000}"/>
    <cellStyle name="Comma 53 4" xfId="34258" xr:uid="{00000000-0005-0000-0000-000018860000}"/>
    <cellStyle name="Comma 53 4 10" xfId="34259" xr:uid="{00000000-0005-0000-0000-000019860000}"/>
    <cellStyle name="Comma 53 4 10 2" xfId="34260" xr:uid="{00000000-0005-0000-0000-00001A860000}"/>
    <cellStyle name="Comma 53 4 10 2 2" xfId="34261" xr:uid="{00000000-0005-0000-0000-00001B860000}"/>
    <cellStyle name="Comma 53 4 10 2 3" xfId="34262" xr:uid="{00000000-0005-0000-0000-00001C860000}"/>
    <cellStyle name="Comma 53 4 10 3" xfId="34263" xr:uid="{00000000-0005-0000-0000-00001D860000}"/>
    <cellStyle name="Comma 53 4 10 3 2" xfId="34264" xr:uid="{00000000-0005-0000-0000-00001E860000}"/>
    <cellStyle name="Comma 53 4 10 3 3" xfId="34265" xr:uid="{00000000-0005-0000-0000-00001F860000}"/>
    <cellStyle name="Comma 53 4 10 4" xfId="34266" xr:uid="{00000000-0005-0000-0000-000020860000}"/>
    <cellStyle name="Comma 53 4 10 4 2" xfId="34267" xr:uid="{00000000-0005-0000-0000-000021860000}"/>
    <cellStyle name="Comma 53 4 10 4 3" xfId="34268" xr:uid="{00000000-0005-0000-0000-000022860000}"/>
    <cellStyle name="Comma 53 4 10 5" xfId="34269" xr:uid="{00000000-0005-0000-0000-000023860000}"/>
    <cellStyle name="Comma 53 4 10 6" xfId="34270" xr:uid="{00000000-0005-0000-0000-000024860000}"/>
    <cellStyle name="Comma 53 4 11" xfId="34271" xr:uid="{00000000-0005-0000-0000-000025860000}"/>
    <cellStyle name="Comma 53 4 11 2" xfId="34272" xr:uid="{00000000-0005-0000-0000-000026860000}"/>
    <cellStyle name="Comma 53 4 11 2 2" xfId="34273" xr:uid="{00000000-0005-0000-0000-000027860000}"/>
    <cellStyle name="Comma 53 4 11 2 3" xfId="34274" xr:uid="{00000000-0005-0000-0000-000028860000}"/>
    <cellStyle name="Comma 53 4 11 3" xfId="34275" xr:uid="{00000000-0005-0000-0000-000029860000}"/>
    <cellStyle name="Comma 53 4 11 3 2" xfId="34276" xr:uid="{00000000-0005-0000-0000-00002A860000}"/>
    <cellStyle name="Comma 53 4 11 3 3" xfId="34277" xr:uid="{00000000-0005-0000-0000-00002B860000}"/>
    <cellStyle name="Comma 53 4 11 4" xfId="34278" xr:uid="{00000000-0005-0000-0000-00002C860000}"/>
    <cellStyle name="Comma 53 4 11 4 2" xfId="34279" xr:uid="{00000000-0005-0000-0000-00002D860000}"/>
    <cellStyle name="Comma 53 4 11 4 3" xfId="34280" xr:uid="{00000000-0005-0000-0000-00002E860000}"/>
    <cellStyle name="Comma 53 4 11 5" xfId="34281" xr:uid="{00000000-0005-0000-0000-00002F860000}"/>
    <cellStyle name="Comma 53 4 11 6" xfId="34282" xr:uid="{00000000-0005-0000-0000-000030860000}"/>
    <cellStyle name="Comma 53 4 12" xfId="34283" xr:uid="{00000000-0005-0000-0000-000031860000}"/>
    <cellStyle name="Comma 53 4 12 2" xfId="34284" xr:uid="{00000000-0005-0000-0000-000032860000}"/>
    <cellStyle name="Comma 53 4 12 2 2" xfId="34285" xr:uid="{00000000-0005-0000-0000-000033860000}"/>
    <cellStyle name="Comma 53 4 12 2 3" xfId="34286" xr:uid="{00000000-0005-0000-0000-000034860000}"/>
    <cellStyle name="Comma 53 4 12 3" xfId="34287" xr:uid="{00000000-0005-0000-0000-000035860000}"/>
    <cellStyle name="Comma 53 4 12 3 2" xfId="34288" xr:uid="{00000000-0005-0000-0000-000036860000}"/>
    <cellStyle name="Comma 53 4 12 3 3" xfId="34289" xr:uid="{00000000-0005-0000-0000-000037860000}"/>
    <cellStyle name="Comma 53 4 12 4" xfId="34290" xr:uid="{00000000-0005-0000-0000-000038860000}"/>
    <cellStyle name="Comma 53 4 12 4 2" xfId="34291" xr:uid="{00000000-0005-0000-0000-000039860000}"/>
    <cellStyle name="Comma 53 4 12 4 3" xfId="34292" xr:uid="{00000000-0005-0000-0000-00003A860000}"/>
    <cellStyle name="Comma 53 4 12 5" xfId="34293" xr:uid="{00000000-0005-0000-0000-00003B860000}"/>
    <cellStyle name="Comma 53 4 12 6" xfId="34294" xr:uid="{00000000-0005-0000-0000-00003C860000}"/>
    <cellStyle name="Comma 53 4 13" xfId="34295" xr:uid="{00000000-0005-0000-0000-00003D860000}"/>
    <cellStyle name="Comma 53 4 13 2" xfId="34296" xr:uid="{00000000-0005-0000-0000-00003E860000}"/>
    <cellStyle name="Comma 53 4 13 2 2" xfId="34297" xr:uid="{00000000-0005-0000-0000-00003F860000}"/>
    <cellStyle name="Comma 53 4 13 2 3" xfId="34298" xr:uid="{00000000-0005-0000-0000-000040860000}"/>
    <cellStyle name="Comma 53 4 13 3" xfId="34299" xr:uid="{00000000-0005-0000-0000-000041860000}"/>
    <cellStyle name="Comma 53 4 13 3 2" xfId="34300" xr:uid="{00000000-0005-0000-0000-000042860000}"/>
    <cellStyle name="Comma 53 4 13 3 3" xfId="34301" xr:uid="{00000000-0005-0000-0000-000043860000}"/>
    <cellStyle name="Comma 53 4 13 4" xfId="34302" xr:uid="{00000000-0005-0000-0000-000044860000}"/>
    <cellStyle name="Comma 53 4 13 4 2" xfId="34303" xr:uid="{00000000-0005-0000-0000-000045860000}"/>
    <cellStyle name="Comma 53 4 13 4 3" xfId="34304" xr:uid="{00000000-0005-0000-0000-000046860000}"/>
    <cellStyle name="Comma 53 4 13 5" xfId="34305" xr:uid="{00000000-0005-0000-0000-000047860000}"/>
    <cellStyle name="Comma 53 4 13 6" xfId="34306" xr:uid="{00000000-0005-0000-0000-000048860000}"/>
    <cellStyle name="Comma 53 4 14" xfId="34307" xr:uid="{00000000-0005-0000-0000-000049860000}"/>
    <cellStyle name="Comma 53 4 14 2" xfId="34308" xr:uid="{00000000-0005-0000-0000-00004A860000}"/>
    <cellStyle name="Comma 53 4 14 2 2" xfId="34309" xr:uid="{00000000-0005-0000-0000-00004B860000}"/>
    <cellStyle name="Comma 53 4 14 2 3" xfId="34310" xr:uid="{00000000-0005-0000-0000-00004C860000}"/>
    <cellStyle name="Comma 53 4 14 3" xfId="34311" xr:uid="{00000000-0005-0000-0000-00004D860000}"/>
    <cellStyle name="Comma 53 4 14 3 2" xfId="34312" xr:uid="{00000000-0005-0000-0000-00004E860000}"/>
    <cellStyle name="Comma 53 4 14 3 3" xfId="34313" xr:uid="{00000000-0005-0000-0000-00004F860000}"/>
    <cellStyle name="Comma 53 4 14 4" xfId="34314" xr:uid="{00000000-0005-0000-0000-000050860000}"/>
    <cellStyle name="Comma 53 4 14 4 2" xfId="34315" xr:uid="{00000000-0005-0000-0000-000051860000}"/>
    <cellStyle name="Comma 53 4 14 4 3" xfId="34316" xr:uid="{00000000-0005-0000-0000-000052860000}"/>
    <cellStyle name="Comma 53 4 14 5" xfId="34317" xr:uid="{00000000-0005-0000-0000-000053860000}"/>
    <cellStyle name="Comma 53 4 14 6" xfId="34318" xr:uid="{00000000-0005-0000-0000-000054860000}"/>
    <cellStyle name="Comma 53 4 15" xfId="34319" xr:uid="{00000000-0005-0000-0000-000055860000}"/>
    <cellStyle name="Comma 53 4 15 2" xfId="34320" xr:uid="{00000000-0005-0000-0000-000056860000}"/>
    <cellStyle name="Comma 53 4 15 2 2" xfId="34321" xr:uid="{00000000-0005-0000-0000-000057860000}"/>
    <cellStyle name="Comma 53 4 15 2 3" xfId="34322" xr:uid="{00000000-0005-0000-0000-000058860000}"/>
    <cellStyle name="Comma 53 4 15 3" xfId="34323" xr:uid="{00000000-0005-0000-0000-000059860000}"/>
    <cellStyle name="Comma 53 4 15 3 2" xfId="34324" xr:uid="{00000000-0005-0000-0000-00005A860000}"/>
    <cellStyle name="Comma 53 4 15 3 3" xfId="34325" xr:uid="{00000000-0005-0000-0000-00005B860000}"/>
    <cellStyle name="Comma 53 4 15 4" xfId="34326" xr:uid="{00000000-0005-0000-0000-00005C860000}"/>
    <cellStyle name="Comma 53 4 15 4 2" xfId="34327" xr:uid="{00000000-0005-0000-0000-00005D860000}"/>
    <cellStyle name="Comma 53 4 15 4 3" xfId="34328" xr:uid="{00000000-0005-0000-0000-00005E860000}"/>
    <cellStyle name="Comma 53 4 15 5" xfId="34329" xr:uid="{00000000-0005-0000-0000-00005F860000}"/>
    <cellStyle name="Comma 53 4 15 6" xfId="34330" xr:uid="{00000000-0005-0000-0000-000060860000}"/>
    <cellStyle name="Comma 53 4 16" xfId="34331" xr:uid="{00000000-0005-0000-0000-000061860000}"/>
    <cellStyle name="Comma 53 4 16 2" xfId="34332" xr:uid="{00000000-0005-0000-0000-000062860000}"/>
    <cellStyle name="Comma 53 4 16 2 2" xfId="34333" xr:uid="{00000000-0005-0000-0000-000063860000}"/>
    <cellStyle name="Comma 53 4 16 2 3" xfId="34334" xr:uid="{00000000-0005-0000-0000-000064860000}"/>
    <cellStyle name="Comma 53 4 16 3" xfId="34335" xr:uid="{00000000-0005-0000-0000-000065860000}"/>
    <cellStyle name="Comma 53 4 16 3 2" xfId="34336" xr:uid="{00000000-0005-0000-0000-000066860000}"/>
    <cellStyle name="Comma 53 4 16 3 3" xfId="34337" xr:uid="{00000000-0005-0000-0000-000067860000}"/>
    <cellStyle name="Comma 53 4 16 4" xfId="34338" xr:uid="{00000000-0005-0000-0000-000068860000}"/>
    <cellStyle name="Comma 53 4 16 4 2" xfId="34339" xr:uid="{00000000-0005-0000-0000-000069860000}"/>
    <cellStyle name="Comma 53 4 16 4 3" xfId="34340" xr:uid="{00000000-0005-0000-0000-00006A860000}"/>
    <cellStyle name="Comma 53 4 16 5" xfId="34341" xr:uid="{00000000-0005-0000-0000-00006B860000}"/>
    <cellStyle name="Comma 53 4 16 6" xfId="34342" xr:uid="{00000000-0005-0000-0000-00006C860000}"/>
    <cellStyle name="Comma 53 4 17" xfId="34343" xr:uid="{00000000-0005-0000-0000-00006D860000}"/>
    <cellStyle name="Comma 53 4 17 2" xfId="34344" xr:uid="{00000000-0005-0000-0000-00006E860000}"/>
    <cellStyle name="Comma 53 4 17 2 2" xfId="34345" xr:uid="{00000000-0005-0000-0000-00006F860000}"/>
    <cellStyle name="Comma 53 4 17 2 3" xfId="34346" xr:uid="{00000000-0005-0000-0000-000070860000}"/>
    <cellStyle name="Comma 53 4 17 3" xfId="34347" xr:uid="{00000000-0005-0000-0000-000071860000}"/>
    <cellStyle name="Comma 53 4 17 3 2" xfId="34348" xr:uid="{00000000-0005-0000-0000-000072860000}"/>
    <cellStyle name="Comma 53 4 17 3 3" xfId="34349" xr:uid="{00000000-0005-0000-0000-000073860000}"/>
    <cellStyle name="Comma 53 4 17 4" xfId="34350" xr:uid="{00000000-0005-0000-0000-000074860000}"/>
    <cellStyle name="Comma 53 4 17 4 2" xfId="34351" xr:uid="{00000000-0005-0000-0000-000075860000}"/>
    <cellStyle name="Comma 53 4 17 4 3" xfId="34352" xr:uid="{00000000-0005-0000-0000-000076860000}"/>
    <cellStyle name="Comma 53 4 17 5" xfId="34353" xr:uid="{00000000-0005-0000-0000-000077860000}"/>
    <cellStyle name="Comma 53 4 17 6" xfId="34354" xr:uid="{00000000-0005-0000-0000-000078860000}"/>
    <cellStyle name="Comma 53 4 18" xfId="34355" xr:uid="{00000000-0005-0000-0000-000079860000}"/>
    <cellStyle name="Comma 53 4 18 2" xfId="34356" xr:uid="{00000000-0005-0000-0000-00007A860000}"/>
    <cellStyle name="Comma 53 4 18 2 2" xfId="34357" xr:uid="{00000000-0005-0000-0000-00007B860000}"/>
    <cellStyle name="Comma 53 4 18 2 3" xfId="34358" xr:uid="{00000000-0005-0000-0000-00007C860000}"/>
    <cellStyle name="Comma 53 4 18 3" xfId="34359" xr:uid="{00000000-0005-0000-0000-00007D860000}"/>
    <cellStyle name="Comma 53 4 18 3 2" xfId="34360" xr:uid="{00000000-0005-0000-0000-00007E860000}"/>
    <cellStyle name="Comma 53 4 18 3 3" xfId="34361" xr:uid="{00000000-0005-0000-0000-00007F860000}"/>
    <cellStyle name="Comma 53 4 18 4" xfId="34362" xr:uid="{00000000-0005-0000-0000-000080860000}"/>
    <cellStyle name="Comma 53 4 18 4 2" xfId="34363" xr:uid="{00000000-0005-0000-0000-000081860000}"/>
    <cellStyle name="Comma 53 4 18 4 3" xfId="34364" xr:uid="{00000000-0005-0000-0000-000082860000}"/>
    <cellStyle name="Comma 53 4 18 5" xfId="34365" xr:uid="{00000000-0005-0000-0000-000083860000}"/>
    <cellStyle name="Comma 53 4 18 6" xfId="34366" xr:uid="{00000000-0005-0000-0000-000084860000}"/>
    <cellStyle name="Comma 53 4 19" xfId="34367" xr:uid="{00000000-0005-0000-0000-000085860000}"/>
    <cellStyle name="Comma 53 4 19 2" xfId="34368" xr:uid="{00000000-0005-0000-0000-000086860000}"/>
    <cellStyle name="Comma 53 4 19 2 2" xfId="34369" xr:uid="{00000000-0005-0000-0000-000087860000}"/>
    <cellStyle name="Comma 53 4 19 2 3" xfId="34370" xr:uid="{00000000-0005-0000-0000-000088860000}"/>
    <cellStyle name="Comma 53 4 19 3" xfId="34371" xr:uid="{00000000-0005-0000-0000-000089860000}"/>
    <cellStyle name="Comma 53 4 19 3 2" xfId="34372" xr:uid="{00000000-0005-0000-0000-00008A860000}"/>
    <cellStyle name="Comma 53 4 19 3 3" xfId="34373" xr:uid="{00000000-0005-0000-0000-00008B860000}"/>
    <cellStyle name="Comma 53 4 19 4" xfId="34374" xr:uid="{00000000-0005-0000-0000-00008C860000}"/>
    <cellStyle name="Comma 53 4 19 4 2" xfId="34375" xr:uid="{00000000-0005-0000-0000-00008D860000}"/>
    <cellStyle name="Comma 53 4 19 4 3" xfId="34376" xr:uid="{00000000-0005-0000-0000-00008E860000}"/>
    <cellStyle name="Comma 53 4 19 5" xfId="34377" xr:uid="{00000000-0005-0000-0000-00008F860000}"/>
    <cellStyle name="Comma 53 4 19 6" xfId="34378" xr:uid="{00000000-0005-0000-0000-000090860000}"/>
    <cellStyle name="Comma 53 4 2" xfId="34379" xr:uid="{00000000-0005-0000-0000-000091860000}"/>
    <cellStyle name="Comma 53 4 2 2" xfId="34380" xr:uid="{00000000-0005-0000-0000-000092860000}"/>
    <cellStyle name="Comma 53 4 2 2 2" xfId="34381" xr:uid="{00000000-0005-0000-0000-000093860000}"/>
    <cellStyle name="Comma 53 4 2 2 3" xfId="34382" xr:uid="{00000000-0005-0000-0000-000094860000}"/>
    <cellStyle name="Comma 53 4 2 3" xfId="34383" xr:uid="{00000000-0005-0000-0000-000095860000}"/>
    <cellStyle name="Comma 53 4 2 3 2" xfId="34384" xr:uid="{00000000-0005-0000-0000-000096860000}"/>
    <cellStyle name="Comma 53 4 2 3 3" xfId="34385" xr:uid="{00000000-0005-0000-0000-000097860000}"/>
    <cellStyle name="Comma 53 4 2 4" xfId="34386" xr:uid="{00000000-0005-0000-0000-000098860000}"/>
    <cellStyle name="Comma 53 4 2 4 2" xfId="34387" xr:uid="{00000000-0005-0000-0000-000099860000}"/>
    <cellStyle name="Comma 53 4 2 4 3" xfId="34388" xr:uid="{00000000-0005-0000-0000-00009A860000}"/>
    <cellStyle name="Comma 53 4 2 5" xfId="34389" xr:uid="{00000000-0005-0000-0000-00009B860000}"/>
    <cellStyle name="Comma 53 4 2 6" xfId="34390" xr:uid="{00000000-0005-0000-0000-00009C860000}"/>
    <cellStyle name="Comma 53 4 20" xfId="34391" xr:uid="{00000000-0005-0000-0000-00009D860000}"/>
    <cellStyle name="Comma 53 4 20 2" xfId="34392" xr:uid="{00000000-0005-0000-0000-00009E860000}"/>
    <cellStyle name="Comma 53 4 20 2 2" xfId="34393" xr:uid="{00000000-0005-0000-0000-00009F860000}"/>
    <cellStyle name="Comma 53 4 20 2 3" xfId="34394" xr:uid="{00000000-0005-0000-0000-0000A0860000}"/>
    <cellStyle name="Comma 53 4 20 3" xfId="34395" xr:uid="{00000000-0005-0000-0000-0000A1860000}"/>
    <cellStyle name="Comma 53 4 20 3 2" xfId="34396" xr:uid="{00000000-0005-0000-0000-0000A2860000}"/>
    <cellStyle name="Comma 53 4 20 3 3" xfId="34397" xr:uid="{00000000-0005-0000-0000-0000A3860000}"/>
    <cellStyle name="Comma 53 4 20 4" xfId="34398" xr:uid="{00000000-0005-0000-0000-0000A4860000}"/>
    <cellStyle name="Comma 53 4 20 4 2" xfId="34399" xr:uid="{00000000-0005-0000-0000-0000A5860000}"/>
    <cellStyle name="Comma 53 4 20 4 3" xfId="34400" xr:uid="{00000000-0005-0000-0000-0000A6860000}"/>
    <cellStyle name="Comma 53 4 20 5" xfId="34401" xr:uid="{00000000-0005-0000-0000-0000A7860000}"/>
    <cellStyle name="Comma 53 4 20 6" xfId="34402" xr:uid="{00000000-0005-0000-0000-0000A8860000}"/>
    <cellStyle name="Comma 53 4 21" xfId="34403" xr:uid="{00000000-0005-0000-0000-0000A9860000}"/>
    <cellStyle name="Comma 53 4 21 2" xfId="34404" xr:uid="{00000000-0005-0000-0000-0000AA860000}"/>
    <cellStyle name="Comma 53 4 21 3" xfId="34405" xr:uid="{00000000-0005-0000-0000-0000AB860000}"/>
    <cellStyle name="Comma 53 4 22" xfId="34406" xr:uid="{00000000-0005-0000-0000-0000AC860000}"/>
    <cellStyle name="Comma 53 4 22 2" xfId="34407" xr:uid="{00000000-0005-0000-0000-0000AD860000}"/>
    <cellStyle name="Comma 53 4 22 3" xfId="34408" xr:uid="{00000000-0005-0000-0000-0000AE860000}"/>
    <cellStyle name="Comma 53 4 23" xfId="34409" xr:uid="{00000000-0005-0000-0000-0000AF860000}"/>
    <cellStyle name="Comma 53 4 23 2" xfId="34410" xr:uid="{00000000-0005-0000-0000-0000B0860000}"/>
    <cellStyle name="Comma 53 4 23 3" xfId="34411" xr:uid="{00000000-0005-0000-0000-0000B1860000}"/>
    <cellStyle name="Comma 53 4 24" xfId="34412" xr:uid="{00000000-0005-0000-0000-0000B2860000}"/>
    <cellStyle name="Comma 53 4 25" xfId="34413" xr:uid="{00000000-0005-0000-0000-0000B3860000}"/>
    <cellStyle name="Comma 53 4 3" xfId="34414" xr:uid="{00000000-0005-0000-0000-0000B4860000}"/>
    <cellStyle name="Comma 53 4 3 2" xfId="34415" xr:uid="{00000000-0005-0000-0000-0000B5860000}"/>
    <cellStyle name="Comma 53 4 3 2 2" xfId="34416" xr:uid="{00000000-0005-0000-0000-0000B6860000}"/>
    <cellStyle name="Comma 53 4 3 2 3" xfId="34417" xr:uid="{00000000-0005-0000-0000-0000B7860000}"/>
    <cellStyle name="Comma 53 4 3 3" xfId="34418" xr:uid="{00000000-0005-0000-0000-0000B8860000}"/>
    <cellStyle name="Comma 53 4 3 3 2" xfId="34419" xr:uid="{00000000-0005-0000-0000-0000B9860000}"/>
    <cellStyle name="Comma 53 4 3 3 3" xfId="34420" xr:uid="{00000000-0005-0000-0000-0000BA860000}"/>
    <cellStyle name="Comma 53 4 3 4" xfId="34421" xr:uid="{00000000-0005-0000-0000-0000BB860000}"/>
    <cellStyle name="Comma 53 4 3 4 2" xfId="34422" xr:uid="{00000000-0005-0000-0000-0000BC860000}"/>
    <cellStyle name="Comma 53 4 3 4 3" xfId="34423" xr:uid="{00000000-0005-0000-0000-0000BD860000}"/>
    <cellStyle name="Comma 53 4 3 5" xfId="34424" xr:uid="{00000000-0005-0000-0000-0000BE860000}"/>
    <cellStyle name="Comma 53 4 3 6" xfId="34425" xr:uid="{00000000-0005-0000-0000-0000BF860000}"/>
    <cellStyle name="Comma 53 4 4" xfId="34426" xr:uid="{00000000-0005-0000-0000-0000C0860000}"/>
    <cellStyle name="Comma 53 4 4 2" xfId="34427" xr:uid="{00000000-0005-0000-0000-0000C1860000}"/>
    <cellStyle name="Comma 53 4 4 2 2" xfId="34428" xr:uid="{00000000-0005-0000-0000-0000C2860000}"/>
    <cellStyle name="Comma 53 4 4 2 3" xfId="34429" xr:uid="{00000000-0005-0000-0000-0000C3860000}"/>
    <cellStyle name="Comma 53 4 4 3" xfId="34430" xr:uid="{00000000-0005-0000-0000-0000C4860000}"/>
    <cellStyle name="Comma 53 4 4 3 2" xfId="34431" xr:uid="{00000000-0005-0000-0000-0000C5860000}"/>
    <cellStyle name="Comma 53 4 4 3 3" xfId="34432" xr:uid="{00000000-0005-0000-0000-0000C6860000}"/>
    <cellStyle name="Comma 53 4 4 4" xfId="34433" xr:uid="{00000000-0005-0000-0000-0000C7860000}"/>
    <cellStyle name="Comma 53 4 4 4 2" xfId="34434" xr:uid="{00000000-0005-0000-0000-0000C8860000}"/>
    <cellStyle name="Comma 53 4 4 4 3" xfId="34435" xr:uid="{00000000-0005-0000-0000-0000C9860000}"/>
    <cellStyle name="Comma 53 4 4 5" xfId="34436" xr:uid="{00000000-0005-0000-0000-0000CA860000}"/>
    <cellStyle name="Comma 53 4 4 6" xfId="34437" xr:uid="{00000000-0005-0000-0000-0000CB860000}"/>
    <cellStyle name="Comma 53 4 5" xfId="34438" xr:uid="{00000000-0005-0000-0000-0000CC860000}"/>
    <cellStyle name="Comma 53 4 5 2" xfId="34439" xr:uid="{00000000-0005-0000-0000-0000CD860000}"/>
    <cellStyle name="Comma 53 4 5 2 2" xfId="34440" xr:uid="{00000000-0005-0000-0000-0000CE860000}"/>
    <cellStyle name="Comma 53 4 5 2 3" xfId="34441" xr:uid="{00000000-0005-0000-0000-0000CF860000}"/>
    <cellStyle name="Comma 53 4 5 3" xfId="34442" xr:uid="{00000000-0005-0000-0000-0000D0860000}"/>
    <cellStyle name="Comma 53 4 5 3 2" xfId="34443" xr:uid="{00000000-0005-0000-0000-0000D1860000}"/>
    <cellStyle name="Comma 53 4 5 3 3" xfId="34444" xr:uid="{00000000-0005-0000-0000-0000D2860000}"/>
    <cellStyle name="Comma 53 4 5 4" xfId="34445" xr:uid="{00000000-0005-0000-0000-0000D3860000}"/>
    <cellStyle name="Comma 53 4 5 4 2" xfId="34446" xr:uid="{00000000-0005-0000-0000-0000D4860000}"/>
    <cellStyle name="Comma 53 4 5 4 3" xfId="34447" xr:uid="{00000000-0005-0000-0000-0000D5860000}"/>
    <cellStyle name="Comma 53 4 5 5" xfId="34448" xr:uid="{00000000-0005-0000-0000-0000D6860000}"/>
    <cellStyle name="Comma 53 4 5 6" xfId="34449" xr:uid="{00000000-0005-0000-0000-0000D7860000}"/>
    <cellStyle name="Comma 53 4 6" xfId="34450" xr:uid="{00000000-0005-0000-0000-0000D8860000}"/>
    <cellStyle name="Comma 53 4 6 2" xfId="34451" xr:uid="{00000000-0005-0000-0000-0000D9860000}"/>
    <cellStyle name="Comma 53 4 6 2 2" xfId="34452" xr:uid="{00000000-0005-0000-0000-0000DA860000}"/>
    <cellStyle name="Comma 53 4 6 2 3" xfId="34453" xr:uid="{00000000-0005-0000-0000-0000DB860000}"/>
    <cellStyle name="Comma 53 4 6 3" xfId="34454" xr:uid="{00000000-0005-0000-0000-0000DC860000}"/>
    <cellStyle name="Comma 53 4 6 3 2" xfId="34455" xr:uid="{00000000-0005-0000-0000-0000DD860000}"/>
    <cellStyle name="Comma 53 4 6 3 3" xfId="34456" xr:uid="{00000000-0005-0000-0000-0000DE860000}"/>
    <cellStyle name="Comma 53 4 6 4" xfId="34457" xr:uid="{00000000-0005-0000-0000-0000DF860000}"/>
    <cellStyle name="Comma 53 4 6 4 2" xfId="34458" xr:uid="{00000000-0005-0000-0000-0000E0860000}"/>
    <cellStyle name="Comma 53 4 6 4 3" xfId="34459" xr:uid="{00000000-0005-0000-0000-0000E1860000}"/>
    <cellStyle name="Comma 53 4 6 5" xfId="34460" xr:uid="{00000000-0005-0000-0000-0000E2860000}"/>
    <cellStyle name="Comma 53 4 6 6" xfId="34461" xr:uid="{00000000-0005-0000-0000-0000E3860000}"/>
    <cellStyle name="Comma 53 4 7" xfId="34462" xr:uid="{00000000-0005-0000-0000-0000E4860000}"/>
    <cellStyle name="Comma 53 4 7 2" xfId="34463" xr:uid="{00000000-0005-0000-0000-0000E5860000}"/>
    <cellStyle name="Comma 53 4 7 2 2" xfId="34464" xr:uid="{00000000-0005-0000-0000-0000E6860000}"/>
    <cellStyle name="Comma 53 4 7 2 3" xfId="34465" xr:uid="{00000000-0005-0000-0000-0000E7860000}"/>
    <cellStyle name="Comma 53 4 7 3" xfId="34466" xr:uid="{00000000-0005-0000-0000-0000E8860000}"/>
    <cellStyle name="Comma 53 4 7 3 2" xfId="34467" xr:uid="{00000000-0005-0000-0000-0000E9860000}"/>
    <cellStyle name="Comma 53 4 7 3 3" xfId="34468" xr:uid="{00000000-0005-0000-0000-0000EA860000}"/>
    <cellStyle name="Comma 53 4 7 4" xfId="34469" xr:uid="{00000000-0005-0000-0000-0000EB860000}"/>
    <cellStyle name="Comma 53 4 7 4 2" xfId="34470" xr:uid="{00000000-0005-0000-0000-0000EC860000}"/>
    <cellStyle name="Comma 53 4 7 4 3" xfId="34471" xr:uid="{00000000-0005-0000-0000-0000ED860000}"/>
    <cellStyle name="Comma 53 4 7 5" xfId="34472" xr:uid="{00000000-0005-0000-0000-0000EE860000}"/>
    <cellStyle name="Comma 53 4 7 6" xfId="34473" xr:uid="{00000000-0005-0000-0000-0000EF860000}"/>
    <cellStyle name="Comma 53 4 8" xfId="34474" xr:uid="{00000000-0005-0000-0000-0000F0860000}"/>
    <cellStyle name="Comma 53 4 8 2" xfId="34475" xr:uid="{00000000-0005-0000-0000-0000F1860000}"/>
    <cellStyle name="Comma 53 4 8 2 2" xfId="34476" xr:uid="{00000000-0005-0000-0000-0000F2860000}"/>
    <cellStyle name="Comma 53 4 8 2 3" xfId="34477" xr:uid="{00000000-0005-0000-0000-0000F3860000}"/>
    <cellStyle name="Comma 53 4 8 3" xfId="34478" xr:uid="{00000000-0005-0000-0000-0000F4860000}"/>
    <cellStyle name="Comma 53 4 8 3 2" xfId="34479" xr:uid="{00000000-0005-0000-0000-0000F5860000}"/>
    <cellStyle name="Comma 53 4 8 3 3" xfId="34480" xr:uid="{00000000-0005-0000-0000-0000F6860000}"/>
    <cellStyle name="Comma 53 4 8 4" xfId="34481" xr:uid="{00000000-0005-0000-0000-0000F7860000}"/>
    <cellStyle name="Comma 53 4 8 4 2" xfId="34482" xr:uid="{00000000-0005-0000-0000-0000F8860000}"/>
    <cellStyle name="Comma 53 4 8 4 3" xfId="34483" xr:uid="{00000000-0005-0000-0000-0000F9860000}"/>
    <cellStyle name="Comma 53 4 8 5" xfId="34484" xr:uid="{00000000-0005-0000-0000-0000FA860000}"/>
    <cellStyle name="Comma 53 4 8 6" xfId="34485" xr:uid="{00000000-0005-0000-0000-0000FB860000}"/>
    <cellStyle name="Comma 53 4 9" xfId="34486" xr:uid="{00000000-0005-0000-0000-0000FC860000}"/>
    <cellStyle name="Comma 53 4 9 2" xfId="34487" xr:uid="{00000000-0005-0000-0000-0000FD860000}"/>
    <cellStyle name="Comma 53 4 9 2 2" xfId="34488" xr:uid="{00000000-0005-0000-0000-0000FE860000}"/>
    <cellStyle name="Comma 53 4 9 2 3" xfId="34489" xr:uid="{00000000-0005-0000-0000-0000FF860000}"/>
    <cellStyle name="Comma 53 4 9 3" xfId="34490" xr:uid="{00000000-0005-0000-0000-000000870000}"/>
    <cellStyle name="Comma 53 4 9 3 2" xfId="34491" xr:uid="{00000000-0005-0000-0000-000001870000}"/>
    <cellStyle name="Comma 53 4 9 3 3" xfId="34492" xr:uid="{00000000-0005-0000-0000-000002870000}"/>
    <cellStyle name="Comma 53 4 9 4" xfId="34493" xr:uid="{00000000-0005-0000-0000-000003870000}"/>
    <cellStyle name="Comma 53 4 9 4 2" xfId="34494" xr:uid="{00000000-0005-0000-0000-000004870000}"/>
    <cellStyle name="Comma 53 4 9 4 3" xfId="34495" xr:uid="{00000000-0005-0000-0000-000005870000}"/>
    <cellStyle name="Comma 53 4 9 5" xfId="34496" xr:uid="{00000000-0005-0000-0000-000006870000}"/>
    <cellStyle name="Comma 53 4 9 6" xfId="34497" xr:uid="{00000000-0005-0000-0000-000007870000}"/>
    <cellStyle name="Comma 53 5" xfId="34498" xr:uid="{00000000-0005-0000-0000-000008870000}"/>
    <cellStyle name="Comma 54" xfId="34499" xr:uid="{00000000-0005-0000-0000-000009870000}"/>
    <cellStyle name="Comma 54 2" xfId="34500" xr:uid="{00000000-0005-0000-0000-00000A870000}"/>
    <cellStyle name="Comma 54 2 10" xfId="34501" xr:uid="{00000000-0005-0000-0000-00000B870000}"/>
    <cellStyle name="Comma 54 2 10 2" xfId="34502" xr:uid="{00000000-0005-0000-0000-00000C870000}"/>
    <cellStyle name="Comma 54 2 10 2 2" xfId="34503" xr:uid="{00000000-0005-0000-0000-00000D870000}"/>
    <cellStyle name="Comma 54 2 10 2 3" xfId="34504" xr:uid="{00000000-0005-0000-0000-00000E870000}"/>
    <cellStyle name="Comma 54 2 10 3" xfId="34505" xr:uid="{00000000-0005-0000-0000-00000F870000}"/>
    <cellStyle name="Comma 54 2 10 3 2" xfId="34506" xr:uid="{00000000-0005-0000-0000-000010870000}"/>
    <cellStyle name="Comma 54 2 10 3 3" xfId="34507" xr:uid="{00000000-0005-0000-0000-000011870000}"/>
    <cellStyle name="Comma 54 2 10 4" xfId="34508" xr:uid="{00000000-0005-0000-0000-000012870000}"/>
    <cellStyle name="Comma 54 2 10 4 2" xfId="34509" xr:uid="{00000000-0005-0000-0000-000013870000}"/>
    <cellStyle name="Comma 54 2 10 4 3" xfId="34510" xr:uid="{00000000-0005-0000-0000-000014870000}"/>
    <cellStyle name="Comma 54 2 10 5" xfId="34511" xr:uid="{00000000-0005-0000-0000-000015870000}"/>
    <cellStyle name="Comma 54 2 10 6" xfId="34512" xr:uid="{00000000-0005-0000-0000-000016870000}"/>
    <cellStyle name="Comma 54 2 11" xfId="34513" xr:uid="{00000000-0005-0000-0000-000017870000}"/>
    <cellStyle name="Comma 54 2 11 2" xfId="34514" xr:uid="{00000000-0005-0000-0000-000018870000}"/>
    <cellStyle name="Comma 54 2 11 2 2" xfId="34515" xr:uid="{00000000-0005-0000-0000-000019870000}"/>
    <cellStyle name="Comma 54 2 11 2 3" xfId="34516" xr:uid="{00000000-0005-0000-0000-00001A870000}"/>
    <cellStyle name="Comma 54 2 11 3" xfId="34517" xr:uid="{00000000-0005-0000-0000-00001B870000}"/>
    <cellStyle name="Comma 54 2 11 3 2" xfId="34518" xr:uid="{00000000-0005-0000-0000-00001C870000}"/>
    <cellStyle name="Comma 54 2 11 3 3" xfId="34519" xr:uid="{00000000-0005-0000-0000-00001D870000}"/>
    <cellStyle name="Comma 54 2 11 4" xfId="34520" xr:uid="{00000000-0005-0000-0000-00001E870000}"/>
    <cellStyle name="Comma 54 2 11 4 2" xfId="34521" xr:uid="{00000000-0005-0000-0000-00001F870000}"/>
    <cellStyle name="Comma 54 2 11 4 3" xfId="34522" xr:uid="{00000000-0005-0000-0000-000020870000}"/>
    <cellStyle name="Comma 54 2 11 5" xfId="34523" xr:uid="{00000000-0005-0000-0000-000021870000}"/>
    <cellStyle name="Comma 54 2 11 6" xfId="34524" xr:uid="{00000000-0005-0000-0000-000022870000}"/>
    <cellStyle name="Comma 54 2 12" xfId="34525" xr:uid="{00000000-0005-0000-0000-000023870000}"/>
    <cellStyle name="Comma 54 2 12 2" xfId="34526" xr:uid="{00000000-0005-0000-0000-000024870000}"/>
    <cellStyle name="Comma 54 2 12 2 2" xfId="34527" xr:uid="{00000000-0005-0000-0000-000025870000}"/>
    <cellStyle name="Comma 54 2 12 2 3" xfId="34528" xr:uid="{00000000-0005-0000-0000-000026870000}"/>
    <cellStyle name="Comma 54 2 12 3" xfId="34529" xr:uid="{00000000-0005-0000-0000-000027870000}"/>
    <cellStyle name="Comma 54 2 12 3 2" xfId="34530" xr:uid="{00000000-0005-0000-0000-000028870000}"/>
    <cellStyle name="Comma 54 2 12 3 3" xfId="34531" xr:uid="{00000000-0005-0000-0000-000029870000}"/>
    <cellStyle name="Comma 54 2 12 4" xfId="34532" xr:uid="{00000000-0005-0000-0000-00002A870000}"/>
    <cellStyle name="Comma 54 2 12 4 2" xfId="34533" xr:uid="{00000000-0005-0000-0000-00002B870000}"/>
    <cellStyle name="Comma 54 2 12 4 3" xfId="34534" xr:uid="{00000000-0005-0000-0000-00002C870000}"/>
    <cellStyle name="Comma 54 2 12 5" xfId="34535" xr:uid="{00000000-0005-0000-0000-00002D870000}"/>
    <cellStyle name="Comma 54 2 12 6" xfId="34536" xr:uid="{00000000-0005-0000-0000-00002E870000}"/>
    <cellStyle name="Comma 54 2 13" xfId="34537" xr:uid="{00000000-0005-0000-0000-00002F870000}"/>
    <cellStyle name="Comma 54 2 13 2" xfId="34538" xr:uid="{00000000-0005-0000-0000-000030870000}"/>
    <cellStyle name="Comma 54 2 13 2 2" xfId="34539" xr:uid="{00000000-0005-0000-0000-000031870000}"/>
    <cellStyle name="Comma 54 2 13 2 3" xfId="34540" xr:uid="{00000000-0005-0000-0000-000032870000}"/>
    <cellStyle name="Comma 54 2 13 3" xfId="34541" xr:uid="{00000000-0005-0000-0000-000033870000}"/>
    <cellStyle name="Comma 54 2 13 3 2" xfId="34542" xr:uid="{00000000-0005-0000-0000-000034870000}"/>
    <cellStyle name="Comma 54 2 13 3 3" xfId="34543" xr:uid="{00000000-0005-0000-0000-000035870000}"/>
    <cellStyle name="Comma 54 2 13 4" xfId="34544" xr:uid="{00000000-0005-0000-0000-000036870000}"/>
    <cellStyle name="Comma 54 2 13 4 2" xfId="34545" xr:uid="{00000000-0005-0000-0000-000037870000}"/>
    <cellStyle name="Comma 54 2 13 4 3" xfId="34546" xr:uid="{00000000-0005-0000-0000-000038870000}"/>
    <cellStyle name="Comma 54 2 13 5" xfId="34547" xr:uid="{00000000-0005-0000-0000-000039870000}"/>
    <cellStyle name="Comma 54 2 13 6" xfId="34548" xr:uid="{00000000-0005-0000-0000-00003A870000}"/>
    <cellStyle name="Comma 54 2 14" xfId="34549" xr:uid="{00000000-0005-0000-0000-00003B870000}"/>
    <cellStyle name="Comma 54 2 14 2" xfId="34550" xr:uid="{00000000-0005-0000-0000-00003C870000}"/>
    <cellStyle name="Comma 54 2 14 2 2" xfId="34551" xr:uid="{00000000-0005-0000-0000-00003D870000}"/>
    <cellStyle name="Comma 54 2 14 2 3" xfId="34552" xr:uid="{00000000-0005-0000-0000-00003E870000}"/>
    <cellStyle name="Comma 54 2 14 3" xfId="34553" xr:uid="{00000000-0005-0000-0000-00003F870000}"/>
    <cellStyle name="Comma 54 2 14 3 2" xfId="34554" xr:uid="{00000000-0005-0000-0000-000040870000}"/>
    <cellStyle name="Comma 54 2 14 3 3" xfId="34555" xr:uid="{00000000-0005-0000-0000-000041870000}"/>
    <cellStyle name="Comma 54 2 14 4" xfId="34556" xr:uid="{00000000-0005-0000-0000-000042870000}"/>
    <cellStyle name="Comma 54 2 14 4 2" xfId="34557" xr:uid="{00000000-0005-0000-0000-000043870000}"/>
    <cellStyle name="Comma 54 2 14 4 3" xfId="34558" xr:uid="{00000000-0005-0000-0000-000044870000}"/>
    <cellStyle name="Comma 54 2 14 5" xfId="34559" xr:uid="{00000000-0005-0000-0000-000045870000}"/>
    <cellStyle name="Comma 54 2 14 6" xfId="34560" xr:uid="{00000000-0005-0000-0000-000046870000}"/>
    <cellStyle name="Comma 54 2 15" xfId="34561" xr:uid="{00000000-0005-0000-0000-000047870000}"/>
    <cellStyle name="Comma 54 2 15 2" xfId="34562" xr:uid="{00000000-0005-0000-0000-000048870000}"/>
    <cellStyle name="Comma 54 2 15 2 2" xfId="34563" xr:uid="{00000000-0005-0000-0000-000049870000}"/>
    <cellStyle name="Comma 54 2 15 2 3" xfId="34564" xr:uid="{00000000-0005-0000-0000-00004A870000}"/>
    <cellStyle name="Comma 54 2 15 3" xfId="34565" xr:uid="{00000000-0005-0000-0000-00004B870000}"/>
    <cellStyle name="Comma 54 2 15 3 2" xfId="34566" xr:uid="{00000000-0005-0000-0000-00004C870000}"/>
    <cellStyle name="Comma 54 2 15 3 3" xfId="34567" xr:uid="{00000000-0005-0000-0000-00004D870000}"/>
    <cellStyle name="Comma 54 2 15 4" xfId="34568" xr:uid="{00000000-0005-0000-0000-00004E870000}"/>
    <cellStyle name="Comma 54 2 15 4 2" xfId="34569" xr:uid="{00000000-0005-0000-0000-00004F870000}"/>
    <cellStyle name="Comma 54 2 15 4 3" xfId="34570" xr:uid="{00000000-0005-0000-0000-000050870000}"/>
    <cellStyle name="Comma 54 2 15 5" xfId="34571" xr:uid="{00000000-0005-0000-0000-000051870000}"/>
    <cellStyle name="Comma 54 2 15 6" xfId="34572" xr:uid="{00000000-0005-0000-0000-000052870000}"/>
    <cellStyle name="Comma 54 2 16" xfId="34573" xr:uid="{00000000-0005-0000-0000-000053870000}"/>
    <cellStyle name="Comma 54 2 16 2" xfId="34574" xr:uid="{00000000-0005-0000-0000-000054870000}"/>
    <cellStyle name="Comma 54 2 16 2 2" xfId="34575" xr:uid="{00000000-0005-0000-0000-000055870000}"/>
    <cellStyle name="Comma 54 2 16 2 3" xfId="34576" xr:uid="{00000000-0005-0000-0000-000056870000}"/>
    <cellStyle name="Comma 54 2 16 3" xfId="34577" xr:uid="{00000000-0005-0000-0000-000057870000}"/>
    <cellStyle name="Comma 54 2 16 3 2" xfId="34578" xr:uid="{00000000-0005-0000-0000-000058870000}"/>
    <cellStyle name="Comma 54 2 16 3 3" xfId="34579" xr:uid="{00000000-0005-0000-0000-000059870000}"/>
    <cellStyle name="Comma 54 2 16 4" xfId="34580" xr:uid="{00000000-0005-0000-0000-00005A870000}"/>
    <cellStyle name="Comma 54 2 16 4 2" xfId="34581" xr:uid="{00000000-0005-0000-0000-00005B870000}"/>
    <cellStyle name="Comma 54 2 16 4 3" xfId="34582" xr:uid="{00000000-0005-0000-0000-00005C870000}"/>
    <cellStyle name="Comma 54 2 16 5" xfId="34583" xr:uid="{00000000-0005-0000-0000-00005D870000}"/>
    <cellStyle name="Comma 54 2 16 6" xfId="34584" xr:uid="{00000000-0005-0000-0000-00005E870000}"/>
    <cellStyle name="Comma 54 2 17" xfId="34585" xr:uid="{00000000-0005-0000-0000-00005F870000}"/>
    <cellStyle name="Comma 54 2 17 2" xfId="34586" xr:uid="{00000000-0005-0000-0000-000060870000}"/>
    <cellStyle name="Comma 54 2 17 2 2" xfId="34587" xr:uid="{00000000-0005-0000-0000-000061870000}"/>
    <cellStyle name="Comma 54 2 17 2 3" xfId="34588" xr:uid="{00000000-0005-0000-0000-000062870000}"/>
    <cellStyle name="Comma 54 2 17 3" xfId="34589" xr:uid="{00000000-0005-0000-0000-000063870000}"/>
    <cellStyle name="Comma 54 2 17 3 2" xfId="34590" xr:uid="{00000000-0005-0000-0000-000064870000}"/>
    <cellStyle name="Comma 54 2 17 3 3" xfId="34591" xr:uid="{00000000-0005-0000-0000-000065870000}"/>
    <cellStyle name="Comma 54 2 17 4" xfId="34592" xr:uid="{00000000-0005-0000-0000-000066870000}"/>
    <cellStyle name="Comma 54 2 17 4 2" xfId="34593" xr:uid="{00000000-0005-0000-0000-000067870000}"/>
    <cellStyle name="Comma 54 2 17 4 3" xfId="34594" xr:uid="{00000000-0005-0000-0000-000068870000}"/>
    <cellStyle name="Comma 54 2 17 5" xfId="34595" xr:uid="{00000000-0005-0000-0000-000069870000}"/>
    <cellStyle name="Comma 54 2 17 6" xfId="34596" xr:uid="{00000000-0005-0000-0000-00006A870000}"/>
    <cellStyle name="Comma 54 2 18" xfId="34597" xr:uid="{00000000-0005-0000-0000-00006B870000}"/>
    <cellStyle name="Comma 54 2 18 2" xfId="34598" xr:uid="{00000000-0005-0000-0000-00006C870000}"/>
    <cellStyle name="Comma 54 2 18 2 2" xfId="34599" xr:uid="{00000000-0005-0000-0000-00006D870000}"/>
    <cellStyle name="Comma 54 2 18 2 3" xfId="34600" xr:uid="{00000000-0005-0000-0000-00006E870000}"/>
    <cellStyle name="Comma 54 2 18 3" xfId="34601" xr:uid="{00000000-0005-0000-0000-00006F870000}"/>
    <cellStyle name="Comma 54 2 18 3 2" xfId="34602" xr:uid="{00000000-0005-0000-0000-000070870000}"/>
    <cellStyle name="Comma 54 2 18 3 3" xfId="34603" xr:uid="{00000000-0005-0000-0000-000071870000}"/>
    <cellStyle name="Comma 54 2 18 4" xfId="34604" xr:uid="{00000000-0005-0000-0000-000072870000}"/>
    <cellStyle name="Comma 54 2 18 4 2" xfId="34605" xr:uid="{00000000-0005-0000-0000-000073870000}"/>
    <cellStyle name="Comma 54 2 18 4 3" xfId="34606" xr:uid="{00000000-0005-0000-0000-000074870000}"/>
    <cellStyle name="Comma 54 2 18 5" xfId="34607" xr:uid="{00000000-0005-0000-0000-000075870000}"/>
    <cellStyle name="Comma 54 2 18 6" xfId="34608" xr:uid="{00000000-0005-0000-0000-000076870000}"/>
    <cellStyle name="Comma 54 2 19" xfId="34609" xr:uid="{00000000-0005-0000-0000-000077870000}"/>
    <cellStyle name="Comma 54 2 19 2" xfId="34610" xr:uid="{00000000-0005-0000-0000-000078870000}"/>
    <cellStyle name="Comma 54 2 19 2 2" xfId="34611" xr:uid="{00000000-0005-0000-0000-000079870000}"/>
    <cellStyle name="Comma 54 2 19 2 3" xfId="34612" xr:uid="{00000000-0005-0000-0000-00007A870000}"/>
    <cellStyle name="Comma 54 2 19 3" xfId="34613" xr:uid="{00000000-0005-0000-0000-00007B870000}"/>
    <cellStyle name="Comma 54 2 19 3 2" xfId="34614" xr:uid="{00000000-0005-0000-0000-00007C870000}"/>
    <cellStyle name="Comma 54 2 19 3 3" xfId="34615" xr:uid="{00000000-0005-0000-0000-00007D870000}"/>
    <cellStyle name="Comma 54 2 19 4" xfId="34616" xr:uid="{00000000-0005-0000-0000-00007E870000}"/>
    <cellStyle name="Comma 54 2 19 4 2" xfId="34617" xr:uid="{00000000-0005-0000-0000-00007F870000}"/>
    <cellStyle name="Comma 54 2 19 4 3" xfId="34618" xr:uid="{00000000-0005-0000-0000-000080870000}"/>
    <cellStyle name="Comma 54 2 19 5" xfId="34619" xr:uid="{00000000-0005-0000-0000-000081870000}"/>
    <cellStyle name="Comma 54 2 19 6" xfId="34620" xr:uid="{00000000-0005-0000-0000-000082870000}"/>
    <cellStyle name="Comma 54 2 2" xfId="34621" xr:uid="{00000000-0005-0000-0000-000083870000}"/>
    <cellStyle name="Comma 54 2 2 2" xfId="34622" xr:uid="{00000000-0005-0000-0000-000084870000}"/>
    <cellStyle name="Comma 54 2 2 2 2" xfId="34623" xr:uid="{00000000-0005-0000-0000-000085870000}"/>
    <cellStyle name="Comma 54 2 2 2 3" xfId="34624" xr:uid="{00000000-0005-0000-0000-000086870000}"/>
    <cellStyle name="Comma 54 2 2 3" xfId="34625" xr:uid="{00000000-0005-0000-0000-000087870000}"/>
    <cellStyle name="Comma 54 2 2 3 2" xfId="34626" xr:uid="{00000000-0005-0000-0000-000088870000}"/>
    <cellStyle name="Comma 54 2 2 3 3" xfId="34627" xr:uid="{00000000-0005-0000-0000-000089870000}"/>
    <cellStyle name="Comma 54 2 2 4" xfId="34628" xr:uid="{00000000-0005-0000-0000-00008A870000}"/>
    <cellStyle name="Comma 54 2 2 4 2" xfId="34629" xr:uid="{00000000-0005-0000-0000-00008B870000}"/>
    <cellStyle name="Comma 54 2 2 4 3" xfId="34630" xr:uid="{00000000-0005-0000-0000-00008C870000}"/>
    <cellStyle name="Comma 54 2 2 5" xfId="34631" xr:uid="{00000000-0005-0000-0000-00008D870000}"/>
    <cellStyle name="Comma 54 2 2 6" xfId="34632" xr:uid="{00000000-0005-0000-0000-00008E870000}"/>
    <cellStyle name="Comma 54 2 20" xfId="34633" xr:uid="{00000000-0005-0000-0000-00008F870000}"/>
    <cellStyle name="Comma 54 2 20 2" xfId="34634" xr:uid="{00000000-0005-0000-0000-000090870000}"/>
    <cellStyle name="Comma 54 2 20 2 2" xfId="34635" xr:uid="{00000000-0005-0000-0000-000091870000}"/>
    <cellStyle name="Comma 54 2 20 2 3" xfId="34636" xr:uid="{00000000-0005-0000-0000-000092870000}"/>
    <cellStyle name="Comma 54 2 20 3" xfId="34637" xr:uid="{00000000-0005-0000-0000-000093870000}"/>
    <cellStyle name="Comma 54 2 20 3 2" xfId="34638" xr:uid="{00000000-0005-0000-0000-000094870000}"/>
    <cellStyle name="Comma 54 2 20 3 3" xfId="34639" xr:uid="{00000000-0005-0000-0000-000095870000}"/>
    <cellStyle name="Comma 54 2 20 4" xfId="34640" xr:uid="{00000000-0005-0000-0000-000096870000}"/>
    <cellStyle name="Comma 54 2 20 4 2" xfId="34641" xr:uid="{00000000-0005-0000-0000-000097870000}"/>
    <cellStyle name="Comma 54 2 20 4 3" xfId="34642" xr:uid="{00000000-0005-0000-0000-000098870000}"/>
    <cellStyle name="Comma 54 2 20 5" xfId="34643" xr:uid="{00000000-0005-0000-0000-000099870000}"/>
    <cellStyle name="Comma 54 2 20 6" xfId="34644" xr:uid="{00000000-0005-0000-0000-00009A870000}"/>
    <cellStyle name="Comma 54 2 21" xfId="34645" xr:uid="{00000000-0005-0000-0000-00009B870000}"/>
    <cellStyle name="Comma 54 2 21 2" xfId="34646" xr:uid="{00000000-0005-0000-0000-00009C870000}"/>
    <cellStyle name="Comma 54 2 21 3" xfId="34647" xr:uid="{00000000-0005-0000-0000-00009D870000}"/>
    <cellStyle name="Comma 54 2 22" xfId="34648" xr:uid="{00000000-0005-0000-0000-00009E870000}"/>
    <cellStyle name="Comma 54 2 22 2" xfId="34649" xr:uid="{00000000-0005-0000-0000-00009F870000}"/>
    <cellStyle name="Comma 54 2 22 3" xfId="34650" xr:uid="{00000000-0005-0000-0000-0000A0870000}"/>
    <cellStyle name="Comma 54 2 23" xfId="34651" xr:uid="{00000000-0005-0000-0000-0000A1870000}"/>
    <cellStyle name="Comma 54 2 23 2" xfId="34652" xr:uid="{00000000-0005-0000-0000-0000A2870000}"/>
    <cellStyle name="Comma 54 2 23 3" xfId="34653" xr:uid="{00000000-0005-0000-0000-0000A3870000}"/>
    <cellStyle name="Comma 54 2 24" xfId="34654" xr:uid="{00000000-0005-0000-0000-0000A4870000}"/>
    <cellStyle name="Comma 54 2 25" xfId="34655" xr:uid="{00000000-0005-0000-0000-0000A5870000}"/>
    <cellStyle name="Comma 54 2 3" xfId="34656" xr:uid="{00000000-0005-0000-0000-0000A6870000}"/>
    <cellStyle name="Comma 54 2 3 2" xfId="34657" xr:uid="{00000000-0005-0000-0000-0000A7870000}"/>
    <cellStyle name="Comma 54 2 3 2 2" xfId="34658" xr:uid="{00000000-0005-0000-0000-0000A8870000}"/>
    <cellStyle name="Comma 54 2 3 2 3" xfId="34659" xr:uid="{00000000-0005-0000-0000-0000A9870000}"/>
    <cellStyle name="Comma 54 2 3 3" xfId="34660" xr:uid="{00000000-0005-0000-0000-0000AA870000}"/>
    <cellStyle name="Comma 54 2 3 3 2" xfId="34661" xr:uid="{00000000-0005-0000-0000-0000AB870000}"/>
    <cellStyle name="Comma 54 2 3 3 3" xfId="34662" xr:uid="{00000000-0005-0000-0000-0000AC870000}"/>
    <cellStyle name="Comma 54 2 3 4" xfId="34663" xr:uid="{00000000-0005-0000-0000-0000AD870000}"/>
    <cellStyle name="Comma 54 2 3 4 2" xfId="34664" xr:uid="{00000000-0005-0000-0000-0000AE870000}"/>
    <cellStyle name="Comma 54 2 3 4 3" xfId="34665" xr:uid="{00000000-0005-0000-0000-0000AF870000}"/>
    <cellStyle name="Comma 54 2 3 5" xfId="34666" xr:uid="{00000000-0005-0000-0000-0000B0870000}"/>
    <cellStyle name="Comma 54 2 3 6" xfId="34667" xr:uid="{00000000-0005-0000-0000-0000B1870000}"/>
    <cellStyle name="Comma 54 2 4" xfId="34668" xr:uid="{00000000-0005-0000-0000-0000B2870000}"/>
    <cellStyle name="Comma 54 2 4 2" xfId="34669" xr:uid="{00000000-0005-0000-0000-0000B3870000}"/>
    <cellStyle name="Comma 54 2 4 2 2" xfId="34670" xr:uid="{00000000-0005-0000-0000-0000B4870000}"/>
    <cellStyle name="Comma 54 2 4 2 3" xfId="34671" xr:uid="{00000000-0005-0000-0000-0000B5870000}"/>
    <cellStyle name="Comma 54 2 4 3" xfId="34672" xr:uid="{00000000-0005-0000-0000-0000B6870000}"/>
    <cellStyle name="Comma 54 2 4 3 2" xfId="34673" xr:uid="{00000000-0005-0000-0000-0000B7870000}"/>
    <cellStyle name="Comma 54 2 4 3 3" xfId="34674" xr:uid="{00000000-0005-0000-0000-0000B8870000}"/>
    <cellStyle name="Comma 54 2 4 4" xfId="34675" xr:uid="{00000000-0005-0000-0000-0000B9870000}"/>
    <cellStyle name="Comma 54 2 4 4 2" xfId="34676" xr:uid="{00000000-0005-0000-0000-0000BA870000}"/>
    <cellStyle name="Comma 54 2 4 4 3" xfId="34677" xr:uid="{00000000-0005-0000-0000-0000BB870000}"/>
    <cellStyle name="Comma 54 2 4 5" xfId="34678" xr:uid="{00000000-0005-0000-0000-0000BC870000}"/>
    <cellStyle name="Comma 54 2 4 6" xfId="34679" xr:uid="{00000000-0005-0000-0000-0000BD870000}"/>
    <cellStyle name="Comma 54 2 5" xfId="34680" xr:uid="{00000000-0005-0000-0000-0000BE870000}"/>
    <cellStyle name="Comma 54 2 5 2" xfId="34681" xr:uid="{00000000-0005-0000-0000-0000BF870000}"/>
    <cellStyle name="Comma 54 2 5 2 2" xfId="34682" xr:uid="{00000000-0005-0000-0000-0000C0870000}"/>
    <cellStyle name="Comma 54 2 5 2 3" xfId="34683" xr:uid="{00000000-0005-0000-0000-0000C1870000}"/>
    <cellStyle name="Comma 54 2 5 3" xfId="34684" xr:uid="{00000000-0005-0000-0000-0000C2870000}"/>
    <cellStyle name="Comma 54 2 5 3 2" xfId="34685" xr:uid="{00000000-0005-0000-0000-0000C3870000}"/>
    <cellStyle name="Comma 54 2 5 3 3" xfId="34686" xr:uid="{00000000-0005-0000-0000-0000C4870000}"/>
    <cellStyle name="Comma 54 2 5 4" xfId="34687" xr:uid="{00000000-0005-0000-0000-0000C5870000}"/>
    <cellStyle name="Comma 54 2 5 4 2" xfId="34688" xr:uid="{00000000-0005-0000-0000-0000C6870000}"/>
    <cellStyle name="Comma 54 2 5 4 3" xfId="34689" xr:uid="{00000000-0005-0000-0000-0000C7870000}"/>
    <cellStyle name="Comma 54 2 5 5" xfId="34690" xr:uid="{00000000-0005-0000-0000-0000C8870000}"/>
    <cellStyle name="Comma 54 2 5 6" xfId="34691" xr:uid="{00000000-0005-0000-0000-0000C9870000}"/>
    <cellStyle name="Comma 54 2 6" xfId="34692" xr:uid="{00000000-0005-0000-0000-0000CA870000}"/>
    <cellStyle name="Comma 54 2 6 2" xfId="34693" xr:uid="{00000000-0005-0000-0000-0000CB870000}"/>
    <cellStyle name="Comma 54 2 6 2 2" xfId="34694" xr:uid="{00000000-0005-0000-0000-0000CC870000}"/>
    <cellStyle name="Comma 54 2 6 2 3" xfId="34695" xr:uid="{00000000-0005-0000-0000-0000CD870000}"/>
    <cellStyle name="Comma 54 2 6 3" xfId="34696" xr:uid="{00000000-0005-0000-0000-0000CE870000}"/>
    <cellStyle name="Comma 54 2 6 3 2" xfId="34697" xr:uid="{00000000-0005-0000-0000-0000CF870000}"/>
    <cellStyle name="Comma 54 2 6 3 3" xfId="34698" xr:uid="{00000000-0005-0000-0000-0000D0870000}"/>
    <cellStyle name="Comma 54 2 6 4" xfId="34699" xr:uid="{00000000-0005-0000-0000-0000D1870000}"/>
    <cellStyle name="Comma 54 2 6 4 2" xfId="34700" xr:uid="{00000000-0005-0000-0000-0000D2870000}"/>
    <cellStyle name="Comma 54 2 6 4 3" xfId="34701" xr:uid="{00000000-0005-0000-0000-0000D3870000}"/>
    <cellStyle name="Comma 54 2 6 5" xfId="34702" xr:uid="{00000000-0005-0000-0000-0000D4870000}"/>
    <cellStyle name="Comma 54 2 6 6" xfId="34703" xr:uid="{00000000-0005-0000-0000-0000D5870000}"/>
    <cellStyle name="Comma 54 2 7" xfId="34704" xr:uid="{00000000-0005-0000-0000-0000D6870000}"/>
    <cellStyle name="Comma 54 2 7 2" xfId="34705" xr:uid="{00000000-0005-0000-0000-0000D7870000}"/>
    <cellStyle name="Comma 54 2 7 2 2" xfId="34706" xr:uid="{00000000-0005-0000-0000-0000D8870000}"/>
    <cellStyle name="Comma 54 2 7 2 3" xfId="34707" xr:uid="{00000000-0005-0000-0000-0000D9870000}"/>
    <cellStyle name="Comma 54 2 7 3" xfId="34708" xr:uid="{00000000-0005-0000-0000-0000DA870000}"/>
    <cellStyle name="Comma 54 2 7 3 2" xfId="34709" xr:uid="{00000000-0005-0000-0000-0000DB870000}"/>
    <cellStyle name="Comma 54 2 7 3 3" xfId="34710" xr:uid="{00000000-0005-0000-0000-0000DC870000}"/>
    <cellStyle name="Comma 54 2 7 4" xfId="34711" xr:uid="{00000000-0005-0000-0000-0000DD870000}"/>
    <cellStyle name="Comma 54 2 7 4 2" xfId="34712" xr:uid="{00000000-0005-0000-0000-0000DE870000}"/>
    <cellStyle name="Comma 54 2 7 4 3" xfId="34713" xr:uid="{00000000-0005-0000-0000-0000DF870000}"/>
    <cellStyle name="Comma 54 2 7 5" xfId="34714" xr:uid="{00000000-0005-0000-0000-0000E0870000}"/>
    <cellStyle name="Comma 54 2 7 6" xfId="34715" xr:uid="{00000000-0005-0000-0000-0000E1870000}"/>
    <cellStyle name="Comma 54 2 8" xfId="34716" xr:uid="{00000000-0005-0000-0000-0000E2870000}"/>
    <cellStyle name="Comma 54 2 8 2" xfId="34717" xr:uid="{00000000-0005-0000-0000-0000E3870000}"/>
    <cellStyle name="Comma 54 2 8 2 2" xfId="34718" xr:uid="{00000000-0005-0000-0000-0000E4870000}"/>
    <cellStyle name="Comma 54 2 8 2 3" xfId="34719" xr:uid="{00000000-0005-0000-0000-0000E5870000}"/>
    <cellStyle name="Comma 54 2 8 3" xfId="34720" xr:uid="{00000000-0005-0000-0000-0000E6870000}"/>
    <cellStyle name="Comma 54 2 8 3 2" xfId="34721" xr:uid="{00000000-0005-0000-0000-0000E7870000}"/>
    <cellStyle name="Comma 54 2 8 3 3" xfId="34722" xr:uid="{00000000-0005-0000-0000-0000E8870000}"/>
    <cellStyle name="Comma 54 2 8 4" xfId="34723" xr:uid="{00000000-0005-0000-0000-0000E9870000}"/>
    <cellStyle name="Comma 54 2 8 4 2" xfId="34724" xr:uid="{00000000-0005-0000-0000-0000EA870000}"/>
    <cellStyle name="Comma 54 2 8 4 3" xfId="34725" xr:uid="{00000000-0005-0000-0000-0000EB870000}"/>
    <cellStyle name="Comma 54 2 8 5" xfId="34726" xr:uid="{00000000-0005-0000-0000-0000EC870000}"/>
    <cellStyle name="Comma 54 2 8 6" xfId="34727" xr:uid="{00000000-0005-0000-0000-0000ED870000}"/>
    <cellStyle name="Comma 54 2 9" xfId="34728" xr:uid="{00000000-0005-0000-0000-0000EE870000}"/>
    <cellStyle name="Comma 54 2 9 2" xfId="34729" xr:uid="{00000000-0005-0000-0000-0000EF870000}"/>
    <cellStyle name="Comma 54 2 9 2 2" xfId="34730" xr:uid="{00000000-0005-0000-0000-0000F0870000}"/>
    <cellStyle name="Comma 54 2 9 2 3" xfId="34731" xr:uid="{00000000-0005-0000-0000-0000F1870000}"/>
    <cellStyle name="Comma 54 2 9 3" xfId="34732" xr:uid="{00000000-0005-0000-0000-0000F2870000}"/>
    <cellStyle name="Comma 54 2 9 3 2" xfId="34733" xr:uid="{00000000-0005-0000-0000-0000F3870000}"/>
    <cellStyle name="Comma 54 2 9 3 3" xfId="34734" xr:uid="{00000000-0005-0000-0000-0000F4870000}"/>
    <cellStyle name="Comma 54 2 9 4" xfId="34735" xr:uid="{00000000-0005-0000-0000-0000F5870000}"/>
    <cellStyle name="Comma 54 2 9 4 2" xfId="34736" xr:uid="{00000000-0005-0000-0000-0000F6870000}"/>
    <cellStyle name="Comma 54 2 9 4 3" xfId="34737" xr:uid="{00000000-0005-0000-0000-0000F7870000}"/>
    <cellStyle name="Comma 54 2 9 5" xfId="34738" xr:uid="{00000000-0005-0000-0000-0000F8870000}"/>
    <cellStyle name="Comma 54 2 9 6" xfId="34739" xr:uid="{00000000-0005-0000-0000-0000F9870000}"/>
    <cellStyle name="Comma 54 3" xfId="34740" xr:uid="{00000000-0005-0000-0000-0000FA870000}"/>
    <cellStyle name="Comma 54 3 10" xfId="34741" xr:uid="{00000000-0005-0000-0000-0000FB870000}"/>
    <cellStyle name="Comma 54 3 10 2" xfId="34742" xr:uid="{00000000-0005-0000-0000-0000FC870000}"/>
    <cellStyle name="Comma 54 3 10 2 2" xfId="34743" xr:uid="{00000000-0005-0000-0000-0000FD870000}"/>
    <cellStyle name="Comma 54 3 10 2 3" xfId="34744" xr:uid="{00000000-0005-0000-0000-0000FE870000}"/>
    <cellStyle name="Comma 54 3 10 3" xfId="34745" xr:uid="{00000000-0005-0000-0000-0000FF870000}"/>
    <cellStyle name="Comma 54 3 10 3 2" xfId="34746" xr:uid="{00000000-0005-0000-0000-000000880000}"/>
    <cellStyle name="Comma 54 3 10 3 3" xfId="34747" xr:uid="{00000000-0005-0000-0000-000001880000}"/>
    <cellStyle name="Comma 54 3 10 4" xfId="34748" xr:uid="{00000000-0005-0000-0000-000002880000}"/>
    <cellStyle name="Comma 54 3 10 4 2" xfId="34749" xr:uid="{00000000-0005-0000-0000-000003880000}"/>
    <cellStyle name="Comma 54 3 10 4 3" xfId="34750" xr:uid="{00000000-0005-0000-0000-000004880000}"/>
    <cellStyle name="Comma 54 3 10 5" xfId="34751" xr:uid="{00000000-0005-0000-0000-000005880000}"/>
    <cellStyle name="Comma 54 3 10 6" xfId="34752" xr:uid="{00000000-0005-0000-0000-000006880000}"/>
    <cellStyle name="Comma 54 3 11" xfId="34753" xr:uid="{00000000-0005-0000-0000-000007880000}"/>
    <cellStyle name="Comma 54 3 11 2" xfId="34754" xr:uid="{00000000-0005-0000-0000-000008880000}"/>
    <cellStyle name="Comma 54 3 11 2 2" xfId="34755" xr:uid="{00000000-0005-0000-0000-000009880000}"/>
    <cellStyle name="Comma 54 3 11 2 3" xfId="34756" xr:uid="{00000000-0005-0000-0000-00000A880000}"/>
    <cellStyle name="Comma 54 3 11 3" xfId="34757" xr:uid="{00000000-0005-0000-0000-00000B880000}"/>
    <cellStyle name="Comma 54 3 11 3 2" xfId="34758" xr:uid="{00000000-0005-0000-0000-00000C880000}"/>
    <cellStyle name="Comma 54 3 11 3 3" xfId="34759" xr:uid="{00000000-0005-0000-0000-00000D880000}"/>
    <cellStyle name="Comma 54 3 11 4" xfId="34760" xr:uid="{00000000-0005-0000-0000-00000E880000}"/>
    <cellStyle name="Comma 54 3 11 4 2" xfId="34761" xr:uid="{00000000-0005-0000-0000-00000F880000}"/>
    <cellStyle name="Comma 54 3 11 4 3" xfId="34762" xr:uid="{00000000-0005-0000-0000-000010880000}"/>
    <cellStyle name="Comma 54 3 11 5" xfId="34763" xr:uid="{00000000-0005-0000-0000-000011880000}"/>
    <cellStyle name="Comma 54 3 11 6" xfId="34764" xr:uid="{00000000-0005-0000-0000-000012880000}"/>
    <cellStyle name="Comma 54 3 12" xfId="34765" xr:uid="{00000000-0005-0000-0000-000013880000}"/>
    <cellStyle name="Comma 54 3 12 2" xfId="34766" xr:uid="{00000000-0005-0000-0000-000014880000}"/>
    <cellStyle name="Comma 54 3 12 2 2" xfId="34767" xr:uid="{00000000-0005-0000-0000-000015880000}"/>
    <cellStyle name="Comma 54 3 12 2 3" xfId="34768" xr:uid="{00000000-0005-0000-0000-000016880000}"/>
    <cellStyle name="Comma 54 3 12 3" xfId="34769" xr:uid="{00000000-0005-0000-0000-000017880000}"/>
    <cellStyle name="Comma 54 3 12 3 2" xfId="34770" xr:uid="{00000000-0005-0000-0000-000018880000}"/>
    <cellStyle name="Comma 54 3 12 3 3" xfId="34771" xr:uid="{00000000-0005-0000-0000-000019880000}"/>
    <cellStyle name="Comma 54 3 12 4" xfId="34772" xr:uid="{00000000-0005-0000-0000-00001A880000}"/>
    <cellStyle name="Comma 54 3 12 4 2" xfId="34773" xr:uid="{00000000-0005-0000-0000-00001B880000}"/>
    <cellStyle name="Comma 54 3 12 4 3" xfId="34774" xr:uid="{00000000-0005-0000-0000-00001C880000}"/>
    <cellStyle name="Comma 54 3 12 5" xfId="34775" xr:uid="{00000000-0005-0000-0000-00001D880000}"/>
    <cellStyle name="Comma 54 3 12 6" xfId="34776" xr:uid="{00000000-0005-0000-0000-00001E880000}"/>
    <cellStyle name="Comma 54 3 13" xfId="34777" xr:uid="{00000000-0005-0000-0000-00001F880000}"/>
    <cellStyle name="Comma 54 3 13 2" xfId="34778" xr:uid="{00000000-0005-0000-0000-000020880000}"/>
    <cellStyle name="Comma 54 3 13 2 2" xfId="34779" xr:uid="{00000000-0005-0000-0000-000021880000}"/>
    <cellStyle name="Comma 54 3 13 2 3" xfId="34780" xr:uid="{00000000-0005-0000-0000-000022880000}"/>
    <cellStyle name="Comma 54 3 13 3" xfId="34781" xr:uid="{00000000-0005-0000-0000-000023880000}"/>
    <cellStyle name="Comma 54 3 13 3 2" xfId="34782" xr:uid="{00000000-0005-0000-0000-000024880000}"/>
    <cellStyle name="Comma 54 3 13 3 3" xfId="34783" xr:uid="{00000000-0005-0000-0000-000025880000}"/>
    <cellStyle name="Comma 54 3 13 4" xfId="34784" xr:uid="{00000000-0005-0000-0000-000026880000}"/>
    <cellStyle name="Comma 54 3 13 4 2" xfId="34785" xr:uid="{00000000-0005-0000-0000-000027880000}"/>
    <cellStyle name="Comma 54 3 13 4 3" xfId="34786" xr:uid="{00000000-0005-0000-0000-000028880000}"/>
    <cellStyle name="Comma 54 3 13 5" xfId="34787" xr:uid="{00000000-0005-0000-0000-000029880000}"/>
    <cellStyle name="Comma 54 3 13 6" xfId="34788" xr:uid="{00000000-0005-0000-0000-00002A880000}"/>
    <cellStyle name="Comma 54 3 14" xfId="34789" xr:uid="{00000000-0005-0000-0000-00002B880000}"/>
    <cellStyle name="Comma 54 3 14 2" xfId="34790" xr:uid="{00000000-0005-0000-0000-00002C880000}"/>
    <cellStyle name="Comma 54 3 14 2 2" xfId="34791" xr:uid="{00000000-0005-0000-0000-00002D880000}"/>
    <cellStyle name="Comma 54 3 14 2 3" xfId="34792" xr:uid="{00000000-0005-0000-0000-00002E880000}"/>
    <cellStyle name="Comma 54 3 14 3" xfId="34793" xr:uid="{00000000-0005-0000-0000-00002F880000}"/>
    <cellStyle name="Comma 54 3 14 3 2" xfId="34794" xr:uid="{00000000-0005-0000-0000-000030880000}"/>
    <cellStyle name="Comma 54 3 14 3 3" xfId="34795" xr:uid="{00000000-0005-0000-0000-000031880000}"/>
    <cellStyle name="Comma 54 3 14 4" xfId="34796" xr:uid="{00000000-0005-0000-0000-000032880000}"/>
    <cellStyle name="Comma 54 3 14 4 2" xfId="34797" xr:uid="{00000000-0005-0000-0000-000033880000}"/>
    <cellStyle name="Comma 54 3 14 4 3" xfId="34798" xr:uid="{00000000-0005-0000-0000-000034880000}"/>
    <cellStyle name="Comma 54 3 14 5" xfId="34799" xr:uid="{00000000-0005-0000-0000-000035880000}"/>
    <cellStyle name="Comma 54 3 14 6" xfId="34800" xr:uid="{00000000-0005-0000-0000-000036880000}"/>
    <cellStyle name="Comma 54 3 15" xfId="34801" xr:uid="{00000000-0005-0000-0000-000037880000}"/>
    <cellStyle name="Comma 54 3 15 2" xfId="34802" xr:uid="{00000000-0005-0000-0000-000038880000}"/>
    <cellStyle name="Comma 54 3 15 2 2" xfId="34803" xr:uid="{00000000-0005-0000-0000-000039880000}"/>
    <cellStyle name="Comma 54 3 15 2 3" xfId="34804" xr:uid="{00000000-0005-0000-0000-00003A880000}"/>
    <cellStyle name="Comma 54 3 15 3" xfId="34805" xr:uid="{00000000-0005-0000-0000-00003B880000}"/>
    <cellStyle name="Comma 54 3 15 3 2" xfId="34806" xr:uid="{00000000-0005-0000-0000-00003C880000}"/>
    <cellStyle name="Comma 54 3 15 3 3" xfId="34807" xr:uid="{00000000-0005-0000-0000-00003D880000}"/>
    <cellStyle name="Comma 54 3 15 4" xfId="34808" xr:uid="{00000000-0005-0000-0000-00003E880000}"/>
    <cellStyle name="Comma 54 3 15 4 2" xfId="34809" xr:uid="{00000000-0005-0000-0000-00003F880000}"/>
    <cellStyle name="Comma 54 3 15 4 3" xfId="34810" xr:uid="{00000000-0005-0000-0000-000040880000}"/>
    <cellStyle name="Comma 54 3 15 5" xfId="34811" xr:uid="{00000000-0005-0000-0000-000041880000}"/>
    <cellStyle name="Comma 54 3 15 6" xfId="34812" xr:uid="{00000000-0005-0000-0000-000042880000}"/>
    <cellStyle name="Comma 54 3 16" xfId="34813" xr:uid="{00000000-0005-0000-0000-000043880000}"/>
    <cellStyle name="Comma 54 3 16 2" xfId="34814" xr:uid="{00000000-0005-0000-0000-000044880000}"/>
    <cellStyle name="Comma 54 3 16 2 2" xfId="34815" xr:uid="{00000000-0005-0000-0000-000045880000}"/>
    <cellStyle name="Comma 54 3 16 2 3" xfId="34816" xr:uid="{00000000-0005-0000-0000-000046880000}"/>
    <cellStyle name="Comma 54 3 16 3" xfId="34817" xr:uid="{00000000-0005-0000-0000-000047880000}"/>
    <cellStyle name="Comma 54 3 16 3 2" xfId="34818" xr:uid="{00000000-0005-0000-0000-000048880000}"/>
    <cellStyle name="Comma 54 3 16 3 3" xfId="34819" xr:uid="{00000000-0005-0000-0000-000049880000}"/>
    <cellStyle name="Comma 54 3 16 4" xfId="34820" xr:uid="{00000000-0005-0000-0000-00004A880000}"/>
    <cellStyle name="Comma 54 3 16 4 2" xfId="34821" xr:uid="{00000000-0005-0000-0000-00004B880000}"/>
    <cellStyle name="Comma 54 3 16 4 3" xfId="34822" xr:uid="{00000000-0005-0000-0000-00004C880000}"/>
    <cellStyle name="Comma 54 3 16 5" xfId="34823" xr:uid="{00000000-0005-0000-0000-00004D880000}"/>
    <cellStyle name="Comma 54 3 16 6" xfId="34824" xr:uid="{00000000-0005-0000-0000-00004E880000}"/>
    <cellStyle name="Comma 54 3 17" xfId="34825" xr:uid="{00000000-0005-0000-0000-00004F880000}"/>
    <cellStyle name="Comma 54 3 17 2" xfId="34826" xr:uid="{00000000-0005-0000-0000-000050880000}"/>
    <cellStyle name="Comma 54 3 17 2 2" xfId="34827" xr:uid="{00000000-0005-0000-0000-000051880000}"/>
    <cellStyle name="Comma 54 3 17 2 3" xfId="34828" xr:uid="{00000000-0005-0000-0000-000052880000}"/>
    <cellStyle name="Comma 54 3 17 3" xfId="34829" xr:uid="{00000000-0005-0000-0000-000053880000}"/>
    <cellStyle name="Comma 54 3 17 3 2" xfId="34830" xr:uid="{00000000-0005-0000-0000-000054880000}"/>
    <cellStyle name="Comma 54 3 17 3 3" xfId="34831" xr:uid="{00000000-0005-0000-0000-000055880000}"/>
    <cellStyle name="Comma 54 3 17 4" xfId="34832" xr:uid="{00000000-0005-0000-0000-000056880000}"/>
    <cellStyle name="Comma 54 3 17 4 2" xfId="34833" xr:uid="{00000000-0005-0000-0000-000057880000}"/>
    <cellStyle name="Comma 54 3 17 4 3" xfId="34834" xr:uid="{00000000-0005-0000-0000-000058880000}"/>
    <cellStyle name="Comma 54 3 17 5" xfId="34835" xr:uid="{00000000-0005-0000-0000-000059880000}"/>
    <cellStyle name="Comma 54 3 17 6" xfId="34836" xr:uid="{00000000-0005-0000-0000-00005A880000}"/>
    <cellStyle name="Comma 54 3 18" xfId="34837" xr:uid="{00000000-0005-0000-0000-00005B880000}"/>
    <cellStyle name="Comma 54 3 18 2" xfId="34838" xr:uid="{00000000-0005-0000-0000-00005C880000}"/>
    <cellStyle name="Comma 54 3 18 2 2" xfId="34839" xr:uid="{00000000-0005-0000-0000-00005D880000}"/>
    <cellStyle name="Comma 54 3 18 2 3" xfId="34840" xr:uid="{00000000-0005-0000-0000-00005E880000}"/>
    <cellStyle name="Comma 54 3 18 3" xfId="34841" xr:uid="{00000000-0005-0000-0000-00005F880000}"/>
    <cellStyle name="Comma 54 3 18 3 2" xfId="34842" xr:uid="{00000000-0005-0000-0000-000060880000}"/>
    <cellStyle name="Comma 54 3 18 3 3" xfId="34843" xr:uid="{00000000-0005-0000-0000-000061880000}"/>
    <cellStyle name="Comma 54 3 18 4" xfId="34844" xr:uid="{00000000-0005-0000-0000-000062880000}"/>
    <cellStyle name="Comma 54 3 18 4 2" xfId="34845" xr:uid="{00000000-0005-0000-0000-000063880000}"/>
    <cellStyle name="Comma 54 3 18 4 3" xfId="34846" xr:uid="{00000000-0005-0000-0000-000064880000}"/>
    <cellStyle name="Comma 54 3 18 5" xfId="34847" xr:uid="{00000000-0005-0000-0000-000065880000}"/>
    <cellStyle name="Comma 54 3 18 6" xfId="34848" xr:uid="{00000000-0005-0000-0000-000066880000}"/>
    <cellStyle name="Comma 54 3 19" xfId="34849" xr:uid="{00000000-0005-0000-0000-000067880000}"/>
    <cellStyle name="Comma 54 3 19 2" xfId="34850" xr:uid="{00000000-0005-0000-0000-000068880000}"/>
    <cellStyle name="Comma 54 3 19 2 2" xfId="34851" xr:uid="{00000000-0005-0000-0000-000069880000}"/>
    <cellStyle name="Comma 54 3 19 2 3" xfId="34852" xr:uid="{00000000-0005-0000-0000-00006A880000}"/>
    <cellStyle name="Comma 54 3 19 3" xfId="34853" xr:uid="{00000000-0005-0000-0000-00006B880000}"/>
    <cellStyle name="Comma 54 3 19 3 2" xfId="34854" xr:uid="{00000000-0005-0000-0000-00006C880000}"/>
    <cellStyle name="Comma 54 3 19 3 3" xfId="34855" xr:uid="{00000000-0005-0000-0000-00006D880000}"/>
    <cellStyle name="Comma 54 3 19 4" xfId="34856" xr:uid="{00000000-0005-0000-0000-00006E880000}"/>
    <cellStyle name="Comma 54 3 19 4 2" xfId="34857" xr:uid="{00000000-0005-0000-0000-00006F880000}"/>
    <cellStyle name="Comma 54 3 19 4 3" xfId="34858" xr:uid="{00000000-0005-0000-0000-000070880000}"/>
    <cellStyle name="Comma 54 3 19 5" xfId="34859" xr:uid="{00000000-0005-0000-0000-000071880000}"/>
    <cellStyle name="Comma 54 3 19 6" xfId="34860" xr:uid="{00000000-0005-0000-0000-000072880000}"/>
    <cellStyle name="Comma 54 3 2" xfId="34861" xr:uid="{00000000-0005-0000-0000-000073880000}"/>
    <cellStyle name="Comma 54 3 2 2" xfId="34862" xr:uid="{00000000-0005-0000-0000-000074880000}"/>
    <cellStyle name="Comma 54 3 2 2 2" xfId="34863" xr:uid="{00000000-0005-0000-0000-000075880000}"/>
    <cellStyle name="Comma 54 3 2 2 3" xfId="34864" xr:uid="{00000000-0005-0000-0000-000076880000}"/>
    <cellStyle name="Comma 54 3 2 3" xfId="34865" xr:uid="{00000000-0005-0000-0000-000077880000}"/>
    <cellStyle name="Comma 54 3 2 3 2" xfId="34866" xr:uid="{00000000-0005-0000-0000-000078880000}"/>
    <cellStyle name="Comma 54 3 2 3 3" xfId="34867" xr:uid="{00000000-0005-0000-0000-000079880000}"/>
    <cellStyle name="Comma 54 3 2 4" xfId="34868" xr:uid="{00000000-0005-0000-0000-00007A880000}"/>
    <cellStyle name="Comma 54 3 2 4 2" xfId="34869" xr:uid="{00000000-0005-0000-0000-00007B880000}"/>
    <cellStyle name="Comma 54 3 2 4 3" xfId="34870" xr:uid="{00000000-0005-0000-0000-00007C880000}"/>
    <cellStyle name="Comma 54 3 2 5" xfId="34871" xr:uid="{00000000-0005-0000-0000-00007D880000}"/>
    <cellStyle name="Comma 54 3 2 6" xfId="34872" xr:uid="{00000000-0005-0000-0000-00007E880000}"/>
    <cellStyle name="Comma 54 3 20" xfId="34873" xr:uid="{00000000-0005-0000-0000-00007F880000}"/>
    <cellStyle name="Comma 54 3 20 2" xfId="34874" xr:uid="{00000000-0005-0000-0000-000080880000}"/>
    <cellStyle name="Comma 54 3 20 2 2" xfId="34875" xr:uid="{00000000-0005-0000-0000-000081880000}"/>
    <cellStyle name="Comma 54 3 20 2 3" xfId="34876" xr:uid="{00000000-0005-0000-0000-000082880000}"/>
    <cellStyle name="Comma 54 3 20 3" xfId="34877" xr:uid="{00000000-0005-0000-0000-000083880000}"/>
    <cellStyle name="Comma 54 3 20 3 2" xfId="34878" xr:uid="{00000000-0005-0000-0000-000084880000}"/>
    <cellStyle name="Comma 54 3 20 3 3" xfId="34879" xr:uid="{00000000-0005-0000-0000-000085880000}"/>
    <cellStyle name="Comma 54 3 20 4" xfId="34880" xr:uid="{00000000-0005-0000-0000-000086880000}"/>
    <cellStyle name="Comma 54 3 20 4 2" xfId="34881" xr:uid="{00000000-0005-0000-0000-000087880000}"/>
    <cellStyle name="Comma 54 3 20 4 3" xfId="34882" xr:uid="{00000000-0005-0000-0000-000088880000}"/>
    <cellStyle name="Comma 54 3 20 5" xfId="34883" xr:uid="{00000000-0005-0000-0000-000089880000}"/>
    <cellStyle name="Comma 54 3 20 6" xfId="34884" xr:uid="{00000000-0005-0000-0000-00008A880000}"/>
    <cellStyle name="Comma 54 3 21" xfId="34885" xr:uid="{00000000-0005-0000-0000-00008B880000}"/>
    <cellStyle name="Comma 54 3 21 2" xfId="34886" xr:uid="{00000000-0005-0000-0000-00008C880000}"/>
    <cellStyle name="Comma 54 3 21 3" xfId="34887" xr:uid="{00000000-0005-0000-0000-00008D880000}"/>
    <cellStyle name="Comma 54 3 22" xfId="34888" xr:uid="{00000000-0005-0000-0000-00008E880000}"/>
    <cellStyle name="Comma 54 3 22 2" xfId="34889" xr:uid="{00000000-0005-0000-0000-00008F880000}"/>
    <cellStyle name="Comma 54 3 22 3" xfId="34890" xr:uid="{00000000-0005-0000-0000-000090880000}"/>
    <cellStyle name="Comma 54 3 23" xfId="34891" xr:uid="{00000000-0005-0000-0000-000091880000}"/>
    <cellStyle name="Comma 54 3 23 2" xfId="34892" xr:uid="{00000000-0005-0000-0000-000092880000}"/>
    <cellStyle name="Comma 54 3 23 3" xfId="34893" xr:uid="{00000000-0005-0000-0000-000093880000}"/>
    <cellStyle name="Comma 54 3 24" xfId="34894" xr:uid="{00000000-0005-0000-0000-000094880000}"/>
    <cellStyle name="Comma 54 3 25" xfId="34895" xr:uid="{00000000-0005-0000-0000-000095880000}"/>
    <cellStyle name="Comma 54 3 3" xfId="34896" xr:uid="{00000000-0005-0000-0000-000096880000}"/>
    <cellStyle name="Comma 54 3 3 2" xfId="34897" xr:uid="{00000000-0005-0000-0000-000097880000}"/>
    <cellStyle name="Comma 54 3 3 2 2" xfId="34898" xr:uid="{00000000-0005-0000-0000-000098880000}"/>
    <cellStyle name="Comma 54 3 3 2 3" xfId="34899" xr:uid="{00000000-0005-0000-0000-000099880000}"/>
    <cellStyle name="Comma 54 3 3 3" xfId="34900" xr:uid="{00000000-0005-0000-0000-00009A880000}"/>
    <cellStyle name="Comma 54 3 3 3 2" xfId="34901" xr:uid="{00000000-0005-0000-0000-00009B880000}"/>
    <cellStyle name="Comma 54 3 3 3 3" xfId="34902" xr:uid="{00000000-0005-0000-0000-00009C880000}"/>
    <cellStyle name="Comma 54 3 3 4" xfId="34903" xr:uid="{00000000-0005-0000-0000-00009D880000}"/>
    <cellStyle name="Comma 54 3 3 4 2" xfId="34904" xr:uid="{00000000-0005-0000-0000-00009E880000}"/>
    <cellStyle name="Comma 54 3 3 4 3" xfId="34905" xr:uid="{00000000-0005-0000-0000-00009F880000}"/>
    <cellStyle name="Comma 54 3 3 5" xfId="34906" xr:uid="{00000000-0005-0000-0000-0000A0880000}"/>
    <cellStyle name="Comma 54 3 3 6" xfId="34907" xr:uid="{00000000-0005-0000-0000-0000A1880000}"/>
    <cellStyle name="Comma 54 3 4" xfId="34908" xr:uid="{00000000-0005-0000-0000-0000A2880000}"/>
    <cellStyle name="Comma 54 3 4 2" xfId="34909" xr:uid="{00000000-0005-0000-0000-0000A3880000}"/>
    <cellStyle name="Comma 54 3 4 2 2" xfId="34910" xr:uid="{00000000-0005-0000-0000-0000A4880000}"/>
    <cellStyle name="Comma 54 3 4 2 3" xfId="34911" xr:uid="{00000000-0005-0000-0000-0000A5880000}"/>
    <cellStyle name="Comma 54 3 4 3" xfId="34912" xr:uid="{00000000-0005-0000-0000-0000A6880000}"/>
    <cellStyle name="Comma 54 3 4 3 2" xfId="34913" xr:uid="{00000000-0005-0000-0000-0000A7880000}"/>
    <cellStyle name="Comma 54 3 4 3 3" xfId="34914" xr:uid="{00000000-0005-0000-0000-0000A8880000}"/>
    <cellStyle name="Comma 54 3 4 4" xfId="34915" xr:uid="{00000000-0005-0000-0000-0000A9880000}"/>
    <cellStyle name="Comma 54 3 4 4 2" xfId="34916" xr:uid="{00000000-0005-0000-0000-0000AA880000}"/>
    <cellStyle name="Comma 54 3 4 4 3" xfId="34917" xr:uid="{00000000-0005-0000-0000-0000AB880000}"/>
    <cellStyle name="Comma 54 3 4 5" xfId="34918" xr:uid="{00000000-0005-0000-0000-0000AC880000}"/>
    <cellStyle name="Comma 54 3 4 6" xfId="34919" xr:uid="{00000000-0005-0000-0000-0000AD880000}"/>
    <cellStyle name="Comma 54 3 5" xfId="34920" xr:uid="{00000000-0005-0000-0000-0000AE880000}"/>
    <cellStyle name="Comma 54 3 5 2" xfId="34921" xr:uid="{00000000-0005-0000-0000-0000AF880000}"/>
    <cellStyle name="Comma 54 3 5 2 2" xfId="34922" xr:uid="{00000000-0005-0000-0000-0000B0880000}"/>
    <cellStyle name="Comma 54 3 5 2 3" xfId="34923" xr:uid="{00000000-0005-0000-0000-0000B1880000}"/>
    <cellStyle name="Comma 54 3 5 3" xfId="34924" xr:uid="{00000000-0005-0000-0000-0000B2880000}"/>
    <cellStyle name="Comma 54 3 5 3 2" xfId="34925" xr:uid="{00000000-0005-0000-0000-0000B3880000}"/>
    <cellStyle name="Comma 54 3 5 3 3" xfId="34926" xr:uid="{00000000-0005-0000-0000-0000B4880000}"/>
    <cellStyle name="Comma 54 3 5 4" xfId="34927" xr:uid="{00000000-0005-0000-0000-0000B5880000}"/>
    <cellStyle name="Comma 54 3 5 4 2" xfId="34928" xr:uid="{00000000-0005-0000-0000-0000B6880000}"/>
    <cellStyle name="Comma 54 3 5 4 3" xfId="34929" xr:uid="{00000000-0005-0000-0000-0000B7880000}"/>
    <cellStyle name="Comma 54 3 5 5" xfId="34930" xr:uid="{00000000-0005-0000-0000-0000B8880000}"/>
    <cellStyle name="Comma 54 3 5 6" xfId="34931" xr:uid="{00000000-0005-0000-0000-0000B9880000}"/>
    <cellStyle name="Comma 54 3 6" xfId="34932" xr:uid="{00000000-0005-0000-0000-0000BA880000}"/>
    <cellStyle name="Comma 54 3 6 2" xfId="34933" xr:uid="{00000000-0005-0000-0000-0000BB880000}"/>
    <cellStyle name="Comma 54 3 6 2 2" xfId="34934" xr:uid="{00000000-0005-0000-0000-0000BC880000}"/>
    <cellStyle name="Comma 54 3 6 2 3" xfId="34935" xr:uid="{00000000-0005-0000-0000-0000BD880000}"/>
    <cellStyle name="Comma 54 3 6 3" xfId="34936" xr:uid="{00000000-0005-0000-0000-0000BE880000}"/>
    <cellStyle name="Comma 54 3 6 3 2" xfId="34937" xr:uid="{00000000-0005-0000-0000-0000BF880000}"/>
    <cellStyle name="Comma 54 3 6 3 3" xfId="34938" xr:uid="{00000000-0005-0000-0000-0000C0880000}"/>
    <cellStyle name="Comma 54 3 6 4" xfId="34939" xr:uid="{00000000-0005-0000-0000-0000C1880000}"/>
    <cellStyle name="Comma 54 3 6 4 2" xfId="34940" xr:uid="{00000000-0005-0000-0000-0000C2880000}"/>
    <cellStyle name="Comma 54 3 6 4 3" xfId="34941" xr:uid="{00000000-0005-0000-0000-0000C3880000}"/>
    <cellStyle name="Comma 54 3 6 5" xfId="34942" xr:uid="{00000000-0005-0000-0000-0000C4880000}"/>
    <cellStyle name="Comma 54 3 6 6" xfId="34943" xr:uid="{00000000-0005-0000-0000-0000C5880000}"/>
    <cellStyle name="Comma 54 3 7" xfId="34944" xr:uid="{00000000-0005-0000-0000-0000C6880000}"/>
    <cellStyle name="Comma 54 3 7 2" xfId="34945" xr:uid="{00000000-0005-0000-0000-0000C7880000}"/>
    <cellStyle name="Comma 54 3 7 2 2" xfId="34946" xr:uid="{00000000-0005-0000-0000-0000C8880000}"/>
    <cellStyle name="Comma 54 3 7 2 3" xfId="34947" xr:uid="{00000000-0005-0000-0000-0000C9880000}"/>
    <cellStyle name="Comma 54 3 7 3" xfId="34948" xr:uid="{00000000-0005-0000-0000-0000CA880000}"/>
    <cellStyle name="Comma 54 3 7 3 2" xfId="34949" xr:uid="{00000000-0005-0000-0000-0000CB880000}"/>
    <cellStyle name="Comma 54 3 7 3 3" xfId="34950" xr:uid="{00000000-0005-0000-0000-0000CC880000}"/>
    <cellStyle name="Comma 54 3 7 4" xfId="34951" xr:uid="{00000000-0005-0000-0000-0000CD880000}"/>
    <cellStyle name="Comma 54 3 7 4 2" xfId="34952" xr:uid="{00000000-0005-0000-0000-0000CE880000}"/>
    <cellStyle name="Comma 54 3 7 4 3" xfId="34953" xr:uid="{00000000-0005-0000-0000-0000CF880000}"/>
    <cellStyle name="Comma 54 3 7 5" xfId="34954" xr:uid="{00000000-0005-0000-0000-0000D0880000}"/>
    <cellStyle name="Comma 54 3 7 6" xfId="34955" xr:uid="{00000000-0005-0000-0000-0000D1880000}"/>
    <cellStyle name="Comma 54 3 8" xfId="34956" xr:uid="{00000000-0005-0000-0000-0000D2880000}"/>
    <cellStyle name="Comma 54 3 8 2" xfId="34957" xr:uid="{00000000-0005-0000-0000-0000D3880000}"/>
    <cellStyle name="Comma 54 3 8 2 2" xfId="34958" xr:uid="{00000000-0005-0000-0000-0000D4880000}"/>
    <cellStyle name="Comma 54 3 8 2 3" xfId="34959" xr:uid="{00000000-0005-0000-0000-0000D5880000}"/>
    <cellStyle name="Comma 54 3 8 3" xfId="34960" xr:uid="{00000000-0005-0000-0000-0000D6880000}"/>
    <cellStyle name="Comma 54 3 8 3 2" xfId="34961" xr:uid="{00000000-0005-0000-0000-0000D7880000}"/>
    <cellStyle name="Comma 54 3 8 3 3" xfId="34962" xr:uid="{00000000-0005-0000-0000-0000D8880000}"/>
    <cellStyle name="Comma 54 3 8 4" xfId="34963" xr:uid="{00000000-0005-0000-0000-0000D9880000}"/>
    <cellStyle name="Comma 54 3 8 4 2" xfId="34964" xr:uid="{00000000-0005-0000-0000-0000DA880000}"/>
    <cellStyle name="Comma 54 3 8 4 3" xfId="34965" xr:uid="{00000000-0005-0000-0000-0000DB880000}"/>
    <cellStyle name="Comma 54 3 8 5" xfId="34966" xr:uid="{00000000-0005-0000-0000-0000DC880000}"/>
    <cellStyle name="Comma 54 3 8 6" xfId="34967" xr:uid="{00000000-0005-0000-0000-0000DD880000}"/>
    <cellStyle name="Comma 54 3 9" xfId="34968" xr:uid="{00000000-0005-0000-0000-0000DE880000}"/>
    <cellStyle name="Comma 54 3 9 2" xfId="34969" xr:uid="{00000000-0005-0000-0000-0000DF880000}"/>
    <cellStyle name="Comma 54 3 9 2 2" xfId="34970" xr:uid="{00000000-0005-0000-0000-0000E0880000}"/>
    <cellStyle name="Comma 54 3 9 2 3" xfId="34971" xr:uid="{00000000-0005-0000-0000-0000E1880000}"/>
    <cellStyle name="Comma 54 3 9 3" xfId="34972" xr:uid="{00000000-0005-0000-0000-0000E2880000}"/>
    <cellStyle name="Comma 54 3 9 3 2" xfId="34973" xr:uid="{00000000-0005-0000-0000-0000E3880000}"/>
    <cellStyle name="Comma 54 3 9 3 3" xfId="34974" xr:uid="{00000000-0005-0000-0000-0000E4880000}"/>
    <cellStyle name="Comma 54 3 9 4" xfId="34975" xr:uid="{00000000-0005-0000-0000-0000E5880000}"/>
    <cellStyle name="Comma 54 3 9 4 2" xfId="34976" xr:uid="{00000000-0005-0000-0000-0000E6880000}"/>
    <cellStyle name="Comma 54 3 9 4 3" xfId="34977" xr:uid="{00000000-0005-0000-0000-0000E7880000}"/>
    <cellStyle name="Comma 54 3 9 5" xfId="34978" xr:uid="{00000000-0005-0000-0000-0000E8880000}"/>
    <cellStyle name="Comma 54 3 9 6" xfId="34979" xr:uid="{00000000-0005-0000-0000-0000E9880000}"/>
    <cellStyle name="Comma 54 4" xfId="34980" xr:uid="{00000000-0005-0000-0000-0000EA880000}"/>
    <cellStyle name="Comma 54 4 10" xfId="34981" xr:uid="{00000000-0005-0000-0000-0000EB880000}"/>
    <cellStyle name="Comma 54 4 10 2" xfId="34982" xr:uid="{00000000-0005-0000-0000-0000EC880000}"/>
    <cellStyle name="Comma 54 4 10 2 2" xfId="34983" xr:uid="{00000000-0005-0000-0000-0000ED880000}"/>
    <cellStyle name="Comma 54 4 10 2 3" xfId="34984" xr:uid="{00000000-0005-0000-0000-0000EE880000}"/>
    <cellStyle name="Comma 54 4 10 3" xfId="34985" xr:uid="{00000000-0005-0000-0000-0000EF880000}"/>
    <cellStyle name="Comma 54 4 10 3 2" xfId="34986" xr:uid="{00000000-0005-0000-0000-0000F0880000}"/>
    <cellStyle name="Comma 54 4 10 3 3" xfId="34987" xr:uid="{00000000-0005-0000-0000-0000F1880000}"/>
    <cellStyle name="Comma 54 4 10 4" xfId="34988" xr:uid="{00000000-0005-0000-0000-0000F2880000}"/>
    <cellStyle name="Comma 54 4 10 4 2" xfId="34989" xr:uid="{00000000-0005-0000-0000-0000F3880000}"/>
    <cellStyle name="Comma 54 4 10 4 3" xfId="34990" xr:uid="{00000000-0005-0000-0000-0000F4880000}"/>
    <cellStyle name="Comma 54 4 10 5" xfId="34991" xr:uid="{00000000-0005-0000-0000-0000F5880000}"/>
    <cellStyle name="Comma 54 4 10 6" xfId="34992" xr:uid="{00000000-0005-0000-0000-0000F6880000}"/>
    <cellStyle name="Comma 54 4 11" xfId="34993" xr:uid="{00000000-0005-0000-0000-0000F7880000}"/>
    <cellStyle name="Comma 54 4 11 2" xfId="34994" xr:uid="{00000000-0005-0000-0000-0000F8880000}"/>
    <cellStyle name="Comma 54 4 11 2 2" xfId="34995" xr:uid="{00000000-0005-0000-0000-0000F9880000}"/>
    <cellStyle name="Comma 54 4 11 2 3" xfId="34996" xr:uid="{00000000-0005-0000-0000-0000FA880000}"/>
    <cellStyle name="Comma 54 4 11 3" xfId="34997" xr:uid="{00000000-0005-0000-0000-0000FB880000}"/>
    <cellStyle name="Comma 54 4 11 3 2" xfId="34998" xr:uid="{00000000-0005-0000-0000-0000FC880000}"/>
    <cellStyle name="Comma 54 4 11 3 3" xfId="34999" xr:uid="{00000000-0005-0000-0000-0000FD880000}"/>
    <cellStyle name="Comma 54 4 11 4" xfId="35000" xr:uid="{00000000-0005-0000-0000-0000FE880000}"/>
    <cellStyle name="Comma 54 4 11 4 2" xfId="35001" xr:uid="{00000000-0005-0000-0000-0000FF880000}"/>
    <cellStyle name="Comma 54 4 11 4 3" xfId="35002" xr:uid="{00000000-0005-0000-0000-000000890000}"/>
    <cellStyle name="Comma 54 4 11 5" xfId="35003" xr:uid="{00000000-0005-0000-0000-000001890000}"/>
    <cellStyle name="Comma 54 4 11 6" xfId="35004" xr:uid="{00000000-0005-0000-0000-000002890000}"/>
    <cellStyle name="Comma 54 4 12" xfId="35005" xr:uid="{00000000-0005-0000-0000-000003890000}"/>
    <cellStyle name="Comma 54 4 12 2" xfId="35006" xr:uid="{00000000-0005-0000-0000-000004890000}"/>
    <cellStyle name="Comma 54 4 12 2 2" xfId="35007" xr:uid="{00000000-0005-0000-0000-000005890000}"/>
    <cellStyle name="Comma 54 4 12 2 3" xfId="35008" xr:uid="{00000000-0005-0000-0000-000006890000}"/>
    <cellStyle name="Comma 54 4 12 3" xfId="35009" xr:uid="{00000000-0005-0000-0000-000007890000}"/>
    <cellStyle name="Comma 54 4 12 3 2" xfId="35010" xr:uid="{00000000-0005-0000-0000-000008890000}"/>
    <cellStyle name="Comma 54 4 12 3 3" xfId="35011" xr:uid="{00000000-0005-0000-0000-000009890000}"/>
    <cellStyle name="Comma 54 4 12 4" xfId="35012" xr:uid="{00000000-0005-0000-0000-00000A890000}"/>
    <cellStyle name="Comma 54 4 12 4 2" xfId="35013" xr:uid="{00000000-0005-0000-0000-00000B890000}"/>
    <cellStyle name="Comma 54 4 12 4 3" xfId="35014" xr:uid="{00000000-0005-0000-0000-00000C890000}"/>
    <cellStyle name="Comma 54 4 12 5" xfId="35015" xr:uid="{00000000-0005-0000-0000-00000D890000}"/>
    <cellStyle name="Comma 54 4 12 6" xfId="35016" xr:uid="{00000000-0005-0000-0000-00000E890000}"/>
    <cellStyle name="Comma 54 4 13" xfId="35017" xr:uid="{00000000-0005-0000-0000-00000F890000}"/>
    <cellStyle name="Comma 54 4 13 2" xfId="35018" xr:uid="{00000000-0005-0000-0000-000010890000}"/>
    <cellStyle name="Comma 54 4 13 2 2" xfId="35019" xr:uid="{00000000-0005-0000-0000-000011890000}"/>
    <cellStyle name="Comma 54 4 13 2 3" xfId="35020" xr:uid="{00000000-0005-0000-0000-000012890000}"/>
    <cellStyle name="Comma 54 4 13 3" xfId="35021" xr:uid="{00000000-0005-0000-0000-000013890000}"/>
    <cellStyle name="Comma 54 4 13 3 2" xfId="35022" xr:uid="{00000000-0005-0000-0000-000014890000}"/>
    <cellStyle name="Comma 54 4 13 3 3" xfId="35023" xr:uid="{00000000-0005-0000-0000-000015890000}"/>
    <cellStyle name="Comma 54 4 13 4" xfId="35024" xr:uid="{00000000-0005-0000-0000-000016890000}"/>
    <cellStyle name="Comma 54 4 13 4 2" xfId="35025" xr:uid="{00000000-0005-0000-0000-000017890000}"/>
    <cellStyle name="Comma 54 4 13 4 3" xfId="35026" xr:uid="{00000000-0005-0000-0000-000018890000}"/>
    <cellStyle name="Comma 54 4 13 5" xfId="35027" xr:uid="{00000000-0005-0000-0000-000019890000}"/>
    <cellStyle name="Comma 54 4 13 6" xfId="35028" xr:uid="{00000000-0005-0000-0000-00001A890000}"/>
    <cellStyle name="Comma 54 4 14" xfId="35029" xr:uid="{00000000-0005-0000-0000-00001B890000}"/>
    <cellStyle name="Comma 54 4 14 2" xfId="35030" xr:uid="{00000000-0005-0000-0000-00001C890000}"/>
    <cellStyle name="Comma 54 4 14 2 2" xfId="35031" xr:uid="{00000000-0005-0000-0000-00001D890000}"/>
    <cellStyle name="Comma 54 4 14 2 3" xfId="35032" xr:uid="{00000000-0005-0000-0000-00001E890000}"/>
    <cellStyle name="Comma 54 4 14 3" xfId="35033" xr:uid="{00000000-0005-0000-0000-00001F890000}"/>
    <cellStyle name="Comma 54 4 14 3 2" xfId="35034" xr:uid="{00000000-0005-0000-0000-000020890000}"/>
    <cellStyle name="Comma 54 4 14 3 3" xfId="35035" xr:uid="{00000000-0005-0000-0000-000021890000}"/>
    <cellStyle name="Comma 54 4 14 4" xfId="35036" xr:uid="{00000000-0005-0000-0000-000022890000}"/>
    <cellStyle name="Comma 54 4 14 4 2" xfId="35037" xr:uid="{00000000-0005-0000-0000-000023890000}"/>
    <cellStyle name="Comma 54 4 14 4 3" xfId="35038" xr:uid="{00000000-0005-0000-0000-000024890000}"/>
    <cellStyle name="Comma 54 4 14 5" xfId="35039" xr:uid="{00000000-0005-0000-0000-000025890000}"/>
    <cellStyle name="Comma 54 4 14 6" xfId="35040" xr:uid="{00000000-0005-0000-0000-000026890000}"/>
    <cellStyle name="Comma 54 4 15" xfId="35041" xr:uid="{00000000-0005-0000-0000-000027890000}"/>
    <cellStyle name="Comma 54 4 15 2" xfId="35042" xr:uid="{00000000-0005-0000-0000-000028890000}"/>
    <cellStyle name="Comma 54 4 15 2 2" xfId="35043" xr:uid="{00000000-0005-0000-0000-000029890000}"/>
    <cellStyle name="Comma 54 4 15 2 3" xfId="35044" xr:uid="{00000000-0005-0000-0000-00002A890000}"/>
    <cellStyle name="Comma 54 4 15 3" xfId="35045" xr:uid="{00000000-0005-0000-0000-00002B890000}"/>
    <cellStyle name="Comma 54 4 15 3 2" xfId="35046" xr:uid="{00000000-0005-0000-0000-00002C890000}"/>
    <cellStyle name="Comma 54 4 15 3 3" xfId="35047" xr:uid="{00000000-0005-0000-0000-00002D890000}"/>
    <cellStyle name="Comma 54 4 15 4" xfId="35048" xr:uid="{00000000-0005-0000-0000-00002E890000}"/>
    <cellStyle name="Comma 54 4 15 4 2" xfId="35049" xr:uid="{00000000-0005-0000-0000-00002F890000}"/>
    <cellStyle name="Comma 54 4 15 4 3" xfId="35050" xr:uid="{00000000-0005-0000-0000-000030890000}"/>
    <cellStyle name="Comma 54 4 15 5" xfId="35051" xr:uid="{00000000-0005-0000-0000-000031890000}"/>
    <cellStyle name="Comma 54 4 15 6" xfId="35052" xr:uid="{00000000-0005-0000-0000-000032890000}"/>
    <cellStyle name="Comma 54 4 16" xfId="35053" xr:uid="{00000000-0005-0000-0000-000033890000}"/>
    <cellStyle name="Comma 54 4 16 2" xfId="35054" xr:uid="{00000000-0005-0000-0000-000034890000}"/>
    <cellStyle name="Comma 54 4 16 2 2" xfId="35055" xr:uid="{00000000-0005-0000-0000-000035890000}"/>
    <cellStyle name="Comma 54 4 16 2 3" xfId="35056" xr:uid="{00000000-0005-0000-0000-000036890000}"/>
    <cellStyle name="Comma 54 4 16 3" xfId="35057" xr:uid="{00000000-0005-0000-0000-000037890000}"/>
    <cellStyle name="Comma 54 4 16 3 2" xfId="35058" xr:uid="{00000000-0005-0000-0000-000038890000}"/>
    <cellStyle name="Comma 54 4 16 3 3" xfId="35059" xr:uid="{00000000-0005-0000-0000-000039890000}"/>
    <cellStyle name="Comma 54 4 16 4" xfId="35060" xr:uid="{00000000-0005-0000-0000-00003A890000}"/>
    <cellStyle name="Comma 54 4 16 4 2" xfId="35061" xr:uid="{00000000-0005-0000-0000-00003B890000}"/>
    <cellStyle name="Comma 54 4 16 4 3" xfId="35062" xr:uid="{00000000-0005-0000-0000-00003C890000}"/>
    <cellStyle name="Comma 54 4 16 5" xfId="35063" xr:uid="{00000000-0005-0000-0000-00003D890000}"/>
    <cellStyle name="Comma 54 4 16 6" xfId="35064" xr:uid="{00000000-0005-0000-0000-00003E890000}"/>
    <cellStyle name="Comma 54 4 17" xfId="35065" xr:uid="{00000000-0005-0000-0000-00003F890000}"/>
    <cellStyle name="Comma 54 4 17 2" xfId="35066" xr:uid="{00000000-0005-0000-0000-000040890000}"/>
    <cellStyle name="Comma 54 4 17 2 2" xfId="35067" xr:uid="{00000000-0005-0000-0000-000041890000}"/>
    <cellStyle name="Comma 54 4 17 2 3" xfId="35068" xr:uid="{00000000-0005-0000-0000-000042890000}"/>
    <cellStyle name="Comma 54 4 17 3" xfId="35069" xr:uid="{00000000-0005-0000-0000-000043890000}"/>
    <cellStyle name="Comma 54 4 17 3 2" xfId="35070" xr:uid="{00000000-0005-0000-0000-000044890000}"/>
    <cellStyle name="Comma 54 4 17 3 3" xfId="35071" xr:uid="{00000000-0005-0000-0000-000045890000}"/>
    <cellStyle name="Comma 54 4 17 4" xfId="35072" xr:uid="{00000000-0005-0000-0000-000046890000}"/>
    <cellStyle name="Comma 54 4 17 4 2" xfId="35073" xr:uid="{00000000-0005-0000-0000-000047890000}"/>
    <cellStyle name="Comma 54 4 17 4 3" xfId="35074" xr:uid="{00000000-0005-0000-0000-000048890000}"/>
    <cellStyle name="Comma 54 4 17 5" xfId="35075" xr:uid="{00000000-0005-0000-0000-000049890000}"/>
    <cellStyle name="Comma 54 4 17 6" xfId="35076" xr:uid="{00000000-0005-0000-0000-00004A890000}"/>
    <cellStyle name="Comma 54 4 18" xfId="35077" xr:uid="{00000000-0005-0000-0000-00004B890000}"/>
    <cellStyle name="Comma 54 4 18 2" xfId="35078" xr:uid="{00000000-0005-0000-0000-00004C890000}"/>
    <cellStyle name="Comma 54 4 18 2 2" xfId="35079" xr:uid="{00000000-0005-0000-0000-00004D890000}"/>
    <cellStyle name="Comma 54 4 18 2 3" xfId="35080" xr:uid="{00000000-0005-0000-0000-00004E890000}"/>
    <cellStyle name="Comma 54 4 18 3" xfId="35081" xr:uid="{00000000-0005-0000-0000-00004F890000}"/>
    <cellStyle name="Comma 54 4 18 3 2" xfId="35082" xr:uid="{00000000-0005-0000-0000-000050890000}"/>
    <cellStyle name="Comma 54 4 18 3 3" xfId="35083" xr:uid="{00000000-0005-0000-0000-000051890000}"/>
    <cellStyle name="Comma 54 4 18 4" xfId="35084" xr:uid="{00000000-0005-0000-0000-000052890000}"/>
    <cellStyle name="Comma 54 4 18 4 2" xfId="35085" xr:uid="{00000000-0005-0000-0000-000053890000}"/>
    <cellStyle name="Comma 54 4 18 4 3" xfId="35086" xr:uid="{00000000-0005-0000-0000-000054890000}"/>
    <cellStyle name="Comma 54 4 18 5" xfId="35087" xr:uid="{00000000-0005-0000-0000-000055890000}"/>
    <cellStyle name="Comma 54 4 18 6" xfId="35088" xr:uid="{00000000-0005-0000-0000-000056890000}"/>
    <cellStyle name="Comma 54 4 19" xfId="35089" xr:uid="{00000000-0005-0000-0000-000057890000}"/>
    <cellStyle name="Comma 54 4 19 2" xfId="35090" xr:uid="{00000000-0005-0000-0000-000058890000}"/>
    <cellStyle name="Comma 54 4 19 2 2" xfId="35091" xr:uid="{00000000-0005-0000-0000-000059890000}"/>
    <cellStyle name="Comma 54 4 19 2 3" xfId="35092" xr:uid="{00000000-0005-0000-0000-00005A890000}"/>
    <cellStyle name="Comma 54 4 19 3" xfId="35093" xr:uid="{00000000-0005-0000-0000-00005B890000}"/>
    <cellStyle name="Comma 54 4 19 3 2" xfId="35094" xr:uid="{00000000-0005-0000-0000-00005C890000}"/>
    <cellStyle name="Comma 54 4 19 3 3" xfId="35095" xr:uid="{00000000-0005-0000-0000-00005D890000}"/>
    <cellStyle name="Comma 54 4 19 4" xfId="35096" xr:uid="{00000000-0005-0000-0000-00005E890000}"/>
    <cellStyle name="Comma 54 4 19 4 2" xfId="35097" xr:uid="{00000000-0005-0000-0000-00005F890000}"/>
    <cellStyle name="Comma 54 4 19 4 3" xfId="35098" xr:uid="{00000000-0005-0000-0000-000060890000}"/>
    <cellStyle name="Comma 54 4 19 5" xfId="35099" xr:uid="{00000000-0005-0000-0000-000061890000}"/>
    <cellStyle name="Comma 54 4 19 6" xfId="35100" xr:uid="{00000000-0005-0000-0000-000062890000}"/>
    <cellStyle name="Comma 54 4 2" xfId="35101" xr:uid="{00000000-0005-0000-0000-000063890000}"/>
    <cellStyle name="Comma 54 4 2 2" xfId="35102" xr:uid="{00000000-0005-0000-0000-000064890000}"/>
    <cellStyle name="Comma 54 4 2 2 2" xfId="35103" xr:uid="{00000000-0005-0000-0000-000065890000}"/>
    <cellStyle name="Comma 54 4 2 2 3" xfId="35104" xr:uid="{00000000-0005-0000-0000-000066890000}"/>
    <cellStyle name="Comma 54 4 2 3" xfId="35105" xr:uid="{00000000-0005-0000-0000-000067890000}"/>
    <cellStyle name="Comma 54 4 2 3 2" xfId="35106" xr:uid="{00000000-0005-0000-0000-000068890000}"/>
    <cellStyle name="Comma 54 4 2 3 3" xfId="35107" xr:uid="{00000000-0005-0000-0000-000069890000}"/>
    <cellStyle name="Comma 54 4 2 4" xfId="35108" xr:uid="{00000000-0005-0000-0000-00006A890000}"/>
    <cellStyle name="Comma 54 4 2 4 2" xfId="35109" xr:uid="{00000000-0005-0000-0000-00006B890000}"/>
    <cellStyle name="Comma 54 4 2 4 3" xfId="35110" xr:uid="{00000000-0005-0000-0000-00006C890000}"/>
    <cellStyle name="Comma 54 4 2 5" xfId="35111" xr:uid="{00000000-0005-0000-0000-00006D890000}"/>
    <cellStyle name="Comma 54 4 2 6" xfId="35112" xr:uid="{00000000-0005-0000-0000-00006E890000}"/>
    <cellStyle name="Comma 54 4 20" xfId="35113" xr:uid="{00000000-0005-0000-0000-00006F890000}"/>
    <cellStyle name="Comma 54 4 20 2" xfId="35114" xr:uid="{00000000-0005-0000-0000-000070890000}"/>
    <cellStyle name="Comma 54 4 20 2 2" xfId="35115" xr:uid="{00000000-0005-0000-0000-000071890000}"/>
    <cellStyle name="Comma 54 4 20 2 3" xfId="35116" xr:uid="{00000000-0005-0000-0000-000072890000}"/>
    <cellStyle name="Comma 54 4 20 3" xfId="35117" xr:uid="{00000000-0005-0000-0000-000073890000}"/>
    <cellStyle name="Comma 54 4 20 3 2" xfId="35118" xr:uid="{00000000-0005-0000-0000-000074890000}"/>
    <cellStyle name="Comma 54 4 20 3 3" xfId="35119" xr:uid="{00000000-0005-0000-0000-000075890000}"/>
    <cellStyle name="Comma 54 4 20 4" xfId="35120" xr:uid="{00000000-0005-0000-0000-000076890000}"/>
    <cellStyle name="Comma 54 4 20 4 2" xfId="35121" xr:uid="{00000000-0005-0000-0000-000077890000}"/>
    <cellStyle name="Comma 54 4 20 4 3" xfId="35122" xr:uid="{00000000-0005-0000-0000-000078890000}"/>
    <cellStyle name="Comma 54 4 20 5" xfId="35123" xr:uid="{00000000-0005-0000-0000-000079890000}"/>
    <cellStyle name="Comma 54 4 20 6" xfId="35124" xr:uid="{00000000-0005-0000-0000-00007A890000}"/>
    <cellStyle name="Comma 54 4 21" xfId="35125" xr:uid="{00000000-0005-0000-0000-00007B890000}"/>
    <cellStyle name="Comma 54 4 21 2" xfId="35126" xr:uid="{00000000-0005-0000-0000-00007C890000}"/>
    <cellStyle name="Comma 54 4 21 3" xfId="35127" xr:uid="{00000000-0005-0000-0000-00007D890000}"/>
    <cellStyle name="Comma 54 4 22" xfId="35128" xr:uid="{00000000-0005-0000-0000-00007E890000}"/>
    <cellStyle name="Comma 54 4 22 2" xfId="35129" xr:uid="{00000000-0005-0000-0000-00007F890000}"/>
    <cellStyle name="Comma 54 4 22 3" xfId="35130" xr:uid="{00000000-0005-0000-0000-000080890000}"/>
    <cellStyle name="Comma 54 4 23" xfId="35131" xr:uid="{00000000-0005-0000-0000-000081890000}"/>
    <cellStyle name="Comma 54 4 23 2" xfId="35132" xr:uid="{00000000-0005-0000-0000-000082890000}"/>
    <cellStyle name="Comma 54 4 23 3" xfId="35133" xr:uid="{00000000-0005-0000-0000-000083890000}"/>
    <cellStyle name="Comma 54 4 24" xfId="35134" xr:uid="{00000000-0005-0000-0000-000084890000}"/>
    <cellStyle name="Comma 54 4 25" xfId="35135" xr:uid="{00000000-0005-0000-0000-000085890000}"/>
    <cellStyle name="Comma 54 4 3" xfId="35136" xr:uid="{00000000-0005-0000-0000-000086890000}"/>
    <cellStyle name="Comma 54 4 3 2" xfId="35137" xr:uid="{00000000-0005-0000-0000-000087890000}"/>
    <cellStyle name="Comma 54 4 3 2 2" xfId="35138" xr:uid="{00000000-0005-0000-0000-000088890000}"/>
    <cellStyle name="Comma 54 4 3 2 3" xfId="35139" xr:uid="{00000000-0005-0000-0000-000089890000}"/>
    <cellStyle name="Comma 54 4 3 3" xfId="35140" xr:uid="{00000000-0005-0000-0000-00008A890000}"/>
    <cellStyle name="Comma 54 4 3 3 2" xfId="35141" xr:uid="{00000000-0005-0000-0000-00008B890000}"/>
    <cellStyle name="Comma 54 4 3 3 3" xfId="35142" xr:uid="{00000000-0005-0000-0000-00008C890000}"/>
    <cellStyle name="Comma 54 4 3 4" xfId="35143" xr:uid="{00000000-0005-0000-0000-00008D890000}"/>
    <cellStyle name="Comma 54 4 3 4 2" xfId="35144" xr:uid="{00000000-0005-0000-0000-00008E890000}"/>
    <cellStyle name="Comma 54 4 3 4 3" xfId="35145" xr:uid="{00000000-0005-0000-0000-00008F890000}"/>
    <cellStyle name="Comma 54 4 3 5" xfId="35146" xr:uid="{00000000-0005-0000-0000-000090890000}"/>
    <cellStyle name="Comma 54 4 3 6" xfId="35147" xr:uid="{00000000-0005-0000-0000-000091890000}"/>
    <cellStyle name="Comma 54 4 4" xfId="35148" xr:uid="{00000000-0005-0000-0000-000092890000}"/>
    <cellStyle name="Comma 54 4 4 2" xfId="35149" xr:uid="{00000000-0005-0000-0000-000093890000}"/>
    <cellStyle name="Comma 54 4 4 2 2" xfId="35150" xr:uid="{00000000-0005-0000-0000-000094890000}"/>
    <cellStyle name="Comma 54 4 4 2 3" xfId="35151" xr:uid="{00000000-0005-0000-0000-000095890000}"/>
    <cellStyle name="Comma 54 4 4 3" xfId="35152" xr:uid="{00000000-0005-0000-0000-000096890000}"/>
    <cellStyle name="Comma 54 4 4 3 2" xfId="35153" xr:uid="{00000000-0005-0000-0000-000097890000}"/>
    <cellStyle name="Comma 54 4 4 3 3" xfId="35154" xr:uid="{00000000-0005-0000-0000-000098890000}"/>
    <cellStyle name="Comma 54 4 4 4" xfId="35155" xr:uid="{00000000-0005-0000-0000-000099890000}"/>
    <cellStyle name="Comma 54 4 4 4 2" xfId="35156" xr:uid="{00000000-0005-0000-0000-00009A890000}"/>
    <cellStyle name="Comma 54 4 4 4 3" xfId="35157" xr:uid="{00000000-0005-0000-0000-00009B890000}"/>
    <cellStyle name="Comma 54 4 4 5" xfId="35158" xr:uid="{00000000-0005-0000-0000-00009C890000}"/>
    <cellStyle name="Comma 54 4 4 6" xfId="35159" xr:uid="{00000000-0005-0000-0000-00009D890000}"/>
    <cellStyle name="Comma 54 4 5" xfId="35160" xr:uid="{00000000-0005-0000-0000-00009E890000}"/>
    <cellStyle name="Comma 54 4 5 2" xfId="35161" xr:uid="{00000000-0005-0000-0000-00009F890000}"/>
    <cellStyle name="Comma 54 4 5 2 2" xfId="35162" xr:uid="{00000000-0005-0000-0000-0000A0890000}"/>
    <cellStyle name="Comma 54 4 5 2 3" xfId="35163" xr:uid="{00000000-0005-0000-0000-0000A1890000}"/>
    <cellStyle name="Comma 54 4 5 3" xfId="35164" xr:uid="{00000000-0005-0000-0000-0000A2890000}"/>
    <cellStyle name="Comma 54 4 5 3 2" xfId="35165" xr:uid="{00000000-0005-0000-0000-0000A3890000}"/>
    <cellStyle name="Comma 54 4 5 3 3" xfId="35166" xr:uid="{00000000-0005-0000-0000-0000A4890000}"/>
    <cellStyle name="Comma 54 4 5 4" xfId="35167" xr:uid="{00000000-0005-0000-0000-0000A5890000}"/>
    <cellStyle name="Comma 54 4 5 4 2" xfId="35168" xr:uid="{00000000-0005-0000-0000-0000A6890000}"/>
    <cellStyle name="Comma 54 4 5 4 3" xfId="35169" xr:uid="{00000000-0005-0000-0000-0000A7890000}"/>
    <cellStyle name="Comma 54 4 5 5" xfId="35170" xr:uid="{00000000-0005-0000-0000-0000A8890000}"/>
    <cellStyle name="Comma 54 4 5 6" xfId="35171" xr:uid="{00000000-0005-0000-0000-0000A9890000}"/>
    <cellStyle name="Comma 54 4 6" xfId="35172" xr:uid="{00000000-0005-0000-0000-0000AA890000}"/>
    <cellStyle name="Comma 54 4 6 2" xfId="35173" xr:uid="{00000000-0005-0000-0000-0000AB890000}"/>
    <cellStyle name="Comma 54 4 6 2 2" xfId="35174" xr:uid="{00000000-0005-0000-0000-0000AC890000}"/>
    <cellStyle name="Comma 54 4 6 2 3" xfId="35175" xr:uid="{00000000-0005-0000-0000-0000AD890000}"/>
    <cellStyle name="Comma 54 4 6 3" xfId="35176" xr:uid="{00000000-0005-0000-0000-0000AE890000}"/>
    <cellStyle name="Comma 54 4 6 3 2" xfId="35177" xr:uid="{00000000-0005-0000-0000-0000AF890000}"/>
    <cellStyle name="Comma 54 4 6 3 3" xfId="35178" xr:uid="{00000000-0005-0000-0000-0000B0890000}"/>
    <cellStyle name="Comma 54 4 6 4" xfId="35179" xr:uid="{00000000-0005-0000-0000-0000B1890000}"/>
    <cellStyle name="Comma 54 4 6 4 2" xfId="35180" xr:uid="{00000000-0005-0000-0000-0000B2890000}"/>
    <cellStyle name="Comma 54 4 6 4 3" xfId="35181" xr:uid="{00000000-0005-0000-0000-0000B3890000}"/>
    <cellStyle name="Comma 54 4 6 5" xfId="35182" xr:uid="{00000000-0005-0000-0000-0000B4890000}"/>
    <cellStyle name="Comma 54 4 6 6" xfId="35183" xr:uid="{00000000-0005-0000-0000-0000B5890000}"/>
    <cellStyle name="Comma 54 4 7" xfId="35184" xr:uid="{00000000-0005-0000-0000-0000B6890000}"/>
    <cellStyle name="Comma 54 4 7 2" xfId="35185" xr:uid="{00000000-0005-0000-0000-0000B7890000}"/>
    <cellStyle name="Comma 54 4 7 2 2" xfId="35186" xr:uid="{00000000-0005-0000-0000-0000B8890000}"/>
    <cellStyle name="Comma 54 4 7 2 3" xfId="35187" xr:uid="{00000000-0005-0000-0000-0000B9890000}"/>
    <cellStyle name="Comma 54 4 7 3" xfId="35188" xr:uid="{00000000-0005-0000-0000-0000BA890000}"/>
    <cellStyle name="Comma 54 4 7 3 2" xfId="35189" xr:uid="{00000000-0005-0000-0000-0000BB890000}"/>
    <cellStyle name="Comma 54 4 7 3 3" xfId="35190" xr:uid="{00000000-0005-0000-0000-0000BC890000}"/>
    <cellStyle name="Comma 54 4 7 4" xfId="35191" xr:uid="{00000000-0005-0000-0000-0000BD890000}"/>
    <cellStyle name="Comma 54 4 7 4 2" xfId="35192" xr:uid="{00000000-0005-0000-0000-0000BE890000}"/>
    <cellStyle name="Comma 54 4 7 4 3" xfId="35193" xr:uid="{00000000-0005-0000-0000-0000BF890000}"/>
    <cellStyle name="Comma 54 4 7 5" xfId="35194" xr:uid="{00000000-0005-0000-0000-0000C0890000}"/>
    <cellStyle name="Comma 54 4 7 6" xfId="35195" xr:uid="{00000000-0005-0000-0000-0000C1890000}"/>
    <cellStyle name="Comma 54 4 8" xfId="35196" xr:uid="{00000000-0005-0000-0000-0000C2890000}"/>
    <cellStyle name="Comma 54 4 8 2" xfId="35197" xr:uid="{00000000-0005-0000-0000-0000C3890000}"/>
    <cellStyle name="Comma 54 4 8 2 2" xfId="35198" xr:uid="{00000000-0005-0000-0000-0000C4890000}"/>
    <cellStyle name="Comma 54 4 8 2 3" xfId="35199" xr:uid="{00000000-0005-0000-0000-0000C5890000}"/>
    <cellStyle name="Comma 54 4 8 3" xfId="35200" xr:uid="{00000000-0005-0000-0000-0000C6890000}"/>
    <cellStyle name="Comma 54 4 8 3 2" xfId="35201" xr:uid="{00000000-0005-0000-0000-0000C7890000}"/>
    <cellStyle name="Comma 54 4 8 3 3" xfId="35202" xr:uid="{00000000-0005-0000-0000-0000C8890000}"/>
    <cellStyle name="Comma 54 4 8 4" xfId="35203" xr:uid="{00000000-0005-0000-0000-0000C9890000}"/>
    <cellStyle name="Comma 54 4 8 4 2" xfId="35204" xr:uid="{00000000-0005-0000-0000-0000CA890000}"/>
    <cellStyle name="Comma 54 4 8 4 3" xfId="35205" xr:uid="{00000000-0005-0000-0000-0000CB890000}"/>
    <cellStyle name="Comma 54 4 8 5" xfId="35206" xr:uid="{00000000-0005-0000-0000-0000CC890000}"/>
    <cellStyle name="Comma 54 4 8 6" xfId="35207" xr:uid="{00000000-0005-0000-0000-0000CD890000}"/>
    <cellStyle name="Comma 54 4 9" xfId="35208" xr:uid="{00000000-0005-0000-0000-0000CE890000}"/>
    <cellStyle name="Comma 54 4 9 2" xfId="35209" xr:uid="{00000000-0005-0000-0000-0000CF890000}"/>
    <cellStyle name="Comma 54 4 9 2 2" xfId="35210" xr:uid="{00000000-0005-0000-0000-0000D0890000}"/>
    <cellStyle name="Comma 54 4 9 2 3" xfId="35211" xr:uid="{00000000-0005-0000-0000-0000D1890000}"/>
    <cellStyle name="Comma 54 4 9 3" xfId="35212" xr:uid="{00000000-0005-0000-0000-0000D2890000}"/>
    <cellStyle name="Comma 54 4 9 3 2" xfId="35213" xr:uid="{00000000-0005-0000-0000-0000D3890000}"/>
    <cellStyle name="Comma 54 4 9 3 3" xfId="35214" xr:uid="{00000000-0005-0000-0000-0000D4890000}"/>
    <cellStyle name="Comma 54 4 9 4" xfId="35215" xr:uid="{00000000-0005-0000-0000-0000D5890000}"/>
    <cellStyle name="Comma 54 4 9 4 2" xfId="35216" xr:uid="{00000000-0005-0000-0000-0000D6890000}"/>
    <cellStyle name="Comma 54 4 9 4 3" xfId="35217" xr:uid="{00000000-0005-0000-0000-0000D7890000}"/>
    <cellStyle name="Comma 54 4 9 5" xfId="35218" xr:uid="{00000000-0005-0000-0000-0000D8890000}"/>
    <cellStyle name="Comma 54 4 9 6" xfId="35219" xr:uid="{00000000-0005-0000-0000-0000D9890000}"/>
    <cellStyle name="Comma 54 5" xfId="35220" xr:uid="{00000000-0005-0000-0000-0000DA890000}"/>
    <cellStyle name="Comma 54 6" xfId="35221" xr:uid="{00000000-0005-0000-0000-0000DB890000}"/>
    <cellStyle name="Comma 55" xfId="35222" xr:uid="{00000000-0005-0000-0000-0000DC890000}"/>
    <cellStyle name="Comma 55 2" xfId="35223" xr:uid="{00000000-0005-0000-0000-0000DD890000}"/>
    <cellStyle name="Comma 55 2 10" xfId="35224" xr:uid="{00000000-0005-0000-0000-0000DE890000}"/>
    <cellStyle name="Comma 55 2 10 2" xfId="35225" xr:uid="{00000000-0005-0000-0000-0000DF890000}"/>
    <cellStyle name="Comma 55 2 10 2 2" xfId="35226" xr:uid="{00000000-0005-0000-0000-0000E0890000}"/>
    <cellStyle name="Comma 55 2 10 2 3" xfId="35227" xr:uid="{00000000-0005-0000-0000-0000E1890000}"/>
    <cellStyle name="Comma 55 2 10 3" xfId="35228" xr:uid="{00000000-0005-0000-0000-0000E2890000}"/>
    <cellStyle name="Comma 55 2 10 3 2" xfId="35229" xr:uid="{00000000-0005-0000-0000-0000E3890000}"/>
    <cellStyle name="Comma 55 2 10 3 3" xfId="35230" xr:uid="{00000000-0005-0000-0000-0000E4890000}"/>
    <cellStyle name="Comma 55 2 10 4" xfId="35231" xr:uid="{00000000-0005-0000-0000-0000E5890000}"/>
    <cellStyle name="Comma 55 2 10 4 2" xfId="35232" xr:uid="{00000000-0005-0000-0000-0000E6890000}"/>
    <cellStyle name="Comma 55 2 10 4 3" xfId="35233" xr:uid="{00000000-0005-0000-0000-0000E7890000}"/>
    <cellStyle name="Comma 55 2 10 5" xfId="35234" xr:uid="{00000000-0005-0000-0000-0000E8890000}"/>
    <cellStyle name="Comma 55 2 10 6" xfId="35235" xr:uid="{00000000-0005-0000-0000-0000E9890000}"/>
    <cellStyle name="Comma 55 2 11" xfId="35236" xr:uid="{00000000-0005-0000-0000-0000EA890000}"/>
    <cellStyle name="Comma 55 2 11 2" xfId="35237" xr:uid="{00000000-0005-0000-0000-0000EB890000}"/>
    <cellStyle name="Comma 55 2 11 2 2" xfId="35238" xr:uid="{00000000-0005-0000-0000-0000EC890000}"/>
    <cellStyle name="Comma 55 2 11 2 3" xfId="35239" xr:uid="{00000000-0005-0000-0000-0000ED890000}"/>
    <cellStyle name="Comma 55 2 11 3" xfId="35240" xr:uid="{00000000-0005-0000-0000-0000EE890000}"/>
    <cellStyle name="Comma 55 2 11 3 2" xfId="35241" xr:uid="{00000000-0005-0000-0000-0000EF890000}"/>
    <cellStyle name="Comma 55 2 11 3 3" xfId="35242" xr:uid="{00000000-0005-0000-0000-0000F0890000}"/>
    <cellStyle name="Comma 55 2 11 4" xfId="35243" xr:uid="{00000000-0005-0000-0000-0000F1890000}"/>
    <cellStyle name="Comma 55 2 11 4 2" xfId="35244" xr:uid="{00000000-0005-0000-0000-0000F2890000}"/>
    <cellStyle name="Comma 55 2 11 4 3" xfId="35245" xr:uid="{00000000-0005-0000-0000-0000F3890000}"/>
    <cellStyle name="Comma 55 2 11 5" xfId="35246" xr:uid="{00000000-0005-0000-0000-0000F4890000}"/>
    <cellStyle name="Comma 55 2 11 6" xfId="35247" xr:uid="{00000000-0005-0000-0000-0000F5890000}"/>
    <cellStyle name="Comma 55 2 12" xfId="35248" xr:uid="{00000000-0005-0000-0000-0000F6890000}"/>
    <cellStyle name="Comma 55 2 12 2" xfId="35249" xr:uid="{00000000-0005-0000-0000-0000F7890000}"/>
    <cellStyle name="Comma 55 2 12 2 2" xfId="35250" xr:uid="{00000000-0005-0000-0000-0000F8890000}"/>
    <cellStyle name="Comma 55 2 12 2 3" xfId="35251" xr:uid="{00000000-0005-0000-0000-0000F9890000}"/>
    <cellStyle name="Comma 55 2 12 3" xfId="35252" xr:uid="{00000000-0005-0000-0000-0000FA890000}"/>
    <cellStyle name="Comma 55 2 12 3 2" xfId="35253" xr:uid="{00000000-0005-0000-0000-0000FB890000}"/>
    <cellStyle name="Comma 55 2 12 3 3" xfId="35254" xr:uid="{00000000-0005-0000-0000-0000FC890000}"/>
    <cellStyle name="Comma 55 2 12 4" xfId="35255" xr:uid="{00000000-0005-0000-0000-0000FD890000}"/>
    <cellStyle name="Comma 55 2 12 4 2" xfId="35256" xr:uid="{00000000-0005-0000-0000-0000FE890000}"/>
    <cellStyle name="Comma 55 2 12 4 3" xfId="35257" xr:uid="{00000000-0005-0000-0000-0000FF890000}"/>
    <cellStyle name="Comma 55 2 12 5" xfId="35258" xr:uid="{00000000-0005-0000-0000-0000008A0000}"/>
    <cellStyle name="Comma 55 2 12 6" xfId="35259" xr:uid="{00000000-0005-0000-0000-0000018A0000}"/>
    <cellStyle name="Comma 55 2 13" xfId="35260" xr:uid="{00000000-0005-0000-0000-0000028A0000}"/>
    <cellStyle name="Comma 55 2 13 2" xfId="35261" xr:uid="{00000000-0005-0000-0000-0000038A0000}"/>
    <cellStyle name="Comma 55 2 13 2 2" xfId="35262" xr:uid="{00000000-0005-0000-0000-0000048A0000}"/>
    <cellStyle name="Comma 55 2 13 2 3" xfId="35263" xr:uid="{00000000-0005-0000-0000-0000058A0000}"/>
    <cellStyle name="Comma 55 2 13 3" xfId="35264" xr:uid="{00000000-0005-0000-0000-0000068A0000}"/>
    <cellStyle name="Comma 55 2 13 3 2" xfId="35265" xr:uid="{00000000-0005-0000-0000-0000078A0000}"/>
    <cellStyle name="Comma 55 2 13 3 3" xfId="35266" xr:uid="{00000000-0005-0000-0000-0000088A0000}"/>
    <cellStyle name="Comma 55 2 13 4" xfId="35267" xr:uid="{00000000-0005-0000-0000-0000098A0000}"/>
    <cellStyle name="Comma 55 2 13 4 2" xfId="35268" xr:uid="{00000000-0005-0000-0000-00000A8A0000}"/>
    <cellStyle name="Comma 55 2 13 4 3" xfId="35269" xr:uid="{00000000-0005-0000-0000-00000B8A0000}"/>
    <cellStyle name="Comma 55 2 13 5" xfId="35270" xr:uid="{00000000-0005-0000-0000-00000C8A0000}"/>
    <cellStyle name="Comma 55 2 13 6" xfId="35271" xr:uid="{00000000-0005-0000-0000-00000D8A0000}"/>
    <cellStyle name="Comma 55 2 14" xfId="35272" xr:uid="{00000000-0005-0000-0000-00000E8A0000}"/>
    <cellStyle name="Comma 55 2 14 2" xfId="35273" xr:uid="{00000000-0005-0000-0000-00000F8A0000}"/>
    <cellStyle name="Comma 55 2 14 2 2" xfId="35274" xr:uid="{00000000-0005-0000-0000-0000108A0000}"/>
    <cellStyle name="Comma 55 2 14 2 3" xfId="35275" xr:uid="{00000000-0005-0000-0000-0000118A0000}"/>
    <cellStyle name="Comma 55 2 14 3" xfId="35276" xr:uid="{00000000-0005-0000-0000-0000128A0000}"/>
    <cellStyle name="Comma 55 2 14 3 2" xfId="35277" xr:uid="{00000000-0005-0000-0000-0000138A0000}"/>
    <cellStyle name="Comma 55 2 14 3 3" xfId="35278" xr:uid="{00000000-0005-0000-0000-0000148A0000}"/>
    <cellStyle name="Comma 55 2 14 4" xfId="35279" xr:uid="{00000000-0005-0000-0000-0000158A0000}"/>
    <cellStyle name="Comma 55 2 14 4 2" xfId="35280" xr:uid="{00000000-0005-0000-0000-0000168A0000}"/>
    <cellStyle name="Comma 55 2 14 4 3" xfId="35281" xr:uid="{00000000-0005-0000-0000-0000178A0000}"/>
    <cellStyle name="Comma 55 2 14 5" xfId="35282" xr:uid="{00000000-0005-0000-0000-0000188A0000}"/>
    <cellStyle name="Comma 55 2 14 6" xfId="35283" xr:uid="{00000000-0005-0000-0000-0000198A0000}"/>
    <cellStyle name="Comma 55 2 15" xfId="35284" xr:uid="{00000000-0005-0000-0000-00001A8A0000}"/>
    <cellStyle name="Comma 55 2 15 2" xfId="35285" xr:uid="{00000000-0005-0000-0000-00001B8A0000}"/>
    <cellStyle name="Comma 55 2 15 2 2" xfId="35286" xr:uid="{00000000-0005-0000-0000-00001C8A0000}"/>
    <cellStyle name="Comma 55 2 15 2 3" xfId="35287" xr:uid="{00000000-0005-0000-0000-00001D8A0000}"/>
    <cellStyle name="Comma 55 2 15 3" xfId="35288" xr:uid="{00000000-0005-0000-0000-00001E8A0000}"/>
    <cellStyle name="Comma 55 2 15 3 2" xfId="35289" xr:uid="{00000000-0005-0000-0000-00001F8A0000}"/>
    <cellStyle name="Comma 55 2 15 3 3" xfId="35290" xr:uid="{00000000-0005-0000-0000-0000208A0000}"/>
    <cellStyle name="Comma 55 2 15 4" xfId="35291" xr:uid="{00000000-0005-0000-0000-0000218A0000}"/>
    <cellStyle name="Comma 55 2 15 4 2" xfId="35292" xr:uid="{00000000-0005-0000-0000-0000228A0000}"/>
    <cellStyle name="Comma 55 2 15 4 3" xfId="35293" xr:uid="{00000000-0005-0000-0000-0000238A0000}"/>
    <cellStyle name="Comma 55 2 15 5" xfId="35294" xr:uid="{00000000-0005-0000-0000-0000248A0000}"/>
    <cellStyle name="Comma 55 2 15 6" xfId="35295" xr:uid="{00000000-0005-0000-0000-0000258A0000}"/>
    <cellStyle name="Comma 55 2 16" xfId="35296" xr:uid="{00000000-0005-0000-0000-0000268A0000}"/>
    <cellStyle name="Comma 55 2 16 2" xfId="35297" xr:uid="{00000000-0005-0000-0000-0000278A0000}"/>
    <cellStyle name="Comma 55 2 16 2 2" xfId="35298" xr:uid="{00000000-0005-0000-0000-0000288A0000}"/>
    <cellStyle name="Comma 55 2 16 2 3" xfId="35299" xr:uid="{00000000-0005-0000-0000-0000298A0000}"/>
    <cellStyle name="Comma 55 2 16 3" xfId="35300" xr:uid="{00000000-0005-0000-0000-00002A8A0000}"/>
    <cellStyle name="Comma 55 2 16 3 2" xfId="35301" xr:uid="{00000000-0005-0000-0000-00002B8A0000}"/>
    <cellStyle name="Comma 55 2 16 3 3" xfId="35302" xr:uid="{00000000-0005-0000-0000-00002C8A0000}"/>
    <cellStyle name="Comma 55 2 16 4" xfId="35303" xr:uid="{00000000-0005-0000-0000-00002D8A0000}"/>
    <cellStyle name="Comma 55 2 16 4 2" xfId="35304" xr:uid="{00000000-0005-0000-0000-00002E8A0000}"/>
    <cellStyle name="Comma 55 2 16 4 3" xfId="35305" xr:uid="{00000000-0005-0000-0000-00002F8A0000}"/>
    <cellStyle name="Comma 55 2 16 5" xfId="35306" xr:uid="{00000000-0005-0000-0000-0000308A0000}"/>
    <cellStyle name="Comma 55 2 16 6" xfId="35307" xr:uid="{00000000-0005-0000-0000-0000318A0000}"/>
    <cellStyle name="Comma 55 2 17" xfId="35308" xr:uid="{00000000-0005-0000-0000-0000328A0000}"/>
    <cellStyle name="Comma 55 2 17 2" xfId="35309" xr:uid="{00000000-0005-0000-0000-0000338A0000}"/>
    <cellStyle name="Comma 55 2 17 2 2" xfId="35310" xr:uid="{00000000-0005-0000-0000-0000348A0000}"/>
    <cellStyle name="Comma 55 2 17 2 3" xfId="35311" xr:uid="{00000000-0005-0000-0000-0000358A0000}"/>
    <cellStyle name="Comma 55 2 17 3" xfId="35312" xr:uid="{00000000-0005-0000-0000-0000368A0000}"/>
    <cellStyle name="Comma 55 2 17 3 2" xfId="35313" xr:uid="{00000000-0005-0000-0000-0000378A0000}"/>
    <cellStyle name="Comma 55 2 17 3 3" xfId="35314" xr:uid="{00000000-0005-0000-0000-0000388A0000}"/>
    <cellStyle name="Comma 55 2 17 4" xfId="35315" xr:uid="{00000000-0005-0000-0000-0000398A0000}"/>
    <cellStyle name="Comma 55 2 17 4 2" xfId="35316" xr:uid="{00000000-0005-0000-0000-00003A8A0000}"/>
    <cellStyle name="Comma 55 2 17 4 3" xfId="35317" xr:uid="{00000000-0005-0000-0000-00003B8A0000}"/>
    <cellStyle name="Comma 55 2 17 5" xfId="35318" xr:uid="{00000000-0005-0000-0000-00003C8A0000}"/>
    <cellStyle name="Comma 55 2 17 6" xfId="35319" xr:uid="{00000000-0005-0000-0000-00003D8A0000}"/>
    <cellStyle name="Comma 55 2 18" xfId="35320" xr:uid="{00000000-0005-0000-0000-00003E8A0000}"/>
    <cellStyle name="Comma 55 2 18 2" xfId="35321" xr:uid="{00000000-0005-0000-0000-00003F8A0000}"/>
    <cellStyle name="Comma 55 2 18 2 2" xfId="35322" xr:uid="{00000000-0005-0000-0000-0000408A0000}"/>
    <cellStyle name="Comma 55 2 18 2 3" xfId="35323" xr:uid="{00000000-0005-0000-0000-0000418A0000}"/>
    <cellStyle name="Comma 55 2 18 3" xfId="35324" xr:uid="{00000000-0005-0000-0000-0000428A0000}"/>
    <cellStyle name="Comma 55 2 18 3 2" xfId="35325" xr:uid="{00000000-0005-0000-0000-0000438A0000}"/>
    <cellStyle name="Comma 55 2 18 3 3" xfId="35326" xr:uid="{00000000-0005-0000-0000-0000448A0000}"/>
    <cellStyle name="Comma 55 2 18 4" xfId="35327" xr:uid="{00000000-0005-0000-0000-0000458A0000}"/>
    <cellStyle name="Comma 55 2 18 4 2" xfId="35328" xr:uid="{00000000-0005-0000-0000-0000468A0000}"/>
    <cellStyle name="Comma 55 2 18 4 3" xfId="35329" xr:uid="{00000000-0005-0000-0000-0000478A0000}"/>
    <cellStyle name="Comma 55 2 18 5" xfId="35330" xr:uid="{00000000-0005-0000-0000-0000488A0000}"/>
    <cellStyle name="Comma 55 2 18 6" xfId="35331" xr:uid="{00000000-0005-0000-0000-0000498A0000}"/>
    <cellStyle name="Comma 55 2 19" xfId="35332" xr:uid="{00000000-0005-0000-0000-00004A8A0000}"/>
    <cellStyle name="Comma 55 2 19 2" xfId="35333" xr:uid="{00000000-0005-0000-0000-00004B8A0000}"/>
    <cellStyle name="Comma 55 2 19 2 2" xfId="35334" xr:uid="{00000000-0005-0000-0000-00004C8A0000}"/>
    <cellStyle name="Comma 55 2 19 2 3" xfId="35335" xr:uid="{00000000-0005-0000-0000-00004D8A0000}"/>
    <cellStyle name="Comma 55 2 19 3" xfId="35336" xr:uid="{00000000-0005-0000-0000-00004E8A0000}"/>
    <cellStyle name="Comma 55 2 19 3 2" xfId="35337" xr:uid="{00000000-0005-0000-0000-00004F8A0000}"/>
    <cellStyle name="Comma 55 2 19 3 3" xfId="35338" xr:uid="{00000000-0005-0000-0000-0000508A0000}"/>
    <cellStyle name="Comma 55 2 19 4" xfId="35339" xr:uid="{00000000-0005-0000-0000-0000518A0000}"/>
    <cellStyle name="Comma 55 2 19 4 2" xfId="35340" xr:uid="{00000000-0005-0000-0000-0000528A0000}"/>
    <cellStyle name="Comma 55 2 19 4 3" xfId="35341" xr:uid="{00000000-0005-0000-0000-0000538A0000}"/>
    <cellStyle name="Comma 55 2 19 5" xfId="35342" xr:uid="{00000000-0005-0000-0000-0000548A0000}"/>
    <cellStyle name="Comma 55 2 19 6" xfId="35343" xr:uid="{00000000-0005-0000-0000-0000558A0000}"/>
    <cellStyle name="Comma 55 2 2" xfId="35344" xr:uid="{00000000-0005-0000-0000-0000568A0000}"/>
    <cellStyle name="Comma 55 2 2 2" xfId="35345" xr:uid="{00000000-0005-0000-0000-0000578A0000}"/>
    <cellStyle name="Comma 55 2 2 2 2" xfId="35346" xr:uid="{00000000-0005-0000-0000-0000588A0000}"/>
    <cellStyle name="Comma 55 2 2 2 3" xfId="35347" xr:uid="{00000000-0005-0000-0000-0000598A0000}"/>
    <cellStyle name="Comma 55 2 2 3" xfId="35348" xr:uid="{00000000-0005-0000-0000-00005A8A0000}"/>
    <cellStyle name="Comma 55 2 2 3 2" xfId="35349" xr:uid="{00000000-0005-0000-0000-00005B8A0000}"/>
    <cellStyle name="Comma 55 2 2 3 3" xfId="35350" xr:uid="{00000000-0005-0000-0000-00005C8A0000}"/>
    <cellStyle name="Comma 55 2 2 4" xfId="35351" xr:uid="{00000000-0005-0000-0000-00005D8A0000}"/>
    <cellStyle name="Comma 55 2 2 4 2" xfId="35352" xr:uid="{00000000-0005-0000-0000-00005E8A0000}"/>
    <cellStyle name="Comma 55 2 2 4 3" xfId="35353" xr:uid="{00000000-0005-0000-0000-00005F8A0000}"/>
    <cellStyle name="Comma 55 2 2 5" xfId="35354" xr:uid="{00000000-0005-0000-0000-0000608A0000}"/>
    <cellStyle name="Comma 55 2 2 6" xfId="35355" xr:uid="{00000000-0005-0000-0000-0000618A0000}"/>
    <cellStyle name="Comma 55 2 20" xfId="35356" xr:uid="{00000000-0005-0000-0000-0000628A0000}"/>
    <cellStyle name="Comma 55 2 20 2" xfId="35357" xr:uid="{00000000-0005-0000-0000-0000638A0000}"/>
    <cellStyle name="Comma 55 2 20 2 2" xfId="35358" xr:uid="{00000000-0005-0000-0000-0000648A0000}"/>
    <cellStyle name="Comma 55 2 20 2 3" xfId="35359" xr:uid="{00000000-0005-0000-0000-0000658A0000}"/>
    <cellStyle name="Comma 55 2 20 3" xfId="35360" xr:uid="{00000000-0005-0000-0000-0000668A0000}"/>
    <cellStyle name="Comma 55 2 20 3 2" xfId="35361" xr:uid="{00000000-0005-0000-0000-0000678A0000}"/>
    <cellStyle name="Comma 55 2 20 3 3" xfId="35362" xr:uid="{00000000-0005-0000-0000-0000688A0000}"/>
    <cellStyle name="Comma 55 2 20 4" xfId="35363" xr:uid="{00000000-0005-0000-0000-0000698A0000}"/>
    <cellStyle name="Comma 55 2 20 4 2" xfId="35364" xr:uid="{00000000-0005-0000-0000-00006A8A0000}"/>
    <cellStyle name="Comma 55 2 20 4 3" xfId="35365" xr:uid="{00000000-0005-0000-0000-00006B8A0000}"/>
    <cellStyle name="Comma 55 2 20 5" xfId="35366" xr:uid="{00000000-0005-0000-0000-00006C8A0000}"/>
    <cellStyle name="Comma 55 2 20 6" xfId="35367" xr:uid="{00000000-0005-0000-0000-00006D8A0000}"/>
    <cellStyle name="Comma 55 2 21" xfId="35368" xr:uid="{00000000-0005-0000-0000-00006E8A0000}"/>
    <cellStyle name="Comma 55 2 21 2" xfId="35369" xr:uid="{00000000-0005-0000-0000-00006F8A0000}"/>
    <cellStyle name="Comma 55 2 21 3" xfId="35370" xr:uid="{00000000-0005-0000-0000-0000708A0000}"/>
    <cellStyle name="Comma 55 2 22" xfId="35371" xr:uid="{00000000-0005-0000-0000-0000718A0000}"/>
    <cellStyle name="Comma 55 2 22 2" xfId="35372" xr:uid="{00000000-0005-0000-0000-0000728A0000}"/>
    <cellStyle name="Comma 55 2 22 3" xfId="35373" xr:uid="{00000000-0005-0000-0000-0000738A0000}"/>
    <cellStyle name="Comma 55 2 23" xfId="35374" xr:uid="{00000000-0005-0000-0000-0000748A0000}"/>
    <cellStyle name="Comma 55 2 23 2" xfId="35375" xr:uid="{00000000-0005-0000-0000-0000758A0000}"/>
    <cellStyle name="Comma 55 2 23 3" xfId="35376" xr:uid="{00000000-0005-0000-0000-0000768A0000}"/>
    <cellStyle name="Comma 55 2 24" xfId="35377" xr:uid="{00000000-0005-0000-0000-0000778A0000}"/>
    <cellStyle name="Comma 55 2 25" xfId="35378" xr:uid="{00000000-0005-0000-0000-0000788A0000}"/>
    <cellStyle name="Comma 55 2 3" xfId="35379" xr:uid="{00000000-0005-0000-0000-0000798A0000}"/>
    <cellStyle name="Comma 55 2 3 2" xfId="35380" xr:uid="{00000000-0005-0000-0000-00007A8A0000}"/>
    <cellStyle name="Comma 55 2 3 2 2" xfId="35381" xr:uid="{00000000-0005-0000-0000-00007B8A0000}"/>
    <cellStyle name="Comma 55 2 3 2 3" xfId="35382" xr:uid="{00000000-0005-0000-0000-00007C8A0000}"/>
    <cellStyle name="Comma 55 2 3 3" xfId="35383" xr:uid="{00000000-0005-0000-0000-00007D8A0000}"/>
    <cellStyle name="Comma 55 2 3 3 2" xfId="35384" xr:uid="{00000000-0005-0000-0000-00007E8A0000}"/>
    <cellStyle name="Comma 55 2 3 3 3" xfId="35385" xr:uid="{00000000-0005-0000-0000-00007F8A0000}"/>
    <cellStyle name="Comma 55 2 3 4" xfId="35386" xr:uid="{00000000-0005-0000-0000-0000808A0000}"/>
    <cellStyle name="Comma 55 2 3 4 2" xfId="35387" xr:uid="{00000000-0005-0000-0000-0000818A0000}"/>
    <cellStyle name="Comma 55 2 3 4 3" xfId="35388" xr:uid="{00000000-0005-0000-0000-0000828A0000}"/>
    <cellStyle name="Comma 55 2 3 5" xfId="35389" xr:uid="{00000000-0005-0000-0000-0000838A0000}"/>
    <cellStyle name="Comma 55 2 3 6" xfId="35390" xr:uid="{00000000-0005-0000-0000-0000848A0000}"/>
    <cellStyle name="Comma 55 2 4" xfId="35391" xr:uid="{00000000-0005-0000-0000-0000858A0000}"/>
    <cellStyle name="Comma 55 2 4 2" xfId="35392" xr:uid="{00000000-0005-0000-0000-0000868A0000}"/>
    <cellStyle name="Comma 55 2 4 2 2" xfId="35393" xr:uid="{00000000-0005-0000-0000-0000878A0000}"/>
    <cellStyle name="Comma 55 2 4 2 3" xfId="35394" xr:uid="{00000000-0005-0000-0000-0000888A0000}"/>
    <cellStyle name="Comma 55 2 4 3" xfId="35395" xr:uid="{00000000-0005-0000-0000-0000898A0000}"/>
    <cellStyle name="Comma 55 2 4 3 2" xfId="35396" xr:uid="{00000000-0005-0000-0000-00008A8A0000}"/>
    <cellStyle name="Comma 55 2 4 3 3" xfId="35397" xr:uid="{00000000-0005-0000-0000-00008B8A0000}"/>
    <cellStyle name="Comma 55 2 4 4" xfId="35398" xr:uid="{00000000-0005-0000-0000-00008C8A0000}"/>
    <cellStyle name="Comma 55 2 4 4 2" xfId="35399" xr:uid="{00000000-0005-0000-0000-00008D8A0000}"/>
    <cellStyle name="Comma 55 2 4 4 3" xfId="35400" xr:uid="{00000000-0005-0000-0000-00008E8A0000}"/>
    <cellStyle name="Comma 55 2 4 5" xfId="35401" xr:uid="{00000000-0005-0000-0000-00008F8A0000}"/>
    <cellStyle name="Comma 55 2 4 6" xfId="35402" xr:uid="{00000000-0005-0000-0000-0000908A0000}"/>
    <cellStyle name="Comma 55 2 5" xfId="35403" xr:uid="{00000000-0005-0000-0000-0000918A0000}"/>
    <cellStyle name="Comma 55 2 5 2" xfId="35404" xr:uid="{00000000-0005-0000-0000-0000928A0000}"/>
    <cellStyle name="Comma 55 2 5 2 2" xfId="35405" xr:uid="{00000000-0005-0000-0000-0000938A0000}"/>
    <cellStyle name="Comma 55 2 5 2 3" xfId="35406" xr:uid="{00000000-0005-0000-0000-0000948A0000}"/>
    <cellStyle name="Comma 55 2 5 3" xfId="35407" xr:uid="{00000000-0005-0000-0000-0000958A0000}"/>
    <cellStyle name="Comma 55 2 5 3 2" xfId="35408" xr:uid="{00000000-0005-0000-0000-0000968A0000}"/>
    <cellStyle name="Comma 55 2 5 3 3" xfId="35409" xr:uid="{00000000-0005-0000-0000-0000978A0000}"/>
    <cellStyle name="Comma 55 2 5 4" xfId="35410" xr:uid="{00000000-0005-0000-0000-0000988A0000}"/>
    <cellStyle name="Comma 55 2 5 4 2" xfId="35411" xr:uid="{00000000-0005-0000-0000-0000998A0000}"/>
    <cellStyle name="Comma 55 2 5 4 3" xfId="35412" xr:uid="{00000000-0005-0000-0000-00009A8A0000}"/>
    <cellStyle name="Comma 55 2 5 5" xfId="35413" xr:uid="{00000000-0005-0000-0000-00009B8A0000}"/>
    <cellStyle name="Comma 55 2 5 6" xfId="35414" xr:uid="{00000000-0005-0000-0000-00009C8A0000}"/>
    <cellStyle name="Comma 55 2 6" xfId="35415" xr:uid="{00000000-0005-0000-0000-00009D8A0000}"/>
    <cellStyle name="Comma 55 2 6 2" xfId="35416" xr:uid="{00000000-0005-0000-0000-00009E8A0000}"/>
    <cellStyle name="Comma 55 2 6 2 2" xfId="35417" xr:uid="{00000000-0005-0000-0000-00009F8A0000}"/>
    <cellStyle name="Comma 55 2 6 2 3" xfId="35418" xr:uid="{00000000-0005-0000-0000-0000A08A0000}"/>
    <cellStyle name="Comma 55 2 6 3" xfId="35419" xr:uid="{00000000-0005-0000-0000-0000A18A0000}"/>
    <cellStyle name="Comma 55 2 6 3 2" xfId="35420" xr:uid="{00000000-0005-0000-0000-0000A28A0000}"/>
    <cellStyle name="Comma 55 2 6 3 3" xfId="35421" xr:uid="{00000000-0005-0000-0000-0000A38A0000}"/>
    <cellStyle name="Comma 55 2 6 4" xfId="35422" xr:uid="{00000000-0005-0000-0000-0000A48A0000}"/>
    <cellStyle name="Comma 55 2 6 4 2" xfId="35423" xr:uid="{00000000-0005-0000-0000-0000A58A0000}"/>
    <cellStyle name="Comma 55 2 6 4 3" xfId="35424" xr:uid="{00000000-0005-0000-0000-0000A68A0000}"/>
    <cellStyle name="Comma 55 2 6 5" xfId="35425" xr:uid="{00000000-0005-0000-0000-0000A78A0000}"/>
    <cellStyle name="Comma 55 2 6 6" xfId="35426" xr:uid="{00000000-0005-0000-0000-0000A88A0000}"/>
    <cellStyle name="Comma 55 2 7" xfId="35427" xr:uid="{00000000-0005-0000-0000-0000A98A0000}"/>
    <cellStyle name="Comma 55 2 7 2" xfId="35428" xr:uid="{00000000-0005-0000-0000-0000AA8A0000}"/>
    <cellStyle name="Comma 55 2 7 2 2" xfId="35429" xr:uid="{00000000-0005-0000-0000-0000AB8A0000}"/>
    <cellStyle name="Comma 55 2 7 2 3" xfId="35430" xr:uid="{00000000-0005-0000-0000-0000AC8A0000}"/>
    <cellStyle name="Comma 55 2 7 3" xfId="35431" xr:uid="{00000000-0005-0000-0000-0000AD8A0000}"/>
    <cellStyle name="Comma 55 2 7 3 2" xfId="35432" xr:uid="{00000000-0005-0000-0000-0000AE8A0000}"/>
    <cellStyle name="Comma 55 2 7 3 3" xfId="35433" xr:uid="{00000000-0005-0000-0000-0000AF8A0000}"/>
    <cellStyle name="Comma 55 2 7 4" xfId="35434" xr:uid="{00000000-0005-0000-0000-0000B08A0000}"/>
    <cellStyle name="Comma 55 2 7 4 2" xfId="35435" xr:uid="{00000000-0005-0000-0000-0000B18A0000}"/>
    <cellStyle name="Comma 55 2 7 4 3" xfId="35436" xr:uid="{00000000-0005-0000-0000-0000B28A0000}"/>
    <cellStyle name="Comma 55 2 7 5" xfId="35437" xr:uid="{00000000-0005-0000-0000-0000B38A0000}"/>
    <cellStyle name="Comma 55 2 7 6" xfId="35438" xr:uid="{00000000-0005-0000-0000-0000B48A0000}"/>
    <cellStyle name="Comma 55 2 8" xfId="35439" xr:uid="{00000000-0005-0000-0000-0000B58A0000}"/>
    <cellStyle name="Comma 55 2 8 2" xfId="35440" xr:uid="{00000000-0005-0000-0000-0000B68A0000}"/>
    <cellStyle name="Comma 55 2 8 2 2" xfId="35441" xr:uid="{00000000-0005-0000-0000-0000B78A0000}"/>
    <cellStyle name="Comma 55 2 8 2 3" xfId="35442" xr:uid="{00000000-0005-0000-0000-0000B88A0000}"/>
    <cellStyle name="Comma 55 2 8 3" xfId="35443" xr:uid="{00000000-0005-0000-0000-0000B98A0000}"/>
    <cellStyle name="Comma 55 2 8 3 2" xfId="35444" xr:uid="{00000000-0005-0000-0000-0000BA8A0000}"/>
    <cellStyle name="Comma 55 2 8 3 3" xfId="35445" xr:uid="{00000000-0005-0000-0000-0000BB8A0000}"/>
    <cellStyle name="Comma 55 2 8 4" xfId="35446" xr:uid="{00000000-0005-0000-0000-0000BC8A0000}"/>
    <cellStyle name="Comma 55 2 8 4 2" xfId="35447" xr:uid="{00000000-0005-0000-0000-0000BD8A0000}"/>
    <cellStyle name="Comma 55 2 8 4 3" xfId="35448" xr:uid="{00000000-0005-0000-0000-0000BE8A0000}"/>
    <cellStyle name="Comma 55 2 8 5" xfId="35449" xr:uid="{00000000-0005-0000-0000-0000BF8A0000}"/>
    <cellStyle name="Comma 55 2 8 6" xfId="35450" xr:uid="{00000000-0005-0000-0000-0000C08A0000}"/>
    <cellStyle name="Comma 55 2 9" xfId="35451" xr:uid="{00000000-0005-0000-0000-0000C18A0000}"/>
    <cellStyle name="Comma 55 2 9 2" xfId="35452" xr:uid="{00000000-0005-0000-0000-0000C28A0000}"/>
    <cellStyle name="Comma 55 2 9 2 2" xfId="35453" xr:uid="{00000000-0005-0000-0000-0000C38A0000}"/>
    <cellStyle name="Comma 55 2 9 2 3" xfId="35454" xr:uid="{00000000-0005-0000-0000-0000C48A0000}"/>
    <cellStyle name="Comma 55 2 9 3" xfId="35455" xr:uid="{00000000-0005-0000-0000-0000C58A0000}"/>
    <cellStyle name="Comma 55 2 9 3 2" xfId="35456" xr:uid="{00000000-0005-0000-0000-0000C68A0000}"/>
    <cellStyle name="Comma 55 2 9 3 3" xfId="35457" xr:uid="{00000000-0005-0000-0000-0000C78A0000}"/>
    <cellStyle name="Comma 55 2 9 4" xfId="35458" xr:uid="{00000000-0005-0000-0000-0000C88A0000}"/>
    <cellStyle name="Comma 55 2 9 4 2" xfId="35459" xr:uid="{00000000-0005-0000-0000-0000C98A0000}"/>
    <cellStyle name="Comma 55 2 9 4 3" xfId="35460" xr:uid="{00000000-0005-0000-0000-0000CA8A0000}"/>
    <cellStyle name="Comma 55 2 9 5" xfId="35461" xr:uid="{00000000-0005-0000-0000-0000CB8A0000}"/>
    <cellStyle name="Comma 55 2 9 6" xfId="35462" xr:uid="{00000000-0005-0000-0000-0000CC8A0000}"/>
    <cellStyle name="Comma 55 3" xfId="35463" xr:uid="{00000000-0005-0000-0000-0000CD8A0000}"/>
    <cellStyle name="Comma 55 3 10" xfId="35464" xr:uid="{00000000-0005-0000-0000-0000CE8A0000}"/>
    <cellStyle name="Comma 55 3 10 2" xfId="35465" xr:uid="{00000000-0005-0000-0000-0000CF8A0000}"/>
    <cellStyle name="Comma 55 3 10 2 2" xfId="35466" xr:uid="{00000000-0005-0000-0000-0000D08A0000}"/>
    <cellStyle name="Comma 55 3 10 2 3" xfId="35467" xr:uid="{00000000-0005-0000-0000-0000D18A0000}"/>
    <cellStyle name="Comma 55 3 10 3" xfId="35468" xr:uid="{00000000-0005-0000-0000-0000D28A0000}"/>
    <cellStyle name="Comma 55 3 10 3 2" xfId="35469" xr:uid="{00000000-0005-0000-0000-0000D38A0000}"/>
    <cellStyle name="Comma 55 3 10 3 3" xfId="35470" xr:uid="{00000000-0005-0000-0000-0000D48A0000}"/>
    <cellStyle name="Comma 55 3 10 4" xfId="35471" xr:uid="{00000000-0005-0000-0000-0000D58A0000}"/>
    <cellStyle name="Comma 55 3 10 4 2" xfId="35472" xr:uid="{00000000-0005-0000-0000-0000D68A0000}"/>
    <cellStyle name="Comma 55 3 10 4 3" xfId="35473" xr:uid="{00000000-0005-0000-0000-0000D78A0000}"/>
    <cellStyle name="Comma 55 3 10 5" xfId="35474" xr:uid="{00000000-0005-0000-0000-0000D88A0000}"/>
    <cellStyle name="Comma 55 3 10 6" xfId="35475" xr:uid="{00000000-0005-0000-0000-0000D98A0000}"/>
    <cellStyle name="Comma 55 3 11" xfId="35476" xr:uid="{00000000-0005-0000-0000-0000DA8A0000}"/>
    <cellStyle name="Comma 55 3 11 2" xfId="35477" xr:uid="{00000000-0005-0000-0000-0000DB8A0000}"/>
    <cellStyle name="Comma 55 3 11 2 2" xfId="35478" xr:uid="{00000000-0005-0000-0000-0000DC8A0000}"/>
    <cellStyle name="Comma 55 3 11 2 3" xfId="35479" xr:uid="{00000000-0005-0000-0000-0000DD8A0000}"/>
    <cellStyle name="Comma 55 3 11 3" xfId="35480" xr:uid="{00000000-0005-0000-0000-0000DE8A0000}"/>
    <cellStyle name="Comma 55 3 11 3 2" xfId="35481" xr:uid="{00000000-0005-0000-0000-0000DF8A0000}"/>
    <cellStyle name="Comma 55 3 11 3 3" xfId="35482" xr:uid="{00000000-0005-0000-0000-0000E08A0000}"/>
    <cellStyle name="Comma 55 3 11 4" xfId="35483" xr:uid="{00000000-0005-0000-0000-0000E18A0000}"/>
    <cellStyle name="Comma 55 3 11 4 2" xfId="35484" xr:uid="{00000000-0005-0000-0000-0000E28A0000}"/>
    <cellStyle name="Comma 55 3 11 4 3" xfId="35485" xr:uid="{00000000-0005-0000-0000-0000E38A0000}"/>
    <cellStyle name="Comma 55 3 11 5" xfId="35486" xr:uid="{00000000-0005-0000-0000-0000E48A0000}"/>
    <cellStyle name="Comma 55 3 11 6" xfId="35487" xr:uid="{00000000-0005-0000-0000-0000E58A0000}"/>
    <cellStyle name="Comma 55 3 12" xfId="35488" xr:uid="{00000000-0005-0000-0000-0000E68A0000}"/>
    <cellStyle name="Comma 55 3 12 2" xfId="35489" xr:uid="{00000000-0005-0000-0000-0000E78A0000}"/>
    <cellStyle name="Comma 55 3 12 2 2" xfId="35490" xr:uid="{00000000-0005-0000-0000-0000E88A0000}"/>
    <cellStyle name="Comma 55 3 12 2 3" xfId="35491" xr:uid="{00000000-0005-0000-0000-0000E98A0000}"/>
    <cellStyle name="Comma 55 3 12 3" xfId="35492" xr:uid="{00000000-0005-0000-0000-0000EA8A0000}"/>
    <cellStyle name="Comma 55 3 12 3 2" xfId="35493" xr:uid="{00000000-0005-0000-0000-0000EB8A0000}"/>
    <cellStyle name="Comma 55 3 12 3 3" xfId="35494" xr:uid="{00000000-0005-0000-0000-0000EC8A0000}"/>
    <cellStyle name="Comma 55 3 12 4" xfId="35495" xr:uid="{00000000-0005-0000-0000-0000ED8A0000}"/>
    <cellStyle name="Comma 55 3 12 4 2" xfId="35496" xr:uid="{00000000-0005-0000-0000-0000EE8A0000}"/>
    <cellStyle name="Comma 55 3 12 4 3" xfId="35497" xr:uid="{00000000-0005-0000-0000-0000EF8A0000}"/>
    <cellStyle name="Comma 55 3 12 5" xfId="35498" xr:uid="{00000000-0005-0000-0000-0000F08A0000}"/>
    <cellStyle name="Comma 55 3 12 6" xfId="35499" xr:uid="{00000000-0005-0000-0000-0000F18A0000}"/>
    <cellStyle name="Comma 55 3 13" xfId="35500" xr:uid="{00000000-0005-0000-0000-0000F28A0000}"/>
    <cellStyle name="Comma 55 3 13 2" xfId="35501" xr:uid="{00000000-0005-0000-0000-0000F38A0000}"/>
    <cellStyle name="Comma 55 3 13 2 2" xfId="35502" xr:uid="{00000000-0005-0000-0000-0000F48A0000}"/>
    <cellStyle name="Comma 55 3 13 2 3" xfId="35503" xr:uid="{00000000-0005-0000-0000-0000F58A0000}"/>
    <cellStyle name="Comma 55 3 13 3" xfId="35504" xr:uid="{00000000-0005-0000-0000-0000F68A0000}"/>
    <cellStyle name="Comma 55 3 13 3 2" xfId="35505" xr:uid="{00000000-0005-0000-0000-0000F78A0000}"/>
    <cellStyle name="Comma 55 3 13 3 3" xfId="35506" xr:uid="{00000000-0005-0000-0000-0000F88A0000}"/>
    <cellStyle name="Comma 55 3 13 4" xfId="35507" xr:uid="{00000000-0005-0000-0000-0000F98A0000}"/>
    <cellStyle name="Comma 55 3 13 4 2" xfId="35508" xr:uid="{00000000-0005-0000-0000-0000FA8A0000}"/>
    <cellStyle name="Comma 55 3 13 4 3" xfId="35509" xr:uid="{00000000-0005-0000-0000-0000FB8A0000}"/>
    <cellStyle name="Comma 55 3 13 5" xfId="35510" xr:uid="{00000000-0005-0000-0000-0000FC8A0000}"/>
    <cellStyle name="Comma 55 3 13 6" xfId="35511" xr:uid="{00000000-0005-0000-0000-0000FD8A0000}"/>
    <cellStyle name="Comma 55 3 14" xfId="35512" xr:uid="{00000000-0005-0000-0000-0000FE8A0000}"/>
    <cellStyle name="Comma 55 3 14 2" xfId="35513" xr:uid="{00000000-0005-0000-0000-0000FF8A0000}"/>
    <cellStyle name="Comma 55 3 14 2 2" xfId="35514" xr:uid="{00000000-0005-0000-0000-0000008B0000}"/>
    <cellStyle name="Comma 55 3 14 2 3" xfId="35515" xr:uid="{00000000-0005-0000-0000-0000018B0000}"/>
    <cellStyle name="Comma 55 3 14 3" xfId="35516" xr:uid="{00000000-0005-0000-0000-0000028B0000}"/>
    <cellStyle name="Comma 55 3 14 3 2" xfId="35517" xr:uid="{00000000-0005-0000-0000-0000038B0000}"/>
    <cellStyle name="Comma 55 3 14 3 3" xfId="35518" xr:uid="{00000000-0005-0000-0000-0000048B0000}"/>
    <cellStyle name="Comma 55 3 14 4" xfId="35519" xr:uid="{00000000-0005-0000-0000-0000058B0000}"/>
    <cellStyle name="Comma 55 3 14 4 2" xfId="35520" xr:uid="{00000000-0005-0000-0000-0000068B0000}"/>
    <cellStyle name="Comma 55 3 14 4 3" xfId="35521" xr:uid="{00000000-0005-0000-0000-0000078B0000}"/>
    <cellStyle name="Comma 55 3 14 5" xfId="35522" xr:uid="{00000000-0005-0000-0000-0000088B0000}"/>
    <cellStyle name="Comma 55 3 14 6" xfId="35523" xr:uid="{00000000-0005-0000-0000-0000098B0000}"/>
    <cellStyle name="Comma 55 3 15" xfId="35524" xr:uid="{00000000-0005-0000-0000-00000A8B0000}"/>
    <cellStyle name="Comma 55 3 15 2" xfId="35525" xr:uid="{00000000-0005-0000-0000-00000B8B0000}"/>
    <cellStyle name="Comma 55 3 15 2 2" xfId="35526" xr:uid="{00000000-0005-0000-0000-00000C8B0000}"/>
    <cellStyle name="Comma 55 3 15 2 3" xfId="35527" xr:uid="{00000000-0005-0000-0000-00000D8B0000}"/>
    <cellStyle name="Comma 55 3 15 3" xfId="35528" xr:uid="{00000000-0005-0000-0000-00000E8B0000}"/>
    <cellStyle name="Comma 55 3 15 3 2" xfId="35529" xr:uid="{00000000-0005-0000-0000-00000F8B0000}"/>
    <cellStyle name="Comma 55 3 15 3 3" xfId="35530" xr:uid="{00000000-0005-0000-0000-0000108B0000}"/>
    <cellStyle name="Comma 55 3 15 4" xfId="35531" xr:uid="{00000000-0005-0000-0000-0000118B0000}"/>
    <cellStyle name="Comma 55 3 15 4 2" xfId="35532" xr:uid="{00000000-0005-0000-0000-0000128B0000}"/>
    <cellStyle name="Comma 55 3 15 4 3" xfId="35533" xr:uid="{00000000-0005-0000-0000-0000138B0000}"/>
    <cellStyle name="Comma 55 3 15 5" xfId="35534" xr:uid="{00000000-0005-0000-0000-0000148B0000}"/>
    <cellStyle name="Comma 55 3 15 6" xfId="35535" xr:uid="{00000000-0005-0000-0000-0000158B0000}"/>
    <cellStyle name="Comma 55 3 16" xfId="35536" xr:uid="{00000000-0005-0000-0000-0000168B0000}"/>
    <cellStyle name="Comma 55 3 16 2" xfId="35537" xr:uid="{00000000-0005-0000-0000-0000178B0000}"/>
    <cellStyle name="Comma 55 3 16 2 2" xfId="35538" xr:uid="{00000000-0005-0000-0000-0000188B0000}"/>
    <cellStyle name="Comma 55 3 16 2 3" xfId="35539" xr:uid="{00000000-0005-0000-0000-0000198B0000}"/>
    <cellStyle name="Comma 55 3 16 3" xfId="35540" xr:uid="{00000000-0005-0000-0000-00001A8B0000}"/>
    <cellStyle name="Comma 55 3 16 3 2" xfId="35541" xr:uid="{00000000-0005-0000-0000-00001B8B0000}"/>
    <cellStyle name="Comma 55 3 16 3 3" xfId="35542" xr:uid="{00000000-0005-0000-0000-00001C8B0000}"/>
    <cellStyle name="Comma 55 3 16 4" xfId="35543" xr:uid="{00000000-0005-0000-0000-00001D8B0000}"/>
    <cellStyle name="Comma 55 3 16 4 2" xfId="35544" xr:uid="{00000000-0005-0000-0000-00001E8B0000}"/>
    <cellStyle name="Comma 55 3 16 4 3" xfId="35545" xr:uid="{00000000-0005-0000-0000-00001F8B0000}"/>
    <cellStyle name="Comma 55 3 16 5" xfId="35546" xr:uid="{00000000-0005-0000-0000-0000208B0000}"/>
    <cellStyle name="Comma 55 3 16 6" xfId="35547" xr:uid="{00000000-0005-0000-0000-0000218B0000}"/>
    <cellStyle name="Comma 55 3 17" xfId="35548" xr:uid="{00000000-0005-0000-0000-0000228B0000}"/>
    <cellStyle name="Comma 55 3 17 2" xfId="35549" xr:uid="{00000000-0005-0000-0000-0000238B0000}"/>
    <cellStyle name="Comma 55 3 17 2 2" xfId="35550" xr:uid="{00000000-0005-0000-0000-0000248B0000}"/>
    <cellStyle name="Comma 55 3 17 2 3" xfId="35551" xr:uid="{00000000-0005-0000-0000-0000258B0000}"/>
    <cellStyle name="Comma 55 3 17 3" xfId="35552" xr:uid="{00000000-0005-0000-0000-0000268B0000}"/>
    <cellStyle name="Comma 55 3 17 3 2" xfId="35553" xr:uid="{00000000-0005-0000-0000-0000278B0000}"/>
    <cellStyle name="Comma 55 3 17 3 3" xfId="35554" xr:uid="{00000000-0005-0000-0000-0000288B0000}"/>
    <cellStyle name="Comma 55 3 17 4" xfId="35555" xr:uid="{00000000-0005-0000-0000-0000298B0000}"/>
    <cellStyle name="Comma 55 3 17 4 2" xfId="35556" xr:uid="{00000000-0005-0000-0000-00002A8B0000}"/>
    <cellStyle name="Comma 55 3 17 4 3" xfId="35557" xr:uid="{00000000-0005-0000-0000-00002B8B0000}"/>
    <cellStyle name="Comma 55 3 17 5" xfId="35558" xr:uid="{00000000-0005-0000-0000-00002C8B0000}"/>
    <cellStyle name="Comma 55 3 17 6" xfId="35559" xr:uid="{00000000-0005-0000-0000-00002D8B0000}"/>
    <cellStyle name="Comma 55 3 18" xfId="35560" xr:uid="{00000000-0005-0000-0000-00002E8B0000}"/>
    <cellStyle name="Comma 55 3 18 2" xfId="35561" xr:uid="{00000000-0005-0000-0000-00002F8B0000}"/>
    <cellStyle name="Comma 55 3 18 2 2" xfId="35562" xr:uid="{00000000-0005-0000-0000-0000308B0000}"/>
    <cellStyle name="Comma 55 3 18 2 3" xfId="35563" xr:uid="{00000000-0005-0000-0000-0000318B0000}"/>
    <cellStyle name="Comma 55 3 18 3" xfId="35564" xr:uid="{00000000-0005-0000-0000-0000328B0000}"/>
    <cellStyle name="Comma 55 3 18 3 2" xfId="35565" xr:uid="{00000000-0005-0000-0000-0000338B0000}"/>
    <cellStyle name="Comma 55 3 18 3 3" xfId="35566" xr:uid="{00000000-0005-0000-0000-0000348B0000}"/>
    <cellStyle name="Comma 55 3 18 4" xfId="35567" xr:uid="{00000000-0005-0000-0000-0000358B0000}"/>
    <cellStyle name="Comma 55 3 18 4 2" xfId="35568" xr:uid="{00000000-0005-0000-0000-0000368B0000}"/>
    <cellStyle name="Comma 55 3 18 4 3" xfId="35569" xr:uid="{00000000-0005-0000-0000-0000378B0000}"/>
    <cellStyle name="Comma 55 3 18 5" xfId="35570" xr:uid="{00000000-0005-0000-0000-0000388B0000}"/>
    <cellStyle name="Comma 55 3 18 6" xfId="35571" xr:uid="{00000000-0005-0000-0000-0000398B0000}"/>
    <cellStyle name="Comma 55 3 19" xfId="35572" xr:uid="{00000000-0005-0000-0000-00003A8B0000}"/>
    <cellStyle name="Comma 55 3 19 2" xfId="35573" xr:uid="{00000000-0005-0000-0000-00003B8B0000}"/>
    <cellStyle name="Comma 55 3 19 2 2" xfId="35574" xr:uid="{00000000-0005-0000-0000-00003C8B0000}"/>
    <cellStyle name="Comma 55 3 19 2 3" xfId="35575" xr:uid="{00000000-0005-0000-0000-00003D8B0000}"/>
    <cellStyle name="Comma 55 3 19 3" xfId="35576" xr:uid="{00000000-0005-0000-0000-00003E8B0000}"/>
    <cellStyle name="Comma 55 3 19 3 2" xfId="35577" xr:uid="{00000000-0005-0000-0000-00003F8B0000}"/>
    <cellStyle name="Comma 55 3 19 3 3" xfId="35578" xr:uid="{00000000-0005-0000-0000-0000408B0000}"/>
    <cellStyle name="Comma 55 3 19 4" xfId="35579" xr:uid="{00000000-0005-0000-0000-0000418B0000}"/>
    <cellStyle name="Comma 55 3 19 4 2" xfId="35580" xr:uid="{00000000-0005-0000-0000-0000428B0000}"/>
    <cellStyle name="Comma 55 3 19 4 3" xfId="35581" xr:uid="{00000000-0005-0000-0000-0000438B0000}"/>
    <cellStyle name="Comma 55 3 19 5" xfId="35582" xr:uid="{00000000-0005-0000-0000-0000448B0000}"/>
    <cellStyle name="Comma 55 3 19 6" xfId="35583" xr:uid="{00000000-0005-0000-0000-0000458B0000}"/>
    <cellStyle name="Comma 55 3 2" xfId="35584" xr:uid="{00000000-0005-0000-0000-0000468B0000}"/>
    <cellStyle name="Comma 55 3 2 2" xfId="35585" xr:uid="{00000000-0005-0000-0000-0000478B0000}"/>
    <cellStyle name="Comma 55 3 2 2 2" xfId="35586" xr:uid="{00000000-0005-0000-0000-0000488B0000}"/>
    <cellStyle name="Comma 55 3 2 2 3" xfId="35587" xr:uid="{00000000-0005-0000-0000-0000498B0000}"/>
    <cellStyle name="Comma 55 3 2 3" xfId="35588" xr:uid="{00000000-0005-0000-0000-00004A8B0000}"/>
    <cellStyle name="Comma 55 3 2 3 2" xfId="35589" xr:uid="{00000000-0005-0000-0000-00004B8B0000}"/>
    <cellStyle name="Comma 55 3 2 3 3" xfId="35590" xr:uid="{00000000-0005-0000-0000-00004C8B0000}"/>
    <cellStyle name="Comma 55 3 2 4" xfId="35591" xr:uid="{00000000-0005-0000-0000-00004D8B0000}"/>
    <cellStyle name="Comma 55 3 2 4 2" xfId="35592" xr:uid="{00000000-0005-0000-0000-00004E8B0000}"/>
    <cellStyle name="Comma 55 3 2 4 3" xfId="35593" xr:uid="{00000000-0005-0000-0000-00004F8B0000}"/>
    <cellStyle name="Comma 55 3 2 5" xfId="35594" xr:uid="{00000000-0005-0000-0000-0000508B0000}"/>
    <cellStyle name="Comma 55 3 2 6" xfId="35595" xr:uid="{00000000-0005-0000-0000-0000518B0000}"/>
    <cellStyle name="Comma 55 3 20" xfId="35596" xr:uid="{00000000-0005-0000-0000-0000528B0000}"/>
    <cellStyle name="Comma 55 3 20 2" xfId="35597" xr:uid="{00000000-0005-0000-0000-0000538B0000}"/>
    <cellStyle name="Comma 55 3 20 2 2" xfId="35598" xr:uid="{00000000-0005-0000-0000-0000548B0000}"/>
    <cellStyle name="Comma 55 3 20 2 3" xfId="35599" xr:uid="{00000000-0005-0000-0000-0000558B0000}"/>
    <cellStyle name="Comma 55 3 20 3" xfId="35600" xr:uid="{00000000-0005-0000-0000-0000568B0000}"/>
    <cellStyle name="Comma 55 3 20 3 2" xfId="35601" xr:uid="{00000000-0005-0000-0000-0000578B0000}"/>
    <cellStyle name="Comma 55 3 20 3 3" xfId="35602" xr:uid="{00000000-0005-0000-0000-0000588B0000}"/>
    <cellStyle name="Comma 55 3 20 4" xfId="35603" xr:uid="{00000000-0005-0000-0000-0000598B0000}"/>
    <cellStyle name="Comma 55 3 20 4 2" xfId="35604" xr:uid="{00000000-0005-0000-0000-00005A8B0000}"/>
    <cellStyle name="Comma 55 3 20 4 3" xfId="35605" xr:uid="{00000000-0005-0000-0000-00005B8B0000}"/>
    <cellStyle name="Comma 55 3 20 5" xfId="35606" xr:uid="{00000000-0005-0000-0000-00005C8B0000}"/>
    <cellStyle name="Comma 55 3 20 6" xfId="35607" xr:uid="{00000000-0005-0000-0000-00005D8B0000}"/>
    <cellStyle name="Comma 55 3 21" xfId="35608" xr:uid="{00000000-0005-0000-0000-00005E8B0000}"/>
    <cellStyle name="Comma 55 3 21 2" xfId="35609" xr:uid="{00000000-0005-0000-0000-00005F8B0000}"/>
    <cellStyle name="Comma 55 3 21 3" xfId="35610" xr:uid="{00000000-0005-0000-0000-0000608B0000}"/>
    <cellStyle name="Comma 55 3 22" xfId="35611" xr:uid="{00000000-0005-0000-0000-0000618B0000}"/>
    <cellStyle name="Comma 55 3 22 2" xfId="35612" xr:uid="{00000000-0005-0000-0000-0000628B0000}"/>
    <cellStyle name="Comma 55 3 22 3" xfId="35613" xr:uid="{00000000-0005-0000-0000-0000638B0000}"/>
    <cellStyle name="Comma 55 3 23" xfId="35614" xr:uid="{00000000-0005-0000-0000-0000648B0000}"/>
    <cellStyle name="Comma 55 3 23 2" xfId="35615" xr:uid="{00000000-0005-0000-0000-0000658B0000}"/>
    <cellStyle name="Comma 55 3 23 3" xfId="35616" xr:uid="{00000000-0005-0000-0000-0000668B0000}"/>
    <cellStyle name="Comma 55 3 24" xfId="35617" xr:uid="{00000000-0005-0000-0000-0000678B0000}"/>
    <cellStyle name="Comma 55 3 25" xfId="35618" xr:uid="{00000000-0005-0000-0000-0000688B0000}"/>
    <cellStyle name="Comma 55 3 3" xfId="35619" xr:uid="{00000000-0005-0000-0000-0000698B0000}"/>
    <cellStyle name="Comma 55 3 3 2" xfId="35620" xr:uid="{00000000-0005-0000-0000-00006A8B0000}"/>
    <cellStyle name="Comma 55 3 3 2 2" xfId="35621" xr:uid="{00000000-0005-0000-0000-00006B8B0000}"/>
    <cellStyle name="Comma 55 3 3 2 3" xfId="35622" xr:uid="{00000000-0005-0000-0000-00006C8B0000}"/>
    <cellStyle name="Comma 55 3 3 3" xfId="35623" xr:uid="{00000000-0005-0000-0000-00006D8B0000}"/>
    <cellStyle name="Comma 55 3 3 3 2" xfId="35624" xr:uid="{00000000-0005-0000-0000-00006E8B0000}"/>
    <cellStyle name="Comma 55 3 3 3 3" xfId="35625" xr:uid="{00000000-0005-0000-0000-00006F8B0000}"/>
    <cellStyle name="Comma 55 3 3 4" xfId="35626" xr:uid="{00000000-0005-0000-0000-0000708B0000}"/>
    <cellStyle name="Comma 55 3 3 4 2" xfId="35627" xr:uid="{00000000-0005-0000-0000-0000718B0000}"/>
    <cellStyle name="Comma 55 3 3 4 3" xfId="35628" xr:uid="{00000000-0005-0000-0000-0000728B0000}"/>
    <cellStyle name="Comma 55 3 3 5" xfId="35629" xr:uid="{00000000-0005-0000-0000-0000738B0000}"/>
    <cellStyle name="Comma 55 3 3 6" xfId="35630" xr:uid="{00000000-0005-0000-0000-0000748B0000}"/>
    <cellStyle name="Comma 55 3 4" xfId="35631" xr:uid="{00000000-0005-0000-0000-0000758B0000}"/>
    <cellStyle name="Comma 55 3 4 2" xfId="35632" xr:uid="{00000000-0005-0000-0000-0000768B0000}"/>
    <cellStyle name="Comma 55 3 4 2 2" xfId="35633" xr:uid="{00000000-0005-0000-0000-0000778B0000}"/>
    <cellStyle name="Comma 55 3 4 2 3" xfId="35634" xr:uid="{00000000-0005-0000-0000-0000788B0000}"/>
    <cellStyle name="Comma 55 3 4 3" xfId="35635" xr:uid="{00000000-0005-0000-0000-0000798B0000}"/>
    <cellStyle name="Comma 55 3 4 3 2" xfId="35636" xr:uid="{00000000-0005-0000-0000-00007A8B0000}"/>
    <cellStyle name="Comma 55 3 4 3 3" xfId="35637" xr:uid="{00000000-0005-0000-0000-00007B8B0000}"/>
    <cellStyle name="Comma 55 3 4 4" xfId="35638" xr:uid="{00000000-0005-0000-0000-00007C8B0000}"/>
    <cellStyle name="Comma 55 3 4 4 2" xfId="35639" xr:uid="{00000000-0005-0000-0000-00007D8B0000}"/>
    <cellStyle name="Comma 55 3 4 4 3" xfId="35640" xr:uid="{00000000-0005-0000-0000-00007E8B0000}"/>
    <cellStyle name="Comma 55 3 4 5" xfId="35641" xr:uid="{00000000-0005-0000-0000-00007F8B0000}"/>
    <cellStyle name="Comma 55 3 4 6" xfId="35642" xr:uid="{00000000-0005-0000-0000-0000808B0000}"/>
    <cellStyle name="Comma 55 3 5" xfId="35643" xr:uid="{00000000-0005-0000-0000-0000818B0000}"/>
    <cellStyle name="Comma 55 3 5 2" xfId="35644" xr:uid="{00000000-0005-0000-0000-0000828B0000}"/>
    <cellStyle name="Comma 55 3 5 2 2" xfId="35645" xr:uid="{00000000-0005-0000-0000-0000838B0000}"/>
    <cellStyle name="Comma 55 3 5 2 3" xfId="35646" xr:uid="{00000000-0005-0000-0000-0000848B0000}"/>
    <cellStyle name="Comma 55 3 5 3" xfId="35647" xr:uid="{00000000-0005-0000-0000-0000858B0000}"/>
    <cellStyle name="Comma 55 3 5 3 2" xfId="35648" xr:uid="{00000000-0005-0000-0000-0000868B0000}"/>
    <cellStyle name="Comma 55 3 5 3 3" xfId="35649" xr:uid="{00000000-0005-0000-0000-0000878B0000}"/>
    <cellStyle name="Comma 55 3 5 4" xfId="35650" xr:uid="{00000000-0005-0000-0000-0000888B0000}"/>
    <cellStyle name="Comma 55 3 5 4 2" xfId="35651" xr:uid="{00000000-0005-0000-0000-0000898B0000}"/>
    <cellStyle name="Comma 55 3 5 4 3" xfId="35652" xr:uid="{00000000-0005-0000-0000-00008A8B0000}"/>
    <cellStyle name="Comma 55 3 5 5" xfId="35653" xr:uid="{00000000-0005-0000-0000-00008B8B0000}"/>
    <cellStyle name="Comma 55 3 5 6" xfId="35654" xr:uid="{00000000-0005-0000-0000-00008C8B0000}"/>
    <cellStyle name="Comma 55 3 6" xfId="35655" xr:uid="{00000000-0005-0000-0000-00008D8B0000}"/>
    <cellStyle name="Comma 55 3 6 2" xfId="35656" xr:uid="{00000000-0005-0000-0000-00008E8B0000}"/>
    <cellStyle name="Comma 55 3 6 2 2" xfId="35657" xr:uid="{00000000-0005-0000-0000-00008F8B0000}"/>
    <cellStyle name="Comma 55 3 6 2 3" xfId="35658" xr:uid="{00000000-0005-0000-0000-0000908B0000}"/>
    <cellStyle name="Comma 55 3 6 3" xfId="35659" xr:uid="{00000000-0005-0000-0000-0000918B0000}"/>
    <cellStyle name="Comma 55 3 6 3 2" xfId="35660" xr:uid="{00000000-0005-0000-0000-0000928B0000}"/>
    <cellStyle name="Comma 55 3 6 3 3" xfId="35661" xr:uid="{00000000-0005-0000-0000-0000938B0000}"/>
    <cellStyle name="Comma 55 3 6 4" xfId="35662" xr:uid="{00000000-0005-0000-0000-0000948B0000}"/>
    <cellStyle name="Comma 55 3 6 4 2" xfId="35663" xr:uid="{00000000-0005-0000-0000-0000958B0000}"/>
    <cellStyle name="Comma 55 3 6 4 3" xfId="35664" xr:uid="{00000000-0005-0000-0000-0000968B0000}"/>
    <cellStyle name="Comma 55 3 6 5" xfId="35665" xr:uid="{00000000-0005-0000-0000-0000978B0000}"/>
    <cellStyle name="Comma 55 3 6 6" xfId="35666" xr:uid="{00000000-0005-0000-0000-0000988B0000}"/>
    <cellStyle name="Comma 55 3 7" xfId="35667" xr:uid="{00000000-0005-0000-0000-0000998B0000}"/>
    <cellStyle name="Comma 55 3 7 2" xfId="35668" xr:uid="{00000000-0005-0000-0000-00009A8B0000}"/>
    <cellStyle name="Comma 55 3 7 2 2" xfId="35669" xr:uid="{00000000-0005-0000-0000-00009B8B0000}"/>
    <cellStyle name="Comma 55 3 7 2 3" xfId="35670" xr:uid="{00000000-0005-0000-0000-00009C8B0000}"/>
    <cellStyle name="Comma 55 3 7 3" xfId="35671" xr:uid="{00000000-0005-0000-0000-00009D8B0000}"/>
    <cellStyle name="Comma 55 3 7 3 2" xfId="35672" xr:uid="{00000000-0005-0000-0000-00009E8B0000}"/>
    <cellStyle name="Comma 55 3 7 3 3" xfId="35673" xr:uid="{00000000-0005-0000-0000-00009F8B0000}"/>
    <cellStyle name="Comma 55 3 7 4" xfId="35674" xr:uid="{00000000-0005-0000-0000-0000A08B0000}"/>
    <cellStyle name="Comma 55 3 7 4 2" xfId="35675" xr:uid="{00000000-0005-0000-0000-0000A18B0000}"/>
    <cellStyle name="Comma 55 3 7 4 3" xfId="35676" xr:uid="{00000000-0005-0000-0000-0000A28B0000}"/>
    <cellStyle name="Comma 55 3 7 5" xfId="35677" xr:uid="{00000000-0005-0000-0000-0000A38B0000}"/>
    <cellStyle name="Comma 55 3 7 6" xfId="35678" xr:uid="{00000000-0005-0000-0000-0000A48B0000}"/>
    <cellStyle name="Comma 55 3 8" xfId="35679" xr:uid="{00000000-0005-0000-0000-0000A58B0000}"/>
    <cellStyle name="Comma 55 3 8 2" xfId="35680" xr:uid="{00000000-0005-0000-0000-0000A68B0000}"/>
    <cellStyle name="Comma 55 3 8 2 2" xfId="35681" xr:uid="{00000000-0005-0000-0000-0000A78B0000}"/>
    <cellStyle name="Comma 55 3 8 2 3" xfId="35682" xr:uid="{00000000-0005-0000-0000-0000A88B0000}"/>
    <cellStyle name="Comma 55 3 8 3" xfId="35683" xr:uid="{00000000-0005-0000-0000-0000A98B0000}"/>
    <cellStyle name="Comma 55 3 8 3 2" xfId="35684" xr:uid="{00000000-0005-0000-0000-0000AA8B0000}"/>
    <cellStyle name="Comma 55 3 8 3 3" xfId="35685" xr:uid="{00000000-0005-0000-0000-0000AB8B0000}"/>
    <cellStyle name="Comma 55 3 8 4" xfId="35686" xr:uid="{00000000-0005-0000-0000-0000AC8B0000}"/>
    <cellStyle name="Comma 55 3 8 4 2" xfId="35687" xr:uid="{00000000-0005-0000-0000-0000AD8B0000}"/>
    <cellStyle name="Comma 55 3 8 4 3" xfId="35688" xr:uid="{00000000-0005-0000-0000-0000AE8B0000}"/>
    <cellStyle name="Comma 55 3 8 5" xfId="35689" xr:uid="{00000000-0005-0000-0000-0000AF8B0000}"/>
    <cellStyle name="Comma 55 3 8 6" xfId="35690" xr:uid="{00000000-0005-0000-0000-0000B08B0000}"/>
    <cellStyle name="Comma 55 3 9" xfId="35691" xr:uid="{00000000-0005-0000-0000-0000B18B0000}"/>
    <cellStyle name="Comma 55 3 9 2" xfId="35692" xr:uid="{00000000-0005-0000-0000-0000B28B0000}"/>
    <cellStyle name="Comma 55 3 9 2 2" xfId="35693" xr:uid="{00000000-0005-0000-0000-0000B38B0000}"/>
    <cellStyle name="Comma 55 3 9 2 3" xfId="35694" xr:uid="{00000000-0005-0000-0000-0000B48B0000}"/>
    <cellStyle name="Comma 55 3 9 3" xfId="35695" xr:uid="{00000000-0005-0000-0000-0000B58B0000}"/>
    <cellStyle name="Comma 55 3 9 3 2" xfId="35696" xr:uid="{00000000-0005-0000-0000-0000B68B0000}"/>
    <cellStyle name="Comma 55 3 9 3 3" xfId="35697" xr:uid="{00000000-0005-0000-0000-0000B78B0000}"/>
    <cellStyle name="Comma 55 3 9 4" xfId="35698" xr:uid="{00000000-0005-0000-0000-0000B88B0000}"/>
    <cellStyle name="Comma 55 3 9 4 2" xfId="35699" xr:uid="{00000000-0005-0000-0000-0000B98B0000}"/>
    <cellStyle name="Comma 55 3 9 4 3" xfId="35700" xr:uid="{00000000-0005-0000-0000-0000BA8B0000}"/>
    <cellStyle name="Comma 55 3 9 5" xfId="35701" xr:uid="{00000000-0005-0000-0000-0000BB8B0000}"/>
    <cellStyle name="Comma 55 3 9 6" xfId="35702" xr:uid="{00000000-0005-0000-0000-0000BC8B0000}"/>
    <cellStyle name="Comma 55 4" xfId="35703" xr:uid="{00000000-0005-0000-0000-0000BD8B0000}"/>
    <cellStyle name="Comma 55 4 10" xfId="35704" xr:uid="{00000000-0005-0000-0000-0000BE8B0000}"/>
    <cellStyle name="Comma 55 4 10 2" xfId="35705" xr:uid="{00000000-0005-0000-0000-0000BF8B0000}"/>
    <cellStyle name="Comma 55 4 10 2 2" xfId="35706" xr:uid="{00000000-0005-0000-0000-0000C08B0000}"/>
    <cellStyle name="Comma 55 4 10 2 3" xfId="35707" xr:uid="{00000000-0005-0000-0000-0000C18B0000}"/>
    <cellStyle name="Comma 55 4 10 3" xfId="35708" xr:uid="{00000000-0005-0000-0000-0000C28B0000}"/>
    <cellStyle name="Comma 55 4 10 3 2" xfId="35709" xr:uid="{00000000-0005-0000-0000-0000C38B0000}"/>
    <cellStyle name="Comma 55 4 10 3 3" xfId="35710" xr:uid="{00000000-0005-0000-0000-0000C48B0000}"/>
    <cellStyle name="Comma 55 4 10 4" xfId="35711" xr:uid="{00000000-0005-0000-0000-0000C58B0000}"/>
    <cellStyle name="Comma 55 4 10 4 2" xfId="35712" xr:uid="{00000000-0005-0000-0000-0000C68B0000}"/>
    <cellStyle name="Comma 55 4 10 4 3" xfId="35713" xr:uid="{00000000-0005-0000-0000-0000C78B0000}"/>
    <cellStyle name="Comma 55 4 10 5" xfId="35714" xr:uid="{00000000-0005-0000-0000-0000C88B0000}"/>
    <cellStyle name="Comma 55 4 10 6" xfId="35715" xr:uid="{00000000-0005-0000-0000-0000C98B0000}"/>
    <cellStyle name="Comma 55 4 11" xfId="35716" xr:uid="{00000000-0005-0000-0000-0000CA8B0000}"/>
    <cellStyle name="Comma 55 4 11 2" xfId="35717" xr:uid="{00000000-0005-0000-0000-0000CB8B0000}"/>
    <cellStyle name="Comma 55 4 11 2 2" xfId="35718" xr:uid="{00000000-0005-0000-0000-0000CC8B0000}"/>
    <cellStyle name="Comma 55 4 11 2 3" xfId="35719" xr:uid="{00000000-0005-0000-0000-0000CD8B0000}"/>
    <cellStyle name="Comma 55 4 11 3" xfId="35720" xr:uid="{00000000-0005-0000-0000-0000CE8B0000}"/>
    <cellStyle name="Comma 55 4 11 3 2" xfId="35721" xr:uid="{00000000-0005-0000-0000-0000CF8B0000}"/>
    <cellStyle name="Comma 55 4 11 3 3" xfId="35722" xr:uid="{00000000-0005-0000-0000-0000D08B0000}"/>
    <cellStyle name="Comma 55 4 11 4" xfId="35723" xr:uid="{00000000-0005-0000-0000-0000D18B0000}"/>
    <cellStyle name="Comma 55 4 11 4 2" xfId="35724" xr:uid="{00000000-0005-0000-0000-0000D28B0000}"/>
    <cellStyle name="Comma 55 4 11 4 3" xfId="35725" xr:uid="{00000000-0005-0000-0000-0000D38B0000}"/>
    <cellStyle name="Comma 55 4 11 5" xfId="35726" xr:uid="{00000000-0005-0000-0000-0000D48B0000}"/>
    <cellStyle name="Comma 55 4 11 6" xfId="35727" xr:uid="{00000000-0005-0000-0000-0000D58B0000}"/>
    <cellStyle name="Comma 55 4 12" xfId="35728" xr:uid="{00000000-0005-0000-0000-0000D68B0000}"/>
    <cellStyle name="Comma 55 4 12 2" xfId="35729" xr:uid="{00000000-0005-0000-0000-0000D78B0000}"/>
    <cellStyle name="Comma 55 4 12 2 2" xfId="35730" xr:uid="{00000000-0005-0000-0000-0000D88B0000}"/>
    <cellStyle name="Comma 55 4 12 2 3" xfId="35731" xr:uid="{00000000-0005-0000-0000-0000D98B0000}"/>
    <cellStyle name="Comma 55 4 12 3" xfId="35732" xr:uid="{00000000-0005-0000-0000-0000DA8B0000}"/>
    <cellStyle name="Comma 55 4 12 3 2" xfId="35733" xr:uid="{00000000-0005-0000-0000-0000DB8B0000}"/>
    <cellStyle name="Comma 55 4 12 3 3" xfId="35734" xr:uid="{00000000-0005-0000-0000-0000DC8B0000}"/>
    <cellStyle name="Comma 55 4 12 4" xfId="35735" xr:uid="{00000000-0005-0000-0000-0000DD8B0000}"/>
    <cellStyle name="Comma 55 4 12 4 2" xfId="35736" xr:uid="{00000000-0005-0000-0000-0000DE8B0000}"/>
    <cellStyle name="Comma 55 4 12 4 3" xfId="35737" xr:uid="{00000000-0005-0000-0000-0000DF8B0000}"/>
    <cellStyle name="Comma 55 4 12 5" xfId="35738" xr:uid="{00000000-0005-0000-0000-0000E08B0000}"/>
    <cellStyle name="Comma 55 4 12 6" xfId="35739" xr:uid="{00000000-0005-0000-0000-0000E18B0000}"/>
    <cellStyle name="Comma 55 4 13" xfId="35740" xr:uid="{00000000-0005-0000-0000-0000E28B0000}"/>
    <cellStyle name="Comma 55 4 13 2" xfId="35741" xr:uid="{00000000-0005-0000-0000-0000E38B0000}"/>
    <cellStyle name="Comma 55 4 13 2 2" xfId="35742" xr:uid="{00000000-0005-0000-0000-0000E48B0000}"/>
    <cellStyle name="Comma 55 4 13 2 3" xfId="35743" xr:uid="{00000000-0005-0000-0000-0000E58B0000}"/>
    <cellStyle name="Comma 55 4 13 3" xfId="35744" xr:uid="{00000000-0005-0000-0000-0000E68B0000}"/>
    <cellStyle name="Comma 55 4 13 3 2" xfId="35745" xr:uid="{00000000-0005-0000-0000-0000E78B0000}"/>
    <cellStyle name="Comma 55 4 13 3 3" xfId="35746" xr:uid="{00000000-0005-0000-0000-0000E88B0000}"/>
    <cellStyle name="Comma 55 4 13 4" xfId="35747" xr:uid="{00000000-0005-0000-0000-0000E98B0000}"/>
    <cellStyle name="Comma 55 4 13 4 2" xfId="35748" xr:uid="{00000000-0005-0000-0000-0000EA8B0000}"/>
    <cellStyle name="Comma 55 4 13 4 3" xfId="35749" xr:uid="{00000000-0005-0000-0000-0000EB8B0000}"/>
    <cellStyle name="Comma 55 4 13 5" xfId="35750" xr:uid="{00000000-0005-0000-0000-0000EC8B0000}"/>
    <cellStyle name="Comma 55 4 13 6" xfId="35751" xr:uid="{00000000-0005-0000-0000-0000ED8B0000}"/>
    <cellStyle name="Comma 55 4 14" xfId="35752" xr:uid="{00000000-0005-0000-0000-0000EE8B0000}"/>
    <cellStyle name="Comma 55 4 14 2" xfId="35753" xr:uid="{00000000-0005-0000-0000-0000EF8B0000}"/>
    <cellStyle name="Comma 55 4 14 2 2" xfId="35754" xr:uid="{00000000-0005-0000-0000-0000F08B0000}"/>
    <cellStyle name="Comma 55 4 14 2 3" xfId="35755" xr:uid="{00000000-0005-0000-0000-0000F18B0000}"/>
    <cellStyle name="Comma 55 4 14 3" xfId="35756" xr:uid="{00000000-0005-0000-0000-0000F28B0000}"/>
    <cellStyle name="Comma 55 4 14 3 2" xfId="35757" xr:uid="{00000000-0005-0000-0000-0000F38B0000}"/>
    <cellStyle name="Comma 55 4 14 3 3" xfId="35758" xr:uid="{00000000-0005-0000-0000-0000F48B0000}"/>
    <cellStyle name="Comma 55 4 14 4" xfId="35759" xr:uid="{00000000-0005-0000-0000-0000F58B0000}"/>
    <cellStyle name="Comma 55 4 14 4 2" xfId="35760" xr:uid="{00000000-0005-0000-0000-0000F68B0000}"/>
    <cellStyle name="Comma 55 4 14 4 3" xfId="35761" xr:uid="{00000000-0005-0000-0000-0000F78B0000}"/>
    <cellStyle name="Comma 55 4 14 5" xfId="35762" xr:uid="{00000000-0005-0000-0000-0000F88B0000}"/>
    <cellStyle name="Comma 55 4 14 6" xfId="35763" xr:uid="{00000000-0005-0000-0000-0000F98B0000}"/>
    <cellStyle name="Comma 55 4 15" xfId="35764" xr:uid="{00000000-0005-0000-0000-0000FA8B0000}"/>
    <cellStyle name="Comma 55 4 15 2" xfId="35765" xr:uid="{00000000-0005-0000-0000-0000FB8B0000}"/>
    <cellStyle name="Comma 55 4 15 2 2" xfId="35766" xr:uid="{00000000-0005-0000-0000-0000FC8B0000}"/>
    <cellStyle name="Comma 55 4 15 2 3" xfId="35767" xr:uid="{00000000-0005-0000-0000-0000FD8B0000}"/>
    <cellStyle name="Comma 55 4 15 3" xfId="35768" xr:uid="{00000000-0005-0000-0000-0000FE8B0000}"/>
    <cellStyle name="Comma 55 4 15 3 2" xfId="35769" xr:uid="{00000000-0005-0000-0000-0000FF8B0000}"/>
    <cellStyle name="Comma 55 4 15 3 3" xfId="35770" xr:uid="{00000000-0005-0000-0000-0000008C0000}"/>
    <cellStyle name="Comma 55 4 15 4" xfId="35771" xr:uid="{00000000-0005-0000-0000-0000018C0000}"/>
    <cellStyle name="Comma 55 4 15 4 2" xfId="35772" xr:uid="{00000000-0005-0000-0000-0000028C0000}"/>
    <cellStyle name="Comma 55 4 15 4 3" xfId="35773" xr:uid="{00000000-0005-0000-0000-0000038C0000}"/>
    <cellStyle name="Comma 55 4 15 5" xfId="35774" xr:uid="{00000000-0005-0000-0000-0000048C0000}"/>
    <cellStyle name="Comma 55 4 15 6" xfId="35775" xr:uid="{00000000-0005-0000-0000-0000058C0000}"/>
    <cellStyle name="Comma 55 4 16" xfId="35776" xr:uid="{00000000-0005-0000-0000-0000068C0000}"/>
    <cellStyle name="Comma 55 4 16 2" xfId="35777" xr:uid="{00000000-0005-0000-0000-0000078C0000}"/>
    <cellStyle name="Comma 55 4 16 2 2" xfId="35778" xr:uid="{00000000-0005-0000-0000-0000088C0000}"/>
    <cellStyle name="Comma 55 4 16 2 3" xfId="35779" xr:uid="{00000000-0005-0000-0000-0000098C0000}"/>
    <cellStyle name="Comma 55 4 16 3" xfId="35780" xr:uid="{00000000-0005-0000-0000-00000A8C0000}"/>
    <cellStyle name="Comma 55 4 16 3 2" xfId="35781" xr:uid="{00000000-0005-0000-0000-00000B8C0000}"/>
    <cellStyle name="Comma 55 4 16 3 3" xfId="35782" xr:uid="{00000000-0005-0000-0000-00000C8C0000}"/>
    <cellStyle name="Comma 55 4 16 4" xfId="35783" xr:uid="{00000000-0005-0000-0000-00000D8C0000}"/>
    <cellStyle name="Comma 55 4 16 4 2" xfId="35784" xr:uid="{00000000-0005-0000-0000-00000E8C0000}"/>
    <cellStyle name="Comma 55 4 16 4 3" xfId="35785" xr:uid="{00000000-0005-0000-0000-00000F8C0000}"/>
    <cellStyle name="Comma 55 4 16 5" xfId="35786" xr:uid="{00000000-0005-0000-0000-0000108C0000}"/>
    <cellStyle name="Comma 55 4 16 6" xfId="35787" xr:uid="{00000000-0005-0000-0000-0000118C0000}"/>
    <cellStyle name="Comma 55 4 17" xfId="35788" xr:uid="{00000000-0005-0000-0000-0000128C0000}"/>
    <cellStyle name="Comma 55 4 17 2" xfId="35789" xr:uid="{00000000-0005-0000-0000-0000138C0000}"/>
    <cellStyle name="Comma 55 4 17 2 2" xfId="35790" xr:uid="{00000000-0005-0000-0000-0000148C0000}"/>
    <cellStyle name="Comma 55 4 17 2 3" xfId="35791" xr:uid="{00000000-0005-0000-0000-0000158C0000}"/>
    <cellStyle name="Comma 55 4 17 3" xfId="35792" xr:uid="{00000000-0005-0000-0000-0000168C0000}"/>
    <cellStyle name="Comma 55 4 17 3 2" xfId="35793" xr:uid="{00000000-0005-0000-0000-0000178C0000}"/>
    <cellStyle name="Comma 55 4 17 3 3" xfId="35794" xr:uid="{00000000-0005-0000-0000-0000188C0000}"/>
    <cellStyle name="Comma 55 4 17 4" xfId="35795" xr:uid="{00000000-0005-0000-0000-0000198C0000}"/>
    <cellStyle name="Comma 55 4 17 4 2" xfId="35796" xr:uid="{00000000-0005-0000-0000-00001A8C0000}"/>
    <cellStyle name="Comma 55 4 17 4 3" xfId="35797" xr:uid="{00000000-0005-0000-0000-00001B8C0000}"/>
    <cellStyle name="Comma 55 4 17 5" xfId="35798" xr:uid="{00000000-0005-0000-0000-00001C8C0000}"/>
    <cellStyle name="Comma 55 4 17 6" xfId="35799" xr:uid="{00000000-0005-0000-0000-00001D8C0000}"/>
    <cellStyle name="Comma 55 4 18" xfId="35800" xr:uid="{00000000-0005-0000-0000-00001E8C0000}"/>
    <cellStyle name="Comma 55 4 18 2" xfId="35801" xr:uid="{00000000-0005-0000-0000-00001F8C0000}"/>
    <cellStyle name="Comma 55 4 18 2 2" xfId="35802" xr:uid="{00000000-0005-0000-0000-0000208C0000}"/>
    <cellStyle name="Comma 55 4 18 2 3" xfId="35803" xr:uid="{00000000-0005-0000-0000-0000218C0000}"/>
    <cellStyle name="Comma 55 4 18 3" xfId="35804" xr:uid="{00000000-0005-0000-0000-0000228C0000}"/>
    <cellStyle name="Comma 55 4 18 3 2" xfId="35805" xr:uid="{00000000-0005-0000-0000-0000238C0000}"/>
    <cellStyle name="Comma 55 4 18 3 3" xfId="35806" xr:uid="{00000000-0005-0000-0000-0000248C0000}"/>
    <cellStyle name="Comma 55 4 18 4" xfId="35807" xr:uid="{00000000-0005-0000-0000-0000258C0000}"/>
    <cellStyle name="Comma 55 4 18 4 2" xfId="35808" xr:uid="{00000000-0005-0000-0000-0000268C0000}"/>
    <cellStyle name="Comma 55 4 18 4 3" xfId="35809" xr:uid="{00000000-0005-0000-0000-0000278C0000}"/>
    <cellStyle name="Comma 55 4 18 5" xfId="35810" xr:uid="{00000000-0005-0000-0000-0000288C0000}"/>
    <cellStyle name="Comma 55 4 18 6" xfId="35811" xr:uid="{00000000-0005-0000-0000-0000298C0000}"/>
    <cellStyle name="Comma 55 4 19" xfId="35812" xr:uid="{00000000-0005-0000-0000-00002A8C0000}"/>
    <cellStyle name="Comma 55 4 19 2" xfId="35813" xr:uid="{00000000-0005-0000-0000-00002B8C0000}"/>
    <cellStyle name="Comma 55 4 19 2 2" xfId="35814" xr:uid="{00000000-0005-0000-0000-00002C8C0000}"/>
    <cellStyle name="Comma 55 4 19 2 3" xfId="35815" xr:uid="{00000000-0005-0000-0000-00002D8C0000}"/>
    <cellStyle name="Comma 55 4 19 3" xfId="35816" xr:uid="{00000000-0005-0000-0000-00002E8C0000}"/>
    <cellStyle name="Comma 55 4 19 3 2" xfId="35817" xr:uid="{00000000-0005-0000-0000-00002F8C0000}"/>
    <cellStyle name="Comma 55 4 19 3 3" xfId="35818" xr:uid="{00000000-0005-0000-0000-0000308C0000}"/>
    <cellStyle name="Comma 55 4 19 4" xfId="35819" xr:uid="{00000000-0005-0000-0000-0000318C0000}"/>
    <cellStyle name="Comma 55 4 19 4 2" xfId="35820" xr:uid="{00000000-0005-0000-0000-0000328C0000}"/>
    <cellStyle name="Comma 55 4 19 4 3" xfId="35821" xr:uid="{00000000-0005-0000-0000-0000338C0000}"/>
    <cellStyle name="Comma 55 4 19 5" xfId="35822" xr:uid="{00000000-0005-0000-0000-0000348C0000}"/>
    <cellStyle name="Comma 55 4 19 6" xfId="35823" xr:uid="{00000000-0005-0000-0000-0000358C0000}"/>
    <cellStyle name="Comma 55 4 2" xfId="35824" xr:uid="{00000000-0005-0000-0000-0000368C0000}"/>
    <cellStyle name="Comma 55 4 2 2" xfId="35825" xr:uid="{00000000-0005-0000-0000-0000378C0000}"/>
    <cellStyle name="Comma 55 4 2 2 2" xfId="35826" xr:uid="{00000000-0005-0000-0000-0000388C0000}"/>
    <cellStyle name="Comma 55 4 2 2 3" xfId="35827" xr:uid="{00000000-0005-0000-0000-0000398C0000}"/>
    <cellStyle name="Comma 55 4 2 3" xfId="35828" xr:uid="{00000000-0005-0000-0000-00003A8C0000}"/>
    <cellStyle name="Comma 55 4 2 3 2" xfId="35829" xr:uid="{00000000-0005-0000-0000-00003B8C0000}"/>
    <cellStyle name="Comma 55 4 2 3 3" xfId="35830" xr:uid="{00000000-0005-0000-0000-00003C8C0000}"/>
    <cellStyle name="Comma 55 4 2 4" xfId="35831" xr:uid="{00000000-0005-0000-0000-00003D8C0000}"/>
    <cellStyle name="Comma 55 4 2 4 2" xfId="35832" xr:uid="{00000000-0005-0000-0000-00003E8C0000}"/>
    <cellStyle name="Comma 55 4 2 4 3" xfId="35833" xr:uid="{00000000-0005-0000-0000-00003F8C0000}"/>
    <cellStyle name="Comma 55 4 2 5" xfId="35834" xr:uid="{00000000-0005-0000-0000-0000408C0000}"/>
    <cellStyle name="Comma 55 4 2 6" xfId="35835" xr:uid="{00000000-0005-0000-0000-0000418C0000}"/>
    <cellStyle name="Comma 55 4 20" xfId="35836" xr:uid="{00000000-0005-0000-0000-0000428C0000}"/>
    <cellStyle name="Comma 55 4 20 2" xfId="35837" xr:uid="{00000000-0005-0000-0000-0000438C0000}"/>
    <cellStyle name="Comma 55 4 20 2 2" xfId="35838" xr:uid="{00000000-0005-0000-0000-0000448C0000}"/>
    <cellStyle name="Comma 55 4 20 2 3" xfId="35839" xr:uid="{00000000-0005-0000-0000-0000458C0000}"/>
    <cellStyle name="Comma 55 4 20 3" xfId="35840" xr:uid="{00000000-0005-0000-0000-0000468C0000}"/>
    <cellStyle name="Comma 55 4 20 3 2" xfId="35841" xr:uid="{00000000-0005-0000-0000-0000478C0000}"/>
    <cellStyle name="Comma 55 4 20 3 3" xfId="35842" xr:uid="{00000000-0005-0000-0000-0000488C0000}"/>
    <cellStyle name="Comma 55 4 20 4" xfId="35843" xr:uid="{00000000-0005-0000-0000-0000498C0000}"/>
    <cellStyle name="Comma 55 4 20 4 2" xfId="35844" xr:uid="{00000000-0005-0000-0000-00004A8C0000}"/>
    <cellStyle name="Comma 55 4 20 4 3" xfId="35845" xr:uid="{00000000-0005-0000-0000-00004B8C0000}"/>
    <cellStyle name="Comma 55 4 20 5" xfId="35846" xr:uid="{00000000-0005-0000-0000-00004C8C0000}"/>
    <cellStyle name="Comma 55 4 20 6" xfId="35847" xr:uid="{00000000-0005-0000-0000-00004D8C0000}"/>
    <cellStyle name="Comma 55 4 21" xfId="35848" xr:uid="{00000000-0005-0000-0000-00004E8C0000}"/>
    <cellStyle name="Comma 55 4 21 2" xfId="35849" xr:uid="{00000000-0005-0000-0000-00004F8C0000}"/>
    <cellStyle name="Comma 55 4 21 3" xfId="35850" xr:uid="{00000000-0005-0000-0000-0000508C0000}"/>
    <cellStyle name="Comma 55 4 22" xfId="35851" xr:uid="{00000000-0005-0000-0000-0000518C0000}"/>
    <cellStyle name="Comma 55 4 22 2" xfId="35852" xr:uid="{00000000-0005-0000-0000-0000528C0000}"/>
    <cellStyle name="Comma 55 4 22 3" xfId="35853" xr:uid="{00000000-0005-0000-0000-0000538C0000}"/>
    <cellStyle name="Comma 55 4 23" xfId="35854" xr:uid="{00000000-0005-0000-0000-0000548C0000}"/>
    <cellStyle name="Comma 55 4 23 2" xfId="35855" xr:uid="{00000000-0005-0000-0000-0000558C0000}"/>
    <cellStyle name="Comma 55 4 23 3" xfId="35856" xr:uid="{00000000-0005-0000-0000-0000568C0000}"/>
    <cellStyle name="Comma 55 4 24" xfId="35857" xr:uid="{00000000-0005-0000-0000-0000578C0000}"/>
    <cellStyle name="Comma 55 4 25" xfId="35858" xr:uid="{00000000-0005-0000-0000-0000588C0000}"/>
    <cellStyle name="Comma 55 4 3" xfId="35859" xr:uid="{00000000-0005-0000-0000-0000598C0000}"/>
    <cellStyle name="Comma 55 4 3 2" xfId="35860" xr:uid="{00000000-0005-0000-0000-00005A8C0000}"/>
    <cellStyle name="Comma 55 4 3 2 2" xfId="35861" xr:uid="{00000000-0005-0000-0000-00005B8C0000}"/>
    <cellStyle name="Comma 55 4 3 2 3" xfId="35862" xr:uid="{00000000-0005-0000-0000-00005C8C0000}"/>
    <cellStyle name="Comma 55 4 3 3" xfId="35863" xr:uid="{00000000-0005-0000-0000-00005D8C0000}"/>
    <cellStyle name="Comma 55 4 3 3 2" xfId="35864" xr:uid="{00000000-0005-0000-0000-00005E8C0000}"/>
    <cellStyle name="Comma 55 4 3 3 3" xfId="35865" xr:uid="{00000000-0005-0000-0000-00005F8C0000}"/>
    <cellStyle name="Comma 55 4 3 4" xfId="35866" xr:uid="{00000000-0005-0000-0000-0000608C0000}"/>
    <cellStyle name="Comma 55 4 3 4 2" xfId="35867" xr:uid="{00000000-0005-0000-0000-0000618C0000}"/>
    <cellStyle name="Comma 55 4 3 4 3" xfId="35868" xr:uid="{00000000-0005-0000-0000-0000628C0000}"/>
    <cellStyle name="Comma 55 4 3 5" xfId="35869" xr:uid="{00000000-0005-0000-0000-0000638C0000}"/>
    <cellStyle name="Comma 55 4 3 6" xfId="35870" xr:uid="{00000000-0005-0000-0000-0000648C0000}"/>
    <cellStyle name="Comma 55 4 4" xfId="35871" xr:uid="{00000000-0005-0000-0000-0000658C0000}"/>
    <cellStyle name="Comma 55 4 4 2" xfId="35872" xr:uid="{00000000-0005-0000-0000-0000668C0000}"/>
    <cellStyle name="Comma 55 4 4 2 2" xfId="35873" xr:uid="{00000000-0005-0000-0000-0000678C0000}"/>
    <cellStyle name="Comma 55 4 4 2 3" xfId="35874" xr:uid="{00000000-0005-0000-0000-0000688C0000}"/>
    <cellStyle name="Comma 55 4 4 3" xfId="35875" xr:uid="{00000000-0005-0000-0000-0000698C0000}"/>
    <cellStyle name="Comma 55 4 4 3 2" xfId="35876" xr:uid="{00000000-0005-0000-0000-00006A8C0000}"/>
    <cellStyle name="Comma 55 4 4 3 3" xfId="35877" xr:uid="{00000000-0005-0000-0000-00006B8C0000}"/>
    <cellStyle name="Comma 55 4 4 4" xfId="35878" xr:uid="{00000000-0005-0000-0000-00006C8C0000}"/>
    <cellStyle name="Comma 55 4 4 4 2" xfId="35879" xr:uid="{00000000-0005-0000-0000-00006D8C0000}"/>
    <cellStyle name="Comma 55 4 4 4 3" xfId="35880" xr:uid="{00000000-0005-0000-0000-00006E8C0000}"/>
    <cellStyle name="Comma 55 4 4 5" xfId="35881" xr:uid="{00000000-0005-0000-0000-00006F8C0000}"/>
    <cellStyle name="Comma 55 4 4 6" xfId="35882" xr:uid="{00000000-0005-0000-0000-0000708C0000}"/>
    <cellStyle name="Comma 55 4 5" xfId="35883" xr:uid="{00000000-0005-0000-0000-0000718C0000}"/>
    <cellStyle name="Comma 55 4 5 2" xfId="35884" xr:uid="{00000000-0005-0000-0000-0000728C0000}"/>
    <cellStyle name="Comma 55 4 5 2 2" xfId="35885" xr:uid="{00000000-0005-0000-0000-0000738C0000}"/>
    <cellStyle name="Comma 55 4 5 2 3" xfId="35886" xr:uid="{00000000-0005-0000-0000-0000748C0000}"/>
    <cellStyle name="Comma 55 4 5 3" xfId="35887" xr:uid="{00000000-0005-0000-0000-0000758C0000}"/>
    <cellStyle name="Comma 55 4 5 3 2" xfId="35888" xr:uid="{00000000-0005-0000-0000-0000768C0000}"/>
    <cellStyle name="Comma 55 4 5 3 3" xfId="35889" xr:uid="{00000000-0005-0000-0000-0000778C0000}"/>
    <cellStyle name="Comma 55 4 5 4" xfId="35890" xr:uid="{00000000-0005-0000-0000-0000788C0000}"/>
    <cellStyle name="Comma 55 4 5 4 2" xfId="35891" xr:uid="{00000000-0005-0000-0000-0000798C0000}"/>
    <cellStyle name="Comma 55 4 5 4 3" xfId="35892" xr:uid="{00000000-0005-0000-0000-00007A8C0000}"/>
    <cellStyle name="Comma 55 4 5 5" xfId="35893" xr:uid="{00000000-0005-0000-0000-00007B8C0000}"/>
    <cellStyle name="Comma 55 4 5 6" xfId="35894" xr:uid="{00000000-0005-0000-0000-00007C8C0000}"/>
    <cellStyle name="Comma 55 4 6" xfId="35895" xr:uid="{00000000-0005-0000-0000-00007D8C0000}"/>
    <cellStyle name="Comma 55 4 6 2" xfId="35896" xr:uid="{00000000-0005-0000-0000-00007E8C0000}"/>
    <cellStyle name="Comma 55 4 6 2 2" xfId="35897" xr:uid="{00000000-0005-0000-0000-00007F8C0000}"/>
    <cellStyle name="Comma 55 4 6 2 3" xfId="35898" xr:uid="{00000000-0005-0000-0000-0000808C0000}"/>
    <cellStyle name="Comma 55 4 6 3" xfId="35899" xr:uid="{00000000-0005-0000-0000-0000818C0000}"/>
    <cellStyle name="Comma 55 4 6 3 2" xfId="35900" xr:uid="{00000000-0005-0000-0000-0000828C0000}"/>
    <cellStyle name="Comma 55 4 6 3 3" xfId="35901" xr:uid="{00000000-0005-0000-0000-0000838C0000}"/>
    <cellStyle name="Comma 55 4 6 4" xfId="35902" xr:uid="{00000000-0005-0000-0000-0000848C0000}"/>
    <cellStyle name="Comma 55 4 6 4 2" xfId="35903" xr:uid="{00000000-0005-0000-0000-0000858C0000}"/>
    <cellStyle name="Comma 55 4 6 4 3" xfId="35904" xr:uid="{00000000-0005-0000-0000-0000868C0000}"/>
    <cellStyle name="Comma 55 4 6 5" xfId="35905" xr:uid="{00000000-0005-0000-0000-0000878C0000}"/>
    <cellStyle name="Comma 55 4 6 6" xfId="35906" xr:uid="{00000000-0005-0000-0000-0000888C0000}"/>
    <cellStyle name="Comma 55 4 7" xfId="35907" xr:uid="{00000000-0005-0000-0000-0000898C0000}"/>
    <cellStyle name="Comma 55 4 7 2" xfId="35908" xr:uid="{00000000-0005-0000-0000-00008A8C0000}"/>
    <cellStyle name="Comma 55 4 7 2 2" xfId="35909" xr:uid="{00000000-0005-0000-0000-00008B8C0000}"/>
    <cellStyle name="Comma 55 4 7 2 3" xfId="35910" xr:uid="{00000000-0005-0000-0000-00008C8C0000}"/>
    <cellStyle name="Comma 55 4 7 3" xfId="35911" xr:uid="{00000000-0005-0000-0000-00008D8C0000}"/>
    <cellStyle name="Comma 55 4 7 3 2" xfId="35912" xr:uid="{00000000-0005-0000-0000-00008E8C0000}"/>
    <cellStyle name="Comma 55 4 7 3 3" xfId="35913" xr:uid="{00000000-0005-0000-0000-00008F8C0000}"/>
    <cellStyle name="Comma 55 4 7 4" xfId="35914" xr:uid="{00000000-0005-0000-0000-0000908C0000}"/>
    <cellStyle name="Comma 55 4 7 4 2" xfId="35915" xr:uid="{00000000-0005-0000-0000-0000918C0000}"/>
    <cellStyle name="Comma 55 4 7 4 3" xfId="35916" xr:uid="{00000000-0005-0000-0000-0000928C0000}"/>
    <cellStyle name="Comma 55 4 7 5" xfId="35917" xr:uid="{00000000-0005-0000-0000-0000938C0000}"/>
    <cellStyle name="Comma 55 4 7 6" xfId="35918" xr:uid="{00000000-0005-0000-0000-0000948C0000}"/>
    <cellStyle name="Comma 55 4 8" xfId="35919" xr:uid="{00000000-0005-0000-0000-0000958C0000}"/>
    <cellStyle name="Comma 55 4 8 2" xfId="35920" xr:uid="{00000000-0005-0000-0000-0000968C0000}"/>
    <cellStyle name="Comma 55 4 8 2 2" xfId="35921" xr:uid="{00000000-0005-0000-0000-0000978C0000}"/>
    <cellStyle name="Comma 55 4 8 2 3" xfId="35922" xr:uid="{00000000-0005-0000-0000-0000988C0000}"/>
    <cellStyle name="Comma 55 4 8 3" xfId="35923" xr:uid="{00000000-0005-0000-0000-0000998C0000}"/>
    <cellStyle name="Comma 55 4 8 3 2" xfId="35924" xr:uid="{00000000-0005-0000-0000-00009A8C0000}"/>
    <cellStyle name="Comma 55 4 8 3 3" xfId="35925" xr:uid="{00000000-0005-0000-0000-00009B8C0000}"/>
    <cellStyle name="Comma 55 4 8 4" xfId="35926" xr:uid="{00000000-0005-0000-0000-00009C8C0000}"/>
    <cellStyle name="Comma 55 4 8 4 2" xfId="35927" xr:uid="{00000000-0005-0000-0000-00009D8C0000}"/>
    <cellStyle name="Comma 55 4 8 4 3" xfId="35928" xr:uid="{00000000-0005-0000-0000-00009E8C0000}"/>
    <cellStyle name="Comma 55 4 8 5" xfId="35929" xr:uid="{00000000-0005-0000-0000-00009F8C0000}"/>
    <cellStyle name="Comma 55 4 8 6" xfId="35930" xr:uid="{00000000-0005-0000-0000-0000A08C0000}"/>
    <cellStyle name="Comma 55 4 9" xfId="35931" xr:uid="{00000000-0005-0000-0000-0000A18C0000}"/>
    <cellStyle name="Comma 55 4 9 2" xfId="35932" xr:uid="{00000000-0005-0000-0000-0000A28C0000}"/>
    <cellStyle name="Comma 55 4 9 2 2" xfId="35933" xr:uid="{00000000-0005-0000-0000-0000A38C0000}"/>
    <cellStyle name="Comma 55 4 9 2 3" xfId="35934" xr:uid="{00000000-0005-0000-0000-0000A48C0000}"/>
    <cellStyle name="Comma 55 4 9 3" xfId="35935" xr:uid="{00000000-0005-0000-0000-0000A58C0000}"/>
    <cellStyle name="Comma 55 4 9 3 2" xfId="35936" xr:uid="{00000000-0005-0000-0000-0000A68C0000}"/>
    <cellStyle name="Comma 55 4 9 3 3" xfId="35937" xr:uid="{00000000-0005-0000-0000-0000A78C0000}"/>
    <cellStyle name="Comma 55 4 9 4" xfId="35938" xr:uid="{00000000-0005-0000-0000-0000A88C0000}"/>
    <cellStyle name="Comma 55 4 9 4 2" xfId="35939" xr:uid="{00000000-0005-0000-0000-0000A98C0000}"/>
    <cellStyle name="Comma 55 4 9 4 3" xfId="35940" xr:uid="{00000000-0005-0000-0000-0000AA8C0000}"/>
    <cellStyle name="Comma 55 4 9 5" xfId="35941" xr:uid="{00000000-0005-0000-0000-0000AB8C0000}"/>
    <cellStyle name="Comma 55 4 9 6" xfId="35942" xr:uid="{00000000-0005-0000-0000-0000AC8C0000}"/>
    <cellStyle name="Comma 56" xfId="35943" xr:uid="{00000000-0005-0000-0000-0000AD8C0000}"/>
    <cellStyle name="Comma 57" xfId="35944" xr:uid="{00000000-0005-0000-0000-0000AE8C0000}"/>
    <cellStyle name="Comma 58" xfId="35945" xr:uid="{00000000-0005-0000-0000-0000AF8C0000}"/>
    <cellStyle name="Comma 58 10" xfId="35946" xr:uid="{00000000-0005-0000-0000-0000B08C0000}"/>
    <cellStyle name="Comma 58 10 2" xfId="35947" xr:uid="{00000000-0005-0000-0000-0000B18C0000}"/>
    <cellStyle name="Comma 58 10 2 2" xfId="35948" xr:uid="{00000000-0005-0000-0000-0000B28C0000}"/>
    <cellStyle name="Comma 58 10 2 3" xfId="35949" xr:uid="{00000000-0005-0000-0000-0000B38C0000}"/>
    <cellStyle name="Comma 58 10 3" xfId="35950" xr:uid="{00000000-0005-0000-0000-0000B48C0000}"/>
    <cellStyle name="Comma 58 10 3 2" xfId="35951" xr:uid="{00000000-0005-0000-0000-0000B58C0000}"/>
    <cellStyle name="Comma 58 10 3 3" xfId="35952" xr:uid="{00000000-0005-0000-0000-0000B68C0000}"/>
    <cellStyle name="Comma 58 10 4" xfId="35953" xr:uid="{00000000-0005-0000-0000-0000B78C0000}"/>
    <cellStyle name="Comma 58 10 4 2" xfId="35954" xr:uid="{00000000-0005-0000-0000-0000B88C0000}"/>
    <cellStyle name="Comma 58 10 4 3" xfId="35955" xr:uid="{00000000-0005-0000-0000-0000B98C0000}"/>
    <cellStyle name="Comma 58 10 5" xfId="35956" xr:uid="{00000000-0005-0000-0000-0000BA8C0000}"/>
    <cellStyle name="Comma 58 10 6" xfId="35957" xr:uid="{00000000-0005-0000-0000-0000BB8C0000}"/>
    <cellStyle name="Comma 58 11" xfId="35958" xr:uid="{00000000-0005-0000-0000-0000BC8C0000}"/>
    <cellStyle name="Comma 58 11 2" xfId="35959" xr:uid="{00000000-0005-0000-0000-0000BD8C0000}"/>
    <cellStyle name="Comma 58 11 2 2" xfId="35960" xr:uid="{00000000-0005-0000-0000-0000BE8C0000}"/>
    <cellStyle name="Comma 58 11 2 3" xfId="35961" xr:uid="{00000000-0005-0000-0000-0000BF8C0000}"/>
    <cellStyle name="Comma 58 11 3" xfId="35962" xr:uid="{00000000-0005-0000-0000-0000C08C0000}"/>
    <cellStyle name="Comma 58 11 3 2" xfId="35963" xr:uid="{00000000-0005-0000-0000-0000C18C0000}"/>
    <cellStyle name="Comma 58 11 3 3" xfId="35964" xr:uid="{00000000-0005-0000-0000-0000C28C0000}"/>
    <cellStyle name="Comma 58 11 4" xfId="35965" xr:uid="{00000000-0005-0000-0000-0000C38C0000}"/>
    <cellStyle name="Comma 58 11 4 2" xfId="35966" xr:uid="{00000000-0005-0000-0000-0000C48C0000}"/>
    <cellStyle name="Comma 58 11 4 3" xfId="35967" xr:uid="{00000000-0005-0000-0000-0000C58C0000}"/>
    <cellStyle name="Comma 58 11 5" xfId="35968" xr:uid="{00000000-0005-0000-0000-0000C68C0000}"/>
    <cellStyle name="Comma 58 11 6" xfId="35969" xr:uid="{00000000-0005-0000-0000-0000C78C0000}"/>
    <cellStyle name="Comma 58 12" xfId="35970" xr:uid="{00000000-0005-0000-0000-0000C88C0000}"/>
    <cellStyle name="Comma 58 12 2" xfId="35971" xr:uid="{00000000-0005-0000-0000-0000C98C0000}"/>
    <cellStyle name="Comma 58 12 2 2" xfId="35972" xr:uid="{00000000-0005-0000-0000-0000CA8C0000}"/>
    <cellStyle name="Comma 58 12 2 3" xfId="35973" xr:uid="{00000000-0005-0000-0000-0000CB8C0000}"/>
    <cellStyle name="Comma 58 12 3" xfId="35974" xr:uid="{00000000-0005-0000-0000-0000CC8C0000}"/>
    <cellStyle name="Comma 58 12 3 2" xfId="35975" xr:uid="{00000000-0005-0000-0000-0000CD8C0000}"/>
    <cellStyle name="Comma 58 12 3 3" xfId="35976" xr:uid="{00000000-0005-0000-0000-0000CE8C0000}"/>
    <cellStyle name="Comma 58 12 4" xfId="35977" xr:uid="{00000000-0005-0000-0000-0000CF8C0000}"/>
    <cellStyle name="Comma 58 12 4 2" xfId="35978" xr:uid="{00000000-0005-0000-0000-0000D08C0000}"/>
    <cellStyle name="Comma 58 12 4 3" xfId="35979" xr:uid="{00000000-0005-0000-0000-0000D18C0000}"/>
    <cellStyle name="Comma 58 12 5" xfId="35980" xr:uid="{00000000-0005-0000-0000-0000D28C0000}"/>
    <cellStyle name="Comma 58 12 6" xfId="35981" xr:uid="{00000000-0005-0000-0000-0000D38C0000}"/>
    <cellStyle name="Comma 58 13" xfId="35982" xr:uid="{00000000-0005-0000-0000-0000D48C0000}"/>
    <cellStyle name="Comma 58 13 2" xfId="35983" xr:uid="{00000000-0005-0000-0000-0000D58C0000}"/>
    <cellStyle name="Comma 58 13 2 2" xfId="35984" xr:uid="{00000000-0005-0000-0000-0000D68C0000}"/>
    <cellStyle name="Comma 58 13 2 3" xfId="35985" xr:uid="{00000000-0005-0000-0000-0000D78C0000}"/>
    <cellStyle name="Comma 58 13 3" xfId="35986" xr:uid="{00000000-0005-0000-0000-0000D88C0000}"/>
    <cellStyle name="Comma 58 13 3 2" xfId="35987" xr:uid="{00000000-0005-0000-0000-0000D98C0000}"/>
    <cellStyle name="Comma 58 13 3 3" xfId="35988" xr:uid="{00000000-0005-0000-0000-0000DA8C0000}"/>
    <cellStyle name="Comma 58 13 4" xfId="35989" xr:uid="{00000000-0005-0000-0000-0000DB8C0000}"/>
    <cellStyle name="Comma 58 13 4 2" xfId="35990" xr:uid="{00000000-0005-0000-0000-0000DC8C0000}"/>
    <cellStyle name="Comma 58 13 4 3" xfId="35991" xr:uid="{00000000-0005-0000-0000-0000DD8C0000}"/>
    <cellStyle name="Comma 58 13 5" xfId="35992" xr:uid="{00000000-0005-0000-0000-0000DE8C0000}"/>
    <cellStyle name="Comma 58 13 6" xfId="35993" xr:uid="{00000000-0005-0000-0000-0000DF8C0000}"/>
    <cellStyle name="Comma 58 14" xfId="35994" xr:uid="{00000000-0005-0000-0000-0000E08C0000}"/>
    <cellStyle name="Comma 58 14 2" xfId="35995" xr:uid="{00000000-0005-0000-0000-0000E18C0000}"/>
    <cellStyle name="Comma 58 14 2 2" xfId="35996" xr:uid="{00000000-0005-0000-0000-0000E28C0000}"/>
    <cellStyle name="Comma 58 14 2 3" xfId="35997" xr:uid="{00000000-0005-0000-0000-0000E38C0000}"/>
    <cellStyle name="Comma 58 14 3" xfId="35998" xr:uid="{00000000-0005-0000-0000-0000E48C0000}"/>
    <cellStyle name="Comma 58 14 3 2" xfId="35999" xr:uid="{00000000-0005-0000-0000-0000E58C0000}"/>
    <cellStyle name="Comma 58 14 3 3" xfId="36000" xr:uid="{00000000-0005-0000-0000-0000E68C0000}"/>
    <cellStyle name="Comma 58 14 4" xfId="36001" xr:uid="{00000000-0005-0000-0000-0000E78C0000}"/>
    <cellStyle name="Comma 58 14 4 2" xfId="36002" xr:uid="{00000000-0005-0000-0000-0000E88C0000}"/>
    <cellStyle name="Comma 58 14 4 3" xfId="36003" xr:uid="{00000000-0005-0000-0000-0000E98C0000}"/>
    <cellStyle name="Comma 58 14 5" xfId="36004" xr:uid="{00000000-0005-0000-0000-0000EA8C0000}"/>
    <cellStyle name="Comma 58 14 6" xfId="36005" xr:uid="{00000000-0005-0000-0000-0000EB8C0000}"/>
    <cellStyle name="Comma 58 15" xfId="36006" xr:uid="{00000000-0005-0000-0000-0000EC8C0000}"/>
    <cellStyle name="Comma 58 15 2" xfId="36007" xr:uid="{00000000-0005-0000-0000-0000ED8C0000}"/>
    <cellStyle name="Comma 58 15 2 2" xfId="36008" xr:uid="{00000000-0005-0000-0000-0000EE8C0000}"/>
    <cellStyle name="Comma 58 15 2 3" xfId="36009" xr:uid="{00000000-0005-0000-0000-0000EF8C0000}"/>
    <cellStyle name="Comma 58 15 3" xfId="36010" xr:uid="{00000000-0005-0000-0000-0000F08C0000}"/>
    <cellStyle name="Comma 58 15 3 2" xfId="36011" xr:uid="{00000000-0005-0000-0000-0000F18C0000}"/>
    <cellStyle name="Comma 58 15 3 3" xfId="36012" xr:uid="{00000000-0005-0000-0000-0000F28C0000}"/>
    <cellStyle name="Comma 58 15 4" xfId="36013" xr:uid="{00000000-0005-0000-0000-0000F38C0000}"/>
    <cellStyle name="Comma 58 15 4 2" xfId="36014" xr:uid="{00000000-0005-0000-0000-0000F48C0000}"/>
    <cellStyle name="Comma 58 15 4 3" xfId="36015" xr:uid="{00000000-0005-0000-0000-0000F58C0000}"/>
    <cellStyle name="Comma 58 15 5" xfId="36016" xr:uid="{00000000-0005-0000-0000-0000F68C0000}"/>
    <cellStyle name="Comma 58 15 6" xfId="36017" xr:uid="{00000000-0005-0000-0000-0000F78C0000}"/>
    <cellStyle name="Comma 58 16" xfId="36018" xr:uid="{00000000-0005-0000-0000-0000F88C0000}"/>
    <cellStyle name="Comma 58 16 2" xfId="36019" xr:uid="{00000000-0005-0000-0000-0000F98C0000}"/>
    <cellStyle name="Comma 58 16 2 2" xfId="36020" xr:uid="{00000000-0005-0000-0000-0000FA8C0000}"/>
    <cellStyle name="Comma 58 16 2 3" xfId="36021" xr:uid="{00000000-0005-0000-0000-0000FB8C0000}"/>
    <cellStyle name="Comma 58 16 3" xfId="36022" xr:uid="{00000000-0005-0000-0000-0000FC8C0000}"/>
    <cellStyle name="Comma 58 16 3 2" xfId="36023" xr:uid="{00000000-0005-0000-0000-0000FD8C0000}"/>
    <cellStyle name="Comma 58 16 3 3" xfId="36024" xr:uid="{00000000-0005-0000-0000-0000FE8C0000}"/>
    <cellStyle name="Comma 58 16 4" xfId="36025" xr:uid="{00000000-0005-0000-0000-0000FF8C0000}"/>
    <cellStyle name="Comma 58 16 4 2" xfId="36026" xr:uid="{00000000-0005-0000-0000-0000008D0000}"/>
    <cellStyle name="Comma 58 16 4 3" xfId="36027" xr:uid="{00000000-0005-0000-0000-0000018D0000}"/>
    <cellStyle name="Comma 58 16 5" xfId="36028" xr:uid="{00000000-0005-0000-0000-0000028D0000}"/>
    <cellStyle name="Comma 58 16 6" xfId="36029" xr:uid="{00000000-0005-0000-0000-0000038D0000}"/>
    <cellStyle name="Comma 58 17" xfId="36030" xr:uid="{00000000-0005-0000-0000-0000048D0000}"/>
    <cellStyle name="Comma 58 17 2" xfId="36031" xr:uid="{00000000-0005-0000-0000-0000058D0000}"/>
    <cellStyle name="Comma 58 17 2 2" xfId="36032" xr:uid="{00000000-0005-0000-0000-0000068D0000}"/>
    <cellStyle name="Comma 58 17 2 3" xfId="36033" xr:uid="{00000000-0005-0000-0000-0000078D0000}"/>
    <cellStyle name="Comma 58 17 3" xfId="36034" xr:uid="{00000000-0005-0000-0000-0000088D0000}"/>
    <cellStyle name="Comma 58 17 3 2" xfId="36035" xr:uid="{00000000-0005-0000-0000-0000098D0000}"/>
    <cellStyle name="Comma 58 17 3 3" xfId="36036" xr:uid="{00000000-0005-0000-0000-00000A8D0000}"/>
    <cellStyle name="Comma 58 17 4" xfId="36037" xr:uid="{00000000-0005-0000-0000-00000B8D0000}"/>
    <cellStyle name="Comma 58 17 4 2" xfId="36038" xr:uid="{00000000-0005-0000-0000-00000C8D0000}"/>
    <cellStyle name="Comma 58 17 4 3" xfId="36039" xr:uid="{00000000-0005-0000-0000-00000D8D0000}"/>
    <cellStyle name="Comma 58 17 5" xfId="36040" xr:uid="{00000000-0005-0000-0000-00000E8D0000}"/>
    <cellStyle name="Comma 58 17 6" xfId="36041" xr:uid="{00000000-0005-0000-0000-00000F8D0000}"/>
    <cellStyle name="Comma 58 18" xfId="36042" xr:uid="{00000000-0005-0000-0000-0000108D0000}"/>
    <cellStyle name="Comma 58 18 2" xfId="36043" xr:uid="{00000000-0005-0000-0000-0000118D0000}"/>
    <cellStyle name="Comma 58 18 2 2" xfId="36044" xr:uid="{00000000-0005-0000-0000-0000128D0000}"/>
    <cellStyle name="Comma 58 18 2 3" xfId="36045" xr:uid="{00000000-0005-0000-0000-0000138D0000}"/>
    <cellStyle name="Comma 58 18 3" xfId="36046" xr:uid="{00000000-0005-0000-0000-0000148D0000}"/>
    <cellStyle name="Comma 58 18 3 2" xfId="36047" xr:uid="{00000000-0005-0000-0000-0000158D0000}"/>
    <cellStyle name="Comma 58 18 3 3" xfId="36048" xr:uid="{00000000-0005-0000-0000-0000168D0000}"/>
    <cellStyle name="Comma 58 18 4" xfId="36049" xr:uid="{00000000-0005-0000-0000-0000178D0000}"/>
    <cellStyle name="Comma 58 18 4 2" xfId="36050" xr:uid="{00000000-0005-0000-0000-0000188D0000}"/>
    <cellStyle name="Comma 58 18 4 3" xfId="36051" xr:uid="{00000000-0005-0000-0000-0000198D0000}"/>
    <cellStyle name="Comma 58 18 5" xfId="36052" xr:uid="{00000000-0005-0000-0000-00001A8D0000}"/>
    <cellStyle name="Comma 58 18 6" xfId="36053" xr:uid="{00000000-0005-0000-0000-00001B8D0000}"/>
    <cellStyle name="Comma 58 19" xfId="36054" xr:uid="{00000000-0005-0000-0000-00001C8D0000}"/>
    <cellStyle name="Comma 58 19 2" xfId="36055" xr:uid="{00000000-0005-0000-0000-00001D8D0000}"/>
    <cellStyle name="Comma 58 19 2 2" xfId="36056" xr:uid="{00000000-0005-0000-0000-00001E8D0000}"/>
    <cellStyle name="Comma 58 19 2 3" xfId="36057" xr:uid="{00000000-0005-0000-0000-00001F8D0000}"/>
    <cellStyle name="Comma 58 19 3" xfId="36058" xr:uid="{00000000-0005-0000-0000-0000208D0000}"/>
    <cellStyle name="Comma 58 19 3 2" xfId="36059" xr:uid="{00000000-0005-0000-0000-0000218D0000}"/>
    <cellStyle name="Comma 58 19 3 3" xfId="36060" xr:uid="{00000000-0005-0000-0000-0000228D0000}"/>
    <cellStyle name="Comma 58 19 4" xfId="36061" xr:uid="{00000000-0005-0000-0000-0000238D0000}"/>
    <cellStyle name="Comma 58 19 4 2" xfId="36062" xr:uid="{00000000-0005-0000-0000-0000248D0000}"/>
    <cellStyle name="Comma 58 19 4 3" xfId="36063" xr:uid="{00000000-0005-0000-0000-0000258D0000}"/>
    <cellStyle name="Comma 58 19 5" xfId="36064" xr:uid="{00000000-0005-0000-0000-0000268D0000}"/>
    <cellStyle name="Comma 58 19 6" xfId="36065" xr:uid="{00000000-0005-0000-0000-0000278D0000}"/>
    <cellStyle name="Comma 58 2" xfId="36066" xr:uid="{00000000-0005-0000-0000-0000288D0000}"/>
    <cellStyle name="Comma 58 2 10" xfId="36067" xr:uid="{00000000-0005-0000-0000-0000298D0000}"/>
    <cellStyle name="Comma 58 2 10 2" xfId="36068" xr:uid="{00000000-0005-0000-0000-00002A8D0000}"/>
    <cellStyle name="Comma 58 2 10 2 2" xfId="36069" xr:uid="{00000000-0005-0000-0000-00002B8D0000}"/>
    <cellStyle name="Comma 58 2 10 2 3" xfId="36070" xr:uid="{00000000-0005-0000-0000-00002C8D0000}"/>
    <cellStyle name="Comma 58 2 10 3" xfId="36071" xr:uid="{00000000-0005-0000-0000-00002D8D0000}"/>
    <cellStyle name="Comma 58 2 10 3 2" xfId="36072" xr:uid="{00000000-0005-0000-0000-00002E8D0000}"/>
    <cellStyle name="Comma 58 2 10 3 3" xfId="36073" xr:uid="{00000000-0005-0000-0000-00002F8D0000}"/>
    <cellStyle name="Comma 58 2 10 4" xfId="36074" xr:uid="{00000000-0005-0000-0000-0000308D0000}"/>
    <cellStyle name="Comma 58 2 10 4 2" xfId="36075" xr:uid="{00000000-0005-0000-0000-0000318D0000}"/>
    <cellStyle name="Comma 58 2 10 4 3" xfId="36076" xr:uid="{00000000-0005-0000-0000-0000328D0000}"/>
    <cellStyle name="Comma 58 2 10 5" xfId="36077" xr:uid="{00000000-0005-0000-0000-0000338D0000}"/>
    <cellStyle name="Comma 58 2 10 6" xfId="36078" xr:uid="{00000000-0005-0000-0000-0000348D0000}"/>
    <cellStyle name="Comma 58 2 11" xfId="36079" xr:uid="{00000000-0005-0000-0000-0000358D0000}"/>
    <cellStyle name="Comma 58 2 11 2" xfId="36080" xr:uid="{00000000-0005-0000-0000-0000368D0000}"/>
    <cellStyle name="Comma 58 2 11 2 2" xfId="36081" xr:uid="{00000000-0005-0000-0000-0000378D0000}"/>
    <cellStyle name="Comma 58 2 11 2 3" xfId="36082" xr:uid="{00000000-0005-0000-0000-0000388D0000}"/>
    <cellStyle name="Comma 58 2 11 3" xfId="36083" xr:uid="{00000000-0005-0000-0000-0000398D0000}"/>
    <cellStyle name="Comma 58 2 11 3 2" xfId="36084" xr:uid="{00000000-0005-0000-0000-00003A8D0000}"/>
    <cellStyle name="Comma 58 2 11 3 3" xfId="36085" xr:uid="{00000000-0005-0000-0000-00003B8D0000}"/>
    <cellStyle name="Comma 58 2 11 4" xfId="36086" xr:uid="{00000000-0005-0000-0000-00003C8D0000}"/>
    <cellStyle name="Comma 58 2 11 4 2" xfId="36087" xr:uid="{00000000-0005-0000-0000-00003D8D0000}"/>
    <cellStyle name="Comma 58 2 11 4 3" xfId="36088" xr:uid="{00000000-0005-0000-0000-00003E8D0000}"/>
    <cellStyle name="Comma 58 2 11 5" xfId="36089" xr:uid="{00000000-0005-0000-0000-00003F8D0000}"/>
    <cellStyle name="Comma 58 2 11 6" xfId="36090" xr:uid="{00000000-0005-0000-0000-0000408D0000}"/>
    <cellStyle name="Comma 58 2 12" xfId="36091" xr:uid="{00000000-0005-0000-0000-0000418D0000}"/>
    <cellStyle name="Comma 58 2 12 2" xfId="36092" xr:uid="{00000000-0005-0000-0000-0000428D0000}"/>
    <cellStyle name="Comma 58 2 12 2 2" xfId="36093" xr:uid="{00000000-0005-0000-0000-0000438D0000}"/>
    <cellStyle name="Comma 58 2 12 2 3" xfId="36094" xr:uid="{00000000-0005-0000-0000-0000448D0000}"/>
    <cellStyle name="Comma 58 2 12 3" xfId="36095" xr:uid="{00000000-0005-0000-0000-0000458D0000}"/>
    <cellStyle name="Comma 58 2 12 3 2" xfId="36096" xr:uid="{00000000-0005-0000-0000-0000468D0000}"/>
    <cellStyle name="Comma 58 2 12 3 3" xfId="36097" xr:uid="{00000000-0005-0000-0000-0000478D0000}"/>
    <cellStyle name="Comma 58 2 12 4" xfId="36098" xr:uid="{00000000-0005-0000-0000-0000488D0000}"/>
    <cellStyle name="Comma 58 2 12 4 2" xfId="36099" xr:uid="{00000000-0005-0000-0000-0000498D0000}"/>
    <cellStyle name="Comma 58 2 12 4 3" xfId="36100" xr:uid="{00000000-0005-0000-0000-00004A8D0000}"/>
    <cellStyle name="Comma 58 2 12 5" xfId="36101" xr:uid="{00000000-0005-0000-0000-00004B8D0000}"/>
    <cellStyle name="Comma 58 2 12 6" xfId="36102" xr:uid="{00000000-0005-0000-0000-00004C8D0000}"/>
    <cellStyle name="Comma 58 2 13" xfId="36103" xr:uid="{00000000-0005-0000-0000-00004D8D0000}"/>
    <cellStyle name="Comma 58 2 13 2" xfId="36104" xr:uid="{00000000-0005-0000-0000-00004E8D0000}"/>
    <cellStyle name="Comma 58 2 13 2 2" xfId="36105" xr:uid="{00000000-0005-0000-0000-00004F8D0000}"/>
    <cellStyle name="Comma 58 2 13 2 3" xfId="36106" xr:uid="{00000000-0005-0000-0000-0000508D0000}"/>
    <cellStyle name="Comma 58 2 13 3" xfId="36107" xr:uid="{00000000-0005-0000-0000-0000518D0000}"/>
    <cellStyle name="Comma 58 2 13 3 2" xfId="36108" xr:uid="{00000000-0005-0000-0000-0000528D0000}"/>
    <cellStyle name="Comma 58 2 13 3 3" xfId="36109" xr:uid="{00000000-0005-0000-0000-0000538D0000}"/>
    <cellStyle name="Comma 58 2 13 4" xfId="36110" xr:uid="{00000000-0005-0000-0000-0000548D0000}"/>
    <cellStyle name="Comma 58 2 13 4 2" xfId="36111" xr:uid="{00000000-0005-0000-0000-0000558D0000}"/>
    <cellStyle name="Comma 58 2 13 4 3" xfId="36112" xr:uid="{00000000-0005-0000-0000-0000568D0000}"/>
    <cellStyle name="Comma 58 2 13 5" xfId="36113" xr:uid="{00000000-0005-0000-0000-0000578D0000}"/>
    <cellStyle name="Comma 58 2 13 6" xfId="36114" xr:uid="{00000000-0005-0000-0000-0000588D0000}"/>
    <cellStyle name="Comma 58 2 14" xfId="36115" xr:uid="{00000000-0005-0000-0000-0000598D0000}"/>
    <cellStyle name="Comma 58 2 14 2" xfId="36116" xr:uid="{00000000-0005-0000-0000-00005A8D0000}"/>
    <cellStyle name="Comma 58 2 14 2 2" xfId="36117" xr:uid="{00000000-0005-0000-0000-00005B8D0000}"/>
    <cellStyle name="Comma 58 2 14 2 3" xfId="36118" xr:uid="{00000000-0005-0000-0000-00005C8D0000}"/>
    <cellStyle name="Comma 58 2 14 3" xfId="36119" xr:uid="{00000000-0005-0000-0000-00005D8D0000}"/>
    <cellStyle name="Comma 58 2 14 3 2" xfId="36120" xr:uid="{00000000-0005-0000-0000-00005E8D0000}"/>
    <cellStyle name="Comma 58 2 14 3 3" xfId="36121" xr:uid="{00000000-0005-0000-0000-00005F8D0000}"/>
    <cellStyle name="Comma 58 2 14 4" xfId="36122" xr:uid="{00000000-0005-0000-0000-0000608D0000}"/>
    <cellStyle name="Comma 58 2 14 4 2" xfId="36123" xr:uid="{00000000-0005-0000-0000-0000618D0000}"/>
    <cellStyle name="Comma 58 2 14 4 3" xfId="36124" xr:uid="{00000000-0005-0000-0000-0000628D0000}"/>
    <cellStyle name="Comma 58 2 14 5" xfId="36125" xr:uid="{00000000-0005-0000-0000-0000638D0000}"/>
    <cellStyle name="Comma 58 2 14 6" xfId="36126" xr:uid="{00000000-0005-0000-0000-0000648D0000}"/>
    <cellStyle name="Comma 58 2 15" xfId="36127" xr:uid="{00000000-0005-0000-0000-0000658D0000}"/>
    <cellStyle name="Comma 58 2 15 2" xfId="36128" xr:uid="{00000000-0005-0000-0000-0000668D0000}"/>
    <cellStyle name="Comma 58 2 15 2 2" xfId="36129" xr:uid="{00000000-0005-0000-0000-0000678D0000}"/>
    <cellStyle name="Comma 58 2 15 2 3" xfId="36130" xr:uid="{00000000-0005-0000-0000-0000688D0000}"/>
    <cellStyle name="Comma 58 2 15 3" xfId="36131" xr:uid="{00000000-0005-0000-0000-0000698D0000}"/>
    <cellStyle name="Comma 58 2 15 3 2" xfId="36132" xr:uid="{00000000-0005-0000-0000-00006A8D0000}"/>
    <cellStyle name="Comma 58 2 15 3 3" xfId="36133" xr:uid="{00000000-0005-0000-0000-00006B8D0000}"/>
    <cellStyle name="Comma 58 2 15 4" xfId="36134" xr:uid="{00000000-0005-0000-0000-00006C8D0000}"/>
    <cellStyle name="Comma 58 2 15 4 2" xfId="36135" xr:uid="{00000000-0005-0000-0000-00006D8D0000}"/>
    <cellStyle name="Comma 58 2 15 4 3" xfId="36136" xr:uid="{00000000-0005-0000-0000-00006E8D0000}"/>
    <cellStyle name="Comma 58 2 15 5" xfId="36137" xr:uid="{00000000-0005-0000-0000-00006F8D0000}"/>
    <cellStyle name="Comma 58 2 15 6" xfId="36138" xr:uid="{00000000-0005-0000-0000-0000708D0000}"/>
    <cellStyle name="Comma 58 2 16" xfId="36139" xr:uid="{00000000-0005-0000-0000-0000718D0000}"/>
    <cellStyle name="Comma 58 2 16 2" xfId="36140" xr:uid="{00000000-0005-0000-0000-0000728D0000}"/>
    <cellStyle name="Comma 58 2 16 2 2" xfId="36141" xr:uid="{00000000-0005-0000-0000-0000738D0000}"/>
    <cellStyle name="Comma 58 2 16 2 3" xfId="36142" xr:uid="{00000000-0005-0000-0000-0000748D0000}"/>
    <cellStyle name="Comma 58 2 16 3" xfId="36143" xr:uid="{00000000-0005-0000-0000-0000758D0000}"/>
    <cellStyle name="Comma 58 2 16 3 2" xfId="36144" xr:uid="{00000000-0005-0000-0000-0000768D0000}"/>
    <cellStyle name="Comma 58 2 16 3 3" xfId="36145" xr:uid="{00000000-0005-0000-0000-0000778D0000}"/>
    <cellStyle name="Comma 58 2 16 4" xfId="36146" xr:uid="{00000000-0005-0000-0000-0000788D0000}"/>
    <cellStyle name="Comma 58 2 16 4 2" xfId="36147" xr:uid="{00000000-0005-0000-0000-0000798D0000}"/>
    <cellStyle name="Comma 58 2 16 4 3" xfId="36148" xr:uid="{00000000-0005-0000-0000-00007A8D0000}"/>
    <cellStyle name="Comma 58 2 16 5" xfId="36149" xr:uid="{00000000-0005-0000-0000-00007B8D0000}"/>
    <cellStyle name="Comma 58 2 16 6" xfId="36150" xr:uid="{00000000-0005-0000-0000-00007C8D0000}"/>
    <cellStyle name="Comma 58 2 17" xfId="36151" xr:uid="{00000000-0005-0000-0000-00007D8D0000}"/>
    <cellStyle name="Comma 58 2 17 2" xfId="36152" xr:uid="{00000000-0005-0000-0000-00007E8D0000}"/>
    <cellStyle name="Comma 58 2 17 2 2" xfId="36153" xr:uid="{00000000-0005-0000-0000-00007F8D0000}"/>
    <cellStyle name="Comma 58 2 17 2 3" xfId="36154" xr:uid="{00000000-0005-0000-0000-0000808D0000}"/>
    <cellStyle name="Comma 58 2 17 3" xfId="36155" xr:uid="{00000000-0005-0000-0000-0000818D0000}"/>
    <cellStyle name="Comma 58 2 17 3 2" xfId="36156" xr:uid="{00000000-0005-0000-0000-0000828D0000}"/>
    <cellStyle name="Comma 58 2 17 3 3" xfId="36157" xr:uid="{00000000-0005-0000-0000-0000838D0000}"/>
    <cellStyle name="Comma 58 2 17 4" xfId="36158" xr:uid="{00000000-0005-0000-0000-0000848D0000}"/>
    <cellStyle name="Comma 58 2 17 4 2" xfId="36159" xr:uid="{00000000-0005-0000-0000-0000858D0000}"/>
    <cellStyle name="Comma 58 2 17 4 3" xfId="36160" xr:uid="{00000000-0005-0000-0000-0000868D0000}"/>
    <cellStyle name="Comma 58 2 17 5" xfId="36161" xr:uid="{00000000-0005-0000-0000-0000878D0000}"/>
    <cellStyle name="Comma 58 2 17 6" xfId="36162" xr:uid="{00000000-0005-0000-0000-0000888D0000}"/>
    <cellStyle name="Comma 58 2 18" xfId="36163" xr:uid="{00000000-0005-0000-0000-0000898D0000}"/>
    <cellStyle name="Comma 58 2 18 2" xfId="36164" xr:uid="{00000000-0005-0000-0000-00008A8D0000}"/>
    <cellStyle name="Comma 58 2 18 2 2" xfId="36165" xr:uid="{00000000-0005-0000-0000-00008B8D0000}"/>
    <cellStyle name="Comma 58 2 18 2 3" xfId="36166" xr:uid="{00000000-0005-0000-0000-00008C8D0000}"/>
    <cellStyle name="Comma 58 2 18 3" xfId="36167" xr:uid="{00000000-0005-0000-0000-00008D8D0000}"/>
    <cellStyle name="Comma 58 2 18 3 2" xfId="36168" xr:uid="{00000000-0005-0000-0000-00008E8D0000}"/>
    <cellStyle name="Comma 58 2 18 3 3" xfId="36169" xr:uid="{00000000-0005-0000-0000-00008F8D0000}"/>
    <cellStyle name="Comma 58 2 18 4" xfId="36170" xr:uid="{00000000-0005-0000-0000-0000908D0000}"/>
    <cellStyle name="Comma 58 2 18 4 2" xfId="36171" xr:uid="{00000000-0005-0000-0000-0000918D0000}"/>
    <cellStyle name="Comma 58 2 18 4 3" xfId="36172" xr:uid="{00000000-0005-0000-0000-0000928D0000}"/>
    <cellStyle name="Comma 58 2 18 5" xfId="36173" xr:uid="{00000000-0005-0000-0000-0000938D0000}"/>
    <cellStyle name="Comma 58 2 18 6" xfId="36174" xr:uid="{00000000-0005-0000-0000-0000948D0000}"/>
    <cellStyle name="Comma 58 2 19" xfId="36175" xr:uid="{00000000-0005-0000-0000-0000958D0000}"/>
    <cellStyle name="Comma 58 2 19 2" xfId="36176" xr:uid="{00000000-0005-0000-0000-0000968D0000}"/>
    <cellStyle name="Comma 58 2 19 2 2" xfId="36177" xr:uid="{00000000-0005-0000-0000-0000978D0000}"/>
    <cellStyle name="Comma 58 2 19 2 3" xfId="36178" xr:uid="{00000000-0005-0000-0000-0000988D0000}"/>
    <cellStyle name="Comma 58 2 19 3" xfId="36179" xr:uid="{00000000-0005-0000-0000-0000998D0000}"/>
    <cellStyle name="Comma 58 2 19 3 2" xfId="36180" xr:uid="{00000000-0005-0000-0000-00009A8D0000}"/>
    <cellStyle name="Comma 58 2 19 3 3" xfId="36181" xr:uid="{00000000-0005-0000-0000-00009B8D0000}"/>
    <cellStyle name="Comma 58 2 19 4" xfId="36182" xr:uid="{00000000-0005-0000-0000-00009C8D0000}"/>
    <cellStyle name="Comma 58 2 19 4 2" xfId="36183" xr:uid="{00000000-0005-0000-0000-00009D8D0000}"/>
    <cellStyle name="Comma 58 2 19 4 3" xfId="36184" xr:uid="{00000000-0005-0000-0000-00009E8D0000}"/>
    <cellStyle name="Comma 58 2 19 5" xfId="36185" xr:uid="{00000000-0005-0000-0000-00009F8D0000}"/>
    <cellStyle name="Comma 58 2 19 6" xfId="36186" xr:uid="{00000000-0005-0000-0000-0000A08D0000}"/>
    <cellStyle name="Comma 58 2 2" xfId="36187" xr:uid="{00000000-0005-0000-0000-0000A18D0000}"/>
    <cellStyle name="Comma 58 2 2 2" xfId="36188" xr:uid="{00000000-0005-0000-0000-0000A28D0000}"/>
    <cellStyle name="Comma 58 2 2 2 2" xfId="36189" xr:uid="{00000000-0005-0000-0000-0000A38D0000}"/>
    <cellStyle name="Comma 58 2 2 2 3" xfId="36190" xr:uid="{00000000-0005-0000-0000-0000A48D0000}"/>
    <cellStyle name="Comma 58 2 2 3" xfId="36191" xr:uid="{00000000-0005-0000-0000-0000A58D0000}"/>
    <cellStyle name="Comma 58 2 2 3 2" xfId="36192" xr:uid="{00000000-0005-0000-0000-0000A68D0000}"/>
    <cellStyle name="Comma 58 2 2 3 3" xfId="36193" xr:uid="{00000000-0005-0000-0000-0000A78D0000}"/>
    <cellStyle name="Comma 58 2 2 4" xfId="36194" xr:uid="{00000000-0005-0000-0000-0000A88D0000}"/>
    <cellStyle name="Comma 58 2 2 4 2" xfId="36195" xr:uid="{00000000-0005-0000-0000-0000A98D0000}"/>
    <cellStyle name="Comma 58 2 2 4 3" xfId="36196" xr:uid="{00000000-0005-0000-0000-0000AA8D0000}"/>
    <cellStyle name="Comma 58 2 2 5" xfId="36197" xr:uid="{00000000-0005-0000-0000-0000AB8D0000}"/>
    <cellStyle name="Comma 58 2 2 6" xfId="36198" xr:uid="{00000000-0005-0000-0000-0000AC8D0000}"/>
    <cellStyle name="Comma 58 2 20" xfId="36199" xr:uid="{00000000-0005-0000-0000-0000AD8D0000}"/>
    <cellStyle name="Comma 58 2 20 2" xfId="36200" xr:uid="{00000000-0005-0000-0000-0000AE8D0000}"/>
    <cellStyle name="Comma 58 2 20 2 2" xfId="36201" xr:uid="{00000000-0005-0000-0000-0000AF8D0000}"/>
    <cellStyle name="Comma 58 2 20 2 3" xfId="36202" xr:uid="{00000000-0005-0000-0000-0000B08D0000}"/>
    <cellStyle name="Comma 58 2 20 3" xfId="36203" xr:uid="{00000000-0005-0000-0000-0000B18D0000}"/>
    <cellStyle name="Comma 58 2 20 3 2" xfId="36204" xr:uid="{00000000-0005-0000-0000-0000B28D0000}"/>
    <cellStyle name="Comma 58 2 20 3 3" xfId="36205" xr:uid="{00000000-0005-0000-0000-0000B38D0000}"/>
    <cellStyle name="Comma 58 2 20 4" xfId="36206" xr:uid="{00000000-0005-0000-0000-0000B48D0000}"/>
    <cellStyle name="Comma 58 2 20 4 2" xfId="36207" xr:uid="{00000000-0005-0000-0000-0000B58D0000}"/>
    <cellStyle name="Comma 58 2 20 4 3" xfId="36208" xr:uid="{00000000-0005-0000-0000-0000B68D0000}"/>
    <cellStyle name="Comma 58 2 20 5" xfId="36209" xr:uid="{00000000-0005-0000-0000-0000B78D0000}"/>
    <cellStyle name="Comma 58 2 20 6" xfId="36210" xr:uid="{00000000-0005-0000-0000-0000B88D0000}"/>
    <cellStyle name="Comma 58 2 21" xfId="36211" xr:uid="{00000000-0005-0000-0000-0000B98D0000}"/>
    <cellStyle name="Comma 58 2 21 2" xfId="36212" xr:uid="{00000000-0005-0000-0000-0000BA8D0000}"/>
    <cellStyle name="Comma 58 2 21 3" xfId="36213" xr:uid="{00000000-0005-0000-0000-0000BB8D0000}"/>
    <cellStyle name="Comma 58 2 22" xfId="36214" xr:uid="{00000000-0005-0000-0000-0000BC8D0000}"/>
    <cellStyle name="Comma 58 2 22 2" xfId="36215" xr:uid="{00000000-0005-0000-0000-0000BD8D0000}"/>
    <cellStyle name="Comma 58 2 22 3" xfId="36216" xr:uid="{00000000-0005-0000-0000-0000BE8D0000}"/>
    <cellStyle name="Comma 58 2 23" xfId="36217" xr:uid="{00000000-0005-0000-0000-0000BF8D0000}"/>
    <cellStyle name="Comma 58 2 23 2" xfId="36218" xr:uid="{00000000-0005-0000-0000-0000C08D0000}"/>
    <cellStyle name="Comma 58 2 23 3" xfId="36219" xr:uid="{00000000-0005-0000-0000-0000C18D0000}"/>
    <cellStyle name="Comma 58 2 24" xfId="36220" xr:uid="{00000000-0005-0000-0000-0000C28D0000}"/>
    <cellStyle name="Comma 58 2 25" xfId="36221" xr:uid="{00000000-0005-0000-0000-0000C38D0000}"/>
    <cellStyle name="Comma 58 2 3" xfId="36222" xr:uid="{00000000-0005-0000-0000-0000C48D0000}"/>
    <cellStyle name="Comma 58 2 3 2" xfId="36223" xr:uid="{00000000-0005-0000-0000-0000C58D0000}"/>
    <cellStyle name="Comma 58 2 3 2 2" xfId="36224" xr:uid="{00000000-0005-0000-0000-0000C68D0000}"/>
    <cellStyle name="Comma 58 2 3 2 3" xfId="36225" xr:uid="{00000000-0005-0000-0000-0000C78D0000}"/>
    <cellStyle name="Comma 58 2 3 3" xfId="36226" xr:uid="{00000000-0005-0000-0000-0000C88D0000}"/>
    <cellStyle name="Comma 58 2 3 3 2" xfId="36227" xr:uid="{00000000-0005-0000-0000-0000C98D0000}"/>
    <cellStyle name="Comma 58 2 3 3 3" xfId="36228" xr:uid="{00000000-0005-0000-0000-0000CA8D0000}"/>
    <cellStyle name="Comma 58 2 3 4" xfId="36229" xr:uid="{00000000-0005-0000-0000-0000CB8D0000}"/>
    <cellStyle name="Comma 58 2 3 4 2" xfId="36230" xr:uid="{00000000-0005-0000-0000-0000CC8D0000}"/>
    <cellStyle name="Comma 58 2 3 4 3" xfId="36231" xr:uid="{00000000-0005-0000-0000-0000CD8D0000}"/>
    <cellStyle name="Comma 58 2 3 5" xfId="36232" xr:uid="{00000000-0005-0000-0000-0000CE8D0000}"/>
    <cellStyle name="Comma 58 2 3 6" xfId="36233" xr:uid="{00000000-0005-0000-0000-0000CF8D0000}"/>
    <cellStyle name="Comma 58 2 4" xfId="36234" xr:uid="{00000000-0005-0000-0000-0000D08D0000}"/>
    <cellStyle name="Comma 58 2 4 2" xfId="36235" xr:uid="{00000000-0005-0000-0000-0000D18D0000}"/>
    <cellStyle name="Comma 58 2 4 2 2" xfId="36236" xr:uid="{00000000-0005-0000-0000-0000D28D0000}"/>
    <cellStyle name="Comma 58 2 4 2 3" xfId="36237" xr:uid="{00000000-0005-0000-0000-0000D38D0000}"/>
    <cellStyle name="Comma 58 2 4 3" xfId="36238" xr:uid="{00000000-0005-0000-0000-0000D48D0000}"/>
    <cellStyle name="Comma 58 2 4 3 2" xfId="36239" xr:uid="{00000000-0005-0000-0000-0000D58D0000}"/>
    <cellStyle name="Comma 58 2 4 3 3" xfId="36240" xr:uid="{00000000-0005-0000-0000-0000D68D0000}"/>
    <cellStyle name="Comma 58 2 4 4" xfId="36241" xr:uid="{00000000-0005-0000-0000-0000D78D0000}"/>
    <cellStyle name="Comma 58 2 4 4 2" xfId="36242" xr:uid="{00000000-0005-0000-0000-0000D88D0000}"/>
    <cellStyle name="Comma 58 2 4 4 3" xfId="36243" xr:uid="{00000000-0005-0000-0000-0000D98D0000}"/>
    <cellStyle name="Comma 58 2 4 5" xfId="36244" xr:uid="{00000000-0005-0000-0000-0000DA8D0000}"/>
    <cellStyle name="Comma 58 2 4 6" xfId="36245" xr:uid="{00000000-0005-0000-0000-0000DB8D0000}"/>
    <cellStyle name="Comma 58 2 5" xfId="36246" xr:uid="{00000000-0005-0000-0000-0000DC8D0000}"/>
    <cellStyle name="Comma 58 2 5 2" xfId="36247" xr:uid="{00000000-0005-0000-0000-0000DD8D0000}"/>
    <cellStyle name="Comma 58 2 5 2 2" xfId="36248" xr:uid="{00000000-0005-0000-0000-0000DE8D0000}"/>
    <cellStyle name="Comma 58 2 5 2 3" xfId="36249" xr:uid="{00000000-0005-0000-0000-0000DF8D0000}"/>
    <cellStyle name="Comma 58 2 5 3" xfId="36250" xr:uid="{00000000-0005-0000-0000-0000E08D0000}"/>
    <cellStyle name="Comma 58 2 5 3 2" xfId="36251" xr:uid="{00000000-0005-0000-0000-0000E18D0000}"/>
    <cellStyle name="Comma 58 2 5 3 3" xfId="36252" xr:uid="{00000000-0005-0000-0000-0000E28D0000}"/>
    <cellStyle name="Comma 58 2 5 4" xfId="36253" xr:uid="{00000000-0005-0000-0000-0000E38D0000}"/>
    <cellStyle name="Comma 58 2 5 4 2" xfId="36254" xr:uid="{00000000-0005-0000-0000-0000E48D0000}"/>
    <cellStyle name="Comma 58 2 5 4 3" xfId="36255" xr:uid="{00000000-0005-0000-0000-0000E58D0000}"/>
    <cellStyle name="Comma 58 2 5 5" xfId="36256" xr:uid="{00000000-0005-0000-0000-0000E68D0000}"/>
    <cellStyle name="Comma 58 2 5 6" xfId="36257" xr:uid="{00000000-0005-0000-0000-0000E78D0000}"/>
    <cellStyle name="Comma 58 2 6" xfId="36258" xr:uid="{00000000-0005-0000-0000-0000E88D0000}"/>
    <cellStyle name="Comma 58 2 6 2" xfId="36259" xr:uid="{00000000-0005-0000-0000-0000E98D0000}"/>
    <cellStyle name="Comma 58 2 6 2 2" xfId="36260" xr:uid="{00000000-0005-0000-0000-0000EA8D0000}"/>
    <cellStyle name="Comma 58 2 6 2 3" xfId="36261" xr:uid="{00000000-0005-0000-0000-0000EB8D0000}"/>
    <cellStyle name="Comma 58 2 6 3" xfId="36262" xr:uid="{00000000-0005-0000-0000-0000EC8D0000}"/>
    <cellStyle name="Comma 58 2 6 3 2" xfId="36263" xr:uid="{00000000-0005-0000-0000-0000ED8D0000}"/>
    <cellStyle name="Comma 58 2 6 3 3" xfId="36264" xr:uid="{00000000-0005-0000-0000-0000EE8D0000}"/>
    <cellStyle name="Comma 58 2 6 4" xfId="36265" xr:uid="{00000000-0005-0000-0000-0000EF8D0000}"/>
    <cellStyle name="Comma 58 2 6 4 2" xfId="36266" xr:uid="{00000000-0005-0000-0000-0000F08D0000}"/>
    <cellStyle name="Comma 58 2 6 4 3" xfId="36267" xr:uid="{00000000-0005-0000-0000-0000F18D0000}"/>
    <cellStyle name="Comma 58 2 6 5" xfId="36268" xr:uid="{00000000-0005-0000-0000-0000F28D0000}"/>
    <cellStyle name="Comma 58 2 6 6" xfId="36269" xr:uid="{00000000-0005-0000-0000-0000F38D0000}"/>
    <cellStyle name="Comma 58 2 7" xfId="36270" xr:uid="{00000000-0005-0000-0000-0000F48D0000}"/>
    <cellStyle name="Comma 58 2 7 2" xfId="36271" xr:uid="{00000000-0005-0000-0000-0000F58D0000}"/>
    <cellStyle name="Comma 58 2 7 2 2" xfId="36272" xr:uid="{00000000-0005-0000-0000-0000F68D0000}"/>
    <cellStyle name="Comma 58 2 7 2 3" xfId="36273" xr:uid="{00000000-0005-0000-0000-0000F78D0000}"/>
    <cellStyle name="Comma 58 2 7 3" xfId="36274" xr:uid="{00000000-0005-0000-0000-0000F88D0000}"/>
    <cellStyle name="Comma 58 2 7 3 2" xfId="36275" xr:uid="{00000000-0005-0000-0000-0000F98D0000}"/>
    <cellStyle name="Comma 58 2 7 3 3" xfId="36276" xr:uid="{00000000-0005-0000-0000-0000FA8D0000}"/>
    <cellStyle name="Comma 58 2 7 4" xfId="36277" xr:uid="{00000000-0005-0000-0000-0000FB8D0000}"/>
    <cellStyle name="Comma 58 2 7 4 2" xfId="36278" xr:uid="{00000000-0005-0000-0000-0000FC8D0000}"/>
    <cellStyle name="Comma 58 2 7 4 3" xfId="36279" xr:uid="{00000000-0005-0000-0000-0000FD8D0000}"/>
    <cellStyle name="Comma 58 2 7 5" xfId="36280" xr:uid="{00000000-0005-0000-0000-0000FE8D0000}"/>
    <cellStyle name="Comma 58 2 7 6" xfId="36281" xr:uid="{00000000-0005-0000-0000-0000FF8D0000}"/>
    <cellStyle name="Comma 58 2 8" xfId="36282" xr:uid="{00000000-0005-0000-0000-0000008E0000}"/>
    <cellStyle name="Comma 58 2 8 2" xfId="36283" xr:uid="{00000000-0005-0000-0000-0000018E0000}"/>
    <cellStyle name="Comma 58 2 8 2 2" xfId="36284" xr:uid="{00000000-0005-0000-0000-0000028E0000}"/>
    <cellStyle name="Comma 58 2 8 2 3" xfId="36285" xr:uid="{00000000-0005-0000-0000-0000038E0000}"/>
    <cellStyle name="Comma 58 2 8 3" xfId="36286" xr:uid="{00000000-0005-0000-0000-0000048E0000}"/>
    <cellStyle name="Comma 58 2 8 3 2" xfId="36287" xr:uid="{00000000-0005-0000-0000-0000058E0000}"/>
    <cellStyle name="Comma 58 2 8 3 3" xfId="36288" xr:uid="{00000000-0005-0000-0000-0000068E0000}"/>
    <cellStyle name="Comma 58 2 8 4" xfId="36289" xr:uid="{00000000-0005-0000-0000-0000078E0000}"/>
    <cellStyle name="Comma 58 2 8 4 2" xfId="36290" xr:uid="{00000000-0005-0000-0000-0000088E0000}"/>
    <cellStyle name="Comma 58 2 8 4 3" xfId="36291" xr:uid="{00000000-0005-0000-0000-0000098E0000}"/>
    <cellStyle name="Comma 58 2 8 5" xfId="36292" xr:uid="{00000000-0005-0000-0000-00000A8E0000}"/>
    <cellStyle name="Comma 58 2 8 6" xfId="36293" xr:uid="{00000000-0005-0000-0000-00000B8E0000}"/>
    <cellStyle name="Comma 58 2 9" xfId="36294" xr:uid="{00000000-0005-0000-0000-00000C8E0000}"/>
    <cellStyle name="Comma 58 2 9 2" xfId="36295" xr:uid="{00000000-0005-0000-0000-00000D8E0000}"/>
    <cellStyle name="Comma 58 2 9 2 2" xfId="36296" xr:uid="{00000000-0005-0000-0000-00000E8E0000}"/>
    <cellStyle name="Comma 58 2 9 2 3" xfId="36297" xr:uid="{00000000-0005-0000-0000-00000F8E0000}"/>
    <cellStyle name="Comma 58 2 9 3" xfId="36298" xr:uid="{00000000-0005-0000-0000-0000108E0000}"/>
    <cellStyle name="Comma 58 2 9 3 2" xfId="36299" xr:uid="{00000000-0005-0000-0000-0000118E0000}"/>
    <cellStyle name="Comma 58 2 9 3 3" xfId="36300" xr:uid="{00000000-0005-0000-0000-0000128E0000}"/>
    <cellStyle name="Comma 58 2 9 4" xfId="36301" xr:uid="{00000000-0005-0000-0000-0000138E0000}"/>
    <cellStyle name="Comma 58 2 9 4 2" xfId="36302" xr:uid="{00000000-0005-0000-0000-0000148E0000}"/>
    <cellStyle name="Comma 58 2 9 4 3" xfId="36303" xr:uid="{00000000-0005-0000-0000-0000158E0000}"/>
    <cellStyle name="Comma 58 2 9 5" xfId="36304" xr:uid="{00000000-0005-0000-0000-0000168E0000}"/>
    <cellStyle name="Comma 58 2 9 6" xfId="36305" xr:uid="{00000000-0005-0000-0000-0000178E0000}"/>
    <cellStyle name="Comma 58 20" xfId="36306" xr:uid="{00000000-0005-0000-0000-0000188E0000}"/>
    <cellStyle name="Comma 58 20 2" xfId="36307" xr:uid="{00000000-0005-0000-0000-0000198E0000}"/>
    <cellStyle name="Comma 58 20 2 2" xfId="36308" xr:uid="{00000000-0005-0000-0000-00001A8E0000}"/>
    <cellStyle name="Comma 58 20 2 3" xfId="36309" xr:uid="{00000000-0005-0000-0000-00001B8E0000}"/>
    <cellStyle name="Comma 58 20 3" xfId="36310" xr:uid="{00000000-0005-0000-0000-00001C8E0000}"/>
    <cellStyle name="Comma 58 20 3 2" xfId="36311" xr:uid="{00000000-0005-0000-0000-00001D8E0000}"/>
    <cellStyle name="Comma 58 20 3 3" xfId="36312" xr:uid="{00000000-0005-0000-0000-00001E8E0000}"/>
    <cellStyle name="Comma 58 20 4" xfId="36313" xr:uid="{00000000-0005-0000-0000-00001F8E0000}"/>
    <cellStyle name="Comma 58 20 4 2" xfId="36314" xr:uid="{00000000-0005-0000-0000-0000208E0000}"/>
    <cellStyle name="Comma 58 20 4 3" xfId="36315" xr:uid="{00000000-0005-0000-0000-0000218E0000}"/>
    <cellStyle name="Comma 58 20 5" xfId="36316" xr:uid="{00000000-0005-0000-0000-0000228E0000}"/>
    <cellStyle name="Comma 58 20 6" xfId="36317" xr:uid="{00000000-0005-0000-0000-0000238E0000}"/>
    <cellStyle name="Comma 58 21" xfId="36318" xr:uid="{00000000-0005-0000-0000-0000248E0000}"/>
    <cellStyle name="Comma 58 21 2" xfId="36319" xr:uid="{00000000-0005-0000-0000-0000258E0000}"/>
    <cellStyle name="Comma 58 21 2 2" xfId="36320" xr:uid="{00000000-0005-0000-0000-0000268E0000}"/>
    <cellStyle name="Comma 58 21 2 3" xfId="36321" xr:uid="{00000000-0005-0000-0000-0000278E0000}"/>
    <cellStyle name="Comma 58 21 3" xfId="36322" xr:uid="{00000000-0005-0000-0000-0000288E0000}"/>
    <cellStyle name="Comma 58 21 3 2" xfId="36323" xr:uid="{00000000-0005-0000-0000-0000298E0000}"/>
    <cellStyle name="Comma 58 21 3 3" xfId="36324" xr:uid="{00000000-0005-0000-0000-00002A8E0000}"/>
    <cellStyle name="Comma 58 21 4" xfId="36325" xr:uid="{00000000-0005-0000-0000-00002B8E0000}"/>
    <cellStyle name="Comma 58 21 4 2" xfId="36326" xr:uid="{00000000-0005-0000-0000-00002C8E0000}"/>
    <cellStyle name="Comma 58 21 4 3" xfId="36327" xr:uid="{00000000-0005-0000-0000-00002D8E0000}"/>
    <cellStyle name="Comma 58 21 5" xfId="36328" xr:uid="{00000000-0005-0000-0000-00002E8E0000}"/>
    <cellStyle name="Comma 58 21 6" xfId="36329" xr:uid="{00000000-0005-0000-0000-00002F8E0000}"/>
    <cellStyle name="Comma 58 22" xfId="36330" xr:uid="{00000000-0005-0000-0000-0000308E0000}"/>
    <cellStyle name="Comma 58 22 2" xfId="36331" xr:uid="{00000000-0005-0000-0000-0000318E0000}"/>
    <cellStyle name="Comma 58 22 2 2" xfId="36332" xr:uid="{00000000-0005-0000-0000-0000328E0000}"/>
    <cellStyle name="Comma 58 22 2 3" xfId="36333" xr:uid="{00000000-0005-0000-0000-0000338E0000}"/>
    <cellStyle name="Comma 58 22 3" xfId="36334" xr:uid="{00000000-0005-0000-0000-0000348E0000}"/>
    <cellStyle name="Comma 58 22 3 2" xfId="36335" xr:uid="{00000000-0005-0000-0000-0000358E0000}"/>
    <cellStyle name="Comma 58 22 3 3" xfId="36336" xr:uid="{00000000-0005-0000-0000-0000368E0000}"/>
    <cellStyle name="Comma 58 22 4" xfId="36337" xr:uid="{00000000-0005-0000-0000-0000378E0000}"/>
    <cellStyle name="Comma 58 22 4 2" xfId="36338" xr:uid="{00000000-0005-0000-0000-0000388E0000}"/>
    <cellStyle name="Comma 58 22 4 3" xfId="36339" xr:uid="{00000000-0005-0000-0000-0000398E0000}"/>
    <cellStyle name="Comma 58 22 5" xfId="36340" xr:uid="{00000000-0005-0000-0000-00003A8E0000}"/>
    <cellStyle name="Comma 58 22 6" xfId="36341" xr:uid="{00000000-0005-0000-0000-00003B8E0000}"/>
    <cellStyle name="Comma 58 23" xfId="36342" xr:uid="{00000000-0005-0000-0000-00003C8E0000}"/>
    <cellStyle name="Comma 58 23 2" xfId="36343" xr:uid="{00000000-0005-0000-0000-00003D8E0000}"/>
    <cellStyle name="Comma 58 23 2 2" xfId="36344" xr:uid="{00000000-0005-0000-0000-00003E8E0000}"/>
    <cellStyle name="Comma 58 23 2 3" xfId="36345" xr:uid="{00000000-0005-0000-0000-00003F8E0000}"/>
    <cellStyle name="Comma 58 23 3" xfId="36346" xr:uid="{00000000-0005-0000-0000-0000408E0000}"/>
    <cellStyle name="Comma 58 23 3 2" xfId="36347" xr:uid="{00000000-0005-0000-0000-0000418E0000}"/>
    <cellStyle name="Comma 58 23 3 3" xfId="36348" xr:uid="{00000000-0005-0000-0000-0000428E0000}"/>
    <cellStyle name="Comma 58 23 4" xfId="36349" xr:uid="{00000000-0005-0000-0000-0000438E0000}"/>
    <cellStyle name="Comma 58 23 4 2" xfId="36350" xr:uid="{00000000-0005-0000-0000-0000448E0000}"/>
    <cellStyle name="Comma 58 23 4 3" xfId="36351" xr:uid="{00000000-0005-0000-0000-0000458E0000}"/>
    <cellStyle name="Comma 58 23 5" xfId="36352" xr:uid="{00000000-0005-0000-0000-0000468E0000}"/>
    <cellStyle name="Comma 58 23 6" xfId="36353" xr:uid="{00000000-0005-0000-0000-0000478E0000}"/>
    <cellStyle name="Comma 58 24" xfId="36354" xr:uid="{00000000-0005-0000-0000-0000488E0000}"/>
    <cellStyle name="Comma 58 24 2" xfId="36355" xr:uid="{00000000-0005-0000-0000-0000498E0000}"/>
    <cellStyle name="Comma 58 24 3" xfId="36356" xr:uid="{00000000-0005-0000-0000-00004A8E0000}"/>
    <cellStyle name="Comma 58 25" xfId="36357" xr:uid="{00000000-0005-0000-0000-00004B8E0000}"/>
    <cellStyle name="Comma 58 25 2" xfId="36358" xr:uid="{00000000-0005-0000-0000-00004C8E0000}"/>
    <cellStyle name="Comma 58 25 3" xfId="36359" xr:uid="{00000000-0005-0000-0000-00004D8E0000}"/>
    <cellStyle name="Comma 58 26" xfId="36360" xr:uid="{00000000-0005-0000-0000-00004E8E0000}"/>
    <cellStyle name="Comma 58 26 2" xfId="36361" xr:uid="{00000000-0005-0000-0000-00004F8E0000}"/>
    <cellStyle name="Comma 58 26 3" xfId="36362" xr:uid="{00000000-0005-0000-0000-0000508E0000}"/>
    <cellStyle name="Comma 58 27" xfId="36363" xr:uid="{00000000-0005-0000-0000-0000518E0000}"/>
    <cellStyle name="Comma 58 28" xfId="36364" xr:uid="{00000000-0005-0000-0000-0000528E0000}"/>
    <cellStyle name="Comma 58 3" xfId="36365" xr:uid="{00000000-0005-0000-0000-0000538E0000}"/>
    <cellStyle name="Comma 58 3 10" xfId="36366" xr:uid="{00000000-0005-0000-0000-0000548E0000}"/>
    <cellStyle name="Comma 58 3 10 2" xfId="36367" xr:uid="{00000000-0005-0000-0000-0000558E0000}"/>
    <cellStyle name="Comma 58 3 10 2 2" xfId="36368" xr:uid="{00000000-0005-0000-0000-0000568E0000}"/>
    <cellStyle name="Comma 58 3 10 2 3" xfId="36369" xr:uid="{00000000-0005-0000-0000-0000578E0000}"/>
    <cellStyle name="Comma 58 3 10 3" xfId="36370" xr:uid="{00000000-0005-0000-0000-0000588E0000}"/>
    <cellStyle name="Comma 58 3 10 3 2" xfId="36371" xr:uid="{00000000-0005-0000-0000-0000598E0000}"/>
    <cellStyle name="Comma 58 3 10 3 3" xfId="36372" xr:uid="{00000000-0005-0000-0000-00005A8E0000}"/>
    <cellStyle name="Comma 58 3 10 4" xfId="36373" xr:uid="{00000000-0005-0000-0000-00005B8E0000}"/>
    <cellStyle name="Comma 58 3 10 4 2" xfId="36374" xr:uid="{00000000-0005-0000-0000-00005C8E0000}"/>
    <cellStyle name="Comma 58 3 10 4 3" xfId="36375" xr:uid="{00000000-0005-0000-0000-00005D8E0000}"/>
    <cellStyle name="Comma 58 3 10 5" xfId="36376" xr:uid="{00000000-0005-0000-0000-00005E8E0000}"/>
    <cellStyle name="Comma 58 3 10 6" xfId="36377" xr:uid="{00000000-0005-0000-0000-00005F8E0000}"/>
    <cellStyle name="Comma 58 3 11" xfId="36378" xr:uid="{00000000-0005-0000-0000-0000608E0000}"/>
    <cellStyle name="Comma 58 3 11 2" xfId="36379" xr:uid="{00000000-0005-0000-0000-0000618E0000}"/>
    <cellStyle name="Comma 58 3 11 2 2" xfId="36380" xr:uid="{00000000-0005-0000-0000-0000628E0000}"/>
    <cellStyle name="Comma 58 3 11 2 3" xfId="36381" xr:uid="{00000000-0005-0000-0000-0000638E0000}"/>
    <cellStyle name="Comma 58 3 11 3" xfId="36382" xr:uid="{00000000-0005-0000-0000-0000648E0000}"/>
    <cellStyle name="Comma 58 3 11 3 2" xfId="36383" xr:uid="{00000000-0005-0000-0000-0000658E0000}"/>
    <cellStyle name="Comma 58 3 11 3 3" xfId="36384" xr:uid="{00000000-0005-0000-0000-0000668E0000}"/>
    <cellStyle name="Comma 58 3 11 4" xfId="36385" xr:uid="{00000000-0005-0000-0000-0000678E0000}"/>
    <cellStyle name="Comma 58 3 11 4 2" xfId="36386" xr:uid="{00000000-0005-0000-0000-0000688E0000}"/>
    <cellStyle name="Comma 58 3 11 4 3" xfId="36387" xr:uid="{00000000-0005-0000-0000-0000698E0000}"/>
    <cellStyle name="Comma 58 3 11 5" xfId="36388" xr:uid="{00000000-0005-0000-0000-00006A8E0000}"/>
    <cellStyle name="Comma 58 3 11 6" xfId="36389" xr:uid="{00000000-0005-0000-0000-00006B8E0000}"/>
    <cellStyle name="Comma 58 3 12" xfId="36390" xr:uid="{00000000-0005-0000-0000-00006C8E0000}"/>
    <cellStyle name="Comma 58 3 12 2" xfId="36391" xr:uid="{00000000-0005-0000-0000-00006D8E0000}"/>
    <cellStyle name="Comma 58 3 12 2 2" xfId="36392" xr:uid="{00000000-0005-0000-0000-00006E8E0000}"/>
    <cellStyle name="Comma 58 3 12 2 3" xfId="36393" xr:uid="{00000000-0005-0000-0000-00006F8E0000}"/>
    <cellStyle name="Comma 58 3 12 3" xfId="36394" xr:uid="{00000000-0005-0000-0000-0000708E0000}"/>
    <cellStyle name="Comma 58 3 12 3 2" xfId="36395" xr:uid="{00000000-0005-0000-0000-0000718E0000}"/>
    <cellStyle name="Comma 58 3 12 3 3" xfId="36396" xr:uid="{00000000-0005-0000-0000-0000728E0000}"/>
    <cellStyle name="Comma 58 3 12 4" xfId="36397" xr:uid="{00000000-0005-0000-0000-0000738E0000}"/>
    <cellStyle name="Comma 58 3 12 4 2" xfId="36398" xr:uid="{00000000-0005-0000-0000-0000748E0000}"/>
    <cellStyle name="Comma 58 3 12 4 3" xfId="36399" xr:uid="{00000000-0005-0000-0000-0000758E0000}"/>
    <cellStyle name="Comma 58 3 12 5" xfId="36400" xr:uid="{00000000-0005-0000-0000-0000768E0000}"/>
    <cellStyle name="Comma 58 3 12 6" xfId="36401" xr:uid="{00000000-0005-0000-0000-0000778E0000}"/>
    <cellStyle name="Comma 58 3 13" xfId="36402" xr:uid="{00000000-0005-0000-0000-0000788E0000}"/>
    <cellStyle name="Comma 58 3 13 2" xfId="36403" xr:uid="{00000000-0005-0000-0000-0000798E0000}"/>
    <cellStyle name="Comma 58 3 13 2 2" xfId="36404" xr:uid="{00000000-0005-0000-0000-00007A8E0000}"/>
    <cellStyle name="Comma 58 3 13 2 3" xfId="36405" xr:uid="{00000000-0005-0000-0000-00007B8E0000}"/>
    <cellStyle name="Comma 58 3 13 3" xfId="36406" xr:uid="{00000000-0005-0000-0000-00007C8E0000}"/>
    <cellStyle name="Comma 58 3 13 3 2" xfId="36407" xr:uid="{00000000-0005-0000-0000-00007D8E0000}"/>
    <cellStyle name="Comma 58 3 13 3 3" xfId="36408" xr:uid="{00000000-0005-0000-0000-00007E8E0000}"/>
    <cellStyle name="Comma 58 3 13 4" xfId="36409" xr:uid="{00000000-0005-0000-0000-00007F8E0000}"/>
    <cellStyle name="Comma 58 3 13 4 2" xfId="36410" xr:uid="{00000000-0005-0000-0000-0000808E0000}"/>
    <cellStyle name="Comma 58 3 13 4 3" xfId="36411" xr:uid="{00000000-0005-0000-0000-0000818E0000}"/>
    <cellStyle name="Comma 58 3 13 5" xfId="36412" xr:uid="{00000000-0005-0000-0000-0000828E0000}"/>
    <cellStyle name="Comma 58 3 13 6" xfId="36413" xr:uid="{00000000-0005-0000-0000-0000838E0000}"/>
    <cellStyle name="Comma 58 3 14" xfId="36414" xr:uid="{00000000-0005-0000-0000-0000848E0000}"/>
    <cellStyle name="Comma 58 3 14 2" xfId="36415" xr:uid="{00000000-0005-0000-0000-0000858E0000}"/>
    <cellStyle name="Comma 58 3 14 2 2" xfId="36416" xr:uid="{00000000-0005-0000-0000-0000868E0000}"/>
    <cellStyle name="Comma 58 3 14 2 3" xfId="36417" xr:uid="{00000000-0005-0000-0000-0000878E0000}"/>
    <cellStyle name="Comma 58 3 14 3" xfId="36418" xr:uid="{00000000-0005-0000-0000-0000888E0000}"/>
    <cellStyle name="Comma 58 3 14 3 2" xfId="36419" xr:uid="{00000000-0005-0000-0000-0000898E0000}"/>
    <cellStyle name="Comma 58 3 14 3 3" xfId="36420" xr:uid="{00000000-0005-0000-0000-00008A8E0000}"/>
    <cellStyle name="Comma 58 3 14 4" xfId="36421" xr:uid="{00000000-0005-0000-0000-00008B8E0000}"/>
    <cellStyle name="Comma 58 3 14 4 2" xfId="36422" xr:uid="{00000000-0005-0000-0000-00008C8E0000}"/>
    <cellStyle name="Comma 58 3 14 4 3" xfId="36423" xr:uid="{00000000-0005-0000-0000-00008D8E0000}"/>
    <cellStyle name="Comma 58 3 14 5" xfId="36424" xr:uid="{00000000-0005-0000-0000-00008E8E0000}"/>
    <cellStyle name="Comma 58 3 14 6" xfId="36425" xr:uid="{00000000-0005-0000-0000-00008F8E0000}"/>
    <cellStyle name="Comma 58 3 15" xfId="36426" xr:uid="{00000000-0005-0000-0000-0000908E0000}"/>
    <cellStyle name="Comma 58 3 15 2" xfId="36427" xr:uid="{00000000-0005-0000-0000-0000918E0000}"/>
    <cellStyle name="Comma 58 3 15 2 2" xfId="36428" xr:uid="{00000000-0005-0000-0000-0000928E0000}"/>
    <cellStyle name="Comma 58 3 15 2 3" xfId="36429" xr:uid="{00000000-0005-0000-0000-0000938E0000}"/>
    <cellStyle name="Comma 58 3 15 3" xfId="36430" xr:uid="{00000000-0005-0000-0000-0000948E0000}"/>
    <cellStyle name="Comma 58 3 15 3 2" xfId="36431" xr:uid="{00000000-0005-0000-0000-0000958E0000}"/>
    <cellStyle name="Comma 58 3 15 3 3" xfId="36432" xr:uid="{00000000-0005-0000-0000-0000968E0000}"/>
    <cellStyle name="Comma 58 3 15 4" xfId="36433" xr:uid="{00000000-0005-0000-0000-0000978E0000}"/>
    <cellStyle name="Comma 58 3 15 4 2" xfId="36434" xr:uid="{00000000-0005-0000-0000-0000988E0000}"/>
    <cellStyle name="Comma 58 3 15 4 3" xfId="36435" xr:uid="{00000000-0005-0000-0000-0000998E0000}"/>
    <cellStyle name="Comma 58 3 15 5" xfId="36436" xr:uid="{00000000-0005-0000-0000-00009A8E0000}"/>
    <cellStyle name="Comma 58 3 15 6" xfId="36437" xr:uid="{00000000-0005-0000-0000-00009B8E0000}"/>
    <cellStyle name="Comma 58 3 16" xfId="36438" xr:uid="{00000000-0005-0000-0000-00009C8E0000}"/>
    <cellStyle name="Comma 58 3 16 2" xfId="36439" xr:uid="{00000000-0005-0000-0000-00009D8E0000}"/>
    <cellStyle name="Comma 58 3 16 2 2" xfId="36440" xr:uid="{00000000-0005-0000-0000-00009E8E0000}"/>
    <cellStyle name="Comma 58 3 16 2 3" xfId="36441" xr:uid="{00000000-0005-0000-0000-00009F8E0000}"/>
    <cellStyle name="Comma 58 3 16 3" xfId="36442" xr:uid="{00000000-0005-0000-0000-0000A08E0000}"/>
    <cellStyle name="Comma 58 3 16 3 2" xfId="36443" xr:uid="{00000000-0005-0000-0000-0000A18E0000}"/>
    <cellStyle name="Comma 58 3 16 3 3" xfId="36444" xr:uid="{00000000-0005-0000-0000-0000A28E0000}"/>
    <cellStyle name="Comma 58 3 16 4" xfId="36445" xr:uid="{00000000-0005-0000-0000-0000A38E0000}"/>
    <cellStyle name="Comma 58 3 16 4 2" xfId="36446" xr:uid="{00000000-0005-0000-0000-0000A48E0000}"/>
    <cellStyle name="Comma 58 3 16 4 3" xfId="36447" xr:uid="{00000000-0005-0000-0000-0000A58E0000}"/>
    <cellStyle name="Comma 58 3 16 5" xfId="36448" xr:uid="{00000000-0005-0000-0000-0000A68E0000}"/>
    <cellStyle name="Comma 58 3 16 6" xfId="36449" xr:uid="{00000000-0005-0000-0000-0000A78E0000}"/>
    <cellStyle name="Comma 58 3 17" xfId="36450" xr:uid="{00000000-0005-0000-0000-0000A88E0000}"/>
    <cellStyle name="Comma 58 3 17 2" xfId="36451" xr:uid="{00000000-0005-0000-0000-0000A98E0000}"/>
    <cellStyle name="Comma 58 3 17 2 2" xfId="36452" xr:uid="{00000000-0005-0000-0000-0000AA8E0000}"/>
    <cellStyle name="Comma 58 3 17 2 3" xfId="36453" xr:uid="{00000000-0005-0000-0000-0000AB8E0000}"/>
    <cellStyle name="Comma 58 3 17 3" xfId="36454" xr:uid="{00000000-0005-0000-0000-0000AC8E0000}"/>
    <cellStyle name="Comma 58 3 17 3 2" xfId="36455" xr:uid="{00000000-0005-0000-0000-0000AD8E0000}"/>
    <cellStyle name="Comma 58 3 17 3 3" xfId="36456" xr:uid="{00000000-0005-0000-0000-0000AE8E0000}"/>
    <cellStyle name="Comma 58 3 17 4" xfId="36457" xr:uid="{00000000-0005-0000-0000-0000AF8E0000}"/>
    <cellStyle name="Comma 58 3 17 4 2" xfId="36458" xr:uid="{00000000-0005-0000-0000-0000B08E0000}"/>
    <cellStyle name="Comma 58 3 17 4 3" xfId="36459" xr:uid="{00000000-0005-0000-0000-0000B18E0000}"/>
    <cellStyle name="Comma 58 3 17 5" xfId="36460" xr:uid="{00000000-0005-0000-0000-0000B28E0000}"/>
    <cellStyle name="Comma 58 3 17 6" xfId="36461" xr:uid="{00000000-0005-0000-0000-0000B38E0000}"/>
    <cellStyle name="Comma 58 3 18" xfId="36462" xr:uid="{00000000-0005-0000-0000-0000B48E0000}"/>
    <cellStyle name="Comma 58 3 18 2" xfId="36463" xr:uid="{00000000-0005-0000-0000-0000B58E0000}"/>
    <cellStyle name="Comma 58 3 18 2 2" xfId="36464" xr:uid="{00000000-0005-0000-0000-0000B68E0000}"/>
    <cellStyle name="Comma 58 3 18 2 3" xfId="36465" xr:uid="{00000000-0005-0000-0000-0000B78E0000}"/>
    <cellStyle name="Comma 58 3 18 3" xfId="36466" xr:uid="{00000000-0005-0000-0000-0000B88E0000}"/>
    <cellStyle name="Comma 58 3 18 3 2" xfId="36467" xr:uid="{00000000-0005-0000-0000-0000B98E0000}"/>
    <cellStyle name="Comma 58 3 18 3 3" xfId="36468" xr:uid="{00000000-0005-0000-0000-0000BA8E0000}"/>
    <cellStyle name="Comma 58 3 18 4" xfId="36469" xr:uid="{00000000-0005-0000-0000-0000BB8E0000}"/>
    <cellStyle name="Comma 58 3 18 4 2" xfId="36470" xr:uid="{00000000-0005-0000-0000-0000BC8E0000}"/>
    <cellStyle name="Comma 58 3 18 4 3" xfId="36471" xr:uid="{00000000-0005-0000-0000-0000BD8E0000}"/>
    <cellStyle name="Comma 58 3 18 5" xfId="36472" xr:uid="{00000000-0005-0000-0000-0000BE8E0000}"/>
    <cellStyle name="Comma 58 3 18 6" xfId="36473" xr:uid="{00000000-0005-0000-0000-0000BF8E0000}"/>
    <cellStyle name="Comma 58 3 19" xfId="36474" xr:uid="{00000000-0005-0000-0000-0000C08E0000}"/>
    <cellStyle name="Comma 58 3 19 2" xfId="36475" xr:uid="{00000000-0005-0000-0000-0000C18E0000}"/>
    <cellStyle name="Comma 58 3 19 2 2" xfId="36476" xr:uid="{00000000-0005-0000-0000-0000C28E0000}"/>
    <cellStyle name="Comma 58 3 19 2 3" xfId="36477" xr:uid="{00000000-0005-0000-0000-0000C38E0000}"/>
    <cellStyle name="Comma 58 3 19 3" xfId="36478" xr:uid="{00000000-0005-0000-0000-0000C48E0000}"/>
    <cellStyle name="Comma 58 3 19 3 2" xfId="36479" xr:uid="{00000000-0005-0000-0000-0000C58E0000}"/>
    <cellStyle name="Comma 58 3 19 3 3" xfId="36480" xr:uid="{00000000-0005-0000-0000-0000C68E0000}"/>
    <cellStyle name="Comma 58 3 19 4" xfId="36481" xr:uid="{00000000-0005-0000-0000-0000C78E0000}"/>
    <cellStyle name="Comma 58 3 19 4 2" xfId="36482" xr:uid="{00000000-0005-0000-0000-0000C88E0000}"/>
    <cellStyle name="Comma 58 3 19 4 3" xfId="36483" xr:uid="{00000000-0005-0000-0000-0000C98E0000}"/>
    <cellStyle name="Comma 58 3 19 5" xfId="36484" xr:uid="{00000000-0005-0000-0000-0000CA8E0000}"/>
    <cellStyle name="Comma 58 3 19 6" xfId="36485" xr:uid="{00000000-0005-0000-0000-0000CB8E0000}"/>
    <cellStyle name="Comma 58 3 2" xfId="36486" xr:uid="{00000000-0005-0000-0000-0000CC8E0000}"/>
    <cellStyle name="Comma 58 3 2 2" xfId="36487" xr:uid="{00000000-0005-0000-0000-0000CD8E0000}"/>
    <cellStyle name="Comma 58 3 2 2 2" xfId="36488" xr:uid="{00000000-0005-0000-0000-0000CE8E0000}"/>
    <cellStyle name="Comma 58 3 2 2 3" xfId="36489" xr:uid="{00000000-0005-0000-0000-0000CF8E0000}"/>
    <cellStyle name="Comma 58 3 2 3" xfId="36490" xr:uid="{00000000-0005-0000-0000-0000D08E0000}"/>
    <cellStyle name="Comma 58 3 2 3 2" xfId="36491" xr:uid="{00000000-0005-0000-0000-0000D18E0000}"/>
    <cellStyle name="Comma 58 3 2 3 3" xfId="36492" xr:uid="{00000000-0005-0000-0000-0000D28E0000}"/>
    <cellStyle name="Comma 58 3 2 4" xfId="36493" xr:uid="{00000000-0005-0000-0000-0000D38E0000}"/>
    <cellStyle name="Comma 58 3 2 4 2" xfId="36494" xr:uid="{00000000-0005-0000-0000-0000D48E0000}"/>
    <cellStyle name="Comma 58 3 2 4 3" xfId="36495" xr:uid="{00000000-0005-0000-0000-0000D58E0000}"/>
    <cellStyle name="Comma 58 3 2 5" xfId="36496" xr:uid="{00000000-0005-0000-0000-0000D68E0000}"/>
    <cellStyle name="Comma 58 3 2 6" xfId="36497" xr:uid="{00000000-0005-0000-0000-0000D78E0000}"/>
    <cellStyle name="Comma 58 3 20" xfId="36498" xr:uid="{00000000-0005-0000-0000-0000D88E0000}"/>
    <cellStyle name="Comma 58 3 20 2" xfId="36499" xr:uid="{00000000-0005-0000-0000-0000D98E0000}"/>
    <cellStyle name="Comma 58 3 20 2 2" xfId="36500" xr:uid="{00000000-0005-0000-0000-0000DA8E0000}"/>
    <cellStyle name="Comma 58 3 20 2 3" xfId="36501" xr:uid="{00000000-0005-0000-0000-0000DB8E0000}"/>
    <cellStyle name="Comma 58 3 20 3" xfId="36502" xr:uid="{00000000-0005-0000-0000-0000DC8E0000}"/>
    <cellStyle name="Comma 58 3 20 3 2" xfId="36503" xr:uid="{00000000-0005-0000-0000-0000DD8E0000}"/>
    <cellStyle name="Comma 58 3 20 3 3" xfId="36504" xr:uid="{00000000-0005-0000-0000-0000DE8E0000}"/>
    <cellStyle name="Comma 58 3 20 4" xfId="36505" xr:uid="{00000000-0005-0000-0000-0000DF8E0000}"/>
    <cellStyle name="Comma 58 3 20 4 2" xfId="36506" xr:uid="{00000000-0005-0000-0000-0000E08E0000}"/>
    <cellStyle name="Comma 58 3 20 4 3" xfId="36507" xr:uid="{00000000-0005-0000-0000-0000E18E0000}"/>
    <cellStyle name="Comma 58 3 20 5" xfId="36508" xr:uid="{00000000-0005-0000-0000-0000E28E0000}"/>
    <cellStyle name="Comma 58 3 20 6" xfId="36509" xr:uid="{00000000-0005-0000-0000-0000E38E0000}"/>
    <cellStyle name="Comma 58 3 21" xfId="36510" xr:uid="{00000000-0005-0000-0000-0000E48E0000}"/>
    <cellStyle name="Comma 58 3 21 2" xfId="36511" xr:uid="{00000000-0005-0000-0000-0000E58E0000}"/>
    <cellStyle name="Comma 58 3 21 3" xfId="36512" xr:uid="{00000000-0005-0000-0000-0000E68E0000}"/>
    <cellStyle name="Comma 58 3 22" xfId="36513" xr:uid="{00000000-0005-0000-0000-0000E78E0000}"/>
    <cellStyle name="Comma 58 3 22 2" xfId="36514" xr:uid="{00000000-0005-0000-0000-0000E88E0000}"/>
    <cellStyle name="Comma 58 3 22 3" xfId="36515" xr:uid="{00000000-0005-0000-0000-0000E98E0000}"/>
    <cellStyle name="Comma 58 3 23" xfId="36516" xr:uid="{00000000-0005-0000-0000-0000EA8E0000}"/>
    <cellStyle name="Comma 58 3 23 2" xfId="36517" xr:uid="{00000000-0005-0000-0000-0000EB8E0000}"/>
    <cellStyle name="Comma 58 3 23 3" xfId="36518" xr:uid="{00000000-0005-0000-0000-0000EC8E0000}"/>
    <cellStyle name="Comma 58 3 24" xfId="36519" xr:uid="{00000000-0005-0000-0000-0000ED8E0000}"/>
    <cellStyle name="Comma 58 3 25" xfId="36520" xr:uid="{00000000-0005-0000-0000-0000EE8E0000}"/>
    <cellStyle name="Comma 58 3 3" xfId="36521" xr:uid="{00000000-0005-0000-0000-0000EF8E0000}"/>
    <cellStyle name="Comma 58 3 3 2" xfId="36522" xr:uid="{00000000-0005-0000-0000-0000F08E0000}"/>
    <cellStyle name="Comma 58 3 3 2 2" xfId="36523" xr:uid="{00000000-0005-0000-0000-0000F18E0000}"/>
    <cellStyle name="Comma 58 3 3 2 3" xfId="36524" xr:uid="{00000000-0005-0000-0000-0000F28E0000}"/>
    <cellStyle name="Comma 58 3 3 3" xfId="36525" xr:uid="{00000000-0005-0000-0000-0000F38E0000}"/>
    <cellStyle name="Comma 58 3 3 3 2" xfId="36526" xr:uid="{00000000-0005-0000-0000-0000F48E0000}"/>
    <cellStyle name="Comma 58 3 3 3 3" xfId="36527" xr:uid="{00000000-0005-0000-0000-0000F58E0000}"/>
    <cellStyle name="Comma 58 3 3 4" xfId="36528" xr:uid="{00000000-0005-0000-0000-0000F68E0000}"/>
    <cellStyle name="Comma 58 3 3 4 2" xfId="36529" xr:uid="{00000000-0005-0000-0000-0000F78E0000}"/>
    <cellStyle name="Comma 58 3 3 4 3" xfId="36530" xr:uid="{00000000-0005-0000-0000-0000F88E0000}"/>
    <cellStyle name="Comma 58 3 3 5" xfId="36531" xr:uid="{00000000-0005-0000-0000-0000F98E0000}"/>
    <cellStyle name="Comma 58 3 3 6" xfId="36532" xr:uid="{00000000-0005-0000-0000-0000FA8E0000}"/>
    <cellStyle name="Comma 58 3 4" xfId="36533" xr:uid="{00000000-0005-0000-0000-0000FB8E0000}"/>
    <cellStyle name="Comma 58 3 4 2" xfId="36534" xr:uid="{00000000-0005-0000-0000-0000FC8E0000}"/>
    <cellStyle name="Comma 58 3 4 2 2" xfId="36535" xr:uid="{00000000-0005-0000-0000-0000FD8E0000}"/>
    <cellStyle name="Comma 58 3 4 2 3" xfId="36536" xr:uid="{00000000-0005-0000-0000-0000FE8E0000}"/>
    <cellStyle name="Comma 58 3 4 3" xfId="36537" xr:uid="{00000000-0005-0000-0000-0000FF8E0000}"/>
    <cellStyle name="Comma 58 3 4 3 2" xfId="36538" xr:uid="{00000000-0005-0000-0000-0000008F0000}"/>
    <cellStyle name="Comma 58 3 4 3 3" xfId="36539" xr:uid="{00000000-0005-0000-0000-0000018F0000}"/>
    <cellStyle name="Comma 58 3 4 4" xfId="36540" xr:uid="{00000000-0005-0000-0000-0000028F0000}"/>
    <cellStyle name="Comma 58 3 4 4 2" xfId="36541" xr:uid="{00000000-0005-0000-0000-0000038F0000}"/>
    <cellStyle name="Comma 58 3 4 4 3" xfId="36542" xr:uid="{00000000-0005-0000-0000-0000048F0000}"/>
    <cellStyle name="Comma 58 3 4 5" xfId="36543" xr:uid="{00000000-0005-0000-0000-0000058F0000}"/>
    <cellStyle name="Comma 58 3 4 6" xfId="36544" xr:uid="{00000000-0005-0000-0000-0000068F0000}"/>
    <cellStyle name="Comma 58 3 5" xfId="36545" xr:uid="{00000000-0005-0000-0000-0000078F0000}"/>
    <cellStyle name="Comma 58 3 5 2" xfId="36546" xr:uid="{00000000-0005-0000-0000-0000088F0000}"/>
    <cellStyle name="Comma 58 3 5 2 2" xfId="36547" xr:uid="{00000000-0005-0000-0000-0000098F0000}"/>
    <cellStyle name="Comma 58 3 5 2 3" xfId="36548" xr:uid="{00000000-0005-0000-0000-00000A8F0000}"/>
    <cellStyle name="Comma 58 3 5 3" xfId="36549" xr:uid="{00000000-0005-0000-0000-00000B8F0000}"/>
    <cellStyle name="Comma 58 3 5 3 2" xfId="36550" xr:uid="{00000000-0005-0000-0000-00000C8F0000}"/>
    <cellStyle name="Comma 58 3 5 3 3" xfId="36551" xr:uid="{00000000-0005-0000-0000-00000D8F0000}"/>
    <cellStyle name="Comma 58 3 5 4" xfId="36552" xr:uid="{00000000-0005-0000-0000-00000E8F0000}"/>
    <cellStyle name="Comma 58 3 5 4 2" xfId="36553" xr:uid="{00000000-0005-0000-0000-00000F8F0000}"/>
    <cellStyle name="Comma 58 3 5 4 3" xfId="36554" xr:uid="{00000000-0005-0000-0000-0000108F0000}"/>
    <cellStyle name="Comma 58 3 5 5" xfId="36555" xr:uid="{00000000-0005-0000-0000-0000118F0000}"/>
    <cellStyle name="Comma 58 3 5 6" xfId="36556" xr:uid="{00000000-0005-0000-0000-0000128F0000}"/>
    <cellStyle name="Comma 58 3 6" xfId="36557" xr:uid="{00000000-0005-0000-0000-0000138F0000}"/>
    <cellStyle name="Comma 58 3 6 2" xfId="36558" xr:uid="{00000000-0005-0000-0000-0000148F0000}"/>
    <cellStyle name="Comma 58 3 6 2 2" xfId="36559" xr:uid="{00000000-0005-0000-0000-0000158F0000}"/>
    <cellStyle name="Comma 58 3 6 2 3" xfId="36560" xr:uid="{00000000-0005-0000-0000-0000168F0000}"/>
    <cellStyle name="Comma 58 3 6 3" xfId="36561" xr:uid="{00000000-0005-0000-0000-0000178F0000}"/>
    <cellStyle name="Comma 58 3 6 3 2" xfId="36562" xr:uid="{00000000-0005-0000-0000-0000188F0000}"/>
    <cellStyle name="Comma 58 3 6 3 3" xfId="36563" xr:uid="{00000000-0005-0000-0000-0000198F0000}"/>
    <cellStyle name="Comma 58 3 6 4" xfId="36564" xr:uid="{00000000-0005-0000-0000-00001A8F0000}"/>
    <cellStyle name="Comma 58 3 6 4 2" xfId="36565" xr:uid="{00000000-0005-0000-0000-00001B8F0000}"/>
    <cellStyle name="Comma 58 3 6 4 3" xfId="36566" xr:uid="{00000000-0005-0000-0000-00001C8F0000}"/>
    <cellStyle name="Comma 58 3 6 5" xfId="36567" xr:uid="{00000000-0005-0000-0000-00001D8F0000}"/>
    <cellStyle name="Comma 58 3 6 6" xfId="36568" xr:uid="{00000000-0005-0000-0000-00001E8F0000}"/>
    <cellStyle name="Comma 58 3 7" xfId="36569" xr:uid="{00000000-0005-0000-0000-00001F8F0000}"/>
    <cellStyle name="Comma 58 3 7 2" xfId="36570" xr:uid="{00000000-0005-0000-0000-0000208F0000}"/>
    <cellStyle name="Comma 58 3 7 2 2" xfId="36571" xr:uid="{00000000-0005-0000-0000-0000218F0000}"/>
    <cellStyle name="Comma 58 3 7 2 3" xfId="36572" xr:uid="{00000000-0005-0000-0000-0000228F0000}"/>
    <cellStyle name="Comma 58 3 7 3" xfId="36573" xr:uid="{00000000-0005-0000-0000-0000238F0000}"/>
    <cellStyle name="Comma 58 3 7 3 2" xfId="36574" xr:uid="{00000000-0005-0000-0000-0000248F0000}"/>
    <cellStyle name="Comma 58 3 7 3 3" xfId="36575" xr:uid="{00000000-0005-0000-0000-0000258F0000}"/>
    <cellStyle name="Comma 58 3 7 4" xfId="36576" xr:uid="{00000000-0005-0000-0000-0000268F0000}"/>
    <cellStyle name="Comma 58 3 7 4 2" xfId="36577" xr:uid="{00000000-0005-0000-0000-0000278F0000}"/>
    <cellStyle name="Comma 58 3 7 4 3" xfId="36578" xr:uid="{00000000-0005-0000-0000-0000288F0000}"/>
    <cellStyle name="Comma 58 3 7 5" xfId="36579" xr:uid="{00000000-0005-0000-0000-0000298F0000}"/>
    <cellStyle name="Comma 58 3 7 6" xfId="36580" xr:uid="{00000000-0005-0000-0000-00002A8F0000}"/>
    <cellStyle name="Comma 58 3 8" xfId="36581" xr:uid="{00000000-0005-0000-0000-00002B8F0000}"/>
    <cellStyle name="Comma 58 3 8 2" xfId="36582" xr:uid="{00000000-0005-0000-0000-00002C8F0000}"/>
    <cellStyle name="Comma 58 3 8 2 2" xfId="36583" xr:uid="{00000000-0005-0000-0000-00002D8F0000}"/>
    <cellStyle name="Comma 58 3 8 2 3" xfId="36584" xr:uid="{00000000-0005-0000-0000-00002E8F0000}"/>
    <cellStyle name="Comma 58 3 8 3" xfId="36585" xr:uid="{00000000-0005-0000-0000-00002F8F0000}"/>
    <cellStyle name="Comma 58 3 8 3 2" xfId="36586" xr:uid="{00000000-0005-0000-0000-0000308F0000}"/>
    <cellStyle name="Comma 58 3 8 3 3" xfId="36587" xr:uid="{00000000-0005-0000-0000-0000318F0000}"/>
    <cellStyle name="Comma 58 3 8 4" xfId="36588" xr:uid="{00000000-0005-0000-0000-0000328F0000}"/>
    <cellStyle name="Comma 58 3 8 4 2" xfId="36589" xr:uid="{00000000-0005-0000-0000-0000338F0000}"/>
    <cellStyle name="Comma 58 3 8 4 3" xfId="36590" xr:uid="{00000000-0005-0000-0000-0000348F0000}"/>
    <cellStyle name="Comma 58 3 8 5" xfId="36591" xr:uid="{00000000-0005-0000-0000-0000358F0000}"/>
    <cellStyle name="Comma 58 3 8 6" xfId="36592" xr:uid="{00000000-0005-0000-0000-0000368F0000}"/>
    <cellStyle name="Comma 58 3 9" xfId="36593" xr:uid="{00000000-0005-0000-0000-0000378F0000}"/>
    <cellStyle name="Comma 58 3 9 2" xfId="36594" xr:uid="{00000000-0005-0000-0000-0000388F0000}"/>
    <cellStyle name="Comma 58 3 9 2 2" xfId="36595" xr:uid="{00000000-0005-0000-0000-0000398F0000}"/>
    <cellStyle name="Comma 58 3 9 2 3" xfId="36596" xr:uid="{00000000-0005-0000-0000-00003A8F0000}"/>
    <cellStyle name="Comma 58 3 9 3" xfId="36597" xr:uid="{00000000-0005-0000-0000-00003B8F0000}"/>
    <cellStyle name="Comma 58 3 9 3 2" xfId="36598" xr:uid="{00000000-0005-0000-0000-00003C8F0000}"/>
    <cellStyle name="Comma 58 3 9 3 3" xfId="36599" xr:uid="{00000000-0005-0000-0000-00003D8F0000}"/>
    <cellStyle name="Comma 58 3 9 4" xfId="36600" xr:uid="{00000000-0005-0000-0000-00003E8F0000}"/>
    <cellStyle name="Comma 58 3 9 4 2" xfId="36601" xr:uid="{00000000-0005-0000-0000-00003F8F0000}"/>
    <cellStyle name="Comma 58 3 9 4 3" xfId="36602" xr:uid="{00000000-0005-0000-0000-0000408F0000}"/>
    <cellStyle name="Comma 58 3 9 5" xfId="36603" xr:uid="{00000000-0005-0000-0000-0000418F0000}"/>
    <cellStyle name="Comma 58 3 9 6" xfId="36604" xr:uid="{00000000-0005-0000-0000-0000428F0000}"/>
    <cellStyle name="Comma 58 4" xfId="36605" xr:uid="{00000000-0005-0000-0000-0000438F0000}"/>
    <cellStyle name="Comma 58 4 10" xfId="36606" xr:uid="{00000000-0005-0000-0000-0000448F0000}"/>
    <cellStyle name="Comma 58 4 10 2" xfId="36607" xr:uid="{00000000-0005-0000-0000-0000458F0000}"/>
    <cellStyle name="Comma 58 4 10 2 2" xfId="36608" xr:uid="{00000000-0005-0000-0000-0000468F0000}"/>
    <cellStyle name="Comma 58 4 10 2 3" xfId="36609" xr:uid="{00000000-0005-0000-0000-0000478F0000}"/>
    <cellStyle name="Comma 58 4 10 3" xfId="36610" xr:uid="{00000000-0005-0000-0000-0000488F0000}"/>
    <cellStyle name="Comma 58 4 10 3 2" xfId="36611" xr:uid="{00000000-0005-0000-0000-0000498F0000}"/>
    <cellStyle name="Comma 58 4 10 3 3" xfId="36612" xr:uid="{00000000-0005-0000-0000-00004A8F0000}"/>
    <cellStyle name="Comma 58 4 10 4" xfId="36613" xr:uid="{00000000-0005-0000-0000-00004B8F0000}"/>
    <cellStyle name="Comma 58 4 10 4 2" xfId="36614" xr:uid="{00000000-0005-0000-0000-00004C8F0000}"/>
    <cellStyle name="Comma 58 4 10 4 3" xfId="36615" xr:uid="{00000000-0005-0000-0000-00004D8F0000}"/>
    <cellStyle name="Comma 58 4 10 5" xfId="36616" xr:uid="{00000000-0005-0000-0000-00004E8F0000}"/>
    <cellStyle name="Comma 58 4 10 6" xfId="36617" xr:uid="{00000000-0005-0000-0000-00004F8F0000}"/>
    <cellStyle name="Comma 58 4 11" xfId="36618" xr:uid="{00000000-0005-0000-0000-0000508F0000}"/>
    <cellStyle name="Comma 58 4 11 2" xfId="36619" xr:uid="{00000000-0005-0000-0000-0000518F0000}"/>
    <cellStyle name="Comma 58 4 11 2 2" xfId="36620" xr:uid="{00000000-0005-0000-0000-0000528F0000}"/>
    <cellStyle name="Comma 58 4 11 2 3" xfId="36621" xr:uid="{00000000-0005-0000-0000-0000538F0000}"/>
    <cellStyle name="Comma 58 4 11 3" xfId="36622" xr:uid="{00000000-0005-0000-0000-0000548F0000}"/>
    <cellStyle name="Comma 58 4 11 3 2" xfId="36623" xr:uid="{00000000-0005-0000-0000-0000558F0000}"/>
    <cellStyle name="Comma 58 4 11 3 3" xfId="36624" xr:uid="{00000000-0005-0000-0000-0000568F0000}"/>
    <cellStyle name="Comma 58 4 11 4" xfId="36625" xr:uid="{00000000-0005-0000-0000-0000578F0000}"/>
    <cellStyle name="Comma 58 4 11 4 2" xfId="36626" xr:uid="{00000000-0005-0000-0000-0000588F0000}"/>
    <cellStyle name="Comma 58 4 11 4 3" xfId="36627" xr:uid="{00000000-0005-0000-0000-0000598F0000}"/>
    <cellStyle name="Comma 58 4 11 5" xfId="36628" xr:uid="{00000000-0005-0000-0000-00005A8F0000}"/>
    <cellStyle name="Comma 58 4 11 6" xfId="36629" xr:uid="{00000000-0005-0000-0000-00005B8F0000}"/>
    <cellStyle name="Comma 58 4 12" xfId="36630" xr:uid="{00000000-0005-0000-0000-00005C8F0000}"/>
    <cellStyle name="Comma 58 4 12 2" xfId="36631" xr:uid="{00000000-0005-0000-0000-00005D8F0000}"/>
    <cellStyle name="Comma 58 4 12 2 2" xfId="36632" xr:uid="{00000000-0005-0000-0000-00005E8F0000}"/>
    <cellStyle name="Comma 58 4 12 2 3" xfId="36633" xr:uid="{00000000-0005-0000-0000-00005F8F0000}"/>
    <cellStyle name="Comma 58 4 12 3" xfId="36634" xr:uid="{00000000-0005-0000-0000-0000608F0000}"/>
    <cellStyle name="Comma 58 4 12 3 2" xfId="36635" xr:uid="{00000000-0005-0000-0000-0000618F0000}"/>
    <cellStyle name="Comma 58 4 12 3 3" xfId="36636" xr:uid="{00000000-0005-0000-0000-0000628F0000}"/>
    <cellStyle name="Comma 58 4 12 4" xfId="36637" xr:uid="{00000000-0005-0000-0000-0000638F0000}"/>
    <cellStyle name="Comma 58 4 12 4 2" xfId="36638" xr:uid="{00000000-0005-0000-0000-0000648F0000}"/>
    <cellStyle name="Comma 58 4 12 4 3" xfId="36639" xr:uid="{00000000-0005-0000-0000-0000658F0000}"/>
    <cellStyle name="Comma 58 4 12 5" xfId="36640" xr:uid="{00000000-0005-0000-0000-0000668F0000}"/>
    <cellStyle name="Comma 58 4 12 6" xfId="36641" xr:uid="{00000000-0005-0000-0000-0000678F0000}"/>
    <cellStyle name="Comma 58 4 13" xfId="36642" xr:uid="{00000000-0005-0000-0000-0000688F0000}"/>
    <cellStyle name="Comma 58 4 13 2" xfId="36643" xr:uid="{00000000-0005-0000-0000-0000698F0000}"/>
    <cellStyle name="Comma 58 4 13 2 2" xfId="36644" xr:uid="{00000000-0005-0000-0000-00006A8F0000}"/>
    <cellStyle name="Comma 58 4 13 2 3" xfId="36645" xr:uid="{00000000-0005-0000-0000-00006B8F0000}"/>
    <cellStyle name="Comma 58 4 13 3" xfId="36646" xr:uid="{00000000-0005-0000-0000-00006C8F0000}"/>
    <cellStyle name="Comma 58 4 13 3 2" xfId="36647" xr:uid="{00000000-0005-0000-0000-00006D8F0000}"/>
    <cellStyle name="Comma 58 4 13 3 3" xfId="36648" xr:uid="{00000000-0005-0000-0000-00006E8F0000}"/>
    <cellStyle name="Comma 58 4 13 4" xfId="36649" xr:uid="{00000000-0005-0000-0000-00006F8F0000}"/>
    <cellStyle name="Comma 58 4 13 4 2" xfId="36650" xr:uid="{00000000-0005-0000-0000-0000708F0000}"/>
    <cellStyle name="Comma 58 4 13 4 3" xfId="36651" xr:uid="{00000000-0005-0000-0000-0000718F0000}"/>
    <cellStyle name="Comma 58 4 13 5" xfId="36652" xr:uid="{00000000-0005-0000-0000-0000728F0000}"/>
    <cellStyle name="Comma 58 4 13 6" xfId="36653" xr:uid="{00000000-0005-0000-0000-0000738F0000}"/>
    <cellStyle name="Comma 58 4 14" xfId="36654" xr:uid="{00000000-0005-0000-0000-0000748F0000}"/>
    <cellStyle name="Comma 58 4 14 2" xfId="36655" xr:uid="{00000000-0005-0000-0000-0000758F0000}"/>
    <cellStyle name="Comma 58 4 14 2 2" xfId="36656" xr:uid="{00000000-0005-0000-0000-0000768F0000}"/>
    <cellStyle name="Comma 58 4 14 2 3" xfId="36657" xr:uid="{00000000-0005-0000-0000-0000778F0000}"/>
    <cellStyle name="Comma 58 4 14 3" xfId="36658" xr:uid="{00000000-0005-0000-0000-0000788F0000}"/>
    <cellStyle name="Comma 58 4 14 3 2" xfId="36659" xr:uid="{00000000-0005-0000-0000-0000798F0000}"/>
    <cellStyle name="Comma 58 4 14 3 3" xfId="36660" xr:uid="{00000000-0005-0000-0000-00007A8F0000}"/>
    <cellStyle name="Comma 58 4 14 4" xfId="36661" xr:uid="{00000000-0005-0000-0000-00007B8F0000}"/>
    <cellStyle name="Comma 58 4 14 4 2" xfId="36662" xr:uid="{00000000-0005-0000-0000-00007C8F0000}"/>
    <cellStyle name="Comma 58 4 14 4 3" xfId="36663" xr:uid="{00000000-0005-0000-0000-00007D8F0000}"/>
    <cellStyle name="Comma 58 4 14 5" xfId="36664" xr:uid="{00000000-0005-0000-0000-00007E8F0000}"/>
    <cellStyle name="Comma 58 4 14 6" xfId="36665" xr:uid="{00000000-0005-0000-0000-00007F8F0000}"/>
    <cellStyle name="Comma 58 4 15" xfId="36666" xr:uid="{00000000-0005-0000-0000-0000808F0000}"/>
    <cellStyle name="Comma 58 4 15 2" xfId="36667" xr:uid="{00000000-0005-0000-0000-0000818F0000}"/>
    <cellStyle name="Comma 58 4 15 2 2" xfId="36668" xr:uid="{00000000-0005-0000-0000-0000828F0000}"/>
    <cellStyle name="Comma 58 4 15 2 3" xfId="36669" xr:uid="{00000000-0005-0000-0000-0000838F0000}"/>
    <cellStyle name="Comma 58 4 15 3" xfId="36670" xr:uid="{00000000-0005-0000-0000-0000848F0000}"/>
    <cellStyle name="Comma 58 4 15 3 2" xfId="36671" xr:uid="{00000000-0005-0000-0000-0000858F0000}"/>
    <cellStyle name="Comma 58 4 15 3 3" xfId="36672" xr:uid="{00000000-0005-0000-0000-0000868F0000}"/>
    <cellStyle name="Comma 58 4 15 4" xfId="36673" xr:uid="{00000000-0005-0000-0000-0000878F0000}"/>
    <cellStyle name="Comma 58 4 15 4 2" xfId="36674" xr:uid="{00000000-0005-0000-0000-0000888F0000}"/>
    <cellStyle name="Comma 58 4 15 4 3" xfId="36675" xr:uid="{00000000-0005-0000-0000-0000898F0000}"/>
    <cellStyle name="Comma 58 4 15 5" xfId="36676" xr:uid="{00000000-0005-0000-0000-00008A8F0000}"/>
    <cellStyle name="Comma 58 4 15 6" xfId="36677" xr:uid="{00000000-0005-0000-0000-00008B8F0000}"/>
    <cellStyle name="Comma 58 4 16" xfId="36678" xr:uid="{00000000-0005-0000-0000-00008C8F0000}"/>
    <cellStyle name="Comma 58 4 16 2" xfId="36679" xr:uid="{00000000-0005-0000-0000-00008D8F0000}"/>
    <cellStyle name="Comma 58 4 16 2 2" xfId="36680" xr:uid="{00000000-0005-0000-0000-00008E8F0000}"/>
    <cellStyle name="Comma 58 4 16 2 3" xfId="36681" xr:uid="{00000000-0005-0000-0000-00008F8F0000}"/>
    <cellStyle name="Comma 58 4 16 3" xfId="36682" xr:uid="{00000000-0005-0000-0000-0000908F0000}"/>
    <cellStyle name="Comma 58 4 16 3 2" xfId="36683" xr:uid="{00000000-0005-0000-0000-0000918F0000}"/>
    <cellStyle name="Comma 58 4 16 3 3" xfId="36684" xr:uid="{00000000-0005-0000-0000-0000928F0000}"/>
    <cellStyle name="Comma 58 4 16 4" xfId="36685" xr:uid="{00000000-0005-0000-0000-0000938F0000}"/>
    <cellStyle name="Comma 58 4 16 4 2" xfId="36686" xr:uid="{00000000-0005-0000-0000-0000948F0000}"/>
    <cellStyle name="Comma 58 4 16 4 3" xfId="36687" xr:uid="{00000000-0005-0000-0000-0000958F0000}"/>
    <cellStyle name="Comma 58 4 16 5" xfId="36688" xr:uid="{00000000-0005-0000-0000-0000968F0000}"/>
    <cellStyle name="Comma 58 4 16 6" xfId="36689" xr:uid="{00000000-0005-0000-0000-0000978F0000}"/>
    <cellStyle name="Comma 58 4 17" xfId="36690" xr:uid="{00000000-0005-0000-0000-0000988F0000}"/>
    <cellStyle name="Comma 58 4 17 2" xfId="36691" xr:uid="{00000000-0005-0000-0000-0000998F0000}"/>
    <cellStyle name="Comma 58 4 17 2 2" xfId="36692" xr:uid="{00000000-0005-0000-0000-00009A8F0000}"/>
    <cellStyle name="Comma 58 4 17 2 3" xfId="36693" xr:uid="{00000000-0005-0000-0000-00009B8F0000}"/>
    <cellStyle name="Comma 58 4 17 3" xfId="36694" xr:uid="{00000000-0005-0000-0000-00009C8F0000}"/>
    <cellStyle name="Comma 58 4 17 3 2" xfId="36695" xr:uid="{00000000-0005-0000-0000-00009D8F0000}"/>
    <cellStyle name="Comma 58 4 17 3 3" xfId="36696" xr:uid="{00000000-0005-0000-0000-00009E8F0000}"/>
    <cellStyle name="Comma 58 4 17 4" xfId="36697" xr:uid="{00000000-0005-0000-0000-00009F8F0000}"/>
    <cellStyle name="Comma 58 4 17 4 2" xfId="36698" xr:uid="{00000000-0005-0000-0000-0000A08F0000}"/>
    <cellStyle name="Comma 58 4 17 4 3" xfId="36699" xr:uid="{00000000-0005-0000-0000-0000A18F0000}"/>
    <cellStyle name="Comma 58 4 17 5" xfId="36700" xr:uid="{00000000-0005-0000-0000-0000A28F0000}"/>
    <cellStyle name="Comma 58 4 17 6" xfId="36701" xr:uid="{00000000-0005-0000-0000-0000A38F0000}"/>
    <cellStyle name="Comma 58 4 18" xfId="36702" xr:uid="{00000000-0005-0000-0000-0000A48F0000}"/>
    <cellStyle name="Comma 58 4 18 2" xfId="36703" xr:uid="{00000000-0005-0000-0000-0000A58F0000}"/>
    <cellStyle name="Comma 58 4 18 2 2" xfId="36704" xr:uid="{00000000-0005-0000-0000-0000A68F0000}"/>
    <cellStyle name="Comma 58 4 18 2 3" xfId="36705" xr:uid="{00000000-0005-0000-0000-0000A78F0000}"/>
    <cellStyle name="Comma 58 4 18 3" xfId="36706" xr:uid="{00000000-0005-0000-0000-0000A88F0000}"/>
    <cellStyle name="Comma 58 4 18 3 2" xfId="36707" xr:uid="{00000000-0005-0000-0000-0000A98F0000}"/>
    <cellStyle name="Comma 58 4 18 3 3" xfId="36708" xr:uid="{00000000-0005-0000-0000-0000AA8F0000}"/>
    <cellStyle name="Comma 58 4 18 4" xfId="36709" xr:uid="{00000000-0005-0000-0000-0000AB8F0000}"/>
    <cellStyle name="Comma 58 4 18 4 2" xfId="36710" xr:uid="{00000000-0005-0000-0000-0000AC8F0000}"/>
    <cellStyle name="Comma 58 4 18 4 3" xfId="36711" xr:uid="{00000000-0005-0000-0000-0000AD8F0000}"/>
    <cellStyle name="Comma 58 4 18 5" xfId="36712" xr:uid="{00000000-0005-0000-0000-0000AE8F0000}"/>
    <cellStyle name="Comma 58 4 18 6" xfId="36713" xr:uid="{00000000-0005-0000-0000-0000AF8F0000}"/>
    <cellStyle name="Comma 58 4 19" xfId="36714" xr:uid="{00000000-0005-0000-0000-0000B08F0000}"/>
    <cellStyle name="Comma 58 4 19 2" xfId="36715" xr:uid="{00000000-0005-0000-0000-0000B18F0000}"/>
    <cellStyle name="Comma 58 4 19 2 2" xfId="36716" xr:uid="{00000000-0005-0000-0000-0000B28F0000}"/>
    <cellStyle name="Comma 58 4 19 2 3" xfId="36717" xr:uid="{00000000-0005-0000-0000-0000B38F0000}"/>
    <cellStyle name="Comma 58 4 19 3" xfId="36718" xr:uid="{00000000-0005-0000-0000-0000B48F0000}"/>
    <cellStyle name="Comma 58 4 19 3 2" xfId="36719" xr:uid="{00000000-0005-0000-0000-0000B58F0000}"/>
    <cellStyle name="Comma 58 4 19 3 3" xfId="36720" xr:uid="{00000000-0005-0000-0000-0000B68F0000}"/>
    <cellStyle name="Comma 58 4 19 4" xfId="36721" xr:uid="{00000000-0005-0000-0000-0000B78F0000}"/>
    <cellStyle name="Comma 58 4 19 4 2" xfId="36722" xr:uid="{00000000-0005-0000-0000-0000B88F0000}"/>
    <cellStyle name="Comma 58 4 19 4 3" xfId="36723" xr:uid="{00000000-0005-0000-0000-0000B98F0000}"/>
    <cellStyle name="Comma 58 4 19 5" xfId="36724" xr:uid="{00000000-0005-0000-0000-0000BA8F0000}"/>
    <cellStyle name="Comma 58 4 19 6" xfId="36725" xr:uid="{00000000-0005-0000-0000-0000BB8F0000}"/>
    <cellStyle name="Comma 58 4 2" xfId="36726" xr:uid="{00000000-0005-0000-0000-0000BC8F0000}"/>
    <cellStyle name="Comma 58 4 2 2" xfId="36727" xr:uid="{00000000-0005-0000-0000-0000BD8F0000}"/>
    <cellStyle name="Comma 58 4 2 2 2" xfId="36728" xr:uid="{00000000-0005-0000-0000-0000BE8F0000}"/>
    <cellStyle name="Comma 58 4 2 2 3" xfId="36729" xr:uid="{00000000-0005-0000-0000-0000BF8F0000}"/>
    <cellStyle name="Comma 58 4 2 3" xfId="36730" xr:uid="{00000000-0005-0000-0000-0000C08F0000}"/>
    <cellStyle name="Comma 58 4 2 3 2" xfId="36731" xr:uid="{00000000-0005-0000-0000-0000C18F0000}"/>
    <cellStyle name="Comma 58 4 2 3 3" xfId="36732" xr:uid="{00000000-0005-0000-0000-0000C28F0000}"/>
    <cellStyle name="Comma 58 4 2 4" xfId="36733" xr:uid="{00000000-0005-0000-0000-0000C38F0000}"/>
    <cellStyle name="Comma 58 4 2 4 2" xfId="36734" xr:uid="{00000000-0005-0000-0000-0000C48F0000}"/>
    <cellStyle name="Comma 58 4 2 4 3" xfId="36735" xr:uid="{00000000-0005-0000-0000-0000C58F0000}"/>
    <cellStyle name="Comma 58 4 2 5" xfId="36736" xr:uid="{00000000-0005-0000-0000-0000C68F0000}"/>
    <cellStyle name="Comma 58 4 2 6" xfId="36737" xr:uid="{00000000-0005-0000-0000-0000C78F0000}"/>
    <cellStyle name="Comma 58 4 20" xfId="36738" xr:uid="{00000000-0005-0000-0000-0000C88F0000}"/>
    <cellStyle name="Comma 58 4 20 2" xfId="36739" xr:uid="{00000000-0005-0000-0000-0000C98F0000}"/>
    <cellStyle name="Comma 58 4 20 2 2" xfId="36740" xr:uid="{00000000-0005-0000-0000-0000CA8F0000}"/>
    <cellStyle name="Comma 58 4 20 2 3" xfId="36741" xr:uid="{00000000-0005-0000-0000-0000CB8F0000}"/>
    <cellStyle name="Comma 58 4 20 3" xfId="36742" xr:uid="{00000000-0005-0000-0000-0000CC8F0000}"/>
    <cellStyle name="Comma 58 4 20 3 2" xfId="36743" xr:uid="{00000000-0005-0000-0000-0000CD8F0000}"/>
    <cellStyle name="Comma 58 4 20 3 3" xfId="36744" xr:uid="{00000000-0005-0000-0000-0000CE8F0000}"/>
    <cellStyle name="Comma 58 4 20 4" xfId="36745" xr:uid="{00000000-0005-0000-0000-0000CF8F0000}"/>
    <cellStyle name="Comma 58 4 20 4 2" xfId="36746" xr:uid="{00000000-0005-0000-0000-0000D08F0000}"/>
    <cellStyle name="Comma 58 4 20 4 3" xfId="36747" xr:uid="{00000000-0005-0000-0000-0000D18F0000}"/>
    <cellStyle name="Comma 58 4 20 5" xfId="36748" xr:uid="{00000000-0005-0000-0000-0000D28F0000}"/>
    <cellStyle name="Comma 58 4 20 6" xfId="36749" xr:uid="{00000000-0005-0000-0000-0000D38F0000}"/>
    <cellStyle name="Comma 58 4 21" xfId="36750" xr:uid="{00000000-0005-0000-0000-0000D48F0000}"/>
    <cellStyle name="Comma 58 4 21 2" xfId="36751" xr:uid="{00000000-0005-0000-0000-0000D58F0000}"/>
    <cellStyle name="Comma 58 4 21 3" xfId="36752" xr:uid="{00000000-0005-0000-0000-0000D68F0000}"/>
    <cellStyle name="Comma 58 4 22" xfId="36753" xr:uid="{00000000-0005-0000-0000-0000D78F0000}"/>
    <cellStyle name="Comma 58 4 22 2" xfId="36754" xr:uid="{00000000-0005-0000-0000-0000D88F0000}"/>
    <cellStyle name="Comma 58 4 22 3" xfId="36755" xr:uid="{00000000-0005-0000-0000-0000D98F0000}"/>
    <cellStyle name="Comma 58 4 23" xfId="36756" xr:uid="{00000000-0005-0000-0000-0000DA8F0000}"/>
    <cellStyle name="Comma 58 4 23 2" xfId="36757" xr:uid="{00000000-0005-0000-0000-0000DB8F0000}"/>
    <cellStyle name="Comma 58 4 23 3" xfId="36758" xr:uid="{00000000-0005-0000-0000-0000DC8F0000}"/>
    <cellStyle name="Comma 58 4 24" xfId="36759" xr:uid="{00000000-0005-0000-0000-0000DD8F0000}"/>
    <cellStyle name="Comma 58 4 25" xfId="36760" xr:uid="{00000000-0005-0000-0000-0000DE8F0000}"/>
    <cellStyle name="Comma 58 4 3" xfId="36761" xr:uid="{00000000-0005-0000-0000-0000DF8F0000}"/>
    <cellStyle name="Comma 58 4 3 2" xfId="36762" xr:uid="{00000000-0005-0000-0000-0000E08F0000}"/>
    <cellStyle name="Comma 58 4 3 2 2" xfId="36763" xr:uid="{00000000-0005-0000-0000-0000E18F0000}"/>
    <cellStyle name="Comma 58 4 3 2 3" xfId="36764" xr:uid="{00000000-0005-0000-0000-0000E28F0000}"/>
    <cellStyle name="Comma 58 4 3 3" xfId="36765" xr:uid="{00000000-0005-0000-0000-0000E38F0000}"/>
    <cellStyle name="Comma 58 4 3 3 2" xfId="36766" xr:uid="{00000000-0005-0000-0000-0000E48F0000}"/>
    <cellStyle name="Comma 58 4 3 3 3" xfId="36767" xr:uid="{00000000-0005-0000-0000-0000E58F0000}"/>
    <cellStyle name="Comma 58 4 3 4" xfId="36768" xr:uid="{00000000-0005-0000-0000-0000E68F0000}"/>
    <cellStyle name="Comma 58 4 3 4 2" xfId="36769" xr:uid="{00000000-0005-0000-0000-0000E78F0000}"/>
    <cellStyle name="Comma 58 4 3 4 3" xfId="36770" xr:uid="{00000000-0005-0000-0000-0000E88F0000}"/>
    <cellStyle name="Comma 58 4 3 5" xfId="36771" xr:uid="{00000000-0005-0000-0000-0000E98F0000}"/>
    <cellStyle name="Comma 58 4 3 6" xfId="36772" xr:uid="{00000000-0005-0000-0000-0000EA8F0000}"/>
    <cellStyle name="Comma 58 4 4" xfId="36773" xr:uid="{00000000-0005-0000-0000-0000EB8F0000}"/>
    <cellStyle name="Comma 58 4 4 2" xfId="36774" xr:uid="{00000000-0005-0000-0000-0000EC8F0000}"/>
    <cellStyle name="Comma 58 4 4 2 2" xfId="36775" xr:uid="{00000000-0005-0000-0000-0000ED8F0000}"/>
    <cellStyle name="Comma 58 4 4 2 3" xfId="36776" xr:uid="{00000000-0005-0000-0000-0000EE8F0000}"/>
    <cellStyle name="Comma 58 4 4 3" xfId="36777" xr:uid="{00000000-0005-0000-0000-0000EF8F0000}"/>
    <cellStyle name="Comma 58 4 4 3 2" xfId="36778" xr:uid="{00000000-0005-0000-0000-0000F08F0000}"/>
    <cellStyle name="Comma 58 4 4 3 3" xfId="36779" xr:uid="{00000000-0005-0000-0000-0000F18F0000}"/>
    <cellStyle name="Comma 58 4 4 4" xfId="36780" xr:uid="{00000000-0005-0000-0000-0000F28F0000}"/>
    <cellStyle name="Comma 58 4 4 4 2" xfId="36781" xr:uid="{00000000-0005-0000-0000-0000F38F0000}"/>
    <cellStyle name="Comma 58 4 4 4 3" xfId="36782" xr:uid="{00000000-0005-0000-0000-0000F48F0000}"/>
    <cellStyle name="Comma 58 4 4 5" xfId="36783" xr:uid="{00000000-0005-0000-0000-0000F58F0000}"/>
    <cellStyle name="Comma 58 4 4 6" xfId="36784" xr:uid="{00000000-0005-0000-0000-0000F68F0000}"/>
    <cellStyle name="Comma 58 4 5" xfId="36785" xr:uid="{00000000-0005-0000-0000-0000F78F0000}"/>
    <cellStyle name="Comma 58 4 5 2" xfId="36786" xr:uid="{00000000-0005-0000-0000-0000F88F0000}"/>
    <cellStyle name="Comma 58 4 5 2 2" xfId="36787" xr:uid="{00000000-0005-0000-0000-0000F98F0000}"/>
    <cellStyle name="Comma 58 4 5 2 3" xfId="36788" xr:uid="{00000000-0005-0000-0000-0000FA8F0000}"/>
    <cellStyle name="Comma 58 4 5 3" xfId="36789" xr:uid="{00000000-0005-0000-0000-0000FB8F0000}"/>
    <cellStyle name="Comma 58 4 5 3 2" xfId="36790" xr:uid="{00000000-0005-0000-0000-0000FC8F0000}"/>
    <cellStyle name="Comma 58 4 5 3 3" xfId="36791" xr:uid="{00000000-0005-0000-0000-0000FD8F0000}"/>
    <cellStyle name="Comma 58 4 5 4" xfId="36792" xr:uid="{00000000-0005-0000-0000-0000FE8F0000}"/>
    <cellStyle name="Comma 58 4 5 4 2" xfId="36793" xr:uid="{00000000-0005-0000-0000-0000FF8F0000}"/>
    <cellStyle name="Comma 58 4 5 4 3" xfId="36794" xr:uid="{00000000-0005-0000-0000-000000900000}"/>
    <cellStyle name="Comma 58 4 5 5" xfId="36795" xr:uid="{00000000-0005-0000-0000-000001900000}"/>
    <cellStyle name="Comma 58 4 5 6" xfId="36796" xr:uid="{00000000-0005-0000-0000-000002900000}"/>
    <cellStyle name="Comma 58 4 6" xfId="36797" xr:uid="{00000000-0005-0000-0000-000003900000}"/>
    <cellStyle name="Comma 58 4 6 2" xfId="36798" xr:uid="{00000000-0005-0000-0000-000004900000}"/>
    <cellStyle name="Comma 58 4 6 2 2" xfId="36799" xr:uid="{00000000-0005-0000-0000-000005900000}"/>
    <cellStyle name="Comma 58 4 6 2 3" xfId="36800" xr:uid="{00000000-0005-0000-0000-000006900000}"/>
    <cellStyle name="Comma 58 4 6 3" xfId="36801" xr:uid="{00000000-0005-0000-0000-000007900000}"/>
    <cellStyle name="Comma 58 4 6 3 2" xfId="36802" xr:uid="{00000000-0005-0000-0000-000008900000}"/>
    <cellStyle name="Comma 58 4 6 3 3" xfId="36803" xr:uid="{00000000-0005-0000-0000-000009900000}"/>
    <cellStyle name="Comma 58 4 6 4" xfId="36804" xr:uid="{00000000-0005-0000-0000-00000A900000}"/>
    <cellStyle name="Comma 58 4 6 4 2" xfId="36805" xr:uid="{00000000-0005-0000-0000-00000B900000}"/>
    <cellStyle name="Comma 58 4 6 4 3" xfId="36806" xr:uid="{00000000-0005-0000-0000-00000C900000}"/>
    <cellStyle name="Comma 58 4 6 5" xfId="36807" xr:uid="{00000000-0005-0000-0000-00000D900000}"/>
    <cellStyle name="Comma 58 4 6 6" xfId="36808" xr:uid="{00000000-0005-0000-0000-00000E900000}"/>
    <cellStyle name="Comma 58 4 7" xfId="36809" xr:uid="{00000000-0005-0000-0000-00000F900000}"/>
    <cellStyle name="Comma 58 4 7 2" xfId="36810" xr:uid="{00000000-0005-0000-0000-000010900000}"/>
    <cellStyle name="Comma 58 4 7 2 2" xfId="36811" xr:uid="{00000000-0005-0000-0000-000011900000}"/>
    <cellStyle name="Comma 58 4 7 2 3" xfId="36812" xr:uid="{00000000-0005-0000-0000-000012900000}"/>
    <cellStyle name="Comma 58 4 7 3" xfId="36813" xr:uid="{00000000-0005-0000-0000-000013900000}"/>
    <cellStyle name="Comma 58 4 7 3 2" xfId="36814" xr:uid="{00000000-0005-0000-0000-000014900000}"/>
    <cellStyle name="Comma 58 4 7 3 3" xfId="36815" xr:uid="{00000000-0005-0000-0000-000015900000}"/>
    <cellStyle name="Comma 58 4 7 4" xfId="36816" xr:uid="{00000000-0005-0000-0000-000016900000}"/>
    <cellStyle name="Comma 58 4 7 4 2" xfId="36817" xr:uid="{00000000-0005-0000-0000-000017900000}"/>
    <cellStyle name="Comma 58 4 7 4 3" xfId="36818" xr:uid="{00000000-0005-0000-0000-000018900000}"/>
    <cellStyle name="Comma 58 4 7 5" xfId="36819" xr:uid="{00000000-0005-0000-0000-000019900000}"/>
    <cellStyle name="Comma 58 4 7 6" xfId="36820" xr:uid="{00000000-0005-0000-0000-00001A900000}"/>
    <cellStyle name="Comma 58 4 8" xfId="36821" xr:uid="{00000000-0005-0000-0000-00001B900000}"/>
    <cellStyle name="Comma 58 4 8 2" xfId="36822" xr:uid="{00000000-0005-0000-0000-00001C900000}"/>
    <cellStyle name="Comma 58 4 8 2 2" xfId="36823" xr:uid="{00000000-0005-0000-0000-00001D900000}"/>
    <cellStyle name="Comma 58 4 8 2 3" xfId="36824" xr:uid="{00000000-0005-0000-0000-00001E900000}"/>
    <cellStyle name="Comma 58 4 8 3" xfId="36825" xr:uid="{00000000-0005-0000-0000-00001F900000}"/>
    <cellStyle name="Comma 58 4 8 3 2" xfId="36826" xr:uid="{00000000-0005-0000-0000-000020900000}"/>
    <cellStyle name="Comma 58 4 8 3 3" xfId="36827" xr:uid="{00000000-0005-0000-0000-000021900000}"/>
    <cellStyle name="Comma 58 4 8 4" xfId="36828" xr:uid="{00000000-0005-0000-0000-000022900000}"/>
    <cellStyle name="Comma 58 4 8 4 2" xfId="36829" xr:uid="{00000000-0005-0000-0000-000023900000}"/>
    <cellStyle name="Comma 58 4 8 4 3" xfId="36830" xr:uid="{00000000-0005-0000-0000-000024900000}"/>
    <cellStyle name="Comma 58 4 8 5" xfId="36831" xr:uid="{00000000-0005-0000-0000-000025900000}"/>
    <cellStyle name="Comma 58 4 8 6" xfId="36832" xr:uid="{00000000-0005-0000-0000-000026900000}"/>
    <cellStyle name="Comma 58 4 9" xfId="36833" xr:uid="{00000000-0005-0000-0000-000027900000}"/>
    <cellStyle name="Comma 58 4 9 2" xfId="36834" xr:uid="{00000000-0005-0000-0000-000028900000}"/>
    <cellStyle name="Comma 58 4 9 2 2" xfId="36835" xr:uid="{00000000-0005-0000-0000-000029900000}"/>
    <cellStyle name="Comma 58 4 9 2 3" xfId="36836" xr:uid="{00000000-0005-0000-0000-00002A900000}"/>
    <cellStyle name="Comma 58 4 9 3" xfId="36837" xr:uid="{00000000-0005-0000-0000-00002B900000}"/>
    <cellStyle name="Comma 58 4 9 3 2" xfId="36838" xr:uid="{00000000-0005-0000-0000-00002C900000}"/>
    <cellStyle name="Comma 58 4 9 3 3" xfId="36839" xr:uid="{00000000-0005-0000-0000-00002D900000}"/>
    <cellStyle name="Comma 58 4 9 4" xfId="36840" xr:uid="{00000000-0005-0000-0000-00002E900000}"/>
    <cellStyle name="Comma 58 4 9 4 2" xfId="36841" xr:uid="{00000000-0005-0000-0000-00002F900000}"/>
    <cellStyle name="Comma 58 4 9 4 3" xfId="36842" xr:uid="{00000000-0005-0000-0000-000030900000}"/>
    <cellStyle name="Comma 58 4 9 5" xfId="36843" xr:uid="{00000000-0005-0000-0000-000031900000}"/>
    <cellStyle name="Comma 58 4 9 6" xfId="36844" xr:uid="{00000000-0005-0000-0000-000032900000}"/>
    <cellStyle name="Comma 58 5" xfId="36845" xr:uid="{00000000-0005-0000-0000-000033900000}"/>
    <cellStyle name="Comma 58 5 2" xfId="36846" xr:uid="{00000000-0005-0000-0000-000034900000}"/>
    <cellStyle name="Comma 58 5 2 2" xfId="36847" xr:uid="{00000000-0005-0000-0000-000035900000}"/>
    <cellStyle name="Comma 58 5 2 3" xfId="36848" xr:uid="{00000000-0005-0000-0000-000036900000}"/>
    <cellStyle name="Comma 58 5 3" xfId="36849" xr:uid="{00000000-0005-0000-0000-000037900000}"/>
    <cellStyle name="Comma 58 5 3 2" xfId="36850" xr:uid="{00000000-0005-0000-0000-000038900000}"/>
    <cellStyle name="Comma 58 5 3 3" xfId="36851" xr:uid="{00000000-0005-0000-0000-000039900000}"/>
    <cellStyle name="Comma 58 5 4" xfId="36852" xr:uid="{00000000-0005-0000-0000-00003A900000}"/>
    <cellStyle name="Comma 58 5 4 2" xfId="36853" xr:uid="{00000000-0005-0000-0000-00003B900000}"/>
    <cellStyle name="Comma 58 5 4 3" xfId="36854" xr:uid="{00000000-0005-0000-0000-00003C900000}"/>
    <cellStyle name="Comma 58 5 5" xfId="36855" xr:uid="{00000000-0005-0000-0000-00003D900000}"/>
    <cellStyle name="Comma 58 5 6" xfId="36856" xr:uid="{00000000-0005-0000-0000-00003E900000}"/>
    <cellStyle name="Comma 58 6" xfId="36857" xr:uid="{00000000-0005-0000-0000-00003F900000}"/>
    <cellStyle name="Comma 58 6 2" xfId="36858" xr:uid="{00000000-0005-0000-0000-000040900000}"/>
    <cellStyle name="Comma 58 6 2 2" xfId="36859" xr:uid="{00000000-0005-0000-0000-000041900000}"/>
    <cellStyle name="Comma 58 6 2 3" xfId="36860" xr:uid="{00000000-0005-0000-0000-000042900000}"/>
    <cellStyle name="Comma 58 6 3" xfId="36861" xr:uid="{00000000-0005-0000-0000-000043900000}"/>
    <cellStyle name="Comma 58 6 3 2" xfId="36862" xr:uid="{00000000-0005-0000-0000-000044900000}"/>
    <cellStyle name="Comma 58 6 3 3" xfId="36863" xr:uid="{00000000-0005-0000-0000-000045900000}"/>
    <cellStyle name="Comma 58 6 4" xfId="36864" xr:uid="{00000000-0005-0000-0000-000046900000}"/>
    <cellStyle name="Comma 58 6 4 2" xfId="36865" xr:uid="{00000000-0005-0000-0000-000047900000}"/>
    <cellStyle name="Comma 58 6 4 3" xfId="36866" xr:uid="{00000000-0005-0000-0000-000048900000}"/>
    <cellStyle name="Comma 58 6 5" xfId="36867" xr:uid="{00000000-0005-0000-0000-000049900000}"/>
    <cellStyle name="Comma 58 6 6" xfId="36868" xr:uid="{00000000-0005-0000-0000-00004A900000}"/>
    <cellStyle name="Comma 58 7" xfId="36869" xr:uid="{00000000-0005-0000-0000-00004B900000}"/>
    <cellStyle name="Comma 58 7 2" xfId="36870" xr:uid="{00000000-0005-0000-0000-00004C900000}"/>
    <cellStyle name="Comma 58 7 2 2" xfId="36871" xr:uid="{00000000-0005-0000-0000-00004D900000}"/>
    <cellStyle name="Comma 58 7 2 3" xfId="36872" xr:uid="{00000000-0005-0000-0000-00004E900000}"/>
    <cellStyle name="Comma 58 7 3" xfId="36873" xr:uid="{00000000-0005-0000-0000-00004F900000}"/>
    <cellStyle name="Comma 58 7 3 2" xfId="36874" xr:uid="{00000000-0005-0000-0000-000050900000}"/>
    <cellStyle name="Comma 58 7 3 3" xfId="36875" xr:uid="{00000000-0005-0000-0000-000051900000}"/>
    <cellStyle name="Comma 58 7 4" xfId="36876" xr:uid="{00000000-0005-0000-0000-000052900000}"/>
    <cellStyle name="Comma 58 7 4 2" xfId="36877" xr:uid="{00000000-0005-0000-0000-000053900000}"/>
    <cellStyle name="Comma 58 7 4 3" xfId="36878" xr:uid="{00000000-0005-0000-0000-000054900000}"/>
    <cellStyle name="Comma 58 7 5" xfId="36879" xr:uid="{00000000-0005-0000-0000-000055900000}"/>
    <cellStyle name="Comma 58 7 6" xfId="36880" xr:uid="{00000000-0005-0000-0000-000056900000}"/>
    <cellStyle name="Comma 58 8" xfId="36881" xr:uid="{00000000-0005-0000-0000-000057900000}"/>
    <cellStyle name="Comma 58 8 2" xfId="36882" xr:uid="{00000000-0005-0000-0000-000058900000}"/>
    <cellStyle name="Comma 58 8 2 2" xfId="36883" xr:uid="{00000000-0005-0000-0000-000059900000}"/>
    <cellStyle name="Comma 58 8 2 3" xfId="36884" xr:uid="{00000000-0005-0000-0000-00005A900000}"/>
    <cellStyle name="Comma 58 8 3" xfId="36885" xr:uid="{00000000-0005-0000-0000-00005B900000}"/>
    <cellStyle name="Comma 58 8 3 2" xfId="36886" xr:uid="{00000000-0005-0000-0000-00005C900000}"/>
    <cellStyle name="Comma 58 8 3 3" xfId="36887" xr:uid="{00000000-0005-0000-0000-00005D900000}"/>
    <cellStyle name="Comma 58 8 4" xfId="36888" xr:uid="{00000000-0005-0000-0000-00005E900000}"/>
    <cellStyle name="Comma 58 8 4 2" xfId="36889" xr:uid="{00000000-0005-0000-0000-00005F900000}"/>
    <cellStyle name="Comma 58 8 4 3" xfId="36890" xr:uid="{00000000-0005-0000-0000-000060900000}"/>
    <cellStyle name="Comma 58 8 5" xfId="36891" xr:uid="{00000000-0005-0000-0000-000061900000}"/>
    <cellStyle name="Comma 58 8 6" xfId="36892" xr:uid="{00000000-0005-0000-0000-000062900000}"/>
    <cellStyle name="Comma 58 9" xfId="36893" xr:uid="{00000000-0005-0000-0000-000063900000}"/>
    <cellStyle name="Comma 58 9 2" xfId="36894" xr:uid="{00000000-0005-0000-0000-000064900000}"/>
    <cellStyle name="Comma 58 9 2 2" xfId="36895" xr:uid="{00000000-0005-0000-0000-000065900000}"/>
    <cellStyle name="Comma 58 9 2 3" xfId="36896" xr:uid="{00000000-0005-0000-0000-000066900000}"/>
    <cellStyle name="Comma 58 9 3" xfId="36897" xr:uid="{00000000-0005-0000-0000-000067900000}"/>
    <cellStyle name="Comma 58 9 3 2" xfId="36898" xr:uid="{00000000-0005-0000-0000-000068900000}"/>
    <cellStyle name="Comma 58 9 3 3" xfId="36899" xr:uid="{00000000-0005-0000-0000-000069900000}"/>
    <cellStyle name="Comma 58 9 4" xfId="36900" xr:uid="{00000000-0005-0000-0000-00006A900000}"/>
    <cellStyle name="Comma 58 9 4 2" xfId="36901" xr:uid="{00000000-0005-0000-0000-00006B900000}"/>
    <cellStyle name="Comma 58 9 4 3" xfId="36902" xr:uid="{00000000-0005-0000-0000-00006C900000}"/>
    <cellStyle name="Comma 58 9 5" xfId="36903" xr:uid="{00000000-0005-0000-0000-00006D900000}"/>
    <cellStyle name="Comma 58 9 6" xfId="36904" xr:uid="{00000000-0005-0000-0000-00006E900000}"/>
    <cellStyle name="Comma 59" xfId="36905" xr:uid="{00000000-0005-0000-0000-00006F900000}"/>
    <cellStyle name="Comma 59 2" xfId="36906" xr:uid="{00000000-0005-0000-0000-000070900000}"/>
    <cellStyle name="Comma 6" xfId="36907" xr:uid="{00000000-0005-0000-0000-000071900000}"/>
    <cellStyle name="Comma 6 10" xfId="36908" xr:uid="{00000000-0005-0000-0000-000072900000}"/>
    <cellStyle name="Comma 6 11" xfId="36909" xr:uid="{00000000-0005-0000-0000-000073900000}"/>
    <cellStyle name="Comma 6 12" xfId="36910" xr:uid="{00000000-0005-0000-0000-000074900000}"/>
    <cellStyle name="Comma 6 13" xfId="36911" xr:uid="{00000000-0005-0000-0000-000075900000}"/>
    <cellStyle name="Comma 6 14" xfId="36912" xr:uid="{00000000-0005-0000-0000-000076900000}"/>
    <cellStyle name="Comma 6 15" xfId="36913" xr:uid="{00000000-0005-0000-0000-000077900000}"/>
    <cellStyle name="Comma 6 16" xfId="63159" xr:uid="{00000000-0005-0000-0000-000078900000}"/>
    <cellStyle name="Comma 6 17" xfId="63160" xr:uid="{00000000-0005-0000-0000-000079900000}"/>
    <cellStyle name="Comma 6 18" xfId="63161" xr:uid="{00000000-0005-0000-0000-00007A900000}"/>
    <cellStyle name="Comma 6 19" xfId="63162" xr:uid="{00000000-0005-0000-0000-00007B900000}"/>
    <cellStyle name="Comma 6 2" xfId="36914" xr:uid="{00000000-0005-0000-0000-00007C900000}"/>
    <cellStyle name="Comma 6 20" xfId="63163" xr:uid="{00000000-0005-0000-0000-00007D900000}"/>
    <cellStyle name="Comma 6 21" xfId="63164" xr:uid="{00000000-0005-0000-0000-00007E900000}"/>
    <cellStyle name="Comma 6 22" xfId="63165" xr:uid="{00000000-0005-0000-0000-00007F900000}"/>
    <cellStyle name="Comma 6 23" xfId="63166" xr:uid="{00000000-0005-0000-0000-000080900000}"/>
    <cellStyle name="Comma 6 24" xfId="63167" xr:uid="{00000000-0005-0000-0000-000081900000}"/>
    <cellStyle name="Comma 6 25" xfId="63168" xr:uid="{00000000-0005-0000-0000-000082900000}"/>
    <cellStyle name="Comma 6 26" xfId="63169" xr:uid="{00000000-0005-0000-0000-000083900000}"/>
    <cellStyle name="Comma 6 27" xfId="63170" xr:uid="{00000000-0005-0000-0000-000084900000}"/>
    <cellStyle name="Comma 6 28" xfId="63171" xr:uid="{00000000-0005-0000-0000-000085900000}"/>
    <cellStyle name="Comma 6 29" xfId="63172" xr:uid="{00000000-0005-0000-0000-000086900000}"/>
    <cellStyle name="Comma 6 3" xfId="36915" xr:uid="{00000000-0005-0000-0000-000087900000}"/>
    <cellStyle name="Comma 6 30" xfId="63173" xr:uid="{00000000-0005-0000-0000-000088900000}"/>
    <cellStyle name="Comma 6 31" xfId="63174" xr:uid="{00000000-0005-0000-0000-000089900000}"/>
    <cellStyle name="Comma 6 32" xfId="63175" xr:uid="{00000000-0005-0000-0000-00008A900000}"/>
    <cellStyle name="Comma 6 33" xfId="63176" xr:uid="{00000000-0005-0000-0000-00008B900000}"/>
    <cellStyle name="Comma 6 34" xfId="63177" xr:uid="{00000000-0005-0000-0000-00008C900000}"/>
    <cellStyle name="Comma 6 35" xfId="63178" xr:uid="{00000000-0005-0000-0000-00008D900000}"/>
    <cellStyle name="Comma 6 36" xfId="63179" xr:uid="{00000000-0005-0000-0000-00008E900000}"/>
    <cellStyle name="Comma 6 37" xfId="63180" xr:uid="{00000000-0005-0000-0000-00008F900000}"/>
    <cellStyle name="Comma 6 4" xfId="36916" xr:uid="{00000000-0005-0000-0000-000090900000}"/>
    <cellStyle name="Comma 6 5" xfId="36917" xr:uid="{00000000-0005-0000-0000-000091900000}"/>
    <cellStyle name="Comma 6 6" xfId="36918" xr:uid="{00000000-0005-0000-0000-000092900000}"/>
    <cellStyle name="Comma 6 7" xfId="36919" xr:uid="{00000000-0005-0000-0000-000093900000}"/>
    <cellStyle name="Comma 6 8" xfId="36920" xr:uid="{00000000-0005-0000-0000-000094900000}"/>
    <cellStyle name="Comma 6 9" xfId="36921" xr:uid="{00000000-0005-0000-0000-000095900000}"/>
    <cellStyle name="Comma 60" xfId="36922" xr:uid="{00000000-0005-0000-0000-000096900000}"/>
    <cellStyle name="Comma 60 10" xfId="36923" xr:uid="{00000000-0005-0000-0000-000097900000}"/>
    <cellStyle name="Comma 60 10 2" xfId="36924" xr:uid="{00000000-0005-0000-0000-000098900000}"/>
    <cellStyle name="Comma 60 10 2 2" xfId="36925" xr:uid="{00000000-0005-0000-0000-000099900000}"/>
    <cellStyle name="Comma 60 10 2 3" xfId="36926" xr:uid="{00000000-0005-0000-0000-00009A900000}"/>
    <cellStyle name="Comma 60 10 3" xfId="36927" xr:uid="{00000000-0005-0000-0000-00009B900000}"/>
    <cellStyle name="Comma 60 10 3 2" xfId="36928" xr:uid="{00000000-0005-0000-0000-00009C900000}"/>
    <cellStyle name="Comma 60 10 3 3" xfId="36929" xr:uid="{00000000-0005-0000-0000-00009D900000}"/>
    <cellStyle name="Comma 60 10 4" xfId="36930" xr:uid="{00000000-0005-0000-0000-00009E900000}"/>
    <cellStyle name="Comma 60 10 4 2" xfId="36931" xr:uid="{00000000-0005-0000-0000-00009F900000}"/>
    <cellStyle name="Comma 60 10 4 3" xfId="36932" xr:uid="{00000000-0005-0000-0000-0000A0900000}"/>
    <cellStyle name="Comma 60 10 5" xfId="36933" xr:uid="{00000000-0005-0000-0000-0000A1900000}"/>
    <cellStyle name="Comma 60 10 6" xfId="36934" xr:uid="{00000000-0005-0000-0000-0000A2900000}"/>
    <cellStyle name="Comma 60 11" xfId="36935" xr:uid="{00000000-0005-0000-0000-0000A3900000}"/>
    <cellStyle name="Comma 60 11 2" xfId="36936" xr:uid="{00000000-0005-0000-0000-0000A4900000}"/>
    <cellStyle name="Comma 60 11 2 2" xfId="36937" xr:uid="{00000000-0005-0000-0000-0000A5900000}"/>
    <cellStyle name="Comma 60 11 2 3" xfId="36938" xr:uid="{00000000-0005-0000-0000-0000A6900000}"/>
    <cellStyle name="Comma 60 11 3" xfId="36939" xr:uid="{00000000-0005-0000-0000-0000A7900000}"/>
    <cellStyle name="Comma 60 11 3 2" xfId="36940" xr:uid="{00000000-0005-0000-0000-0000A8900000}"/>
    <cellStyle name="Comma 60 11 3 3" xfId="36941" xr:uid="{00000000-0005-0000-0000-0000A9900000}"/>
    <cellStyle name="Comma 60 11 4" xfId="36942" xr:uid="{00000000-0005-0000-0000-0000AA900000}"/>
    <cellStyle name="Comma 60 11 4 2" xfId="36943" xr:uid="{00000000-0005-0000-0000-0000AB900000}"/>
    <cellStyle name="Comma 60 11 4 3" xfId="36944" xr:uid="{00000000-0005-0000-0000-0000AC900000}"/>
    <cellStyle name="Comma 60 11 5" xfId="36945" xr:uid="{00000000-0005-0000-0000-0000AD900000}"/>
    <cellStyle name="Comma 60 11 6" xfId="36946" xr:uid="{00000000-0005-0000-0000-0000AE900000}"/>
    <cellStyle name="Comma 60 12" xfId="36947" xr:uid="{00000000-0005-0000-0000-0000AF900000}"/>
    <cellStyle name="Comma 60 12 2" xfId="36948" xr:uid="{00000000-0005-0000-0000-0000B0900000}"/>
    <cellStyle name="Comma 60 12 2 2" xfId="36949" xr:uid="{00000000-0005-0000-0000-0000B1900000}"/>
    <cellStyle name="Comma 60 12 2 3" xfId="36950" xr:uid="{00000000-0005-0000-0000-0000B2900000}"/>
    <cellStyle name="Comma 60 12 3" xfId="36951" xr:uid="{00000000-0005-0000-0000-0000B3900000}"/>
    <cellStyle name="Comma 60 12 3 2" xfId="36952" xr:uid="{00000000-0005-0000-0000-0000B4900000}"/>
    <cellStyle name="Comma 60 12 3 3" xfId="36953" xr:uid="{00000000-0005-0000-0000-0000B5900000}"/>
    <cellStyle name="Comma 60 12 4" xfId="36954" xr:uid="{00000000-0005-0000-0000-0000B6900000}"/>
    <cellStyle name="Comma 60 12 4 2" xfId="36955" xr:uid="{00000000-0005-0000-0000-0000B7900000}"/>
    <cellStyle name="Comma 60 12 4 3" xfId="36956" xr:uid="{00000000-0005-0000-0000-0000B8900000}"/>
    <cellStyle name="Comma 60 12 5" xfId="36957" xr:uid="{00000000-0005-0000-0000-0000B9900000}"/>
    <cellStyle name="Comma 60 12 6" xfId="36958" xr:uid="{00000000-0005-0000-0000-0000BA900000}"/>
    <cellStyle name="Comma 60 13" xfId="36959" xr:uid="{00000000-0005-0000-0000-0000BB900000}"/>
    <cellStyle name="Comma 60 13 2" xfId="36960" xr:uid="{00000000-0005-0000-0000-0000BC900000}"/>
    <cellStyle name="Comma 60 13 2 2" xfId="36961" xr:uid="{00000000-0005-0000-0000-0000BD900000}"/>
    <cellStyle name="Comma 60 13 2 3" xfId="36962" xr:uid="{00000000-0005-0000-0000-0000BE900000}"/>
    <cellStyle name="Comma 60 13 3" xfId="36963" xr:uid="{00000000-0005-0000-0000-0000BF900000}"/>
    <cellStyle name="Comma 60 13 3 2" xfId="36964" xr:uid="{00000000-0005-0000-0000-0000C0900000}"/>
    <cellStyle name="Comma 60 13 3 3" xfId="36965" xr:uid="{00000000-0005-0000-0000-0000C1900000}"/>
    <cellStyle name="Comma 60 13 4" xfId="36966" xr:uid="{00000000-0005-0000-0000-0000C2900000}"/>
    <cellStyle name="Comma 60 13 4 2" xfId="36967" xr:uid="{00000000-0005-0000-0000-0000C3900000}"/>
    <cellStyle name="Comma 60 13 4 3" xfId="36968" xr:uid="{00000000-0005-0000-0000-0000C4900000}"/>
    <cellStyle name="Comma 60 13 5" xfId="36969" xr:uid="{00000000-0005-0000-0000-0000C5900000}"/>
    <cellStyle name="Comma 60 13 6" xfId="36970" xr:uid="{00000000-0005-0000-0000-0000C6900000}"/>
    <cellStyle name="Comma 60 14" xfId="36971" xr:uid="{00000000-0005-0000-0000-0000C7900000}"/>
    <cellStyle name="Comma 60 14 2" xfId="36972" xr:uid="{00000000-0005-0000-0000-0000C8900000}"/>
    <cellStyle name="Comma 60 14 2 2" xfId="36973" xr:uid="{00000000-0005-0000-0000-0000C9900000}"/>
    <cellStyle name="Comma 60 14 2 3" xfId="36974" xr:uid="{00000000-0005-0000-0000-0000CA900000}"/>
    <cellStyle name="Comma 60 14 3" xfId="36975" xr:uid="{00000000-0005-0000-0000-0000CB900000}"/>
    <cellStyle name="Comma 60 14 3 2" xfId="36976" xr:uid="{00000000-0005-0000-0000-0000CC900000}"/>
    <cellStyle name="Comma 60 14 3 3" xfId="36977" xr:uid="{00000000-0005-0000-0000-0000CD900000}"/>
    <cellStyle name="Comma 60 14 4" xfId="36978" xr:uid="{00000000-0005-0000-0000-0000CE900000}"/>
    <cellStyle name="Comma 60 14 4 2" xfId="36979" xr:uid="{00000000-0005-0000-0000-0000CF900000}"/>
    <cellStyle name="Comma 60 14 4 3" xfId="36980" xr:uid="{00000000-0005-0000-0000-0000D0900000}"/>
    <cellStyle name="Comma 60 14 5" xfId="36981" xr:uid="{00000000-0005-0000-0000-0000D1900000}"/>
    <cellStyle name="Comma 60 14 6" xfId="36982" xr:uid="{00000000-0005-0000-0000-0000D2900000}"/>
    <cellStyle name="Comma 60 15" xfId="36983" xr:uid="{00000000-0005-0000-0000-0000D3900000}"/>
    <cellStyle name="Comma 60 15 2" xfId="36984" xr:uid="{00000000-0005-0000-0000-0000D4900000}"/>
    <cellStyle name="Comma 60 15 2 2" xfId="36985" xr:uid="{00000000-0005-0000-0000-0000D5900000}"/>
    <cellStyle name="Comma 60 15 2 3" xfId="36986" xr:uid="{00000000-0005-0000-0000-0000D6900000}"/>
    <cellStyle name="Comma 60 15 3" xfId="36987" xr:uid="{00000000-0005-0000-0000-0000D7900000}"/>
    <cellStyle name="Comma 60 15 3 2" xfId="36988" xr:uid="{00000000-0005-0000-0000-0000D8900000}"/>
    <cellStyle name="Comma 60 15 3 3" xfId="36989" xr:uid="{00000000-0005-0000-0000-0000D9900000}"/>
    <cellStyle name="Comma 60 15 4" xfId="36990" xr:uid="{00000000-0005-0000-0000-0000DA900000}"/>
    <cellStyle name="Comma 60 15 4 2" xfId="36991" xr:uid="{00000000-0005-0000-0000-0000DB900000}"/>
    <cellStyle name="Comma 60 15 4 3" xfId="36992" xr:uid="{00000000-0005-0000-0000-0000DC900000}"/>
    <cellStyle name="Comma 60 15 5" xfId="36993" xr:uid="{00000000-0005-0000-0000-0000DD900000}"/>
    <cellStyle name="Comma 60 15 6" xfId="36994" xr:uid="{00000000-0005-0000-0000-0000DE900000}"/>
    <cellStyle name="Comma 60 16" xfId="36995" xr:uid="{00000000-0005-0000-0000-0000DF900000}"/>
    <cellStyle name="Comma 60 16 2" xfId="36996" xr:uid="{00000000-0005-0000-0000-0000E0900000}"/>
    <cellStyle name="Comma 60 16 2 2" xfId="36997" xr:uid="{00000000-0005-0000-0000-0000E1900000}"/>
    <cellStyle name="Comma 60 16 2 3" xfId="36998" xr:uid="{00000000-0005-0000-0000-0000E2900000}"/>
    <cellStyle name="Comma 60 16 3" xfId="36999" xr:uid="{00000000-0005-0000-0000-0000E3900000}"/>
    <cellStyle name="Comma 60 16 3 2" xfId="37000" xr:uid="{00000000-0005-0000-0000-0000E4900000}"/>
    <cellStyle name="Comma 60 16 3 3" xfId="37001" xr:uid="{00000000-0005-0000-0000-0000E5900000}"/>
    <cellStyle name="Comma 60 16 4" xfId="37002" xr:uid="{00000000-0005-0000-0000-0000E6900000}"/>
    <cellStyle name="Comma 60 16 4 2" xfId="37003" xr:uid="{00000000-0005-0000-0000-0000E7900000}"/>
    <cellStyle name="Comma 60 16 4 3" xfId="37004" xr:uid="{00000000-0005-0000-0000-0000E8900000}"/>
    <cellStyle name="Comma 60 16 5" xfId="37005" xr:uid="{00000000-0005-0000-0000-0000E9900000}"/>
    <cellStyle name="Comma 60 16 6" xfId="37006" xr:uid="{00000000-0005-0000-0000-0000EA900000}"/>
    <cellStyle name="Comma 60 17" xfId="37007" xr:uid="{00000000-0005-0000-0000-0000EB900000}"/>
    <cellStyle name="Comma 60 17 2" xfId="37008" xr:uid="{00000000-0005-0000-0000-0000EC900000}"/>
    <cellStyle name="Comma 60 17 2 2" xfId="37009" xr:uid="{00000000-0005-0000-0000-0000ED900000}"/>
    <cellStyle name="Comma 60 17 2 3" xfId="37010" xr:uid="{00000000-0005-0000-0000-0000EE900000}"/>
    <cellStyle name="Comma 60 17 3" xfId="37011" xr:uid="{00000000-0005-0000-0000-0000EF900000}"/>
    <cellStyle name="Comma 60 17 3 2" xfId="37012" xr:uid="{00000000-0005-0000-0000-0000F0900000}"/>
    <cellStyle name="Comma 60 17 3 3" xfId="37013" xr:uid="{00000000-0005-0000-0000-0000F1900000}"/>
    <cellStyle name="Comma 60 17 4" xfId="37014" xr:uid="{00000000-0005-0000-0000-0000F2900000}"/>
    <cellStyle name="Comma 60 17 4 2" xfId="37015" xr:uid="{00000000-0005-0000-0000-0000F3900000}"/>
    <cellStyle name="Comma 60 17 4 3" xfId="37016" xr:uid="{00000000-0005-0000-0000-0000F4900000}"/>
    <cellStyle name="Comma 60 17 5" xfId="37017" xr:uid="{00000000-0005-0000-0000-0000F5900000}"/>
    <cellStyle name="Comma 60 17 6" xfId="37018" xr:uid="{00000000-0005-0000-0000-0000F6900000}"/>
    <cellStyle name="Comma 60 18" xfId="37019" xr:uid="{00000000-0005-0000-0000-0000F7900000}"/>
    <cellStyle name="Comma 60 18 2" xfId="37020" xr:uid="{00000000-0005-0000-0000-0000F8900000}"/>
    <cellStyle name="Comma 60 18 2 2" xfId="37021" xr:uid="{00000000-0005-0000-0000-0000F9900000}"/>
    <cellStyle name="Comma 60 18 2 3" xfId="37022" xr:uid="{00000000-0005-0000-0000-0000FA900000}"/>
    <cellStyle name="Comma 60 18 3" xfId="37023" xr:uid="{00000000-0005-0000-0000-0000FB900000}"/>
    <cellStyle name="Comma 60 18 3 2" xfId="37024" xr:uid="{00000000-0005-0000-0000-0000FC900000}"/>
    <cellStyle name="Comma 60 18 3 3" xfId="37025" xr:uid="{00000000-0005-0000-0000-0000FD900000}"/>
    <cellStyle name="Comma 60 18 4" xfId="37026" xr:uid="{00000000-0005-0000-0000-0000FE900000}"/>
    <cellStyle name="Comma 60 18 4 2" xfId="37027" xr:uid="{00000000-0005-0000-0000-0000FF900000}"/>
    <cellStyle name="Comma 60 18 4 3" xfId="37028" xr:uid="{00000000-0005-0000-0000-000000910000}"/>
    <cellStyle name="Comma 60 18 5" xfId="37029" xr:uid="{00000000-0005-0000-0000-000001910000}"/>
    <cellStyle name="Comma 60 18 6" xfId="37030" xr:uid="{00000000-0005-0000-0000-000002910000}"/>
    <cellStyle name="Comma 60 19" xfId="37031" xr:uid="{00000000-0005-0000-0000-000003910000}"/>
    <cellStyle name="Comma 60 19 2" xfId="37032" xr:uid="{00000000-0005-0000-0000-000004910000}"/>
    <cellStyle name="Comma 60 19 2 2" xfId="37033" xr:uid="{00000000-0005-0000-0000-000005910000}"/>
    <cellStyle name="Comma 60 19 2 3" xfId="37034" xr:uid="{00000000-0005-0000-0000-000006910000}"/>
    <cellStyle name="Comma 60 19 3" xfId="37035" xr:uid="{00000000-0005-0000-0000-000007910000}"/>
    <cellStyle name="Comma 60 19 3 2" xfId="37036" xr:uid="{00000000-0005-0000-0000-000008910000}"/>
    <cellStyle name="Comma 60 19 3 3" xfId="37037" xr:uid="{00000000-0005-0000-0000-000009910000}"/>
    <cellStyle name="Comma 60 19 4" xfId="37038" xr:uid="{00000000-0005-0000-0000-00000A910000}"/>
    <cellStyle name="Comma 60 19 4 2" xfId="37039" xr:uid="{00000000-0005-0000-0000-00000B910000}"/>
    <cellStyle name="Comma 60 19 4 3" xfId="37040" xr:uid="{00000000-0005-0000-0000-00000C910000}"/>
    <cellStyle name="Comma 60 19 5" xfId="37041" xr:uid="{00000000-0005-0000-0000-00000D910000}"/>
    <cellStyle name="Comma 60 19 6" xfId="37042" xr:uid="{00000000-0005-0000-0000-00000E910000}"/>
    <cellStyle name="Comma 60 2" xfId="37043" xr:uid="{00000000-0005-0000-0000-00000F910000}"/>
    <cellStyle name="Comma 60 2 2" xfId="37044" xr:uid="{00000000-0005-0000-0000-000010910000}"/>
    <cellStyle name="Comma 60 2 2 2" xfId="37045" xr:uid="{00000000-0005-0000-0000-000011910000}"/>
    <cellStyle name="Comma 60 2 2 3" xfId="37046" xr:uid="{00000000-0005-0000-0000-000012910000}"/>
    <cellStyle name="Comma 60 2 3" xfId="37047" xr:uid="{00000000-0005-0000-0000-000013910000}"/>
    <cellStyle name="Comma 60 2 3 2" xfId="37048" xr:uid="{00000000-0005-0000-0000-000014910000}"/>
    <cellStyle name="Comma 60 2 3 3" xfId="37049" xr:uid="{00000000-0005-0000-0000-000015910000}"/>
    <cellStyle name="Comma 60 2 4" xfId="37050" xr:uid="{00000000-0005-0000-0000-000016910000}"/>
    <cellStyle name="Comma 60 2 4 2" xfId="37051" xr:uid="{00000000-0005-0000-0000-000017910000}"/>
    <cellStyle name="Comma 60 2 4 3" xfId="37052" xr:uid="{00000000-0005-0000-0000-000018910000}"/>
    <cellStyle name="Comma 60 2 5" xfId="37053" xr:uid="{00000000-0005-0000-0000-000019910000}"/>
    <cellStyle name="Comma 60 2 6" xfId="37054" xr:uid="{00000000-0005-0000-0000-00001A910000}"/>
    <cellStyle name="Comma 60 20" xfId="37055" xr:uid="{00000000-0005-0000-0000-00001B910000}"/>
    <cellStyle name="Comma 60 20 2" xfId="37056" xr:uid="{00000000-0005-0000-0000-00001C910000}"/>
    <cellStyle name="Comma 60 20 2 2" xfId="37057" xr:uid="{00000000-0005-0000-0000-00001D910000}"/>
    <cellStyle name="Comma 60 20 2 3" xfId="37058" xr:uid="{00000000-0005-0000-0000-00001E910000}"/>
    <cellStyle name="Comma 60 20 3" xfId="37059" xr:uid="{00000000-0005-0000-0000-00001F910000}"/>
    <cellStyle name="Comma 60 20 3 2" xfId="37060" xr:uid="{00000000-0005-0000-0000-000020910000}"/>
    <cellStyle name="Comma 60 20 3 3" xfId="37061" xr:uid="{00000000-0005-0000-0000-000021910000}"/>
    <cellStyle name="Comma 60 20 4" xfId="37062" xr:uid="{00000000-0005-0000-0000-000022910000}"/>
    <cellStyle name="Comma 60 20 4 2" xfId="37063" xr:uid="{00000000-0005-0000-0000-000023910000}"/>
    <cellStyle name="Comma 60 20 4 3" xfId="37064" xr:uid="{00000000-0005-0000-0000-000024910000}"/>
    <cellStyle name="Comma 60 20 5" xfId="37065" xr:uid="{00000000-0005-0000-0000-000025910000}"/>
    <cellStyle name="Comma 60 20 6" xfId="37066" xr:uid="{00000000-0005-0000-0000-000026910000}"/>
    <cellStyle name="Comma 60 21" xfId="37067" xr:uid="{00000000-0005-0000-0000-000027910000}"/>
    <cellStyle name="Comma 60 21 2" xfId="37068" xr:uid="{00000000-0005-0000-0000-000028910000}"/>
    <cellStyle name="Comma 60 21 3" xfId="37069" xr:uid="{00000000-0005-0000-0000-000029910000}"/>
    <cellStyle name="Comma 60 22" xfId="37070" xr:uid="{00000000-0005-0000-0000-00002A910000}"/>
    <cellStyle name="Comma 60 22 2" xfId="37071" xr:uid="{00000000-0005-0000-0000-00002B910000}"/>
    <cellStyle name="Comma 60 22 3" xfId="37072" xr:uid="{00000000-0005-0000-0000-00002C910000}"/>
    <cellStyle name="Comma 60 23" xfId="37073" xr:uid="{00000000-0005-0000-0000-00002D910000}"/>
    <cellStyle name="Comma 60 23 2" xfId="37074" xr:uid="{00000000-0005-0000-0000-00002E910000}"/>
    <cellStyle name="Comma 60 23 3" xfId="37075" xr:uid="{00000000-0005-0000-0000-00002F910000}"/>
    <cellStyle name="Comma 60 24" xfId="37076" xr:uid="{00000000-0005-0000-0000-000030910000}"/>
    <cellStyle name="Comma 60 25" xfId="37077" xr:uid="{00000000-0005-0000-0000-000031910000}"/>
    <cellStyle name="Comma 60 3" xfId="37078" xr:uid="{00000000-0005-0000-0000-000032910000}"/>
    <cellStyle name="Comma 60 3 2" xfId="37079" xr:uid="{00000000-0005-0000-0000-000033910000}"/>
    <cellStyle name="Comma 60 3 2 2" xfId="37080" xr:uid="{00000000-0005-0000-0000-000034910000}"/>
    <cellStyle name="Comma 60 3 2 3" xfId="37081" xr:uid="{00000000-0005-0000-0000-000035910000}"/>
    <cellStyle name="Comma 60 3 3" xfId="37082" xr:uid="{00000000-0005-0000-0000-000036910000}"/>
    <cellStyle name="Comma 60 3 3 2" xfId="37083" xr:uid="{00000000-0005-0000-0000-000037910000}"/>
    <cellStyle name="Comma 60 3 3 3" xfId="37084" xr:uid="{00000000-0005-0000-0000-000038910000}"/>
    <cellStyle name="Comma 60 3 4" xfId="37085" xr:uid="{00000000-0005-0000-0000-000039910000}"/>
    <cellStyle name="Comma 60 3 4 2" xfId="37086" xr:uid="{00000000-0005-0000-0000-00003A910000}"/>
    <cellStyle name="Comma 60 3 4 3" xfId="37087" xr:uid="{00000000-0005-0000-0000-00003B910000}"/>
    <cellStyle name="Comma 60 3 5" xfId="37088" xr:uid="{00000000-0005-0000-0000-00003C910000}"/>
    <cellStyle name="Comma 60 3 6" xfId="37089" xr:uid="{00000000-0005-0000-0000-00003D910000}"/>
    <cellStyle name="Comma 60 4" xfId="37090" xr:uid="{00000000-0005-0000-0000-00003E910000}"/>
    <cellStyle name="Comma 60 4 2" xfId="37091" xr:uid="{00000000-0005-0000-0000-00003F910000}"/>
    <cellStyle name="Comma 60 4 2 2" xfId="37092" xr:uid="{00000000-0005-0000-0000-000040910000}"/>
    <cellStyle name="Comma 60 4 2 3" xfId="37093" xr:uid="{00000000-0005-0000-0000-000041910000}"/>
    <cellStyle name="Comma 60 4 3" xfId="37094" xr:uid="{00000000-0005-0000-0000-000042910000}"/>
    <cellStyle name="Comma 60 4 3 2" xfId="37095" xr:uid="{00000000-0005-0000-0000-000043910000}"/>
    <cellStyle name="Comma 60 4 3 3" xfId="37096" xr:uid="{00000000-0005-0000-0000-000044910000}"/>
    <cellStyle name="Comma 60 4 4" xfId="37097" xr:uid="{00000000-0005-0000-0000-000045910000}"/>
    <cellStyle name="Comma 60 4 4 2" xfId="37098" xr:uid="{00000000-0005-0000-0000-000046910000}"/>
    <cellStyle name="Comma 60 4 4 3" xfId="37099" xr:uid="{00000000-0005-0000-0000-000047910000}"/>
    <cellStyle name="Comma 60 4 5" xfId="37100" xr:uid="{00000000-0005-0000-0000-000048910000}"/>
    <cellStyle name="Comma 60 4 6" xfId="37101" xr:uid="{00000000-0005-0000-0000-000049910000}"/>
    <cellStyle name="Comma 60 5" xfId="37102" xr:uid="{00000000-0005-0000-0000-00004A910000}"/>
    <cellStyle name="Comma 60 5 2" xfId="37103" xr:uid="{00000000-0005-0000-0000-00004B910000}"/>
    <cellStyle name="Comma 60 5 2 2" xfId="37104" xr:uid="{00000000-0005-0000-0000-00004C910000}"/>
    <cellStyle name="Comma 60 5 2 3" xfId="37105" xr:uid="{00000000-0005-0000-0000-00004D910000}"/>
    <cellStyle name="Comma 60 5 3" xfId="37106" xr:uid="{00000000-0005-0000-0000-00004E910000}"/>
    <cellStyle name="Comma 60 5 3 2" xfId="37107" xr:uid="{00000000-0005-0000-0000-00004F910000}"/>
    <cellStyle name="Comma 60 5 3 3" xfId="37108" xr:uid="{00000000-0005-0000-0000-000050910000}"/>
    <cellStyle name="Comma 60 5 4" xfId="37109" xr:uid="{00000000-0005-0000-0000-000051910000}"/>
    <cellStyle name="Comma 60 5 4 2" xfId="37110" xr:uid="{00000000-0005-0000-0000-000052910000}"/>
    <cellStyle name="Comma 60 5 4 3" xfId="37111" xr:uid="{00000000-0005-0000-0000-000053910000}"/>
    <cellStyle name="Comma 60 5 5" xfId="37112" xr:uid="{00000000-0005-0000-0000-000054910000}"/>
    <cellStyle name="Comma 60 5 6" xfId="37113" xr:uid="{00000000-0005-0000-0000-000055910000}"/>
    <cellStyle name="Comma 60 6" xfId="37114" xr:uid="{00000000-0005-0000-0000-000056910000}"/>
    <cellStyle name="Comma 60 6 2" xfId="37115" xr:uid="{00000000-0005-0000-0000-000057910000}"/>
    <cellStyle name="Comma 60 6 2 2" xfId="37116" xr:uid="{00000000-0005-0000-0000-000058910000}"/>
    <cellStyle name="Comma 60 6 2 3" xfId="37117" xr:uid="{00000000-0005-0000-0000-000059910000}"/>
    <cellStyle name="Comma 60 6 3" xfId="37118" xr:uid="{00000000-0005-0000-0000-00005A910000}"/>
    <cellStyle name="Comma 60 6 3 2" xfId="37119" xr:uid="{00000000-0005-0000-0000-00005B910000}"/>
    <cellStyle name="Comma 60 6 3 3" xfId="37120" xr:uid="{00000000-0005-0000-0000-00005C910000}"/>
    <cellStyle name="Comma 60 6 4" xfId="37121" xr:uid="{00000000-0005-0000-0000-00005D910000}"/>
    <cellStyle name="Comma 60 6 4 2" xfId="37122" xr:uid="{00000000-0005-0000-0000-00005E910000}"/>
    <cellStyle name="Comma 60 6 4 3" xfId="37123" xr:uid="{00000000-0005-0000-0000-00005F910000}"/>
    <cellStyle name="Comma 60 6 5" xfId="37124" xr:uid="{00000000-0005-0000-0000-000060910000}"/>
    <cellStyle name="Comma 60 6 6" xfId="37125" xr:uid="{00000000-0005-0000-0000-000061910000}"/>
    <cellStyle name="Comma 60 7" xfId="37126" xr:uid="{00000000-0005-0000-0000-000062910000}"/>
    <cellStyle name="Comma 60 7 2" xfId="37127" xr:uid="{00000000-0005-0000-0000-000063910000}"/>
    <cellStyle name="Comma 60 7 2 2" xfId="37128" xr:uid="{00000000-0005-0000-0000-000064910000}"/>
    <cellStyle name="Comma 60 7 2 3" xfId="37129" xr:uid="{00000000-0005-0000-0000-000065910000}"/>
    <cellStyle name="Comma 60 7 3" xfId="37130" xr:uid="{00000000-0005-0000-0000-000066910000}"/>
    <cellStyle name="Comma 60 7 3 2" xfId="37131" xr:uid="{00000000-0005-0000-0000-000067910000}"/>
    <cellStyle name="Comma 60 7 3 3" xfId="37132" xr:uid="{00000000-0005-0000-0000-000068910000}"/>
    <cellStyle name="Comma 60 7 4" xfId="37133" xr:uid="{00000000-0005-0000-0000-000069910000}"/>
    <cellStyle name="Comma 60 7 4 2" xfId="37134" xr:uid="{00000000-0005-0000-0000-00006A910000}"/>
    <cellStyle name="Comma 60 7 4 3" xfId="37135" xr:uid="{00000000-0005-0000-0000-00006B910000}"/>
    <cellStyle name="Comma 60 7 5" xfId="37136" xr:uid="{00000000-0005-0000-0000-00006C910000}"/>
    <cellStyle name="Comma 60 7 6" xfId="37137" xr:uid="{00000000-0005-0000-0000-00006D910000}"/>
    <cellStyle name="Comma 60 8" xfId="37138" xr:uid="{00000000-0005-0000-0000-00006E910000}"/>
    <cellStyle name="Comma 60 8 2" xfId="37139" xr:uid="{00000000-0005-0000-0000-00006F910000}"/>
    <cellStyle name="Comma 60 8 2 2" xfId="37140" xr:uid="{00000000-0005-0000-0000-000070910000}"/>
    <cellStyle name="Comma 60 8 2 3" xfId="37141" xr:uid="{00000000-0005-0000-0000-000071910000}"/>
    <cellStyle name="Comma 60 8 3" xfId="37142" xr:uid="{00000000-0005-0000-0000-000072910000}"/>
    <cellStyle name="Comma 60 8 3 2" xfId="37143" xr:uid="{00000000-0005-0000-0000-000073910000}"/>
    <cellStyle name="Comma 60 8 3 3" xfId="37144" xr:uid="{00000000-0005-0000-0000-000074910000}"/>
    <cellStyle name="Comma 60 8 4" xfId="37145" xr:uid="{00000000-0005-0000-0000-000075910000}"/>
    <cellStyle name="Comma 60 8 4 2" xfId="37146" xr:uid="{00000000-0005-0000-0000-000076910000}"/>
    <cellStyle name="Comma 60 8 4 3" xfId="37147" xr:uid="{00000000-0005-0000-0000-000077910000}"/>
    <cellStyle name="Comma 60 8 5" xfId="37148" xr:uid="{00000000-0005-0000-0000-000078910000}"/>
    <cellStyle name="Comma 60 8 6" xfId="37149" xr:uid="{00000000-0005-0000-0000-000079910000}"/>
    <cellStyle name="Comma 60 9" xfId="37150" xr:uid="{00000000-0005-0000-0000-00007A910000}"/>
    <cellStyle name="Comma 60 9 2" xfId="37151" xr:uid="{00000000-0005-0000-0000-00007B910000}"/>
    <cellStyle name="Comma 60 9 2 2" xfId="37152" xr:uid="{00000000-0005-0000-0000-00007C910000}"/>
    <cellStyle name="Comma 60 9 2 3" xfId="37153" xr:uid="{00000000-0005-0000-0000-00007D910000}"/>
    <cellStyle name="Comma 60 9 3" xfId="37154" xr:uid="{00000000-0005-0000-0000-00007E910000}"/>
    <cellStyle name="Comma 60 9 3 2" xfId="37155" xr:uid="{00000000-0005-0000-0000-00007F910000}"/>
    <cellStyle name="Comma 60 9 3 3" xfId="37156" xr:uid="{00000000-0005-0000-0000-000080910000}"/>
    <cellStyle name="Comma 60 9 4" xfId="37157" xr:uid="{00000000-0005-0000-0000-000081910000}"/>
    <cellStyle name="Comma 60 9 4 2" xfId="37158" xr:uid="{00000000-0005-0000-0000-000082910000}"/>
    <cellStyle name="Comma 60 9 4 3" xfId="37159" xr:uid="{00000000-0005-0000-0000-000083910000}"/>
    <cellStyle name="Comma 60 9 5" xfId="37160" xr:uid="{00000000-0005-0000-0000-000084910000}"/>
    <cellStyle name="Comma 60 9 6" xfId="37161" xr:uid="{00000000-0005-0000-0000-000085910000}"/>
    <cellStyle name="Comma 61" xfId="37162" xr:uid="{00000000-0005-0000-0000-000086910000}"/>
    <cellStyle name="Comma 61 10" xfId="37163" xr:uid="{00000000-0005-0000-0000-000087910000}"/>
    <cellStyle name="Comma 61 10 2" xfId="37164" xr:uid="{00000000-0005-0000-0000-000088910000}"/>
    <cellStyle name="Comma 61 10 2 2" xfId="37165" xr:uid="{00000000-0005-0000-0000-000089910000}"/>
    <cellStyle name="Comma 61 10 2 3" xfId="37166" xr:uid="{00000000-0005-0000-0000-00008A910000}"/>
    <cellStyle name="Comma 61 10 3" xfId="37167" xr:uid="{00000000-0005-0000-0000-00008B910000}"/>
    <cellStyle name="Comma 61 10 3 2" xfId="37168" xr:uid="{00000000-0005-0000-0000-00008C910000}"/>
    <cellStyle name="Comma 61 10 3 3" xfId="37169" xr:uid="{00000000-0005-0000-0000-00008D910000}"/>
    <cellStyle name="Comma 61 10 4" xfId="37170" xr:uid="{00000000-0005-0000-0000-00008E910000}"/>
    <cellStyle name="Comma 61 10 4 2" xfId="37171" xr:uid="{00000000-0005-0000-0000-00008F910000}"/>
    <cellStyle name="Comma 61 10 4 3" xfId="37172" xr:uid="{00000000-0005-0000-0000-000090910000}"/>
    <cellStyle name="Comma 61 10 5" xfId="37173" xr:uid="{00000000-0005-0000-0000-000091910000}"/>
    <cellStyle name="Comma 61 10 6" xfId="37174" xr:uid="{00000000-0005-0000-0000-000092910000}"/>
    <cellStyle name="Comma 61 11" xfId="37175" xr:uid="{00000000-0005-0000-0000-000093910000}"/>
    <cellStyle name="Comma 61 11 2" xfId="37176" xr:uid="{00000000-0005-0000-0000-000094910000}"/>
    <cellStyle name="Comma 61 11 2 2" xfId="37177" xr:uid="{00000000-0005-0000-0000-000095910000}"/>
    <cellStyle name="Comma 61 11 2 3" xfId="37178" xr:uid="{00000000-0005-0000-0000-000096910000}"/>
    <cellStyle name="Comma 61 11 3" xfId="37179" xr:uid="{00000000-0005-0000-0000-000097910000}"/>
    <cellStyle name="Comma 61 11 3 2" xfId="37180" xr:uid="{00000000-0005-0000-0000-000098910000}"/>
    <cellStyle name="Comma 61 11 3 3" xfId="37181" xr:uid="{00000000-0005-0000-0000-000099910000}"/>
    <cellStyle name="Comma 61 11 4" xfId="37182" xr:uid="{00000000-0005-0000-0000-00009A910000}"/>
    <cellStyle name="Comma 61 11 4 2" xfId="37183" xr:uid="{00000000-0005-0000-0000-00009B910000}"/>
    <cellStyle name="Comma 61 11 4 3" xfId="37184" xr:uid="{00000000-0005-0000-0000-00009C910000}"/>
    <cellStyle name="Comma 61 11 5" xfId="37185" xr:uid="{00000000-0005-0000-0000-00009D910000}"/>
    <cellStyle name="Comma 61 11 6" xfId="37186" xr:uid="{00000000-0005-0000-0000-00009E910000}"/>
    <cellStyle name="Comma 61 12" xfId="37187" xr:uid="{00000000-0005-0000-0000-00009F910000}"/>
    <cellStyle name="Comma 61 12 2" xfId="37188" xr:uid="{00000000-0005-0000-0000-0000A0910000}"/>
    <cellStyle name="Comma 61 12 2 2" xfId="37189" xr:uid="{00000000-0005-0000-0000-0000A1910000}"/>
    <cellStyle name="Comma 61 12 2 3" xfId="37190" xr:uid="{00000000-0005-0000-0000-0000A2910000}"/>
    <cellStyle name="Comma 61 12 3" xfId="37191" xr:uid="{00000000-0005-0000-0000-0000A3910000}"/>
    <cellStyle name="Comma 61 12 3 2" xfId="37192" xr:uid="{00000000-0005-0000-0000-0000A4910000}"/>
    <cellStyle name="Comma 61 12 3 3" xfId="37193" xr:uid="{00000000-0005-0000-0000-0000A5910000}"/>
    <cellStyle name="Comma 61 12 4" xfId="37194" xr:uid="{00000000-0005-0000-0000-0000A6910000}"/>
    <cellStyle name="Comma 61 12 4 2" xfId="37195" xr:uid="{00000000-0005-0000-0000-0000A7910000}"/>
    <cellStyle name="Comma 61 12 4 3" xfId="37196" xr:uid="{00000000-0005-0000-0000-0000A8910000}"/>
    <cellStyle name="Comma 61 12 5" xfId="37197" xr:uid="{00000000-0005-0000-0000-0000A9910000}"/>
    <cellStyle name="Comma 61 12 6" xfId="37198" xr:uid="{00000000-0005-0000-0000-0000AA910000}"/>
    <cellStyle name="Comma 61 13" xfId="37199" xr:uid="{00000000-0005-0000-0000-0000AB910000}"/>
    <cellStyle name="Comma 61 13 2" xfId="37200" xr:uid="{00000000-0005-0000-0000-0000AC910000}"/>
    <cellStyle name="Comma 61 13 2 2" xfId="37201" xr:uid="{00000000-0005-0000-0000-0000AD910000}"/>
    <cellStyle name="Comma 61 13 2 3" xfId="37202" xr:uid="{00000000-0005-0000-0000-0000AE910000}"/>
    <cellStyle name="Comma 61 13 3" xfId="37203" xr:uid="{00000000-0005-0000-0000-0000AF910000}"/>
    <cellStyle name="Comma 61 13 3 2" xfId="37204" xr:uid="{00000000-0005-0000-0000-0000B0910000}"/>
    <cellStyle name="Comma 61 13 3 3" xfId="37205" xr:uid="{00000000-0005-0000-0000-0000B1910000}"/>
    <cellStyle name="Comma 61 13 4" xfId="37206" xr:uid="{00000000-0005-0000-0000-0000B2910000}"/>
    <cellStyle name="Comma 61 13 4 2" xfId="37207" xr:uid="{00000000-0005-0000-0000-0000B3910000}"/>
    <cellStyle name="Comma 61 13 4 3" xfId="37208" xr:uid="{00000000-0005-0000-0000-0000B4910000}"/>
    <cellStyle name="Comma 61 13 5" xfId="37209" xr:uid="{00000000-0005-0000-0000-0000B5910000}"/>
    <cellStyle name="Comma 61 13 6" xfId="37210" xr:uid="{00000000-0005-0000-0000-0000B6910000}"/>
    <cellStyle name="Comma 61 14" xfId="37211" xr:uid="{00000000-0005-0000-0000-0000B7910000}"/>
    <cellStyle name="Comma 61 14 2" xfId="37212" xr:uid="{00000000-0005-0000-0000-0000B8910000}"/>
    <cellStyle name="Comma 61 14 2 2" xfId="37213" xr:uid="{00000000-0005-0000-0000-0000B9910000}"/>
    <cellStyle name="Comma 61 14 2 3" xfId="37214" xr:uid="{00000000-0005-0000-0000-0000BA910000}"/>
    <cellStyle name="Comma 61 14 3" xfId="37215" xr:uid="{00000000-0005-0000-0000-0000BB910000}"/>
    <cellStyle name="Comma 61 14 3 2" xfId="37216" xr:uid="{00000000-0005-0000-0000-0000BC910000}"/>
    <cellStyle name="Comma 61 14 3 3" xfId="37217" xr:uid="{00000000-0005-0000-0000-0000BD910000}"/>
    <cellStyle name="Comma 61 14 4" xfId="37218" xr:uid="{00000000-0005-0000-0000-0000BE910000}"/>
    <cellStyle name="Comma 61 14 4 2" xfId="37219" xr:uid="{00000000-0005-0000-0000-0000BF910000}"/>
    <cellStyle name="Comma 61 14 4 3" xfId="37220" xr:uid="{00000000-0005-0000-0000-0000C0910000}"/>
    <cellStyle name="Comma 61 14 5" xfId="37221" xr:uid="{00000000-0005-0000-0000-0000C1910000}"/>
    <cellStyle name="Comma 61 14 6" xfId="37222" xr:uid="{00000000-0005-0000-0000-0000C2910000}"/>
    <cellStyle name="Comma 61 15" xfId="37223" xr:uid="{00000000-0005-0000-0000-0000C3910000}"/>
    <cellStyle name="Comma 61 15 2" xfId="37224" xr:uid="{00000000-0005-0000-0000-0000C4910000}"/>
    <cellStyle name="Comma 61 15 2 2" xfId="37225" xr:uid="{00000000-0005-0000-0000-0000C5910000}"/>
    <cellStyle name="Comma 61 15 2 3" xfId="37226" xr:uid="{00000000-0005-0000-0000-0000C6910000}"/>
    <cellStyle name="Comma 61 15 3" xfId="37227" xr:uid="{00000000-0005-0000-0000-0000C7910000}"/>
    <cellStyle name="Comma 61 15 3 2" xfId="37228" xr:uid="{00000000-0005-0000-0000-0000C8910000}"/>
    <cellStyle name="Comma 61 15 3 3" xfId="37229" xr:uid="{00000000-0005-0000-0000-0000C9910000}"/>
    <cellStyle name="Comma 61 15 4" xfId="37230" xr:uid="{00000000-0005-0000-0000-0000CA910000}"/>
    <cellStyle name="Comma 61 15 4 2" xfId="37231" xr:uid="{00000000-0005-0000-0000-0000CB910000}"/>
    <cellStyle name="Comma 61 15 4 3" xfId="37232" xr:uid="{00000000-0005-0000-0000-0000CC910000}"/>
    <cellStyle name="Comma 61 15 5" xfId="37233" xr:uid="{00000000-0005-0000-0000-0000CD910000}"/>
    <cellStyle name="Comma 61 15 6" xfId="37234" xr:uid="{00000000-0005-0000-0000-0000CE910000}"/>
    <cellStyle name="Comma 61 16" xfId="37235" xr:uid="{00000000-0005-0000-0000-0000CF910000}"/>
    <cellStyle name="Comma 61 16 2" xfId="37236" xr:uid="{00000000-0005-0000-0000-0000D0910000}"/>
    <cellStyle name="Comma 61 16 2 2" xfId="37237" xr:uid="{00000000-0005-0000-0000-0000D1910000}"/>
    <cellStyle name="Comma 61 16 2 3" xfId="37238" xr:uid="{00000000-0005-0000-0000-0000D2910000}"/>
    <cellStyle name="Comma 61 16 3" xfId="37239" xr:uid="{00000000-0005-0000-0000-0000D3910000}"/>
    <cellStyle name="Comma 61 16 3 2" xfId="37240" xr:uid="{00000000-0005-0000-0000-0000D4910000}"/>
    <cellStyle name="Comma 61 16 3 3" xfId="37241" xr:uid="{00000000-0005-0000-0000-0000D5910000}"/>
    <cellStyle name="Comma 61 16 4" xfId="37242" xr:uid="{00000000-0005-0000-0000-0000D6910000}"/>
    <cellStyle name="Comma 61 16 4 2" xfId="37243" xr:uid="{00000000-0005-0000-0000-0000D7910000}"/>
    <cellStyle name="Comma 61 16 4 3" xfId="37244" xr:uid="{00000000-0005-0000-0000-0000D8910000}"/>
    <cellStyle name="Comma 61 16 5" xfId="37245" xr:uid="{00000000-0005-0000-0000-0000D9910000}"/>
    <cellStyle name="Comma 61 16 6" xfId="37246" xr:uid="{00000000-0005-0000-0000-0000DA910000}"/>
    <cellStyle name="Comma 61 17" xfId="37247" xr:uid="{00000000-0005-0000-0000-0000DB910000}"/>
    <cellStyle name="Comma 61 17 2" xfId="37248" xr:uid="{00000000-0005-0000-0000-0000DC910000}"/>
    <cellStyle name="Comma 61 17 2 2" xfId="37249" xr:uid="{00000000-0005-0000-0000-0000DD910000}"/>
    <cellStyle name="Comma 61 17 2 3" xfId="37250" xr:uid="{00000000-0005-0000-0000-0000DE910000}"/>
    <cellStyle name="Comma 61 17 3" xfId="37251" xr:uid="{00000000-0005-0000-0000-0000DF910000}"/>
    <cellStyle name="Comma 61 17 3 2" xfId="37252" xr:uid="{00000000-0005-0000-0000-0000E0910000}"/>
    <cellStyle name="Comma 61 17 3 3" xfId="37253" xr:uid="{00000000-0005-0000-0000-0000E1910000}"/>
    <cellStyle name="Comma 61 17 4" xfId="37254" xr:uid="{00000000-0005-0000-0000-0000E2910000}"/>
    <cellStyle name="Comma 61 17 4 2" xfId="37255" xr:uid="{00000000-0005-0000-0000-0000E3910000}"/>
    <cellStyle name="Comma 61 17 4 3" xfId="37256" xr:uid="{00000000-0005-0000-0000-0000E4910000}"/>
    <cellStyle name="Comma 61 17 5" xfId="37257" xr:uid="{00000000-0005-0000-0000-0000E5910000}"/>
    <cellStyle name="Comma 61 17 6" xfId="37258" xr:uid="{00000000-0005-0000-0000-0000E6910000}"/>
    <cellStyle name="Comma 61 18" xfId="37259" xr:uid="{00000000-0005-0000-0000-0000E7910000}"/>
    <cellStyle name="Comma 61 18 2" xfId="37260" xr:uid="{00000000-0005-0000-0000-0000E8910000}"/>
    <cellStyle name="Comma 61 18 2 2" xfId="37261" xr:uid="{00000000-0005-0000-0000-0000E9910000}"/>
    <cellStyle name="Comma 61 18 2 3" xfId="37262" xr:uid="{00000000-0005-0000-0000-0000EA910000}"/>
    <cellStyle name="Comma 61 18 3" xfId="37263" xr:uid="{00000000-0005-0000-0000-0000EB910000}"/>
    <cellStyle name="Comma 61 18 3 2" xfId="37264" xr:uid="{00000000-0005-0000-0000-0000EC910000}"/>
    <cellStyle name="Comma 61 18 3 3" xfId="37265" xr:uid="{00000000-0005-0000-0000-0000ED910000}"/>
    <cellStyle name="Comma 61 18 4" xfId="37266" xr:uid="{00000000-0005-0000-0000-0000EE910000}"/>
    <cellStyle name="Comma 61 18 4 2" xfId="37267" xr:uid="{00000000-0005-0000-0000-0000EF910000}"/>
    <cellStyle name="Comma 61 18 4 3" xfId="37268" xr:uid="{00000000-0005-0000-0000-0000F0910000}"/>
    <cellStyle name="Comma 61 18 5" xfId="37269" xr:uid="{00000000-0005-0000-0000-0000F1910000}"/>
    <cellStyle name="Comma 61 18 6" xfId="37270" xr:uid="{00000000-0005-0000-0000-0000F2910000}"/>
    <cellStyle name="Comma 61 19" xfId="37271" xr:uid="{00000000-0005-0000-0000-0000F3910000}"/>
    <cellStyle name="Comma 61 19 2" xfId="37272" xr:uid="{00000000-0005-0000-0000-0000F4910000}"/>
    <cellStyle name="Comma 61 19 2 2" xfId="37273" xr:uid="{00000000-0005-0000-0000-0000F5910000}"/>
    <cellStyle name="Comma 61 19 2 3" xfId="37274" xr:uid="{00000000-0005-0000-0000-0000F6910000}"/>
    <cellStyle name="Comma 61 19 3" xfId="37275" xr:uid="{00000000-0005-0000-0000-0000F7910000}"/>
    <cellStyle name="Comma 61 19 3 2" xfId="37276" xr:uid="{00000000-0005-0000-0000-0000F8910000}"/>
    <cellStyle name="Comma 61 19 3 3" xfId="37277" xr:uid="{00000000-0005-0000-0000-0000F9910000}"/>
    <cellStyle name="Comma 61 19 4" xfId="37278" xr:uid="{00000000-0005-0000-0000-0000FA910000}"/>
    <cellStyle name="Comma 61 19 4 2" xfId="37279" xr:uid="{00000000-0005-0000-0000-0000FB910000}"/>
    <cellStyle name="Comma 61 19 4 3" xfId="37280" xr:uid="{00000000-0005-0000-0000-0000FC910000}"/>
    <cellStyle name="Comma 61 19 5" xfId="37281" xr:uid="{00000000-0005-0000-0000-0000FD910000}"/>
    <cellStyle name="Comma 61 19 6" xfId="37282" xr:uid="{00000000-0005-0000-0000-0000FE910000}"/>
    <cellStyle name="Comma 61 2" xfId="37283" xr:uid="{00000000-0005-0000-0000-0000FF910000}"/>
    <cellStyle name="Comma 61 2 2" xfId="37284" xr:uid="{00000000-0005-0000-0000-000000920000}"/>
    <cellStyle name="Comma 61 2 2 2" xfId="37285" xr:uid="{00000000-0005-0000-0000-000001920000}"/>
    <cellStyle name="Comma 61 2 2 3" xfId="37286" xr:uid="{00000000-0005-0000-0000-000002920000}"/>
    <cellStyle name="Comma 61 2 3" xfId="37287" xr:uid="{00000000-0005-0000-0000-000003920000}"/>
    <cellStyle name="Comma 61 2 3 2" xfId="37288" xr:uid="{00000000-0005-0000-0000-000004920000}"/>
    <cellStyle name="Comma 61 2 3 3" xfId="37289" xr:uid="{00000000-0005-0000-0000-000005920000}"/>
    <cellStyle name="Comma 61 2 4" xfId="37290" xr:uid="{00000000-0005-0000-0000-000006920000}"/>
    <cellStyle name="Comma 61 2 4 2" xfId="37291" xr:uid="{00000000-0005-0000-0000-000007920000}"/>
    <cellStyle name="Comma 61 2 4 3" xfId="37292" xr:uid="{00000000-0005-0000-0000-000008920000}"/>
    <cellStyle name="Comma 61 2 5" xfId="37293" xr:uid="{00000000-0005-0000-0000-000009920000}"/>
    <cellStyle name="Comma 61 2 6" xfId="37294" xr:uid="{00000000-0005-0000-0000-00000A920000}"/>
    <cellStyle name="Comma 61 20" xfId="37295" xr:uid="{00000000-0005-0000-0000-00000B920000}"/>
    <cellStyle name="Comma 61 20 2" xfId="37296" xr:uid="{00000000-0005-0000-0000-00000C920000}"/>
    <cellStyle name="Comma 61 20 2 2" xfId="37297" xr:uid="{00000000-0005-0000-0000-00000D920000}"/>
    <cellStyle name="Comma 61 20 2 3" xfId="37298" xr:uid="{00000000-0005-0000-0000-00000E920000}"/>
    <cellStyle name="Comma 61 20 3" xfId="37299" xr:uid="{00000000-0005-0000-0000-00000F920000}"/>
    <cellStyle name="Comma 61 20 3 2" xfId="37300" xr:uid="{00000000-0005-0000-0000-000010920000}"/>
    <cellStyle name="Comma 61 20 3 3" xfId="37301" xr:uid="{00000000-0005-0000-0000-000011920000}"/>
    <cellStyle name="Comma 61 20 4" xfId="37302" xr:uid="{00000000-0005-0000-0000-000012920000}"/>
    <cellStyle name="Comma 61 20 4 2" xfId="37303" xr:uid="{00000000-0005-0000-0000-000013920000}"/>
    <cellStyle name="Comma 61 20 4 3" xfId="37304" xr:uid="{00000000-0005-0000-0000-000014920000}"/>
    <cellStyle name="Comma 61 20 5" xfId="37305" xr:uid="{00000000-0005-0000-0000-000015920000}"/>
    <cellStyle name="Comma 61 20 6" xfId="37306" xr:uid="{00000000-0005-0000-0000-000016920000}"/>
    <cellStyle name="Comma 61 21" xfId="37307" xr:uid="{00000000-0005-0000-0000-000017920000}"/>
    <cellStyle name="Comma 61 21 2" xfId="37308" xr:uid="{00000000-0005-0000-0000-000018920000}"/>
    <cellStyle name="Comma 61 21 3" xfId="37309" xr:uid="{00000000-0005-0000-0000-000019920000}"/>
    <cellStyle name="Comma 61 22" xfId="37310" xr:uid="{00000000-0005-0000-0000-00001A920000}"/>
    <cellStyle name="Comma 61 22 2" xfId="37311" xr:uid="{00000000-0005-0000-0000-00001B920000}"/>
    <cellStyle name="Comma 61 22 3" xfId="37312" xr:uid="{00000000-0005-0000-0000-00001C920000}"/>
    <cellStyle name="Comma 61 23" xfId="37313" xr:uid="{00000000-0005-0000-0000-00001D920000}"/>
    <cellStyle name="Comma 61 23 2" xfId="37314" xr:uid="{00000000-0005-0000-0000-00001E920000}"/>
    <cellStyle name="Comma 61 23 3" xfId="37315" xr:uid="{00000000-0005-0000-0000-00001F920000}"/>
    <cellStyle name="Comma 61 24" xfId="37316" xr:uid="{00000000-0005-0000-0000-000020920000}"/>
    <cellStyle name="Comma 61 25" xfId="37317" xr:uid="{00000000-0005-0000-0000-000021920000}"/>
    <cellStyle name="Comma 61 3" xfId="37318" xr:uid="{00000000-0005-0000-0000-000022920000}"/>
    <cellStyle name="Comma 61 3 2" xfId="37319" xr:uid="{00000000-0005-0000-0000-000023920000}"/>
    <cellStyle name="Comma 61 3 2 2" xfId="37320" xr:uid="{00000000-0005-0000-0000-000024920000}"/>
    <cellStyle name="Comma 61 3 2 3" xfId="37321" xr:uid="{00000000-0005-0000-0000-000025920000}"/>
    <cellStyle name="Comma 61 3 3" xfId="37322" xr:uid="{00000000-0005-0000-0000-000026920000}"/>
    <cellStyle name="Comma 61 3 3 2" xfId="37323" xr:uid="{00000000-0005-0000-0000-000027920000}"/>
    <cellStyle name="Comma 61 3 3 3" xfId="37324" xr:uid="{00000000-0005-0000-0000-000028920000}"/>
    <cellStyle name="Comma 61 3 4" xfId="37325" xr:uid="{00000000-0005-0000-0000-000029920000}"/>
    <cellStyle name="Comma 61 3 4 2" xfId="37326" xr:uid="{00000000-0005-0000-0000-00002A920000}"/>
    <cellStyle name="Comma 61 3 4 3" xfId="37327" xr:uid="{00000000-0005-0000-0000-00002B920000}"/>
    <cellStyle name="Comma 61 3 5" xfId="37328" xr:uid="{00000000-0005-0000-0000-00002C920000}"/>
    <cellStyle name="Comma 61 3 6" xfId="37329" xr:uid="{00000000-0005-0000-0000-00002D920000}"/>
    <cellStyle name="Comma 61 4" xfId="37330" xr:uid="{00000000-0005-0000-0000-00002E920000}"/>
    <cellStyle name="Comma 61 4 2" xfId="37331" xr:uid="{00000000-0005-0000-0000-00002F920000}"/>
    <cellStyle name="Comma 61 4 2 2" xfId="37332" xr:uid="{00000000-0005-0000-0000-000030920000}"/>
    <cellStyle name="Comma 61 4 2 3" xfId="37333" xr:uid="{00000000-0005-0000-0000-000031920000}"/>
    <cellStyle name="Comma 61 4 3" xfId="37334" xr:uid="{00000000-0005-0000-0000-000032920000}"/>
    <cellStyle name="Comma 61 4 3 2" xfId="37335" xr:uid="{00000000-0005-0000-0000-000033920000}"/>
    <cellStyle name="Comma 61 4 3 3" xfId="37336" xr:uid="{00000000-0005-0000-0000-000034920000}"/>
    <cellStyle name="Comma 61 4 4" xfId="37337" xr:uid="{00000000-0005-0000-0000-000035920000}"/>
    <cellStyle name="Comma 61 4 4 2" xfId="37338" xr:uid="{00000000-0005-0000-0000-000036920000}"/>
    <cellStyle name="Comma 61 4 4 3" xfId="37339" xr:uid="{00000000-0005-0000-0000-000037920000}"/>
    <cellStyle name="Comma 61 4 5" xfId="37340" xr:uid="{00000000-0005-0000-0000-000038920000}"/>
    <cellStyle name="Comma 61 4 6" xfId="37341" xr:uid="{00000000-0005-0000-0000-000039920000}"/>
    <cellStyle name="Comma 61 5" xfId="37342" xr:uid="{00000000-0005-0000-0000-00003A920000}"/>
    <cellStyle name="Comma 61 5 2" xfId="37343" xr:uid="{00000000-0005-0000-0000-00003B920000}"/>
    <cellStyle name="Comma 61 5 2 2" xfId="37344" xr:uid="{00000000-0005-0000-0000-00003C920000}"/>
    <cellStyle name="Comma 61 5 2 3" xfId="37345" xr:uid="{00000000-0005-0000-0000-00003D920000}"/>
    <cellStyle name="Comma 61 5 3" xfId="37346" xr:uid="{00000000-0005-0000-0000-00003E920000}"/>
    <cellStyle name="Comma 61 5 3 2" xfId="37347" xr:uid="{00000000-0005-0000-0000-00003F920000}"/>
    <cellStyle name="Comma 61 5 3 3" xfId="37348" xr:uid="{00000000-0005-0000-0000-000040920000}"/>
    <cellStyle name="Comma 61 5 4" xfId="37349" xr:uid="{00000000-0005-0000-0000-000041920000}"/>
    <cellStyle name="Comma 61 5 4 2" xfId="37350" xr:uid="{00000000-0005-0000-0000-000042920000}"/>
    <cellStyle name="Comma 61 5 4 3" xfId="37351" xr:uid="{00000000-0005-0000-0000-000043920000}"/>
    <cellStyle name="Comma 61 5 5" xfId="37352" xr:uid="{00000000-0005-0000-0000-000044920000}"/>
    <cellStyle name="Comma 61 5 6" xfId="37353" xr:uid="{00000000-0005-0000-0000-000045920000}"/>
    <cellStyle name="Comma 61 6" xfId="37354" xr:uid="{00000000-0005-0000-0000-000046920000}"/>
    <cellStyle name="Comma 61 6 2" xfId="37355" xr:uid="{00000000-0005-0000-0000-000047920000}"/>
    <cellStyle name="Comma 61 6 2 2" xfId="37356" xr:uid="{00000000-0005-0000-0000-000048920000}"/>
    <cellStyle name="Comma 61 6 2 3" xfId="37357" xr:uid="{00000000-0005-0000-0000-000049920000}"/>
    <cellStyle name="Comma 61 6 3" xfId="37358" xr:uid="{00000000-0005-0000-0000-00004A920000}"/>
    <cellStyle name="Comma 61 6 3 2" xfId="37359" xr:uid="{00000000-0005-0000-0000-00004B920000}"/>
    <cellStyle name="Comma 61 6 3 3" xfId="37360" xr:uid="{00000000-0005-0000-0000-00004C920000}"/>
    <cellStyle name="Comma 61 6 4" xfId="37361" xr:uid="{00000000-0005-0000-0000-00004D920000}"/>
    <cellStyle name="Comma 61 6 4 2" xfId="37362" xr:uid="{00000000-0005-0000-0000-00004E920000}"/>
    <cellStyle name="Comma 61 6 4 3" xfId="37363" xr:uid="{00000000-0005-0000-0000-00004F920000}"/>
    <cellStyle name="Comma 61 6 5" xfId="37364" xr:uid="{00000000-0005-0000-0000-000050920000}"/>
    <cellStyle name="Comma 61 6 6" xfId="37365" xr:uid="{00000000-0005-0000-0000-000051920000}"/>
    <cellStyle name="Comma 61 7" xfId="37366" xr:uid="{00000000-0005-0000-0000-000052920000}"/>
    <cellStyle name="Comma 61 7 2" xfId="37367" xr:uid="{00000000-0005-0000-0000-000053920000}"/>
    <cellStyle name="Comma 61 7 2 2" xfId="37368" xr:uid="{00000000-0005-0000-0000-000054920000}"/>
    <cellStyle name="Comma 61 7 2 3" xfId="37369" xr:uid="{00000000-0005-0000-0000-000055920000}"/>
    <cellStyle name="Comma 61 7 3" xfId="37370" xr:uid="{00000000-0005-0000-0000-000056920000}"/>
    <cellStyle name="Comma 61 7 3 2" xfId="37371" xr:uid="{00000000-0005-0000-0000-000057920000}"/>
    <cellStyle name="Comma 61 7 3 3" xfId="37372" xr:uid="{00000000-0005-0000-0000-000058920000}"/>
    <cellStyle name="Comma 61 7 4" xfId="37373" xr:uid="{00000000-0005-0000-0000-000059920000}"/>
    <cellStyle name="Comma 61 7 4 2" xfId="37374" xr:uid="{00000000-0005-0000-0000-00005A920000}"/>
    <cellStyle name="Comma 61 7 4 3" xfId="37375" xr:uid="{00000000-0005-0000-0000-00005B920000}"/>
    <cellStyle name="Comma 61 7 5" xfId="37376" xr:uid="{00000000-0005-0000-0000-00005C920000}"/>
    <cellStyle name="Comma 61 7 6" xfId="37377" xr:uid="{00000000-0005-0000-0000-00005D920000}"/>
    <cellStyle name="Comma 61 8" xfId="37378" xr:uid="{00000000-0005-0000-0000-00005E920000}"/>
    <cellStyle name="Comma 61 8 2" xfId="37379" xr:uid="{00000000-0005-0000-0000-00005F920000}"/>
    <cellStyle name="Comma 61 8 2 2" xfId="37380" xr:uid="{00000000-0005-0000-0000-000060920000}"/>
    <cellStyle name="Comma 61 8 2 3" xfId="37381" xr:uid="{00000000-0005-0000-0000-000061920000}"/>
    <cellStyle name="Comma 61 8 3" xfId="37382" xr:uid="{00000000-0005-0000-0000-000062920000}"/>
    <cellStyle name="Comma 61 8 3 2" xfId="37383" xr:uid="{00000000-0005-0000-0000-000063920000}"/>
    <cellStyle name="Comma 61 8 3 3" xfId="37384" xr:uid="{00000000-0005-0000-0000-000064920000}"/>
    <cellStyle name="Comma 61 8 4" xfId="37385" xr:uid="{00000000-0005-0000-0000-000065920000}"/>
    <cellStyle name="Comma 61 8 4 2" xfId="37386" xr:uid="{00000000-0005-0000-0000-000066920000}"/>
    <cellStyle name="Comma 61 8 4 3" xfId="37387" xr:uid="{00000000-0005-0000-0000-000067920000}"/>
    <cellStyle name="Comma 61 8 5" xfId="37388" xr:uid="{00000000-0005-0000-0000-000068920000}"/>
    <cellStyle name="Comma 61 8 6" xfId="37389" xr:uid="{00000000-0005-0000-0000-000069920000}"/>
    <cellStyle name="Comma 61 9" xfId="37390" xr:uid="{00000000-0005-0000-0000-00006A920000}"/>
    <cellStyle name="Comma 61 9 2" xfId="37391" xr:uid="{00000000-0005-0000-0000-00006B920000}"/>
    <cellStyle name="Comma 61 9 2 2" xfId="37392" xr:uid="{00000000-0005-0000-0000-00006C920000}"/>
    <cellStyle name="Comma 61 9 2 3" xfId="37393" xr:uid="{00000000-0005-0000-0000-00006D920000}"/>
    <cellStyle name="Comma 61 9 3" xfId="37394" xr:uid="{00000000-0005-0000-0000-00006E920000}"/>
    <cellStyle name="Comma 61 9 3 2" xfId="37395" xr:uid="{00000000-0005-0000-0000-00006F920000}"/>
    <cellStyle name="Comma 61 9 3 3" xfId="37396" xr:uid="{00000000-0005-0000-0000-000070920000}"/>
    <cellStyle name="Comma 61 9 4" xfId="37397" xr:uid="{00000000-0005-0000-0000-000071920000}"/>
    <cellStyle name="Comma 61 9 4 2" xfId="37398" xr:uid="{00000000-0005-0000-0000-000072920000}"/>
    <cellStyle name="Comma 61 9 4 3" xfId="37399" xr:uid="{00000000-0005-0000-0000-000073920000}"/>
    <cellStyle name="Comma 61 9 5" xfId="37400" xr:uid="{00000000-0005-0000-0000-000074920000}"/>
    <cellStyle name="Comma 61 9 6" xfId="37401" xr:uid="{00000000-0005-0000-0000-000075920000}"/>
    <cellStyle name="Comma 62" xfId="37402" xr:uid="{00000000-0005-0000-0000-000076920000}"/>
    <cellStyle name="Comma 63" xfId="37403" xr:uid="{00000000-0005-0000-0000-000077920000}"/>
    <cellStyle name="Comma 64" xfId="37404" xr:uid="{00000000-0005-0000-0000-000078920000}"/>
    <cellStyle name="Comma 65" xfId="63077" xr:uid="{00000000-0005-0000-0000-000079920000}"/>
    <cellStyle name="Comma 7" xfId="37405" xr:uid="{00000000-0005-0000-0000-00007A920000}"/>
    <cellStyle name="Comma 7 10" xfId="37406" xr:uid="{00000000-0005-0000-0000-00007B920000}"/>
    <cellStyle name="Comma 7 11" xfId="37407" xr:uid="{00000000-0005-0000-0000-00007C920000}"/>
    <cellStyle name="Comma 7 12" xfId="37408" xr:uid="{00000000-0005-0000-0000-00007D920000}"/>
    <cellStyle name="Comma 7 13" xfId="37409" xr:uid="{00000000-0005-0000-0000-00007E920000}"/>
    <cellStyle name="Comma 7 14" xfId="37410" xr:uid="{00000000-0005-0000-0000-00007F920000}"/>
    <cellStyle name="Comma 7 15" xfId="37411" xr:uid="{00000000-0005-0000-0000-000080920000}"/>
    <cellStyle name="Comma 7 16" xfId="37412" xr:uid="{00000000-0005-0000-0000-000081920000}"/>
    <cellStyle name="Comma 7 17" xfId="37413" xr:uid="{00000000-0005-0000-0000-000082920000}"/>
    <cellStyle name="Comma 7 18" xfId="37414" xr:uid="{00000000-0005-0000-0000-000083920000}"/>
    <cellStyle name="Comma 7 19" xfId="37415" xr:uid="{00000000-0005-0000-0000-000084920000}"/>
    <cellStyle name="Comma 7 2" xfId="37416" xr:uid="{00000000-0005-0000-0000-000085920000}"/>
    <cellStyle name="Comma 7 2 2" xfId="37417" xr:uid="{00000000-0005-0000-0000-000086920000}"/>
    <cellStyle name="Comma 7 20" xfId="37418" xr:uid="{00000000-0005-0000-0000-000087920000}"/>
    <cellStyle name="Comma 7 21" xfId="37419" xr:uid="{00000000-0005-0000-0000-000088920000}"/>
    <cellStyle name="Comma 7 22" xfId="37420" xr:uid="{00000000-0005-0000-0000-000089920000}"/>
    <cellStyle name="Comma 7 23" xfId="37421" xr:uid="{00000000-0005-0000-0000-00008A920000}"/>
    <cellStyle name="Comma 7 24" xfId="37422" xr:uid="{00000000-0005-0000-0000-00008B920000}"/>
    <cellStyle name="Comma 7 25" xfId="37423" xr:uid="{00000000-0005-0000-0000-00008C920000}"/>
    <cellStyle name="Comma 7 26" xfId="37424" xr:uid="{00000000-0005-0000-0000-00008D920000}"/>
    <cellStyle name="Comma 7 27" xfId="37425" xr:uid="{00000000-0005-0000-0000-00008E920000}"/>
    <cellStyle name="Comma 7 28" xfId="37426" xr:uid="{00000000-0005-0000-0000-00008F920000}"/>
    <cellStyle name="Comma 7 29" xfId="37427" xr:uid="{00000000-0005-0000-0000-000090920000}"/>
    <cellStyle name="Comma 7 3" xfId="37428" xr:uid="{00000000-0005-0000-0000-000091920000}"/>
    <cellStyle name="Comma 7 30" xfId="37429" xr:uid="{00000000-0005-0000-0000-000092920000}"/>
    <cellStyle name="Comma 7 31" xfId="37430" xr:uid="{00000000-0005-0000-0000-000093920000}"/>
    <cellStyle name="Comma 7 32" xfId="37431" xr:uid="{00000000-0005-0000-0000-000094920000}"/>
    <cellStyle name="Comma 7 33" xfId="37432" xr:uid="{00000000-0005-0000-0000-000095920000}"/>
    <cellStyle name="Comma 7 34" xfId="37433" xr:uid="{00000000-0005-0000-0000-000096920000}"/>
    <cellStyle name="Comma 7 35" xfId="37434" xr:uid="{00000000-0005-0000-0000-000097920000}"/>
    <cellStyle name="Comma 7 36" xfId="37435" xr:uid="{00000000-0005-0000-0000-000098920000}"/>
    <cellStyle name="Comma 7 37" xfId="37436" xr:uid="{00000000-0005-0000-0000-000099920000}"/>
    <cellStyle name="Comma 7 38" xfId="37437" xr:uid="{00000000-0005-0000-0000-00009A920000}"/>
    <cellStyle name="Comma 7 39" xfId="37438" xr:uid="{00000000-0005-0000-0000-00009B920000}"/>
    <cellStyle name="Comma 7 4" xfId="37439" xr:uid="{00000000-0005-0000-0000-00009C920000}"/>
    <cellStyle name="Comma 7 5" xfId="37440" xr:uid="{00000000-0005-0000-0000-00009D920000}"/>
    <cellStyle name="Comma 7 6" xfId="37441" xr:uid="{00000000-0005-0000-0000-00009E920000}"/>
    <cellStyle name="Comma 7 7" xfId="37442" xr:uid="{00000000-0005-0000-0000-00009F920000}"/>
    <cellStyle name="Comma 7 8" xfId="37443" xr:uid="{00000000-0005-0000-0000-0000A0920000}"/>
    <cellStyle name="Comma 7 9" xfId="37444" xr:uid="{00000000-0005-0000-0000-0000A1920000}"/>
    <cellStyle name="Comma 71" xfId="63181" xr:uid="{00000000-0005-0000-0000-0000A2920000}"/>
    <cellStyle name="Comma 8" xfId="37445" xr:uid="{00000000-0005-0000-0000-0000A3920000}"/>
    <cellStyle name="Comma 8 10" xfId="37446" xr:uid="{00000000-0005-0000-0000-0000A4920000}"/>
    <cellStyle name="Comma 8 11" xfId="37447" xr:uid="{00000000-0005-0000-0000-0000A5920000}"/>
    <cellStyle name="Comma 8 12" xfId="37448" xr:uid="{00000000-0005-0000-0000-0000A6920000}"/>
    <cellStyle name="Comma 8 13" xfId="37449" xr:uid="{00000000-0005-0000-0000-0000A7920000}"/>
    <cellStyle name="Comma 8 14" xfId="37450" xr:uid="{00000000-0005-0000-0000-0000A8920000}"/>
    <cellStyle name="Comma 8 15" xfId="37451" xr:uid="{00000000-0005-0000-0000-0000A9920000}"/>
    <cellStyle name="Comma 8 16" xfId="37452" xr:uid="{00000000-0005-0000-0000-0000AA920000}"/>
    <cellStyle name="Comma 8 17" xfId="37453" xr:uid="{00000000-0005-0000-0000-0000AB920000}"/>
    <cellStyle name="Comma 8 18" xfId="37454" xr:uid="{00000000-0005-0000-0000-0000AC920000}"/>
    <cellStyle name="Comma 8 19" xfId="37455" xr:uid="{00000000-0005-0000-0000-0000AD920000}"/>
    <cellStyle name="Comma 8 2" xfId="37456" xr:uid="{00000000-0005-0000-0000-0000AE920000}"/>
    <cellStyle name="Comma 8 20" xfId="37457" xr:uid="{00000000-0005-0000-0000-0000AF920000}"/>
    <cellStyle name="Comma 8 21" xfId="37458" xr:uid="{00000000-0005-0000-0000-0000B0920000}"/>
    <cellStyle name="Comma 8 22" xfId="37459" xr:uid="{00000000-0005-0000-0000-0000B1920000}"/>
    <cellStyle name="Comma 8 23" xfId="37460" xr:uid="{00000000-0005-0000-0000-0000B2920000}"/>
    <cellStyle name="Comma 8 24" xfId="37461" xr:uid="{00000000-0005-0000-0000-0000B3920000}"/>
    <cellStyle name="Comma 8 25" xfId="37462" xr:uid="{00000000-0005-0000-0000-0000B4920000}"/>
    <cellStyle name="Comma 8 26" xfId="37463" xr:uid="{00000000-0005-0000-0000-0000B5920000}"/>
    <cellStyle name="Comma 8 27" xfId="37464" xr:uid="{00000000-0005-0000-0000-0000B6920000}"/>
    <cellStyle name="Comma 8 28" xfId="37465" xr:uid="{00000000-0005-0000-0000-0000B7920000}"/>
    <cellStyle name="Comma 8 29" xfId="37466" xr:uid="{00000000-0005-0000-0000-0000B8920000}"/>
    <cellStyle name="Comma 8 3" xfId="37467" xr:uid="{00000000-0005-0000-0000-0000B9920000}"/>
    <cellStyle name="Comma 8 30" xfId="37468" xr:uid="{00000000-0005-0000-0000-0000BA920000}"/>
    <cellStyle name="Comma 8 31" xfId="37469" xr:uid="{00000000-0005-0000-0000-0000BB920000}"/>
    <cellStyle name="Comma 8 32" xfId="37470" xr:uid="{00000000-0005-0000-0000-0000BC920000}"/>
    <cellStyle name="Comma 8 33" xfId="37471" xr:uid="{00000000-0005-0000-0000-0000BD920000}"/>
    <cellStyle name="Comma 8 34" xfId="37472" xr:uid="{00000000-0005-0000-0000-0000BE920000}"/>
    <cellStyle name="Comma 8 4" xfId="37473" xr:uid="{00000000-0005-0000-0000-0000BF920000}"/>
    <cellStyle name="Comma 8 5" xfId="37474" xr:uid="{00000000-0005-0000-0000-0000C0920000}"/>
    <cellStyle name="Comma 8 6" xfId="37475" xr:uid="{00000000-0005-0000-0000-0000C1920000}"/>
    <cellStyle name="Comma 8 7" xfId="37476" xr:uid="{00000000-0005-0000-0000-0000C2920000}"/>
    <cellStyle name="Comma 8 8" xfId="37477" xr:uid="{00000000-0005-0000-0000-0000C3920000}"/>
    <cellStyle name="Comma 8 9" xfId="37478" xr:uid="{00000000-0005-0000-0000-0000C4920000}"/>
    <cellStyle name="Comma 9" xfId="37479" xr:uid="{00000000-0005-0000-0000-0000C5920000}"/>
    <cellStyle name="Comma 9 10" xfId="37480" xr:uid="{00000000-0005-0000-0000-0000C6920000}"/>
    <cellStyle name="Comma 9 11" xfId="37481" xr:uid="{00000000-0005-0000-0000-0000C7920000}"/>
    <cellStyle name="Comma 9 12" xfId="37482" xr:uid="{00000000-0005-0000-0000-0000C8920000}"/>
    <cellStyle name="Comma 9 13" xfId="37483" xr:uid="{00000000-0005-0000-0000-0000C9920000}"/>
    <cellStyle name="Comma 9 14" xfId="37484" xr:uid="{00000000-0005-0000-0000-0000CA920000}"/>
    <cellStyle name="Comma 9 15" xfId="37485" xr:uid="{00000000-0005-0000-0000-0000CB920000}"/>
    <cellStyle name="Comma 9 16" xfId="37486" xr:uid="{00000000-0005-0000-0000-0000CC920000}"/>
    <cellStyle name="Comma 9 17" xfId="37487" xr:uid="{00000000-0005-0000-0000-0000CD920000}"/>
    <cellStyle name="Comma 9 18" xfId="37488" xr:uid="{00000000-0005-0000-0000-0000CE920000}"/>
    <cellStyle name="Comma 9 19" xfId="37489" xr:uid="{00000000-0005-0000-0000-0000CF920000}"/>
    <cellStyle name="Comma 9 2" xfId="37490" xr:uid="{00000000-0005-0000-0000-0000D0920000}"/>
    <cellStyle name="Comma 9 20" xfId="37491" xr:uid="{00000000-0005-0000-0000-0000D1920000}"/>
    <cellStyle name="Comma 9 21" xfId="37492" xr:uid="{00000000-0005-0000-0000-0000D2920000}"/>
    <cellStyle name="Comma 9 22" xfId="37493" xr:uid="{00000000-0005-0000-0000-0000D3920000}"/>
    <cellStyle name="Comma 9 23" xfId="37494" xr:uid="{00000000-0005-0000-0000-0000D4920000}"/>
    <cellStyle name="Comma 9 24" xfId="37495" xr:uid="{00000000-0005-0000-0000-0000D5920000}"/>
    <cellStyle name="Comma 9 25" xfId="37496" xr:uid="{00000000-0005-0000-0000-0000D6920000}"/>
    <cellStyle name="Comma 9 26" xfId="37497" xr:uid="{00000000-0005-0000-0000-0000D7920000}"/>
    <cellStyle name="Comma 9 27" xfId="37498" xr:uid="{00000000-0005-0000-0000-0000D8920000}"/>
    <cellStyle name="Comma 9 28" xfId="37499" xr:uid="{00000000-0005-0000-0000-0000D9920000}"/>
    <cellStyle name="Comma 9 29" xfId="37500" xr:uid="{00000000-0005-0000-0000-0000DA920000}"/>
    <cellStyle name="Comma 9 3" xfId="37501" xr:uid="{00000000-0005-0000-0000-0000DB920000}"/>
    <cellStyle name="Comma 9 30" xfId="37502" xr:uid="{00000000-0005-0000-0000-0000DC920000}"/>
    <cellStyle name="Comma 9 31" xfId="37503" xr:uid="{00000000-0005-0000-0000-0000DD920000}"/>
    <cellStyle name="Comma 9 32" xfId="37504" xr:uid="{00000000-0005-0000-0000-0000DE920000}"/>
    <cellStyle name="Comma 9 33" xfId="37505" xr:uid="{00000000-0005-0000-0000-0000DF920000}"/>
    <cellStyle name="Comma 9 34" xfId="37506" xr:uid="{00000000-0005-0000-0000-0000E0920000}"/>
    <cellStyle name="Comma 9 35" xfId="37507" xr:uid="{00000000-0005-0000-0000-0000E1920000}"/>
    <cellStyle name="Comma 9 36" xfId="37508" xr:uid="{00000000-0005-0000-0000-0000E2920000}"/>
    <cellStyle name="Comma 9 37" xfId="37509" xr:uid="{00000000-0005-0000-0000-0000E3920000}"/>
    <cellStyle name="Comma 9 38" xfId="37510" xr:uid="{00000000-0005-0000-0000-0000E4920000}"/>
    <cellStyle name="Comma 9 39" xfId="37511" xr:uid="{00000000-0005-0000-0000-0000E5920000}"/>
    <cellStyle name="Comma 9 4" xfId="37512" xr:uid="{00000000-0005-0000-0000-0000E6920000}"/>
    <cellStyle name="Comma 9 40" xfId="37513" xr:uid="{00000000-0005-0000-0000-0000E7920000}"/>
    <cellStyle name="Comma 9 41" xfId="37514" xr:uid="{00000000-0005-0000-0000-0000E8920000}"/>
    <cellStyle name="Comma 9 42" xfId="37515" xr:uid="{00000000-0005-0000-0000-0000E9920000}"/>
    <cellStyle name="Comma 9 43" xfId="37516" xr:uid="{00000000-0005-0000-0000-0000EA920000}"/>
    <cellStyle name="Comma 9 44" xfId="37517" xr:uid="{00000000-0005-0000-0000-0000EB920000}"/>
    <cellStyle name="Comma 9 45" xfId="37518" xr:uid="{00000000-0005-0000-0000-0000EC920000}"/>
    <cellStyle name="Comma 9 46" xfId="37519" xr:uid="{00000000-0005-0000-0000-0000ED920000}"/>
    <cellStyle name="Comma 9 47" xfId="37520" xr:uid="{00000000-0005-0000-0000-0000EE920000}"/>
    <cellStyle name="Comma 9 48" xfId="37521" xr:uid="{00000000-0005-0000-0000-0000EF920000}"/>
    <cellStyle name="Comma 9 49" xfId="37522" xr:uid="{00000000-0005-0000-0000-0000F0920000}"/>
    <cellStyle name="Comma 9 5" xfId="37523" xr:uid="{00000000-0005-0000-0000-0000F1920000}"/>
    <cellStyle name="Comma 9 50" xfId="37524" xr:uid="{00000000-0005-0000-0000-0000F2920000}"/>
    <cellStyle name="Comma 9 51" xfId="37525" xr:uid="{00000000-0005-0000-0000-0000F3920000}"/>
    <cellStyle name="Comma 9 52" xfId="37526" xr:uid="{00000000-0005-0000-0000-0000F4920000}"/>
    <cellStyle name="Comma 9 53" xfId="37527" xr:uid="{00000000-0005-0000-0000-0000F5920000}"/>
    <cellStyle name="Comma 9 54" xfId="37528" xr:uid="{00000000-0005-0000-0000-0000F6920000}"/>
    <cellStyle name="Comma 9 55" xfId="37529" xr:uid="{00000000-0005-0000-0000-0000F7920000}"/>
    <cellStyle name="Comma 9 56" xfId="37530" xr:uid="{00000000-0005-0000-0000-0000F8920000}"/>
    <cellStyle name="Comma 9 57" xfId="37531" xr:uid="{00000000-0005-0000-0000-0000F9920000}"/>
    <cellStyle name="Comma 9 58" xfId="37532" xr:uid="{00000000-0005-0000-0000-0000FA920000}"/>
    <cellStyle name="Comma 9 59" xfId="37533" xr:uid="{00000000-0005-0000-0000-0000FB920000}"/>
    <cellStyle name="Comma 9 6" xfId="37534" xr:uid="{00000000-0005-0000-0000-0000FC920000}"/>
    <cellStyle name="Comma 9 60" xfId="37535" xr:uid="{00000000-0005-0000-0000-0000FD920000}"/>
    <cellStyle name="Comma 9 61" xfId="37536" xr:uid="{00000000-0005-0000-0000-0000FE920000}"/>
    <cellStyle name="Comma 9 62" xfId="37537" xr:uid="{00000000-0005-0000-0000-0000FF920000}"/>
    <cellStyle name="Comma 9 63" xfId="37538" xr:uid="{00000000-0005-0000-0000-000000930000}"/>
    <cellStyle name="Comma 9 64" xfId="37539" xr:uid="{00000000-0005-0000-0000-000001930000}"/>
    <cellStyle name="Comma 9 65" xfId="37540" xr:uid="{00000000-0005-0000-0000-000002930000}"/>
    <cellStyle name="Comma 9 66" xfId="37541" xr:uid="{00000000-0005-0000-0000-000003930000}"/>
    <cellStyle name="Comma 9 67" xfId="37542" xr:uid="{00000000-0005-0000-0000-000004930000}"/>
    <cellStyle name="Comma 9 68" xfId="37543" xr:uid="{00000000-0005-0000-0000-000005930000}"/>
    <cellStyle name="Comma 9 69" xfId="37544" xr:uid="{00000000-0005-0000-0000-000006930000}"/>
    <cellStyle name="Comma 9 7" xfId="37545" xr:uid="{00000000-0005-0000-0000-000007930000}"/>
    <cellStyle name="Comma 9 70" xfId="37546" xr:uid="{00000000-0005-0000-0000-000008930000}"/>
    <cellStyle name="Comma 9 71" xfId="37547" xr:uid="{00000000-0005-0000-0000-000009930000}"/>
    <cellStyle name="Comma 9 72" xfId="37548" xr:uid="{00000000-0005-0000-0000-00000A930000}"/>
    <cellStyle name="Comma 9 8" xfId="37549" xr:uid="{00000000-0005-0000-0000-00000B930000}"/>
    <cellStyle name="Comma 9 9" xfId="37550" xr:uid="{00000000-0005-0000-0000-00000C930000}"/>
    <cellStyle name="Comma[1]" xfId="37551" xr:uid="{00000000-0005-0000-0000-00000D930000}"/>
    <cellStyle name="Comma[2]" xfId="37552" xr:uid="{00000000-0005-0000-0000-00000E930000}"/>
    <cellStyle name="Comma0" xfId="37553" xr:uid="{00000000-0005-0000-0000-00000F930000}"/>
    <cellStyle name="Comma0 2" xfId="37554" xr:uid="{00000000-0005-0000-0000-000010930000}"/>
    <cellStyle name="Comma1 - Style1" xfId="37555" xr:uid="{00000000-0005-0000-0000-000011930000}"/>
    <cellStyle name="Comma2" xfId="37556" xr:uid="{00000000-0005-0000-0000-000012930000}"/>
    <cellStyle name="Commentaire" xfId="37557" xr:uid="{00000000-0005-0000-0000-000013930000}"/>
    <cellStyle name="ContentsHyperlink" xfId="37558" xr:uid="{00000000-0005-0000-0000-000014930000}"/>
    <cellStyle name="COPY" xfId="37559" xr:uid="{00000000-0005-0000-0000-000015930000}"/>
    <cellStyle name="Copy0_" xfId="37560" xr:uid="{00000000-0005-0000-0000-000016930000}"/>
    <cellStyle name="COPY1" xfId="37561" xr:uid="{00000000-0005-0000-0000-000017930000}"/>
    <cellStyle name="Copy2_" xfId="37562" xr:uid="{00000000-0005-0000-0000-000018930000}"/>
    <cellStyle name="Currency [0] 2" xfId="37563" xr:uid="{00000000-0005-0000-0000-000019930000}"/>
    <cellStyle name="Currency 2" xfId="37564" xr:uid="{00000000-0005-0000-0000-00001A930000}"/>
    <cellStyle name="Currency0" xfId="37565" xr:uid="{00000000-0005-0000-0000-00001B930000}"/>
    <cellStyle name="Currency0 2" xfId="37566" xr:uid="{00000000-0005-0000-0000-00001C930000}"/>
    <cellStyle name="data 5" xfId="37567" xr:uid="{00000000-0005-0000-0000-00001D930000}"/>
    <cellStyle name="DataPilot Category" xfId="37568" xr:uid="{00000000-0005-0000-0000-00001E930000}"/>
    <cellStyle name="DataPilot Category 10" xfId="37569" xr:uid="{00000000-0005-0000-0000-00001F930000}"/>
    <cellStyle name="DataPilot Category 11" xfId="37570" xr:uid="{00000000-0005-0000-0000-000020930000}"/>
    <cellStyle name="DataPilot Category 12" xfId="37571" xr:uid="{00000000-0005-0000-0000-000021930000}"/>
    <cellStyle name="DataPilot Category 13" xfId="37572" xr:uid="{00000000-0005-0000-0000-000022930000}"/>
    <cellStyle name="DataPilot Category 14" xfId="37573" xr:uid="{00000000-0005-0000-0000-000023930000}"/>
    <cellStyle name="DataPilot Category 15" xfId="37574" xr:uid="{00000000-0005-0000-0000-000024930000}"/>
    <cellStyle name="DataPilot Category 2" xfId="37575" xr:uid="{00000000-0005-0000-0000-000025930000}"/>
    <cellStyle name="DataPilot Category 3" xfId="37576" xr:uid="{00000000-0005-0000-0000-000026930000}"/>
    <cellStyle name="DataPilot Category 4" xfId="37577" xr:uid="{00000000-0005-0000-0000-000027930000}"/>
    <cellStyle name="DataPilot Category 5" xfId="37578" xr:uid="{00000000-0005-0000-0000-000028930000}"/>
    <cellStyle name="DataPilot Category 6" xfId="37579" xr:uid="{00000000-0005-0000-0000-000029930000}"/>
    <cellStyle name="DataPilot Category 7" xfId="37580" xr:uid="{00000000-0005-0000-0000-00002A930000}"/>
    <cellStyle name="DataPilot Category 8" xfId="37581" xr:uid="{00000000-0005-0000-0000-00002B930000}"/>
    <cellStyle name="DataPilot Category 9" xfId="37582" xr:uid="{00000000-0005-0000-0000-00002C930000}"/>
    <cellStyle name="DataPilot Corner" xfId="37583" xr:uid="{00000000-0005-0000-0000-00002D930000}"/>
    <cellStyle name="DataPilot Corner 10" xfId="37584" xr:uid="{00000000-0005-0000-0000-00002E930000}"/>
    <cellStyle name="DataPilot Corner 11" xfId="37585" xr:uid="{00000000-0005-0000-0000-00002F930000}"/>
    <cellStyle name="DataPilot Corner 12" xfId="37586" xr:uid="{00000000-0005-0000-0000-000030930000}"/>
    <cellStyle name="DataPilot Corner 13" xfId="37587" xr:uid="{00000000-0005-0000-0000-000031930000}"/>
    <cellStyle name="DataPilot Corner 14" xfId="37588" xr:uid="{00000000-0005-0000-0000-000032930000}"/>
    <cellStyle name="DataPilot Corner 15" xfId="37589" xr:uid="{00000000-0005-0000-0000-000033930000}"/>
    <cellStyle name="DataPilot Corner 2" xfId="37590" xr:uid="{00000000-0005-0000-0000-000034930000}"/>
    <cellStyle name="DataPilot Corner 3" xfId="37591" xr:uid="{00000000-0005-0000-0000-000035930000}"/>
    <cellStyle name="DataPilot Corner 4" xfId="37592" xr:uid="{00000000-0005-0000-0000-000036930000}"/>
    <cellStyle name="DataPilot Corner 5" xfId="37593" xr:uid="{00000000-0005-0000-0000-000037930000}"/>
    <cellStyle name="DataPilot Corner 6" xfId="37594" xr:uid="{00000000-0005-0000-0000-000038930000}"/>
    <cellStyle name="DataPilot Corner 7" xfId="37595" xr:uid="{00000000-0005-0000-0000-000039930000}"/>
    <cellStyle name="DataPilot Corner 8" xfId="37596" xr:uid="{00000000-0005-0000-0000-00003A930000}"/>
    <cellStyle name="DataPilot Corner 9" xfId="37597" xr:uid="{00000000-0005-0000-0000-00003B930000}"/>
    <cellStyle name="DataPilot Field" xfId="37598" xr:uid="{00000000-0005-0000-0000-00003C930000}"/>
    <cellStyle name="DataPilot Field 10" xfId="37599" xr:uid="{00000000-0005-0000-0000-00003D930000}"/>
    <cellStyle name="DataPilot Field 11" xfId="37600" xr:uid="{00000000-0005-0000-0000-00003E930000}"/>
    <cellStyle name="DataPilot Field 12" xfId="37601" xr:uid="{00000000-0005-0000-0000-00003F930000}"/>
    <cellStyle name="DataPilot Field 13" xfId="37602" xr:uid="{00000000-0005-0000-0000-000040930000}"/>
    <cellStyle name="DataPilot Field 14" xfId="37603" xr:uid="{00000000-0005-0000-0000-000041930000}"/>
    <cellStyle name="DataPilot Field 15" xfId="37604" xr:uid="{00000000-0005-0000-0000-000042930000}"/>
    <cellStyle name="DataPilot Field 2" xfId="37605" xr:uid="{00000000-0005-0000-0000-000043930000}"/>
    <cellStyle name="DataPilot Field 3" xfId="37606" xr:uid="{00000000-0005-0000-0000-000044930000}"/>
    <cellStyle name="DataPilot Field 4" xfId="37607" xr:uid="{00000000-0005-0000-0000-000045930000}"/>
    <cellStyle name="DataPilot Field 5" xfId="37608" xr:uid="{00000000-0005-0000-0000-000046930000}"/>
    <cellStyle name="DataPilot Field 6" xfId="37609" xr:uid="{00000000-0005-0000-0000-000047930000}"/>
    <cellStyle name="DataPilot Field 7" xfId="37610" xr:uid="{00000000-0005-0000-0000-000048930000}"/>
    <cellStyle name="DataPilot Field 8" xfId="37611" xr:uid="{00000000-0005-0000-0000-000049930000}"/>
    <cellStyle name="DataPilot Field 9" xfId="37612" xr:uid="{00000000-0005-0000-0000-00004A930000}"/>
    <cellStyle name="DataPilot Result" xfId="37613" xr:uid="{00000000-0005-0000-0000-00004B930000}"/>
    <cellStyle name="DataPilot Title" xfId="37614" xr:uid="{00000000-0005-0000-0000-00004C930000}"/>
    <cellStyle name="DataPilot Value" xfId="37615" xr:uid="{00000000-0005-0000-0000-00004D930000}"/>
    <cellStyle name="DataPilot Value 10" xfId="37616" xr:uid="{00000000-0005-0000-0000-00004E930000}"/>
    <cellStyle name="DataPilot Value 11" xfId="37617" xr:uid="{00000000-0005-0000-0000-00004F930000}"/>
    <cellStyle name="DataPilot Value 12" xfId="37618" xr:uid="{00000000-0005-0000-0000-000050930000}"/>
    <cellStyle name="DataPilot Value 13" xfId="37619" xr:uid="{00000000-0005-0000-0000-000051930000}"/>
    <cellStyle name="DataPilot Value 14" xfId="37620" xr:uid="{00000000-0005-0000-0000-000052930000}"/>
    <cellStyle name="DataPilot Value 15" xfId="37621" xr:uid="{00000000-0005-0000-0000-000053930000}"/>
    <cellStyle name="DataPilot Value 2" xfId="37622" xr:uid="{00000000-0005-0000-0000-000054930000}"/>
    <cellStyle name="DataPilot Value 3" xfId="37623" xr:uid="{00000000-0005-0000-0000-000055930000}"/>
    <cellStyle name="DataPilot Value 4" xfId="37624" xr:uid="{00000000-0005-0000-0000-000056930000}"/>
    <cellStyle name="DataPilot Value 5" xfId="37625" xr:uid="{00000000-0005-0000-0000-000057930000}"/>
    <cellStyle name="DataPilot Value 6" xfId="37626" xr:uid="{00000000-0005-0000-0000-000058930000}"/>
    <cellStyle name="DataPilot Value 7" xfId="37627" xr:uid="{00000000-0005-0000-0000-000059930000}"/>
    <cellStyle name="DataPilot Value 8" xfId="37628" xr:uid="{00000000-0005-0000-0000-00005A930000}"/>
    <cellStyle name="DataPilot Value 9" xfId="37629" xr:uid="{00000000-0005-0000-0000-00005B930000}"/>
    <cellStyle name="Date" xfId="37630" xr:uid="{00000000-0005-0000-0000-00005C930000}"/>
    <cellStyle name="DC" xfId="37631" xr:uid="{00000000-0005-0000-0000-00005D930000}"/>
    <cellStyle name="DCC" xfId="37632" xr:uid="{00000000-0005-0000-0000-00005E930000}"/>
    <cellStyle name="DCMessage" xfId="37633" xr:uid="{00000000-0005-0000-0000-00005F930000}"/>
    <cellStyle name="delete" xfId="37634" xr:uid="{00000000-0005-0000-0000-000060930000}"/>
    <cellStyle name="Delta" xfId="37635" xr:uid="{00000000-0005-0000-0000-000061930000}"/>
    <cellStyle name="detail" xfId="37636" xr:uid="{00000000-0005-0000-0000-000062930000}"/>
    <cellStyle name="Dezimal [0]_~0041644" xfId="37637" xr:uid="{00000000-0005-0000-0000-000063930000}"/>
    <cellStyle name="Dezimal_~0041644" xfId="37638" xr:uid="{00000000-0005-0000-0000-000064930000}"/>
    <cellStyle name="direct" xfId="37639" xr:uid="{00000000-0005-0000-0000-000065930000}"/>
    <cellStyle name="dp0" xfId="37640" xr:uid="{00000000-0005-0000-0000-000066930000}"/>
    <cellStyle name="dp1" xfId="37641" xr:uid="{00000000-0005-0000-0000-000067930000}"/>
    <cellStyle name="dp2" xfId="37642" xr:uid="{00000000-0005-0000-0000-000068930000}"/>
    <cellStyle name="Dziesiętny [0]_0029 WC Analysis April 2003" xfId="37643" xr:uid="{00000000-0005-0000-0000-000069930000}"/>
    <cellStyle name="Dziesietny [0]_Annexes WWBU 02-03 ER" xfId="37644" xr:uid="{00000000-0005-0000-0000-00006A930000}"/>
    <cellStyle name="Dziesiętny [0]_Annexes WWBU 02-03 ER" xfId="37645" xr:uid="{00000000-0005-0000-0000-00006B930000}"/>
    <cellStyle name="Dziesietny [0]_Annexes WWBU 02-03 ER 2" xfId="37646" xr:uid="{00000000-0005-0000-0000-00006C930000}"/>
    <cellStyle name="Dziesiętny [0]_Annexes WWBU 02-03 ER 2" xfId="37647" xr:uid="{00000000-0005-0000-0000-00006D930000}"/>
    <cellStyle name="Dziesietny [0]_PERSONAL" xfId="37648" xr:uid="{00000000-0005-0000-0000-00006E930000}"/>
    <cellStyle name="Dziesiętny [0]_RESULT" xfId="37649" xr:uid="{00000000-0005-0000-0000-00006F930000}"/>
    <cellStyle name="Dziesietny [0]_RESULTS" xfId="37650" xr:uid="{00000000-0005-0000-0000-000070930000}"/>
    <cellStyle name="Dziesiętny [0]_RESULTS" xfId="37651" xr:uid="{00000000-0005-0000-0000-000071930000}"/>
    <cellStyle name="Dziesietny [0]_RESULTS_1" xfId="37652" xr:uid="{00000000-0005-0000-0000-000072930000}"/>
    <cellStyle name="Dziesiętny [0]_RESULTS_1" xfId="37653" xr:uid="{00000000-0005-0000-0000-000073930000}"/>
    <cellStyle name="Dziesietny [0]_RESULTS_TONESS" xfId="37654" xr:uid="{00000000-0005-0000-0000-000074930000}"/>
    <cellStyle name="Dziesiętny [0]_RESULTS_Zeszyt2" xfId="37655" xr:uid="{00000000-0005-0000-0000-000075930000}"/>
    <cellStyle name="Dziesiętny 2" xfId="37656" xr:uid="{00000000-0005-0000-0000-000076930000}"/>
    <cellStyle name="Dziesiętny_0029 WC Analysis April 2003" xfId="37657" xr:uid="{00000000-0005-0000-0000-000077930000}"/>
    <cellStyle name="Dziesietny_Annexes WWBU 02-03 ER" xfId="37658" xr:uid="{00000000-0005-0000-0000-000078930000}"/>
    <cellStyle name="Dziesiętny_Annexes WWBU 02-03 ER" xfId="37659" xr:uid="{00000000-0005-0000-0000-000079930000}"/>
    <cellStyle name="Dziesietny_Annexes WWBU 02-03 ER 2" xfId="37660" xr:uid="{00000000-0005-0000-0000-00007A930000}"/>
    <cellStyle name="Dziesiętny_Annexes WWBU 02-03 ER 2" xfId="37661" xr:uid="{00000000-0005-0000-0000-00007B930000}"/>
    <cellStyle name="Dziesietny_PERSONAL" xfId="37662" xr:uid="{00000000-0005-0000-0000-00007C930000}"/>
    <cellStyle name="Dziesiętny_RESULT" xfId="37663" xr:uid="{00000000-0005-0000-0000-00007D930000}"/>
    <cellStyle name="Dziesietny_RESULTS" xfId="37664" xr:uid="{00000000-0005-0000-0000-00007E930000}"/>
    <cellStyle name="Dziesiętny_RESULTS" xfId="37665" xr:uid="{00000000-0005-0000-0000-00007F930000}"/>
    <cellStyle name="Dziesietny_RESULTS_1" xfId="37666" xr:uid="{00000000-0005-0000-0000-000080930000}"/>
    <cellStyle name="Dziesiętny_RESULTS_1" xfId="37667" xr:uid="{00000000-0005-0000-0000-000081930000}"/>
    <cellStyle name="Dziesietny_RESULTS_TONESS" xfId="37668" xr:uid="{00000000-0005-0000-0000-000082930000}"/>
    <cellStyle name="Dziesiętny_RESULTS_Zeszyt2" xfId="37669" xr:uid="{00000000-0005-0000-0000-000083930000}"/>
    <cellStyle name="Emphasis 1" xfId="37670" xr:uid="{00000000-0005-0000-0000-000084930000}"/>
    <cellStyle name="Emphasis 2" xfId="37671" xr:uid="{00000000-0005-0000-0000-000085930000}"/>
    <cellStyle name="Emphasis 3" xfId="37672" xr:uid="{00000000-0005-0000-0000-000086930000}"/>
    <cellStyle name="Entrée" xfId="37673" xr:uid="{00000000-0005-0000-0000-000087930000}"/>
    <cellStyle name="Entry" xfId="37674" xr:uid="{00000000-0005-0000-0000-000088930000}"/>
    <cellStyle name="Euro" xfId="37675" xr:uid="{00000000-0005-0000-0000-000089930000}"/>
    <cellStyle name="Euro 10" xfId="63182" xr:uid="{00000000-0005-0000-0000-00008A930000}"/>
    <cellStyle name="Euro 11" xfId="63183" xr:uid="{00000000-0005-0000-0000-00008B930000}"/>
    <cellStyle name="Euro 12" xfId="63184" xr:uid="{00000000-0005-0000-0000-00008C930000}"/>
    <cellStyle name="Euro 13" xfId="63185" xr:uid="{00000000-0005-0000-0000-00008D930000}"/>
    <cellStyle name="Euro 14" xfId="63186" xr:uid="{00000000-0005-0000-0000-00008E930000}"/>
    <cellStyle name="Euro 15" xfId="63187" xr:uid="{00000000-0005-0000-0000-00008F930000}"/>
    <cellStyle name="Euro 16" xfId="63188" xr:uid="{00000000-0005-0000-0000-000090930000}"/>
    <cellStyle name="Euro 17" xfId="63189" xr:uid="{00000000-0005-0000-0000-000091930000}"/>
    <cellStyle name="Euro 18" xfId="63190" xr:uid="{00000000-0005-0000-0000-000092930000}"/>
    <cellStyle name="Euro 19" xfId="63191" xr:uid="{00000000-0005-0000-0000-000093930000}"/>
    <cellStyle name="Euro 2" xfId="37676" xr:uid="{00000000-0005-0000-0000-000094930000}"/>
    <cellStyle name="Euro 2 2" xfId="63192" xr:uid="{00000000-0005-0000-0000-000095930000}"/>
    <cellStyle name="Euro 2 3" xfId="63193" xr:uid="{00000000-0005-0000-0000-000096930000}"/>
    <cellStyle name="Euro 20" xfId="63194" xr:uid="{00000000-0005-0000-0000-000097930000}"/>
    <cellStyle name="Euro 21" xfId="63195" xr:uid="{00000000-0005-0000-0000-000098930000}"/>
    <cellStyle name="Euro 22" xfId="63196" xr:uid="{00000000-0005-0000-0000-000099930000}"/>
    <cellStyle name="Euro 23" xfId="63197" xr:uid="{00000000-0005-0000-0000-00009A930000}"/>
    <cellStyle name="Euro 24" xfId="63198" xr:uid="{00000000-0005-0000-0000-00009B930000}"/>
    <cellStyle name="Euro 25" xfId="63199" xr:uid="{00000000-0005-0000-0000-00009C930000}"/>
    <cellStyle name="Euro 26" xfId="63200" xr:uid="{00000000-0005-0000-0000-00009D930000}"/>
    <cellStyle name="Euro 27" xfId="63201" xr:uid="{00000000-0005-0000-0000-00009E930000}"/>
    <cellStyle name="Euro 28" xfId="63202" xr:uid="{00000000-0005-0000-0000-00009F930000}"/>
    <cellStyle name="Euro 29" xfId="63203" xr:uid="{00000000-0005-0000-0000-0000A0930000}"/>
    <cellStyle name="Euro 3" xfId="63204" xr:uid="{00000000-0005-0000-0000-0000A1930000}"/>
    <cellStyle name="Euro 30" xfId="63205" xr:uid="{00000000-0005-0000-0000-0000A2930000}"/>
    <cellStyle name="Euro 31" xfId="63206" xr:uid="{00000000-0005-0000-0000-0000A3930000}"/>
    <cellStyle name="Euro 32" xfId="63207" xr:uid="{00000000-0005-0000-0000-0000A4930000}"/>
    <cellStyle name="Euro 33" xfId="63208" xr:uid="{00000000-0005-0000-0000-0000A5930000}"/>
    <cellStyle name="Euro 34" xfId="63209" xr:uid="{00000000-0005-0000-0000-0000A6930000}"/>
    <cellStyle name="Euro 35" xfId="63210" xr:uid="{00000000-0005-0000-0000-0000A7930000}"/>
    <cellStyle name="Euro 36" xfId="63211" xr:uid="{00000000-0005-0000-0000-0000A8930000}"/>
    <cellStyle name="Euro 37" xfId="63212" xr:uid="{00000000-0005-0000-0000-0000A9930000}"/>
    <cellStyle name="Euro 38" xfId="63213" xr:uid="{00000000-0005-0000-0000-0000AA930000}"/>
    <cellStyle name="Euro 39" xfId="63214" xr:uid="{00000000-0005-0000-0000-0000AB930000}"/>
    <cellStyle name="Euro 4" xfId="63215" xr:uid="{00000000-0005-0000-0000-0000AC930000}"/>
    <cellStyle name="Euro 40" xfId="63216" xr:uid="{00000000-0005-0000-0000-0000AD930000}"/>
    <cellStyle name="Euro 41" xfId="63217" xr:uid="{00000000-0005-0000-0000-0000AE930000}"/>
    <cellStyle name="Euro 5" xfId="63218" xr:uid="{00000000-0005-0000-0000-0000AF930000}"/>
    <cellStyle name="Euro 6" xfId="63219" xr:uid="{00000000-0005-0000-0000-0000B0930000}"/>
    <cellStyle name="Euro 7" xfId="63220" xr:uid="{00000000-0005-0000-0000-0000B1930000}"/>
    <cellStyle name="Euro 8" xfId="63221" xr:uid="{00000000-0005-0000-0000-0000B2930000}"/>
    <cellStyle name="Euro 9" xfId="63222" xr:uid="{00000000-0005-0000-0000-0000B3930000}"/>
    <cellStyle name="ex_ledger" xfId="37677" xr:uid="{00000000-0005-0000-0000-0000B4930000}"/>
    <cellStyle name="Excel Built-in Comma [0]" xfId="63223" xr:uid="{00000000-0005-0000-0000-0000B5930000}"/>
    <cellStyle name="Excel Built-in Comma [0] 1" xfId="63224" xr:uid="{00000000-0005-0000-0000-0000B6930000}"/>
    <cellStyle name="Excel Built-in Normal" xfId="37678" xr:uid="{00000000-0005-0000-0000-0000B7930000}"/>
    <cellStyle name="Excel Built-in Normal 10" xfId="63225" xr:uid="{00000000-0005-0000-0000-0000B8930000}"/>
    <cellStyle name="Excel Built-in Normal 11" xfId="63226" xr:uid="{00000000-0005-0000-0000-0000B9930000}"/>
    <cellStyle name="Excel Built-in Normal 12" xfId="63227" xr:uid="{00000000-0005-0000-0000-0000BA930000}"/>
    <cellStyle name="Excel Built-in Normal 13" xfId="63228" xr:uid="{00000000-0005-0000-0000-0000BB930000}"/>
    <cellStyle name="Excel Built-in Normal 14" xfId="63229" xr:uid="{00000000-0005-0000-0000-0000BC930000}"/>
    <cellStyle name="Excel Built-in Normal 15" xfId="63230" xr:uid="{00000000-0005-0000-0000-0000BD930000}"/>
    <cellStyle name="Excel Built-in Normal 16" xfId="63231" xr:uid="{00000000-0005-0000-0000-0000BE930000}"/>
    <cellStyle name="Excel Built-in Normal 17" xfId="63232" xr:uid="{00000000-0005-0000-0000-0000BF930000}"/>
    <cellStyle name="Excel Built-in Normal 18" xfId="63233" xr:uid="{00000000-0005-0000-0000-0000C0930000}"/>
    <cellStyle name="Excel Built-in Normal 19" xfId="63234" xr:uid="{00000000-0005-0000-0000-0000C1930000}"/>
    <cellStyle name="Excel Built-in Normal 2" xfId="63235" xr:uid="{00000000-0005-0000-0000-0000C2930000}"/>
    <cellStyle name="Excel Built-in Normal 20" xfId="63236" xr:uid="{00000000-0005-0000-0000-0000C3930000}"/>
    <cellStyle name="Excel Built-in Normal 21" xfId="63237" xr:uid="{00000000-0005-0000-0000-0000C4930000}"/>
    <cellStyle name="Excel Built-in Normal 22" xfId="63238" xr:uid="{00000000-0005-0000-0000-0000C5930000}"/>
    <cellStyle name="Excel Built-in Normal 23" xfId="63239" xr:uid="{00000000-0005-0000-0000-0000C6930000}"/>
    <cellStyle name="Excel Built-in Normal 24" xfId="63240" xr:uid="{00000000-0005-0000-0000-0000C7930000}"/>
    <cellStyle name="Excel Built-in Normal 25" xfId="63241" xr:uid="{00000000-0005-0000-0000-0000C8930000}"/>
    <cellStyle name="Excel Built-in Normal 26" xfId="63242" xr:uid="{00000000-0005-0000-0000-0000C9930000}"/>
    <cellStyle name="Excel Built-in Normal 27" xfId="63243" xr:uid="{00000000-0005-0000-0000-0000CA930000}"/>
    <cellStyle name="Excel Built-in Normal 28" xfId="63244" xr:uid="{00000000-0005-0000-0000-0000CB930000}"/>
    <cellStyle name="Excel Built-in Normal 29" xfId="63245" xr:uid="{00000000-0005-0000-0000-0000CC930000}"/>
    <cellStyle name="Excel Built-in Normal 3" xfId="63246" xr:uid="{00000000-0005-0000-0000-0000CD930000}"/>
    <cellStyle name="Excel Built-in Normal 30" xfId="63247" xr:uid="{00000000-0005-0000-0000-0000CE930000}"/>
    <cellStyle name="Excel Built-in Normal 31" xfId="63248" xr:uid="{00000000-0005-0000-0000-0000CF930000}"/>
    <cellStyle name="Excel Built-in Normal 32" xfId="63249" xr:uid="{00000000-0005-0000-0000-0000D0930000}"/>
    <cellStyle name="Excel Built-in Normal 33" xfId="63250" xr:uid="{00000000-0005-0000-0000-0000D1930000}"/>
    <cellStyle name="Excel Built-in Normal 34" xfId="63251" xr:uid="{00000000-0005-0000-0000-0000D2930000}"/>
    <cellStyle name="Excel Built-in Normal 35" xfId="63252" xr:uid="{00000000-0005-0000-0000-0000D3930000}"/>
    <cellStyle name="Excel Built-in Normal 36" xfId="63253" xr:uid="{00000000-0005-0000-0000-0000D4930000}"/>
    <cellStyle name="Excel Built-in Normal 37" xfId="63254" xr:uid="{00000000-0005-0000-0000-0000D5930000}"/>
    <cellStyle name="Excel Built-in Normal 4" xfId="63255" xr:uid="{00000000-0005-0000-0000-0000D6930000}"/>
    <cellStyle name="Excel Built-in Normal 5" xfId="63256" xr:uid="{00000000-0005-0000-0000-0000D7930000}"/>
    <cellStyle name="Excel Built-in Normal 6" xfId="63257" xr:uid="{00000000-0005-0000-0000-0000D8930000}"/>
    <cellStyle name="Excel Built-in Normal 7" xfId="63258" xr:uid="{00000000-0005-0000-0000-0000D9930000}"/>
    <cellStyle name="Excel Built-in Normal 8" xfId="63259" xr:uid="{00000000-0005-0000-0000-0000DA930000}"/>
    <cellStyle name="Excel Built-in Normal 9" xfId="63260" xr:uid="{00000000-0005-0000-0000-0000DB930000}"/>
    <cellStyle name="Explanatory Text" xfId="14" builtinId="53" customBuiltin="1"/>
    <cellStyle name="Explanatory Text 10" xfId="37679" xr:uid="{00000000-0005-0000-0000-0000DD930000}"/>
    <cellStyle name="Explanatory Text 11" xfId="37680" xr:uid="{00000000-0005-0000-0000-0000DE930000}"/>
    <cellStyle name="Explanatory Text 12" xfId="37681" xr:uid="{00000000-0005-0000-0000-0000DF930000}"/>
    <cellStyle name="Explanatory Text 13" xfId="37682" xr:uid="{00000000-0005-0000-0000-0000E0930000}"/>
    <cellStyle name="Explanatory Text 14" xfId="37683" xr:uid="{00000000-0005-0000-0000-0000E1930000}"/>
    <cellStyle name="Explanatory Text 15" xfId="37684" xr:uid="{00000000-0005-0000-0000-0000E2930000}"/>
    <cellStyle name="Explanatory Text 16" xfId="37685" xr:uid="{00000000-0005-0000-0000-0000E3930000}"/>
    <cellStyle name="Explanatory Text 17" xfId="37686" xr:uid="{00000000-0005-0000-0000-0000E4930000}"/>
    <cellStyle name="Explanatory Text 18" xfId="37687" xr:uid="{00000000-0005-0000-0000-0000E5930000}"/>
    <cellStyle name="Explanatory Text 19" xfId="37688" xr:uid="{00000000-0005-0000-0000-0000E6930000}"/>
    <cellStyle name="Explanatory Text 2" xfId="37689" xr:uid="{00000000-0005-0000-0000-0000E7930000}"/>
    <cellStyle name="Explanatory Text 2 10" xfId="37690" xr:uid="{00000000-0005-0000-0000-0000E8930000}"/>
    <cellStyle name="Explanatory Text 2 11" xfId="37691" xr:uid="{00000000-0005-0000-0000-0000E9930000}"/>
    <cellStyle name="Explanatory Text 2 12" xfId="37692" xr:uid="{00000000-0005-0000-0000-0000EA930000}"/>
    <cellStyle name="Explanatory Text 2 13" xfId="37693" xr:uid="{00000000-0005-0000-0000-0000EB930000}"/>
    <cellStyle name="Explanatory Text 2 14" xfId="37694" xr:uid="{00000000-0005-0000-0000-0000EC930000}"/>
    <cellStyle name="Explanatory Text 2 15" xfId="37695" xr:uid="{00000000-0005-0000-0000-0000ED930000}"/>
    <cellStyle name="Explanatory Text 2 16" xfId="37696" xr:uid="{00000000-0005-0000-0000-0000EE930000}"/>
    <cellStyle name="Explanatory Text 2 17" xfId="37697" xr:uid="{00000000-0005-0000-0000-0000EF930000}"/>
    <cellStyle name="Explanatory Text 2 18" xfId="37698" xr:uid="{00000000-0005-0000-0000-0000F0930000}"/>
    <cellStyle name="Explanatory Text 2 19" xfId="37699" xr:uid="{00000000-0005-0000-0000-0000F1930000}"/>
    <cellStyle name="Explanatory Text 2 2" xfId="37700" xr:uid="{00000000-0005-0000-0000-0000F2930000}"/>
    <cellStyle name="Explanatory Text 2 20" xfId="37701" xr:uid="{00000000-0005-0000-0000-0000F3930000}"/>
    <cellStyle name="Explanatory Text 2 3" xfId="37702" xr:uid="{00000000-0005-0000-0000-0000F4930000}"/>
    <cellStyle name="Explanatory Text 2 4" xfId="37703" xr:uid="{00000000-0005-0000-0000-0000F5930000}"/>
    <cellStyle name="Explanatory Text 2 5" xfId="37704" xr:uid="{00000000-0005-0000-0000-0000F6930000}"/>
    <cellStyle name="Explanatory Text 2 6" xfId="37705" xr:uid="{00000000-0005-0000-0000-0000F7930000}"/>
    <cellStyle name="Explanatory Text 2 7" xfId="37706" xr:uid="{00000000-0005-0000-0000-0000F8930000}"/>
    <cellStyle name="Explanatory Text 2 8" xfId="37707" xr:uid="{00000000-0005-0000-0000-0000F9930000}"/>
    <cellStyle name="Explanatory Text 2 9" xfId="37708" xr:uid="{00000000-0005-0000-0000-0000FA930000}"/>
    <cellStyle name="Explanatory Text 20" xfId="37709" xr:uid="{00000000-0005-0000-0000-0000FB930000}"/>
    <cellStyle name="Explanatory Text 21" xfId="37710" xr:uid="{00000000-0005-0000-0000-0000FC930000}"/>
    <cellStyle name="Explanatory Text 22" xfId="37711" xr:uid="{00000000-0005-0000-0000-0000FD930000}"/>
    <cellStyle name="Explanatory Text 3" xfId="37712" xr:uid="{00000000-0005-0000-0000-0000FE930000}"/>
    <cellStyle name="Explanatory Text 4" xfId="37713" xr:uid="{00000000-0005-0000-0000-0000FF930000}"/>
    <cellStyle name="Explanatory Text 5" xfId="37714" xr:uid="{00000000-0005-0000-0000-000000940000}"/>
    <cellStyle name="Explanatory Text 6" xfId="37715" xr:uid="{00000000-0005-0000-0000-000001940000}"/>
    <cellStyle name="Explanatory Text 7" xfId="37716" xr:uid="{00000000-0005-0000-0000-000002940000}"/>
    <cellStyle name="Explanatory Text 8" xfId="37717" xr:uid="{00000000-0005-0000-0000-000003940000}"/>
    <cellStyle name="Explanatory Text 9" xfId="37718" xr:uid="{00000000-0005-0000-0000-000004940000}"/>
    <cellStyle name="Fixed" xfId="37719" xr:uid="{00000000-0005-0000-0000-000005940000}"/>
    <cellStyle name="Fixed 2" xfId="37720" xr:uid="{00000000-0005-0000-0000-000006940000}"/>
    <cellStyle name="Fixed3 - Style2" xfId="37721" xr:uid="{00000000-0005-0000-0000-000007940000}"/>
    <cellStyle name="FN" xfId="37722" xr:uid="{00000000-0005-0000-0000-000008940000}"/>
    <cellStyle name="form" xfId="37723" xr:uid="{00000000-0005-0000-0000-000009940000}"/>
    <cellStyle name="Good" xfId="5" builtinId="26" customBuiltin="1"/>
    <cellStyle name="Good 10" xfId="37724" xr:uid="{00000000-0005-0000-0000-00000B940000}"/>
    <cellStyle name="Good 11" xfId="37725" xr:uid="{00000000-0005-0000-0000-00000C940000}"/>
    <cellStyle name="Good 12" xfId="37726" xr:uid="{00000000-0005-0000-0000-00000D940000}"/>
    <cellStyle name="Good 13" xfId="37727" xr:uid="{00000000-0005-0000-0000-00000E940000}"/>
    <cellStyle name="Good 14" xfId="37728" xr:uid="{00000000-0005-0000-0000-00000F940000}"/>
    <cellStyle name="Good 15" xfId="37729" xr:uid="{00000000-0005-0000-0000-000010940000}"/>
    <cellStyle name="Good 16" xfId="37730" xr:uid="{00000000-0005-0000-0000-000011940000}"/>
    <cellStyle name="Good 17" xfId="37731" xr:uid="{00000000-0005-0000-0000-000012940000}"/>
    <cellStyle name="Good 18" xfId="37732" xr:uid="{00000000-0005-0000-0000-000013940000}"/>
    <cellStyle name="Good 19" xfId="37733" xr:uid="{00000000-0005-0000-0000-000014940000}"/>
    <cellStyle name="Good 2" xfId="37734" xr:uid="{00000000-0005-0000-0000-000015940000}"/>
    <cellStyle name="Good 2 10" xfId="37735" xr:uid="{00000000-0005-0000-0000-000016940000}"/>
    <cellStyle name="Good 2 11" xfId="37736" xr:uid="{00000000-0005-0000-0000-000017940000}"/>
    <cellStyle name="Good 2 12" xfId="37737" xr:uid="{00000000-0005-0000-0000-000018940000}"/>
    <cellStyle name="Good 2 13" xfId="37738" xr:uid="{00000000-0005-0000-0000-000019940000}"/>
    <cellStyle name="Good 2 14" xfId="37739" xr:uid="{00000000-0005-0000-0000-00001A940000}"/>
    <cellStyle name="Good 2 15" xfId="37740" xr:uid="{00000000-0005-0000-0000-00001B940000}"/>
    <cellStyle name="Good 2 16" xfId="37741" xr:uid="{00000000-0005-0000-0000-00001C940000}"/>
    <cellStyle name="Good 2 17" xfId="37742" xr:uid="{00000000-0005-0000-0000-00001D940000}"/>
    <cellStyle name="Good 2 18" xfId="37743" xr:uid="{00000000-0005-0000-0000-00001E940000}"/>
    <cellStyle name="Good 2 19" xfId="37744" xr:uid="{00000000-0005-0000-0000-00001F940000}"/>
    <cellStyle name="Good 2 2" xfId="37745" xr:uid="{00000000-0005-0000-0000-000020940000}"/>
    <cellStyle name="Good 2 20" xfId="37746" xr:uid="{00000000-0005-0000-0000-000021940000}"/>
    <cellStyle name="Good 2 3" xfId="37747" xr:uid="{00000000-0005-0000-0000-000022940000}"/>
    <cellStyle name="Good 2 4" xfId="37748" xr:uid="{00000000-0005-0000-0000-000023940000}"/>
    <cellStyle name="Good 2 5" xfId="37749" xr:uid="{00000000-0005-0000-0000-000024940000}"/>
    <cellStyle name="Good 2 6" xfId="37750" xr:uid="{00000000-0005-0000-0000-000025940000}"/>
    <cellStyle name="Good 2 7" xfId="37751" xr:uid="{00000000-0005-0000-0000-000026940000}"/>
    <cellStyle name="Good 2 8" xfId="37752" xr:uid="{00000000-0005-0000-0000-000027940000}"/>
    <cellStyle name="Good 2 9" xfId="37753" xr:uid="{00000000-0005-0000-0000-000028940000}"/>
    <cellStyle name="Good 20" xfId="37754" xr:uid="{00000000-0005-0000-0000-000029940000}"/>
    <cellStyle name="Good 21" xfId="37755" xr:uid="{00000000-0005-0000-0000-00002A940000}"/>
    <cellStyle name="Good 22" xfId="37756" xr:uid="{00000000-0005-0000-0000-00002B940000}"/>
    <cellStyle name="Good 3" xfId="37757" xr:uid="{00000000-0005-0000-0000-00002C940000}"/>
    <cellStyle name="Good 4" xfId="37758" xr:uid="{00000000-0005-0000-0000-00002D940000}"/>
    <cellStyle name="Good 5" xfId="37759" xr:uid="{00000000-0005-0000-0000-00002E940000}"/>
    <cellStyle name="Good 6" xfId="37760" xr:uid="{00000000-0005-0000-0000-00002F940000}"/>
    <cellStyle name="Good 7" xfId="37761" xr:uid="{00000000-0005-0000-0000-000030940000}"/>
    <cellStyle name="Good 8" xfId="37762" xr:uid="{00000000-0005-0000-0000-000031940000}"/>
    <cellStyle name="Good 9" xfId="37763" xr:uid="{00000000-0005-0000-0000-000032940000}"/>
    <cellStyle name="Grey" xfId="37764" xr:uid="{00000000-0005-0000-0000-000033940000}"/>
    <cellStyle name="GridCell" xfId="37765" xr:uid="{00000000-0005-0000-0000-000034940000}"/>
    <cellStyle name="Growth kTns [Red]" xfId="37766" xr:uid="{00000000-0005-0000-0000-000035940000}"/>
    <cellStyle name="Growth kTns(at end) [Red]" xfId="37767" xr:uid="{00000000-0005-0000-0000-000036940000}"/>
    <cellStyle name="Growth M€ (at End)[red]" xfId="37768" xr:uid="{00000000-0005-0000-0000-000037940000}"/>
    <cellStyle name="H_1998_col_head" xfId="37769" xr:uid="{00000000-0005-0000-0000-000038940000}"/>
    <cellStyle name="HC" xfId="37770" xr:uid="{00000000-0005-0000-0000-000039940000}"/>
    <cellStyle name="Header" xfId="37771" xr:uid="{00000000-0005-0000-0000-00003A940000}"/>
    <cellStyle name="Header1" xfId="37772" xr:uid="{00000000-0005-0000-0000-00003B940000}"/>
    <cellStyle name="Header2" xfId="37773" xr:uid="{00000000-0005-0000-0000-00003C940000}"/>
    <cellStyle name="Heading 1" xfId="1" builtinId="16" customBuiltin="1"/>
    <cellStyle name="Heading 1 10" xfId="37774" xr:uid="{00000000-0005-0000-0000-00003E940000}"/>
    <cellStyle name="Heading 1 11" xfId="37775" xr:uid="{00000000-0005-0000-0000-00003F940000}"/>
    <cellStyle name="Heading 1 12" xfId="37776" xr:uid="{00000000-0005-0000-0000-000040940000}"/>
    <cellStyle name="Heading 1 13" xfId="37777" xr:uid="{00000000-0005-0000-0000-000041940000}"/>
    <cellStyle name="Heading 1 14" xfId="37778" xr:uid="{00000000-0005-0000-0000-000042940000}"/>
    <cellStyle name="Heading 1 15" xfId="37779" xr:uid="{00000000-0005-0000-0000-000043940000}"/>
    <cellStyle name="Heading 1 16" xfId="37780" xr:uid="{00000000-0005-0000-0000-000044940000}"/>
    <cellStyle name="Heading 1 17" xfId="37781" xr:uid="{00000000-0005-0000-0000-000045940000}"/>
    <cellStyle name="Heading 1 18" xfId="37782" xr:uid="{00000000-0005-0000-0000-000046940000}"/>
    <cellStyle name="Heading 1 19" xfId="37783" xr:uid="{00000000-0005-0000-0000-000047940000}"/>
    <cellStyle name="Heading 1 2" xfId="37784" xr:uid="{00000000-0005-0000-0000-000048940000}"/>
    <cellStyle name="Heading 1 2 10" xfId="37785" xr:uid="{00000000-0005-0000-0000-000049940000}"/>
    <cellStyle name="Heading 1 2 11" xfId="37786" xr:uid="{00000000-0005-0000-0000-00004A940000}"/>
    <cellStyle name="Heading 1 2 12" xfId="37787" xr:uid="{00000000-0005-0000-0000-00004B940000}"/>
    <cellStyle name="Heading 1 2 13" xfId="37788" xr:uid="{00000000-0005-0000-0000-00004C940000}"/>
    <cellStyle name="Heading 1 2 14" xfId="37789" xr:uid="{00000000-0005-0000-0000-00004D940000}"/>
    <cellStyle name="Heading 1 2 15" xfId="37790" xr:uid="{00000000-0005-0000-0000-00004E940000}"/>
    <cellStyle name="Heading 1 2 16" xfId="37791" xr:uid="{00000000-0005-0000-0000-00004F940000}"/>
    <cellStyle name="Heading 1 2 17" xfId="37792" xr:uid="{00000000-0005-0000-0000-000050940000}"/>
    <cellStyle name="Heading 1 2 18" xfId="37793" xr:uid="{00000000-0005-0000-0000-000051940000}"/>
    <cellStyle name="Heading 1 2 19" xfId="37794" xr:uid="{00000000-0005-0000-0000-000052940000}"/>
    <cellStyle name="Heading 1 2 2" xfId="37795" xr:uid="{00000000-0005-0000-0000-000053940000}"/>
    <cellStyle name="Heading 1 2 20" xfId="37796" xr:uid="{00000000-0005-0000-0000-000054940000}"/>
    <cellStyle name="Heading 1 2 21" xfId="37797" xr:uid="{00000000-0005-0000-0000-000055940000}"/>
    <cellStyle name="Heading 1 2 3" xfId="37798" xr:uid="{00000000-0005-0000-0000-000056940000}"/>
    <cellStyle name="Heading 1 2 4" xfId="37799" xr:uid="{00000000-0005-0000-0000-000057940000}"/>
    <cellStyle name="Heading 1 2 5" xfId="37800" xr:uid="{00000000-0005-0000-0000-000058940000}"/>
    <cellStyle name="Heading 1 2 6" xfId="37801" xr:uid="{00000000-0005-0000-0000-000059940000}"/>
    <cellStyle name="Heading 1 2 7" xfId="37802" xr:uid="{00000000-0005-0000-0000-00005A940000}"/>
    <cellStyle name="Heading 1 2 8" xfId="37803" xr:uid="{00000000-0005-0000-0000-00005B940000}"/>
    <cellStyle name="Heading 1 2 9" xfId="37804" xr:uid="{00000000-0005-0000-0000-00005C940000}"/>
    <cellStyle name="Heading 1 20" xfId="37805" xr:uid="{00000000-0005-0000-0000-00005D940000}"/>
    <cellStyle name="Heading 1 21" xfId="37806" xr:uid="{00000000-0005-0000-0000-00005E940000}"/>
    <cellStyle name="Heading 1 22" xfId="37807" xr:uid="{00000000-0005-0000-0000-00005F940000}"/>
    <cellStyle name="Heading 1 3" xfId="37808" xr:uid="{00000000-0005-0000-0000-000060940000}"/>
    <cellStyle name="Heading 1 4" xfId="37809" xr:uid="{00000000-0005-0000-0000-000061940000}"/>
    <cellStyle name="Heading 1 5" xfId="37810" xr:uid="{00000000-0005-0000-0000-000062940000}"/>
    <cellStyle name="Heading 1 6" xfId="37811" xr:uid="{00000000-0005-0000-0000-000063940000}"/>
    <cellStyle name="Heading 1 7" xfId="37812" xr:uid="{00000000-0005-0000-0000-000064940000}"/>
    <cellStyle name="Heading 1 8" xfId="37813" xr:uid="{00000000-0005-0000-0000-000065940000}"/>
    <cellStyle name="Heading 1 9" xfId="37814" xr:uid="{00000000-0005-0000-0000-000066940000}"/>
    <cellStyle name="Heading 2" xfId="2" builtinId="17" customBuiltin="1"/>
    <cellStyle name="Heading 2 10" xfId="37815" xr:uid="{00000000-0005-0000-0000-000068940000}"/>
    <cellStyle name="Heading 2 11" xfId="37816" xr:uid="{00000000-0005-0000-0000-000069940000}"/>
    <cellStyle name="Heading 2 12" xfId="37817" xr:uid="{00000000-0005-0000-0000-00006A940000}"/>
    <cellStyle name="Heading 2 13" xfId="37818" xr:uid="{00000000-0005-0000-0000-00006B940000}"/>
    <cellStyle name="Heading 2 14" xfId="37819" xr:uid="{00000000-0005-0000-0000-00006C940000}"/>
    <cellStyle name="Heading 2 15" xfId="37820" xr:uid="{00000000-0005-0000-0000-00006D940000}"/>
    <cellStyle name="Heading 2 16" xfId="37821" xr:uid="{00000000-0005-0000-0000-00006E940000}"/>
    <cellStyle name="Heading 2 17" xfId="37822" xr:uid="{00000000-0005-0000-0000-00006F940000}"/>
    <cellStyle name="Heading 2 18" xfId="37823" xr:uid="{00000000-0005-0000-0000-000070940000}"/>
    <cellStyle name="Heading 2 19" xfId="37824" xr:uid="{00000000-0005-0000-0000-000071940000}"/>
    <cellStyle name="Heading 2 2" xfId="37825" xr:uid="{00000000-0005-0000-0000-000072940000}"/>
    <cellStyle name="Heading 2 2 10" xfId="37826" xr:uid="{00000000-0005-0000-0000-000073940000}"/>
    <cellStyle name="Heading 2 2 11" xfId="37827" xr:uid="{00000000-0005-0000-0000-000074940000}"/>
    <cellStyle name="Heading 2 2 12" xfId="37828" xr:uid="{00000000-0005-0000-0000-000075940000}"/>
    <cellStyle name="Heading 2 2 13" xfId="37829" xr:uid="{00000000-0005-0000-0000-000076940000}"/>
    <cellStyle name="Heading 2 2 14" xfId="37830" xr:uid="{00000000-0005-0000-0000-000077940000}"/>
    <cellStyle name="Heading 2 2 15" xfId="37831" xr:uid="{00000000-0005-0000-0000-000078940000}"/>
    <cellStyle name="Heading 2 2 16" xfId="37832" xr:uid="{00000000-0005-0000-0000-000079940000}"/>
    <cellStyle name="Heading 2 2 17" xfId="37833" xr:uid="{00000000-0005-0000-0000-00007A940000}"/>
    <cellStyle name="Heading 2 2 18" xfId="37834" xr:uid="{00000000-0005-0000-0000-00007B940000}"/>
    <cellStyle name="Heading 2 2 19" xfId="37835" xr:uid="{00000000-0005-0000-0000-00007C940000}"/>
    <cellStyle name="Heading 2 2 2" xfId="37836" xr:uid="{00000000-0005-0000-0000-00007D940000}"/>
    <cellStyle name="Heading 2 2 20" xfId="37837" xr:uid="{00000000-0005-0000-0000-00007E940000}"/>
    <cellStyle name="Heading 2 2 21" xfId="37838" xr:uid="{00000000-0005-0000-0000-00007F940000}"/>
    <cellStyle name="Heading 2 2 3" xfId="37839" xr:uid="{00000000-0005-0000-0000-000080940000}"/>
    <cellStyle name="Heading 2 2 4" xfId="37840" xr:uid="{00000000-0005-0000-0000-000081940000}"/>
    <cellStyle name="Heading 2 2 5" xfId="37841" xr:uid="{00000000-0005-0000-0000-000082940000}"/>
    <cellStyle name="Heading 2 2 6" xfId="37842" xr:uid="{00000000-0005-0000-0000-000083940000}"/>
    <cellStyle name="Heading 2 2 7" xfId="37843" xr:uid="{00000000-0005-0000-0000-000084940000}"/>
    <cellStyle name="Heading 2 2 8" xfId="37844" xr:uid="{00000000-0005-0000-0000-000085940000}"/>
    <cellStyle name="Heading 2 2 9" xfId="37845" xr:uid="{00000000-0005-0000-0000-000086940000}"/>
    <cellStyle name="Heading 2 20" xfId="37846" xr:uid="{00000000-0005-0000-0000-000087940000}"/>
    <cellStyle name="Heading 2 21" xfId="37847" xr:uid="{00000000-0005-0000-0000-000088940000}"/>
    <cellStyle name="Heading 2 22" xfId="37848" xr:uid="{00000000-0005-0000-0000-000089940000}"/>
    <cellStyle name="Heading 2 3" xfId="37849" xr:uid="{00000000-0005-0000-0000-00008A940000}"/>
    <cellStyle name="Heading 2 4" xfId="37850" xr:uid="{00000000-0005-0000-0000-00008B940000}"/>
    <cellStyle name="Heading 2 5" xfId="37851" xr:uid="{00000000-0005-0000-0000-00008C940000}"/>
    <cellStyle name="Heading 2 6" xfId="37852" xr:uid="{00000000-0005-0000-0000-00008D940000}"/>
    <cellStyle name="Heading 2 7" xfId="37853" xr:uid="{00000000-0005-0000-0000-00008E940000}"/>
    <cellStyle name="Heading 2 8" xfId="37854" xr:uid="{00000000-0005-0000-0000-00008F940000}"/>
    <cellStyle name="Heading 2 9" xfId="37855" xr:uid="{00000000-0005-0000-0000-000090940000}"/>
    <cellStyle name="Heading 3" xfId="3" builtinId="18" customBuiltin="1"/>
    <cellStyle name="Heading 3 10" xfId="37856" xr:uid="{00000000-0005-0000-0000-000092940000}"/>
    <cellStyle name="Heading 3 11" xfId="37857" xr:uid="{00000000-0005-0000-0000-000093940000}"/>
    <cellStyle name="Heading 3 12" xfId="37858" xr:uid="{00000000-0005-0000-0000-000094940000}"/>
    <cellStyle name="Heading 3 13" xfId="37859" xr:uid="{00000000-0005-0000-0000-000095940000}"/>
    <cellStyle name="Heading 3 14" xfId="37860" xr:uid="{00000000-0005-0000-0000-000096940000}"/>
    <cellStyle name="Heading 3 15" xfId="37861" xr:uid="{00000000-0005-0000-0000-000097940000}"/>
    <cellStyle name="Heading 3 16" xfId="37862" xr:uid="{00000000-0005-0000-0000-000098940000}"/>
    <cellStyle name="Heading 3 17" xfId="37863" xr:uid="{00000000-0005-0000-0000-000099940000}"/>
    <cellStyle name="Heading 3 18" xfId="37864" xr:uid="{00000000-0005-0000-0000-00009A940000}"/>
    <cellStyle name="Heading 3 19" xfId="37865" xr:uid="{00000000-0005-0000-0000-00009B940000}"/>
    <cellStyle name="Heading 3 2" xfId="37866" xr:uid="{00000000-0005-0000-0000-00009C940000}"/>
    <cellStyle name="Heading 3 2 10" xfId="37867" xr:uid="{00000000-0005-0000-0000-00009D940000}"/>
    <cellStyle name="Heading 3 2 11" xfId="37868" xr:uid="{00000000-0005-0000-0000-00009E940000}"/>
    <cellStyle name="Heading 3 2 12" xfId="37869" xr:uid="{00000000-0005-0000-0000-00009F940000}"/>
    <cellStyle name="Heading 3 2 13" xfId="37870" xr:uid="{00000000-0005-0000-0000-0000A0940000}"/>
    <cellStyle name="Heading 3 2 14" xfId="37871" xr:uid="{00000000-0005-0000-0000-0000A1940000}"/>
    <cellStyle name="Heading 3 2 15" xfId="37872" xr:uid="{00000000-0005-0000-0000-0000A2940000}"/>
    <cellStyle name="Heading 3 2 16" xfId="37873" xr:uid="{00000000-0005-0000-0000-0000A3940000}"/>
    <cellStyle name="Heading 3 2 17" xfId="37874" xr:uid="{00000000-0005-0000-0000-0000A4940000}"/>
    <cellStyle name="Heading 3 2 18" xfId="37875" xr:uid="{00000000-0005-0000-0000-0000A5940000}"/>
    <cellStyle name="Heading 3 2 19" xfId="37876" xr:uid="{00000000-0005-0000-0000-0000A6940000}"/>
    <cellStyle name="Heading 3 2 2" xfId="37877" xr:uid="{00000000-0005-0000-0000-0000A7940000}"/>
    <cellStyle name="Heading 3 2 20" xfId="37878" xr:uid="{00000000-0005-0000-0000-0000A8940000}"/>
    <cellStyle name="Heading 3 2 3" xfId="37879" xr:uid="{00000000-0005-0000-0000-0000A9940000}"/>
    <cellStyle name="Heading 3 2 4" xfId="37880" xr:uid="{00000000-0005-0000-0000-0000AA940000}"/>
    <cellStyle name="Heading 3 2 5" xfId="37881" xr:uid="{00000000-0005-0000-0000-0000AB940000}"/>
    <cellStyle name="Heading 3 2 6" xfId="37882" xr:uid="{00000000-0005-0000-0000-0000AC940000}"/>
    <cellStyle name="Heading 3 2 7" xfId="37883" xr:uid="{00000000-0005-0000-0000-0000AD940000}"/>
    <cellStyle name="Heading 3 2 8" xfId="37884" xr:uid="{00000000-0005-0000-0000-0000AE940000}"/>
    <cellStyle name="Heading 3 2 9" xfId="37885" xr:uid="{00000000-0005-0000-0000-0000AF940000}"/>
    <cellStyle name="Heading 3 20" xfId="37886" xr:uid="{00000000-0005-0000-0000-0000B0940000}"/>
    <cellStyle name="Heading 3 21" xfId="37887" xr:uid="{00000000-0005-0000-0000-0000B1940000}"/>
    <cellStyle name="Heading 3 22" xfId="37888" xr:uid="{00000000-0005-0000-0000-0000B2940000}"/>
    <cellStyle name="Heading 3 3" xfId="37889" xr:uid="{00000000-0005-0000-0000-0000B3940000}"/>
    <cellStyle name="Heading 3 4" xfId="37890" xr:uid="{00000000-0005-0000-0000-0000B4940000}"/>
    <cellStyle name="Heading 3 5" xfId="37891" xr:uid="{00000000-0005-0000-0000-0000B5940000}"/>
    <cellStyle name="Heading 3 6" xfId="37892" xr:uid="{00000000-0005-0000-0000-0000B6940000}"/>
    <cellStyle name="Heading 3 7" xfId="37893" xr:uid="{00000000-0005-0000-0000-0000B7940000}"/>
    <cellStyle name="Heading 3 8" xfId="37894" xr:uid="{00000000-0005-0000-0000-0000B8940000}"/>
    <cellStyle name="Heading 3 9" xfId="37895" xr:uid="{00000000-0005-0000-0000-0000B9940000}"/>
    <cellStyle name="Heading 4" xfId="4" builtinId="19" customBuiltin="1"/>
    <cellStyle name="Heading 4 10" xfId="37896" xr:uid="{00000000-0005-0000-0000-0000BB940000}"/>
    <cellStyle name="Heading 4 11" xfId="37897" xr:uid="{00000000-0005-0000-0000-0000BC940000}"/>
    <cellStyle name="Heading 4 12" xfId="37898" xr:uid="{00000000-0005-0000-0000-0000BD940000}"/>
    <cellStyle name="Heading 4 13" xfId="37899" xr:uid="{00000000-0005-0000-0000-0000BE940000}"/>
    <cellStyle name="Heading 4 14" xfId="37900" xr:uid="{00000000-0005-0000-0000-0000BF940000}"/>
    <cellStyle name="Heading 4 15" xfId="37901" xr:uid="{00000000-0005-0000-0000-0000C0940000}"/>
    <cellStyle name="Heading 4 16" xfId="37902" xr:uid="{00000000-0005-0000-0000-0000C1940000}"/>
    <cellStyle name="Heading 4 17" xfId="37903" xr:uid="{00000000-0005-0000-0000-0000C2940000}"/>
    <cellStyle name="Heading 4 18" xfId="37904" xr:uid="{00000000-0005-0000-0000-0000C3940000}"/>
    <cellStyle name="Heading 4 19" xfId="37905" xr:uid="{00000000-0005-0000-0000-0000C4940000}"/>
    <cellStyle name="Heading 4 2" xfId="37906" xr:uid="{00000000-0005-0000-0000-0000C5940000}"/>
    <cellStyle name="Heading 4 2 10" xfId="37907" xr:uid="{00000000-0005-0000-0000-0000C6940000}"/>
    <cellStyle name="Heading 4 2 11" xfId="37908" xr:uid="{00000000-0005-0000-0000-0000C7940000}"/>
    <cellStyle name="Heading 4 2 12" xfId="37909" xr:uid="{00000000-0005-0000-0000-0000C8940000}"/>
    <cellStyle name="Heading 4 2 13" xfId="37910" xr:uid="{00000000-0005-0000-0000-0000C9940000}"/>
    <cellStyle name="Heading 4 2 14" xfId="37911" xr:uid="{00000000-0005-0000-0000-0000CA940000}"/>
    <cellStyle name="Heading 4 2 15" xfId="37912" xr:uid="{00000000-0005-0000-0000-0000CB940000}"/>
    <cellStyle name="Heading 4 2 16" xfId="37913" xr:uid="{00000000-0005-0000-0000-0000CC940000}"/>
    <cellStyle name="Heading 4 2 17" xfId="37914" xr:uid="{00000000-0005-0000-0000-0000CD940000}"/>
    <cellStyle name="Heading 4 2 18" xfId="37915" xr:uid="{00000000-0005-0000-0000-0000CE940000}"/>
    <cellStyle name="Heading 4 2 19" xfId="37916" xr:uid="{00000000-0005-0000-0000-0000CF940000}"/>
    <cellStyle name="Heading 4 2 2" xfId="37917" xr:uid="{00000000-0005-0000-0000-0000D0940000}"/>
    <cellStyle name="Heading 4 2 20" xfId="37918" xr:uid="{00000000-0005-0000-0000-0000D1940000}"/>
    <cellStyle name="Heading 4 2 3" xfId="37919" xr:uid="{00000000-0005-0000-0000-0000D2940000}"/>
    <cellStyle name="Heading 4 2 4" xfId="37920" xr:uid="{00000000-0005-0000-0000-0000D3940000}"/>
    <cellStyle name="Heading 4 2 5" xfId="37921" xr:uid="{00000000-0005-0000-0000-0000D4940000}"/>
    <cellStyle name="Heading 4 2 6" xfId="37922" xr:uid="{00000000-0005-0000-0000-0000D5940000}"/>
    <cellStyle name="Heading 4 2 7" xfId="37923" xr:uid="{00000000-0005-0000-0000-0000D6940000}"/>
    <cellStyle name="Heading 4 2 8" xfId="37924" xr:uid="{00000000-0005-0000-0000-0000D7940000}"/>
    <cellStyle name="Heading 4 2 9" xfId="37925" xr:uid="{00000000-0005-0000-0000-0000D8940000}"/>
    <cellStyle name="Heading 4 20" xfId="37926" xr:uid="{00000000-0005-0000-0000-0000D9940000}"/>
    <cellStyle name="Heading 4 21" xfId="37927" xr:uid="{00000000-0005-0000-0000-0000DA940000}"/>
    <cellStyle name="Heading 4 22" xfId="37928" xr:uid="{00000000-0005-0000-0000-0000DB940000}"/>
    <cellStyle name="Heading 4 3" xfId="37929" xr:uid="{00000000-0005-0000-0000-0000DC940000}"/>
    <cellStyle name="Heading 4 4" xfId="37930" xr:uid="{00000000-0005-0000-0000-0000DD940000}"/>
    <cellStyle name="Heading 4 5" xfId="37931" xr:uid="{00000000-0005-0000-0000-0000DE940000}"/>
    <cellStyle name="Heading 4 6" xfId="37932" xr:uid="{00000000-0005-0000-0000-0000DF940000}"/>
    <cellStyle name="Heading 4 7" xfId="37933" xr:uid="{00000000-0005-0000-0000-0000E0940000}"/>
    <cellStyle name="Heading 4 8" xfId="37934" xr:uid="{00000000-0005-0000-0000-0000E1940000}"/>
    <cellStyle name="Heading 4 9" xfId="37935" xr:uid="{00000000-0005-0000-0000-0000E2940000}"/>
    <cellStyle name="Heading1" xfId="37936" xr:uid="{00000000-0005-0000-0000-0000E3940000}"/>
    <cellStyle name="Heading2" xfId="37937" xr:uid="{00000000-0005-0000-0000-0000E4940000}"/>
    <cellStyle name="Hiperłącze_ARCD" xfId="37938" xr:uid="{00000000-0005-0000-0000-0000E5940000}"/>
    <cellStyle name="Hipervínculo visitado_~0039347" xfId="37939" xr:uid="{00000000-0005-0000-0000-0000E6940000}"/>
    <cellStyle name="Hipervínculo_~0018068" xfId="37940" xr:uid="{00000000-0005-0000-0000-0000E7940000}"/>
    <cellStyle name="Hyperlink 2" xfId="37941" xr:uid="{00000000-0005-0000-0000-0000E8940000}"/>
    <cellStyle name="Hyperlink 3" xfId="63261" xr:uid="{00000000-0005-0000-0000-0000E9940000}"/>
    <cellStyle name="Hypertextový odkaz_ABC.VOL" xfId="37942" xr:uid="{00000000-0005-0000-0000-0000EA940000}"/>
    <cellStyle name="Îáu÷íué_laroux" xfId="37943" xr:uid="{00000000-0005-0000-0000-0000EB940000}"/>
    <cellStyle name="Input" xfId="7" builtinId="20" customBuiltin="1"/>
    <cellStyle name="Input [yellow]" xfId="37944" xr:uid="{00000000-0005-0000-0000-0000ED940000}"/>
    <cellStyle name="Input 10" xfId="37945" xr:uid="{00000000-0005-0000-0000-0000EE940000}"/>
    <cellStyle name="Input 11" xfId="37946" xr:uid="{00000000-0005-0000-0000-0000EF940000}"/>
    <cellStyle name="Input 12" xfId="37947" xr:uid="{00000000-0005-0000-0000-0000F0940000}"/>
    <cellStyle name="Input 13" xfId="37948" xr:uid="{00000000-0005-0000-0000-0000F1940000}"/>
    <cellStyle name="Input 14" xfId="37949" xr:uid="{00000000-0005-0000-0000-0000F2940000}"/>
    <cellStyle name="Input 15" xfId="37950" xr:uid="{00000000-0005-0000-0000-0000F3940000}"/>
    <cellStyle name="Input 16" xfId="37951" xr:uid="{00000000-0005-0000-0000-0000F4940000}"/>
    <cellStyle name="Input 17" xfId="37952" xr:uid="{00000000-0005-0000-0000-0000F5940000}"/>
    <cellStyle name="Input 18" xfId="37953" xr:uid="{00000000-0005-0000-0000-0000F6940000}"/>
    <cellStyle name="Input 19" xfId="37954" xr:uid="{00000000-0005-0000-0000-0000F7940000}"/>
    <cellStyle name="Input 2" xfId="37955" xr:uid="{00000000-0005-0000-0000-0000F8940000}"/>
    <cellStyle name="Input 2 10" xfId="37956" xr:uid="{00000000-0005-0000-0000-0000F9940000}"/>
    <cellStyle name="Input 2 11" xfId="37957" xr:uid="{00000000-0005-0000-0000-0000FA940000}"/>
    <cellStyle name="Input 2 12" xfId="37958" xr:uid="{00000000-0005-0000-0000-0000FB940000}"/>
    <cellStyle name="Input 2 13" xfId="37959" xr:uid="{00000000-0005-0000-0000-0000FC940000}"/>
    <cellStyle name="Input 2 14" xfId="37960" xr:uid="{00000000-0005-0000-0000-0000FD940000}"/>
    <cellStyle name="Input 2 15" xfId="37961" xr:uid="{00000000-0005-0000-0000-0000FE940000}"/>
    <cellStyle name="Input 2 16" xfId="37962" xr:uid="{00000000-0005-0000-0000-0000FF940000}"/>
    <cellStyle name="Input 2 17" xfId="37963" xr:uid="{00000000-0005-0000-0000-000000950000}"/>
    <cellStyle name="Input 2 18" xfId="37964" xr:uid="{00000000-0005-0000-0000-000001950000}"/>
    <cellStyle name="Input 2 19" xfId="37965" xr:uid="{00000000-0005-0000-0000-000002950000}"/>
    <cellStyle name="Input 2 2" xfId="37966" xr:uid="{00000000-0005-0000-0000-000003950000}"/>
    <cellStyle name="Input 2 20" xfId="37967" xr:uid="{00000000-0005-0000-0000-000004950000}"/>
    <cellStyle name="Input 2 3" xfId="37968" xr:uid="{00000000-0005-0000-0000-000005950000}"/>
    <cellStyle name="Input 2 4" xfId="37969" xr:uid="{00000000-0005-0000-0000-000006950000}"/>
    <cellStyle name="Input 2 5" xfId="37970" xr:uid="{00000000-0005-0000-0000-000007950000}"/>
    <cellStyle name="Input 2 6" xfId="37971" xr:uid="{00000000-0005-0000-0000-000008950000}"/>
    <cellStyle name="Input 2 7" xfId="37972" xr:uid="{00000000-0005-0000-0000-000009950000}"/>
    <cellStyle name="Input 2 8" xfId="37973" xr:uid="{00000000-0005-0000-0000-00000A950000}"/>
    <cellStyle name="Input 2 9" xfId="37974" xr:uid="{00000000-0005-0000-0000-00000B950000}"/>
    <cellStyle name="Input 20" xfId="37975" xr:uid="{00000000-0005-0000-0000-00000C950000}"/>
    <cellStyle name="Input 21" xfId="37976" xr:uid="{00000000-0005-0000-0000-00000D950000}"/>
    <cellStyle name="Input 22" xfId="37977" xr:uid="{00000000-0005-0000-0000-00000E950000}"/>
    <cellStyle name="Input 3" xfId="37978" xr:uid="{00000000-0005-0000-0000-00000F950000}"/>
    <cellStyle name="Input 4" xfId="37979" xr:uid="{00000000-0005-0000-0000-000010950000}"/>
    <cellStyle name="Input 5" xfId="37980" xr:uid="{00000000-0005-0000-0000-000011950000}"/>
    <cellStyle name="Input 6" xfId="37981" xr:uid="{00000000-0005-0000-0000-000012950000}"/>
    <cellStyle name="Input 7" xfId="37982" xr:uid="{00000000-0005-0000-0000-000013950000}"/>
    <cellStyle name="Input 8" xfId="37983" xr:uid="{00000000-0005-0000-0000-000014950000}"/>
    <cellStyle name="Input 9" xfId="37984" xr:uid="{00000000-0005-0000-0000-000015950000}"/>
    <cellStyle name="Insatisfaisant" xfId="37985" xr:uid="{00000000-0005-0000-0000-000016950000}"/>
    <cellStyle name="Jump" xfId="37986" xr:uid="{00000000-0005-0000-0000-000017950000}"/>
    <cellStyle name="KG-Satz" xfId="37987" xr:uid="{00000000-0005-0000-0000-000018950000}"/>
    <cellStyle name="kTns" xfId="37988" xr:uid="{00000000-0005-0000-0000-000019950000}"/>
    <cellStyle name="Legal 8½ x 14 in" xfId="37989" xr:uid="{00000000-0005-0000-0000-00001A950000}"/>
    <cellStyle name="Linked Cell" xfId="10" builtinId="24" customBuiltin="1"/>
    <cellStyle name="Linked Cell 10" xfId="37990" xr:uid="{00000000-0005-0000-0000-00001C950000}"/>
    <cellStyle name="Linked Cell 11" xfId="37991" xr:uid="{00000000-0005-0000-0000-00001D950000}"/>
    <cellStyle name="Linked Cell 12" xfId="37992" xr:uid="{00000000-0005-0000-0000-00001E950000}"/>
    <cellStyle name="Linked Cell 13" xfId="37993" xr:uid="{00000000-0005-0000-0000-00001F950000}"/>
    <cellStyle name="Linked Cell 14" xfId="37994" xr:uid="{00000000-0005-0000-0000-000020950000}"/>
    <cellStyle name="Linked Cell 15" xfId="37995" xr:uid="{00000000-0005-0000-0000-000021950000}"/>
    <cellStyle name="Linked Cell 16" xfId="37996" xr:uid="{00000000-0005-0000-0000-000022950000}"/>
    <cellStyle name="Linked Cell 17" xfId="37997" xr:uid="{00000000-0005-0000-0000-000023950000}"/>
    <cellStyle name="Linked Cell 18" xfId="37998" xr:uid="{00000000-0005-0000-0000-000024950000}"/>
    <cellStyle name="Linked Cell 19" xfId="37999" xr:uid="{00000000-0005-0000-0000-000025950000}"/>
    <cellStyle name="Linked Cell 2" xfId="38000" xr:uid="{00000000-0005-0000-0000-000026950000}"/>
    <cellStyle name="Linked Cell 2 10" xfId="38001" xr:uid="{00000000-0005-0000-0000-000027950000}"/>
    <cellStyle name="Linked Cell 2 11" xfId="38002" xr:uid="{00000000-0005-0000-0000-000028950000}"/>
    <cellStyle name="Linked Cell 2 12" xfId="38003" xr:uid="{00000000-0005-0000-0000-000029950000}"/>
    <cellStyle name="Linked Cell 2 13" xfId="38004" xr:uid="{00000000-0005-0000-0000-00002A950000}"/>
    <cellStyle name="Linked Cell 2 14" xfId="38005" xr:uid="{00000000-0005-0000-0000-00002B950000}"/>
    <cellStyle name="Linked Cell 2 15" xfId="38006" xr:uid="{00000000-0005-0000-0000-00002C950000}"/>
    <cellStyle name="Linked Cell 2 16" xfId="38007" xr:uid="{00000000-0005-0000-0000-00002D950000}"/>
    <cellStyle name="Linked Cell 2 17" xfId="38008" xr:uid="{00000000-0005-0000-0000-00002E950000}"/>
    <cellStyle name="Linked Cell 2 18" xfId="38009" xr:uid="{00000000-0005-0000-0000-00002F950000}"/>
    <cellStyle name="Linked Cell 2 19" xfId="38010" xr:uid="{00000000-0005-0000-0000-000030950000}"/>
    <cellStyle name="Linked Cell 2 2" xfId="38011" xr:uid="{00000000-0005-0000-0000-000031950000}"/>
    <cellStyle name="Linked Cell 2 20" xfId="38012" xr:uid="{00000000-0005-0000-0000-000032950000}"/>
    <cellStyle name="Linked Cell 2 3" xfId="38013" xr:uid="{00000000-0005-0000-0000-000033950000}"/>
    <cellStyle name="Linked Cell 2 4" xfId="38014" xr:uid="{00000000-0005-0000-0000-000034950000}"/>
    <cellStyle name="Linked Cell 2 5" xfId="38015" xr:uid="{00000000-0005-0000-0000-000035950000}"/>
    <cellStyle name="Linked Cell 2 6" xfId="38016" xr:uid="{00000000-0005-0000-0000-000036950000}"/>
    <cellStyle name="Linked Cell 2 7" xfId="38017" xr:uid="{00000000-0005-0000-0000-000037950000}"/>
    <cellStyle name="Linked Cell 2 8" xfId="38018" xr:uid="{00000000-0005-0000-0000-000038950000}"/>
    <cellStyle name="Linked Cell 2 9" xfId="38019" xr:uid="{00000000-0005-0000-0000-000039950000}"/>
    <cellStyle name="Linked Cell 20" xfId="38020" xr:uid="{00000000-0005-0000-0000-00003A950000}"/>
    <cellStyle name="Linked Cell 21" xfId="38021" xr:uid="{00000000-0005-0000-0000-00003B950000}"/>
    <cellStyle name="Linked Cell 22" xfId="38022" xr:uid="{00000000-0005-0000-0000-00003C950000}"/>
    <cellStyle name="Linked Cell 3" xfId="38023" xr:uid="{00000000-0005-0000-0000-00003D950000}"/>
    <cellStyle name="Linked Cell 4" xfId="38024" xr:uid="{00000000-0005-0000-0000-00003E950000}"/>
    <cellStyle name="Linked Cell 5" xfId="38025" xr:uid="{00000000-0005-0000-0000-00003F950000}"/>
    <cellStyle name="Linked Cell 6" xfId="38026" xr:uid="{00000000-0005-0000-0000-000040950000}"/>
    <cellStyle name="Linked Cell 7" xfId="38027" xr:uid="{00000000-0005-0000-0000-000041950000}"/>
    <cellStyle name="Linked Cell 8" xfId="38028" xr:uid="{00000000-0005-0000-0000-000042950000}"/>
    <cellStyle name="Linked Cell 9" xfId="38029" xr:uid="{00000000-0005-0000-0000-000043950000}"/>
    <cellStyle name="List" xfId="38030" xr:uid="{00000000-0005-0000-0000-000044950000}"/>
    <cellStyle name="macroname" xfId="38031" xr:uid="{00000000-0005-0000-0000-000045950000}"/>
    <cellStyle name="měny_~0041880" xfId="38032" xr:uid="{00000000-0005-0000-0000-000046950000}"/>
    <cellStyle name="Migliaia (0)_~0040753" xfId="38033" xr:uid="{00000000-0005-0000-0000-000047950000}"/>
    <cellStyle name="Migliaia_~0040753" xfId="38034" xr:uid="{00000000-0005-0000-0000-000048950000}"/>
    <cellStyle name="Millares [0]_~0011760" xfId="38035" xr:uid="{00000000-0005-0000-0000-000049950000}"/>
    <cellStyle name="Millares_~0011760" xfId="38036" xr:uid="{00000000-0005-0000-0000-00004A950000}"/>
    <cellStyle name="Milliers [0]_ECVR0299-867" xfId="38037" xr:uid="{00000000-0005-0000-0000-00004B950000}"/>
    <cellStyle name="Milliers 2" xfId="38038" xr:uid="{00000000-0005-0000-0000-00004C950000}"/>
    <cellStyle name="Milliers_Ecarts B09 vs E208 V1" xfId="38039" xr:uid="{00000000-0005-0000-0000-00004D950000}"/>
    <cellStyle name="Moeda [0]_E2-03 88 Chantal" xfId="38040" xr:uid="{00000000-0005-0000-0000-00004E950000}"/>
    <cellStyle name="Moeda_E2-03 88 Chantal" xfId="38041" xr:uid="{00000000-0005-0000-0000-00004F950000}"/>
    <cellStyle name="Moneda [0]_~0011760" xfId="38042" xr:uid="{00000000-0005-0000-0000-000050950000}"/>
    <cellStyle name="Moneda_~0011760" xfId="38043" xr:uid="{00000000-0005-0000-0000-000051950000}"/>
    <cellStyle name="Monetaire [0]_AR" xfId="38044" xr:uid="{00000000-0005-0000-0000-000052950000}"/>
    <cellStyle name="Monétaire [0]_ECVR0299-867" xfId="38045" xr:uid="{00000000-0005-0000-0000-000053950000}"/>
    <cellStyle name="Monetaire_AR" xfId="38046" xr:uid="{00000000-0005-0000-0000-000054950000}"/>
    <cellStyle name="Monétaire_ECVR0299-867" xfId="38047" xr:uid="{00000000-0005-0000-0000-000055950000}"/>
    <cellStyle name="Mon騁aire [0]_!!!GO" xfId="38048" xr:uid="{00000000-0005-0000-0000-000056950000}"/>
    <cellStyle name="Mon騁aire_!!!GO" xfId="38049" xr:uid="{00000000-0005-0000-0000-000057950000}"/>
    <cellStyle name="Neutral 10" xfId="38050" xr:uid="{00000000-0005-0000-0000-000058950000}"/>
    <cellStyle name="Neutral 11" xfId="38051" xr:uid="{00000000-0005-0000-0000-000059950000}"/>
    <cellStyle name="Neutral 12" xfId="38052" xr:uid="{00000000-0005-0000-0000-00005A950000}"/>
    <cellStyle name="Neutral 13" xfId="38053" xr:uid="{00000000-0005-0000-0000-00005B950000}"/>
    <cellStyle name="Neutral 14" xfId="38054" xr:uid="{00000000-0005-0000-0000-00005C950000}"/>
    <cellStyle name="Neutral 15" xfId="38055" xr:uid="{00000000-0005-0000-0000-00005D950000}"/>
    <cellStyle name="Neutral 16" xfId="38056" xr:uid="{00000000-0005-0000-0000-00005E950000}"/>
    <cellStyle name="Neutral 17" xfId="38057" xr:uid="{00000000-0005-0000-0000-00005F950000}"/>
    <cellStyle name="Neutral 18" xfId="38058" xr:uid="{00000000-0005-0000-0000-000060950000}"/>
    <cellStyle name="Neutral 19" xfId="38059" xr:uid="{00000000-0005-0000-0000-000061950000}"/>
    <cellStyle name="Neutral 2" xfId="38060" xr:uid="{00000000-0005-0000-0000-000062950000}"/>
    <cellStyle name="Neutral 2 10" xfId="38061" xr:uid="{00000000-0005-0000-0000-000063950000}"/>
    <cellStyle name="Neutral 2 11" xfId="38062" xr:uid="{00000000-0005-0000-0000-000064950000}"/>
    <cellStyle name="Neutral 2 12" xfId="38063" xr:uid="{00000000-0005-0000-0000-000065950000}"/>
    <cellStyle name="Neutral 2 13" xfId="38064" xr:uid="{00000000-0005-0000-0000-000066950000}"/>
    <cellStyle name="Neutral 2 14" xfId="38065" xr:uid="{00000000-0005-0000-0000-000067950000}"/>
    <cellStyle name="Neutral 2 15" xfId="38066" xr:uid="{00000000-0005-0000-0000-000068950000}"/>
    <cellStyle name="Neutral 2 16" xfId="38067" xr:uid="{00000000-0005-0000-0000-000069950000}"/>
    <cellStyle name="Neutral 2 17" xfId="38068" xr:uid="{00000000-0005-0000-0000-00006A950000}"/>
    <cellStyle name="Neutral 2 18" xfId="38069" xr:uid="{00000000-0005-0000-0000-00006B950000}"/>
    <cellStyle name="Neutral 2 19" xfId="38070" xr:uid="{00000000-0005-0000-0000-00006C950000}"/>
    <cellStyle name="Neutral 2 2" xfId="38071" xr:uid="{00000000-0005-0000-0000-00006D950000}"/>
    <cellStyle name="Neutral 2 20" xfId="38072" xr:uid="{00000000-0005-0000-0000-00006E950000}"/>
    <cellStyle name="Neutral 2 3" xfId="38073" xr:uid="{00000000-0005-0000-0000-00006F950000}"/>
    <cellStyle name="Neutral 2 4" xfId="38074" xr:uid="{00000000-0005-0000-0000-000070950000}"/>
    <cellStyle name="Neutral 2 5" xfId="38075" xr:uid="{00000000-0005-0000-0000-000071950000}"/>
    <cellStyle name="Neutral 2 6" xfId="38076" xr:uid="{00000000-0005-0000-0000-000072950000}"/>
    <cellStyle name="Neutral 2 7" xfId="38077" xr:uid="{00000000-0005-0000-0000-000073950000}"/>
    <cellStyle name="Neutral 2 8" xfId="38078" xr:uid="{00000000-0005-0000-0000-000074950000}"/>
    <cellStyle name="Neutral 2 9" xfId="38079" xr:uid="{00000000-0005-0000-0000-000075950000}"/>
    <cellStyle name="Neutral 20" xfId="38080" xr:uid="{00000000-0005-0000-0000-000076950000}"/>
    <cellStyle name="Neutral 21" xfId="38081" xr:uid="{00000000-0005-0000-0000-000077950000}"/>
    <cellStyle name="Neutral 22" xfId="38082" xr:uid="{00000000-0005-0000-0000-000078950000}"/>
    <cellStyle name="Neutral 23" xfId="63329" xr:uid="{00000000-0005-0000-0000-000079950000}"/>
    <cellStyle name="Neutral 3" xfId="38083" xr:uid="{00000000-0005-0000-0000-00007A950000}"/>
    <cellStyle name="Neutral 4" xfId="38084" xr:uid="{00000000-0005-0000-0000-00007B950000}"/>
    <cellStyle name="Neutral 5" xfId="38085" xr:uid="{00000000-0005-0000-0000-00007C950000}"/>
    <cellStyle name="Neutral 6" xfId="38086" xr:uid="{00000000-0005-0000-0000-00007D950000}"/>
    <cellStyle name="Neutral 7" xfId="38087" xr:uid="{00000000-0005-0000-0000-00007E950000}"/>
    <cellStyle name="Neutral 8" xfId="38088" xr:uid="{00000000-0005-0000-0000-00007F950000}"/>
    <cellStyle name="Neutral 9" xfId="38089" xr:uid="{00000000-0005-0000-0000-000080950000}"/>
    <cellStyle name="Neutre" xfId="38090" xr:uid="{00000000-0005-0000-0000-000081950000}"/>
    <cellStyle name="New" xfId="38091" xr:uid="{00000000-0005-0000-0000-000082950000}"/>
    <cellStyle name="Nivel2" xfId="38092" xr:uid="{00000000-0005-0000-0000-000083950000}"/>
    <cellStyle name="Nivel3" xfId="38093" xr:uid="{00000000-0005-0000-0000-000084950000}"/>
    <cellStyle name="no dec" xfId="38094" xr:uid="{00000000-0005-0000-0000-000085950000}"/>
    <cellStyle name="Non d‚fini" xfId="38095" xr:uid="{00000000-0005-0000-0000-000086950000}"/>
    <cellStyle name="Non défini" xfId="38096" xr:uid="{00000000-0005-0000-0000-000087950000}"/>
    <cellStyle name="Non défini 2" xfId="38097" xr:uid="{00000000-0005-0000-0000-000088950000}"/>
    <cellStyle name="Norma" xfId="38098" xr:uid="{00000000-0005-0000-0000-000089950000}"/>
    <cellStyle name="Norma 2" xfId="38099" xr:uid="{00000000-0005-0000-0000-00008A950000}"/>
    <cellStyle name="Normal" xfId="0" builtinId="0"/>
    <cellStyle name="Normal - Style1" xfId="38100" xr:uid="{00000000-0005-0000-0000-00008C950000}"/>
    <cellStyle name="Normal 10" xfId="34" xr:uid="{00000000-0005-0000-0000-00008D950000}"/>
    <cellStyle name="Normal 10 10" xfId="38102" xr:uid="{00000000-0005-0000-0000-00008E950000}"/>
    <cellStyle name="Normal 10 10 2" xfId="38103" xr:uid="{00000000-0005-0000-0000-00008F950000}"/>
    <cellStyle name="Normal 10 10 2 2" xfId="38104" xr:uid="{00000000-0005-0000-0000-000090950000}"/>
    <cellStyle name="Normal 10 10 2 3" xfId="38105" xr:uid="{00000000-0005-0000-0000-000091950000}"/>
    <cellStyle name="Normal 10 10 3" xfId="38106" xr:uid="{00000000-0005-0000-0000-000092950000}"/>
    <cellStyle name="Normal 10 10 3 2" xfId="38107" xr:uid="{00000000-0005-0000-0000-000093950000}"/>
    <cellStyle name="Normal 10 10 3 3" xfId="38108" xr:uid="{00000000-0005-0000-0000-000094950000}"/>
    <cellStyle name="Normal 10 10 4" xfId="38109" xr:uid="{00000000-0005-0000-0000-000095950000}"/>
    <cellStyle name="Normal 10 10 4 2" xfId="38110" xr:uid="{00000000-0005-0000-0000-000096950000}"/>
    <cellStyle name="Normal 10 10 4 3" xfId="38111" xr:uid="{00000000-0005-0000-0000-000097950000}"/>
    <cellStyle name="Normal 10 10 5" xfId="38112" xr:uid="{00000000-0005-0000-0000-000098950000}"/>
    <cellStyle name="Normal 10 10 6" xfId="38113" xr:uid="{00000000-0005-0000-0000-000099950000}"/>
    <cellStyle name="Normal 10 10 7" xfId="38114" xr:uid="{00000000-0005-0000-0000-00009A950000}"/>
    <cellStyle name="Normal 10 11" xfId="38115" xr:uid="{00000000-0005-0000-0000-00009B950000}"/>
    <cellStyle name="Normal 10 11 2" xfId="38116" xr:uid="{00000000-0005-0000-0000-00009C950000}"/>
    <cellStyle name="Normal 10 11 2 2" xfId="38117" xr:uid="{00000000-0005-0000-0000-00009D950000}"/>
    <cellStyle name="Normal 10 11 2 3" xfId="38118" xr:uid="{00000000-0005-0000-0000-00009E950000}"/>
    <cellStyle name="Normal 10 11 3" xfId="38119" xr:uid="{00000000-0005-0000-0000-00009F950000}"/>
    <cellStyle name="Normal 10 11 3 2" xfId="38120" xr:uid="{00000000-0005-0000-0000-0000A0950000}"/>
    <cellStyle name="Normal 10 11 3 3" xfId="38121" xr:uid="{00000000-0005-0000-0000-0000A1950000}"/>
    <cellStyle name="Normal 10 11 4" xfId="38122" xr:uid="{00000000-0005-0000-0000-0000A2950000}"/>
    <cellStyle name="Normal 10 11 4 2" xfId="38123" xr:uid="{00000000-0005-0000-0000-0000A3950000}"/>
    <cellStyle name="Normal 10 11 4 3" xfId="38124" xr:uid="{00000000-0005-0000-0000-0000A4950000}"/>
    <cellStyle name="Normal 10 11 5" xfId="38125" xr:uid="{00000000-0005-0000-0000-0000A5950000}"/>
    <cellStyle name="Normal 10 11 6" xfId="38126" xr:uid="{00000000-0005-0000-0000-0000A6950000}"/>
    <cellStyle name="Normal 10 12" xfId="38127" xr:uid="{00000000-0005-0000-0000-0000A7950000}"/>
    <cellStyle name="Normal 10 12 2" xfId="38128" xr:uid="{00000000-0005-0000-0000-0000A8950000}"/>
    <cellStyle name="Normal 10 12 2 2" xfId="38129" xr:uid="{00000000-0005-0000-0000-0000A9950000}"/>
    <cellStyle name="Normal 10 12 2 3" xfId="38130" xr:uid="{00000000-0005-0000-0000-0000AA950000}"/>
    <cellStyle name="Normal 10 12 3" xfId="38131" xr:uid="{00000000-0005-0000-0000-0000AB950000}"/>
    <cellStyle name="Normal 10 12 3 2" xfId="38132" xr:uid="{00000000-0005-0000-0000-0000AC950000}"/>
    <cellStyle name="Normal 10 12 3 3" xfId="38133" xr:uid="{00000000-0005-0000-0000-0000AD950000}"/>
    <cellStyle name="Normal 10 12 4" xfId="38134" xr:uid="{00000000-0005-0000-0000-0000AE950000}"/>
    <cellStyle name="Normal 10 12 4 2" xfId="38135" xr:uid="{00000000-0005-0000-0000-0000AF950000}"/>
    <cellStyle name="Normal 10 12 4 3" xfId="38136" xr:uid="{00000000-0005-0000-0000-0000B0950000}"/>
    <cellStyle name="Normal 10 12 5" xfId="38137" xr:uid="{00000000-0005-0000-0000-0000B1950000}"/>
    <cellStyle name="Normal 10 12 6" xfId="38138" xr:uid="{00000000-0005-0000-0000-0000B2950000}"/>
    <cellStyle name="Normal 10 13" xfId="38139" xr:uid="{00000000-0005-0000-0000-0000B3950000}"/>
    <cellStyle name="Normal 10 13 2" xfId="38140" xr:uid="{00000000-0005-0000-0000-0000B4950000}"/>
    <cellStyle name="Normal 10 13 2 2" xfId="38141" xr:uid="{00000000-0005-0000-0000-0000B5950000}"/>
    <cellStyle name="Normal 10 13 2 3" xfId="38142" xr:uid="{00000000-0005-0000-0000-0000B6950000}"/>
    <cellStyle name="Normal 10 13 3" xfId="38143" xr:uid="{00000000-0005-0000-0000-0000B7950000}"/>
    <cellStyle name="Normal 10 13 3 2" xfId="38144" xr:uid="{00000000-0005-0000-0000-0000B8950000}"/>
    <cellStyle name="Normal 10 13 3 3" xfId="38145" xr:uid="{00000000-0005-0000-0000-0000B9950000}"/>
    <cellStyle name="Normal 10 13 4" xfId="38146" xr:uid="{00000000-0005-0000-0000-0000BA950000}"/>
    <cellStyle name="Normal 10 13 4 2" xfId="38147" xr:uid="{00000000-0005-0000-0000-0000BB950000}"/>
    <cellStyle name="Normal 10 13 4 3" xfId="38148" xr:uid="{00000000-0005-0000-0000-0000BC950000}"/>
    <cellStyle name="Normal 10 13 5" xfId="38149" xr:uid="{00000000-0005-0000-0000-0000BD950000}"/>
    <cellStyle name="Normal 10 13 6" xfId="38150" xr:uid="{00000000-0005-0000-0000-0000BE950000}"/>
    <cellStyle name="Normal 10 14" xfId="38151" xr:uid="{00000000-0005-0000-0000-0000BF950000}"/>
    <cellStyle name="Normal 10 14 2" xfId="38152" xr:uid="{00000000-0005-0000-0000-0000C0950000}"/>
    <cellStyle name="Normal 10 14 2 2" xfId="38153" xr:uid="{00000000-0005-0000-0000-0000C1950000}"/>
    <cellStyle name="Normal 10 14 2 3" xfId="38154" xr:uid="{00000000-0005-0000-0000-0000C2950000}"/>
    <cellStyle name="Normal 10 14 3" xfId="38155" xr:uid="{00000000-0005-0000-0000-0000C3950000}"/>
    <cellStyle name="Normal 10 14 3 2" xfId="38156" xr:uid="{00000000-0005-0000-0000-0000C4950000}"/>
    <cellStyle name="Normal 10 14 3 3" xfId="38157" xr:uid="{00000000-0005-0000-0000-0000C5950000}"/>
    <cellStyle name="Normal 10 14 4" xfId="38158" xr:uid="{00000000-0005-0000-0000-0000C6950000}"/>
    <cellStyle name="Normal 10 14 4 2" xfId="38159" xr:uid="{00000000-0005-0000-0000-0000C7950000}"/>
    <cellStyle name="Normal 10 14 4 3" xfId="38160" xr:uid="{00000000-0005-0000-0000-0000C8950000}"/>
    <cellStyle name="Normal 10 14 5" xfId="38161" xr:uid="{00000000-0005-0000-0000-0000C9950000}"/>
    <cellStyle name="Normal 10 14 6" xfId="38162" xr:uid="{00000000-0005-0000-0000-0000CA950000}"/>
    <cellStyle name="Normal 10 15" xfId="38163" xr:uid="{00000000-0005-0000-0000-0000CB950000}"/>
    <cellStyle name="Normal 10 15 2" xfId="38164" xr:uid="{00000000-0005-0000-0000-0000CC950000}"/>
    <cellStyle name="Normal 10 15 2 2" xfId="38165" xr:uid="{00000000-0005-0000-0000-0000CD950000}"/>
    <cellStyle name="Normal 10 15 2 3" xfId="38166" xr:uid="{00000000-0005-0000-0000-0000CE950000}"/>
    <cellStyle name="Normal 10 15 3" xfId="38167" xr:uid="{00000000-0005-0000-0000-0000CF950000}"/>
    <cellStyle name="Normal 10 15 3 2" xfId="38168" xr:uid="{00000000-0005-0000-0000-0000D0950000}"/>
    <cellStyle name="Normal 10 15 3 3" xfId="38169" xr:uid="{00000000-0005-0000-0000-0000D1950000}"/>
    <cellStyle name="Normal 10 15 4" xfId="38170" xr:uid="{00000000-0005-0000-0000-0000D2950000}"/>
    <cellStyle name="Normal 10 15 4 2" xfId="38171" xr:uid="{00000000-0005-0000-0000-0000D3950000}"/>
    <cellStyle name="Normal 10 15 4 3" xfId="38172" xr:uid="{00000000-0005-0000-0000-0000D4950000}"/>
    <cellStyle name="Normal 10 15 5" xfId="38173" xr:uid="{00000000-0005-0000-0000-0000D5950000}"/>
    <cellStyle name="Normal 10 15 6" xfId="38174" xr:uid="{00000000-0005-0000-0000-0000D6950000}"/>
    <cellStyle name="Normal 10 16" xfId="38175" xr:uid="{00000000-0005-0000-0000-0000D7950000}"/>
    <cellStyle name="Normal 10 16 2" xfId="38176" xr:uid="{00000000-0005-0000-0000-0000D8950000}"/>
    <cellStyle name="Normal 10 16 2 2" xfId="38177" xr:uid="{00000000-0005-0000-0000-0000D9950000}"/>
    <cellStyle name="Normal 10 16 2 3" xfId="38178" xr:uid="{00000000-0005-0000-0000-0000DA950000}"/>
    <cellStyle name="Normal 10 16 3" xfId="38179" xr:uid="{00000000-0005-0000-0000-0000DB950000}"/>
    <cellStyle name="Normal 10 16 3 2" xfId="38180" xr:uid="{00000000-0005-0000-0000-0000DC950000}"/>
    <cellStyle name="Normal 10 16 3 3" xfId="38181" xr:uid="{00000000-0005-0000-0000-0000DD950000}"/>
    <cellStyle name="Normal 10 16 4" xfId="38182" xr:uid="{00000000-0005-0000-0000-0000DE950000}"/>
    <cellStyle name="Normal 10 16 4 2" xfId="38183" xr:uid="{00000000-0005-0000-0000-0000DF950000}"/>
    <cellStyle name="Normal 10 16 4 3" xfId="38184" xr:uid="{00000000-0005-0000-0000-0000E0950000}"/>
    <cellStyle name="Normal 10 16 5" xfId="38185" xr:uid="{00000000-0005-0000-0000-0000E1950000}"/>
    <cellStyle name="Normal 10 16 6" xfId="38186" xr:uid="{00000000-0005-0000-0000-0000E2950000}"/>
    <cellStyle name="Normal 10 17" xfId="38187" xr:uid="{00000000-0005-0000-0000-0000E3950000}"/>
    <cellStyle name="Normal 10 17 2" xfId="38188" xr:uid="{00000000-0005-0000-0000-0000E4950000}"/>
    <cellStyle name="Normal 10 17 2 2" xfId="38189" xr:uid="{00000000-0005-0000-0000-0000E5950000}"/>
    <cellStyle name="Normal 10 17 2 3" xfId="38190" xr:uid="{00000000-0005-0000-0000-0000E6950000}"/>
    <cellStyle name="Normal 10 17 3" xfId="38191" xr:uid="{00000000-0005-0000-0000-0000E7950000}"/>
    <cellStyle name="Normal 10 17 3 2" xfId="38192" xr:uid="{00000000-0005-0000-0000-0000E8950000}"/>
    <cellStyle name="Normal 10 17 3 3" xfId="38193" xr:uid="{00000000-0005-0000-0000-0000E9950000}"/>
    <cellStyle name="Normal 10 17 4" xfId="38194" xr:uid="{00000000-0005-0000-0000-0000EA950000}"/>
    <cellStyle name="Normal 10 17 4 2" xfId="38195" xr:uid="{00000000-0005-0000-0000-0000EB950000}"/>
    <cellStyle name="Normal 10 17 4 3" xfId="38196" xr:uid="{00000000-0005-0000-0000-0000EC950000}"/>
    <cellStyle name="Normal 10 17 5" xfId="38197" xr:uid="{00000000-0005-0000-0000-0000ED950000}"/>
    <cellStyle name="Normal 10 17 6" xfId="38198" xr:uid="{00000000-0005-0000-0000-0000EE950000}"/>
    <cellStyle name="Normal 10 18" xfId="38199" xr:uid="{00000000-0005-0000-0000-0000EF950000}"/>
    <cellStyle name="Normal 10 18 2" xfId="38200" xr:uid="{00000000-0005-0000-0000-0000F0950000}"/>
    <cellStyle name="Normal 10 18 2 2" xfId="38201" xr:uid="{00000000-0005-0000-0000-0000F1950000}"/>
    <cellStyle name="Normal 10 18 2 3" xfId="38202" xr:uid="{00000000-0005-0000-0000-0000F2950000}"/>
    <cellStyle name="Normal 10 18 3" xfId="38203" xr:uid="{00000000-0005-0000-0000-0000F3950000}"/>
    <cellStyle name="Normal 10 18 3 2" xfId="38204" xr:uid="{00000000-0005-0000-0000-0000F4950000}"/>
    <cellStyle name="Normal 10 18 3 3" xfId="38205" xr:uid="{00000000-0005-0000-0000-0000F5950000}"/>
    <cellStyle name="Normal 10 18 4" xfId="38206" xr:uid="{00000000-0005-0000-0000-0000F6950000}"/>
    <cellStyle name="Normal 10 18 4 2" xfId="38207" xr:uid="{00000000-0005-0000-0000-0000F7950000}"/>
    <cellStyle name="Normal 10 18 4 3" xfId="38208" xr:uid="{00000000-0005-0000-0000-0000F8950000}"/>
    <cellStyle name="Normal 10 18 5" xfId="38209" xr:uid="{00000000-0005-0000-0000-0000F9950000}"/>
    <cellStyle name="Normal 10 18 6" xfId="38210" xr:uid="{00000000-0005-0000-0000-0000FA950000}"/>
    <cellStyle name="Normal 10 19" xfId="38211" xr:uid="{00000000-0005-0000-0000-0000FB950000}"/>
    <cellStyle name="Normal 10 19 2" xfId="38212" xr:uid="{00000000-0005-0000-0000-0000FC950000}"/>
    <cellStyle name="Normal 10 19 2 2" xfId="38213" xr:uid="{00000000-0005-0000-0000-0000FD950000}"/>
    <cellStyle name="Normal 10 19 2 3" xfId="38214" xr:uid="{00000000-0005-0000-0000-0000FE950000}"/>
    <cellStyle name="Normal 10 19 3" xfId="38215" xr:uid="{00000000-0005-0000-0000-0000FF950000}"/>
    <cellStyle name="Normal 10 19 3 2" xfId="38216" xr:uid="{00000000-0005-0000-0000-000000960000}"/>
    <cellStyle name="Normal 10 19 3 3" xfId="38217" xr:uid="{00000000-0005-0000-0000-000001960000}"/>
    <cellStyle name="Normal 10 19 4" xfId="38218" xr:uid="{00000000-0005-0000-0000-000002960000}"/>
    <cellStyle name="Normal 10 19 4 2" xfId="38219" xr:uid="{00000000-0005-0000-0000-000003960000}"/>
    <cellStyle name="Normal 10 19 4 3" xfId="38220" xr:uid="{00000000-0005-0000-0000-000004960000}"/>
    <cellStyle name="Normal 10 19 5" xfId="38221" xr:uid="{00000000-0005-0000-0000-000005960000}"/>
    <cellStyle name="Normal 10 19 6" xfId="38222" xr:uid="{00000000-0005-0000-0000-000006960000}"/>
    <cellStyle name="Normal 10 2" xfId="38223" xr:uid="{00000000-0005-0000-0000-000007960000}"/>
    <cellStyle name="Normal 10 2 10" xfId="38224" xr:uid="{00000000-0005-0000-0000-000008960000}"/>
    <cellStyle name="Normal 10 2 10 2" xfId="38225" xr:uid="{00000000-0005-0000-0000-000009960000}"/>
    <cellStyle name="Normal 10 2 10 2 2" xfId="38226" xr:uid="{00000000-0005-0000-0000-00000A960000}"/>
    <cellStyle name="Normal 10 2 10 2 3" xfId="38227" xr:uid="{00000000-0005-0000-0000-00000B960000}"/>
    <cellStyle name="Normal 10 2 10 3" xfId="38228" xr:uid="{00000000-0005-0000-0000-00000C960000}"/>
    <cellStyle name="Normal 10 2 10 3 2" xfId="38229" xr:uid="{00000000-0005-0000-0000-00000D960000}"/>
    <cellStyle name="Normal 10 2 10 3 3" xfId="38230" xr:uid="{00000000-0005-0000-0000-00000E960000}"/>
    <cellStyle name="Normal 10 2 10 4" xfId="38231" xr:uid="{00000000-0005-0000-0000-00000F960000}"/>
    <cellStyle name="Normal 10 2 10 4 2" xfId="38232" xr:uid="{00000000-0005-0000-0000-000010960000}"/>
    <cellStyle name="Normal 10 2 10 4 3" xfId="38233" xr:uid="{00000000-0005-0000-0000-000011960000}"/>
    <cellStyle name="Normal 10 2 10 5" xfId="38234" xr:uid="{00000000-0005-0000-0000-000012960000}"/>
    <cellStyle name="Normal 10 2 10 6" xfId="38235" xr:uid="{00000000-0005-0000-0000-000013960000}"/>
    <cellStyle name="Normal 10 2 11" xfId="38236" xr:uid="{00000000-0005-0000-0000-000014960000}"/>
    <cellStyle name="Normal 10 2 11 2" xfId="38237" xr:uid="{00000000-0005-0000-0000-000015960000}"/>
    <cellStyle name="Normal 10 2 11 2 2" xfId="38238" xr:uid="{00000000-0005-0000-0000-000016960000}"/>
    <cellStyle name="Normal 10 2 11 2 3" xfId="38239" xr:uid="{00000000-0005-0000-0000-000017960000}"/>
    <cellStyle name="Normal 10 2 11 3" xfId="38240" xr:uid="{00000000-0005-0000-0000-000018960000}"/>
    <cellStyle name="Normal 10 2 11 3 2" xfId="38241" xr:uid="{00000000-0005-0000-0000-000019960000}"/>
    <cellStyle name="Normal 10 2 11 3 3" xfId="38242" xr:uid="{00000000-0005-0000-0000-00001A960000}"/>
    <cellStyle name="Normal 10 2 11 4" xfId="38243" xr:uid="{00000000-0005-0000-0000-00001B960000}"/>
    <cellStyle name="Normal 10 2 11 4 2" xfId="38244" xr:uid="{00000000-0005-0000-0000-00001C960000}"/>
    <cellStyle name="Normal 10 2 11 4 3" xfId="38245" xr:uid="{00000000-0005-0000-0000-00001D960000}"/>
    <cellStyle name="Normal 10 2 11 5" xfId="38246" xr:uid="{00000000-0005-0000-0000-00001E960000}"/>
    <cellStyle name="Normal 10 2 11 6" xfId="38247" xr:uid="{00000000-0005-0000-0000-00001F960000}"/>
    <cellStyle name="Normal 10 2 12" xfId="38248" xr:uid="{00000000-0005-0000-0000-000020960000}"/>
    <cellStyle name="Normal 10 2 12 2" xfId="38249" xr:uid="{00000000-0005-0000-0000-000021960000}"/>
    <cellStyle name="Normal 10 2 12 2 2" xfId="38250" xr:uid="{00000000-0005-0000-0000-000022960000}"/>
    <cellStyle name="Normal 10 2 12 2 3" xfId="38251" xr:uid="{00000000-0005-0000-0000-000023960000}"/>
    <cellStyle name="Normal 10 2 12 3" xfId="38252" xr:uid="{00000000-0005-0000-0000-000024960000}"/>
    <cellStyle name="Normal 10 2 12 3 2" xfId="38253" xr:uid="{00000000-0005-0000-0000-000025960000}"/>
    <cellStyle name="Normal 10 2 12 3 3" xfId="38254" xr:uid="{00000000-0005-0000-0000-000026960000}"/>
    <cellStyle name="Normal 10 2 12 4" xfId="38255" xr:uid="{00000000-0005-0000-0000-000027960000}"/>
    <cellStyle name="Normal 10 2 12 4 2" xfId="38256" xr:uid="{00000000-0005-0000-0000-000028960000}"/>
    <cellStyle name="Normal 10 2 12 4 3" xfId="38257" xr:uid="{00000000-0005-0000-0000-000029960000}"/>
    <cellStyle name="Normal 10 2 12 5" xfId="38258" xr:uid="{00000000-0005-0000-0000-00002A960000}"/>
    <cellStyle name="Normal 10 2 12 6" xfId="38259" xr:uid="{00000000-0005-0000-0000-00002B960000}"/>
    <cellStyle name="Normal 10 2 13" xfId="38260" xr:uid="{00000000-0005-0000-0000-00002C960000}"/>
    <cellStyle name="Normal 10 2 13 2" xfId="38261" xr:uid="{00000000-0005-0000-0000-00002D960000}"/>
    <cellStyle name="Normal 10 2 13 2 2" xfId="38262" xr:uid="{00000000-0005-0000-0000-00002E960000}"/>
    <cellStyle name="Normal 10 2 13 2 3" xfId="38263" xr:uid="{00000000-0005-0000-0000-00002F960000}"/>
    <cellStyle name="Normal 10 2 13 3" xfId="38264" xr:uid="{00000000-0005-0000-0000-000030960000}"/>
    <cellStyle name="Normal 10 2 13 3 2" xfId="38265" xr:uid="{00000000-0005-0000-0000-000031960000}"/>
    <cellStyle name="Normal 10 2 13 3 3" xfId="38266" xr:uid="{00000000-0005-0000-0000-000032960000}"/>
    <cellStyle name="Normal 10 2 13 4" xfId="38267" xr:uid="{00000000-0005-0000-0000-000033960000}"/>
    <cellStyle name="Normal 10 2 13 4 2" xfId="38268" xr:uid="{00000000-0005-0000-0000-000034960000}"/>
    <cellStyle name="Normal 10 2 13 4 3" xfId="38269" xr:uid="{00000000-0005-0000-0000-000035960000}"/>
    <cellStyle name="Normal 10 2 13 5" xfId="38270" xr:uid="{00000000-0005-0000-0000-000036960000}"/>
    <cellStyle name="Normal 10 2 13 6" xfId="38271" xr:uid="{00000000-0005-0000-0000-000037960000}"/>
    <cellStyle name="Normal 10 2 14" xfId="38272" xr:uid="{00000000-0005-0000-0000-000038960000}"/>
    <cellStyle name="Normal 10 2 14 2" xfId="38273" xr:uid="{00000000-0005-0000-0000-000039960000}"/>
    <cellStyle name="Normal 10 2 14 2 2" xfId="38274" xr:uid="{00000000-0005-0000-0000-00003A960000}"/>
    <cellStyle name="Normal 10 2 14 2 3" xfId="38275" xr:uid="{00000000-0005-0000-0000-00003B960000}"/>
    <cellStyle name="Normal 10 2 14 3" xfId="38276" xr:uid="{00000000-0005-0000-0000-00003C960000}"/>
    <cellStyle name="Normal 10 2 14 3 2" xfId="38277" xr:uid="{00000000-0005-0000-0000-00003D960000}"/>
    <cellStyle name="Normal 10 2 14 3 3" xfId="38278" xr:uid="{00000000-0005-0000-0000-00003E960000}"/>
    <cellStyle name="Normal 10 2 14 4" xfId="38279" xr:uid="{00000000-0005-0000-0000-00003F960000}"/>
    <cellStyle name="Normal 10 2 14 4 2" xfId="38280" xr:uid="{00000000-0005-0000-0000-000040960000}"/>
    <cellStyle name="Normal 10 2 14 4 3" xfId="38281" xr:uid="{00000000-0005-0000-0000-000041960000}"/>
    <cellStyle name="Normal 10 2 14 5" xfId="38282" xr:uid="{00000000-0005-0000-0000-000042960000}"/>
    <cellStyle name="Normal 10 2 14 6" xfId="38283" xr:uid="{00000000-0005-0000-0000-000043960000}"/>
    <cellStyle name="Normal 10 2 15" xfId="38284" xr:uid="{00000000-0005-0000-0000-000044960000}"/>
    <cellStyle name="Normal 10 2 15 2" xfId="38285" xr:uid="{00000000-0005-0000-0000-000045960000}"/>
    <cellStyle name="Normal 10 2 15 2 2" xfId="38286" xr:uid="{00000000-0005-0000-0000-000046960000}"/>
    <cellStyle name="Normal 10 2 15 2 3" xfId="38287" xr:uid="{00000000-0005-0000-0000-000047960000}"/>
    <cellStyle name="Normal 10 2 15 3" xfId="38288" xr:uid="{00000000-0005-0000-0000-000048960000}"/>
    <cellStyle name="Normal 10 2 15 3 2" xfId="38289" xr:uid="{00000000-0005-0000-0000-000049960000}"/>
    <cellStyle name="Normal 10 2 15 3 3" xfId="38290" xr:uid="{00000000-0005-0000-0000-00004A960000}"/>
    <cellStyle name="Normal 10 2 15 4" xfId="38291" xr:uid="{00000000-0005-0000-0000-00004B960000}"/>
    <cellStyle name="Normal 10 2 15 4 2" xfId="38292" xr:uid="{00000000-0005-0000-0000-00004C960000}"/>
    <cellStyle name="Normal 10 2 15 4 3" xfId="38293" xr:uid="{00000000-0005-0000-0000-00004D960000}"/>
    <cellStyle name="Normal 10 2 15 5" xfId="38294" xr:uid="{00000000-0005-0000-0000-00004E960000}"/>
    <cellStyle name="Normal 10 2 15 6" xfId="38295" xr:uid="{00000000-0005-0000-0000-00004F960000}"/>
    <cellStyle name="Normal 10 2 16" xfId="38296" xr:uid="{00000000-0005-0000-0000-000050960000}"/>
    <cellStyle name="Normal 10 2 16 2" xfId="38297" xr:uid="{00000000-0005-0000-0000-000051960000}"/>
    <cellStyle name="Normal 10 2 16 2 2" xfId="38298" xr:uid="{00000000-0005-0000-0000-000052960000}"/>
    <cellStyle name="Normal 10 2 16 2 3" xfId="38299" xr:uid="{00000000-0005-0000-0000-000053960000}"/>
    <cellStyle name="Normal 10 2 16 3" xfId="38300" xr:uid="{00000000-0005-0000-0000-000054960000}"/>
    <cellStyle name="Normal 10 2 16 3 2" xfId="38301" xr:uid="{00000000-0005-0000-0000-000055960000}"/>
    <cellStyle name="Normal 10 2 16 3 3" xfId="38302" xr:uid="{00000000-0005-0000-0000-000056960000}"/>
    <cellStyle name="Normal 10 2 16 4" xfId="38303" xr:uid="{00000000-0005-0000-0000-000057960000}"/>
    <cellStyle name="Normal 10 2 16 4 2" xfId="38304" xr:uid="{00000000-0005-0000-0000-000058960000}"/>
    <cellStyle name="Normal 10 2 16 4 3" xfId="38305" xr:uid="{00000000-0005-0000-0000-000059960000}"/>
    <cellStyle name="Normal 10 2 16 5" xfId="38306" xr:uid="{00000000-0005-0000-0000-00005A960000}"/>
    <cellStyle name="Normal 10 2 16 6" xfId="38307" xr:uid="{00000000-0005-0000-0000-00005B960000}"/>
    <cellStyle name="Normal 10 2 17" xfId="38308" xr:uid="{00000000-0005-0000-0000-00005C960000}"/>
    <cellStyle name="Normal 10 2 17 2" xfId="38309" xr:uid="{00000000-0005-0000-0000-00005D960000}"/>
    <cellStyle name="Normal 10 2 17 2 2" xfId="38310" xr:uid="{00000000-0005-0000-0000-00005E960000}"/>
    <cellStyle name="Normal 10 2 17 2 3" xfId="38311" xr:uid="{00000000-0005-0000-0000-00005F960000}"/>
    <cellStyle name="Normal 10 2 17 3" xfId="38312" xr:uid="{00000000-0005-0000-0000-000060960000}"/>
    <cellStyle name="Normal 10 2 17 3 2" xfId="38313" xr:uid="{00000000-0005-0000-0000-000061960000}"/>
    <cellStyle name="Normal 10 2 17 3 3" xfId="38314" xr:uid="{00000000-0005-0000-0000-000062960000}"/>
    <cellStyle name="Normal 10 2 17 4" xfId="38315" xr:uid="{00000000-0005-0000-0000-000063960000}"/>
    <cellStyle name="Normal 10 2 17 4 2" xfId="38316" xr:uid="{00000000-0005-0000-0000-000064960000}"/>
    <cellStyle name="Normal 10 2 17 4 3" xfId="38317" xr:uid="{00000000-0005-0000-0000-000065960000}"/>
    <cellStyle name="Normal 10 2 17 5" xfId="38318" xr:uid="{00000000-0005-0000-0000-000066960000}"/>
    <cellStyle name="Normal 10 2 17 6" xfId="38319" xr:uid="{00000000-0005-0000-0000-000067960000}"/>
    <cellStyle name="Normal 10 2 18" xfId="38320" xr:uid="{00000000-0005-0000-0000-000068960000}"/>
    <cellStyle name="Normal 10 2 18 2" xfId="38321" xr:uid="{00000000-0005-0000-0000-000069960000}"/>
    <cellStyle name="Normal 10 2 18 2 2" xfId="38322" xr:uid="{00000000-0005-0000-0000-00006A960000}"/>
    <cellStyle name="Normal 10 2 18 2 3" xfId="38323" xr:uid="{00000000-0005-0000-0000-00006B960000}"/>
    <cellStyle name="Normal 10 2 18 3" xfId="38324" xr:uid="{00000000-0005-0000-0000-00006C960000}"/>
    <cellStyle name="Normal 10 2 18 3 2" xfId="38325" xr:uid="{00000000-0005-0000-0000-00006D960000}"/>
    <cellStyle name="Normal 10 2 18 3 3" xfId="38326" xr:uid="{00000000-0005-0000-0000-00006E960000}"/>
    <cellStyle name="Normal 10 2 18 4" xfId="38327" xr:uid="{00000000-0005-0000-0000-00006F960000}"/>
    <cellStyle name="Normal 10 2 18 4 2" xfId="38328" xr:uid="{00000000-0005-0000-0000-000070960000}"/>
    <cellStyle name="Normal 10 2 18 4 3" xfId="38329" xr:uid="{00000000-0005-0000-0000-000071960000}"/>
    <cellStyle name="Normal 10 2 18 5" xfId="38330" xr:uid="{00000000-0005-0000-0000-000072960000}"/>
    <cellStyle name="Normal 10 2 18 6" xfId="38331" xr:uid="{00000000-0005-0000-0000-000073960000}"/>
    <cellStyle name="Normal 10 2 19" xfId="38332" xr:uid="{00000000-0005-0000-0000-000074960000}"/>
    <cellStyle name="Normal 10 2 19 2" xfId="38333" xr:uid="{00000000-0005-0000-0000-000075960000}"/>
    <cellStyle name="Normal 10 2 19 2 2" xfId="38334" xr:uid="{00000000-0005-0000-0000-000076960000}"/>
    <cellStyle name="Normal 10 2 19 2 3" xfId="38335" xr:uid="{00000000-0005-0000-0000-000077960000}"/>
    <cellStyle name="Normal 10 2 19 3" xfId="38336" xr:uid="{00000000-0005-0000-0000-000078960000}"/>
    <cellStyle name="Normal 10 2 19 3 2" xfId="38337" xr:uid="{00000000-0005-0000-0000-000079960000}"/>
    <cellStyle name="Normal 10 2 19 3 3" xfId="38338" xr:uid="{00000000-0005-0000-0000-00007A960000}"/>
    <cellStyle name="Normal 10 2 19 4" xfId="38339" xr:uid="{00000000-0005-0000-0000-00007B960000}"/>
    <cellStyle name="Normal 10 2 19 4 2" xfId="38340" xr:uid="{00000000-0005-0000-0000-00007C960000}"/>
    <cellStyle name="Normal 10 2 19 4 3" xfId="38341" xr:uid="{00000000-0005-0000-0000-00007D960000}"/>
    <cellStyle name="Normal 10 2 19 5" xfId="38342" xr:uid="{00000000-0005-0000-0000-00007E960000}"/>
    <cellStyle name="Normal 10 2 19 6" xfId="38343" xr:uid="{00000000-0005-0000-0000-00007F960000}"/>
    <cellStyle name="Normal 10 2 2" xfId="38344" xr:uid="{00000000-0005-0000-0000-000080960000}"/>
    <cellStyle name="Normal 10 2 2 2" xfId="38345" xr:uid="{00000000-0005-0000-0000-000081960000}"/>
    <cellStyle name="Normal 10 2 2 2 2" xfId="38346" xr:uid="{00000000-0005-0000-0000-000082960000}"/>
    <cellStyle name="Normal 10 2 2 2 3" xfId="38347" xr:uid="{00000000-0005-0000-0000-000083960000}"/>
    <cellStyle name="Normal 10 2 2 3" xfId="38348" xr:uid="{00000000-0005-0000-0000-000084960000}"/>
    <cellStyle name="Normal 10 2 2 3 2" xfId="38349" xr:uid="{00000000-0005-0000-0000-000085960000}"/>
    <cellStyle name="Normal 10 2 2 3 3" xfId="38350" xr:uid="{00000000-0005-0000-0000-000086960000}"/>
    <cellStyle name="Normal 10 2 2 4" xfId="38351" xr:uid="{00000000-0005-0000-0000-000087960000}"/>
    <cellStyle name="Normal 10 2 2 4 2" xfId="38352" xr:uid="{00000000-0005-0000-0000-000088960000}"/>
    <cellStyle name="Normal 10 2 2 4 3" xfId="38353" xr:uid="{00000000-0005-0000-0000-000089960000}"/>
    <cellStyle name="Normal 10 2 2 5" xfId="38354" xr:uid="{00000000-0005-0000-0000-00008A960000}"/>
    <cellStyle name="Normal 10 2 2 6" xfId="38355" xr:uid="{00000000-0005-0000-0000-00008B960000}"/>
    <cellStyle name="Normal 10 2 20" xfId="38356" xr:uid="{00000000-0005-0000-0000-00008C960000}"/>
    <cellStyle name="Normal 10 2 20 2" xfId="38357" xr:uid="{00000000-0005-0000-0000-00008D960000}"/>
    <cellStyle name="Normal 10 2 20 2 2" xfId="38358" xr:uid="{00000000-0005-0000-0000-00008E960000}"/>
    <cellStyle name="Normal 10 2 20 2 3" xfId="38359" xr:uid="{00000000-0005-0000-0000-00008F960000}"/>
    <cellStyle name="Normal 10 2 20 3" xfId="38360" xr:uid="{00000000-0005-0000-0000-000090960000}"/>
    <cellStyle name="Normal 10 2 20 3 2" xfId="38361" xr:uid="{00000000-0005-0000-0000-000091960000}"/>
    <cellStyle name="Normal 10 2 20 3 3" xfId="38362" xr:uid="{00000000-0005-0000-0000-000092960000}"/>
    <cellStyle name="Normal 10 2 20 4" xfId="38363" xr:uid="{00000000-0005-0000-0000-000093960000}"/>
    <cellStyle name="Normal 10 2 20 4 2" xfId="38364" xr:uid="{00000000-0005-0000-0000-000094960000}"/>
    <cellStyle name="Normal 10 2 20 4 3" xfId="38365" xr:uid="{00000000-0005-0000-0000-000095960000}"/>
    <cellStyle name="Normal 10 2 20 5" xfId="38366" xr:uid="{00000000-0005-0000-0000-000096960000}"/>
    <cellStyle name="Normal 10 2 20 6" xfId="38367" xr:uid="{00000000-0005-0000-0000-000097960000}"/>
    <cellStyle name="Normal 10 2 21" xfId="38368" xr:uid="{00000000-0005-0000-0000-000098960000}"/>
    <cellStyle name="Normal 10 2 21 2" xfId="38369" xr:uid="{00000000-0005-0000-0000-000099960000}"/>
    <cellStyle name="Normal 10 2 21 3" xfId="38370" xr:uid="{00000000-0005-0000-0000-00009A960000}"/>
    <cellStyle name="Normal 10 2 22" xfId="38371" xr:uid="{00000000-0005-0000-0000-00009B960000}"/>
    <cellStyle name="Normal 10 2 22 2" xfId="38372" xr:uid="{00000000-0005-0000-0000-00009C960000}"/>
    <cellStyle name="Normal 10 2 22 3" xfId="38373" xr:uid="{00000000-0005-0000-0000-00009D960000}"/>
    <cellStyle name="Normal 10 2 23" xfId="38374" xr:uid="{00000000-0005-0000-0000-00009E960000}"/>
    <cellStyle name="Normal 10 2 23 2" xfId="38375" xr:uid="{00000000-0005-0000-0000-00009F960000}"/>
    <cellStyle name="Normal 10 2 23 3" xfId="38376" xr:uid="{00000000-0005-0000-0000-0000A0960000}"/>
    <cellStyle name="Normal 10 2 24" xfId="38377" xr:uid="{00000000-0005-0000-0000-0000A1960000}"/>
    <cellStyle name="Normal 10 2 25" xfId="38378" xr:uid="{00000000-0005-0000-0000-0000A2960000}"/>
    <cellStyle name="Normal 10 2 3" xfId="38379" xr:uid="{00000000-0005-0000-0000-0000A3960000}"/>
    <cellStyle name="Normal 10 2 3 2" xfId="38380" xr:uid="{00000000-0005-0000-0000-0000A4960000}"/>
    <cellStyle name="Normal 10 2 3 2 2" xfId="38381" xr:uid="{00000000-0005-0000-0000-0000A5960000}"/>
    <cellStyle name="Normal 10 2 3 2 3" xfId="38382" xr:uid="{00000000-0005-0000-0000-0000A6960000}"/>
    <cellStyle name="Normal 10 2 3 3" xfId="38383" xr:uid="{00000000-0005-0000-0000-0000A7960000}"/>
    <cellStyle name="Normal 10 2 3 3 2" xfId="38384" xr:uid="{00000000-0005-0000-0000-0000A8960000}"/>
    <cellStyle name="Normal 10 2 3 3 3" xfId="38385" xr:uid="{00000000-0005-0000-0000-0000A9960000}"/>
    <cellStyle name="Normal 10 2 3 4" xfId="38386" xr:uid="{00000000-0005-0000-0000-0000AA960000}"/>
    <cellStyle name="Normal 10 2 3 4 2" xfId="38387" xr:uid="{00000000-0005-0000-0000-0000AB960000}"/>
    <cellStyle name="Normal 10 2 3 4 3" xfId="38388" xr:uid="{00000000-0005-0000-0000-0000AC960000}"/>
    <cellStyle name="Normal 10 2 3 5" xfId="38389" xr:uid="{00000000-0005-0000-0000-0000AD960000}"/>
    <cellStyle name="Normal 10 2 3 6" xfId="38390" xr:uid="{00000000-0005-0000-0000-0000AE960000}"/>
    <cellStyle name="Normal 10 2 4" xfId="38391" xr:uid="{00000000-0005-0000-0000-0000AF960000}"/>
    <cellStyle name="Normal 10 2 4 2" xfId="38392" xr:uid="{00000000-0005-0000-0000-0000B0960000}"/>
    <cellStyle name="Normal 10 2 4 2 2" xfId="38393" xr:uid="{00000000-0005-0000-0000-0000B1960000}"/>
    <cellStyle name="Normal 10 2 4 2 3" xfId="38394" xr:uid="{00000000-0005-0000-0000-0000B2960000}"/>
    <cellStyle name="Normal 10 2 4 3" xfId="38395" xr:uid="{00000000-0005-0000-0000-0000B3960000}"/>
    <cellStyle name="Normal 10 2 4 3 2" xfId="38396" xr:uid="{00000000-0005-0000-0000-0000B4960000}"/>
    <cellStyle name="Normal 10 2 4 3 3" xfId="38397" xr:uid="{00000000-0005-0000-0000-0000B5960000}"/>
    <cellStyle name="Normal 10 2 4 4" xfId="38398" xr:uid="{00000000-0005-0000-0000-0000B6960000}"/>
    <cellStyle name="Normal 10 2 4 4 2" xfId="38399" xr:uid="{00000000-0005-0000-0000-0000B7960000}"/>
    <cellStyle name="Normal 10 2 4 4 3" xfId="38400" xr:uid="{00000000-0005-0000-0000-0000B8960000}"/>
    <cellStyle name="Normal 10 2 4 5" xfId="38401" xr:uid="{00000000-0005-0000-0000-0000B9960000}"/>
    <cellStyle name="Normal 10 2 4 6" xfId="38402" xr:uid="{00000000-0005-0000-0000-0000BA960000}"/>
    <cellStyle name="Normal 10 2 5" xfId="38403" xr:uid="{00000000-0005-0000-0000-0000BB960000}"/>
    <cellStyle name="Normal 10 2 5 2" xfId="38404" xr:uid="{00000000-0005-0000-0000-0000BC960000}"/>
    <cellStyle name="Normal 10 2 5 2 2" xfId="38405" xr:uid="{00000000-0005-0000-0000-0000BD960000}"/>
    <cellStyle name="Normal 10 2 5 2 3" xfId="38406" xr:uid="{00000000-0005-0000-0000-0000BE960000}"/>
    <cellStyle name="Normal 10 2 5 3" xfId="38407" xr:uid="{00000000-0005-0000-0000-0000BF960000}"/>
    <cellStyle name="Normal 10 2 5 3 2" xfId="38408" xr:uid="{00000000-0005-0000-0000-0000C0960000}"/>
    <cellStyle name="Normal 10 2 5 3 3" xfId="38409" xr:uid="{00000000-0005-0000-0000-0000C1960000}"/>
    <cellStyle name="Normal 10 2 5 4" xfId="38410" xr:uid="{00000000-0005-0000-0000-0000C2960000}"/>
    <cellStyle name="Normal 10 2 5 4 2" xfId="38411" xr:uid="{00000000-0005-0000-0000-0000C3960000}"/>
    <cellStyle name="Normal 10 2 5 4 3" xfId="38412" xr:uid="{00000000-0005-0000-0000-0000C4960000}"/>
    <cellStyle name="Normal 10 2 5 5" xfId="38413" xr:uid="{00000000-0005-0000-0000-0000C5960000}"/>
    <cellStyle name="Normal 10 2 5 6" xfId="38414" xr:uid="{00000000-0005-0000-0000-0000C6960000}"/>
    <cellStyle name="Normal 10 2 6" xfId="38415" xr:uid="{00000000-0005-0000-0000-0000C7960000}"/>
    <cellStyle name="Normal 10 2 6 2" xfId="38416" xr:uid="{00000000-0005-0000-0000-0000C8960000}"/>
    <cellStyle name="Normal 10 2 6 2 2" xfId="38417" xr:uid="{00000000-0005-0000-0000-0000C9960000}"/>
    <cellStyle name="Normal 10 2 6 2 3" xfId="38418" xr:uid="{00000000-0005-0000-0000-0000CA960000}"/>
    <cellStyle name="Normal 10 2 6 3" xfId="38419" xr:uid="{00000000-0005-0000-0000-0000CB960000}"/>
    <cellStyle name="Normal 10 2 6 3 2" xfId="38420" xr:uid="{00000000-0005-0000-0000-0000CC960000}"/>
    <cellStyle name="Normal 10 2 6 3 3" xfId="38421" xr:uid="{00000000-0005-0000-0000-0000CD960000}"/>
    <cellStyle name="Normal 10 2 6 4" xfId="38422" xr:uid="{00000000-0005-0000-0000-0000CE960000}"/>
    <cellStyle name="Normal 10 2 6 4 2" xfId="38423" xr:uid="{00000000-0005-0000-0000-0000CF960000}"/>
    <cellStyle name="Normal 10 2 6 4 3" xfId="38424" xr:uid="{00000000-0005-0000-0000-0000D0960000}"/>
    <cellStyle name="Normal 10 2 6 5" xfId="38425" xr:uid="{00000000-0005-0000-0000-0000D1960000}"/>
    <cellStyle name="Normal 10 2 6 6" xfId="38426" xr:uid="{00000000-0005-0000-0000-0000D2960000}"/>
    <cellStyle name="Normal 10 2 7" xfId="38427" xr:uid="{00000000-0005-0000-0000-0000D3960000}"/>
    <cellStyle name="Normal 10 2 7 2" xfId="38428" xr:uid="{00000000-0005-0000-0000-0000D4960000}"/>
    <cellStyle name="Normal 10 2 7 2 2" xfId="38429" xr:uid="{00000000-0005-0000-0000-0000D5960000}"/>
    <cellStyle name="Normal 10 2 7 2 3" xfId="38430" xr:uid="{00000000-0005-0000-0000-0000D6960000}"/>
    <cellStyle name="Normal 10 2 7 3" xfId="38431" xr:uid="{00000000-0005-0000-0000-0000D7960000}"/>
    <cellStyle name="Normal 10 2 7 3 2" xfId="38432" xr:uid="{00000000-0005-0000-0000-0000D8960000}"/>
    <cellStyle name="Normal 10 2 7 3 3" xfId="38433" xr:uid="{00000000-0005-0000-0000-0000D9960000}"/>
    <cellStyle name="Normal 10 2 7 4" xfId="38434" xr:uid="{00000000-0005-0000-0000-0000DA960000}"/>
    <cellStyle name="Normal 10 2 7 4 2" xfId="38435" xr:uid="{00000000-0005-0000-0000-0000DB960000}"/>
    <cellStyle name="Normal 10 2 7 4 3" xfId="38436" xr:uid="{00000000-0005-0000-0000-0000DC960000}"/>
    <cellStyle name="Normal 10 2 7 5" xfId="38437" xr:uid="{00000000-0005-0000-0000-0000DD960000}"/>
    <cellStyle name="Normal 10 2 7 6" xfId="38438" xr:uid="{00000000-0005-0000-0000-0000DE960000}"/>
    <cellStyle name="Normal 10 2 8" xfId="38439" xr:uid="{00000000-0005-0000-0000-0000DF960000}"/>
    <cellStyle name="Normal 10 2 8 2" xfId="38440" xr:uid="{00000000-0005-0000-0000-0000E0960000}"/>
    <cellStyle name="Normal 10 2 8 2 2" xfId="38441" xr:uid="{00000000-0005-0000-0000-0000E1960000}"/>
    <cellStyle name="Normal 10 2 8 2 3" xfId="38442" xr:uid="{00000000-0005-0000-0000-0000E2960000}"/>
    <cellStyle name="Normal 10 2 8 3" xfId="38443" xr:uid="{00000000-0005-0000-0000-0000E3960000}"/>
    <cellStyle name="Normal 10 2 8 3 2" xfId="38444" xr:uid="{00000000-0005-0000-0000-0000E4960000}"/>
    <cellStyle name="Normal 10 2 8 3 3" xfId="38445" xr:uid="{00000000-0005-0000-0000-0000E5960000}"/>
    <cellStyle name="Normal 10 2 8 4" xfId="38446" xr:uid="{00000000-0005-0000-0000-0000E6960000}"/>
    <cellStyle name="Normal 10 2 8 4 2" xfId="38447" xr:uid="{00000000-0005-0000-0000-0000E7960000}"/>
    <cellStyle name="Normal 10 2 8 4 3" xfId="38448" xr:uid="{00000000-0005-0000-0000-0000E8960000}"/>
    <cellStyle name="Normal 10 2 8 5" xfId="38449" xr:uid="{00000000-0005-0000-0000-0000E9960000}"/>
    <cellStyle name="Normal 10 2 8 6" xfId="38450" xr:uid="{00000000-0005-0000-0000-0000EA960000}"/>
    <cellStyle name="Normal 10 2 9" xfId="38451" xr:uid="{00000000-0005-0000-0000-0000EB960000}"/>
    <cellStyle name="Normal 10 2 9 2" xfId="38452" xr:uid="{00000000-0005-0000-0000-0000EC960000}"/>
    <cellStyle name="Normal 10 2 9 2 2" xfId="38453" xr:uid="{00000000-0005-0000-0000-0000ED960000}"/>
    <cellStyle name="Normal 10 2 9 2 3" xfId="38454" xr:uid="{00000000-0005-0000-0000-0000EE960000}"/>
    <cellStyle name="Normal 10 2 9 3" xfId="38455" xr:uid="{00000000-0005-0000-0000-0000EF960000}"/>
    <cellStyle name="Normal 10 2 9 3 2" xfId="38456" xr:uid="{00000000-0005-0000-0000-0000F0960000}"/>
    <cellStyle name="Normal 10 2 9 3 3" xfId="38457" xr:uid="{00000000-0005-0000-0000-0000F1960000}"/>
    <cellStyle name="Normal 10 2 9 4" xfId="38458" xr:uid="{00000000-0005-0000-0000-0000F2960000}"/>
    <cellStyle name="Normal 10 2 9 4 2" xfId="38459" xr:uid="{00000000-0005-0000-0000-0000F3960000}"/>
    <cellStyle name="Normal 10 2 9 4 3" xfId="38460" xr:uid="{00000000-0005-0000-0000-0000F4960000}"/>
    <cellStyle name="Normal 10 2 9 5" xfId="38461" xr:uid="{00000000-0005-0000-0000-0000F5960000}"/>
    <cellStyle name="Normal 10 2 9 6" xfId="38462" xr:uid="{00000000-0005-0000-0000-0000F6960000}"/>
    <cellStyle name="Normal 10 2_Sheet25" xfId="38463" xr:uid="{00000000-0005-0000-0000-0000F7960000}"/>
    <cellStyle name="Normal 10 20" xfId="38464" xr:uid="{00000000-0005-0000-0000-0000F8960000}"/>
    <cellStyle name="Normal 10 20 2" xfId="38465" xr:uid="{00000000-0005-0000-0000-0000F9960000}"/>
    <cellStyle name="Normal 10 20 2 2" xfId="38466" xr:uid="{00000000-0005-0000-0000-0000FA960000}"/>
    <cellStyle name="Normal 10 20 2 3" xfId="38467" xr:uid="{00000000-0005-0000-0000-0000FB960000}"/>
    <cellStyle name="Normal 10 20 3" xfId="38468" xr:uid="{00000000-0005-0000-0000-0000FC960000}"/>
    <cellStyle name="Normal 10 20 3 2" xfId="38469" xr:uid="{00000000-0005-0000-0000-0000FD960000}"/>
    <cellStyle name="Normal 10 20 3 3" xfId="38470" xr:uid="{00000000-0005-0000-0000-0000FE960000}"/>
    <cellStyle name="Normal 10 20 4" xfId="38471" xr:uid="{00000000-0005-0000-0000-0000FF960000}"/>
    <cellStyle name="Normal 10 20 4 2" xfId="38472" xr:uid="{00000000-0005-0000-0000-000000970000}"/>
    <cellStyle name="Normal 10 20 4 3" xfId="38473" xr:uid="{00000000-0005-0000-0000-000001970000}"/>
    <cellStyle name="Normal 10 20 5" xfId="38474" xr:uid="{00000000-0005-0000-0000-000002970000}"/>
    <cellStyle name="Normal 10 20 6" xfId="38475" xr:uid="{00000000-0005-0000-0000-000003970000}"/>
    <cellStyle name="Normal 10 21" xfId="38476" xr:uid="{00000000-0005-0000-0000-000004970000}"/>
    <cellStyle name="Normal 10 21 2" xfId="38477" xr:uid="{00000000-0005-0000-0000-000005970000}"/>
    <cellStyle name="Normal 10 21 2 2" xfId="38478" xr:uid="{00000000-0005-0000-0000-000006970000}"/>
    <cellStyle name="Normal 10 21 2 3" xfId="38479" xr:uid="{00000000-0005-0000-0000-000007970000}"/>
    <cellStyle name="Normal 10 21 3" xfId="38480" xr:uid="{00000000-0005-0000-0000-000008970000}"/>
    <cellStyle name="Normal 10 21 3 2" xfId="38481" xr:uid="{00000000-0005-0000-0000-000009970000}"/>
    <cellStyle name="Normal 10 21 3 3" xfId="38482" xr:uid="{00000000-0005-0000-0000-00000A970000}"/>
    <cellStyle name="Normal 10 21 4" xfId="38483" xr:uid="{00000000-0005-0000-0000-00000B970000}"/>
    <cellStyle name="Normal 10 21 4 2" xfId="38484" xr:uid="{00000000-0005-0000-0000-00000C970000}"/>
    <cellStyle name="Normal 10 21 4 3" xfId="38485" xr:uid="{00000000-0005-0000-0000-00000D970000}"/>
    <cellStyle name="Normal 10 21 5" xfId="38486" xr:uid="{00000000-0005-0000-0000-00000E970000}"/>
    <cellStyle name="Normal 10 21 6" xfId="38487" xr:uid="{00000000-0005-0000-0000-00000F970000}"/>
    <cellStyle name="Normal 10 22" xfId="38488" xr:uid="{00000000-0005-0000-0000-000010970000}"/>
    <cellStyle name="Normal 10 22 2" xfId="38489" xr:uid="{00000000-0005-0000-0000-000011970000}"/>
    <cellStyle name="Normal 10 22 2 2" xfId="38490" xr:uid="{00000000-0005-0000-0000-000012970000}"/>
    <cellStyle name="Normal 10 22 2 3" xfId="38491" xr:uid="{00000000-0005-0000-0000-000013970000}"/>
    <cellStyle name="Normal 10 22 3" xfId="38492" xr:uid="{00000000-0005-0000-0000-000014970000}"/>
    <cellStyle name="Normal 10 22 3 2" xfId="38493" xr:uid="{00000000-0005-0000-0000-000015970000}"/>
    <cellStyle name="Normal 10 22 3 3" xfId="38494" xr:uid="{00000000-0005-0000-0000-000016970000}"/>
    <cellStyle name="Normal 10 22 4" xfId="38495" xr:uid="{00000000-0005-0000-0000-000017970000}"/>
    <cellStyle name="Normal 10 22 4 2" xfId="38496" xr:uid="{00000000-0005-0000-0000-000018970000}"/>
    <cellStyle name="Normal 10 22 4 3" xfId="38497" xr:uid="{00000000-0005-0000-0000-000019970000}"/>
    <cellStyle name="Normal 10 22 5" xfId="38498" xr:uid="{00000000-0005-0000-0000-00001A970000}"/>
    <cellStyle name="Normal 10 22 6" xfId="38499" xr:uid="{00000000-0005-0000-0000-00001B970000}"/>
    <cellStyle name="Normal 10 23" xfId="38500" xr:uid="{00000000-0005-0000-0000-00001C970000}"/>
    <cellStyle name="Normal 10 23 2" xfId="38501" xr:uid="{00000000-0005-0000-0000-00001D970000}"/>
    <cellStyle name="Normal 10 23 2 2" xfId="38502" xr:uid="{00000000-0005-0000-0000-00001E970000}"/>
    <cellStyle name="Normal 10 23 2 3" xfId="38503" xr:uid="{00000000-0005-0000-0000-00001F970000}"/>
    <cellStyle name="Normal 10 23 3" xfId="38504" xr:uid="{00000000-0005-0000-0000-000020970000}"/>
    <cellStyle name="Normal 10 23 3 2" xfId="38505" xr:uid="{00000000-0005-0000-0000-000021970000}"/>
    <cellStyle name="Normal 10 23 3 3" xfId="38506" xr:uid="{00000000-0005-0000-0000-000022970000}"/>
    <cellStyle name="Normal 10 23 4" xfId="38507" xr:uid="{00000000-0005-0000-0000-000023970000}"/>
    <cellStyle name="Normal 10 23 4 2" xfId="38508" xr:uid="{00000000-0005-0000-0000-000024970000}"/>
    <cellStyle name="Normal 10 23 4 3" xfId="38509" xr:uid="{00000000-0005-0000-0000-000025970000}"/>
    <cellStyle name="Normal 10 23 5" xfId="38510" xr:uid="{00000000-0005-0000-0000-000026970000}"/>
    <cellStyle name="Normal 10 23 6" xfId="38511" xr:uid="{00000000-0005-0000-0000-000027970000}"/>
    <cellStyle name="Normal 10 24" xfId="38512" xr:uid="{00000000-0005-0000-0000-000028970000}"/>
    <cellStyle name="Normal 10 24 2" xfId="38513" xr:uid="{00000000-0005-0000-0000-000029970000}"/>
    <cellStyle name="Normal 10 24 3" xfId="38514" xr:uid="{00000000-0005-0000-0000-00002A970000}"/>
    <cellStyle name="Normal 10 25" xfId="38515" xr:uid="{00000000-0005-0000-0000-00002B970000}"/>
    <cellStyle name="Normal 10 25 2" xfId="38516" xr:uid="{00000000-0005-0000-0000-00002C970000}"/>
    <cellStyle name="Normal 10 25 3" xfId="38517" xr:uid="{00000000-0005-0000-0000-00002D970000}"/>
    <cellStyle name="Normal 10 26" xfId="38518" xr:uid="{00000000-0005-0000-0000-00002E970000}"/>
    <cellStyle name="Normal 10 26 2" xfId="38519" xr:uid="{00000000-0005-0000-0000-00002F970000}"/>
    <cellStyle name="Normal 10 26 3" xfId="38520" xr:uid="{00000000-0005-0000-0000-000030970000}"/>
    <cellStyle name="Normal 10 27" xfId="38521" xr:uid="{00000000-0005-0000-0000-000031970000}"/>
    <cellStyle name="Normal 10 28" xfId="38522" xr:uid="{00000000-0005-0000-0000-000032970000}"/>
    <cellStyle name="Normal 10 29" xfId="38523" xr:uid="{00000000-0005-0000-0000-000033970000}"/>
    <cellStyle name="Normal 10 3" xfId="38524" xr:uid="{00000000-0005-0000-0000-000034970000}"/>
    <cellStyle name="Normal 10 3 10" xfId="38525" xr:uid="{00000000-0005-0000-0000-000035970000}"/>
    <cellStyle name="Normal 10 3 10 2" xfId="38526" xr:uid="{00000000-0005-0000-0000-000036970000}"/>
    <cellStyle name="Normal 10 3 10 2 2" xfId="38527" xr:uid="{00000000-0005-0000-0000-000037970000}"/>
    <cellStyle name="Normal 10 3 10 2 3" xfId="38528" xr:uid="{00000000-0005-0000-0000-000038970000}"/>
    <cellStyle name="Normal 10 3 10 3" xfId="38529" xr:uid="{00000000-0005-0000-0000-000039970000}"/>
    <cellStyle name="Normal 10 3 10 3 2" xfId="38530" xr:uid="{00000000-0005-0000-0000-00003A970000}"/>
    <cellStyle name="Normal 10 3 10 3 3" xfId="38531" xr:uid="{00000000-0005-0000-0000-00003B970000}"/>
    <cellStyle name="Normal 10 3 10 4" xfId="38532" xr:uid="{00000000-0005-0000-0000-00003C970000}"/>
    <cellStyle name="Normal 10 3 10 4 2" xfId="38533" xr:uid="{00000000-0005-0000-0000-00003D970000}"/>
    <cellStyle name="Normal 10 3 10 4 3" xfId="38534" xr:uid="{00000000-0005-0000-0000-00003E970000}"/>
    <cellStyle name="Normal 10 3 10 5" xfId="38535" xr:uid="{00000000-0005-0000-0000-00003F970000}"/>
    <cellStyle name="Normal 10 3 10 6" xfId="38536" xr:uid="{00000000-0005-0000-0000-000040970000}"/>
    <cellStyle name="Normal 10 3 11" xfId="38537" xr:uid="{00000000-0005-0000-0000-000041970000}"/>
    <cellStyle name="Normal 10 3 11 2" xfId="38538" xr:uid="{00000000-0005-0000-0000-000042970000}"/>
    <cellStyle name="Normal 10 3 11 2 2" xfId="38539" xr:uid="{00000000-0005-0000-0000-000043970000}"/>
    <cellStyle name="Normal 10 3 11 2 3" xfId="38540" xr:uid="{00000000-0005-0000-0000-000044970000}"/>
    <cellStyle name="Normal 10 3 11 3" xfId="38541" xr:uid="{00000000-0005-0000-0000-000045970000}"/>
    <cellStyle name="Normal 10 3 11 3 2" xfId="38542" xr:uid="{00000000-0005-0000-0000-000046970000}"/>
    <cellStyle name="Normal 10 3 11 3 3" xfId="38543" xr:uid="{00000000-0005-0000-0000-000047970000}"/>
    <cellStyle name="Normal 10 3 11 4" xfId="38544" xr:uid="{00000000-0005-0000-0000-000048970000}"/>
    <cellStyle name="Normal 10 3 11 4 2" xfId="38545" xr:uid="{00000000-0005-0000-0000-000049970000}"/>
    <cellStyle name="Normal 10 3 11 4 3" xfId="38546" xr:uid="{00000000-0005-0000-0000-00004A970000}"/>
    <cellStyle name="Normal 10 3 11 5" xfId="38547" xr:uid="{00000000-0005-0000-0000-00004B970000}"/>
    <cellStyle name="Normal 10 3 11 6" xfId="38548" xr:uid="{00000000-0005-0000-0000-00004C970000}"/>
    <cellStyle name="Normal 10 3 12" xfId="38549" xr:uid="{00000000-0005-0000-0000-00004D970000}"/>
    <cellStyle name="Normal 10 3 12 2" xfId="38550" xr:uid="{00000000-0005-0000-0000-00004E970000}"/>
    <cellStyle name="Normal 10 3 12 2 2" xfId="38551" xr:uid="{00000000-0005-0000-0000-00004F970000}"/>
    <cellStyle name="Normal 10 3 12 2 3" xfId="38552" xr:uid="{00000000-0005-0000-0000-000050970000}"/>
    <cellStyle name="Normal 10 3 12 3" xfId="38553" xr:uid="{00000000-0005-0000-0000-000051970000}"/>
    <cellStyle name="Normal 10 3 12 3 2" xfId="38554" xr:uid="{00000000-0005-0000-0000-000052970000}"/>
    <cellStyle name="Normal 10 3 12 3 3" xfId="38555" xr:uid="{00000000-0005-0000-0000-000053970000}"/>
    <cellStyle name="Normal 10 3 12 4" xfId="38556" xr:uid="{00000000-0005-0000-0000-000054970000}"/>
    <cellStyle name="Normal 10 3 12 4 2" xfId="38557" xr:uid="{00000000-0005-0000-0000-000055970000}"/>
    <cellStyle name="Normal 10 3 12 4 3" xfId="38558" xr:uid="{00000000-0005-0000-0000-000056970000}"/>
    <cellStyle name="Normal 10 3 12 5" xfId="38559" xr:uid="{00000000-0005-0000-0000-000057970000}"/>
    <cellStyle name="Normal 10 3 12 6" xfId="38560" xr:uid="{00000000-0005-0000-0000-000058970000}"/>
    <cellStyle name="Normal 10 3 13" xfId="38561" xr:uid="{00000000-0005-0000-0000-000059970000}"/>
    <cellStyle name="Normal 10 3 13 2" xfId="38562" xr:uid="{00000000-0005-0000-0000-00005A970000}"/>
    <cellStyle name="Normal 10 3 13 2 2" xfId="38563" xr:uid="{00000000-0005-0000-0000-00005B970000}"/>
    <cellStyle name="Normal 10 3 13 2 3" xfId="38564" xr:uid="{00000000-0005-0000-0000-00005C970000}"/>
    <cellStyle name="Normal 10 3 13 3" xfId="38565" xr:uid="{00000000-0005-0000-0000-00005D970000}"/>
    <cellStyle name="Normal 10 3 13 3 2" xfId="38566" xr:uid="{00000000-0005-0000-0000-00005E970000}"/>
    <cellStyle name="Normal 10 3 13 3 3" xfId="38567" xr:uid="{00000000-0005-0000-0000-00005F970000}"/>
    <cellStyle name="Normal 10 3 13 4" xfId="38568" xr:uid="{00000000-0005-0000-0000-000060970000}"/>
    <cellStyle name="Normal 10 3 13 4 2" xfId="38569" xr:uid="{00000000-0005-0000-0000-000061970000}"/>
    <cellStyle name="Normal 10 3 13 4 3" xfId="38570" xr:uid="{00000000-0005-0000-0000-000062970000}"/>
    <cellStyle name="Normal 10 3 13 5" xfId="38571" xr:uid="{00000000-0005-0000-0000-000063970000}"/>
    <cellStyle name="Normal 10 3 13 6" xfId="38572" xr:uid="{00000000-0005-0000-0000-000064970000}"/>
    <cellStyle name="Normal 10 3 14" xfId="38573" xr:uid="{00000000-0005-0000-0000-000065970000}"/>
    <cellStyle name="Normal 10 3 14 2" xfId="38574" xr:uid="{00000000-0005-0000-0000-000066970000}"/>
    <cellStyle name="Normal 10 3 14 2 2" xfId="38575" xr:uid="{00000000-0005-0000-0000-000067970000}"/>
    <cellStyle name="Normal 10 3 14 2 3" xfId="38576" xr:uid="{00000000-0005-0000-0000-000068970000}"/>
    <cellStyle name="Normal 10 3 14 3" xfId="38577" xr:uid="{00000000-0005-0000-0000-000069970000}"/>
    <cellStyle name="Normal 10 3 14 3 2" xfId="38578" xr:uid="{00000000-0005-0000-0000-00006A970000}"/>
    <cellStyle name="Normal 10 3 14 3 3" xfId="38579" xr:uid="{00000000-0005-0000-0000-00006B970000}"/>
    <cellStyle name="Normal 10 3 14 4" xfId="38580" xr:uid="{00000000-0005-0000-0000-00006C970000}"/>
    <cellStyle name="Normal 10 3 14 4 2" xfId="38581" xr:uid="{00000000-0005-0000-0000-00006D970000}"/>
    <cellStyle name="Normal 10 3 14 4 3" xfId="38582" xr:uid="{00000000-0005-0000-0000-00006E970000}"/>
    <cellStyle name="Normal 10 3 14 5" xfId="38583" xr:uid="{00000000-0005-0000-0000-00006F970000}"/>
    <cellStyle name="Normal 10 3 14 6" xfId="38584" xr:uid="{00000000-0005-0000-0000-000070970000}"/>
    <cellStyle name="Normal 10 3 15" xfId="38585" xr:uid="{00000000-0005-0000-0000-000071970000}"/>
    <cellStyle name="Normal 10 3 15 2" xfId="38586" xr:uid="{00000000-0005-0000-0000-000072970000}"/>
    <cellStyle name="Normal 10 3 15 2 2" xfId="38587" xr:uid="{00000000-0005-0000-0000-000073970000}"/>
    <cellStyle name="Normal 10 3 15 2 3" xfId="38588" xr:uid="{00000000-0005-0000-0000-000074970000}"/>
    <cellStyle name="Normal 10 3 15 3" xfId="38589" xr:uid="{00000000-0005-0000-0000-000075970000}"/>
    <cellStyle name="Normal 10 3 15 3 2" xfId="38590" xr:uid="{00000000-0005-0000-0000-000076970000}"/>
    <cellStyle name="Normal 10 3 15 3 3" xfId="38591" xr:uid="{00000000-0005-0000-0000-000077970000}"/>
    <cellStyle name="Normal 10 3 15 4" xfId="38592" xr:uid="{00000000-0005-0000-0000-000078970000}"/>
    <cellStyle name="Normal 10 3 15 4 2" xfId="38593" xr:uid="{00000000-0005-0000-0000-000079970000}"/>
    <cellStyle name="Normal 10 3 15 4 3" xfId="38594" xr:uid="{00000000-0005-0000-0000-00007A970000}"/>
    <cellStyle name="Normal 10 3 15 5" xfId="38595" xr:uid="{00000000-0005-0000-0000-00007B970000}"/>
    <cellStyle name="Normal 10 3 15 6" xfId="38596" xr:uid="{00000000-0005-0000-0000-00007C970000}"/>
    <cellStyle name="Normal 10 3 16" xfId="38597" xr:uid="{00000000-0005-0000-0000-00007D970000}"/>
    <cellStyle name="Normal 10 3 16 2" xfId="38598" xr:uid="{00000000-0005-0000-0000-00007E970000}"/>
    <cellStyle name="Normal 10 3 16 2 2" xfId="38599" xr:uid="{00000000-0005-0000-0000-00007F970000}"/>
    <cellStyle name="Normal 10 3 16 2 3" xfId="38600" xr:uid="{00000000-0005-0000-0000-000080970000}"/>
    <cellStyle name="Normal 10 3 16 3" xfId="38601" xr:uid="{00000000-0005-0000-0000-000081970000}"/>
    <cellStyle name="Normal 10 3 16 3 2" xfId="38602" xr:uid="{00000000-0005-0000-0000-000082970000}"/>
    <cellStyle name="Normal 10 3 16 3 3" xfId="38603" xr:uid="{00000000-0005-0000-0000-000083970000}"/>
    <cellStyle name="Normal 10 3 16 4" xfId="38604" xr:uid="{00000000-0005-0000-0000-000084970000}"/>
    <cellStyle name="Normal 10 3 16 4 2" xfId="38605" xr:uid="{00000000-0005-0000-0000-000085970000}"/>
    <cellStyle name="Normal 10 3 16 4 3" xfId="38606" xr:uid="{00000000-0005-0000-0000-000086970000}"/>
    <cellStyle name="Normal 10 3 16 5" xfId="38607" xr:uid="{00000000-0005-0000-0000-000087970000}"/>
    <cellStyle name="Normal 10 3 16 6" xfId="38608" xr:uid="{00000000-0005-0000-0000-000088970000}"/>
    <cellStyle name="Normal 10 3 17" xfId="38609" xr:uid="{00000000-0005-0000-0000-000089970000}"/>
    <cellStyle name="Normal 10 3 17 2" xfId="38610" xr:uid="{00000000-0005-0000-0000-00008A970000}"/>
    <cellStyle name="Normal 10 3 17 2 2" xfId="38611" xr:uid="{00000000-0005-0000-0000-00008B970000}"/>
    <cellStyle name="Normal 10 3 17 2 3" xfId="38612" xr:uid="{00000000-0005-0000-0000-00008C970000}"/>
    <cellStyle name="Normal 10 3 17 3" xfId="38613" xr:uid="{00000000-0005-0000-0000-00008D970000}"/>
    <cellStyle name="Normal 10 3 17 3 2" xfId="38614" xr:uid="{00000000-0005-0000-0000-00008E970000}"/>
    <cellStyle name="Normal 10 3 17 3 3" xfId="38615" xr:uid="{00000000-0005-0000-0000-00008F970000}"/>
    <cellStyle name="Normal 10 3 17 4" xfId="38616" xr:uid="{00000000-0005-0000-0000-000090970000}"/>
    <cellStyle name="Normal 10 3 17 4 2" xfId="38617" xr:uid="{00000000-0005-0000-0000-000091970000}"/>
    <cellStyle name="Normal 10 3 17 4 3" xfId="38618" xr:uid="{00000000-0005-0000-0000-000092970000}"/>
    <cellStyle name="Normal 10 3 17 5" xfId="38619" xr:uid="{00000000-0005-0000-0000-000093970000}"/>
    <cellStyle name="Normal 10 3 17 6" xfId="38620" xr:uid="{00000000-0005-0000-0000-000094970000}"/>
    <cellStyle name="Normal 10 3 18" xfId="38621" xr:uid="{00000000-0005-0000-0000-000095970000}"/>
    <cellStyle name="Normal 10 3 18 2" xfId="38622" xr:uid="{00000000-0005-0000-0000-000096970000}"/>
    <cellStyle name="Normal 10 3 18 2 2" xfId="38623" xr:uid="{00000000-0005-0000-0000-000097970000}"/>
    <cellStyle name="Normal 10 3 18 2 3" xfId="38624" xr:uid="{00000000-0005-0000-0000-000098970000}"/>
    <cellStyle name="Normal 10 3 18 3" xfId="38625" xr:uid="{00000000-0005-0000-0000-000099970000}"/>
    <cellStyle name="Normal 10 3 18 3 2" xfId="38626" xr:uid="{00000000-0005-0000-0000-00009A970000}"/>
    <cellStyle name="Normal 10 3 18 3 3" xfId="38627" xr:uid="{00000000-0005-0000-0000-00009B970000}"/>
    <cellStyle name="Normal 10 3 18 4" xfId="38628" xr:uid="{00000000-0005-0000-0000-00009C970000}"/>
    <cellStyle name="Normal 10 3 18 4 2" xfId="38629" xr:uid="{00000000-0005-0000-0000-00009D970000}"/>
    <cellStyle name="Normal 10 3 18 4 3" xfId="38630" xr:uid="{00000000-0005-0000-0000-00009E970000}"/>
    <cellStyle name="Normal 10 3 18 5" xfId="38631" xr:uid="{00000000-0005-0000-0000-00009F970000}"/>
    <cellStyle name="Normal 10 3 18 6" xfId="38632" xr:uid="{00000000-0005-0000-0000-0000A0970000}"/>
    <cellStyle name="Normal 10 3 19" xfId="38633" xr:uid="{00000000-0005-0000-0000-0000A1970000}"/>
    <cellStyle name="Normal 10 3 19 2" xfId="38634" xr:uid="{00000000-0005-0000-0000-0000A2970000}"/>
    <cellStyle name="Normal 10 3 19 2 2" xfId="38635" xr:uid="{00000000-0005-0000-0000-0000A3970000}"/>
    <cellStyle name="Normal 10 3 19 2 3" xfId="38636" xr:uid="{00000000-0005-0000-0000-0000A4970000}"/>
    <cellStyle name="Normal 10 3 19 3" xfId="38637" xr:uid="{00000000-0005-0000-0000-0000A5970000}"/>
    <cellStyle name="Normal 10 3 19 3 2" xfId="38638" xr:uid="{00000000-0005-0000-0000-0000A6970000}"/>
    <cellStyle name="Normal 10 3 19 3 3" xfId="38639" xr:uid="{00000000-0005-0000-0000-0000A7970000}"/>
    <cellStyle name="Normal 10 3 19 4" xfId="38640" xr:uid="{00000000-0005-0000-0000-0000A8970000}"/>
    <cellStyle name="Normal 10 3 19 4 2" xfId="38641" xr:uid="{00000000-0005-0000-0000-0000A9970000}"/>
    <cellStyle name="Normal 10 3 19 4 3" xfId="38642" xr:uid="{00000000-0005-0000-0000-0000AA970000}"/>
    <cellStyle name="Normal 10 3 19 5" xfId="38643" xr:uid="{00000000-0005-0000-0000-0000AB970000}"/>
    <cellStyle name="Normal 10 3 19 6" xfId="38644" xr:uid="{00000000-0005-0000-0000-0000AC970000}"/>
    <cellStyle name="Normal 10 3 2" xfId="38645" xr:uid="{00000000-0005-0000-0000-0000AD970000}"/>
    <cellStyle name="Normal 10 3 2 2" xfId="38646" xr:uid="{00000000-0005-0000-0000-0000AE970000}"/>
    <cellStyle name="Normal 10 3 2 2 2" xfId="38647" xr:uid="{00000000-0005-0000-0000-0000AF970000}"/>
    <cellStyle name="Normal 10 3 2 2 3" xfId="38648" xr:uid="{00000000-0005-0000-0000-0000B0970000}"/>
    <cellStyle name="Normal 10 3 2 3" xfId="38649" xr:uid="{00000000-0005-0000-0000-0000B1970000}"/>
    <cellStyle name="Normal 10 3 2 3 2" xfId="38650" xr:uid="{00000000-0005-0000-0000-0000B2970000}"/>
    <cellStyle name="Normal 10 3 2 3 3" xfId="38651" xr:uid="{00000000-0005-0000-0000-0000B3970000}"/>
    <cellStyle name="Normal 10 3 2 4" xfId="38652" xr:uid="{00000000-0005-0000-0000-0000B4970000}"/>
    <cellStyle name="Normal 10 3 2 4 2" xfId="38653" xr:uid="{00000000-0005-0000-0000-0000B5970000}"/>
    <cellStyle name="Normal 10 3 2 4 3" xfId="38654" xr:uid="{00000000-0005-0000-0000-0000B6970000}"/>
    <cellStyle name="Normal 10 3 2 5" xfId="38655" xr:uid="{00000000-0005-0000-0000-0000B7970000}"/>
    <cellStyle name="Normal 10 3 2 6" xfId="38656" xr:uid="{00000000-0005-0000-0000-0000B8970000}"/>
    <cellStyle name="Normal 10 3 20" xfId="38657" xr:uid="{00000000-0005-0000-0000-0000B9970000}"/>
    <cellStyle name="Normal 10 3 20 2" xfId="38658" xr:uid="{00000000-0005-0000-0000-0000BA970000}"/>
    <cellStyle name="Normal 10 3 20 2 2" xfId="38659" xr:uid="{00000000-0005-0000-0000-0000BB970000}"/>
    <cellStyle name="Normal 10 3 20 2 3" xfId="38660" xr:uid="{00000000-0005-0000-0000-0000BC970000}"/>
    <cellStyle name="Normal 10 3 20 3" xfId="38661" xr:uid="{00000000-0005-0000-0000-0000BD970000}"/>
    <cellStyle name="Normal 10 3 20 3 2" xfId="38662" xr:uid="{00000000-0005-0000-0000-0000BE970000}"/>
    <cellStyle name="Normal 10 3 20 3 3" xfId="38663" xr:uid="{00000000-0005-0000-0000-0000BF970000}"/>
    <cellStyle name="Normal 10 3 20 4" xfId="38664" xr:uid="{00000000-0005-0000-0000-0000C0970000}"/>
    <cellStyle name="Normal 10 3 20 4 2" xfId="38665" xr:uid="{00000000-0005-0000-0000-0000C1970000}"/>
    <cellStyle name="Normal 10 3 20 4 3" xfId="38666" xr:uid="{00000000-0005-0000-0000-0000C2970000}"/>
    <cellStyle name="Normal 10 3 20 5" xfId="38667" xr:uid="{00000000-0005-0000-0000-0000C3970000}"/>
    <cellStyle name="Normal 10 3 20 6" xfId="38668" xr:uid="{00000000-0005-0000-0000-0000C4970000}"/>
    <cellStyle name="Normal 10 3 21" xfId="38669" xr:uid="{00000000-0005-0000-0000-0000C5970000}"/>
    <cellStyle name="Normal 10 3 21 2" xfId="38670" xr:uid="{00000000-0005-0000-0000-0000C6970000}"/>
    <cellStyle name="Normal 10 3 21 3" xfId="38671" xr:uid="{00000000-0005-0000-0000-0000C7970000}"/>
    <cellStyle name="Normal 10 3 22" xfId="38672" xr:uid="{00000000-0005-0000-0000-0000C8970000}"/>
    <cellStyle name="Normal 10 3 22 2" xfId="38673" xr:uid="{00000000-0005-0000-0000-0000C9970000}"/>
    <cellStyle name="Normal 10 3 22 3" xfId="38674" xr:uid="{00000000-0005-0000-0000-0000CA970000}"/>
    <cellStyle name="Normal 10 3 23" xfId="38675" xr:uid="{00000000-0005-0000-0000-0000CB970000}"/>
    <cellStyle name="Normal 10 3 23 2" xfId="38676" xr:uid="{00000000-0005-0000-0000-0000CC970000}"/>
    <cellStyle name="Normal 10 3 23 3" xfId="38677" xr:uid="{00000000-0005-0000-0000-0000CD970000}"/>
    <cellStyle name="Normal 10 3 24" xfId="38678" xr:uid="{00000000-0005-0000-0000-0000CE970000}"/>
    <cellStyle name="Normal 10 3 25" xfId="38679" xr:uid="{00000000-0005-0000-0000-0000CF970000}"/>
    <cellStyle name="Normal 10 3 3" xfId="38680" xr:uid="{00000000-0005-0000-0000-0000D0970000}"/>
    <cellStyle name="Normal 10 3 3 2" xfId="38681" xr:uid="{00000000-0005-0000-0000-0000D1970000}"/>
    <cellStyle name="Normal 10 3 3 2 2" xfId="38682" xr:uid="{00000000-0005-0000-0000-0000D2970000}"/>
    <cellStyle name="Normal 10 3 3 2 3" xfId="38683" xr:uid="{00000000-0005-0000-0000-0000D3970000}"/>
    <cellStyle name="Normal 10 3 3 3" xfId="38684" xr:uid="{00000000-0005-0000-0000-0000D4970000}"/>
    <cellStyle name="Normal 10 3 3 3 2" xfId="38685" xr:uid="{00000000-0005-0000-0000-0000D5970000}"/>
    <cellStyle name="Normal 10 3 3 3 3" xfId="38686" xr:uid="{00000000-0005-0000-0000-0000D6970000}"/>
    <cellStyle name="Normal 10 3 3 4" xfId="38687" xr:uid="{00000000-0005-0000-0000-0000D7970000}"/>
    <cellStyle name="Normal 10 3 3 4 2" xfId="38688" xr:uid="{00000000-0005-0000-0000-0000D8970000}"/>
    <cellStyle name="Normal 10 3 3 4 3" xfId="38689" xr:uid="{00000000-0005-0000-0000-0000D9970000}"/>
    <cellStyle name="Normal 10 3 3 5" xfId="38690" xr:uid="{00000000-0005-0000-0000-0000DA970000}"/>
    <cellStyle name="Normal 10 3 3 6" xfId="38691" xr:uid="{00000000-0005-0000-0000-0000DB970000}"/>
    <cellStyle name="Normal 10 3 4" xfId="38692" xr:uid="{00000000-0005-0000-0000-0000DC970000}"/>
    <cellStyle name="Normal 10 3 4 2" xfId="38693" xr:uid="{00000000-0005-0000-0000-0000DD970000}"/>
    <cellStyle name="Normal 10 3 4 2 2" xfId="38694" xr:uid="{00000000-0005-0000-0000-0000DE970000}"/>
    <cellStyle name="Normal 10 3 4 2 3" xfId="38695" xr:uid="{00000000-0005-0000-0000-0000DF970000}"/>
    <cellStyle name="Normal 10 3 4 3" xfId="38696" xr:uid="{00000000-0005-0000-0000-0000E0970000}"/>
    <cellStyle name="Normal 10 3 4 3 2" xfId="38697" xr:uid="{00000000-0005-0000-0000-0000E1970000}"/>
    <cellStyle name="Normal 10 3 4 3 3" xfId="38698" xr:uid="{00000000-0005-0000-0000-0000E2970000}"/>
    <cellStyle name="Normal 10 3 4 4" xfId="38699" xr:uid="{00000000-0005-0000-0000-0000E3970000}"/>
    <cellStyle name="Normal 10 3 4 4 2" xfId="38700" xr:uid="{00000000-0005-0000-0000-0000E4970000}"/>
    <cellStyle name="Normal 10 3 4 4 3" xfId="38701" xr:uid="{00000000-0005-0000-0000-0000E5970000}"/>
    <cellStyle name="Normal 10 3 4 5" xfId="38702" xr:uid="{00000000-0005-0000-0000-0000E6970000}"/>
    <cellStyle name="Normal 10 3 4 6" xfId="38703" xr:uid="{00000000-0005-0000-0000-0000E7970000}"/>
    <cellStyle name="Normal 10 3 5" xfId="38704" xr:uid="{00000000-0005-0000-0000-0000E8970000}"/>
    <cellStyle name="Normal 10 3 5 2" xfId="38705" xr:uid="{00000000-0005-0000-0000-0000E9970000}"/>
    <cellStyle name="Normal 10 3 5 2 2" xfId="38706" xr:uid="{00000000-0005-0000-0000-0000EA970000}"/>
    <cellStyle name="Normal 10 3 5 2 3" xfId="38707" xr:uid="{00000000-0005-0000-0000-0000EB970000}"/>
    <cellStyle name="Normal 10 3 5 3" xfId="38708" xr:uid="{00000000-0005-0000-0000-0000EC970000}"/>
    <cellStyle name="Normal 10 3 5 3 2" xfId="38709" xr:uid="{00000000-0005-0000-0000-0000ED970000}"/>
    <cellStyle name="Normal 10 3 5 3 3" xfId="38710" xr:uid="{00000000-0005-0000-0000-0000EE970000}"/>
    <cellStyle name="Normal 10 3 5 4" xfId="38711" xr:uid="{00000000-0005-0000-0000-0000EF970000}"/>
    <cellStyle name="Normal 10 3 5 4 2" xfId="38712" xr:uid="{00000000-0005-0000-0000-0000F0970000}"/>
    <cellStyle name="Normal 10 3 5 4 3" xfId="38713" xr:uid="{00000000-0005-0000-0000-0000F1970000}"/>
    <cellStyle name="Normal 10 3 5 5" xfId="38714" xr:uid="{00000000-0005-0000-0000-0000F2970000}"/>
    <cellStyle name="Normal 10 3 5 6" xfId="38715" xr:uid="{00000000-0005-0000-0000-0000F3970000}"/>
    <cellStyle name="Normal 10 3 6" xfId="38716" xr:uid="{00000000-0005-0000-0000-0000F4970000}"/>
    <cellStyle name="Normal 10 3 6 2" xfId="38717" xr:uid="{00000000-0005-0000-0000-0000F5970000}"/>
    <cellStyle name="Normal 10 3 6 2 2" xfId="38718" xr:uid="{00000000-0005-0000-0000-0000F6970000}"/>
    <cellStyle name="Normal 10 3 6 2 3" xfId="38719" xr:uid="{00000000-0005-0000-0000-0000F7970000}"/>
    <cellStyle name="Normal 10 3 6 3" xfId="38720" xr:uid="{00000000-0005-0000-0000-0000F8970000}"/>
    <cellStyle name="Normal 10 3 6 3 2" xfId="38721" xr:uid="{00000000-0005-0000-0000-0000F9970000}"/>
    <cellStyle name="Normal 10 3 6 3 3" xfId="38722" xr:uid="{00000000-0005-0000-0000-0000FA970000}"/>
    <cellStyle name="Normal 10 3 6 4" xfId="38723" xr:uid="{00000000-0005-0000-0000-0000FB970000}"/>
    <cellStyle name="Normal 10 3 6 4 2" xfId="38724" xr:uid="{00000000-0005-0000-0000-0000FC970000}"/>
    <cellStyle name="Normal 10 3 6 4 3" xfId="38725" xr:uid="{00000000-0005-0000-0000-0000FD970000}"/>
    <cellStyle name="Normal 10 3 6 5" xfId="38726" xr:uid="{00000000-0005-0000-0000-0000FE970000}"/>
    <cellStyle name="Normal 10 3 6 6" xfId="38727" xr:uid="{00000000-0005-0000-0000-0000FF970000}"/>
    <cellStyle name="Normal 10 3 7" xfId="38728" xr:uid="{00000000-0005-0000-0000-000000980000}"/>
    <cellStyle name="Normal 10 3 7 2" xfId="38729" xr:uid="{00000000-0005-0000-0000-000001980000}"/>
    <cellStyle name="Normal 10 3 7 2 2" xfId="38730" xr:uid="{00000000-0005-0000-0000-000002980000}"/>
    <cellStyle name="Normal 10 3 7 2 3" xfId="38731" xr:uid="{00000000-0005-0000-0000-000003980000}"/>
    <cellStyle name="Normal 10 3 7 3" xfId="38732" xr:uid="{00000000-0005-0000-0000-000004980000}"/>
    <cellStyle name="Normal 10 3 7 3 2" xfId="38733" xr:uid="{00000000-0005-0000-0000-000005980000}"/>
    <cellStyle name="Normal 10 3 7 3 3" xfId="38734" xr:uid="{00000000-0005-0000-0000-000006980000}"/>
    <cellStyle name="Normal 10 3 7 4" xfId="38735" xr:uid="{00000000-0005-0000-0000-000007980000}"/>
    <cellStyle name="Normal 10 3 7 4 2" xfId="38736" xr:uid="{00000000-0005-0000-0000-000008980000}"/>
    <cellStyle name="Normal 10 3 7 4 3" xfId="38737" xr:uid="{00000000-0005-0000-0000-000009980000}"/>
    <cellStyle name="Normal 10 3 7 5" xfId="38738" xr:uid="{00000000-0005-0000-0000-00000A980000}"/>
    <cellStyle name="Normal 10 3 7 6" xfId="38739" xr:uid="{00000000-0005-0000-0000-00000B980000}"/>
    <cellStyle name="Normal 10 3 8" xfId="38740" xr:uid="{00000000-0005-0000-0000-00000C980000}"/>
    <cellStyle name="Normal 10 3 8 2" xfId="38741" xr:uid="{00000000-0005-0000-0000-00000D980000}"/>
    <cellStyle name="Normal 10 3 8 2 2" xfId="38742" xr:uid="{00000000-0005-0000-0000-00000E980000}"/>
    <cellStyle name="Normal 10 3 8 2 3" xfId="38743" xr:uid="{00000000-0005-0000-0000-00000F980000}"/>
    <cellStyle name="Normal 10 3 8 3" xfId="38744" xr:uid="{00000000-0005-0000-0000-000010980000}"/>
    <cellStyle name="Normal 10 3 8 3 2" xfId="38745" xr:uid="{00000000-0005-0000-0000-000011980000}"/>
    <cellStyle name="Normal 10 3 8 3 3" xfId="38746" xr:uid="{00000000-0005-0000-0000-000012980000}"/>
    <cellStyle name="Normal 10 3 8 4" xfId="38747" xr:uid="{00000000-0005-0000-0000-000013980000}"/>
    <cellStyle name="Normal 10 3 8 4 2" xfId="38748" xr:uid="{00000000-0005-0000-0000-000014980000}"/>
    <cellStyle name="Normal 10 3 8 4 3" xfId="38749" xr:uid="{00000000-0005-0000-0000-000015980000}"/>
    <cellStyle name="Normal 10 3 8 5" xfId="38750" xr:uid="{00000000-0005-0000-0000-000016980000}"/>
    <cellStyle name="Normal 10 3 8 6" xfId="38751" xr:uid="{00000000-0005-0000-0000-000017980000}"/>
    <cellStyle name="Normal 10 3 9" xfId="38752" xr:uid="{00000000-0005-0000-0000-000018980000}"/>
    <cellStyle name="Normal 10 3 9 2" xfId="38753" xr:uid="{00000000-0005-0000-0000-000019980000}"/>
    <cellStyle name="Normal 10 3 9 2 2" xfId="38754" xr:uid="{00000000-0005-0000-0000-00001A980000}"/>
    <cellStyle name="Normal 10 3 9 2 3" xfId="38755" xr:uid="{00000000-0005-0000-0000-00001B980000}"/>
    <cellStyle name="Normal 10 3 9 3" xfId="38756" xr:uid="{00000000-0005-0000-0000-00001C980000}"/>
    <cellStyle name="Normal 10 3 9 3 2" xfId="38757" xr:uid="{00000000-0005-0000-0000-00001D980000}"/>
    <cellStyle name="Normal 10 3 9 3 3" xfId="38758" xr:uid="{00000000-0005-0000-0000-00001E980000}"/>
    <cellStyle name="Normal 10 3 9 4" xfId="38759" xr:uid="{00000000-0005-0000-0000-00001F980000}"/>
    <cellStyle name="Normal 10 3 9 4 2" xfId="38760" xr:uid="{00000000-0005-0000-0000-000020980000}"/>
    <cellStyle name="Normal 10 3 9 4 3" xfId="38761" xr:uid="{00000000-0005-0000-0000-000021980000}"/>
    <cellStyle name="Normal 10 3 9 5" xfId="38762" xr:uid="{00000000-0005-0000-0000-000022980000}"/>
    <cellStyle name="Normal 10 3 9 6" xfId="38763" xr:uid="{00000000-0005-0000-0000-000023980000}"/>
    <cellStyle name="Normal 10 3_Sheet25" xfId="38764" xr:uid="{00000000-0005-0000-0000-000024980000}"/>
    <cellStyle name="Normal 10 30" xfId="38765" xr:uid="{00000000-0005-0000-0000-000025980000}"/>
    <cellStyle name="Normal 10 31" xfId="38766" xr:uid="{00000000-0005-0000-0000-000026980000}"/>
    <cellStyle name="Normal 10 32" xfId="38767" xr:uid="{00000000-0005-0000-0000-000027980000}"/>
    <cellStyle name="Normal 10 33" xfId="38768" xr:uid="{00000000-0005-0000-0000-000028980000}"/>
    <cellStyle name="Normal 10 34" xfId="38769" xr:uid="{00000000-0005-0000-0000-000029980000}"/>
    <cellStyle name="Normal 10 35" xfId="38770" xr:uid="{00000000-0005-0000-0000-00002A980000}"/>
    <cellStyle name="Normal 10 36" xfId="38771" xr:uid="{00000000-0005-0000-0000-00002B980000}"/>
    <cellStyle name="Normal 10 37" xfId="38772" xr:uid="{00000000-0005-0000-0000-00002C980000}"/>
    <cellStyle name="Normal 10 38" xfId="38773" xr:uid="{00000000-0005-0000-0000-00002D980000}"/>
    <cellStyle name="Normal 10 39" xfId="38101" xr:uid="{00000000-0005-0000-0000-00002E980000}"/>
    <cellStyle name="Normal 10 4" xfId="38774" xr:uid="{00000000-0005-0000-0000-00002F980000}"/>
    <cellStyle name="Normal 10 4 10" xfId="38775" xr:uid="{00000000-0005-0000-0000-000030980000}"/>
    <cellStyle name="Normal 10 4 10 2" xfId="38776" xr:uid="{00000000-0005-0000-0000-000031980000}"/>
    <cellStyle name="Normal 10 4 10 2 2" xfId="38777" xr:uid="{00000000-0005-0000-0000-000032980000}"/>
    <cellStyle name="Normal 10 4 10 2 3" xfId="38778" xr:uid="{00000000-0005-0000-0000-000033980000}"/>
    <cellStyle name="Normal 10 4 10 3" xfId="38779" xr:uid="{00000000-0005-0000-0000-000034980000}"/>
    <cellStyle name="Normal 10 4 10 3 2" xfId="38780" xr:uid="{00000000-0005-0000-0000-000035980000}"/>
    <cellStyle name="Normal 10 4 10 3 3" xfId="38781" xr:uid="{00000000-0005-0000-0000-000036980000}"/>
    <cellStyle name="Normal 10 4 10 4" xfId="38782" xr:uid="{00000000-0005-0000-0000-000037980000}"/>
    <cellStyle name="Normal 10 4 10 4 2" xfId="38783" xr:uid="{00000000-0005-0000-0000-000038980000}"/>
    <cellStyle name="Normal 10 4 10 4 3" xfId="38784" xr:uid="{00000000-0005-0000-0000-000039980000}"/>
    <cellStyle name="Normal 10 4 10 5" xfId="38785" xr:uid="{00000000-0005-0000-0000-00003A980000}"/>
    <cellStyle name="Normal 10 4 10 6" xfId="38786" xr:uid="{00000000-0005-0000-0000-00003B980000}"/>
    <cellStyle name="Normal 10 4 11" xfId="38787" xr:uid="{00000000-0005-0000-0000-00003C980000}"/>
    <cellStyle name="Normal 10 4 11 2" xfId="38788" xr:uid="{00000000-0005-0000-0000-00003D980000}"/>
    <cellStyle name="Normal 10 4 11 2 2" xfId="38789" xr:uid="{00000000-0005-0000-0000-00003E980000}"/>
    <cellStyle name="Normal 10 4 11 2 3" xfId="38790" xr:uid="{00000000-0005-0000-0000-00003F980000}"/>
    <cellStyle name="Normal 10 4 11 3" xfId="38791" xr:uid="{00000000-0005-0000-0000-000040980000}"/>
    <cellStyle name="Normal 10 4 11 3 2" xfId="38792" xr:uid="{00000000-0005-0000-0000-000041980000}"/>
    <cellStyle name="Normal 10 4 11 3 3" xfId="38793" xr:uid="{00000000-0005-0000-0000-000042980000}"/>
    <cellStyle name="Normal 10 4 11 4" xfId="38794" xr:uid="{00000000-0005-0000-0000-000043980000}"/>
    <cellStyle name="Normal 10 4 11 4 2" xfId="38795" xr:uid="{00000000-0005-0000-0000-000044980000}"/>
    <cellStyle name="Normal 10 4 11 4 3" xfId="38796" xr:uid="{00000000-0005-0000-0000-000045980000}"/>
    <cellStyle name="Normal 10 4 11 5" xfId="38797" xr:uid="{00000000-0005-0000-0000-000046980000}"/>
    <cellStyle name="Normal 10 4 11 6" xfId="38798" xr:uid="{00000000-0005-0000-0000-000047980000}"/>
    <cellStyle name="Normal 10 4 12" xfId="38799" xr:uid="{00000000-0005-0000-0000-000048980000}"/>
    <cellStyle name="Normal 10 4 12 2" xfId="38800" xr:uid="{00000000-0005-0000-0000-000049980000}"/>
    <cellStyle name="Normal 10 4 12 2 2" xfId="38801" xr:uid="{00000000-0005-0000-0000-00004A980000}"/>
    <cellStyle name="Normal 10 4 12 2 3" xfId="38802" xr:uid="{00000000-0005-0000-0000-00004B980000}"/>
    <cellStyle name="Normal 10 4 12 3" xfId="38803" xr:uid="{00000000-0005-0000-0000-00004C980000}"/>
    <cellStyle name="Normal 10 4 12 3 2" xfId="38804" xr:uid="{00000000-0005-0000-0000-00004D980000}"/>
    <cellStyle name="Normal 10 4 12 3 3" xfId="38805" xr:uid="{00000000-0005-0000-0000-00004E980000}"/>
    <cellStyle name="Normal 10 4 12 4" xfId="38806" xr:uid="{00000000-0005-0000-0000-00004F980000}"/>
    <cellStyle name="Normal 10 4 12 4 2" xfId="38807" xr:uid="{00000000-0005-0000-0000-000050980000}"/>
    <cellStyle name="Normal 10 4 12 4 3" xfId="38808" xr:uid="{00000000-0005-0000-0000-000051980000}"/>
    <cellStyle name="Normal 10 4 12 5" xfId="38809" xr:uid="{00000000-0005-0000-0000-000052980000}"/>
    <cellStyle name="Normal 10 4 12 6" xfId="38810" xr:uid="{00000000-0005-0000-0000-000053980000}"/>
    <cellStyle name="Normal 10 4 13" xfId="38811" xr:uid="{00000000-0005-0000-0000-000054980000}"/>
    <cellStyle name="Normal 10 4 13 2" xfId="38812" xr:uid="{00000000-0005-0000-0000-000055980000}"/>
    <cellStyle name="Normal 10 4 13 2 2" xfId="38813" xr:uid="{00000000-0005-0000-0000-000056980000}"/>
    <cellStyle name="Normal 10 4 13 2 3" xfId="38814" xr:uid="{00000000-0005-0000-0000-000057980000}"/>
    <cellStyle name="Normal 10 4 13 3" xfId="38815" xr:uid="{00000000-0005-0000-0000-000058980000}"/>
    <cellStyle name="Normal 10 4 13 3 2" xfId="38816" xr:uid="{00000000-0005-0000-0000-000059980000}"/>
    <cellStyle name="Normal 10 4 13 3 3" xfId="38817" xr:uid="{00000000-0005-0000-0000-00005A980000}"/>
    <cellStyle name="Normal 10 4 13 4" xfId="38818" xr:uid="{00000000-0005-0000-0000-00005B980000}"/>
    <cellStyle name="Normal 10 4 13 4 2" xfId="38819" xr:uid="{00000000-0005-0000-0000-00005C980000}"/>
    <cellStyle name="Normal 10 4 13 4 3" xfId="38820" xr:uid="{00000000-0005-0000-0000-00005D980000}"/>
    <cellStyle name="Normal 10 4 13 5" xfId="38821" xr:uid="{00000000-0005-0000-0000-00005E980000}"/>
    <cellStyle name="Normal 10 4 13 6" xfId="38822" xr:uid="{00000000-0005-0000-0000-00005F980000}"/>
    <cellStyle name="Normal 10 4 14" xfId="38823" xr:uid="{00000000-0005-0000-0000-000060980000}"/>
    <cellStyle name="Normal 10 4 14 2" xfId="38824" xr:uid="{00000000-0005-0000-0000-000061980000}"/>
    <cellStyle name="Normal 10 4 14 2 2" xfId="38825" xr:uid="{00000000-0005-0000-0000-000062980000}"/>
    <cellStyle name="Normal 10 4 14 2 3" xfId="38826" xr:uid="{00000000-0005-0000-0000-000063980000}"/>
    <cellStyle name="Normal 10 4 14 3" xfId="38827" xr:uid="{00000000-0005-0000-0000-000064980000}"/>
    <cellStyle name="Normal 10 4 14 3 2" xfId="38828" xr:uid="{00000000-0005-0000-0000-000065980000}"/>
    <cellStyle name="Normal 10 4 14 3 3" xfId="38829" xr:uid="{00000000-0005-0000-0000-000066980000}"/>
    <cellStyle name="Normal 10 4 14 4" xfId="38830" xr:uid="{00000000-0005-0000-0000-000067980000}"/>
    <cellStyle name="Normal 10 4 14 4 2" xfId="38831" xr:uid="{00000000-0005-0000-0000-000068980000}"/>
    <cellStyle name="Normal 10 4 14 4 3" xfId="38832" xr:uid="{00000000-0005-0000-0000-000069980000}"/>
    <cellStyle name="Normal 10 4 14 5" xfId="38833" xr:uid="{00000000-0005-0000-0000-00006A980000}"/>
    <cellStyle name="Normal 10 4 14 6" xfId="38834" xr:uid="{00000000-0005-0000-0000-00006B980000}"/>
    <cellStyle name="Normal 10 4 15" xfId="38835" xr:uid="{00000000-0005-0000-0000-00006C980000}"/>
    <cellStyle name="Normal 10 4 15 2" xfId="38836" xr:uid="{00000000-0005-0000-0000-00006D980000}"/>
    <cellStyle name="Normal 10 4 15 2 2" xfId="38837" xr:uid="{00000000-0005-0000-0000-00006E980000}"/>
    <cellStyle name="Normal 10 4 15 2 3" xfId="38838" xr:uid="{00000000-0005-0000-0000-00006F980000}"/>
    <cellStyle name="Normal 10 4 15 3" xfId="38839" xr:uid="{00000000-0005-0000-0000-000070980000}"/>
    <cellStyle name="Normal 10 4 15 3 2" xfId="38840" xr:uid="{00000000-0005-0000-0000-000071980000}"/>
    <cellStyle name="Normal 10 4 15 3 3" xfId="38841" xr:uid="{00000000-0005-0000-0000-000072980000}"/>
    <cellStyle name="Normal 10 4 15 4" xfId="38842" xr:uid="{00000000-0005-0000-0000-000073980000}"/>
    <cellStyle name="Normal 10 4 15 4 2" xfId="38843" xr:uid="{00000000-0005-0000-0000-000074980000}"/>
    <cellStyle name="Normal 10 4 15 4 3" xfId="38844" xr:uid="{00000000-0005-0000-0000-000075980000}"/>
    <cellStyle name="Normal 10 4 15 5" xfId="38845" xr:uid="{00000000-0005-0000-0000-000076980000}"/>
    <cellStyle name="Normal 10 4 15 6" xfId="38846" xr:uid="{00000000-0005-0000-0000-000077980000}"/>
    <cellStyle name="Normal 10 4 16" xfId="38847" xr:uid="{00000000-0005-0000-0000-000078980000}"/>
    <cellStyle name="Normal 10 4 16 2" xfId="38848" xr:uid="{00000000-0005-0000-0000-000079980000}"/>
    <cellStyle name="Normal 10 4 16 2 2" xfId="38849" xr:uid="{00000000-0005-0000-0000-00007A980000}"/>
    <cellStyle name="Normal 10 4 16 2 3" xfId="38850" xr:uid="{00000000-0005-0000-0000-00007B980000}"/>
    <cellStyle name="Normal 10 4 16 3" xfId="38851" xr:uid="{00000000-0005-0000-0000-00007C980000}"/>
    <cellStyle name="Normal 10 4 16 3 2" xfId="38852" xr:uid="{00000000-0005-0000-0000-00007D980000}"/>
    <cellStyle name="Normal 10 4 16 3 3" xfId="38853" xr:uid="{00000000-0005-0000-0000-00007E980000}"/>
    <cellStyle name="Normal 10 4 16 4" xfId="38854" xr:uid="{00000000-0005-0000-0000-00007F980000}"/>
    <cellStyle name="Normal 10 4 16 4 2" xfId="38855" xr:uid="{00000000-0005-0000-0000-000080980000}"/>
    <cellStyle name="Normal 10 4 16 4 3" xfId="38856" xr:uid="{00000000-0005-0000-0000-000081980000}"/>
    <cellStyle name="Normal 10 4 16 5" xfId="38857" xr:uid="{00000000-0005-0000-0000-000082980000}"/>
    <cellStyle name="Normal 10 4 16 6" xfId="38858" xr:uid="{00000000-0005-0000-0000-000083980000}"/>
    <cellStyle name="Normal 10 4 17" xfId="38859" xr:uid="{00000000-0005-0000-0000-000084980000}"/>
    <cellStyle name="Normal 10 4 17 2" xfId="38860" xr:uid="{00000000-0005-0000-0000-000085980000}"/>
    <cellStyle name="Normal 10 4 17 2 2" xfId="38861" xr:uid="{00000000-0005-0000-0000-000086980000}"/>
    <cellStyle name="Normal 10 4 17 2 3" xfId="38862" xr:uid="{00000000-0005-0000-0000-000087980000}"/>
    <cellStyle name="Normal 10 4 17 3" xfId="38863" xr:uid="{00000000-0005-0000-0000-000088980000}"/>
    <cellStyle name="Normal 10 4 17 3 2" xfId="38864" xr:uid="{00000000-0005-0000-0000-000089980000}"/>
    <cellStyle name="Normal 10 4 17 3 3" xfId="38865" xr:uid="{00000000-0005-0000-0000-00008A980000}"/>
    <cellStyle name="Normal 10 4 17 4" xfId="38866" xr:uid="{00000000-0005-0000-0000-00008B980000}"/>
    <cellStyle name="Normal 10 4 17 4 2" xfId="38867" xr:uid="{00000000-0005-0000-0000-00008C980000}"/>
    <cellStyle name="Normal 10 4 17 4 3" xfId="38868" xr:uid="{00000000-0005-0000-0000-00008D980000}"/>
    <cellStyle name="Normal 10 4 17 5" xfId="38869" xr:uid="{00000000-0005-0000-0000-00008E980000}"/>
    <cellStyle name="Normal 10 4 17 6" xfId="38870" xr:uid="{00000000-0005-0000-0000-00008F980000}"/>
    <cellStyle name="Normal 10 4 18" xfId="38871" xr:uid="{00000000-0005-0000-0000-000090980000}"/>
    <cellStyle name="Normal 10 4 18 2" xfId="38872" xr:uid="{00000000-0005-0000-0000-000091980000}"/>
    <cellStyle name="Normal 10 4 18 2 2" xfId="38873" xr:uid="{00000000-0005-0000-0000-000092980000}"/>
    <cellStyle name="Normal 10 4 18 2 3" xfId="38874" xr:uid="{00000000-0005-0000-0000-000093980000}"/>
    <cellStyle name="Normal 10 4 18 3" xfId="38875" xr:uid="{00000000-0005-0000-0000-000094980000}"/>
    <cellStyle name="Normal 10 4 18 3 2" xfId="38876" xr:uid="{00000000-0005-0000-0000-000095980000}"/>
    <cellStyle name="Normal 10 4 18 3 3" xfId="38877" xr:uid="{00000000-0005-0000-0000-000096980000}"/>
    <cellStyle name="Normal 10 4 18 4" xfId="38878" xr:uid="{00000000-0005-0000-0000-000097980000}"/>
    <cellStyle name="Normal 10 4 18 4 2" xfId="38879" xr:uid="{00000000-0005-0000-0000-000098980000}"/>
    <cellStyle name="Normal 10 4 18 4 3" xfId="38880" xr:uid="{00000000-0005-0000-0000-000099980000}"/>
    <cellStyle name="Normal 10 4 18 5" xfId="38881" xr:uid="{00000000-0005-0000-0000-00009A980000}"/>
    <cellStyle name="Normal 10 4 18 6" xfId="38882" xr:uid="{00000000-0005-0000-0000-00009B980000}"/>
    <cellStyle name="Normal 10 4 19" xfId="38883" xr:uid="{00000000-0005-0000-0000-00009C980000}"/>
    <cellStyle name="Normal 10 4 19 2" xfId="38884" xr:uid="{00000000-0005-0000-0000-00009D980000}"/>
    <cellStyle name="Normal 10 4 19 2 2" xfId="38885" xr:uid="{00000000-0005-0000-0000-00009E980000}"/>
    <cellStyle name="Normal 10 4 19 2 3" xfId="38886" xr:uid="{00000000-0005-0000-0000-00009F980000}"/>
    <cellStyle name="Normal 10 4 19 3" xfId="38887" xr:uid="{00000000-0005-0000-0000-0000A0980000}"/>
    <cellStyle name="Normal 10 4 19 3 2" xfId="38888" xr:uid="{00000000-0005-0000-0000-0000A1980000}"/>
    <cellStyle name="Normal 10 4 19 3 3" xfId="38889" xr:uid="{00000000-0005-0000-0000-0000A2980000}"/>
    <cellStyle name="Normal 10 4 19 4" xfId="38890" xr:uid="{00000000-0005-0000-0000-0000A3980000}"/>
    <cellStyle name="Normal 10 4 19 4 2" xfId="38891" xr:uid="{00000000-0005-0000-0000-0000A4980000}"/>
    <cellStyle name="Normal 10 4 19 4 3" xfId="38892" xr:uid="{00000000-0005-0000-0000-0000A5980000}"/>
    <cellStyle name="Normal 10 4 19 5" xfId="38893" xr:uid="{00000000-0005-0000-0000-0000A6980000}"/>
    <cellStyle name="Normal 10 4 19 6" xfId="38894" xr:uid="{00000000-0005-0000-0000-0000A7980000}"/>
    <cellStyle name="Normal 10 4 2" xfId="38895" xr:uid="{00000000-0005-0000-0000-0000A8980000}"/>
    <cellStyle name="Normal 10 4 2 2" xfId="38896" xr:uid="{00000000-0005-0000-0000-0000A9980000}"/>
    <cellStyle name="Normal 10 4 2 2 2" xfId="38897" xr:uid="{00000000-0005-0000-0000-0000AA980000}"/>
    <cellStyle name="Normal 10 4 2 2 3" xfId="38898" xr:uid="{00000000-0005-0000-0000-0000AB980000}"/>
    <cellStyle name="Normal 10 4 2 3" xfId="38899" xr:uid="{00000000-0005-0000-0000-0000AC980000}"/>
    <cellStyle name="Normal 10 4 2 3 2" xfId="38900" xr:uid="{00000000-0005-0000-0000-0000AD980000}"/>
    <cellStyle name="Normal 10 4 2 3 3" xfId="38901" xr:uid="{00000000-0005-0000-0000-0000AE980000}"/>
    <cellStyle name="Normal 10 4 2 4" xfId="38902" xr:uid="{00000000-0005-0000-0000-0000AF980000}"/>
    <cellStyle name="Normal 10 4 2 4 2" xfId="38903" xr:uid="{00000000-0005-0000-0000-0000B0980000}"/>
    <cellStyle name="Normal 10 4 2 4 3" xfId="38904" xr:uid="{00000000-0005-0000-0000-0000B1980000}"/>
    <cellStyle name="Normal 10 4 2 5" xfId="38905" xr:uid="{00000000-0005-0000-0000-0000B2980000}"/>
    <cellStyle name="Normal 10 4 2 6" xfId="38906" xr:uid="{00000000-0005-0000-0000-0000B3980000}"/>
    <cellStyle name="Normal 10 4 20" xfId="38907" xr:uid="{00000000-0005-0000-0000-0000B4980000}"/>
    <cellStyle name="Normal 10 4 20 2" xfId="38908" xr:uid="{00000000-0005-0000-0000-0000B5980000}"/>
    <cellStyle name="Normal 10 4 20 2 2" xfId="38909" xr:uid="{00000000-0005-0000-0000-0000B6980000}"/>
    <cellStyle name="Normal 10 4 20 2 3" xfId="38910" xr:uid="{00000000-0005-0000-0000-0000B7980000}"/>
    <cellStyle name="Normal 10 4 20 3" xfId="38911" xr:uid="{00000000-0005-0000-0000-0000B8980000}"/>
    <cellStyle name="Normal 10 4 20 3 2" xfId="38912" xr:uid="{00000000-0005-0000-0000-0000B9980000}"/>
    <cellStyle name="Normal 10 4 20 3 3" xfId="38913" xr:uid="{00000000-0005-0000-0000-0000BA980000}"/>
    <cellStyle name="Normal 10 4 20 4" xfId="38914" xr:uid="{00000000-0005-0000-0000-0000BB980000}"/>
    <cellStyle name="Normal 10 4 20 4 2" xfId="38915" xr:uid="{00000000-0005-0000-0000-0000BC980000}"/>
    <cellStyle name="Normal 10 4 20 4 3" xfId="38916" xr:uid="{00000000-0005-0000-0000-0000BD980000}"/>
    <cellStyle name="Normal 10 4 20 5" xfId="38917" xr:uid="{00000000-0005-0000-0000-0000BE980000}"/>
    <cellStyle name="Normal 10 4 20 6" xfId="38918" xr:uid="{00000000-0005-0000-0000-0000BF980000}"/>
    <cellStyle name="Normal 10 4 21" xfId="38919" xr:uid="{00000000-0005-0000-0000-0000C0980000}"/>
    <cellStyle name="Normal 10 4 21 2" xfId="38920" xr:uid="{00000000-0005-0000-0000-0000C1980000}"/>
    <cellStyle name="Normal 10 4 21 3" xfId="38921" xr:uid="{00000000-0005-0000-0000-0000C2980000}"/>
    <cellStyle name="Normal 10 4 22" xfId="38922" xr:uid="{00000000-0005-0000-0000-0000C3980000}"/>
    <cellStyle name="Normal 10 4 22 2" xfId="38923" xr:uid="{00000000-0005-0000-0000-0000C4980000}"/>
    <cellStyle name="Normal 10 4 22 3" xfId="38924" xr:uid="{00000000-0005-0000-0000-0000C5980000}"/>
    <cellStyle name="Normal 10 4 23" xfId="38925" xr:uid="{00000000-0005-0000-0000-0000C6980000}"/>
    <cellStyle name="Normal 10 4 23 2" xfId="38926" xr:uid="{00000000-0005-0000-0000-0000C7980000}"/>
    <cellStyle name="Normal 10 4 23 3" xfId="38927" xr:uid="{00000000-0005-0000-0000-0000C8980000}"/>
    <cellStyle name="Normal 10 4 24" xfId="38928" xr:uid="{00000000-0005-0000-0000-0000C9980000}"/>
    <cellStyle name="Normal 10 4 25" xfId="38929" xr:uid="{00000000-0005-0000-0000-0000CA980000}"/>
    <cellStyle name="Normal 10 4 3" xfId="38930" xr:uid="{00000000-0005-0000-0000-0000CB980000}"/>
    <cellStyle name="Normal 10 4 3 2" xfId="38931" xr:uid="{00000000-0005-0000-0000-0000CC980000}"/>
    <cellStyle name="Normal 10 4 3 2 2" xfId="38932" xr:uid="{00000000-0005-0000-0000-0000CD980000}"/>
    <cellStyle name="Normal 10 4 3 2 3" xfId="38933" xr:uid="{00000000-0005-0000-0000-0000CE980000}"/>
    <cellStyle name="Normal 10 4 3 3" xfId="38934" xr:uid="{00000000-0005-0000-0000-0000CF980000}"/>
    <cellStyle name="Normal 10 4 3 3 2" xfId="38935" xr:uid="{00000000-0005-0000-0000-0000D0980000}"/>
    <cellStyle name="Normal 10 4 3 3 3" xfId="38936" xr:uid="{00000000-0005-0000-0000-0000D1980000}"/>
    <cellStyle name="Normal 10 4 3 4" xfId="38937" xr:uid="{00000000-0005-0000-0000-0000D2980000}"/>
    <cellStyle name="Normal 10 4 3 4 2" xfId="38938" xr:uid="{00000000-0005-0000-0000-0000D3980000}"/>
    <cellStyle name="Normal 10 4 3 4 3" xfId="38939" xr:uid="{00000000-0005-0000-0000-0000D4980000}"/>
    <cellStyle name="Normal 10 4 3 5" xfId="38940" xr:uid="{00000000-0005-0000-0000-0000D5980000}"/>
    <cellStyle name="Normal 10 4 3 6" xfId="38941" xr:uid="{00000000-0005-0000-0000-0000D6980000}"/>
    <cellStyle name="Normal 10 4 4" xfId="38942" xr:uid="{00000000-0005-0000-0000-0000D7980000}"/>
    <cellStyle name="Normal 10 4 4 2" xfId="38943" xr:uid="{00000000-0005-0000-0000-0000D8980000}"/>
    <cellStyle name="Normal 10 4 4 2 2" xfId="38944" xr:uid="{00000000-0005-0000-0000-0000D9980000}"/>
    <cellStyle name="Normal 10 4 4 2 3" xfId="38945" xr:uid="{00000000-0005-0000-0000-0000DA980000}"/>
    <cellStyle name="Normal 10 4 4 3" xfId="38946" xr:uid="{00000000-0005-0000-0000-0000DB980000}"/>
    <cellStyle name="Normal 10 4 4 3 2" xfId="38947" xr:uid="{00000000-0005-0000-0000-0000DC980000}"/>
    <cellStyle name="Normal 10 4 4 3 3" xfId="38948" xr:uid="{00000000-0005-0000-0000-0000DD980000}"/>
    <cellStyle name="Normal 10 4 4 4" xfId="38949" xr:uid="{00000000-0005-0000-0000-0000DE980000}"/>
    <cellStyle name="Normal 10 4 4 4 2" xfId="38950" xr:uid="{00000000-0005-0000-0000-0000DF980000}"/>
    <cellStyle name="Normal 10 4 4 4 3" xfId="38951" xr:uid="{00000000-0005-0000-0000-0000E0980000}"/>
    <cellStyle name="Normal 10 4 4 5" xfId="38952" xr:uid="{00000000-0005-0000-0000-0000E1980000}"/>
    <cellStyle name="Normal 10 4 4 6" xfId="38953" xr:uid="{00000000-0005-0000-0000-0000E2980000}"/>
    <cellStyle name="Normal 10 4 5" xfId="38954" xr:uid="{00000000-0005-0000-0000-0000E3980000}"/>
    <cellStyle name="Normal 10 4 5 2" xfId="38955" xr:uid="{00000000-0005-0000-0000-0000E4980000}"/>
    <cellStyle name="Normal 10 4 5 2 2" xfId="38956" xr:uid="{00000000-0005-0000-0000-0000E5980000}"/>
    <cellStyle name="Normal 10 4 5 2 3" xfId="38957" xr:uid="{00000000-0005-0000-0000-0000E6980000}"/>
    <cellStyle name="Normal 10 4 5 3" xfId="38958" xr:uid="{00000000-0005-0000-0000-0000E7980000}"/>
    <cellStyle name="Normal 10 4 5 3 2" xfId="38959" xr:uid="{00000000-0005-0000-0000-0000E8980000}"/>
    <cellStyle name="Normal 10 4 5 3 3" xfId="38960" xr:uid="{00000000-0005-0000-0000-0000E9980000}"/>
    <cellStyle name="Normal 10 4 5 4" xfId="38961" xr:uid="{00000000-0005-0000-0000-0000EA980000}"/>
    <cellStyle name="Normal 10 4 5 4 2" xfId="38962" xr:uid="{00000000-0005-0000-0000-0000EB980000}"/>
    <cellStyle name="Normal 10 4 5 4 3" xfId="38963" xr:uid="{00000000-0005-0000-0000-0000EC980000}"/>
    <cellStyle name="Normal 10 4 5 5" xfId="38964" xr:uid="{00000000-0005-0000-0000-0000ED980000}"/>
    <cellStyle name="Normal 10 4 5 6" xfId="38965" xr:uid="{00000000-0005-0000-0000-0000EE980000}"/>
    <cellStyle name="Normal 10 4 6" xfId="38966" xr:uid="{00000000-0005-0000-0000-0000EF980000}"/>
    <cellStyle name="Normal 10 4 6 2" xfId="38967" xr:uid="{00000000-0005-0000-0000-0000F0980000}"/>
    <cellStyle name="Normal 10 4 6 2 2" xfId="38968" xr:uid="{00000000-0005-0000-0000-0000F1980000}"/>
    <cellStyle name="Normal 10 4 6 2 3" xfId="38969" xr:uid="{00000000-0005-0000-0000-0000F2980000}"/>
    <cellStyle name="Normal 10 4 6 3" xfId="38970" xr:uid="{00000000-0005-0000-0000-0000F3980000}"/>
    <cellStyle name="Normal 10 4 6 3 2" xfId="38971" xr:uid="{00000000-0005-0000-0000-0000F4980000}"/>
    <cellStyle name="Normal 10 4 6 3 3" xfId="38972" xr:uid="{00000000-0005-0000-0000-0000F5980000}"/>
    <cellStyle name="Normal 10 4 6 4" xfId="38973" xr:uid="{00000000-0005-0000-0000-0000F6980000}"/>
    <cellStyle name="Normal 10 4 6 4 2" xfId="38974" xr:uid="{00000000-0005-0000-0000-0000F7980000}"/>
    <cellStyle name="Normal 10 4 6 4 3" xfId="38975" xr:uid="{00000000-0005-0000-0000-0000F8980000}"/>
    <cellStyle name="Normal 10 4 6 5" xfId="38976" xr:uid="{00000000-0005-0000-0000-0000F9980000}"/>
    <cellStyle name="Normal 10 4 6 6" xfId="38977" xr:uid="{00000000-0005-0000-0000-0000FA980000}"/>
    <cellStyle name="Normal 10 4 7" xfId="38978" xr:uid="{00000000-0005-0000-0000-0000FB980000}"/>
    <cellStyle name="Normal 10 4 7 2" xfId="38979" xr:uid="{00000000-0005-0000-0000-0000FC980000}"/>
    <cellStyle name="Normal 10 4 7 2 2" xfId="38980" xr:uid="{00000000-0005-0000-0000-0000FD980000}"/>
    <cellStyle name="Normal 10 4 7 2 3" xfId="38981" xr:uid="{00000000-0005-0000-0000-0000FE980000}"/>
    <cellStyle name="Normal 10 4 7 3" xfId="38982" xr:uid="{00000000-0005-0000-0000-0000FF980000}"/>
    <cellStyle name="Normal 10 4 7 3 2" xfId="38983" xr:uid="{00000000-0005-0000-0000-000000990000}"/>
    <cellStyle name="Normal 10 4 7 3 3" xfId="38984" xr:uid="{00000000-0005-0000-0000-000001990000}"/>
    <cellStyle name="Normal 10 4 7 4" xfId="38985" xr:uid="{00000000-0005-0000-0000-000002990000}"/>
    <cellStyle name="Normal 10 4 7 4 2" xfId="38986" xr:uid="{00000000-0005-0000-0000-000003990000}"/>
    <cellStyle name="Normal 10 4 7 4 3" xfId="38987" xr:uid="{00000000-0005-0000-0000-000004990000}"/>
    <cellStyle name="Normal 10 4 7 5" xfId="38988" xr:uid="{00000000-0005-0000-0000-000005990000}"/>
    <cellStyle name="Normal 10 4 7 6" xfId="38989" xr:uid="{00000000-0005-0000-0000-000006990000}"/>
    <cellStyle name="Normal 10 4 8" xfId="38990" xr:uid="{00000000-0005-0000-0000-000007990000}"/>
    <cellStyle name="Normal 10 4 8 2" xfId="38991" xr:uid="{00000000-0005-0000-0000-000008990000}"/>
    <cellStyle name="Normal 10 4 8 2 2" xfId="38992" xr:uid="{00000000-0005-0000-0000-000009990000}"/>
    <cellStyle name="Normal 10 4 8 2 3" xfId="38993" xr:uid="{00000000-0005-0000-0000-00000A990000}"/>
    <cellStyle name="Normal 10 4 8 3" xfId="38994" xr:uid="{00000000-0005-0000-0000-00000B990000}"/>
    <cellStyle name="Normal 10 4 8 3 2" xfId="38995" xr:uid="{00000000-0005-0000-0000-00000C990000}"/>
    <cellStyle name="Normal 10 4 8 3 3" xfId="38996" xr:uid="{00000000-0005-0000-0000-00000D990000}"/>
    <cellStyle name="Normal 10 4 8 4" xfId="38997" xr:uid="{00000000-0005-0000-0000-00000E990000}"/>
    <cellStyle name="Normal 10 4 8 4 2" xfId="38998" xr:uid="{00000000-0005-0000-0000-00000F990000}"/>
    <cellStyle name="Normal 10 4 8 4 3" xfId="38999" xr:uid="{00000000-0005-0000-0000-000010990000}"/>
    <cellStyle name="Normal 10 4 8 5" xfId="39000" xr:uid="{00000000-0005-0000-0000-000011990000}"/>
    <cellStyle name="Normal 10 4 8 6" xfId="39001" xr:uid="{00000000-0005-0000-0000-000012990000}"/>
    <cellStyle name="Normal 10 4 9" xfId="39002" xr:uid="{00000000-0005-0000-0000-000013990000}"/>
    <cellStyle name="Normal 10 4 9 2" xfId="39003" xr:uid="{00000000-0005-0000-0000-000014990000}"/>
    <cellStyle name="Normal 10 4 9 2 2" xfId="39004" xr:uid="{00000000-0005-0000-0000-000015990000}"/>
    <cellStyle name="Normal 10 4 9 2 3" xfId="39005" xr:uid="{00000000-0005-0000-0000-000016990000}"/>
    <cellStyle name="Normal 10 4 9 3" xfId="39006" xr:uid="{00000000-0005-0000-0000-000017990000}"/>
    <cellStyle name="Normal 10 4 9 3 2" xfId="39007" xr:uid="{00000000-0005-0000-0000-000018990000}"/>
    <cellStyle name="Normal 10 4 9 3 3" xfId="39008" xr:uid="{00000000-0005-0000-0000-000019990000}"/>
    <cellStyle name="Normal 10 4 9 4" xfId="39009" xr:uid="{00000000-0005-0000-0000-00001A990000}"/>
    <cellStyle name="Normal 10 4 9 4 2" xfId="39010" xr:uid="{00000000-0005-0000-0000-00001B990000}"/>
    <cellStyle name="Normal 10 4 9 4 3" xfId="39011" xr:uid="{00000000-0005-0000-0000-00001C990000}"/>
    <cellStyle name="Normal 10 4 9 5" xfId="39012" xr:uid="{00000000-0005-0000-0000-00001D990000}"/>
    <cellStyle name="Normal 10 4 9 6" xfId="39013" xr:uid="{00000000-0005-0000-0000-00001E990000}"/>
    <cellStyle name="Normal 10 4_Sheet25" xfId="39014" xr:uid="{00000000-0005-0000-0000-00001F990000}"/>
    <cellStyle name="Normal 10 5" xfId="39015" xr:uid="{00000000-0005-0000-0000-000020990000}"/>
    <cellStyle name="Normal 10 5 2" xfId="39016" xr:uid="{00000000-0005-0000-0000-000021990000}"/>
    <cellStyle name="Normal 10 5 2 2" xfId="39017" xr:uid="{00000000-0005-0000-0000-000022990000}"/>
    <cellStyle name="Normal 10 5 2 3" xfId="39018" xr:uid="{00000000-0005-0000-0000-000023990000}"/>
    <cellStyle name="Normal 10 5 3" xfId="39019" xr:uid="{00000000-0005-0000-0000-000024990000}"/>
    <cellStyle name="Normal 10 5 3 2" xfId="39020" xr:uid="{00000000-0005-0000-0000-000025990000}"/>
    <cellStyle name="Normal 10 5 3 3" xfId="39021" xr:uid="{00000000-0005-0000-0000-000026990000}"/>
    <cellStyle name="Normal 10 5 4" xfId="39022" xr:uid="{00000000-0005-0000-0000-000027990000}"/>
    <cellStyle name="Normal 10 5 4 2" xfId="39023" xr:uid="{00000000-0005-0000-0000-000028990000}"/>
    <cellStyle name="Normal 10 5 4 3" xfId="39024" xr:uid="{00000000-0005-0000-0000-000029990000}"/>
    <cellStyle name="Normal 10 5 5" xfId="39025" xr:uid="{00000000-0005-0000-0000-00002A990000}"/>
    <cellStyle name="Normal 10 5 6" xfId="39026" xr:uid="{00000000-0005-0000-0000-00002B990000}"/>
    <cellStyle name="Normal 10 6" xfId="39027" xr:uid="{00000000-0005-0000-0000-00002C990000}"/>
    <cellStyle name="Normal 10 6 2" xfId="39028" xr:uid="{00000000-0005-0000-0000-00002D990000}"/>
    <cellStyle name="Normal 10 6 2 2" xfId="39029" xr:uid="{00000000-0005-0000-0000-00002E990000}"/>
    <cellStyle name="Normal 10 6 2 3" xfId="39030" xr:uid="{00000000-0005-0000-0000-00002F990000}"/>
    <cellStyle name="Normal 10 6 3" xfId="39031" xr:uid="{00000000-0005-0000-0000-000030990000}"/>
    <cellStyle name="Normal 10 6 3 2" xfId="39032" xr:uid="{00000000-0005-0000-0000-000031990000}"/>
    <cellStyle name="Normal 10 6 3 3" xfId="39033" xr:uid="{00000000-0005-0000-0000-000032990000}"/>
    <cellStyle name="Normal 10 6 4" xfId="39034" xr:uid="{00000000-0005-0000-0000-000033990000}"/>
    <cellStyle name="Normal 10 6 4 2" xfId="39035" xr:uid="{00000000-0005-0000-0000-000034990000}"/>
    <cellStyle name="Normal 10 6 4 3" xfId="39036" xr:uid="{00000000-0005-0000-0000-000035990000}"/>
    <cellStyle name="Normal 10 6 5" xfId="39037" xr:uid="{00000000-0005-0000-0000-000036990000}"/>
    <cellStyle name="Normal 10 6 6" xfId="39038" xr:uid="{00000000-0005-0000-0000-000037990000}"/>
    <cellStyle name="Normal 10 7" xfId="39039" xr:uid="{00000000-0005-0000-0000-000038990000}"/>
    <cellStyle name="Normal 10 7 2" xfId="39040" xr:uid="{00000000-0005-0000-0000-000039990000}"/>
    <cellStyle name="Normal 10 7 2 2" xfId="39041" xr:uid="{00000000-0005-0000-0000-00003A990000}"/>
    <cellStyle name="Normal 10 7 2 3" xfId="39042" xr:uid="{00000000-0005-0000-0000-00003B990000}"/>
    <cellStyle name="Normal 10 7 3" xfId="39043" xr:uid="{00000000-0005-0000-0000-00003C990000}"/>
    <cellStyle name="Normal 10 7 3 2" xfId="39044" xr:uid="{00000000-0005-0000-0000-00003D990000}"/>
    <cellStyle name="Normal 10 7 3 3" xfId="39045" xr:uid="{00000000-0005-0000-0000-00003E990000}"/>
    <cellStyle name="Normal 10 7 4" xfId="39046" xr:uid="{00000000-0005-0000-0000-00003F990000}"/>
    <cellStyle name="Normal 10 7 4 2" xfId="39047" xr:uid="{00000000-0005-0000-0000-000040990000}"/>
    <cellStyle name="Normal 10 7 4 3" xfId="39048" xr:uid="{00000000-0005-0000-0000-000041990000}"/>
    <cellStyle name="Normal 10 7 5" xfId="39049" xr:uid="{00000000-0005-0000-0000-000042990000}"/>
    <cellStyle name="Normal 10 7 6" xfId="39050" xr:uid="{00000000-0005-0000-0000-000043990000}"/>
    <cellStyle name="Normal 10 8" xfId="39051" xr:uid="{00000000-0005-0000-0000-000044990000}"/>
    <cellStyle name="Normal 10 8 2" xfId="39052" xr:uid="{00000000-0005-0000-0000-000045990000}"/>
    <cellStyle name="Normal 10 8 2 2" xfId="39053" xr:uid="{00000000-0005-0000-0000-000046990000}"/>
    <cellStyle name="Normal 10 8 2 3" xfId="39054" xr:uid="{00000000-0005-0000-0000-000047990000}"/>
    <cellStyle name="Normal 10 8 3" xfId="39055" xr:uid="{00000000-0005-0000-0000-000048990000}"/>
    <cellStyle name="Normal 10 8 3 2" xfId="39056" xr:uid="{00000000-0005-0000-0000-000049990000}"/>
    <cellStyle name="Normal 10 8 3 3" xfId="39057" xr:uid="{00000000-0005-0000-0000-00004A990000}"/>
    <cellStyle name="Normal 10 8 4" xfId="39058" xr:uid="{00000000-0005-0000-0000-00004B990000}"/>
    <cellStyle name="Normal 10 8 4 2" xfId="39059" xr:uid="{00000000-0005-0000-0000-00004C990000}"/>
    <cellStyle name="Normal 10 8 4 3" xfId="39060" xr:uid="{00000000-0005-0000-0000-00004D990000}"/>
    <cellStyle name="Normal 10 8 5" xfId="39061" xr:uid="{00000000-0005-0000-0000-00004E990000}"/>
    <cellStyle name="Normal 10 8 6" xfId="39062" xr:uid="{00000000-0005-0000-0000-00004F990000}"/>
    <cellStyle name="Normal 10 9" xfId="39063" xr:uid="{00000000-0005-0000-0000-000050990000}"/>
    <cellStyle name="Normal 10 9 2" xfId="39064" xr:uid="{00000000-0005-0000-0000-000051990000}"/>
    <cellStyle name="Normal 10 9 2 2" xfId="39065" xr:uid="{00000000-0005-0000-0000-000052990000}"/>
    <cellStyle name="Normal 10 9 2 3" xfId="39066" xr:uid="{00000000-0005-0000-0000-000053990000}"/>
    <cellStyle name="Normal 10 9 3" xfId="39067" xr:uid="{00000000-0005-0000-0000-000054990000}"/>
    <cellStyle name="Normal 10 9 3 2" xfId="39068" xr:uid="{00000000-0005-0000-0000-000055990000}"/>
    <cellStyle name="Normal 10 9 3 3" xfId="39069" xr:uid="{00000000-0005-0000-0000-000056990000}"/>
    <cellStyle name="Normal 10 9 4" xfId="39070" xr:uid="{00000000-0005-0000-0000-000057990000}"/>
    <cellStyle name="Normal 10 9 4 2" xfId="39071" xr:uid="{00000000-0005-0000-0000-000058990000}"/>
    <cellStyle name="Normal 10 9 4 3" xfId="39072" xr:uid="{00000000-0005-0000-0000-000059990000}"/>
    <cellStyle name="Normal 10 9 5" xfId="39073" xr:uid="{00000000-0005-0000-0000-00005A990000}"/>
    <cellStyle name="Normal 10 9 6" xfId="39074" xr:uid="{00000000-0005-0000-0000-00005B990000}"/>
    <cellStyle name="Normal 10_SGM1" xfId="39075" xr:uid="{00000000-0005-0000-0000-00005C990000}"/>
    <cellStyle name="Normal 11" xfId="39076" xr:uid="{00000000-0005-0000-0000-00005D990000}"/>
    <cellStyle name="Normal 11 10" xfId="39077" xr:uid="{00000000-0005-0000-0000-00005E990000}"/>
    <cellStyle name="Normal 11 10 2" xfId="39078" xr:uid="{00000000-0005-0000-0000-00005F990000}"/>
    <cellStyle name="Normal 11 10 2 2" xfId="39079" xr:uid="{00000000-0005-0000-0000-000060990000}"/>
    <cellStyle name="Normal 11 10 3" xfId="39080" xr:uid="{00000000-0005-0000-0000-000061990000}"/>
    <cellStyle name="Normal 11 11" xfId="39081" xr:uid="{00000000-0005-0000-0000-000062990000}"/>
    <cellStyle name="Normal 11 11 2" xfId="39082" xr:uid="{00000000-0005-0000-0000-000063990000}"/>
    <cellStyle name="Normal 11 12" xfId="39083" xr:uid="{00000000-0005-0000-0000-000064990000}"/>
    <cellStyle name="Normal 11 2" xfId="39084" xr:uid="{00000000-0005-0000-0000-000065990000}"/>
    <cellStyle name="Normal 11 2 10" xfId="39085" xr:uid="{00000000-0005-0000-0000-000066990000}"/>
    <cellStyle name="Normal 11 2 10 2" xfId="39086" xr:uid="{00000000-0005-0000-0000-000067990000}"/>
    <cellStyle name="Normal 11 2 11" xfId="39087" xr:uid="{00000000-0005-0000-0000-000068990000}"/>
    <cellStyle name="Normal 11 2 2" xfId="39088" xr:uid="{00000000-0005-0000-0000-000069990000}"/>
    <cellStyle name="Normal 11 2 2 10" xfId="39089" xr:uid="{00000000-0005-0000-0000-00006A990000}"/>
    <cellStyle name="Normal 11 2 2 2" xfId="39090" xr:uid="{00000000-0005-0000-0000-00006B990000}"/>
    <cellStyle name="Normal 11 2 2 2 2" xfId="39091" xr:uid="{00000000-0005-0000-0000-00006C990000}"/>
    <cellStyle name="Normal 11 2 2 2 2 2" xfId="39092" xr:uid="{00000000-0005-0000-0000-00006D990000}"/>
    <cellStyle name="Normal 11 2 2 2 2 2 2" xfId="39093" xr:uid="{00000000-0005-0000-0000-00006E990000}"/>
    <cellStyle name="Normal 11 2 2 2 2 2 2 2" xfId="39094" xr:uid="{00000000-0005-0000-0000-00006F990000}"/>
    <cellStyle name="Normal 11 2 2 2 2 2 2 2 2" xfId="39095" xr:uid="{00000000-0005-0000-0000-000070990000}"/>
    <cellStyle name="Normal 11 2 2 2 2 2 2 3" xfId="39096" xr:uid="{00000000-0005-0000-0000-000071990000}"/>
    <cellStyle name="Normal 11 2 2 2 2 2 3" xfId="39097" xr:uid="{00000000-0005-0000-0000-000072990000}"/>
    <cellStyle name="Normal 11 2 2 2 2 2 3 2" xfId="39098" xr:uid="{00000000-0005-0000-0000-000073990000}"/>
    <cellStyle name="Normal 11 2 2 2 2 2 4" xfId="39099" xr:uid="{00000000-0005-0000-0000-000074990000}"/>
    <cellStyle name="Normal 11 2 2 2 2 3" xfId="39100" xr:uid="{00000000-0005-0000-0000-000075990000}"/>
    <cellStyle name="Normal 11 2 2 2 2 3 2" xfId="39101" xr:uid="{00000000-0005-0000-0000-000076990000}"/>
    <cellStyle name="Normal 11 2 2 2 2 3 2 2" xfId="39102" xr:uid="{00000000-0005-0000-0000-000077990000}"/>
    <cellStyle name="Normal 11 2 2 2 2 3 3" xfId="39103" xr:uid="{00000000-0005-0000-0000-000078990000}"/>
    <cellStyle name="Normal 11 2 2 2 2 4" xfId="39104" xr:uid="{00000000-0005-0000-0000-000079990000}"/>
    <cellStyle name="Normal 11 2 2 2 2 4 2" xfId="39105" xr:uid="{00000000-0005-0000-0000-00007A990000}"/>
    <cellStyle name="Normal 11 2 2 2 2 5" xfId="39106" xr:uid="{00000000-0005-0000-0000-00007B990000}"/>
    <cellStyle name="Normal 11 2 2 2 3" xfId="39107" xr:uid="{00000000-0005-0000-0000-00007C990000}"/>
    <cellStyle name="Normal 11 2 2 2 3 2" xfId="39108" xr:uid="{00000000-0005-0000-0000-00007D990000}"/>
    <cellStyle name="Normal 11 2 2 2 3 2 2" xfId="39109" xr:uid="{00000000-0005-0000-0000-00007E990000}"/>
    <cellStyle name="Normal 11 2 2 2 3 2 2 2" xfId="39110" xr:uid="{00000000-0005-0000-0000-00007F990000}"/>
    <cellStyle name="Normal 11 2 2 2 3 2 3" xfId="39111" xr:uid="{00000000-0005-0000-0000-000080990000}"/>
    <cellStyle name="Normal 11 2 2 2 3 3" xfId="39112" xr:uid="{00000000-0005-0000-0000-000081990000}"/>
    <cellStyle name="Normal 11 2 2 2 3 3 2" xfId="39113" xr:uid="{00000000-0005-0000-0000-000082990000}"/>
    <cellStyle name="Normal 11 2 2 2 3 4" xfId="39114" xr:uid="{00000000-0005-0000-0000-000083990000}"/>
    <cellStyle name="Normal 11 2 2 2 4" xfId="39115" xr:uid="{00000000-0005-0000-0000-000084990000}"/>
    <cellStyle name="Normal 11 2 2 2 4 2" xfId="39116" xr:uid="{00000000-0005-0000-0000-000085990000}"/>
    <cellStyle name="Normal 11 2 2 2 4 2 2" xfId="39117" xr:uid="{00000000-0005-0000-0000-000086990000}"/>
    <cellStyle name="Normal 11 2 2 2 4 3" xfId="39118" xr:uid="{00000000-0005-0000-0000-000087990000}"/>
    <cellStyle name="Normal 11 2 2 2 5" xfId="39119" xr:uid="{00000000-0005-0000-0000-000088990000}"/>
    <cellStyle name="Normal 11 2 2 2 5 2" xfId="39120" xr:uid="{00000000-0005-0000-0000-000089990000}"/>
    <cellStyle name="Normal 11 2 2 2 6" xfId="39121" xr:uid="{00000000-0005-0000-0000-00008A990000}"/>
    <cellStyle name="Normal 11 2 2 3" xfId="39122" xr:uid="{00000000-0005-0000-0000-00008B990000}"/>
    <cellStyle name="Normal 11 2 2 3 2" xfId="39123" xr:uid="{00000000-0005-0000-0000-00008C990000}"/>
    <cellStyle name="Normal 11 2 2 3 2 2" xfId="39124" xr:uid="{00000000-0005-0000-0000-00008D990000}"/>
    <cellStyle name="Normal 11 2 2 3 2 2 2" xfId="39125" xr:uid="{00000000-0005-0000-0000-00008E990000}"/>
    <cellStyle name="Normal 11 2 2 3 2 2 2 2" xfId="39126" xr:uid="{00000000-0005-0000-0000-00008F990000}"/>
    <cellStyle name="Normal 11 2 2 3 2 2 2 2 2" xfId="39127" xr:uid="{00000000-0005-0000-0000-000090990000}"/>
    <cellStyle name="Normal 11 2 2 3 2 2 2 3" xfId="39128" xr:uid="{00000000-0005-0000-0000-000091990000}"/>
    <cellStyle name="Normal 11 2 2 3 2 2 3" xfId="39129" xr:uid="{00000000-0005-0000-0000-000092990000}"/>
    <cellStyle name="Normal 11 2 2 3 2 2 3 2" xfId="39130" xr:uid="{00000000-0005-0000-0000-000093990000}"/>
    <cellStyle name="Normal 11 2 2 3 2 2 4" xfId="39131" xr:uid="{00000000-0005-0000-0000-000094990000}"/>
    <cellStyle name="Normal 11 2 2 3 2 3" xfId="39132" xr:uid="{00000000-0005-0000-0000-000095990000}"/>
    <cellStyle name="Normal 11 2 2 3 2 3 2" xfId="39133" xr:uid="{00000000-0005-0000-0000-000096990000}"/>
    <cellStyle name="Normal 11 2 2 3 2 3 2 2" xfId="39134" xr:uid="{00000000-0005-0000-0000-000097990000}"/>
    <cellStyle name="Normal 11 2 2 3 2 3 3" xfId="39135" xr:uid="{00000000-0005-0000-0000-000098990000}"/>
    <cellStyle name="Normal 11 2 2 3 2 4" xfId="39136" xr:uid="{00000000-0005-0000-0000-000099990000}"/>
    <cellStyle name="Normal 11 2 2 3 2 4 2" xfId="39137" xr:uid="{00000000-0005-0000-0000-00009A990000}"/>
    <cellStyle name="Normal 11 2 2 3 2 5" xfId="39138" xr:uid="{00000000-0005-0000-0000-00009B990000}"/>
    <cellStyle name="Normal 11 2 2 3 3" xfId="39139" xr:uid="{00000000-0005-0000-0000-00009C990000}"/>
    <cellStyle name="Normal 11 2 2 3 3 2" xfId="39140" xr:uid="{00000000-0005-0000-0000-00009D990000}"/>
    <cellStyle name="Normal 11 2 2 3 3 2 2" xfId="39141" xr:uid="{00000000-0005-0000-0000-00009E990000}"/>
    <cellStyle name="Normal 11 2 2 3 3 2 2 2" xfId="39142" xr:uid="{00000000-0005-0000-0000-00009F990000}"/>
    <cellStyle name="Normal 11 2 2 3 3 2 3" xfId="39143" xr:uid="{00000000-0005-0000-0000-0000A0990000}"/>
    <cellStyle name="Normal 11 2 2 3 3 3" xfId="39144" xr:uid="{00000000-0005-0000-0000-0000A1990000}"/>
    <cellStyle name="Normal 11 2 2 3 3 3 2" xfId="39145" xr:uid="{00000000-0005-0000-0000-0000A2990000}"/>
    <cellStyle name="Normal 11 2 2 3 3 4" xfId="39146" xr:uid="{00000000-0005-0000-0000-0000A3990000}"/>
    <cellStyle name="Normal 11 2 2 3 4" xfId="39147" xr:uid="{00000000-0005-0000-0000-0000A4990000}"/>
    <cellStyle name="Normal 11 2 2 3 4 2" xfId="39148" xr:uid="{00000000-0005-0000-0000-0000A5990000}"/>
    <cellStyle name="Normal 11 2 2 3 4 2 2" xfId="39149" xr:uid="{00000000-0005-0000-0000-0000A6990000}"/>
    <cellStyle name="Normal 11 2 2 3 4 3" xfId="39150" xr:uid="{00000000-0005-0000-0000-0000A7990000}"/>
    <cellStyle name="Normal 11 2 2 3 5" xfId="39151" xr:uid="{00000000-0005-0000-0000-0000A8990000}"/>
    <cellStyle name="Normal 11 2 2 3 5 2" xfId="39152" xr:uid="{00000000-0005-0000-0000-0000A9990000}"/>
    <cellStyle name="Normal 11 2 2 3 6" xfId="39153" xr:uid="{00000000-0005-0000-0000-0000AA990000}"/>
    <cellStyle name="Normal 11 2 2 4" xfId="39154" xr:uid="{00000000-0005-0000-0000-0000AB990000}"/>
    <cellStyle name="Normal 11 2 2 4 2" xfId="39155" xr:uid="{00000000-0005-0000-0000-0000AC990000}"/>
    <cellStyle name="Normal 11 2 2 4 2 2" xfId="39156" xr:uid="{00000000-0005-0000-0000-0000AD990000}"/>
    <cellStyle name="Normal 11 2 2 4 2 2 2" xfId="39157" xr:uid="{00000000-0005-0000-0000-0000AE990000}"/>
    <cellStyle name="Normal 11 2 2 4 2 2 2 2" xfId="39158" xr:uid="{00000000-0005-0000-0000-0000AF990000}"/>
    <cellStyle name="Normal 11 2 2 4 2 2 2 2 2" xfId="39159" xr:uid="{00000000-0005-0000-0000-0000B0990000}"/>
    <cellStyle name="Normal 11 2 2 4 2 2 2 3" xfId="39160" xr:uid="{00000000-0005-0000-0000-0000B1990000}"/>
    <cellStyle name="Normal 11 2 2 4 2 2 3" xfId="39161" xr:uid="{00000000-0005-0000-0000-0000B2990000}"/>
    <cellStyle name="Normal 11 2 2 4 2 2 3 2" xfId="39162" xr:uid="{00000000-0005-0000-0000-0000B3990000}"/>
    <cellStyle name="Normal 11 2 2 4 2 2 4" xfId="39163" xr:uid="{00000000-0005-0000-0000-0000B4990000}"/>
    <cellStyle name="Normal 11 2 2 4 2 3" xfId="39164" xr:uid="{00000000-0005-0000-0000-0000B5990000}"/>
    <cellStyle name="Normal 11 2 2 4 2 3 2" xfId="39165" xr:uid="{00000000-0005-0000-0000-0000B6990000}"/>
    <cellStyle name="Normal 11 2 2 4 2 3 2 2" xfId="39166" xr:uid="{00000000-0005-0000-0000-0000B7990000}"/>
    <cellStyle name="Normal 11 2 2 4 2 3 3" xfId="39167" xr:uid="{00000000-0005-0000-0000-0000B8990000}"/>
    <cellStyle name="Normal 11 2 2 4 2 4" xfId="39168" xr:uid="{00000000-0005-0000-0000-0000B9990000}"/>
    <cellStyle name="Normal 11 2 2 4 2 4 2" xfId="39169" xr:uid="{00000000-0005-0000-0000-0000BA990000}"/>
    <cellStyle name="Normal 11 2 2 4 2 5" xfId="39170" xr:uid="{00000000-0005-0000-0000-0000BB990000}"/>
    <cellStyle name="Normal 11 2 2 4 3" xfId="39171" xr:uid="{00000000-0005-0000-0000-0000BC990000}"/>
    <cellStyle name="Normal 11 2 2 4 3 2" xfId="39172" xr:uid="{00000000-0005-0000-0000-0000BD990000}"/>
    <cellStyle name="Normal 11 2 2 4 3 2 2" xfId="39173" xr:uid="{00000000-0005-0000-0000-0000BE990000}"/>
    <cellStyle name="Normal 11 2 2 4 3 2 2 2" xfId="39174" xr:uid="{00000000-0005-0000-0000-0000BF990000}"/>
    <cellStyle name="Normal 11 2 2 4 3 2 3" xfId="39175" xr:uid="{00000000-0005-0000-0000-0000C0990000}"/>
    <cellStyle name="Normal 11 2 2 4 3 3" xfId="39176" xr:uid="{00000000-0005-0000-0000-0000C1990000}"/>
    <cellStyle name="Normal 11 2 2 4 3 3 2" xfId="39177" xr:uid="{00000000-0005-0000-0000-0000C2990000}"/>
    <cellStyle name="Normal 11 2 2 4 3 4" xfId="39178" xr:uid="{00000000-0005-0000-0000-0000C3990000}"/>
    <cellStyle name="Normal 11 2 2 4 4" xfId="39179" xr:uid="{00000000-0005-0000-0000-0000C4990000}"/>
    <cellStyle name="Normal 11 2 2 4 4 2" xfId="39180" xr:uid="{00000000-0005-0000-0000-0000C5990000}"/>
    <cellStyle name="Normal 11 2 2 4 4 2 2" xfId="39181" xr:uid="{00000000-0005-0000-0000-0000C6990000}"/>
    <cellStyle name="Normal 11 2 2 4 4 3" xfId="39182" xr:uid="{00000000-0005-0000-0000-0000C7990000}"/>
    <cellStyle name="Normal 11 2 2 4 5" xfId="39183" xr:uid="{00000000-0005-0000-0000-0000C8990000}"/>
    <cellStyle name="Normal 11 2 2 4 5 2" xfId="39184" xr:uid="{00000000-0005-0000-0000-0000C9990000}"/>
    <cellStyle name="Normal 11 2 2 4 6" xfId="39185" xr:uid="{00000000-0005-0000-0000-0000CA990000}"/>
    <cellStyle name="Normal 11 2 2 5" xfId="39186" xr:uid="{00000000-0005-0000-0000-0000CB990000}"/>
    <cellStyle name="Normal 11 2 2 5 2" xfId="39187" xr:uid="{00000000-0005-0000-0000-0000CC990000}"/>
    <cellStyle name="Normal 11 2 2 5 2 2" xfId="39188" xr:uid="{00000000-0005-0000-0000-0000CD990000}"/>
    <cellStyle name="Normal 11 2 2 5 2 2 2" xfId="39189" xr:uid="{00000000-0005-0000-0000-0000CE990000}"/>
    <cellStyle name="Normal 11 2 2 5 2 2 2 2" xfId="39190" xr:uid="{00000000-0005-0000-0000-0000CF990000}"/>
    <cellStyle name="Normal 11 2 2 5 2 2 2 2 2" xfId="39191" xr:uid="{00000000-0005-0000-0000-0000D0990000}"/>
    <cellStyle name="Normal 11 2 2 5 2 2 2 3" xfId="39192" xr:uid="{00000000-0005-0000-0000-0000D1990000}"/>
    <cellStyle name="Normal 11 2 2 5 2 2 3" xfId="39193" xr:uid="{00000000-0005-0000-0000-0000D2990000}"/>
    <cellStyle name="Normal 11 2 2 5 2 2 3 2" xfId="39194" xr:uid="{00000000-0005-0000-0000-0000D3990000}"/>
    <cellStyle name="Normal 11 2 2 5 2 2 4" xfId="39195" xr:uid="{00000000-0005-0000-0000-0000D4990000}"/>
    <cellStyle name="Normal 11 2 2 5 2 3" xfId="39196" xr:uid="{00000000-0005-0000-0000-0000D5990000}"/>
    <cellStyle name="Normal 11 2 2 5 2 3 2" xfId="39197" xr:uid="{00000000-0005-0000-0000-0000D6990000}"/>
    <cellStyle name="Normal 11 2 2 5 2 3 2 2" xfId="39198" xr:uid="{00000000-0005-0000-0000-0000D7990000}"/>
    <cellStyle name="Normal 11 2 2 5 2 3 3" xfId="39199" xr:uid="{00000000-0005-0000-0000-0000D8990000}"/>
    <cellStyle name="Normal 11 2 2 5 2 4" xfId="39200" xr:uid="{00000000-0005-0000-0000-0000D9990000}"/>
    <cellStyle name="Normal 11 2 2 5 2 4 2" xfId="39201" xr:uid="{00000000-0005-0000-0000-0000DA990000}"/>
    <cellStyle name="Normal 11 2 2 5 2 5" xfId="39202" xr:uid="{00000000-0005-0000-0000-0000DB990000}"/>
    <cellStyle name="Normal 11 2 2 5 3" xfId="39203" xr:uid="{00000000-0005-0000-0000-0000DC990000}"/>
    <cellStyle name="Normal 11 2 2 5 3 2" xfId="39204" xr:uid="{00000000-0005-0000-0000-0000DD990000}"/>
    <cellStyle name="Normal 11 2 2 5 3 2 2" xfId="39205" xr:uid="{00000000-0005-0000-0000-0000DE990000}"/>
    <cellStyle name="Normal 11 2 2 5 3 2 2 2" xfId="39206" xr:uid="{00000000-0005-0000-0000-0000DF990000}"/>
    <cellStyle name="Normal 11 2 2 5 3 2 3" xfId="39207" xr:uid="{00000000-0005-0000-0000-0000E0990000}"/>
    <cellStyle name="Normal 11 2 2 5 3 3" xfId="39208" xr:uid="{00000000-0005-0000-0000-0000E1990000}"/>
    <cellStyle name="Normal 11 2 2 5 3 3 2" xfId="39209" xr:uid="{00000000-0005-0000-0000-0000E2990000}"/>
    <cellStyle name="Normal 11 2 2 5 3 4" xfId="39210" xr:uid="{00000000-0005-0000-0000-0000E3990000}"/>
    <cellStyle name="Normal 11 2 2 5 4" xfId="39211" xr:uid="{00000000-0005-0000-0000-0000E4990000}"/>
    <cellStyle name="Normal 11 2 2 5 4 2" xfId="39212" xr:uid="{00000000-0005-0000-0000-0000E5990000}"/>
    <cellStyle name="Normal 11 2 2 5 4 2 2" xfId="39213" xr:uid="{00000000-0005-0000-0000-0000E6990000}"/>
    <cellStyle name="Normal 11 2 2 5 4 3" xfId="39214" xr:uid="{00000000-0005-0000-0000-0000E7990000}"/>
    <cellStyle name="Normal 11 2 2 5 5" xfId="39215" xr:uid="{00000000-0005-0000-0000-0000E8990000}"/>
    <cellStyle name="Normal 11 2 2 5 5 2" xfId="39216" xr:uid="{00000000-0005-0000-0000-0000E9990000}"/>
    <cellStyle name="Normal 11 2 2 5 6" xfId="39217" xr:uid="{00000000-0005-0000-0000-0000EA990000}"/>
    <cellStyle name="Normal 11 2 2 6" xfId="39218" xr:uid="{00000000-0005-0000-0000-0000EB990000}"/>
    <cellStyle name="Normal 11 2 2 6 2" xfId="39219" xr:uid="{00000000-0005-0000-0000-0000EC990000}"/>
    <cellStyle name="Normal 11 2 2 6 2 2" xfId="39220" xr:uid="{00000000-0005-0000-0000-0000ED990000}"/>
    <cellStyle name="Normal 11 2 2 6 2 2 2" xfId="39221" xr:uid="{00000000-0005-0000-0000-0000EE990000}"/>
    <cellStyle name="Normal 11 2 2 6 2 2 2 2" xfId="39222" xr:uid="{00000000-0005-0000-0000-0000EF990000}"/>
    <cellStyle name="Normal 11 2 2 6 2 2 3" xfId="39223" xr:uid="{00000000-0005-0000-0000-0000F0990000}"/>
    <cellStyle name="Normal 11 2 2 6 2 3" xfId="39224" xr:uid="{00000000-0005-0000-0000-0000F1990000}"/>
    <cellStyle name="Normal 11 2 2 6 2 3 2" xfId="39225" xr:uid="{00000000-0005-0000-0000-0000F2990000}"/>
    <cellStyle name="Normal 11 2 2 6 2 4" xfId="39226" xr:uid="{00000000-0005-0000-0000-0000F3990000}"/>
    <cellStyle name="Normal 11 2 2 6 3" xfId="39227" xr:uid="{00000000-0005-0000-0000-0000F4990000}"/>
    <cellStyle name="Normal 11 2 2 6 3 2" xfId="39228" xr:uid="{00000000-0005-0000-0000-0000F5990000}"/>
    <cellStyle name="Normal 11 2 2 6 3 2 2" xfId="39229" xr:uid="{00000000-0005-0000-0000-0000F6990000}"/>
    <cellStyle name="Normal 11 2 2 6 3 3" xfId="39230" xr:uid="{00000000-0005-0000-0000-0000F7990000}"/>
    <cellStyle name="Normal 11 2 2 6 4" xfId="39231" xr:uid="{00000000-0005-0000-0000-0000F8990000}"/>
    <cellStyle name="Normal 11 2 2 6 4 2" xfId="39232" xr:uid="{00000000-0005-0000-0000-0000F9990000}"/>
    <cellStyle name="Normal 11 2 2 6 5" xfId="39233" xr:uid="{00000000-0005-0000-0000-0000FA990000}"/>
    <cellStyle name="Normal 11 2 2 7" xfId="39234" xr:uid="{00000000-0005-0000-0000-0000FB990000}"/>
    <cellStyle name="Normal 11 2 2 7 2" xfId="39235" xr:uid="{00000000-0005-0000-0000-0000FC990000}"/>
    <cellStyle name="Normal 11 2 2 7 2 2" xfId="39236" xr:uid="{00000000-0005-0000-0000-0000FD990000}"/>
    <cellStyle name="Normal 11 2 2 7 2 2 2" xfId="39237" xr:uid="{00000000-0005-0000-0000-0000FE990000}"/>
    <cellStyle name="Normal 11 2 2 7 2 3" xfId="39238" xr:uid="{00000000-0005-0000-0000-0000FF990000}"/>
    <cellStyle name="Normal 11 2 2 7 3" xfId="39239" xr:uid="{00000000-0005-0000-0000-0000009A0000}"/>
    <cellStyle name="Normal 11 2 2 7 3 2" xfId="39240" xr:uid="{00000000-0005-0000-0000-0000019A0000}"/>
    <cellStyle name="Normal 11 2 2 7 4" xfId="39241" xr:uid="{00000000-0005-0000-0000-0000029A0000}"/>
    <cellStyle name="Normal 11 2 2 8" xfId="39242" xr:uid="{00000000-0005-0000-0000-0000039A0000}"/>
    <cellStyle name="Normal 11 2 2 8 2" xfId="39243" xr:uid="{00000000-0005-0000-0000-0000049A0000}"/>
    <cellStyle name="Normal 11 2 2 8 2 2" xfId="39244" xr:uid="{00000000-0005-0000-0000-0000059A0000}"/>
    <cellStyle name="Normal 11 2 2 8 3" xfId="39245" xr:uid="{00000000-0005-0000-0000-0000069A0000}"/>
    <cellStyle name="Normal 11 2 2 9" xfId="39246" xr:uid="{00000000-0005-0000-0000-0000079A0000}"/>
    <cellStyle name="Normal 11 2 2 9 2" xfId="39247" xr:uid="{00000000-0005-0000-0000-0000089A0000}"/>
    <cellStyle name="Normal 11 2 3" xfId="39248" xr:uid="{00000000-0005-0000-0000-0000099A0000}"/>
    <cellStyle name="Normal 11 2 3 2" xfId="39249" xr:uid="{00000000-0005-0000-0000-00000A9A0000}"/>
    <cellStyle name="Normal 11 2 3 2 2" xfId="39250" xr:uid="{00000000-0005-0000-0000-00000B9A0000}"/>
    <cellStyle name="Normal 11 2 3 2 2 2" xfId="39251" xr:uid="{00000000-0005-0000-0000-00000C9A0000}"/>
    <cellStyle name="Normal 11 2 3 2 2 2 2" xfId="39252" xr:uid="{00000000-0005-0000-0000-00000D9A0000}"/>
    <cellStyle name="Normal 11 2 3 2 2 2 2 2" xfId="39253" xr:uid="{00000000-0005-0000-0000-00000E9A0000}"/>
    <cellStyle name="Normal 11 2 3 2 2 2 3" xfId="39254" xr:uid="{00000000-0005-0000-0000-00000F9A0000}"/>
    <cellStyle name="Normal 11 2 3 2 2 3" xfId="39255" xr:uid="{00000000-0005-0000-0000-0000109A0000}"/>
    <cellStyle name="Normal 11 2 3 2 2 3 2" xfId="39256" xr:uid="{00000000-0005-0000-0000-0000119A0000}"/>
    <cellStyle name="Normal 11 2 3 2 2 4" xfId="39257" xr:uid="{00000000-0005-0000-0000-0000129A0000}"/>
    <cellStyle name="Normal 11 2 3 2 3" xfId="39258" xr:uid="{00000000-0005-0000-0000-0000139A0000}"/>
    <cellStyle name="Normal 11 2 3 2 3 2" xfId="39259" xr:uid="{00000000-0005-0000-0000-0000149A0000}"/>
    <cellStyle name="Normal 11 2 3 2 3 2 2" xfId="39260" xr:uid="{00000000-0005-0000-0000-0000159A0000}"/>
    <cellStyle name="Normal 11 2 3 2 3 3" xfId="39261" xr:uid="{00000000-0005-0000-0000-0000169A0000}"/>
    <cellStyle name="Normal 11 2 3 2 4" xfId="39262" xr:uid="{00000000-0005-0000-0000-0000179A0000}"/>
    <cellStyle name="Normal 11 2 3 2 4 2" xfId="39263" xr:uid="{00000000-0005-0000-0000-0000189A0000}"/>
    <cellStyle name="Normal 11 2 3 2 5" xfId="39264" xr:uid="{00000000-0005-0000-0000-0000199A0000}"/>
    <cellStyle name="Normal 11 2 3 3" xfId="39265" xr:uid="{00000000-0005-0000-0000-00001A9A0000}"/>
    <cellStyle name="Normal 11 2 3 3 2" xfId="39266" xr:uid="{00000000-0005-0000-0000-00001B9A0000}"/>
    <cellStyle name="Normal 11 2 3 3 2 2" xfId="39267" xr:uid="{00000000-0005-0000-0000-00001C9A0000}"/>
    <cellStyle name="Normal 11 2 3 3 2 2 2" xfId="39268" xr:uid="{00000000-0005-0000-0000-00001D9A0000}"/>
    <cellStyle name="Normal 11 2 3 3 2 3" xfId="39269" xr:uid="{00000000-0005-0000-0000-00001E9A0000}"/>
    <cellStyle name="Normal 11 2 3 3 3" xfId="39270" xr:uid="{00000000-0005-0000-0000-00001F9A0000}"/>
    <cellStyle name="Normal 11 2 3 3 3 2" xfId="39271" xr:uid="{00000000-0005-0000-0000-0000209A0000}"/>
    <cellStyle name="Normal 11 2 3 3 4" xfId="39272" xr:uid="{00000000-0005-0000-0000-0000219A0000}"/>
    <cellStyle name="Normal 11 2 3 4" xfId="39273" xr:uid="{00000000-0005-0000-0000-0000229A0000}"/>
    <cellStyle name="Normal 11 2 3 4 2" xfId="39274" xr:uid="{00000000-0005-0000-0000-0000239A0000}"/>
    <cellStyle name="Normal 11 2 3 4 2 2" xfId="39275" xr:uid="{00000000-0005-0000-0000-0000249A0000}"/>
    <cellStyle name="Normal 11 2 3 4 3" xfId="39276" xr:uid="{00000000-0005-0000-0000-0000259A0000}"/>
    <cellStyle name="Normal 11 2 3 5" xfId="39277" xr:uid="{00000000-0005-0000-0000-0000269A0000}"/>
    <cellStyle name="Normal 11 2 3 5 2" xfId="39278" xr:uid="{00000000-0005-0000-0000-0000279A0000}"/>
    <cellStyle name="Normal 11 2 3 6" xfId="39279" xr:uid="{00000000-0005-0000-0000-0000289A0000}"/>
    <cellStyle name="Normal 11 2 4" xfId="39280" xr:uid="{00000000-0005-0000-0000-0000299A0000}"/>
    <cellStyle name="Normal 11 2 4 2" xfId="39281" xr:uid="{00000000-0005-0000-0000-00002A9A0000}"/>
    <cellStyle name="Normal 11 2 4 2 2" xfId="39282" xr:uid="{00000000-0005-0000-0000-00002B9A0000}"/>
    <cellStyle name="Normal 11 2 4 2 2 2" xfId="39283" xr:uid="{00000000-0005-0000-0000-00002C9A0000}"/>
    <cellStyle name="Normal 11 2 4 2 2 2 2" xfId="39284" xr:uid="{00000000-0005-0000-0000-00002D9A0000}"/>
    <cellStyle name="Normal 11 2 4 2 2 2 2 2" xfId="39285" xr:uid="{00000000-0005-0000-0000-00002E9A0000}"/>
    <cellStyle name="Normal 11 2 4 2 2 2 3" xfId="39286" xr:uid="{00000000-0005-0000-0000-00002F9A0000}"/>
    <cellStyle name="Normal 11 2 4 2 2 3" xfId="39287" xr:uid="{00000000-0005-0000-0000-0000309A0000}"/>
    <cellStyle name="Normal 11 2 4 2 2 3 2" xfId="39288" xr:uid="{00000000-0005-0000-0000-0000319A0000}"/>
    <cellStyle name="Normal 11 2 4 2 2 4" xfId="39289" xr:uid="{00000000-0005-0000-0000-0000329A0000}"/>
    <cellStyle name="Normal 11 2 4 2 3" xfId="39290" xr:uid="{00000000-0005-0000-0000-0000339A0000}"/>
    <cellStyle name="Normal 11 2 4 2 3 2" xfId="39291" xr:uid="{00000000-0005-0000-0000-0000349A0000}"/>
    <cellStyle name="Normal 11 2 4 2 3 2 2" xfId="39292" xr:uid="{00000000-0005-0000-0000-0000359A0000}"/>
    <cellStyle name="Normal 11 2 4 2 3 3" xfId="39293" xr:uid="{00000000-0005-0000-0000-0000369A0000}"/>
    <cellStyle name="Normal 11 2 4 2 4" xfId="39294" xr:uid="{00000000-0005-0000-0000-0000379A0000}"/>
    <cellStyle name="Normal 11 2 4 2 4 2" xfId="39295" xr:uid="{00000000-0005-0000-0000-0000389A0000}"/>
    <cellStyle name="Normal 11 2 4 2 5" xfId="39296" xr:uid="{00000000-0005-0000-0000-0000399A0000}"/>
    <cellStyle name="Normal 11 2 4 3" xfId="39297" xr:uid="{00000000-0005-0000-0000-00003A9A0000}"/>
    <cellStyle name="Normal 11 2 4 3 2" xfId="39298" xr:uid="{00000000-0005-0000-0000-00003B9A0000}"/>
    <cellStyle name="Normal 11 2 4 3 2 2" xfId="39299" xr:uid="{00000000-0005-0000-0000-00003C9A0000}"/>
    <cellStyle name="Normal 11 2 4 3 2 2 2" xfId="39300" xr:uid="{00000000-0005-0000-0000-00003D9A0000}"/>
    <cellStyle name="Normal 11 2 4 3 2 3" xfId="39301" xr:uid="{00000000-0005-0000-0000-00003E9A0000}"/>
    <cellStyle name="Normal 11 2 4 3 3" xfId="39302" xr:uid="{00000000-0005-0000-0000-00003F9A0000}"/>
    <cellStyle name="Normal 11 2 4 3 3 2" xfId="39303" xr:uid="{00000000-0005-0000-0000-0000409A0000}"/>
    <cellStyle name="Normal 11 2 4 3 4" xfId="39304" xr:uid="{00000000-0005-0000-0000-0000419A0000}"/>
    <cellStyle name="Normal 11 2 4 4" xfId="39305" xr:uid="{00000000-0005-0000-0000-0000429A0000}"/>
    <cellStyle name="Normal 11 2 4 4 2" xfId="39306" xr:uid="{00000000-0005-0000-0000-0000439A0000}"/>
    <cellStyle name="Normal 11 2 4 4 2 2" xfId="39307" xr:uid="{00000000-0005-0000-0000-0000449A0000}"/>
    <cellStyle name="Normal 11 2 4 4 3" xfId="39308" xr:uid="{00000000-0005-0000-0000-0000459A0000}"/>
    <cellStyle name="Normal 11 2 4 5" xfId="39309" xr:uid="{00000000-0005-0000-0000-0000469A0000}"/>
    <cellStyle name="Normal 11 2 4 5 2" xfId="39310" xr:uid="{00000000-0005-0000-0000-0000479A0000}"/>
    <cellStyle name="Normal 11 2 4 6" xfId="39311" xr:uid="{00000000-0005-0000-0000-0000489A0000}"/>
    <cellStyle name="Normal 11 2 5" xfId="39312" xr:uid="{00000000-0005-0000-0000-0000499A0000}"/>
    <cellStyle name="Normal 11 2 5 2" xfId="39313" xr:uid="{00000000-0005-0000-0000-00004A9A0000}"/>
    <cellStyle name="Normal 11 2 5 2 2" xfId="39314" xr:uid="{00000000-0005-0000-0000-00004B9A0000}"/>
    <cellStyle name="Normal 11 2 5 2 2 2" xfId="39315" xr:uid="{00000000-0005-0000-0000-00004C9A0000}"/>
    <cellStyle name="Normal 11 2 5 2 2 2 2" xfId="39316" xr:uid="{00000000-0005-0000-0000-00004D9A0000}"/>
    <cellStyle name="Normal 11 2 5 2 2 2 2 2" xfId="39317" xr:uid="{00000000-0005-0000-0000-00004E9A0000}"/>
    <cellStyle name="Normal 11 2 5 2 2 2 3" xfId="39318" xr:uid="{00000000-0005-0000-0000-00004F9A0000}"/>
    <cellStyle name="Normal 11 2 5 2 2 3" xfId="39319" xr:uid="{00000000-0005-0000-0000-0000509A0000}"/>
    <cellStyle name="Normal 11 2 5 2 2 3 2" xfId="39320" xr:uid="{00000000-0005-0000-0000-0000519A0000}"/>
    <cellStyle name="Normal 11 2 5 2 2 4" xfId="39321" xr:uid="{00000000-0005-0000-0000-0000529A0000}"/>
    <cellStyle name="Normal 11 2 5 2 3" xfId="39322" xr:uid="{00000000-0005-0000-0000-0000539A0000}"/>
    <cellStyle name="Normal 11 2 5 2 3 2" xfId="39323" xr:uid="{00000000-0005-0000-0000-0000549A0000}"/>
    <cellStyle name="Normal 11 2 5 2 3 2 2" xfId="39324" xr:uid="{00000000-0005-0000-0000-0000559A0000}"/>
    <cellStyle name="Normal 11 2 5 2 3 3" xfId="39325" xr:uid="{00000000-0005-0000-0000-0000569A0000}"/>
    <cellStyle name="Normal 11 2 5 2 4" xfId="39326" xr:uid="{00000000-0005-0000-0000-0000579A0000}"/>
    <cellStyle name="Normal 11 2 5 2 4 2" xfId="39327" xr:uid="{00000000-0005-0000-0000-0000589A0000}"/>
    <cellStyle name="Normal 11 2 5 2 5" xfId="39328" xr:uid="{00000000-0005-0000-0000-0000599A0000}"/>
    <cellStyle name="Normal 11 2 5 3" xfId="39329" xr:uid="{00000000-0005-0000-0000-00005A9A0000}"/>
    <cellStyle name="Normal 11 2 5 3 2" xfId="39330" xr:uid="{00000000-0005-0000-0000-00005B9A0000}"/>
    <cellStyle name="Normal 11 2 5 3 2 2" xfId="39331" xr:uid="{00000000-0005-0000-0000-00005C9A0000}"/>
    <cellStyle name="Normal 11 2 5 3 2 2 2" xfId="39332" xr:uid="{00000000-0005-0000-0000-00005D9A0000}"/>
    <cellStyle name="Normal 11 2 5 3 2 3" xfId="39333" xr:uid="{00000000-0005-0000-0000-00005E9A0000}"/>
    <cellStyle name="Normal 11 2 5 3 3" xfId="39334" xr:uid="{00000000-0005-0000-0000-00005F9A0000}"/>
    <cellStyle name="Normal 11 2 5 3 3 2" xfId="39335" xr:uid="{00000000-0005-0000-0000-0000609A0000}"/>
    <cellStyle name="Normal 11 2 5 3 4" xfId="39336" xr:uid="{00000000-0005-0000-0000-0000619A0000}"/>
    <cellStyle name="Normal 11 2 5 4" xfId="39337" xr:uid="{00000000-0005-0000-0000-0000629A0000}"/>
    <cellStyle name="Normal 11 2 5 4 2" xfId="39338" xr:uid="{00000000-0005-0000-0000-0000639A0000}"/>
    <cellStyle name="Normal 11 2 5 4 2 2" xfId="39339" xr:uid="{00000000-0005-0000-0000-0000649A0000}"/>
    <cellStyle name="Normal 11 2 5 4 3" xfId="39340" xr:uid="{00000000-0005-0000-0000-0000659A0000}"/>
    <cellStyle name="Normal 11 2 5 5" xfId="39341" xr:uid="{00000000-0005-0000-0000-0000669A0000}"/>
    <cellStyle name="Normal 11 2 5 5 2" xfId="39342" xr:uid="{00000000-0005-0000-0000-0000679A0000}"/>
    <cellStyle name="Normal 11 2 5 6" xfId="39343" xr:uid="{00000000-0005-0000-0000-0000689A0000}"/>
    <cellStyle name="Normal 11 2 6" xfId="39344" xr:uid="{00000000-0005-0000-0000-0000699A0000}"/>
    <cellStyle name="Normal 11 2 6 2" xfId="39345" xr:uid="{00000000-0005-0000-0000-00006A9A0000}"/>
    <cellStyle name="Normal 11 2 6 2 2" xfId="39346" xr:uid="{00000000-0005-0000-0000-00006B9A0000}"/>
    <cellStyle name="Normal 11 2 6 2 2 2" xfId="39347" xr:uid="{00000000-0005-0000-0000-00006C9A0000}"/>
    <cellStyle name="Normal 11 2 6 2 2 2 2" xfId="39348" xr:uid="{00000000-0005-0000-0000-00006D9A0000}"/>
    <cellStyle name="Normal 11 2 6 2 2 2 2 2" xfId="39349" xr:uid="{00000000-0005-0000-0000-00006E9A0000}"/>
    <cellStyle name="Normal 11 2 6 2 2 2 3" xfId="39350" xr:uid="{00000000-0005-0000-0000-00006F9A0000}"/>
    <cellStyle name="Normal 11 2 6 2 2 3" xfId="39351" xr:uid="{00000000-0005-0000-0000-0000709A0000}"/>
    <cellStyle name="Normal 11 2 6 2 2 3 2" xfId="39352" xr:uid="{00000000-0005-0000-0000-0000719A0000}"/>
    <cellStyle name="Normal 11 2 6 2 2 4" xfId="39353" xr:uid="{00000000-0005-0000-0000-0000729A0000}"/>
    <cellStyle name="Normal 11 2 6 2 3" xfId="39354" xr:uid="{00000000-0005-0000-0000-0000739A0000}"/>
    <cellStyle name="Normal 11 2 6 2 3 2" xfId="39355" xr:uid="{00000000-0005-0000-0000-0000749A0000}"/>
    <cellStyle name="Normal 11 2 6 2 3 2 2" xfId="39356" xr:uid="{00000000-0005-0000-0000-0000759A0000}"/>
    <cellStyle name="Normal 11 2 6 2 3 3" xfId="39357" xr:uid="{00000000-0005-0000-0000-0000769A0000}"/>
    <cellStyle name="Normal 11 2 6 2 4" xfId="39358" xr:uid="{00000000-0005-0000-0000-0000779A0000}"/>
    <cellStyle name="Normal 11 2 6 2 4 2" xfId="39359" xr:uid="{00000000-0005-0000-0000-0000789A0000}"/>
    <cellStyle name="Normal 11 2 6 2 5" xfId="39360" xr:uid="{00000000-0005-0000-0000-0000799A0000}"/>
    <cellStyle name="Normal 11 2 6 3" xfId="39361" xr:uid="{00000000-0005-0000-0000-00007A9A0000}"/>
    <cellStyle name="Normal 11 2 6 3 2" xfId="39362" xr:uid="{00000000-0005-0000-0000-00007B9A0000}"/>
    <cellStyle name="Normal 11 2 6 3 2 2" xfId="39363" xr:uid="{00000000-0005-0000-0000-00007C9A0000}"/>
    <cellStyle name="Normal 11 2 6 3 2 2 2" xfId="39364" xr:uid="{00000000-0005-0000-0000-00007D9A0000}"/>
    <cellStyle name="Normal 11 2 6 3 2 3" xfId="39365" xr:uid="{00000000-0005-0000-0000-00007E9A0000}"/>
    <cellStyle name="Normal 11 2 6 3 3" xfId="39366" xr:uid="{00000000-0005-0000-0000-00007F9A0000}"/>
    <cellStyle name="Normal 11 2 6 3 3 2" xfId="39367" xr:uid="{00000000-0005-0000-0000-0000809A0000}"/>
    <cellStyle name="Normal 11 2 6 3 4" xfId="39368" xr:uid="{00000000-0005-0000-0000-0000819A0000}"/>
    <cellStyle name="Normal 11 2 6 4" xfId="39369" xr:uid="{00000000-0005-0000-0000-0000829A0000}"/>
    <cellStyle name="Normal 11 2 6 4 2" xfId="39370" xr:uid="{00000000-0005-0000-0000-0000839A0000}"/>
    <cellStyle name="Normal 11 2 6 4 2 2" xfId="39371" xr:uid="{00000000-0005-0000-0000-0000849A0000}"/>
    <cellStyle name="Normal 11 2 6 4 3" xfId="39372" xr:uid="{00000000-0005-0000-0000-0000859A0000}"/>
    <cellStyle name="Normal 11 2 6 5" xfId="39373" xr:uid="{00000000-0005-0000-0000-0000869A0000}"/>
    <cellStyle name="Normal 11 2 6 5 2" xfId="39374" xr:uid="{00000000-0005-0000-0000-0000879A0000}"/>
    <cellStyle name="Normal 11 2 6 6" xfId="39375" xr:uid="{00000000-0005-0000-0000-0000889A0000}"/>
    <cellStyle name="Normal 11 2 7" xfId="39376" xr:uid="{00000000-0005-0000-0000-0000899A0000}"/>
    <cellStyle name="Normal 11 2 7 2" xfId="39377" xr:uid="{00000000-0005-0000-0000-00008A9A0000}"/>
    <cellStyle name="Normal 11 2 7 2 2" xfId="39378" xr:uid="{00000000-0005-0000-0000-00008B9A0000}"/>
    <cellStyle name="Normal 11 2 7 2 2 2" xfId="39379" xr:uid="{00000000-0005-0000-0000-00008C9A0000}"/>
    <cellStyle name="Normal 11 2 7 2 2 2 2" xfId="39380" xr:uid="{00000000-0005-0000-0000-00008D9A0000}"/>
    <cellStyle name="Normal 11 2 7 2 2 3" xfId="39381" xr:uid="{00000000-0005-0000-0000-00008E9A0000}"/>
    <cellStyle name="Normal 11 2 7 2 3" xfId="39382" xr:uid="{00000000-0005-0000-0000-00008F9A0000}"/>
    <cellStyle name="Normal 11 2 7 2 3 2" xfId="39383" xr:uid="{00000000-0005-0000-0000-0000909A0000}"/>
    <cellStyle name="Normal 11 2 7 2 4" xfId="39384" xr:uid="{00000000-0005-0000-0000-0000919A0000}"/>
    <cellStyle name="Normal 11 2 7 3" xfId="39385" xr:uid="{00000000-0005-0000-0000-0000929A0000}"/>
    <cellStyle name="Normal 11 2 7 3 2" xfId="39386" xr:uid="{00000000-0005-0000-0000-0000939A0000}"/>
    <cellStyle name="Normal 11 2 7 3 2 2" xfId="39387" xr:uid="{00000000-0005-0000-0000-0000949A0000}"/>
    <cellStyle name="Normal 11 2 7 3 3" xfId="39388" xr:uid="{00000000-0005-0000-0000-0000959A0000}"/>
    <cellStyle name="Normal 11 2 7 4" xfId="39389" xr:uid="{00000000-0005-0000-0000-0000969A0000}"/>
    <cellStyle name="Normal 11 2 7 4 2" xfId="39390" xr:uid="{00000000-0005-0000-0000-0000979A0000}"/>
    <cellStyle name="Normal 11 2 7 5" xfId="39391" xr:uid="{00000000-0005-0000-0000-0000989A0000}"/>
    <cellStyle name="Normal 11 2 8" xfId="39392" xr:uid="{00000000-0005-0000-0000-0000999A0000}"/>
    <cellStyle name="Normal 11 2 8 2" xfId="39393" xr:uid="{00000000-0005-0000-0000-00009A9A0000}"/>
    <cellStyle name="Normal 11 2 8 2 2" xfId="39394" xr:uid="{00000000-0005-0000-0000-00009B9A0000}"/>
    <cellStyle name="Normal 11 2 8 2 2 2" xfId="39395" xr:uid="{00000000-0005-0000-0000-00009C9A0000}"/>
    <cellStyle name="Normal 11 2 8 2 3" xfId="39396" xr:uid="{00000000-0005-0000-0000-00009D9A0000}"/>
    <cellStyle name="Normal 11 2 8 3" xfId="39397" xr:uid="{00000000-0005-0000-0000-00009E9A0000}"/>
    <cellStyle name="Normal 11 2 8 3 2" xfId="39398" xr:uid="{00000000-0005-0000-0000-00009F9A0000}"/>
    <cellStyle name="Normal 11 2 8 4" xfId="39399" xr:uid="{00000000-0005-0000-0000-0000A09A0000}"/>
    <cellStyle name="Normal 11 2 9" xfId="39400" xr:uid="{00000000-0005-0000-0000-0000A19A0000}"/>
    <cellStyle name="Normal 11 2 9 2" xfId="39401" xr:uid="{00000000-0005-0000-0000-0000A29A0000}"/>
    <cellStyle name="Normal 11 2 9 2 2" xfId="39402" xr:uid="{00000000-0005-0000-0000-0000A39A0000}"/>
    <cellStyle name="Normal 11 2 9 3" xfId="39403" xr:uid="{00000000-0005-0000-0000-0000A49A0000}"/>
    <cellStyle name="Normal 11 3" xfId="39404" xr:uid="{00000000-0005-0000-0000-0000A59A0000}"/>
    <cellStyle name="Normal 11 3 10" xfId="39405" xr:uid="{00000000-0005-0000-0000-0000A69A0000}"/>
    <cellStyle name="Normal 11 3 2" xfId="39406" xr:uid="{00000000-0005-0000-0000-0000A79A0000}"/>
    <cellStyle name="Normal 11 3 2 2" xfId="39407" xr:uid="{00000000-0005-0000-0000-0000A89A0000}"/>
    <cellStyle name="Normal 11 3 2 2 2" xfId="39408" xr:uid="{00000000-0005-0000-0000-0000A99A0000}"/>
    <cellStyle name="Normal 11 3 2 2 2 2" xfId="39409" xr:uid="{00000000-0005-0000-0000-0000AA9A0000}"/>
    <cellStyle name="Normal 11 3 2 2 2 2 2" xfId="39410" xr:uid="{00000000-0005-0000-0000-0000AB9A0000}"/>
    <cellStyle name="Normal 11 3 2 2 2 2 2 2" xfId="39411" xr:uid="{00000000-0005-0000-0000-0000AC9A0000}"/>
    <cellStyle name="Normal 11 3 2 2 2 2 3" xfId="39412" xr:uid="{00000000-0005-0000-0000-0000AD9A0000}"/>
    <cellStyle name="Normal 11 3 2 2 2 3" xfId="39413" xr:uid="{00000000-0005-0000-0000-0000AE9A0000}"/>
    <cellStyle name="Normal 11 3 2 2 2 3 2" xfId="39414" xr:uid="{00000000-0005-0000-0000-0000AF9A0000}"/>
    <cellStyle name="Normal 11 3 2 2 2 4" xfId="39415" xr:uid="{00000000-0005-0000-0000-0000B09A0000}"/>
    <cellStyle name="Normal 11 3 2 2 3" xfId="39416" xr:uid="{00000000-0005-0000-0000-0000B19A0000}"/>
    <cellStyle name="Normal 11 3 2 2 3 2" xfId="39417" xr:uid="{00000000-0005-0000-0000-0000B29A0000}"/>
    <cellStyle name="Normal 11 3 2 2 3 2 2" xfId="39418" xr:uid="{00000000-0005-0000-0000-0000B39A0000}"/>
    <cellStyle name="Normal 11 3 2 2 3 3" xfId="39419" xr:uid="{00000000-0005-0000-0000-0000B49A0000}"/>
    <cellStyle name="Normal 11 3 2 2 4" xfId="39420" xr:uid="{00000000-0005-0000-0000-0000B59A0000}"/>
    <cellStyle name="Normal 11 3 2 2 4 2" xfId="39421" xr:uid="{00000000-0005-0000-0000-0000B69A0000}"/>
    <cellStyle name="Normal 11 3 2 2 5" xfId="39422" xr:uid="{00000000-0005-0000-0000-0000B79A0000}"/>
    <cellStyle name="Normal 11 3 2 3" xfId="39423" xr:uid="{00000000-0005-0000-0000-0000B89A0000}"/>
    <cellStyle name="Normal 11 3 2 3 2" xfId="39424" xr:uid="{00000000-0005-0000-0000-0000B99A0000}"/>
    <cellStyle name="Normal 11 3 2 3 2 2" xfId="39425" xr:uid="{00000000-0005-0000-0000-0000BA9A0000}"/>
    <cellStyle name="Normal 11 3 2 3 2 2 2" xfId="39426" xr:uid="{00000000-0005-0000-0000-0000BB9A0000}"/>
    <cellStyle name="Normal 11 3 2 3 2 3" xfId="39427" xr:uid="{00000000-0005-0000-0000-0000BC9A0000}"/>
    <cellStyle name="Normal 11 3 2 3 3" xfId="39428" xr:uid="{00000000-0005-0000-0000-0000BD9A0000}"/>
    <cellStyle name="Normal 11 3 2 3 3 2" xfId="39429" xr:uid="{00000000-0005-0000-0000-0000BE9A0000}"/>
    <cellStyle name="Normal 11 3 2 3 4" xfId="39430" xr:uid="{00000000-0005-0000-0000-0000BF9A0000}"/>
    <cellStyle name="Normal 11 3 2 4" xfId="39431" xr:uid="{00000000-0005-0000-0000-0000C09A0000}"/>
    <cellStyle name="Normal 11 3 2 4 2" xfId="39432" xr:uid="{00000000-0005-0000-0000-0000C19A0000}"/>
    <cellStyle name="Normal 11 3 2 4 2 2" xfId="39433" xr:uid="{00000000-0005-0000-0000-0000C29A0000}"/>
    <cellStyle name="Normal 11 3 2 4 3" xfId="39434" xr:uid="{00000000-0005-0000-0000-0000C39A0000}"/>
    <cellStyle name="Normal 11 3 2 5" xfId="39435" xr:uid="{00000000-0005-0000-0000-0000C49A0000}"/>
    <cellStyle name="Normal 11 3 2 5 2" xfId="39436" xr:uid="{00000000-0005-0000-0000-0000C59A0000}"/>
    <cellStyle name="Normal 11 3 2 6" xfId="39437" xr:uid="{00000000-0005-0000-0000-0000C69A0000}"/>
    <cellStyle name="Normal 11 3 3" xfId="39438" xr:uid="{00000000-0005-0000-0000-0000C79A0000}"/>
    <cellStyle name="Normal 11 3 3 2" xfId="39439" xr:uid="{00000000-0005-0000-0000-0000C89A0000}"/>
    <cellStyle name="Normal 11 3 3 2 2" xfId="39440" xr:uid="{00000000-0005-0000-0000-0000C99A0000}"/>
    <cellStyle name="Normal 11 3 3 2 2 2" xfId="39441" xr:uid="{00000000-0005-0000-0000-0000CA9A0000}"/>
    <cellStyle name="Normal 11 3 3 2 2 2 2" xfId="39442" xr:uid="{00000000-0005-0000-0000-0000CB9A0000}"/>
    <cellStyle name="Normal 11 3 3 2 2 2 2 2" xfId="39443" xr:uid="{00000000-0005-0000-0000-0000CC9A0000}"/>
    <cellStyle name="Normal 11 3 3 2 2 2 3" xfId="39444" xr:uid="{00000000-0005-0000-0000-0000CD9A0000}"/>
    <cellStyle name="Normal 11 3 3 2 2 3" xfId="39445" xr:uid="{00000000-0005-0000-0000-0000CE9A0000}"/>
    <cellStyle name="Normal 11 3 3 2 2 3 2" xfId="39446" xr:uid="{00000000-0005-0000-0000-0000CF9A0000}"/>
    <cellStyle name="Normal 11 3 3 2 2 4" xfId="39447" xr:uid="{00000000-0005-0000-0000-0000D09A0000}"/>
    <cellStyle name="Normal 11 3 3 2 3" xfId="39448" xr:uid="{00000000-0005-0000-0000-0000D19A0000}"/>
    <cellStyle name="Normal 11 3 3 2 3 2" xfId="39449" xr:uid="{00000000-0005-0000-0000-0000D29A0000}"/>
    <cellStyle name="Normal 11 3 3 2 3 2 2" xfId="39450" xr:uid="{00000000-0005-0000-0000-0000D39A0000}"/>
    <cellStyle name="Normal 11 3 3 2 3 3" xfId="39451" xr:uid="{00000000-0005-0000-0000-0000D49A0000}"/>
    <cellStyle name="Normal 11 3 3 2 4" xfId="39452" xr:uid="{00000000-0005-0000-0000-0000D59A0000}"/>
    <cellStyle name="Normal 11 3 3 2 4 2" xfId="39453" xr:uid="{00000000-0005-0000-0000-0000D69A0000}"/>
    <cellStyle name="Normal 11 3 3 2 5" xfId="39454" xr:uid="{00000000-0005-0000-0000-0000D79A0000}"/>
    <cellStyle name="Normal 11 3 3 3" xfId="39455" xr:uid="{00000000-0005-0000-0000-0000D89A0000}"/>
    <cellStyle name="Normal 11 3 3 3 2" xfId="39456" xr:uid="{00000000-0005-0000-0000-0000D99A0000}"/>
    <cellStyle name="Normal 11 3 3 3 2 2" xfId="39457" xr:uid="{00000000-0005-0000-0000-0000DA9A0000}"/>
    <cellStyle name="Normal 11 3 3 3 2 2 2" xfId="39458" xr:uid="{00000000-0005-0000-0000-0000DB9A0000}"/>
    <cellStyle name="Normal 11 3 3 3 2 3" xfId="39459" xr:uid="{00000000-0005-0000-0000-0000DC9A0000}"/>
    <cellStyle name="Normal 11 3 3 3 3" xfId="39460" xr:uid="{00000000-0005-0000-0000-0000DD9A0000}"/>
    <cellStyle name="Normal 11 3 3 3 3 2" xfId="39461" xr:uid="{00000000-0005-0000-0000-0000DE9A0000}"/>
    <cellStyle name="Normal 11 3 3 3 4" xfId="39462" xr:uid="{00000000-0005-0000-0000-0000DF9A0000}"/>
    <cellStyle name="Normal 11 3 3 4" xfId="39463" xr:uid="{00000000-0005-0000-0000-0000E09A0000}"/>
    <cellStyle name="Normal 11 3 3 4 2" xfId="39464" xr:uid="{00000000-0005-0000-0000-0000E19A0000}"/>
    <cellStyle name="Normal 11 3 3 4 2 2" xfId="39465" xr:uid="{00000000-0005-0000-0000-0000E29A0000}"/>
    <cellStyle name="Normal 11 3 3 4 3" xfId="39466" xr:uid="{00000000-0005-0000-0000-0000E39A0000}"/>
    <cellStyle name="Normal 11 3 3 5" xfId="39467" xr:uid="{00000000-0005-0000-0000-0000E49A0000}"/>
    <cellStyle name="Normal 11 3 3 5 2" xfId="39468" xr:uid="{00000000-0005-0000-0000-0000E59A0000}"/>
    <cellStyle name="Normal 11 3 3 6" xfId="39469" xr:uid="{00000000-0005-0000-0000-0000E69A0000}"/>
    <cellStyle name="Normal 11 3 4" xfId="39470" xr:uid="{00000000-0005-0000-0000-0000E79A0000}"/>
    <cellStyle name="Normal 11 3 4 2" xfId="39471" xr:uid="{00000000-0005-0000-0000-0000E89A0000}"/>
    <cellStyle name="Normal 11 3 4 2 2" xfId="39472" xr:uid="{00000000-0005-0000-0000-0000E99A0000}"/>
    <cellStyle name="Normal 11 3 4 2 2 2" xfId="39473" xr:uid="{00000000-0005-0000-0000-0000EA9A0000}"/>
    <cellStyle name="Normal 11 3 4 2 2 2 2" xfId="39474" xr:uid="{00000000-0005-0000-0000-0000EB9A0000}"/>
    <cellStyle name="Normal 11 3 4 2 2 2 2 2" xfId="39475" xr:uid="{00000000-0005-0000-0000-0000EC9A0000}"/>
    <cellStyle name="Normal 11 3 4 2 2 2 3" xfId="39476" xr:uid="{00000000-0005-0000-0000-0000ED9A0000}"/>
    <cellStyle name="Normal 11 3 4 2 2 3" xfId="39477" xr:uid="{00000000-0005-0000-0000-0000EE9A0000}"/>
    <cellStyle name="Normal 11 3 4 2 2 3 2" xfId="39478" xr:uid="{00000000-0005-0000-0000-0000EF9A0000}"/>
    <cellStyle name="Normal 11 3 4 2 2 4" xfId="39479" xr:uid="{00000000-0005-0000-0000-0000F09A0000}"/>
    <cellStyle name="Normal 11 3 4 2 3" xfId="39480" xr:uid="{00000000-0005-0000-0000-0000F19A0000}"/>
    <cellStyle name="Normal 11 3 4 2 3 2" xfId="39481" xr:uid="{00000000-0005-0000-0000-0000F29A0000}"/>
    <cellStyle name="Normal 11 3 4 2 3 2 2" xfId="39482" xr:uid="{00000000-0005-0000-0000-0000F39A0000}"/>
    <cellStyle name="Normal 11 3 4 2 3 3" xfId="39483" xr:uid="{00000000-0005-0000-0000-0000F49A0000}"/>
    <cellStyle name="Normal 11 3 4 2 4" xfId="39484" xr:uid="{00000000-0005-0000-0000-0000F59A0000}"/>
    <cellStyle name="Normal 11 3 4 2 4 2" xfId="39485" xr:uid="{00000000-0005-0000-0000-0000F69A0000}"/>
    <cellStyle name="Normal 11 3 4 2 5" xfId="39486" xr:uid="{00000000-0005-0000-0000-0000F79A0000}"/>
    <cellStyle name="Normal 11 3 4 3" xfId="39487" xr:uid="{00000000-0005-0000-0000-0000F89A0000}"/>
    <cellStyle name="Normal 11 3 4 3 2" xfId="39488" xr:uid="{00000000-0005-0000-0000-0000F99A0000}"/>
    <cellStyle name="Normal 11 3 4 3 2 2" xfId="39489" xr:uid="{00000000-0005-0000-0000-0000FA9A0000}"/>
    <cellStyle name="Normal 11 3 4 3 2 2 2" xfId="39490" xr:uid="{00000000-0005-0000-0000-0000FB9A0000}"/>
    <cellStyle name="Normal 11 3 4 3 2 3" xfId="39491" xr:uid="{00000000-0005-0000-0000-0000FC9A0000}"/>
    <cellStyle name="Normal 11 3 4 3 3" xfId="39492" xr:uid="{00000000-0005-0000-0000-0000FD9A0000}"/>
    <cellStyle name="Normal 11 3 4 3 3 2" xfId="39493" xr:uid="{00000000-0005-0000-0000-0000FE9A0000}"/>
    <cellStyle name="Normal 11 3 4 3 4" xfId="39494" xr:uid="{00000000-0005-0000-0000-0000FF9A0000}"/>
    <cellStyle name="Normal 11 3 4 4" xfId="39495" xr:uid="{00000000-0005-0000-0000-0000009B0000}"/>
    <cellStyle name="Normal 11 3 4 4 2" xfId="39496" xr:uid="{00000000-0005-0000-0000-0000019B0000}"/>
    <cellStyle name="Normal 11 3 4 4 2 2" xfId="39497" xr:uid="{00000000-0005-0000-0000-0000029B0000}"/>
    <cellStyle name="Normal 11 3 4 4 3" xfId="39498" xr:uid="{00000000-0005-0000-0000-0000039B0000}"/>
    <cellStyle name="Normal 11 3 4 5" xfId="39499" xr:uid="{00000000-0005-0000-0000-0000049B0000}"/>
    <cellStyle name="Normal 11 3 4 5 2" xfId="39500" xr:uid="{00000000-0005-0000-0000-0000059B0000}"/>
    <cellStyle name="Normal 11 3 4 6" xfId="39501" xr:uid="{00000000-0005-0000-0000-0000069B0000}"/>
    <cellStyle name="Normal 11 3 5" xfId="39502" xr:uid="{00000000-0005-0000-0000-0000079B0000}"/>
    <cellStyle name="Normal 11 3 5 2" xfId="39503" xr:uid="{00000000-0005-0000-0000-0000089B0000}"/>
    <cellStyle name="Normal 11 3 5 2 2" xfId="39504" xr:uid="{00000000-0005-0000-0000-0000099B0000}"/>
    <cellStyle name="Normal 11 3 5 2 2 2" xfId="39505" xr:uid="{00000000-0005-0000-0000-00000A9B0000}"/>
    <cellStyle name="Normal 11 3 5 2 2 2 2" xfId="39506" xr:uid="{00000000-0005-0000-0000-00000B9B0000}"/>
    <cellStyle name="Normal 11 3 5 2 2 2 2 2" xfId="39507" xr:uid="{00000000-0005-0000-0000-00000C9B0000}"/>
    <cellStyle name="Normal 11 3 5 2 2 2 3" xfId="39508" xr:uid="{00000000-0005-0000-0000-00000D9B0000}"/>
    <cellStyle name="Normal 11 3 5 2 2 3" xfId="39509" xr:uid="{00000000-0005-0000-0000-00000E9B0000}"/>
    <cellStyle name="Normal 11 3 5 2 2 3 2" xfId="39510" xr:uid="{00000000-0005-0000-0000-00000F9B0000}"/>
    <cellStyle name="Normal 11 3 5 2 2 4" xfId="39511" xr:uid="{00000000-0005-0000-0000-0000109B0000}"/>
    <cellStyle name="Normal 11 3 5 2 3" xfId="39512" xr:uid="{00000000-0005-0000-0000-0000119B0000}"/>
    <cellStyle name="Normal 11 3 5 2 3 2" xfId="39513" xr:uid="{00000000-0005-0000-0000-0000129B0000}"/>
    <cellStyle name="Normal 11 3 5 2 3 2 2" xfId="39514" xr:uid="{00000000-0005-0000-0000-0000139B0000}"/>
    <cellStyle name="Normal 11 3 5 2 3 3" xfId="39515" xr:uid="{00000000-0005-0000-0000-0000149B0000}"/>
    <cellStyle name="Normal 11 3 5 2 4" xfId="39516" xr:uid="{00000000-0005-0000-0000-0000159B0000}"/>
    <cellStyle name="Normal 11 3 5 2 4 2" xfId="39517" xr:uid="{00000000-0005-0000-0000-0000169B0000}"/>
    <cellStyle name="Normal 11 3 5 2 5" xfId="39518" xr:uid="{00000000-0005-0000-0000-0000179B0000}"/>
    <cellStyle name="Normal 11 3 5 3" xfId="39519" xr:uid="{00000000-0005-0000-0000-0000189B0000}"/>
    <cellStyle name="Normal 11 3 5 3 2" xfId="39520" xr:uid="{00000000-0005-0000-0000-0000199B0000}"/>
    <cellStyle name="Normal 11 3 5 3 2 2" xfId="39521" xr:uid="{00000000-0005-0000-0000-00001A9B0000}"/>
    <cellStyle name="Normal 11 3 5 3 2 2 2" xfId="39522" xr:uid="{00000000-0005-0000-0000-00001B9B0000}"/>
    <cellStyle name="Normal 11 3 5 3 2 3" xfId="39523" xr:uid="{00000000-0005-0000-0000-00001C9B0000}"/>
    <cellStyle name="Normal 11 3 5 3 3" xfId="39524" xr:uid="{00000000-0005-0000-0000-00001D9B0000}"/>
    <cellStyle name="Normal 11 3 5 3 3 2" xfId="39525" xr:uid="{00000000-0005-0000-0000-00001E9B0000}"/>
    <cellStyle name="Normal 11 3 5 3 4" xfId="39526" xr:uid="{00000000-0005-0000-0000-00001F9B0000}"/>
    <cellStyle name="Normal 11 3 5 4" xfId="39527" xr:uid="{00000000-0005-0000-0000-0000209B0000}"/>
    <cellStyle name="Normal 11 3 5 4 2" xfId="39528" xr:uid="{00000000-0005-0000-0000-0000219B0000}"/>
    <cellStyle name="Normal 11 3 5 4 2 2" xfId="39529" xr:uid="{00000000-0005-0000-0000-0000229B0000}"/>
    <cellStyle name="Normal 11 3 5 4 3" xfId="39530" xr:uid="{00000000-0005-0000-0000-0000239B0000}"/>
    <cellStyle name="Normal 11 3 5 5" xfId="39531" xr:uid="{00000000-0005-0000-0000-0000249B0000}"/>
    <cellStyle name="Normal 11 3 5 5 2" xfId="39532" xr:uid="{00000000-0005-0000-0000-0000259B0000}"/>
    <cellStyle name="Normal 11 3 5 6" xfId="39533" xr:uid="{00000000-0005-0000-0000-0000269B0000}"/>
    <cellStyle name="Normal 11 3 6" xfId="39534" xr:uid="{00000000-0005-0000-0000-0000279B0000}"/>
    <cellStyle name="Normal 11 3 6 2" xfId="39535" xr:uid="{00000000-0005-0000-0000-0000289B0000}"/>
    <cellStyle name="Normal 11 3 6 2 2" xfId="39536" xr:uid="{00000000-0005-0000-0000-0000299B0000}"/>
    <cellStyle name="Normal 11 3 6 2 2 2" xfId="39537" xr:uid="{00000000-0005-0000-0000-00002A9B0000}"/>
    <cellStyle name="Normal 11 3 6 2 2 2 2" xfId="39538" xr:uid="{00000000-0005-0000-0000-00002B9B0000}"/>
    <cellStyle name="Normal 11 3 6 2 2 3" xfId="39539" xr:uid="{00000000-0005-0000-0000-00002C9B0000}"/>
    <cellStyle name="Normal 11 3 6 2 3" xfId="39540" xr:uid="{00000000-0005-0000-0000-00002D9B0000}"/>
    <cellStyle name="Normal 11 3 6 2 3 2" xfId="39541" xr:uid="{00000000-0005-0000-0000-00002E9B0000}"/>
    <cellStyle name="Normal 11 3 6 2 4" xfId="39542" xr:uid="{00000000-0005-0000-0000-00002F9B0000}"/>
    <cellStyle name="Normal 11 3 6 3" xfId="39543" xr:uid="{00000000-0005-0000-0000-0000309B0000}"/>
    <cellStyle name="Normal 11 3 6 3 2" xfId="39544" xr:uid="{00000000-0005-0000-0000-0000319B0000}"/>
    <cellStyle name="Normal 11 3 6 3 2 2" xfId="39545" xr:uid="{00000000-0005-0000-0000-0000329B0000}"/>
    <cellStyle name="Normal 11 3 6 3 3" xfId="39546" xr:uid="{00000000-0005-0000-0000-0000339B0000}"/>
    <cellStyle name="Normal 11 3 6 4" xfId="39547" xr:uid="{00000000-0005-0000-0000-0000349B0000}"/>
    <cellStyle name="Normal 11 3 6 4 2" xfId="39548" xr:uid="{00000000-0005-0000-0000-0000359B0000}"/>
    <cellStyle name="Normal 11 3 6 5" xfId="39549" xr:uid="{00000000-0005-0000-0000-0000369B0000}"/>
    <cellStyle name="Normal 11 3 7" xfId="39550" xr:uid="{00000000-0005-0000-0000-0000379B0000}"/>
    <cellStyle name="Normal 11 3 7 2" xfId="39551" xr:uid="{00000000-0005-0000-0000-0000389B0000}"/>
    <cellStyle name="Normal 11 3 7 2 2" xfId="39552" xr:uid="{00000000-0005-0000-0000-0000399B0000}"/>
    <cellStyle name="Normal 11 3 7 2 2 2" xfId="39553" xr:uid="{00000000-0005-0000-0000-00003A9B0000}"/>
    <cellStyle name="Normal 11 3 7 2 3" xfId="39554" xr:uid="{00000000-0005-0000-0000-00003B9B0000}"/>
    <cellStyle name="Normal 11 3 7 3" xfId="39555" xr:uid="{00000000-0005-0000-0000-00003C9B0000}"/>
    <cellStyle name="Normal 11 3 7 3 2" xfId="39556" xr:uid="{00000000-0005-0000-0000-00003D9B0000}"/>
    <cellStyle name="Normal 11 3 7 4" xfId="39557" xr:uid="{00000000-0005-0000-0000-00003E9B0000}"/>
    <cellStyle name="Normal 11 3 8" xfId="39558" xr:uid="{00000000-0005-0000-0000-00003F9B0000}"/>
    <cellStyle name="Normal 11 3 8 2" xfId="39559" xr:uid="{00000000-0005-0000-0000-0000409B0000}"/>
    <cellStyle name="Normal 11 3 8 2 2" xfId="39560" xr:uid="{00000000-0005-0000-0000-0000419B0000}"/>
    <cellStyle name="Normal 11 3 8 3" xfId="39561" xr:uid="{00000000-0005-0000-0000-0000429B0000}"/>
    <cellStyle name="Normal 11 3 9" xfId="39562" xr:uid="{00000000-0005-0000-0000-0000439B0000}"/>
    <cellStyle name="Normal 11 3 9 2" xfId="39563" xr:uid="{00000000-0005-0000-0000-0000449B0000}"/>
    <cellStyle name="Normal 11 4" xfId="39564" xr:uid="{00000000-0005-0000-0000-0000459B0000}"/>
    <cellStyle name="Normal 11 4 2" xfId="39565" xr:uid="{00000000-0005-0000-0000-0000469B0000}"/>
    <cellStyle name="Normal 11 4 2 2" xfId="39566" xr:uid="{00000000-0005-0000-0000-0000479B0000}"/>
    <cellStyle name="Normal 11 4 2 2 2" xfId="39567" xr:uid="{00000000-0005-0000-0000-0000489B0000}"/>
    <cellStyle name="Normal 11 4 2 2 2 2" xfId="39568" xr:uid="{00000000-0005-0000-0000-0000499B0000}"/>
    <cellStyle name="Normal 11 4 2 2 2 2 2" xfId="39569" xr:uid="{00000000-0005-0000-0000-00004A9B0000}"/>
    <cellStyle name="Normal 11 4 2 2 2 3" xfId="39570" xr:uid="{00000000-0005-0000-0000-00004B9B0000}"/>
    <cellStyle name="Normal 11 4 2 2 3" xfId="39571" xr:uid="{00000000-0005-0000-0000-00004C9B0000}"/>
    <cellStyle name="Normal 11 4 2 2 3 2" xfId="39572" xr:uid="{00000000-0005-0000-0000-00004D9B0000}"/>
    <cellStyle name="Normal 11 4 2 2 4" xfId="39573" xr:uid="{00000000-0005-0000-0000-00004E9B0000}"/>
    <cellStyle name="Normal 11 4 2 3" xfId="39574" xr:uid="{00000000-0005-0000-0000-00004F9B0000}"/>
    <cellStyle name="Normal 11 4 2 3 2" xfId="39575" xr:uid="{00000000-0005-0000-0000-0000509B0000}"/>
    <cellStyle name="Normal 11 4 2 3 2 2" xfId="39576" xr:uid="{00000000-0005-0000-0000-0000519B0000}"/>
    <cellStyle name="Normal 11 4 2 3 3" xfId="39577" xr:uid="{00000000-0005-0000-0000-0000529B0000}"/>
    <cellStyle name="Normal 11 4 2 4" xfId="39578" xr:uid="{00000000-0005-0000-0000-0000539B0000}"/>
    <cellStyle name="Normal 11 4 2 4 2" xfId="39579" xr:uid="{00000000-0005-0000-0000-0000549B0000}"/>
    <cellStyle name="Normal 11 4 2 5" xfId="39580" xr:uid="{00000000-0005-0000-0000-0000559B0000}"/>
    <cellStyle name="Normal 11 4 3" xfId="39581" xr:uid="{00000000-0005-0000-0000-0000569B0000}"/>
    <cellStyle name="Normal 11 4 3 2" xfId="39582" xr:uid="{00000000-0005-0000-0000-0000579B0000}"/>
    <cellStyle name="Normal 11 4 3 2 2" xfId="39583" xr:uid="{00000000-0005-0000-0000-0000589B0000}"/>
    <cellStyle name="Normal 11 4 3 2 2 2" xfId="39584" xr:uid="{00000000-0005-0000-0000-0000599B0000}"/>
    <cellStyle name="Normal 11 4 3 2 3" xfId="39585" xr:uid="{00000000-0005-0000-0000-00005A9B0000}"/>
    <cellStyle name="Normal 11 4 3 3" xfId="39586" xr:uid="{00000000-0005-0000-0000-00005B9B0000}"/>
    <cellStyle name="Normal 11 4 3 3 2" xfId="39587" xr:uid="{00000000-0005-0000-0000-00005C9B0000}"/>
    <cellStyle name="Normal 11 4 3 4" xfId="39588" xr:uid="{00000000-0005-0000-0000-00005D9B0000}"/>
    <cellStyle name="Normal 11 4 4" xfId="39589" xr:uid="{00000000-0005-0000-0000-00005E9B0000}"/>
    <cellStyle name="Normal 11 4 4 2" xfId="39590" xr:uid="{00000000-0005-0000-0000-00005F9B0000}"/>
    <cellStyle name="Normal 11 4 4 2 2" xfId="39591" xr:uid="{00000000-0005-0000-0000-0000609B0000}"/>
    <cellStyle name="Normal 11 4 4 3" xfId="39592" xr:uid="{00000000-0005-0000-0000-0000619B0000}"/>
    <cellStyle name="Normal 11 4 5" xfId="39593" xr:uid="{00000000-0005-0000-0000-0000629B0000}"/>
    <cellStyle name="Normal 11 4 5 2" xfId="39594" xr:uid="{00000000-0005-0000-0000-0000639B0000}"/>
    <cellStyle name="Normal 11 4 6" xfId="39595" xr:uid="{00000000-0005-0000-0000-0000649B0000}"/>
    <cellStyle name="Normal 11 5" xfId="39596" xr:uid="{00000000-0005-0000-0000-0000659B0000}"/>
    <cellStyle name="Normal 11 5 2" xfId="39597" xr:uid="{00000000-0005-0000-0000-0000669B0000}"/>
    <cellStyle name="Normal 11 5 2 2" xfId="39598" xr:uid="{00000000-0005-0000-0000-0000679B0000}"/>
    <cellStyle name="Normal 11 5 2 2 2" xfId="39599" xr:uid="{00000000-0005-0000-0000-0000689B0000}"/>
    <cellStyle name="Normal 11 5 2 2 2 2" xfId="39600" xr:uid="{00000000-0005-0000-0000-0000699B0000}"/>
    <cellStyle name="Normal 11 5 2 2 2 2 2" xfId="39601" xr:uid="{00000000-0005-0000-0000-00006A9B0000}"/>
    <cellStyle name="Normal 11 5 2 2 2 3" xfId="39602" xr:uid="{00000000-0005-0000-0000-00006B9B0000}"/>
    <cellStyle name="Normal 11 5 2 2 3" xfId="39603" xr:uid="{00000000-0005-0000-0000-00006C9B0000}"/>
    <cellStyle name="Normal 11 5 2 2 3 2" xfId="39604" xr:uid="{00000000-0005-0000-0000-00006D9B0000}"/>
    <cellStyle name="Normal 11 5 2 2 4" xfId="39605" xr:uid="{00000000-0005-0000-0000-00006E9B0000}"/>
    <cellStyle name="Normal 11 5 2 3" xfId="39606" xr:uid="{00000000-0005-0000-0000-00006F9B0000}"/>
    <cellStyle name="Normal 11 5 2 3 2" xfId="39607" xr:uid="{00000000-0005-0000-0000-0000709B0000}"/>
    <cellStyle name="Normal 11 5 2 3 2 2" xfId="39608" xr:uid="{00000000-0005-0000-0000-0000719B0000}"/>
    <cellStyle name="Normal 11 5 2 3 3" xfId="39609" xr:uid="{00000000-0005-0000-0000-0000729B0000}"/>
    <cellStyle name="Normal 11 5 2 4" xfId="39610" xr:uid="{00000000-0005-0000-0000-0000739B0000}"/>
    <cellStyle name="Normal 11 5 2 4 2" xfId="39611" xr:uid="{00000000-0005-0000-0000-0000749B0000}"/>
    <cellStyle name="Normal 11 5 2 5" xfId="39612" xr:uid="{00000000-0005-0000-0000-0000759B0000}"/>
    <cellStyle name="Normal 11 5 3" xfId="39613" xr:uid="{00000000-0005-0000-0000-0000769B0000}"/>
    <cellStyle name="Normal 11 5 3 2" xfId="39614" xr:uid="{00000000-0005-0000-0000-0000779B0000}"/>
    <cellStyle name="Normal 11 5 3 2 2" xfId="39615" xr:uid="{00000000-0005-0000-0000-0000789B0000}"/>
    <cellStyle name="Normal 11 5 3 2 2 2" xfId="39616" xr:uid="{00000000-0005-0000-0000-0000799B0000}"/>
    <cellStyle name="Normal 11 5 3 2 3" xfId="39617" xr:uid="{00000000-0005-0000-0000-00007A9B0000}"/>
    <cellStyle name="Normal 11 5 3 3" xfId="39618" xr:uid="{00000000-0005-0000-0000-00007B9B0000}"/>
    <cellStyle name="Normal 11 5 3 3 2" xfId="39619" xr:uid="{00000000-0005-0000-0000-00007C9B0000}"/>
    <cellStyle name="Normal 11 5 3 4" xfId="39620" xr:uid="{00000000-0005-0000-0000-00007D9B0000}"/>
    <cellStyle name="Normal 11 5 4" xfId="39621" xr:uid="{00000000-0005-0000-0000-00007E9B0000}"/>
    <cellStyle name="Normal 11 5 4 2" xfId="39622" xr:uid="{00000000-0005-0000-0000-00007F9B0000}"/>
    <cellStyle name="Normal 11 5 4 2 2" xfId="39623" xr:uid="{00000000-0005-0000-0000-0000809B0000}"/>
    <cellStyle name="Normal 11 5 4 3" xfId="39624" xr:uid="{00000000-0005-0000-0000-0000819B0000}"/>
    <cellStyle name="Normal 11 5 5" xfId="39625" xr:uid="{00000000-0005-0000-0000-0000829B0000}"/>
    <cellStyle name="Normal 11 5 5 2" xfId="39626" xr:uid="{00000000-0005-0000-0000-0000839B0000}"/>
    <cellStyle name="Normal 11 5 6" xfId="39627" xr:uid="{00000000-0005-0000-0000-0000849B0000}"/>
    <cellStyle name="Normal 11 6" xfId="39628" xr:uid="{00000000-0005-0000-0000-0000859B0000}"/>
    <cellStyle name="Normal 11 6 2" xfId="39629" xr:uid="{00000000-0005-0000-0000-0000869B0000}"/>
    <cellStyle name="Normal 11 6 2 2" xfId="39630" xr:uid="{00000000-0005-0000-0000-0000879B0000}"/>
    <cellStyle name="Normal 11 6 2 2 2" xfId="39631" xr:uid="{00000000-0005-0000-0000-0000889B0000}"/>
    <cellStyle name="Normal 11 6 2 2 2 2" xfId="39632" xr:uid="{00000000-0005-0000-0000-0000899B0000}"/>
    <cellStyle name="Normal 11 6 2 2 2 2 2" xfId="39633" xr:uid="{00000000-0005-0000-0000-00008A9B0000}"/>
    <cellStyle name="Normal 11 6 2 2 2 3" xfId="39634" xr:uid="{00000000-0005-0000-0000-00008B9B0000}"/>
    <cellStyle name="Normal 11 6 2 2 3" xfId="39635" xr:uid="{00000000-0005-0000-0000-00008C9B0000}"/>
    <cellStyle name="Normal 11 6 2 2 3 2" xfId="39636" xr:uid="{00000000-0005-0000-0000-00008D9B0000}"/>
    <cellStyle name="Normal 11 6 2 2 4" xfId="39637" xr:uid="{00000000-0005-0000-0000-00008E9B0000}"/>
    <cellStyle name="Normal 11 6 2 3" xfId="39638" xr:uid="{00000000-0005-0000-0000-00008F9B0000}"/>
    <cellStyle name="Normal 11 6 2 3 2" xfId="39639" xr:uid="{00000000-0005-0000-0000-0000909B0000}"/>
    <cellStyle name="Normal 11 6 2 3 2 2" xfId="39640" xr:uid="{00000000-0005-0000-0000-0000919B0000}"/>
    <cellStyle name="Normal 11 6 2 3 3" xfId="39641" xr:uid="{00000000-0005-0000-0000-0000929B0000}"/>
    <cellStyle name="Normal 11 6 2 4" xfId="39642" xr:uid="{00000000-0005-0000-0000-0000939B0000}"/>
    <cellStyle name="Normal 11 6 2 4 2" xfId="39643" xr:uid="{00000000-0005-0000-0000-0000949B0000}"/>
    <cellStyle name="Normal 11 6 2 5" xfId="39644" xr:uid="{00000000-0005-0000-0000-0000959B0000}"/>
    <cellStyle name="Normal 11 6 3" xfId="39645" xr:uid="{00000000-0005-0000-0000-0000969B0000}"/>
    <cellStyle name="Normal 11 6 3 2" xfId="39646" xr:uid="{00000000-0005-0000-0000-0000979B0000}"/>
    <cellStyle name="Normal 11 6 3 2 2" xfId="39647" xr:uid="{00000000-0005-0000-0000-0000989B0000}"/>
    <cellStyle name="Normal 11 6 3 2 2 2" xfId="39648" xr:uid="{00000000-0005-0000-0000-0000999B0000}"/>
    <cellStyle name="Normal 11 6 3 2 3" xfId="39649" xr:uid="{00000000-0005-0000-0000-00009A9B0000}"/>
    <cellStyle name="Normal 11 6 3 3" xfId="39650" xr:uid="{00000000-0005-0000-0000-00009B9B0000}"/>
    <cellStyle name="Normal 11 6 3 3 2" xfId="39651" xr:uid="{00000000-0005-0000-0000-00009C9B0000}"/>
    <cellStyle name="Normal 11 6 3 4" xfId="39652" xr:uid="{00000000-0005-0000-0000-00009D9B0000}"/>
    <cellStyle name="Normal 11 6 4" xfId="39653" xr:uid="{00000000-0005-0000-0000-00009E9B0000}"/>
    <cellStyle name="Normal 11 6 4 2" xfId="39654" xr:uid="{00000000-0005-0000-0000-00009F9B0000}"/>
    <cellStyle name="Normal 11 6 4 2 2" xfId="39655" xr:uid="{00000000-0005-0000-0000-0000A09B0000}"/>
    <cellStyle name="Normal 11 6 4 3" xfId="39656" xr:uid="{00000000-0005-0000-0000-0000A19B0000}"/>
    <cellStyle name="Normal 11 6 5" xfId="39657" xr:uid="{00000000-0005-0000-0000-0000A29B0000}"/>
    <cellStyle name="Normal 11 6 5 2" xfId="39658" xr:uid="{00000000-0005-0000-0000-0000A39B0000}"/>
    <cellStyle name="Normal 11 6 6" xfId="39659" xr:uid="{00000000-0005-0000-0000-0000A49B0000}"/>
    <cellStyle name="Normal 11 7" xfId="39660" xr:uid="{00000000-0005-0000-0000-0000A59B0000}"/>
    <cellStyle name="Normal 11 7 2" xfId="39661" xr:uid="{00000000-0005-0000-0000-0000A69B0000}"/>
    <cellStyle name="Normal 11 7 2 2" xfId="39662" xr:uid="{00000000-0005-0000-0000-0000A79B0000}"/>
    <cellStyle name="Normal 11 7 2 2 2" xfId="39663" xr:uid="{00000000-0005-0000-0000-0000A89B0000}"/>
    <cellStyle name="Normal 11 7 2 2 2 2" xfId="39664" xr:uid="{00000000-0005-0000-0000-0000A99B0000}"/>
    <cellStyle name="Normal 11 7 2 2 2 2 2" xfId="39665" xr:uid="{00000000-0005-0000-0000-0000AA9B0000}"/>
    <cellStyle name="Normal 11 7 2 2 2 3" xfId="39666" xr:uid="{00000000-0005-0000-0000-0000AB9B0000}"/>
    <cellStyle name="Normal 11 7 2 2 3" xfId="39667" xr:uid="{00000000-0005-0000-0000-0000AC9B0000}"/>
    <cellStyle name="Normal 11 7 2 2 3 2" xfId="39668" xr:uid="{00000000-0005-0000-0000-0000AD9B0000}"/>
    <cellStyle name="Normal 11 7 2 2 4" xfId="39669" xr:uid="{00000000-0005-0000-0000-0000AE9B0000}"/>
    <cellStyle name="Normal 11 7 2 3" xfId="39670" xr:uid="{00000000-0005-0000-0000-0000AF9B0000}"/>
    <cellStyle name="Normal 11 7 2 3 2" xfId="39671" xr:uid="{00000000-0005-0000-0000-0000B09B0000}"/>
    <cellStyle name="Normal 11 7 2 3 2 2" xfId="39672" xr:uid="{00000000-0005-0000-0000-0000B19B0000}"/>
    <cellStyle name="Normal 11 7 2 3 3" xfId="39673" xr:uid="{00000000-0005-0000-0000-0000B29B0000}"/>
    <cellStyle name="Normal 11 7 2 4" xfId="39674" xr:uid="{00000000-0005-0000-0000-0000B39B0000}"/>
    <cellStyle name="Normal 11 7 2 4 2" xfId="39675" xr:uid="{00000000-0005-0000-0000-0000B49B0000}"/>
    <cellStyle name="Normal 11 7 2 5" xfId="39676" xr:uid="{00000000-0005-0000-0000-0000B59B0000}"/>
    <cellStyle name="Normal 11 7 3" xfId="39677" xr:uid="{00000000-0005-0000-0000-0000B69B0000}"/>
    <cellStyle name="Normal 11 7 3 2" xfId="39678" xr:uid="{00000000-0005-0000-0000-0000B79B0000}"/>
    <cellStyle name="Normal 11 7 3 2 2" xfId="39679" xr:uid="{00000000-0005-0000-0000-0000B89B0000}"/>
    <cellStyle name="Normal 11 7 3 2 2 2" xfId="39680" xr:uid="{00000000-0005-0000-0000-0000B99B0000}"/>
    <cellStyle name="Normal 11 7 3 2 3" xfId="39681" xr:uid="{00000000-0005-0000-0000-0000BA9B0000}"/>
    <cellStyle name="Normal 11 7 3 3" xfId="39682" xr:uid="{00000000-0005-0000-0000-0000BB9B0000}"/>
    <cellStyle name="Normal 11 7 3 3 2" xfId="39683" xr:uid="{00000000-0005-0000-0000-0000BC9B0000}"/>
    <cellStyle name="Normal 11 7 3 4" xfId="39684" xr:uid="{00000000-0005-0000-0000-0000BD9B0000}"/>
    <cellStyle name="Normal 11 7 4" xfId="39685" xr:uid="{00000000-0005-0000-0000-0000BE9B0000}"/>
    <cellStyle name="Normal 11 7 4 2" xfId="39686" xr:uid="{00000000-0005-0000-0000-0000BF9B0000}"/>
    <cellStyle name="Normal 11 7 4 2 2" xfId="39687" xr:uid="{00000000-0005-0000-0000-0000C09B0000}"/>
    <cellStyle name="Normal 11 7 4 3" xfId="39688" xr:uid="{00000000-0005-0000-0000-0000C19B0000}"/>
    <cellStyle name="Normal 11 7 5" xfId="39689" xr:uid="{00000000-0005-0000-0000-0000C29B0000}"/>
    <cellStyle name="Normal 11 7 5 2" xfId="39690" xr:uid="{00000000-0005-0000-0000-0000C39B0000}"/>
    <cellStyle name="Normal 11 7 6" xfId="39691" xr:uid="{00000000-0005-0000-0000-0000C49B0000}"/>
    <cellStyle name="Normal 11 8" xfId="39692" xr:uid="{00000000-0005-0000-0000-0000C59B0000}"/>
    <cellStyle name="Normal 11 8 2" xfId="39693" xr:uid="{00000000-0005-0000-0000-0000C69B0000}"/>
    <cellStyle name="Normal 11 8 2 2" xfId="39694" xr:uid="{00000000-0005-0000-0000-0000C79B0000}"/>
    <cellStyle name="Normal 11 8 2 2 2" xfId="39695" xr:uid="{00000000-0005-0000-0000-0000C89B0000}"/>
    <cellStyle name="Normal 11 8 2 2 2 2" xfId="39696" xr:uid="{00000000-0005-0000-0000-0000C99B0000}"/>
    <cellStyle name="Normal 11 8 2 2 3" xfId="39697" xr:uid="{00000000-0005-0000-0000-0000CA9B0000}"/>
    <cellStyle name="Normal 11 8 2 3" xfId="39698" xr:uid="{00000000-0005-0000-0000-0000CB9B0000}"/>
    <cellStyle name="Normal 11 8 2 3 2" xfId="39699" xr:uid="{00000000-0005-0000-0000-0000CC9B0000}"/>
    <cellStyle name="Normal 11 8 2 4" xfId="39700" xr:uid="{00000000-0005-0000-0000-0000CD9B0000}"/>
    <cellStyle name="Normal 11 8 3" xfId="39701" xr:uid="{00000000-0005-0000-0000-0000CE9B0000}"/>
    <cellStyle name="Normal 11 8 3 2" xfId="39702" xr:uid="{00000000-0005-0000-0000-0000CF9B0000}"/>
    <cellStyle name="Normal 11 8 3 2 2" xfId="39703" xr:uid="{00000000-0005-0000-0000-0000D09B0000}"/>
    <cellStyle name="Normal 11 8 3 3" xfId="39704" xr:uid="{00000000-0005-0000-0000-0000D19B0000}"/>
    <cellStyle name="Normal 11 8 4" xfId="39705" xr:uid="{00000000-0005-0000-0000-0000D29B0000}"/>
    <cellStyle name="Normal 11 8 4 2" xfId="39706" xr:uid="{00000000-0005-0000-0000-0000D39B0000}"/>
    <cellStyle name="Normal 11 8 5" xfId="39707" xr:uid="{00000000-0005-0000-0000-0000D49B0000}"/>
    <cellStyle name="Normal 11 9" xfId="39708" xr:uid="{00000000-0005-0000-0000-0000D59B0000}"/>
    <cellStyle name="Normal 11 9 2" xfId="39709" xr:uid="{00000000-0005-0000-0000-0000D69B0000}"/>
    <cellStyle name="Normal 11 9 2 2" xfId="39710" xr:uid="{00000000-0005-0000-0000-0000D79B0000}"/>
    <cellStyle name="Normal 11 9 2 2 2" xfId="39711" xr:uid="{00000000-0005-0000-0000-0000D89B0000}"/>
    <cellStyle name="Normal 11 9 2 3" xfId="39712" xr:uid="{00000000-0005-0000-0000-0000D99B0000}"/>
    <cellStyle name="Normal 11 9 3" xfId="39713" xr:uid="{00000000-0005-0000-0000-0000DA9B0000}"/>
    <cellStyle name="Normal 11 9 3 2" xfId="39714" xr:uid="{00000000-0005-0000-0000-0000DB9B0000}"/>
    <cellStyle name="Normal 11 9 4" xfId="39715" xr:uid="{00000000-0005-0000-0000-0000DC9B0000}"/>
    <cellStyle name="Normal 12" xfId="39716" xr:uid="{00000000-0005-0000-0000-0000DD9B0000}"/>
    <cellStyle name="Normal 12 2" xfId="39717" xr:uid="{00000000-0005-0000-0000-0000DE9B0000}"/>
    <cellStyle name="Normal 12 2 10" xfId="39718" xr:uid="{00000000-0005-0000-0000-0000DF9B0000}"/>
    <cellStyle name="Normal 12 2 10 2" xfId="39719" xr:uid="{00000000-0005-0000-0000-0000E09B0000}"/>
    <cellStyle name="Normal 12 2 10 2 2" xfId="39720" xr:uid="{00000000-0005-0000-0000-0000E19B0000}"/>
    <cellStyle name="Normal 12 2 10 2 3" xfId="39721" xr:uid="{00000000-0005-0000-0000-0000E29B0000}"/>
    <cellStyle name="Normal 12 2 10 3" xfId="39722" xr:uid="{00000000-0005-0000-0000-0000E39B0000}"/>
    <cellStyle name="Normal 12 2 10 3 2" xfId="39723" xr:uid="{00000000-0005-0000-0000-0000E49B0000}"/>
    <cellStyle name="Normal 12 2 10 3 3" xfId="39724" xr:uid="{00000000-0005-0000-0000-0000E59B0000}"/>
    <cellStyle name="Normal 12 2 10 4" xfId="39725" xr:uid="{00000000-0005-0000-0000-0000E69B0000}"/>
    <cellStyle name="Normal 12 2 10 4 2" xfId="39726" xr:uid="{00000000-0005-0000-0000-0000E79B0000}"/>
    <cellStyle name="Normal 12 2 10 4 3" xfId="39727" xr:uid="{00000000-0005-0000-0000-0000E89B0000}"/>
    <cellStyle name="Normal 12 2 10 5" xfId="39728" xr:uid="{00000000-0005-0000-0000-0000E99B0000}"/>
    <cellStyle name="Normal 12 2 10 6" xfId="39729" xr:uid="{00000000-0005-0000-0000-0000EA9B0000}"/>
    <cellStyle name="Normal 12 2 11" xfId="39730" xr:uid="{00000000-0005-0000-0000-0000EB9B0000}"/>
    <cellStyle name="Normal 12 2 11 2" xfId="39731" xr:uid="{00000000-0005-0000-0000-0000EC9B0000}"/>
    <cellStyle name="Normal 12 2 11 2 2" xfId="39732" xr:uid="{00000000-0005-0000-0000-0000ED9B0000}"/>
    <cellStyle name="Normal 12 2 11 2 3" xfId="39733" xr:uid="{00000000-0005-0000-0000-0000EE9B0000}"/>
    <cellStyle name="Normal 12 2 11 3" xfId="39734" xr:uid="{00000000-0005-0000-0000-0000EF9B0000}"/>
    <cellStyle name="Normal 12 2 11 3 2" xfId="39735" xr:uid="{00000000-0005-0000-0000-0000F09B0000}"/>
    <cellStyle name="Normal 12 2 11 3 3" xfId="39736" xr:uid="{00000000-0005-0000-0000-0000F19B0000}"/>
    <cellStyle name="Normal 12 2 11 4" xfId="39737" xr:uid="{00000000-0005-0000-0000-0000F29B0000}"/>
    <cellStyle name="Normal 12 2 11 4 2" xfId="39738" xr:uid="{00000000-0005-0000-0000-0000F39B0000}"/>
    <cellStyle name="Normal 12 2 11 4 3" xfId="39739" xr:uid="{00000000-0005-0000-0000-0000F49B0000}"/>
    <cellStyle name="Normal 12 2 11 5" xfId="39740" xr:uid="{00000000-0005-0000-0000-0000F59B0000}"/>
    <cellStyle name="Normal 12 2 11 6" xfId="39741" xr:uid="{00000000-0005-0000-0000-0000F69B0000}"/>
    <cellStyle name="Normal 12 2 12" xfId="39742" xr:uid="{00000000-0005-0000-0000-0000F79B0000}"/>
    <cellStyle name="Normal 12 2 12 2" xfId="39743" xr:uid="{00000000-0005-0000-0000-0000F89B0000}"/>
    <cellStyle name="Normal 12 2 12 2 2" xfId="39744" xr:uid="{00000000-0005-0000-0000-0000F99B0000}"/>
    <cellStyle name="Normal 12 2 12 2 3" xfId="39745" xr:uid="{00000000-0005-0000-0000-0000FA9B0000}"/>
    <cellStyle name="Normal 12 2 12 3" xfId="39746" xr:uid="{00000000-0005-0000-0000-0000FB9B0000}"/>
    <cellStyle name="Normal 12 2 12 3 2" xfId="39747" xr:uid="{00000000-0005-0000-0000-0000FC9B0000}"/>
    <cellStyle name="Normal 12 2 12 3 3" xfId="39748" xr:uid="{00000000-0005-0000-0000-0000FD9B0000}"/>
    <cellStyle name="Normal 12 2 12 4" xfId="39749" xr:uid="{00000000-0005-0000-0000-0000FE9B0000}"/>
    <cellStyle name="Normal 12 2 12 4 2" xfId="39750" xr:uid="{00000000-0005-0000-0000-0000FF9B0000}"/>
    <cellStyle name="Normal 12 2 12 4 3" xfId="39751" xr:uid="{00000000-0005-0000-0000-0000009C0000}"/>
    <cellStyle name="Normal 12 2 12 5" xfId="39752" xr:uid="{00000000-0005-0000-0000-0000019C0000}"/>
    <cellStyle name="Normal 12 2 12 6" xfId="39753" xr:uid="{00000000-0005-0000-0000-0000029C0000}"/>
    <cellStyle name="Normal 12 2 13" xfId="39754" xr:uid="{00000000-0005-0000-0000-0000039C0000}"/>
    <cellStyle name="Normal 12 2 13 2" xfId="39755" xr:uid="{00000000-0005-0000-0000-0000049C0000}"/>
    <cellStyle name="Normal 12 2 13 2 2" xfId="39756" xr:uid="{00000000-0005-0000-0000-0000059C0000}"/>
    <cellStyle name="Normal 12 2 13 2 3" xfId="39757" xr:uid="{00000000-0005-0000-0000-0000069C0000}"/>
    <cellStyle name="Normal 12 2 13 3" xfId="39758" xr:uid="{00000000-0005-0000-0000-0000079C0000}"/>
    <cellStyle name="Normal 12 2 13 3 2" xfId="39759" xr:uid="{00000000-0005-0000-0000-0000089C0000}"/>
    <cellStyle name="Normal 12 2 13 3 3" xfId="39760" xr:uid="{00000000-0005-0000-0000-0000099C0000}"/>
    <cellStyle name="Normal 12 2 13 4" xfId="39761" xr:uid="{00000000-0005-0000-0000-00000A9C0000}"/>
    <cellStyle name="Normal 12 2 13 4 2" xfId="39762" xr:uid="{00000000-0005-0000-0000-00000B9C0000}"/>
    <cellStyle name="Normal 12 2 13 4 3" xfId="39763" xr:uid="{00000000-0005-0000-0000-00000C9C0000}"/>
    <cellStyle name="Normal 12 2 13 5" xfId="39764" xr:uid="{00000000-0005-0000-0000-00000D9C0000}"/>
    <cellStyle name="Normal 12 2 13 6" xfId="39765" xr:uid="{00000000-0005-0000-0000-00000E9C0000}"/>
    <cellStyle name="Normal 12 2 14" xfId="39766" xr:uid="{00000000-0005-0000-0000-00000F9C0000}"/>
    <cellStyle name="Normal 12 2 14 2" xfId="39767" xr:uid="{00000000-0005-0000-0000-0000109C0000}"/>
    <cellStyle name="Normal 12 2 14 2 2" xfId="39768" xr:uid="{00000000-0005-0000-0000-0000119C0000}"/>
    <cellStyle name="Normal 12 2 14 2 3" xfId="39769" xr:uid="{00000000-0005-0000-0000-0000129C0000}"/>
    <cellStyle name="Normal 12 2 14 3" xfId="39770" xr:uid="{00000000-0005-0000-0000-0000139C0000}"/>
    <cellStyle name="Normal 12 2 14 3 2" xfId="39771" xr:uid="{00000000-0005-0000-0000-0000149C0000}"/>
    <cellStyle name="Normal 12 2 14 3 3" xfId="39772" xr:uid="{00000000-0005-0000-0000-0000159C0000}"/>
    <cellStyle name="Normal 12 2 14 4" xfId="39773" xr:uid="{00000000-0005-0000-0000-0000169C0000}"/>
    <cellStyle name="Normal 12 2 14 4 2" xfId="39774" xr:uid="{00000000-0005-0000-0000-0000179C0000}"/>
    <cellStyle name="Normal 12 2 14 4 3" xfId="39775" xr:uid="{00000000-0005-0000-0000-0000189C0000}"/>
    <cellStyle name="Normal 12 2 14 5" xfId="39776" xr:uid="{00000000-0005-0000-0000-0000199C0000}"/>
    <cellStyle name="Normal 12 2 14 6" xfId="39777" xr:uid="{00000000-0005-0000-0000-00001A9C0000}"/>
    <cellStyle name="Normal 12 2 15" xfId="39778" xr:uid="{00000000-0005-0000-0000-00001B9C0000}"/>
    <cellStyle name="Normal 12 2 15 2" xfId="39779" xr:uid="{00000000-0005-0000-0000-00001C9C0000}"/>
    <cellStyle name="Normal 12 2 15 2 2" xfId="39780" xr:uid="{00000000-0005-0000-0000-00001D9C0000}"/>
    <cellStyle name="Normal 12 2 15 2 3" xfId="39781" xr:uid="{00000000-0005-0000-0000-00001E9C0000}"/>
    <cellStyle name="Normal 12 2 15 3" xfId="39782" xr:uid="{00000000-0005-0000-0000-00001F9C0000}"/>
    <cellStyle name="Normal 12 2 15 3 2" xfId="39783" xr:uid="{00000000-0005-0000-0000-0000209C0000}"/>
    <cellStyle name="Normal 12 2 15 3 3" xfId="39784" xr:uid="{00000000-0005-0000-0000-0000219C0000}"/>
    <cellStyle name="Normal 12 2 15 4" xfId="39785" xr:uid="{00000000-0005-0000-0000-0000229C0000}"/>
    <cellStyle name="Normal 12 2 15 4 2" xfId="39786" xr:uid="{00000000-0005-0000-0000-0000239C0000}"/>
    <cellStyle name="Normal 12 2 15 4 3" xfId="39787" xr:uid="{00000000-0005-0000-0000-0000249C0000}"/>
    <cellStyle name="Normal 12 2 15 5" xfId="39788" xr:uid="{00000000-0005-0000-0000-0000259C0000}"/>
    <cellStyle name="Normal 12 2 15 6" xfId="39789" xr:uid="{00000000-0005-0000-0000-0000269C0000}"/>
    <cellStyle name="Normal 12 2 16" xfId="39790" xr:uid="{00000000-0005-0000-0000-0000279C0000}"/>
    <cellStyle name="Normal 12 2 16 2" xfId="39791" xr:uid="{00000000-0005-0000-0000-0000289C0000}"/>
    <cellStyle name="Normal 12 2 16 2 2" xfId="39792" xr:uid="{00000000-0005-0000-0000-0000299C0000}"/>
    <cellStyle name="Normal 12 2 16 2 3" xfId="39793" xr:uid="{00000000-0005-0000-0000-00002A9C0000}"/>
    <cellStyle name="Normal 12 2 16 3" xfId="39794" xr:uid="{00000000-0005-0000-0000-00002B9C0000}"/>
    <cellStyle name="Normal 12 2 16 3 2" xfId="39795" xr:uid="{00000000-0005-0000-0000-00002C9C0000}"/>
    <cellStyle name="Normal 12 2 16 3 3" xfId="39796" xr:uid="{00000000-0005-0000-0000-00002D9C0000}"/>
    <cellStyle name="Normal 12 2 16 4" xfId="39797" xr:uid="{00000000-0005-0000-0000-00002E9C0000}"/>
    <cellStyle name="Normal 12 2 16 4 2" xfId="39798" xr:uid="{00000000-0005-0000-0000-00002F9C0000}"/>
    <cellStyle name="Normal 12 2 16 4 3" xfId="39799" xr:uid="{00000000-0005-0000-0000-0000309C0000}"/>
    <cellStyle name="Normal 12 2 16 5" xfId="39800" xr:uid="{00000000-0005-0000-0000-0000319C0000}"/>
    <cellStyle name="Normal 12 2 16 6" xfId="39801" xr:uid="{00000000-0005-0000-0000-0000329C0000}"/>
    <cellStyle name="Normal 12 2 17" xfId="39802" xr:uid="{00000000-0005-0000-0000-0000339C0000}"/>
    <cellStyle name="Normal 12 2 17 2" xfId="39803" xr:uid="{00000000-0005-0000-0000-0000349C0000}"/>
    <cellStyle name="Normal 12 2 17 2 2" xfId="39804" xr:uid="{00000000-0005-0000-0000-0000359C0000}"/>
    <cellStyle name="Normal 12 2 17 2 3" xfId="39805" xr:uid="{00000000-0005-0000-0000-0000369C0000}"/>
    <cellStyle name="Normal 12 2 17 3" xfId="39806" xr:uid="{00000000-0005-0000-0000-0000379C0000}"/>
    <cellStyle name="Normal 12 2 17 3 2" xfId="39807" xr:uid="{00000000-0005-0000-0000-0000389C0000}"/>
    <cellStyle name="Normal 12 2 17 3 3" xfId="39808" xr:uid="{00000000-0005-0000-0000-0000399C0000}"/>
    <cellStyle name="Normal 12 2 17 4" xfId="39809" xr:uid="{00000000-0005-0000-0000-00003A9C0000}"/>
    <cellStyle name="Normal 12 2 17 4 2" xfId="39810" xr:uid="{00000000-0005-0000-0000-00003B9C0000}"/>
    <cellStyle name="Normal 12 2 17 4 3" xfId="39811" xr:uid="{00000000-0005-0000-0000-00003C9C0000}"/>
    <cellStyle name="Normal 12 2 17 5" xfId="39812" xr:uid="{00000000-0005-0000-0000-00003D9C0000}"/>
    <cellStyle name="Normal 12 2 17 6" xfId="39813" xr:uid="{00000000-0005-0000-0000-00003E9C0000}"/>
    <cellStyle name="Normal 12 2 18" xfId="39814" xr:uid="{00000000-0005-0000-0000-00003F9C0000}"/>
    <cellStyle name="Normal 12 2 18 2" xfId="39815" xr:uid="{00000000-0005-0000-0000-0000409C0000}"/>
    <cellStyle name="Normal 12 2 18 2 2" xfId="39816" xr:uid="{00000000-0005-0000-0000-0000419C0000}"/>
    <cellStyle name="Normal 12 2 18 2 3" xfId="39817" xr:uid="{00000000-0005-0000-0000-0000429C0000}"/>
    <cellStyle name="Normal 12 2 18 3" xfId="39818" xr:uid="{00000000-0005-0000-0000-0000439C0000}"/>
    <cellStyle name="Normal 12 2 18 3 2" xfId="39819" xr:uid="{00000000-0005-0000-0000-0000449C0000}"/>
    <cellStyle name="Normal 12 2 18 3 3" xfId="39820" xr:uid="{00000000-0005-0000-0000-0000459C0000}"/>
    <cellStyle name="Normal 12 2 18 4" xfId="39821" xr:uid="{00000000-0005-0000-0000-0000469C0000}"/>
    <cellStyle name="Normal 12 2 18 4 2" xfId="39822" xr:uid="{00000000-0005-0000-0000-0000479C0000}"/>
    <cellStyle name="Normal 12 2 18 4 3" xfId="39823" xr:uid="{00000000-0005-0000-0000-0000489C0000}"/>
    <cellStyle name="Normal 12 2 18 5" xfId="39824" xr:uid="{00000000-0005-0000-0000-0000499C0000}"/>
    <cellStyle name="Normal 12 2 18 6" xfId="39825" xr:uid="{00000000-0005-0000-0000-00004A9C0000}"/>
    <cellStyle name="Normal 12 2 19" xfId="39826" xr:uid="{00000000-0005-0000-0000-00004B9C0000}"/>
    <cellStyle name="Normal 12 2 19 2" xfId="39827" xr:uid="{00000000-0005-0000-0000-00004C9C0000}"/>
    <cellStyle name="Normal 12 2 19 2 2" xfId="39828" xr:uid="{00000000-0005-0000-0000-00004D9C0000}"/>
    <cellStyle name="Normal 12 2 19 2 3" xfId="39829" xr:uid="{00000000-0005-0000-0000-00004E9C0000}"/>
    <cellStyle name="Normal 12 2 19 3" xfId="39830" xr:uid="{00000000-0005-0000-0000-00004F9C0000}"/>
    <cellStyle name="Normal 12 2 19 3 2" xfId="39831" xr:uid="{00000000-0005-0000-0000-0000509C0000}"/>
    <cellStyle name="Normal 12 2 19 3 3" xfId="39832" xr:uid="{00000000-0005-0000-0000-0000519C0000}"/>
    <cellStyle name="Normal 12 2 19 4" xfId="39833" xr:uid="{00000000-0005-0000-0000-0000529C0000}"/>
    <cellStyle name="Normal 12 2 19 4 2" xfId="39834" xr:uid="{00000000-0005-0000-0000-0000539C0000}"/>
    <cellStyle name="Normal 12 2 19 4 3" xfId="39835" xr:uid="{00000000-0005-0000-0000-0000549C0000}"/>
    <cellStyle name="Normal 12 2 19 5" xfId="39836" xr:uid="{00000000-0005-0000-0000-0000559C0000}"/>
    <cellStyle name="Normal 12 2 19 6" xfId="39837" xr:uid="{00000000-0005-0000-0000-0000569C0000}"/>
    <cellStyle name="Normal 12 2 2" xfId="39838" xr:uid="{00000000-0005-0000-0000-0000579C0000}"/>
    <cellStyle name="Normal 12 2 2 2" xfId="39839" xr:uid="{00000000-0005-0000-0000-0000589C0000}"/>
    <cellStyle name="Normal 12 2 2 2 2" xfId="39840" xr:uid="{00000000-0005-0000-0000-0000599C0000}"/>
    <cellStyle name="Normal 12 2 2 2 3" xfId="39841" xr:uid="{00000000-0005-0000-0000-00005A9C0000}"/>
    <cellStyle name="Normal 12 2 2 3" xfId="39842" xr:uid="{00000000-0005-0000-0000-00005B9C0000}"/>
    <cellStyle name="Normal 12 2 2 3 2" xfId="39843" xr:uid="{00000000-0005-0000-0000-00005C9C0000}"/>
    <cellStyle name="Normal 12 2 2 3 3" xfId="39844" xr:uid="{00000000-0005-0000-0000-00005D9C0000}"/>
    <cellStyle name="Normal 12 2 2 4" xfId="39845" xr:uid="{00000000-0005-0000-0000-00005E9C0000}"/>
    <cellStyle name="Normal 12 2 2 4 2" xfId="39846" xr:uid="{00000000-0005-0000-0000-00005F9C0000}"/>
    <cellStyle name="Normal 12 2 2 4 3" xfId="39847" xr:uid="{00000000-0005-0000-0000-0000609C0000}"/>
    <cellStyle name="Normal 12 2 2 5" xfId="39848" xr:uid="{00000000-0005-0000-0000-0000619C0000}"/>
    <cellStyle name="Normal 12 2 2 6" xfId="39849" xr:uid="{00000000-0005-0000-0000-0000629C0000}"/>
    <cellStyle name="Normal 12 2 20" xfId="39850" xr:uid="{00000000-0005-0000-0000-0000639C0000}"/>
    <cellStyle name="Normal 12 2 20 2" xfId="39851" xr:uid="{00000000-0005-0000-0000-0000649C0000}"/>
    <cellStyle name="Normal 12 2 20 2 2" xfId="39852" xr:uid="{00000000-0005-0000-0000-0000659C0000}"/>
    <cellStyle name="Normal 12 2 20 2 3" xfId="39853" xr:uid="{00000000-0005-0000-0000-0000669C0000}"/>
    <cellStyle name="Normal 12 2 20 3" xfId="39854" xr:uid="{00000000-0005-0000-0000-0000679C0000}"/>
    <cellStyle name="Normal 12 2 20 3 2" xfId="39855" xr:uid="{00000000-0005-0000-0000-0000689C0000}"/>
    <cellStyle name="Normal 12 2 20 3 3" xfId="39856" xr:uid="{00000000-0005-0000-0000-0000699C0000}"/>
    <cellStyle name="Normal 12 2 20 4" xfId="39857" xr:uid="{00000000-0005-0000-0000-00006A9C0000}"/>
    <cellStyle name="Normal 12 2 20 4 2" xfId="39858" xr:uid="{00000000-0005-0000-0000-00006B9C0000}"/>
    <cellStyle name="Normal 12 2 20 4 3" xfId="39859" xr:uid="{00000000-0005-0000-0000-00006C9C0000}"/>
    <cellStyle name="Normal 12 2 20 5" xfId="39860" xr:uid="{00000000-0005-0000-0000-00006D9C0000}"/>
    <cellStyle name="Normal 12 2 20 6" xfId="39861" xr:uid="{00000000-0005-0000-0000-00006E9C0000}"/>
    <cellStyle name="Normal 12 2 21" xfId="39862" xr:uid="{00000000-0005-0000-0000-00006F9C0000}"/>
    <cellStyle name="Normal 12 2 21 2" xfId="39863" xr:uid="{00000000-0005-0000-0000-0000709C0000}"/>
    <cellStyle name="Normal 12 2 21 3" xfId="39864" xr:uid="{00000000-0005-0000-0000-0000719C0000}"/>
    <cellStyle name="Normal 12 2 22" xfId="39865" xr:uid="{00000000-0005-0000-0000-0000729C0000}"/>
    <cellStyle name="Normal 12 2 22 2" xfId="39866" xr:uid="{00000000-0005-0000-0000-0000739C0000}"/>
    <cellStyle name="Normal 12 2 22 3" xfId="39867" xr:uid="{00000000-0005-0000-0000-0000749C0000}"/>
    <cellStyle name="Normal 12 2 23" xfId="39868" xr:uid="{00000000-0005-0000-0000-0000759C0000}"/>
    <cellStyle name="Normal 12 2 23 2" xfId="39869" xr:uid="{00000000-0005-0000-0000-0000769C0000}"/>
    <cellStyle name="Normal 12 2 23 3" xfId="39870" xr:uid="{00000000-0005-0000-0000-0000779C0000}"/>
    <cellStyle name="Normal 12 2 24" xfId="39871" xr:uid="{00000000-0005-0000-0000-0000789C0000}"/>
    <cellStyle name="Normal 12 2 25" xfId="39872" xr:uid="{00000000-0005-0000-0000-0000799C0000}"/>
    <cellStyle name="Normal 12 2 3" xfId="39873" xr:uid="{00000000-0005-0000-0000-00007A9C0000}"/>
    <cellStyle name="Normal 12 2 3 2" xfId="39874" xr:uid="{00000000-0005-0000-0000-00007B9C0000}"/>
    <cellStyle name="Normal 12 2 3 2 2" xfId="39875" xr:uid="{00000000-0005-0000-0000-00007C9C0000}"/>
    <cellStyle name="Normal 12 2 3 2 3" xfId="39876" xr:uid="{00000000-0005-0000-0000-00007D9C0000}"/>
    <cellStyle name="Normal 12 2 3 3" xfId="39877" xr:uid="{00000000-0005-0000-0000-00007E9C0000}"/>
    <cellStyle name="Normal 12 2 3 3 2" xfId="39878" xr:uid="{00000000-0005-0000-0000-00007F9C0000}"/>
    <cellStyle name="Normal 12 2 3 3 3" xfId="39879" xr:uid="{00000000-0005-0000-0000-0000809C0000}"/>
    <cellStyle name="Normal 12 2 3 4" xfId="39880" xr:uid="{00000000-0005-0000-0000-0000819C0000}"/>
    <cellStyle name="Normal 12 2 3 4 2" xfId="39881" xr:uid="{00000000-0005-0000-0000-0000829C0000}"/>
    <cellStyle name="Normal 12 2 3 4 3" xfId="39882" xr:uid="{00000000-0005-0000-0000-0000839C0000}"/>
    <cellStyle name="Normal 12 2 3 5" xfId="39883" xr:uid="{00000000-0005-0000-0000-0000849C0000}"/>
    <cellStyle name="Normal 12 2 3 6" xfId="39884" xr:uid="{00000000-0005-0000-0000-0000859C0000}"/>
    <cellStyle name="Normal 12 2 4" xfId="39885" xr:uid="{00000000-0005-0000-0000-0000869C0000}"/>
    <cellStyle name="Normal 12 2 4 2" xfId="39886" xr:uid="{00000000-0005-0000-0000-0000879C0000}"/>
    <cellStyle name="Normal 12 2 4 2 2" xfId="39887" xr:uid="{00000000-0005-0000-0000-0000889C0000}"/>
    <cellStyle name="Normal 12 2 4 2 3" xfId="39888" xr:uid="{00000000-0005-0000-0000-0000899C0000}"/>
    <cellStyle name="Normal 12 2 4 3" xfId="39889" xr:uid="{00000000-0005-0000-0000-00008A9C0000}"/>
    <cellStyle name="Normal 12 2 4 3 2" xfId="39890" xr:uid="{00000000-0005-0000-0000-00008B9C0000}"/>
    <cellStyle name="Normal 12 2 4 3 3" xfId="39891" xr:uid="{00000000-0005-0000-0000-00008C9C0000}"/>
    <cellStyle name="Normal 12 2 4 4" xfId="39892" xr:uid="{00000000-0005-0000-0000-00008D9C0000}"/>
    <cellStyle name="Normal 12 2 4 4 2" xfId="39893" xr:uid="{00000000-0005-0000-0000-00008E9C0000}"/>
    <cellStyle name="Normal 12 2 4 4 3" xfId="39894" xr:uid="{00000000-0005-0000-0000-00008F9C0000}"/>
    <cellStyle name="Normal 12 2 4 5" xfId="39895" xr:uid="{00000000-0005-0000-0000-0000909C0000}"/>
    <cellStyle name="Normal 12 2 4 6" xfId="39896" xr:uid="{00000000-0005-0000-0000-0000919C0000}"/>
    <cellStyle name="Normal 12 2 5" xfId="39897" xr:uid="{00000000-0005-0000-0000-0000929C0000}"/>
    <cellStyle name="Normal 12 2 5 2" xfId="39898" xr:uid="{00000000-0005-0000-0000-0000939C0000}"/>
    <cellStyle name="Normal 12 2 5 2 2" xfId="39899" xr:uid="{00000000-0005-0000-0000-0000949C0000}"/>
    <cellStyle name="Normal 12 2 5 2 3" xfId="39900" xr:uid="{00000000-0005-0000-0000-0000959C0000}"/>
    <cellStyle name="Normal 12 2 5 3" xfId="39901" xr:uid="{00000000-0005-0000-0000-0000969C0000}"/>
    <cellStyle name="Normal 12 2 5 3 2" xfId="39902" xr:uid="{00000000-0005-0000-0000-0000979C0000}"/>
    <cellStyle name="Normal 12 2 5 3 3" xfId="39903" xr:uid="{00000000-0005-0000-0000-0000989C0000}"/>
    <cellStyle name="Normal 12 2 5 4" xfId="39904" xr:uid="{00000000-0005-0000-0000-0000999C0000}"/>
    <cellStyle name="Normal 12 2 5 4 2" xfId="39905" xr:uid="{00000000-0005-0000-0000-00009A9C0000}"/>
    <cellStyle name="Normal 12 2 5 4 3" xfId="39906" xr:uid="{00000000-0005-0000-0000-00009B9C0000}"/>
    <cellStyle name="Normal 12 2 5 5" xfId="39907" xr:uid="{00000000-0005-0000-0000-00009C9C0000}"/>
    <cellStyle name="Normal 12 2 5 6" xfId="39908" xr:uid="{00000000-0005-0000-0000-00009D9C0000}"/>
    <cellStyle name="Normal 12 2 6" xfId="39909" xr:uid="{00000000-0005-0000-0000-00009E9C0000}"/>
    <cellStyle name="Normal 12 2 6 2" xfId="39910" xr:uid="{00000000-0005-0000-0000-00009F9C0000}"/>
    <cellStyle name="Normal 12 2 6 2 2" xfId="39911" xr:uid="{00000000-0005-0000-0000-0000A09C0000}"/>
    <cellStyle name="Normal 12 2 6 2 3" xfId="39912" xr:uid="{00000000-0005-0000-0000-0000A19C0000}"/>
    <cellStyle name="Normal 12 2 6 3" xfId="39913" xr:uid="{00000000-0005-0000-0000-0000A29C0000}"/>
    <cellStyle name="Normal 12 2 6 3 2" xfId="39914" xr:uid="{00000000-0005-0000-0000-0000A39C0000}"/>
    <cellStyle name="Normal 12 2 6 3 3" xfId="39915" xr:uid="{00000000-0005-0000-0000-0000A49C0000}"/>
    <cellStyle name="Normal 12 2 6 4" xfId="39916" xr:uid="{00000000-0005-0000-0000-0000A59C0000}"/>
    <cellStyle name="Normal 12 2 6 4 2" xfId="39917" xr:uid="{00000000-0005-0000-0000-0000A69C0000}"/>
    <cellStyle name="Normal 12 2 6 4 3" xfId="39918" xr:uid="{00000000-0005-0000-0000-0000A79C0000}"/>
    <cellStyle name="Normal 12 2 6 5" xfId="39919" xr:uid="{00000000-0005-0000-0000-0000A89C0000}"/>
    <cellStyle name="Normal 12 2 6 6" xfId="39920" xr:uid="{00000000-0005-0000-0000-0000A99C0000}"/>
    <cellStyle name="Normal 12 2 7" xfId="39921" xr:uid="{00000000-0005-0000-0000-0000AA9C0000}"/>
    <cellStyle name="Normal 12 2 7 2" xfId="39922" xr:uid="{00000000-0005-0000-0000-0000AB9C0000}"/>
    <cellStyle name="Normal 12 2 7 2 2" xfId="39923" xr:uid="{00000000-0005-0000-0000-0000AC9C0000}"/>
    <cellStyle name="Normal 12 2 7 2 3" xfId="39924" xr:uid="{00000000-0005-0000-0000-0000AD9C0000}"/>
    <cellStyle name="Normal 12 2 7 3" xfId="39925" xr:uid="{00000000-0005-0000-0000-0000AE9C0000}"/>
    <cellStyle name="Normal 12 2 7 3 2" xfId="39926" xr:uid="{00000000-0005-0000-0000-0000AF9C0000}"/>
    <cellStyle name="Normal 12 2 7 3 3" xfId="39927" xr:uid="{00000000-0005-0000-0000-0000B09C0000}"/>
    <cellStyle name="Normal 12 2 7 4" xfId="39928" xr:uid="{00000000-0005-0000-0000-0000B19C0000}"/>
    <cellStyle name="Normal 12 2 7 4 2" xfId="39929" xr:uid="{00000000-0005-0000-0000-0000B29C0000}"/>
    <cellStyle name="Normal 12 2 7 4 3" xfId="39930" xr:uid="{00000000-0005-0000-0000-0000B39C0000}"/>
    <cellStyle name="Normal 12 2 7 5" xfId="39931" xr:uid="{00000000-0005-0000-0000-0000B49C0000}"/>
    <cellStyle name="Normal 12 2 7 6" xfId="39932" xr:uid="{00000000-0005-0000-0000-0000B59C0000}"/>
    <cellStyle name="Normal 12 2 8" xfId="39933" xr:uid="{00000000-0005-0000-0000-0000B69C0000}"/>
    <cellStyle name="Normal 12 2 8 2" xfId="39934" xr:uid="{00000000-0005-0000-0000-0000B79C0000}"/>
    <cellStyle name="Normal 12 2 8 2 2" xfId="39935" xr:uid="{00000000-0005-0000-0000-0000B89C0000}"/>
    <cellStyle name="Normal 12 2 8 2 3" xfId="39936" xr:uid="{00000000-0005-0000-0000-0000B99C0000}"/>
    <cellStyle name="Normal 12 2 8 3" xfId="39937" xr:uid="{00000000-0005-0000-0000-0000BA9C0000}"/>
    <cellStyle name="Normal 12 2 8 3 2" xfId="39938" xr:uid="{00000000-0005-0000-0000-0000BB9C0000}"/>
    <cellStyle name="Normal 12 2 8 3 3" xfId="39939" xr:uid="{00000000-0005-0000-0000-0000BC9C0000}"/>
    <cellStyle name="Normal 12 2 8 4" xfId="39940" xr:uid="{00000000-0005-0000-0000-0000BD9C0000}"/>
    <cellStyle name="Normal 12 2 8 4 2" xfId="39941" xr:uid="{00000000-0005-0000-0000-0000BE9C0000}"/>
    <cellStyle name="Normal 12 2 8 4 3" xfId="39942" xr:uid="{00000000-0005-0000-0000-0000BF9C0000}"/>
    <cellStyle name="Normal 12 2 8 5" xfId="39943" xr:uid="{00000000-0005-0000-0000-0000C09C0000}"/>
    <cellStyle name="Normal 12 2 8 6" xfId="39944" xr:uid="{00000000-0005-0000-0000-0000C19C0000}"/>
    <cellStyle name="Normal 12 2 9" xfId="39945" xr:uid="{00000000-0005-0000-0000-0000C29C0000}"/>
    <cellStyle name="Normal 12 2 9 2" xfId="39946" xr:uid="{00000000-0005-0000-0000-0000C39C0000}"/>
    <cellStyle name="Normal 12 2 9 2 2" xfId="39947" xr:uid="{00000000-0005-0000-0000-0000C49C0000}"/>
    <cellStyle name="Normal 12 2 9 2 3" xfId="39948" xr:uid="{00000000-0005-0000-0000-0000C59C0000}"/>
    <cellStyle name="Normal 12 2 9 3" xfId="39949" xr:uid="{00000000-0005-0000-0000-0000C69C0000}"/>
    <cellStyle name="Normal 12 2 9 3 2" xfId="39950" xr:uid="{00000000-0005-0000-0000-0000C79C0000}"/>
    <cellStyle name="Normal 12 2 9 3 3" xfId="39951" xr:uid="{00000000-0005-0000-0000-0000C89C0000}"/>
    <cellStyle name="Normal 12 2 9 4" xfId="39952" xr:uid="{00000000-0005-0000-0000-0000C99C0000}"/>
    <cellStyle name="Normal 12 2 9 4 2" xfId="39953" xr:uid="{00000000-0005-0000-0000-0000CA9C0000}"/>
    <cellStyle name="Normal 12 2 9 4 3" xfId="39954" xr:uid="{00000000-0005-0000-0000-0000CB9C0000}"/>
    <cellStyle name="Normal 12 2 9 5" xfId="39955" xr:uid="{00000000-0005-0000-0000-0000CC9C0000}"/>
    <cellStyle name="Normal 12 2 9 6" xfId="39956" xr:uid="{00000000-0005-0000-0000-0000CD9C0000}"/>
    <cellStyle name="Normal 12 2_Sheet25" xfId="39957" xr:uid="{00000000-0005-0000-0000-0000CE9C0000}"/>
    <cellStyle name="Normal 12 3" xfId="39958" xr:uid="{00000000-0005-0000-0000-0000CF9C0000}"/>
    <cellStyle name="Normal 12 3 10" xfId="39959" xr:uid="{00000000-0005-0000-0000-0000D09C0000}"/>
    <cellStyle name="Normal 12 3 10 2" xfId="39960" xr:uid="{00000000-0005-0000-0000-0000D19C0000}"/>
    <cellStyle name="Normal 12 3 10 2 2" xfId="39961" xr:uid="{00000000-0005-0000-0000-0000D29C0000}"/>
    <cellStyle name="Normal 12 3 10 2 3" xfId="39962" xr:uid="{00000000-0005-0000-0000-0000D39C0000}"/>
    <cellStyle name="Normal 12 3 10 3" xfId="39963" xr:uid="{00000000-0005-0000-0000-0000D49C0000}"/>
    <cellStyle name="Normal 12 3 10 3 2" xfId="39964" xr:uid="{00000000-0005-0000-0000-0000D59C0000}"/>
    <cellStyle name="Normal 12 3 10 3 3" xfId="39965" xr:uid="{00000000-0005-0000-0000-0000D69C0000}"/>
    <cellStyle name="Normal 12 3 10 4" xfId="39966" xr:uid="{00000000-0005-0000-0000-0000D79C0000}"/>
    <cellStyle name="Normal 12 3 10 4 2" xfId="39967" xr:uid="{00000000-0005-0000-0000-0000D89C0000}"/>
    <cellStyle name="Normal 12 3 10 4 3" xfId="39968" xr:uid="{00000000-0005-0000-0000-0000D99C0000}"/>
    <cellStyle name="Normal 12 3 10 5" xfId="39969" xr:uid="{00000000-0005-0000-0000-0000DA9C0000}"/>
    <cellStyle name="Normal 12 3 10 6" xfId="39970" xr:uid="{00000000-0005-0000-0000-0000DB9C0000}"/>
    <cellStyle name="Normal 12 3 11" xfId="39971" xr:uid="{00000000-0005-0000-0000-0000DC9C0000}"/>
    <cellStyle name="Normal 12 3 11 2" xfId="39972" xr:uid="{00000000-0005-0000-0000-0000DD9C0000}"/>
    <cellStyle name="Normal 12 3 11 2 2" xfId="39973" xr:uid="{00000000-0005-0000-0000-0000DE9C0000}"/>
    <cellStyle name="Normal 12 3 11 2 3" xfId="39974" xr:uid="{00000000-0005-0000-0000-0000DF9C0000}"/>
    <cellStyle name="Normal 12 3 11 3" xfId="39975" xr:uid="{00000000-0005-0000-0000-0000E09C0000}"/>
    <cellStyle name="Normal 12 3 11 3 2" xfId="39976" xr:uid="{00000000-0005-0000-0000-0000E19C0000}"/>
    <cellStyle name="Normal 12 3 11 3 3" xfId="39977" xr:uid="{00000000-0005-0000-0000-0000E29C0000}"/>
    <cellStyle name="Normal 12 3 11 4" xfId="39978" xr:uid="{00000000-0005-0000-0000-0000E39C0000}"/>
    <cellStyle name="Normal 12 3 11 4 2" xfId="39979" xr:uid="{00000000-0005-0000-0000-0000E49C0000}"/>
    <cellStyle name="Normal 12 3 11 4 3" xfId="39980" xr:uid="{00000000-0005-0000-0000-0000E59C0000}"/>
    <cellStyle name="Normal 12 3 11 5" xfId="39981" xr:uid="{00000000-0005-0000-0000-0000E69C0000}"/>
    <cellStyle name="Normal 12 3 11 6" xfId="39982" xr:uid="{00000000-0005-0000-0000-0000E79C0000}"/>
    <cellStyle name="Normal 12 3 12" xfId="39983" xr:uid="{00000000-0005-0000-0000-0000E89C0000}"/>
    <cellStyle name="Normal 12 3 12 2" xfId="39984" xr:uid="{00000000-0005-0000-0000-0000E99C0000}"/>
    <cellStyle name="Normal 12 3 12 2 2" xfId="39985" xr:uid="{00000000-0005-0000-0000-0000EA9C0000}"/>
    <cellStyle name="Normal 12 3 12 2 3" xfId="39986" xr:uid="{00000000-0005-0000-0000-0000EB9C0000}"/>
    <cellStyle name="Normal 12 3 12 3" xfId="39987" xr:uid="{00000000-0005-0000-0000-0000EC9C0000}"/>
    <cellStyle name="Normal 12 3 12 3 2" xfId="39988" xr:uid="{00000000-0005-0000-0000-0000ED9C0000}"/>
    <cellStyle name="Normal 12 3 12 3 3" xfId="39989" xr:uid="{00000000-0005-0000-0000-0000EE9C0000}"/>
    <cellStyle name="Normal 12 3 12 4" xfId="39990" xr:uid="{00000000-0005-0000-0000-0000EF9C0000}"/>
    <cellStyle name="Normal 12 3 12 4 2" xfId="39991" xr:uid="{00000000-0005-0000-0000-0000F09C0000}"/>
    <cellStyle name="Normal 12 3 12 4 3" xfId="39992" xr:uid="{00000000-0005-0000-0000-0000F19C0000}"/>
    <cellStyle name="Normal 12 3 12 5" xfId="39993" xr:uid="{00000000-0005-0000-0000-0000F29C0000}"/>
    <cellStyle name="Normal 12 3 12 6" xfId="39994" xr:uid="{00000000-0005-0000-0000-0000F39C0000}"/>
    <cellStyle name="Normal 12 3 13" xfId="39995" xr:uid="{00000000-0005-0000-0000-0000F49C0000}"/>
    <cellStyle name="Normal 12 3 13 2" xfId="39996" xr:uid="{00000000-0005-0000-0000-0000F59C0000}"/>
    <cellStyle name="Normal 12 3 13 2 2" xfId="39997" xr:uid="{00000000-0005-0000-0000-0000F69C0000}"/>
    <cellStyle name="Normal 12 3 13 2 3" xfId="39998" xr:uid="{00000000-0005-0000-0000-0000F79C0000}"/>
    <cellStyle name="Normal 12 3 13 3" xfId="39999" xr:uid="{00000000-0005-0000-0000-0000F89C0000}"/>
    <cellStyle name="Normal 12 3 13 3 2" xfId="40000" xr:uid="{00000000-0005-0000-0000-0000F99C0000}"/>
    <cellStyle name="Normal 12 3 13 3 3" xfId="40001" xr:uid="{00000000-0005-0000-0000-0000FA9C0000}"/>
    <cellStyle name="Normal 12 3 13 4" xfId="40002" xr:uid="{00000000-0005-0000-0000-0000FB9C0000}"/>
    <cellStyle name="Normal 12 3 13 4 2" xfId="40003" xr:uid="{00000000-0005-0000-0000-0000FC9C0000}"/>
    <cellStyle name="Normal 12 3 13 4 3" xfId="40004" xr:uid="{00000000-0005-0000-0000-0000FD9C0000}"/>
    <cellStyle name="Normal 12 3 13 5" xfId="40005" xr:uid="{00000000-0005-0000-0000-0000FE9C0000}"/>
    <cellStyle name="Normal 12 3 13 6" xfId="40006" xr:uid="{00000000-0005-0000-0000-0000FF9C0000}"/>
    <cellStyle name="Normal 12 3 14" xfId="40007" xr:uid="{00000000-0005-0000-0000-0000009D0000}"/>
    <cellStyle name="Normal 12 3 14 2" xfId="40008" xr:uid="{00000000-0005-0000-0000-0000019D0000}"/>
    <cellStyle name="Normal 12 3 14 2 2" xfId="40009" xr:uid="{00000000-0005-0000-0000-0000029D0000}"/>
    <cellStyle name="Normal 12 3 14 2 3" xfId="40010" xr:uid="{00000000-0005-0000-0000-0000039D0000}"/>
    <cellStyle name="Normal 12 3 14 3" xfId="40011" xr:uid="{00000000-0005-0000-0000-0000049D0000}"/>
    <cellStyle name="Normal 12 3 14 3 2" xfId="40012" xr:uid="{00000000-0005-0000-0000-0000059D0000}"/>
    <cellStyle name="Normal 12 3 14 3 3" xfId="40013" xr:uid="{00000000-0005-0000-0000-0000069D0000}"/>
    <cellStyle name="Normal 12 3 14 4" xfId="40014" xr:uid="{00000000-0005-0000-0000-0000079D0000}"/>
    <cellStyle name="Normal 12 3 14 4 2" xfId="40015" xr:uid="{00000000-0005-0000-0000-0000089D0000}"/>
    <cellStyle name="Normal 12 3 14 4 3" xfId="40016" xr:uid="{00000000-0005-0000-0000-0000099D0000}"/>
    <cellStyle name="Normal 12 3 14 5" xfId="40017" xr:uid="{00000000-0005-0000-0000-00000A9D0000}"/>
    <cellStyle name="Normal 12 3 14 6" xfId="40018" xr:uid="{00000000-0005-0000-0000-00000B9D0000}"/>
    <cellStyle name="Normal 12 3 15" xfId="40019" xr:uid="{00000000-0005-0000-0000-00000C9D0000}"/>
    <cellStyle name="Normal 12 3 15 2" xfId="40020" xr:uid="{00000000-0005-0000-0000-00000D9D0000}"/>
    <cellStyle name="Normal 12 3 15 2 2" xfId="40021" xr:uid="{00000000-0005-0000-0000-00000E9D0000}"/>
    <cellStyle name="Normal 12 3 15 2 3" xfId="40022" xr:uid="{00000000-0005-0000-0000-00000F9D0000}"/>
    <cellStyle name="Normal 12 3 15 3" xfId="40023" xr:uid="{00000000-0005-0000-0000-0000109D0000}"/>
    <cellStyle name="Normal 12 3 15 3 2" xfId="40024" xr:uid="{00000000-0005-0000-0000-0000119D0000}"/>
    <cellStyle name="Normal 12 3 15 3 3" xfId="40025" xr:uid="{00000000-0005-0000-0000-0000129D0000}"/>
    <cellStyle name="Normal 12 3 15 4" xfId="40026" xr:uid="{00000000-0005-0000-0000-0000139D0000}"/>
    <cellStyle name="Normal 12 3 15 4 2" xfId="40027" xr:uid="{00000000-0005-0000-0000-0000149D0000}"/>
    <cellStyle name="Normal 12 3 15 4 3" xfId="40028" xr:uid="{00000000-0005-0000-0000-0000159D0000}"/>
    <cellStyle name="Normal 12 3 15 5" xfId="40029" xr:uid="{00000000-0005-0000-0000-0000169D0000}"/>
    <cellStyle name="Normal 12 3 15 6" xfId="40030" xr:uid="{00000000-0005-0000-0000-0000179D0000}"/>
    <cellStyle name="Normal 12 3 16" xfId="40031" xr:uid="{00000000-0005-0000-0000-0000189D0000}"/>
    <cellStyle name="Normal 12 3 16 2" xfId="40032" xr:uid="{00000000-0005-0000-0000-0000199D0000}"/>
    <cellStyle name="Normal 12 3 16 2 2" xfId="40033" xr:uid="{00000000-0005-0000-0000-00001A9D0000}"/>
    <cellStyle name="Normal 12 3 16 2 3" xfId="40034" xr:uid="{00000000-0005-0000-0000-00001B9D0000}"/>
    <cellStyle name="Normal 12 3 16 3" xfId="40035" xr:uid="{00000000-0005-0000-0000-00001C9D0000}"/>
    <cellStyle name="Normal 12 3 16 3 2" xfId="40036" xr:uid="{00000000-0005-0000-0000-00001D9D0000}"/>
    <cellStyle name="Normal 12 3 16 3 3" xfId="40037" xr:uid="{00000000-0005-0000-0000-00001E9D0000}"/>
    <cellStyle name="Normal 12 3 16 4" xfId="40038" xr:uid="{00000000-0005-0000-0000-00001F9D0000}"/>
    <cellStyle name="Normal 12 3 16 4 2" xfId="40039" xr:uid="{00000000-0005-0000-0000-0000209D0000}"/>
    <cellStyle name="Normal 12 3 16 4 3" xfId="40040" xr:uid="{00000000-0005-0000-0000-0000219D0000}"/>
    <cellStyle name="Normal 12 3 16 5" xfId="40041" xr:uid="{00000000-0005-0000-0000-0000229D0000}"/>
    <cellStyle name="Normal 12 3 16 6" xfId="40042" xr:uid="{00000000-0005-0000-0000-0000239D0000}"/>
    <cellStyle name="Normal 12 3 17" xfId="40043" xr:uid="{00000000-0005-0000-0000-0000249D0000}"/>
    <cellStyle name="Normal 12 3 17 2" xfId="40044" xr:uid="{00000000-0005-0000-0000-0000259D0000}"/>
    <cellStyle name="Normal 12 3 17 2 2" xfId="40045" xr:uid="{00000000-0005-0000-0000-0000269D0000}"/>
    <cellStyle name="Normal 12 3 17 2 3" xfId="40046" xr:uid="{00000000-0005-0000-0000-0000279D0000}"/>
    <cellStyle name="Normal 12 3 17 3" xfId="40047" xr:uid="{00000000-0005-0000-0000-0000289D0000}"/>
    <cellStyle name="Normal 12 3 17 3 2" xfId="40048" xr:uid="{00000000-0005-0000-0000-0000299D0000}"/>
    <cellStyle name="Normal 12 3 17 3 3" xfId="40049" xr:uid="{00000000-0005-0000-0000-00002A9D0000}"/>
    <cellStyle name="Normal 12 3 17 4" xfId="40050" xr:uid="{00000000-0005-0000-0000-00002B9D0000}"/>
    <cellStyle name="Normal 12 3 17 4 2" xfId="40051" xr:uid="{00000000-0005-0000-0000-00002C9D0000}"/>
    <cellStyle name="Normal 12 3 17 4 3" xfId="40052" xr:uid="{00000000-0005-0000-0000-00002D9D0000}"/>
    <cellStyle name="Normal 12 3 17 5" xfId="40053" xr:uid="{00000000-0005-0000-0000-00002E9D0000}"/>
    <cellStyle name="Normal 12 3 17 6" xfId="40054" xr:uid="{00000000-0005-0000-0000-00002F9D0000}"/>
    <cellStyle name="Normal 12 3 18" xfId="40055" xr:uid="{00000000-0005-0000-0000-0000309D0000}"/>
    <cellStyle name="Normal 12 3 18 2" xfId="40056" xr:uid="{00000000-0005-0000-0000-0000319D0000}"/>
    <cellStyle name="Normal 12 3 18 2 2" xfId="40057" xr:uid="{00000000-0005-0000-0000-0000329D0000}"/>
    <cellStyle name="Normal 12 3 18 2 3" xfId="40058" xr:uid="{00000000-0005-0000-0000-0000339D0000}"/>
    <cellStyle name="Normal 12 3 18 3" xfId="40059" xr:uid="{00000000-0005-0000-0000-0000349D0000}"/>
    <cellStyle name="Normal 12 3 18 3 2" xfId="40060" xr:uid="{00000000-0005-0000-0000-0000359D0000}"/>
    <cellStyle name="Normal 12 3 18 3 3" xfId="40061" xr:uid="{00000000-0005-0000-0000-0000369D0000}"/>
    <cellStyle name="Normal 12 3 18 4" xfId="40062" xr:uid="{00000000-0005-0000-0000-0000379D0000}"/>
    <cellStyle name="Normal 12 3 18 4 2" xfId="40063" xr:uid="{00000000-0005-0000-0000-0000389D0000}"/>
    <cellStyle name="Normal 12 3 18 4 3" xfId="40064" xr:uid="{00000000-0005-0000-0000-0000399D0000}"/>
    <cellStyle name="Normal 12 3 18 5" xfId="40065" xr:uid="{00000000-0005-0000-0000-00003A9D0000}"/>
    <cellStyle name="Normal 12 3 18 6" xfId="40066" xr:uid="{00000000-0005-0000-0000-00003B9D0000}"/>
    <cellStyle name="Normal 12 3 19" xfId="40067" xr:uid="{00000000-0005-0000-0000-00003C9D0000}"/>
    <cellStyle name="Normal 12 3 19 2" xfId="40068" xr:uid="{00000000-0005-0000-0000-00003D9D0000}"/>
    <cellStyle name="Normal 12 3 19 2 2" xfId="40069" xr:uid="{00000000-0005-0000-0000-00003E9D0000}"/>
    <cellStyle name="Normal 12 3 19 2 3" xfId="40070" xr:uid="{00000000-0005-0000-0000-00003F9D0000}"/>
    <cellStyle name="Normal 12 3 19 3" xfId="40071" xr:uid="{00000000-0005-0000-0000-0000409D0000}"/>
    <cellStyle name="Normal 12 3 19 3 2" xfId="40072" xr:uid="{00000000-0005-0000-0000-0000419D0000}"/>
    <cellStyle name="Normal 12 3 19 3 3" xfId="40073" xr:uid="{00000000-0005-0000-0000-0000429D0000}"/>
    <cellStyle name="Normal 12 3 19 4" xfId="40074" xr:uid="{00000000-0005-0000-0000-0000439D0000}"/>
    <cellStyle name="Normal 12 3 19 4 2" xfId="40075" xr:uid="{00000000-0005-0000-0000-0000449D0000}"/>
    <cellStyle name="Normal 12 3 19 4 3" xfId="40076" xr:uid="{00000000-0005-0000-0000-0000459D0000}"/>
    <cellStyle name="Normal 12 3 19 5" xfId="40077" xr:uid="{00000000-0005-0000-0000-0000469D0000}"/>
    <cellStyle name="Normal 12 3 19 6" xfId="40078" xr:uid="{00000000-0005-0000-0000-0000479D0000}"/>
    <cellStyle name="Normal 12 3 2" xfId="40079" xr:uid="{00000000-0005-0000-0000-0000489D0000}"/>
    <cellStyle name="Normal 12 3 2 2" xfId="40080" xr:uid="{00000000-0005-0000-0000-0000499D0000}"/>
    <cellStyle name="Normal 12 3 2 2 2" xfId="40081" xr:uid="{00000000-0005-0000-0000-00004A9D0000}"/>
    <cellStyle name="Normal 12 3 2 2 3" xfId="40082" xr:uid="{00000000-0005-0000-0000-00004B9D0000}"/>
    <cellStyle name="Normal 12 3 2 3" xfId="40083" xr:uid="{00000000-0005-0000-0000-00004C9D0000}"/>
    <cellStyle name="Normal 12 3 2 3 2" xfId="40084" xr:uid="{00000000-0005-0000-0000-00004D9D0000}"/>
    <cellStyle name="Normal 12 3 2 3 3" xfId="40085" xr:uid="{00000000-0005-0000-0000-00004E9D0000}"/>
    <cellStyle name="Normal 12 3 2 4" xfId="40086" xr:uid="{00000000-0005-0000-0000-00004F9D0000}"/>
    <cellStyle name="Normal 12 3 2 4 2" xfId="40087" xr:uid="{00000000-0005-0000-0000-0000509D0000}"/>
    <cellStyle name="Normal 12 3 2 4 3" xfId="40088" xr:uid="{00000000-0005-0000-0000-0000519D0000}"/>
    <cellStyle name="Normal 12 3 2 5" xfId="40089" xr:uid="{00000000-0005-0000-0000-0000529D0000}"/>
    <cellStyle name="Normal 12 3 2 6" xfId="40090" xr:uid="{00000000-0005-0000-0000-0000539D0000}"/>
    <cellStyle name="Normal 12 3 20" xfId="40091" xr:uid="{00000000-0005-0000-0000-0000549D0000}"/>
    <cellStyle name="Normal 12 3 20 2" xfId="40092" xr:uid="{00000000-0005-0000-0000-0000559D0000}"/>
    <cellStyle name="Normal 12 3 20 2 2" xfId="40093" xr:uid="{00000000-0005-0000-0000-0000569D0000}"/>
    <cellStyle name="Normal 12 3 20 2 3" xfId="40094" xr:uid="{00000000-0005-0000-0000-0000579D0000}"/>
    <cellStyle name="Normal 12 3 20 3" xfId="40095" xr:uid="{00000000-0005-0000-0000-0000589D0000}"/>
    <cellStyle name="Normal 12 3 20 3 2" xfId="40096" xr:uid="{00000000-0005-0000-0000-0000599D0000}"/>
    <cellStyle name="Normal 12 3 20 3 3" xfId="40097" xr:uid="{00000000-0005-0000-0000-00005A9D0000}"/>
    <cellStyle name="Normal 12 3 20 4" xfId="40098" xr:uid="{00000000-0005-0000-0000-00005B9D0000}"/>
    <cellStyle name="Normal 12 3 20 4 2" xfId="40099" xr:uid="{00000000-0005-0000-0000-00005C9D0000}"/>
    <cellStyle name="Normal 12 3 20 4 3" xfId="40100" xr:uid="{00000000-0005-0000-0000-00005D9D0000}"/>
    <cellStyle name="Normal 12 3 20 5" xfId="40101" xr:uid="{00000000-0005-0000-0000-00005E9D0000}"/>
    <cellStyle name="Normal 12 3 20 6" xfId="40102" xr:uid="{00000000-0005-0000-0000-00005F9D0000}"/>
    <cellStyle name="Normal 12 3 21" xfId="40103" xr:uid="{00000000-0005-0000-0000-0000609D0000}"/>
    <cellStyle name="Normal 12 3 21 2" xfId="40104" xr:uid="{00000000-0005-0000-0000-0000619D0000}"/>
    <cellStyle name="Normal 12 3 21 3" xfId="40105" xr:uid="{00000000-0005-0000-0000-0000629D0000}"/>
    <cellStyle name="Normal 12 3 22" xfId="40106" xr:uid="{00000000-0005-0000-0000-0000639D0000}"/>
    <cellStyle name="Normal 12 3 22 2" xfId="40107" xr:uid="{00000000-0005-0000-0000-0000649D0000}"/>
    <cellStyle name="Normal 12 3 22 3" xfId="40108" xr:uid="{00000000-0005-0000-0000-0000659D0000}"/>
    <cellStyle name="Normal 12 3 23" xfId="40109" xr:uid="{00000000-0005-0000-0000-0000669D0000}"/>
    <cellStyle name="Normal 12 3 23 2" xfId="40110" xr:uid="{00000000-0005-0000-0000-0000679D0000}"/>
    <cellStyle name="Normal 12 3 23 3" xfId="40111" xr:uid="{00000000-0005-0000-0000-0000689D0000}"/>
    <cellStyle name="Normal 12 3 24" xfId="40112" xr:uid="{00000000-0005-0000-0000-0000699D0000}"/>
    <cellStyle name="Normal 12 3 25" xfId="40113" xr:uid="{00000000-0005-0000-0000-00006A9D0000}"/>
    <cellStyle name="Normal 12 3 3" xfId="40114" xr:uid="{00000000-0005-0000-0000-00006B9D0000}"/>
    <cellStyle name="Normal 12 3 3 2" xfId="40115" xr:uid="{00000000-0005-0000-0000-00006C9D0000}"/>
    <cellStyle name="Normal 12 3 3 2 2" xfId="40116" xr:uid="{00000000-0005-0000-0000-00006D9D0000}"/>
    <cellStyle name="Normal 12 3 3 2 3" xfId="40117" xr:uid="{00000000-0005-0000-0000-00006E9D0000}"/>
    <cellStyle name="Normal 12 3 3 3" xfId="40118" xr:uid="{00000000-0005-0000-0000-00006F9D0000}"/>
    <cellStyle name="Normal 12 3 3 3 2" xfId="40119" xr:uid="{00000000-0005-0000-0000-0000709D0000}"/>
    <cellStyle name="Normal 12 3 3 3 3" xfId="40120" xr:uid="{00000000-0005-0000-0000-0000719D0000}"/>
    <cellStyle name="Normal 12 3 3 4" xfId="40121" xr:uid="{00000000-0005-0000-0000-0000729D0000}"/>
    <cellStyle name="Normal 12 3 3 4 2" xfId="40122" xr:uid="{00000000-0005-0000-0000-0000739D0000}"/>
    <cellStyle name="Normal 12 3 3 4 3" xfId="40123" xr:uid="{00000000-0005-0000-0000-0000749D0000}"/>
    <cellStyle name="Normal 12 3 3 5" xfId="40124" xr:uid="{00000000-0005-0000-0000-0000759D0000}"/>
    <cellStyle name="Normal 12 3 3 6" xfId="40125" xr:uid="{00000000-0005-0000-0000-0000769D0000}"/>
    <cellStyle name="Normal 12 3 4" xfId="40126" xr:uid="{00000000-0005-0000-0000-0000779D0000}"/>
    <cellStyle name="Normal 12 3 4 2" xfId="40127" xr:uid="{00000000-0005-0000-0000-0000789D0000}"/>
    <cellStyle name="Normal 12 3 4 2 2" xfId="40128" xr:uid="{00000000-0005-0000-0000-0000799D0000}"/>
    <cellStyle name="Normal 12 3 4 2 3" xfId="40129" xr:uid="{00000000-0005-0000-0000-00007A9D0000}"/>
    <cellStyle name="Normal 12 3 4 3" xfId="40130" xr:uid="{00000000-0005-0000-0000-00007B9D0000}"/>
    <cellStyle name="Normal 12 3 4 3 2" xfId="40131" xr:uid="{00000000-0005-0000-0000-00007C9D0000}"/>
    <cellStyle name="Normal 12 3 4 3 3" xfId="40132" xr:uid="{00000000-0005-0000-0000-00007D9D0000}"/>
    <cellStyle name="Normal 12 3 4 4" xfId="40133" xr:uid="{00000000-0005-0000-0000-00007E9D0000}"/>
    <cellStyle name="Normal 12 3 4 4 2" xfId="40134" xr:uid="{00000000-0005-0000-0000-00007F9D0000}"/>
    <cellStyle name="Normal 12 3 4 4 3" xfId="40135" xr:uid="{00000000-0005-0000-0000-0000809D0000}"/>
    <cellStyle name="Normal 12 3 4 5" xfId="40136" xr:uid="{00000000-0005-0000-0000-0000819D0000}"/>
    <cellStyle name="Normal 12 3 4 6" xfId="40137" xr:uid="{00000000-0005-0000-0000-0000829D0000}"/>
    <cellStyle name="Normal 12 3 5" xfId="40138" xr:uid="{00000000-0005-0000-0000-0000839D0000}"/>
    <cellStyle name="Normal 12 3 5 2" xfId="40139" xr:uid="{00000000-0005-0000-0000-0000849D0000}"/>
    <cellStyle name="Normal 12 3 5 2 2" xfId="40140" xr:uid="{00000000-0005-0000-0000-0000859D0000}"/>
    <cellStyle name="Normal 12 3 5 2 3" xfId="40141" xr:uid="{00000000-0005-0000-0000-0000869D0000}"/>
    <cellStyle name="Normal 12 3 5 3" xfId="40142" xr:uid="{00000000-0005-0000-0000-0000879D0000}"/>
    <cellStyle name="Normal 12 3 5 3 2" xfId="40143" xr:uid="{00000000-0005-0000-0000-0000889D0000}"/>
    <cellStyle name="Normal 12 3 5 3 3" xfId="40144" xr:uid="{00000000-0005-0000-0000-0000899D0000}"/>
    <cellStyle name="Normal 12 3 5 4" xfId="40145" xr:uid="{00000000-0005-0000-0000-00008A9D0000}"/>
    <cellStyle name="Normal 12 3 5 4 2" xfId="40146" xr:uid="{00000000-0005-0000-0000-00008B9D0000}"/>
    <cellStyle name="Normal 12 3 5 4 3" xfId="40147" xr:uid="{00000000-0005-0000-0000-00008C9D0000}"/>
    <cellStyle name="Normal 12 3 5 5" xfId="40148" xr:uid="{00000000-0005-0000-0000-00008D9D0000}"/>
    <cellStyle name="Normal 12 3 5 6" xfId="40149" xr:uid="{00000000-0005-0000-0000-00008E9D0000}"/>
    <cellStyle name="Normal 12 3 6" xfId="40150" xr:uid="{00000000-0005-0000-0000-00008F9D0000}"/>
    <cellStyle name="Normal 12 3 6 2" xfId="40151" xr:uid="{00000000-0005-0000-0000-0000909D0000}"/>
    <cellStyle name="Normal 12 3 6 2 2" xfId="40152" xr:uid="{00000000-0005-0000-0000-0000919D0000}"/>
    <cellStyle name="Normal 12 3 6 2 3" xfId="40153" xr:uid="{00000000-0005-0000-0000-0000929D0000}"/>
    <cellStyle name="Normal 12 3 6 3" xfId="40154" xr:uid="{00000000-0005-0000-0000-0000939D0000}"/>
    <cellStyle name="Normal 12 3 6 3 2" xfId="40155" xr:uid="{00000000-0005-0000-0000-0000949D0000}"/>
    <cellStyle name="Normal 12 3 6 3 3" xfId="40156" xr:uid="{00000000-0005-0000-0000-0000959D0000}"/>
    <cellStyle name="Normal 12 3 6 4" xfId="40157" xr:uid="{00000000-0005-0000-0000-0000969D0000}"/>
    <cellStyle name="Normal 12 3 6 4 2" xfId="40158" xr:uid="{00000000-0005-0000-0000-0000979D0000}"/>
    <cellStyle name="Normal 12 3 6 4 3" xfId="40159" xr:uid="{00000000-0005-0000-0000-0000989D0000}"/>
    <cellStyle name="Normal 12 3 6 5" xfId="40160" xr:uid="{00000000-0005-0000-0000-0000999D0000}"/>
    <cellStyle name="Normal 12 3 6 6" xfId="40161" xr:uid="{00000000-0005-0000-0000-00009A9D0000}"/>
    <cellStyle name="Normal 12 3 7" xfId="40162" xr:uid="{00000000-0005-0000-0000-00009B9D0000}"/>
    <cellStyle name="Normal 12 3 7 2" xfId="40163" xr:uid="{00000000-0005-0000-0000-00009C9D0000}"/>
    <cellStyle name="Normal 12 3 7 2 2" xfId="40164" xr:uid="{00000000-0005-0000-0000-00009D9D0000}"/>
    <cellStyle name="Normal 12 3 7 2 3" xfId="40165" xr:uid="{00000000-0005-0000-0000-00009E9D0000}"/>
    <cellStyle name="Normal 12 3 7 3" xfId="40166" xr:uid="{00000000-0005-0000-0000-00009F9D0000}"/>
    <cellStyle name="Normal 12 3 7 3 2" xfId="40167" xr:uid="{00000000-0005-0000-0000-0000A09D0000}"/>
    <cellStyle name="Normal 12 3 7 3 3" xfId="40168" xr:uid="{00000000-0005-0000-0000-0000A19D0000}"/>
    <cellStyle name="Normal 12 3 7 4" xfId="40169" xr:uid="{00000000-0005-0000-0000-0000A29D0000}"/>
    <cellStyle name="Normal 12 3 7 4 2" xfId="40170" xr:uid="{00000000-0005-0000-0000-0000A39D0000}"/>
    <cellStyle name="Normal 12 3 7 4 3" xfId="40171" xr:uid="{00000000-0005-0000-0000-0000A49D0000}"/>
    <cellStyle name="Normal 12 3 7 5" xfId="40172" xr:uid="{00000000-0005-0000-0000-0000A59D0000}"/>
    <cellStyle name="Normal 12 3 7 6" xfId="40173" xr:uid="{00000000-0005-0000-0000-0000A69D0000}"/>
    <cellStyle name="Normal 12 3 8" xfId="40174" xr:uid="{00000000-0005-0000-0000-0000A79D0000}"/>
    <cellStyle name="Normal 12 3 8 2" xfId="40175" xr:uid="{00000000-0005-0000-0000-0000A89D0000}"/>
    <cellStyle name="Normal 12 3 8 2 2" xfId="40176" xr:uid="{00000000-0005-0000-0000-0000A99D0000}"/>
    <cellStyle name="Normal 12 3 8 2 3" xfId="40177" xr:uid="{00000000-0005-0000-0000-0000AA9D0000}"/>
    <cellStyle name="Normal 12 3 8 3" xfId="40178" xr:uid="{00000000-0005-0000-0000-0000AB9D0000}"/>
    <cellStyle name="Normal 12 3 8 3 2" xfId="40179" xr:uid="{00000000-0005-0000-0000-0000AC9D0000}"/>
    <cellStyle name="Normal 12 3 8 3 3" xfId="40180" xr:uid="{00000000-0005-0000-0000-0000AD9D0000}"/>
    <cellStyle name="Normal 12 3 8 4" xfId="40181" xr:uid="{00000000-0005-0000-0000-0000AE9D0000}"/>
    <cellStyle name="Normal 12 3 8 4 2" xfId="40182" xr:uid="{00000000-0005-0000-0000-0000AF9D0000}"/>
    <cellStyle name="Normal 12 3 8 4 3" xfId="40183" xr:uid="{00000000-0005-0000-0000-0000B09D0000}"/>
    <cellStyle name="Normal 12 3 8 5" xfId="40184" xr:uid="{00000000-0005-0000-0000-0000B19D0000}"/>
    <cellStyle name="Normal 12 3 8 6" xfId="40185" xr:uid="{00000000-0005-0000-0000-0000B29D0000}"/>
    <cellStyle name="Normal 12 3 9" xfId="40186" xr:uid="{00000000-0005-0000-0000-0000B39D0000}"/>
    <cellStyle name="Normal 12 3 9 2" xfId="40187" xr:uid="{00000000-0005-0000-0000-0000B49D0000}"/>
    <cellStyle name="Normal 12 3 9 2 2" xfId="40188" xr:uid="{00000000-0005-0000-0000-0000B59D0000}"/>
    <cellStyle name="Normal 12 3 9 2 3" xfId="40189" xr:uid="{00000000-0005-0000-0000-0000B69D0000}"/>
    <cellStyle name="Normal 12 3 9 3" xfId="40190" xr:uid="{00000000-0005-0000-0000-0000B79D0000}"/>
    <cellStyle name="Normal 12 3 9 3 2" xfId="40191" xr:uid="{00000000-0005-0000-0000-0000B89D0000}"/>
    <cellStyle name="Normal 12 3 9 3 3" xfId="40192" xr:uid="{00000000-0005-0000-0000-0000B99D0000}"/>
    <cellStyle name="Normal 12 3 9 4" xfId="40193" xr:uid="{00000000-0005-0000-0000-0000BA9D0000}"/>
    <cellStyle name="Normal 12 3 9 4 2" xfId="40194" xr:uid="{00000000-0005-0000-0000-0000BB9D0000}"/>
    <cellStyle name="Normal 12 3 9 4 3" xfId="40195" xr:uid="{00000000-0005-0000-0000-0000BC9D0000}"/>
    <cellStyle name="Normal 12 3 9 5" xfId="40196" xr:uid="{00000000-0005-0000-0000-0000BD9D0000}"/>
    <cellStyle name="Normal 12 3 9 6" xfId="40197" xr:uid="{00000000-0005-0000-0000-0000BE9D0000}"/>
    <cellStyle name="Normal 12 3_Sheet25" xfId="40198" xr:uid="{00000000-0005-0000-0000-0000BF9D0000}"/>
    <cellStyle name="Normal 12 4" xfId="40199" xr:uid="{00000000-0005-0000-0000-0000C09D0000}"/>
    <cellStyle name="Normal 12 4 10" xfId="40200" xr:uid="{00000000-0005-0000-0000-0000C19D0000}"/>
    <cellStyle name="Normal 12 4 10 2" xfId="40201" xr:uid="{00000000-0005-0000-0000-0000C29D0000}"/>
    <cellStyle name="Normal 12 4 10 2 2" xfId="40202" xr:uid="{00000000-0005-0000-0000-0000C39D0000}"/>
    <cellStyle name="Normal 12 4 10 2 3" xfId="40203" xr:uid="{00000000-0005-0000-0000-0000C49D0000}"/>
    <cellStyle name="Normal 12 4 10 3" xfId="40204" xr:uid="{00000000-0005-0000-0000-0000C59D0000}"/>
    <cellStyle name="Normal 12 4 10 3 2" xfId="40205" xr:uid="{00000000-0005-0000-0000-0000C69D0000}"/>
    <cellStyle name="Normal 12 4 10 3 3" xfId="40206" xr:uid="{00000000-0005-0000-0000-0000C79D0000}"/>
    <cellStyle name="Normal 12 4 10 4" xfId="40207" xr:uid="{00000000-0005-0000-0000-0000C89D0000}"/>
    <cellStyle name="Normal 12 4 10 4 2" xfId="40208" xr:uid="{00000000-0005-0000-0000-0000C99D0000}"/>
    <cellStyle name="Normal 12 4 10 4 3" xfId="40209" xr:uid="{00000000-0005-0000-0000-0000CA9D0000}"/>
    <cellStyle name="Normal 12 4 10 5" xfId="40210" xr:uid="{00000000-0005-0000-0000-0000CB9D0000}"/>
    <cellStyle name="Normal 12 4 10 6" xfId="40211" xr:uid="{00000000-0005-0000-0000-0000CC9D0000}"/>
    <cellStyle name="Normal 12 4 11" xfId="40212" xr:uid="{00000000-0005-0000-0000-0000CD9D0000}"/>
    <cellStyle name="Normal 12 4 11 2" xfId="40213" xr:uid="{00000000-0005-0000-0000-0000CE9D0000}"/>
    <cellStyle name="Normal 12 4 11 2 2" xfId="40214" xr:uid="{00000000-0005-0000-0000-0000CF9D0000}"/>
    <cellStyle name="Normal 12 4 11 2 3" xfId="40215" xr:uid="{00000000-0005-0000-0000-0000D09D0000}"/>
    <cellStyle name="Normal 12 4 11 3" xfId="40216" xr:uid="{00000000-0005-0000-0000-0000D19D0000}"/>
    <cellStyle name="Normal 12 4 11 3 2" xfId="40217" xr:uid="{00000000-0005-0000-0000-0000D29D0000}"/>
    <cellStyle name="Normal 12 4 11 3 3" xfId="40218" xr:uid="{00000000-0005-0000-0000-0000D39D0000}"/>
    <cellStyle name="Normal 12 4 11 4" xfId="40219" xr:uid="{00000000-0005-0000-0000-0000D49D0000}"/>
    <cellStyle name="Normal 12 4 11 4 2" xfId="40220" xr:uid="{00000000-0005-0000-0000-0000D59D0000}"/>
    <cellStyle name="Normal 12 4 11 4 3" xfId="40221" xr:uid="{00000000-0005-0000-0000-0000D69D0000}"/>
    <cellStyle name="Normal 12 4 11 5" xfId="40222" xr:uid="{00000000-0005-0000-0000-0000D79D0000}"/>
    <cellStyle name="Normal 12 4 11 6" xfId="40223" xr:uid="{00000000-0005-0000-0000-0000D89D0000}"/>
    <cellStyle name="Normal 12 4 12" xfId="40224" xr:uid="{00000000-0005-0000-0000-0000D99D0000}"/>
    <cellStyle name="Normal 12 4 12 2" xfId="40225" xr:uid="{00000000-0005-0000-0000-0000DA9D0000}"/>
    <cellStyle name="Normal 12 4 12 2 2" xfId="40226" xr:uid="{00000000-0005-0000-0000-0000DB9D0000}"/>
    <cellStyle name="Normal 12 4 12 2 3" xfId="40227" xr:uid="{00000000-0005-0000-0000-0000DC9D0000}"/>
    <cellStyle name="Normal 12 4 12 3" xfId="40228" xr:uid="{00000000-0005-0000-0000-0000DD9D0000}"/>
    <cellStyle name="Normal 12 4 12 3 2" xfId="40229" xr:uid="{00000000-0005-0000-0000-0000DE9D0000}"/>
    <cellStyle name="Normal 12 4 12 3 3" xfId="40230" xr:uid="{00000000-0005-0000-0000-0000DF9D0000}"/>
    <cellStyle name="Normal 12 4 12 4" xfId="40231" xr:uid="{00000000-0005-0000-0000-0000E09D0000}"/>
    <cellStyle name="Normal 12 4 12 4 2" xfId="40232" xr:uid="{00000000-0005-0000-0000-0000E19D0000}"/>
    <cellStyle name="Normal 12 4 12 4 3" xfId="40233" xr:uid="{00000000-0005-0000-0000-0000E29D0000}"/>
    <cellStyle name="Normal 12 4 12 5" xfId="40234" xr:uid="{00000000-0005-0000-0000-0000E39D0000}"/>
    <cellStyle name="Normal 12 4 12 6" xfId="40235" xr:uid="{00000000-0005-0000-0000-0000E49D0000}"/>
    <cellStyle name="Normal 12 4 13" xfId="40236" xr:uid="{00000000-0005-0000-0000-0000E59D0000}"/>
    <cellStyle name="Normal 12 4 13 2" xfId="40237" xr:uid="{00000000-0005-0000-0000-0000E69D0000}"/>
    <cellStyle name="Normal 12 4 13 2 2" xfId="40238" xr:uid="{00000000-0005-0000-0000-0000E79D0000}"/>
    <cellStyle name="Normal 12 4 13 2 3" xfId="40239" xr:uid="{00000000-0005-0000-0000-0000E89D0000}"/>
    <cellStyle name="Normal 12 4 13 3" xfId="40240" xr:uid="{00000000-0005-0000-0000-0000E99D0000}"/>
    <cellStyle name="Normal 12 4 13 3 2" xfId="40241" xr:uid="{00000000-0005-0000-0000-0000EA9D0000}"/>
    <cellStyle name="Normal 12 4 13 3 3" xfId="40242" xr:uid="{00000000-0005-0000-0000-0000EB9D0000}"/>
    <cellStyle name="Normal 12 4 13 4" xfId="40243" xr:uid="{00000000-0005-0000-0000-0000EC9D0000}"/>
    <cellStyle name="Normal 12 4 13 4 2" xfId="40244" xr:uid="{00000000-0005-0000-0000-0000ED9D0000}"/>
    <cellStyle name="Normal 12 4 13 4 3" xfId="40245" xr:uid="{00000000-0005-0000-0000-0000EE9D0000}"/>
    <cellStyle name="Normal 12 4 13 5" xfId="40246" xr:uid="{00000000-0005-0000-0000-0000EF9D0000}"/>
    <cellStyle name="Normal 12 4 13 6" xfId="40247" xr:uid="{00000000-0005-0000-0000-0000F09D0000}"/>
    <cellStyle name="Normal 12 4 14" xfId="40248" xr:uid="{00000000-0005-0000-0000-0000F19D0000}"/>
    <cellStyle name="Normal 12 4 14 2" xfId="40249" xr:uid="{00000000-0005-0000-0000-0000F29D0000}"/>
    <cellStyle name="Normal 12 4 14 2 2" xfId="40250" xr:uid="{00000000-0005-0000-0000-0000F39D0000}"/>
    <cellStyle name="Normal 12 4 14 2 3" xfId="40251" xr:uid="{00000000-0005-0000-0000-0000F49D0000}"/>
    <cellStyle name="Normal 12 4 14 3" xfId="40252" xr:uid="{00000000-0005-0000-0000-0000F59D0000}"/>
    <cellStyle name="Normal 12 4 14 3 2" xfId="40253" xr:uid="{00000000-0005-0000-0000-0000F69D0000}"/>
    <cellStyle name="Normal 12 4 14 3 3" xfId="40254" xr:uid="{00000000-0005-0000-0000-0000F79D0000}"/>
    <cellStyle name="Normal 12 4 14 4" xfId="40255" xr:uid="{00000000-0005-0000-0000-0000F89D0000}"/>
    <cellStyle name="Normal 12 4 14 4 2" xfId="40256" xr:uid="{00000000-0005-0000-0000-0000F99D0000}"/>
    <cellStyle name="Normal 12 4 14 4 3" xfId="40257" xr:uid="{00000000-0005-0000-0000-0000FA9D0000}"/>
    <cellStyle name="Normal 12 4 14 5" xfId="40258" xr:uid="{00000000-0005-0000-0000-0000FB9D0000}"/>
    <cellStyle name="Normal 12 4 14 6" xfId="40259" xr:uid="{00000000-0005-0000-0000-0000FC9D0000}"/>
    <cellStyle name="Normal 12 4 15" xfId="40260" xr:uid="{00000000-0005-0000-0000-0000FD9D0000}"/>
    <cellStyle name="Normal 12 4 15 2" xfId="40261" xr:uid="{00000000-0005-0000-0000-0000FE9D0000}"/>
    <cellStyle name="Normal 12 4 15 2 2" xfId="40262" xr:uid="{00000000-0005-0000-0000-0000FF9D0000}"/>
    <cellStyle name="Normal 12 4 15 2 3" xfId="40263" xr:uid="{00000000-0005-0000-0000-0000009E0000}"/>
    <cellStyle name="Normal 12 4 15 3" xfId="40264" xr:uid="{00000000-0005-0000-0000-0000019E0000}"/>
    <cellStyle name="Normal 12 4 15 3 2" xfId="40265" xr:uid="{00000000-0005-0000-0000-0000029E0000}"/>
    <cellStyle name="Normal 12 4 15 3 3" xfId="40266" xr:uid="{00000000-0005-0000-0000-0000039E0000}"/>
    <cellStyle name="Normal 12 4 15 4" xfId="40267" xr:uid="{00000000-0005-0000-0000-0000049E0000}"/>
    <cellStyle name="Normal 12 4 15 4 2" xfId="40268" xr:uid="{00000000-0005-0000-0000-0000059E0000}"/>
    <cellStyle name="Normal 12 4 15 4 3" xfId="40269" xr:uid="{00000000-0005-0000-0000-0000069E0000}"/>
    <cellStyle name="Normal 12 4 15 5" xfId="40270" xr:uid="{00000000-0005-0000-0000-0000079E0000}"/>
    <cellStyle name="Normal 12 4 15 6" xfId="40271" xr:uid="{00000000-0005-0000-0000-0000089E0000}"/>
    <cellStyle name="Normal 12 4 16" xfId="40272" xr:uid="{00000000-0005-0000-0000-0000099E0000}"/>
    <cellStyle name="Normal 12 4 16 2" xfId="40273" xr:uid="{00000000-0005-0000-0000-00000A9E0000}"/>
    <cellStyle name="Normal 12 4 16 2 2" xfId="40274" xr:uid="{00000000-0005-0000-0000-00000B9E0000}"/>
    <cellStyle name="Normal 12 4 16 2 3" xfId="40275" xr:uid="{00000000-0005-0000-0000-00000C9E0000}"/>
    <cellStyle name="Normal 12 4 16 3" xfId="40276" xr:uid="{00000000-0005-0000-0000-00000D9E0000}"/>
    <cellStyle name="Normal 12 4 16 3 2" xfId="40277" xr:uid="{00000000-0005-0000-0000-00000E9E0000}"/>
    <cellStyle name="Normal 12 4 16 3 3" xfId="40278" xr:uid="{00000000-0005-0000-0000-00000F9E0000}"/>
    <cellStyle name="Normal 12 4 16 4" xfId="40279" xr:uid="{00000000-0005-0000-0000-0000109E0000}"/>
    <cellStyle name="Normal 12 4 16 4 2" xfId="40280" xr:uid="{00000000-0005-0000-0000-0000119E0000}"/>
    <cellStyle name="Normal 12 4 16 4 3" xfId="40281" xr:uid="{00000000-0005-0000-0000-0000129E0000}"/>
    <cellStyle name="Normal 12 4 16 5" xfId="40282" xr:uid="{00000000-0005-0000-0000-0000139E0000}"/>
    <cellStyle name="Normal 12 4 16 6" xfId="40283" xr:uid="{00000000-0005-0000-0000-0000149E0000}"/>
    <cellStyle name="Normal 12 4 17" xfId="40284" xr:uid="{00000000-0005-0000-0000-0000159E0000}"/>
    <cellStyle name="Normal 12 4 17 2" xfId="40285" xr:uid="{00000000-0005-0000-0000-0000169E0000}"/>
    <cellStyle name="Normal 12 4 17 2 2" xfId="40286" xr:uid="{00000000-0005-0000-0000-0000179E0000}"/>
    <cellStyle name="Normal 12 4 17 2 3" xfId="40287" xr:uid="{00000000-0005-0000-0000-0000189E0000}"/>
    <cellStyle name="Normal 12 4 17 3" xfId="40288" xr:uid="{00000000-0005-0000-0000-0000199E0000}"/>
    <cellStyle name="Normal 12 4 17 3 2" xfId="40289" xr:uid="{00000000-0005-0000-0000-00001A9E0000}"/>
    <cellStyle name="Normal 12 4 17 3 3" xfId="40290" xr:uid="{00000000-0005-0000-0000-00001B9E0000}"/>
    <cellStyle name="Normal 12 4 17 4" xfId="40291" xr:uid="{00000000-0005-0000-0000-00001C9E0000}"/>
    <cellStyle name="Normal 12 4 17 4 2" xfId="40292" xr:uid="{00000000-0005-0000-0000-00001D9E0000}"/>
    <cellStyle name="Normal 12 4 17 4 3" xfId="40293" xr:uid="{00000000-0005-0000-0000-00001E9E0000}"/>
    <cellStyle name="Normal 12 4 17 5" xfId="40294" xr:uid="{00000000-0005-0000-0000-00001F9E0000}"/>
    <cellStyle name="Normal 12 4 17 6" xfId="40295" xr:uid="{00000000-0005-0000-0000-0000209E0000}"/>
    <cellStyle name="Normal 12 4 18" xfId="40296" xr:uid="{00000000-0005-0000-0000-0000219E0000}"/>
    <cellStyle name="Normal 12 4 18 2" xfId="40297" xr:uid="{00000000-0005-0000-0000-0000229E0000}"/>
    <cellStyle name="Normal 12 4 18 2 2" xfId="40298" xr:uid="{00000000-0005-0000-0000-0000239E0000}"/>
    <cellStyle name="Normal 12 4 18 2 3" xfId="40299" xr:uid="{00000000-0005-0000-0000-0000249E0000}"/>
    <cellStyle name="Normal 12 4 18 3" xfId="40300" xr:uid="{00000000-0005-0000-0000-0000259E0000}"/>
    <cellStyle name="Normal 12 4 18 3 2" xfId="40301" xr:uid="{00000000-0005-0000-0000-0000269E0000}"/>
    <cellStyle name="Normal 12 4 18 3 3" xfId="40302" xr:uid="{00000000-0005-0000-0000-0000279E0000}"/>
    <cellStyle name="Normal 12 4 18 4" xfId="40303" xr:uid="{00000000-0005-0000-0000-0000289E0000}"/>
    <cellStyle name="Normal 12 4 18 4 2" xfId="40304" xr:uid="{00000000-0005-0000-0000-0000299E0000}"/>
    <cellStyle name="Normal 12 4 18 4 3" xfId="40305" xr:uid="{00000000-0005-0000-0000-00002A9E0000}"/>
    <cellStyle name="Normal 12 4 18 5" xfId="40306" xr:uid="{00000000-0005-0000-0000-00002B9E0000}"/>
    <cellStyle name="Normal 12 4 18 6" xfId="40307" xr:uid="{00000000-0005-0000-0000-00002C9E0000}"/>
    <cellStyle name="Normal 12 4 19" xfId="40308" xr:uid="{00000000-0005-0000-0000-00002D9E0000}"/>
    <cellStyle name="Normal 12 4 19 2" xfId="40309" xr:uid="{00000000-0005-0000-0000-00002E9E0000}"/>
    <cellStyle name="Normal 12 4 19 2 2" xfId="40310" xr:uid="{00000000-0005-0000-0000-00002F9E0000}"/>
    <cellStyle name="Normal 12 4 19 2 3" xfId="40311" xr:uid="{00000000-0005-0000-0000-0000309E0000}"/>
    <cellStyle name="Normal 12 4 19 3" xfId="40312" xr:uid="{00000000-0005-0000-0000-0000319E0000}"/>
    <cellStyle name="Normal 12 4 19 3 2" xfId="40313" xr:uid="{00000000-0005-0000-0000-0000329E0000}"/>
    <cellStyle name="Normal 12 4 19 3 3" xfId="40314" xr:uid="{00000000-0005-0000-0000-0000339E0000}"/>
    <cellStyle name="Normal 12 4 19 4" xfId="40315" xr:uid="{00000000-0005-0000-0000-0000349E0000}"/>
    <cellStyle name="Normal 12 4 19 4 2" xfId="40316" xr:uid="{00000000-0005-0000-0000-0000359E0000}"/>
    <cellStyle name="Normal 12 4 19 4 3" xfId="40317" xr:uid="{00000000-0005-0000-0000-0000369E0000}"/>
    <cellStyle name="Normal 12 4 19 5" xfId="40318" xr:uid="{00000000-0005-0000-0000-0000379E0000}"/>
    <cellStyle name="Normal 12 4 19 6" xfId="40319" xr:uid="{00000000-0005-0000-0000-0000389E0000}"/>
    <cellStyle name="Normal 12 4 2" xfId="40320" xr:uid="{00000000-0005-0000-0000-0000399E0000}"/>
    <cellStyle name="Normal 12 4 2 2" xfId="40321" xr:uid="{00000000-0005-0000-0000-00003A9E0000}"/>
    <cellStyle name="Normal 12 4 2 2 2" xfId="40322" xr:uid="{00000000-0005-0000-0000-00003B9E0000}"/>
    <cellStyle name="Normal 12 4 2 2 3" xfId="40323" xr:uid="{00000000-0005-0000-0000-00003C9E0000}"/>
    <cellStyle name="Normal 12 4 2 3" xfId="40324" xr:uid="{00000000-0005-0000-0000-00003D9E0000}"/>
    <cellStyle name="Normal 12 4 2 3 2" xfId="40325" xr:uid="{00000000-0005-0000-0000-00003E9E0000}"/>
    <cellStyle name="Normal 12 4 2 3 3" xfId="40326" xr:uid="{00000000-0005-0000-0000-00003F9E0000}"/>
    <cellStyle name="Normal 12 4 2 4" xfId="40327" xr:uid="{00000000-0005-0000-0000-0000409E0000}"/>
    <cellStyle name="Normal 12 4 2 4 2" xfId="40328" xr:uid="{00000000-0005-0000-0000-0000419E0000}"/>
    <cellStyle name="Normal 12 4 2 4 3" xfId="40329" xr:uid="{00000000-0005-0000-0000-0000429E0000}"/>
    <cellStyle name="Normal 12 4 2 5" xfId="40330" xr:uid="{00000000-0005-0000-0000-0000439E0000}"/>
    <cellStyle name="Normal 12 4 2 6" xfId="40331" xr:uid="{00000000-0005-0000-0000-0000449E0000}"/>
    <cellStyle name="Normal 12 4 20" xfId="40332" xr:uid="{00000000-0005-0000-0000-0000459E0000}"/>
    <cellStyle name="Normal 12 4 20 2" xfId="40333" xr:uid="{00000000-0005-0000-0000-0000469E0000}"/>
    <cellStyle name="Normal 12 4 20 2 2" xfId="40334" xr:uid="{00000000-0005-0000-0000-0000479E0000}"/>
    <cellStyle name="Normal 12 4 20 2 3" xfId="40335" xr:uid="{00000000-0005-0000-0000-0000489E0000}"/>
    <cellStyle name="Normal 12 4 20 3" xfId="40336" xr:uid="{00000000-0005-0000-0000-0000499E0000}"/>
    <cellStyle name="Normal 12 4 20 3 2" xfId="40337" xr:uid="{00000000-0005-0000-0000-00004A9E0000}"/>
    <cellStyle name="Normal 12 4 20 3 3" xfId="40338" xr:uid="{00000000-0005-0000-0000-00004B9E0000}"/>
    <cellStyle name="Normal 12 4 20 4" xfId="40339" xr:uid="{00000000-0005-0000-0000-00004C9E0000}"/>
    <cellStyle name="Normal 12 4 20 4 2" xfId="40340" xr:uid="{00000000-0005-0000-0000-00004D9E0000}"/>
    <cellStyle name="Normal 12 4 20 4 3" xfId="40341" xr:uid="{00000000-0005-0000-0000-00004E9E0000}"/>
    <cellStyle name="Normal 12 4 20 5" xfId="40342" xr:uid="{00000000-0005-0000-0000-00004F9E0000}"/>
    <cellStyle name="Normal 12 4 20 6" xfId="40343" xr:uid="{00000000-0005-0000-0000-0000509E0000}"/>
    <cellStyle name="Normal 12 4 21" xfId="40344" xr:uid="{00000000-0005-0000-0000-0000519E0000}"/>
    <cellStyle name="Normal 12 4 21 2" xfId="40345" xr:uid="{00000000-0005-0000-0000-0000529E0000}"/>
    <cellStyle name="Normal 12 4 21 3" xfId="40346" xr:uid="{00000000-0005-0000-0000-0000539E0000}"/>
    <cellStyle name="Normal 12 4 22" xfId="40347" xr:uid="{00000000-0005-0000-0000-0000549E0000}"/>
    <cellStyle name="Normal 12 4 22 2" xfId="40348" xr:uid="{00000000-0005-0000-0000-0000559E0000}"/>
    <cellStyle name="Normal 12 4 22 3" xfId="40349" xr:uid="{00000000-0005-0000-0000-0000569E0000}"/>
    <cellStyle name="Normal 12 4 23" xfId="40350" xr:uid="{00000000-0005-0000-0000-0000579E0000}"/>
    <cellStyle name="Normal 12 4 23 2" xfId="40351" xr:uid="{00000000-0005-0000-0000-0000589E0000}"/>
    <cellStyle name="Normal 12 4 23 3" xfId="40352" xr:uid="{00000000-0005-0000-0000-0000599E0000}"/>
    <cellStyle name="Normal 12 4 24" xfId="40353" xr:uid="{00000000-0005-0000-0000-00005A9E0000}"/>
    <cellStyle name="Normal 12 4 25" xfId="40354" xr:uid="{00000000-0005-0000-0000-00005B9E0000}"/>
    <cellStyle name="Normal 12 4 3" xfId="40355" xr:uid="{00000000-0005-0000-0000-00005C9E0000}"/>
    <cellStyle name="Normal 12 4 3 2" xfId="40356" xr:uid="{00000000-0005-0000-0000-00005D9E0000}"/>
    <cellStyle name="Normal 12 4 3 2 2" xfId="40357" xr:uid="{00000000-0005-0000-0000-00005E9E0000}"/>
    <cellStyle name="Normal 12 4 3 2 3" xfId="40358" xr:uid="{00000000-0005-0000-0000-00005F9E0000}"/>
    <cellStyle name="Normal 12 4 3 3" xfId="40359" xr:uid="{00000000-0005-0000-0000-0000609E0000}"/>
    <cellStyle name="Normal 12 4 3 3 2" xfId="40360" xr:uid="{00000000-0005-0000-0000-0000619E0000}"/>
    <cellStyle name="Normal 12 4 3 3 3" xfId="40361" xr:uid="{00000000-0005-0000-0000-0000629E0000}"/>
    <cellStyle name="Normal 12 4 3 4" xfId="40362" xr:uid="{00000000-0005-0000-0000-0000639E0000}"/>
    <cellStyle name="Normal 12 4 3 4 2" xfId="40363" xr:uid="{00000000-0005-0000-0000-0000649E0000}"/>
    <cellStyle name="Normal 12 4 3 4 3" xfId="40364" xr:uid="{00000000-0005-0000-0000-0000659E0000}"/>
    <cellStyle name="Normal 12 4 3 5" xfId="40365" xr:uid="{00000000-0005-0000-0000-0000669E0000}"/>
    <cellStyle name="Normal 12 4 3 6" xfId="40366" xr:uid="{00000000-0005-0000-0000-0000679E0000}"/>
    <cellStyle name="Normal 12 4 4" xfId="40367" xr:uid="{00000000-0005-0000-0000-0000689E0000}"/>
    <cellStyle name="Normal 12 4 4 2" xfId="40368" xr:uid="{00000000-0005-0000-0000-0000699E0000}"/>
    <cellStyle name="Normal 12 4 4 2 2" xfId="40369" xr:uid="{00000000-0005-0000-0000-00006A9E0000}"/>
    <cellStyle name="Normal 12 4 4 2 3" xfId="40370" xr:uid="{00000000-0005-0000-0000-00006B9E0000}"/>
    <cellStyle name="Normal 12 4 4 3" xfId="40371" xr:uid="{00000000-0005-0000-0000-00006C9E0000}"/>
    <cellStyle name="Normal 12 4 4 3 2" xfId="40372" xr:uid="{00000000-0005-0000-0000-00006D9E0000}"/>
    <cellStyle name="Normal 12 4 4 3 3" xfId="40373" xr:uid="{00000000-0005-0000-0000-00006E9E0000}"/>
    <cellStyle name="Normal 12 4 4 4" xfId="40374" xr:uid="{00000000-0005-0000-0000-00006F9E0000}"/>
    <cellStyle name="Normal 12 4 4 4 2" xfId="40375" xr:uid="{00000000-0005-0000-0000-0000709E0000}"/>
    <cellStyle name="Normal 12 4 4 4 3" xfId="40376" xr:uid="{00000000-0005-0000-0000-0000719E0000}"/>
    <cellStyle name="Normal 12 4 4 5" xfId="40377" xr:uid="{00000000-0005-0000-0000-0000729E0000}"/>
    <cellStyle name="Normal 12 4 4 6" xfId="40378" xr:uid="{00000000-0005-0000-0000-0000739E0000}"/>
    <cellStyle name="Normal 12 4 5" xfId="40379" xr:uid="{00000000-0005-0000-0000-0000749E0000}"/>
    <cellStyle name="Normal 12 4 5 2" xfId="40380" xr:uid="{00000000-0005-0000-0000-0000759E0000}"/>
    <cellStyle name="Normal 12 4 5 2 2" xfId="40381" xr:uid="{00000000-0005-0000-0000-0000769E0000}"/>
    <cellStyle name="Normal 12 4 5 2 3" xfId="40382" xr:uid="{00000000-0005-0000-0000-0000779E0000}"/>
    <cellStyle name="Normal 12 4 5 3" xfId="40383" xr:uid="{00000000-0005-0000-0000-0000789E0000}"/>
    <cellStyle name="Normal 12 4 5 3 2" xfId="40384" xr:uid="{00000000-0005-0000-0000-0000799E0000}"/>
    <cellStyle name="Normal 12 4 5 3 3" xfId="40385" xr:uid="{00000000-0005-0000-0000-00007A9E0000}"/>
    <cellStyle name="Normal 12 4 5 4" xfId="40386" xr:uid="{00000000-0005-0000-0000-00007B9E0000}"/>
    <cellStyle name="Normal 12 4 5 4 2" xfId="40387" xr:uid="{00000000-0005-0000-0000-00007C9E0000}"/>
    <cellStyle name="Normal 12 4 5 4 3" xfId="40388" xr:uid="{00000000-0005-0000-0000-00007D9E0000}"/>
    <cellStyle name="Normal 12 4 5 5" xfId="40389" xr:uid="{00000000-0005-0000-0000-00007E9E0000}"/>
    <cellStyle name="Normal 12 4 5 6" xfId="40390" xr:uid="{00000000-0005-0000-0000-00007F9E0000}"/>
    <cellStyle name="Normal 12 4 6" xfId="40391" xr:uid="{00000000-0005-0000-0000-0000809E0000}"/>
    <cellStyle name="Normal 12 4 6 2" xfId="40392" xr:uid="{00000000-0005-0000-0000-0000819E0000}"/>
    <cellStyle name="Normal 12 4 6 2 2" xfId="40393" xr:uid="{00000000-0005-0000-0000-0000829E0000}"/>
    <cellStyle name="Normal 12 4 6 2 3" xfId="40394" xr:uid="{00000000-0005-0000-0000-0000839E0000}"/>
    <cellStyle name="Normal 12 4 6 3" xfId="40395" xr:uid="{00000000-0005-0000-0000-0000849E0000}"/>
    <cellStyle name="Normal 12 4 6 3 2" xfId="40396" xr:uid="{00000000-0005-0000-0000-0000859E0000}"/>
    <cellStyle name="Normal 12 4 6 3 3" xfId="40397" xr:uid="{00000000-0005-0000-0000-0000869E0000}"/>
    <cellStyle name="Normal 12 4 6 4" xfId="40398" xr:uid="{00000000-0005-0000-0000-0000879E0000}"/>
    <cellStyle name="Normal 12 4 6 4 2" xfId="40399" xr:uid="{00000000-0005-0000-0000-0000889E0000}"/>
    <cellStyle name="Normal 12 4 6 4 3" xfId="40400" xr:uid="{00000000-0005-0000-0000-0000899E0000}"/>
    <cellStyle name="Normal 12 4 6 5" xfId="40401" xr:uid="{00000000-0005-0000-0000-00008A9E0000}"/>
    <cellStyle name="Normal 12 4 6 6" xfId="40402" xr:uid="{00000000-0005-0000-0000-00008B9E0000}"/>
    <cellStyle name="Normal 12 4 7" xfId="40403" xr:uid="{00000000-0005-0000-0000-00008C9E0000}"/>
    <cellStyle name="Normal 12 4 7 2" xfId="40404" xr:uid="{00000000-0005-0000-0000-00008D9E0000}"/>
    <cellStyle name="Normal 12 4 7 2 2" xfId="40405" xr:uid="{00000000-0005-0000-0000-00008E9E0000}"/>
    <cellStyle name="Normal 12 4 7 2 3" xfId="40406" xr:uid="{00000000-0005-0000-0000-00008F9E0000}"/>
    <cellStyle name="Normal 12 4 7 3" xfId="40407" xr:uid="{00000000-0005-0000-0000-0000909E0000}"/>
    <cellStyle name="Normal 12 4 7 3 2" xfId="40408" xr:uid="{00000000-0005-0000-0000-0000919E0000}"/>
    <cellStyle name="Normal 12 4 7 3 3" xfId="40409" xr:uid="{00000000-0005-0000-0000-0000929E0000}"/>
    <cellStyle name="Normal 12 4 7 4" xfId="40410" xr:uid="{00000000-0005-0000-0000-0000939E0000}"/>
    <cellStyle name="Normal 12 4 7 4 2" xfId="40411" xr:uid="{00000000-0005-0000-0000-0000949E0000}"/>
    <cellStyle name="Normal 12 4 7 4 3" xfId="40412" xr:uid="{00000000-0005-0000-0000-0000959E0000}"/>
    <cellStyle name="Normal 12 4 7 5" xfId="40413" xr:uid="{00000000-0005-0000-0000-0000969E0000}"/>
    <cellStyle name="Normal 12 4 7 6" xfId="40414" xr:uid="{00000000-0005-0000-0000-0000979E0000}"/>
    <cellStyle name="Normal 12 4 8" xfId="40415" xr:uid="{00000000-0005-0000-0000-0000989E0000}"/>
    <cellStyle name="Normal 12 4 8 2" xfId="40416" xr:uid="{00000000-0005-0000-0000-0000999E0000}"/>
    <cellStyle name="Normal 12 4 8 2 2" xfId="40417" xr:uid="{00000000-0005-0000-0000-00009A9E0000}"/>
    <cellStyle name="Normal 12 4 8 2 3" xfId="40418" xr:uid="{00000000-0005-0000-0000-00009B9E0000}"/>
    <cellStyle name="Normal 12 4 8 3" xfId="40419" xr:uid="{00000000-0005-0000-0000-00009C9E0000}"/>
    <cellStyle name="Normal 12 4 8 3 2" xfId="40420" xr:uid="{00000000-0005-0000-0000-00009D9E0000}"/>
    <cellStyle name="Normal 12 4 8 3 3" xfId="40421" xr:uid="{00000000-0005-0000-0000-00009E9E0000}"/>
    <cellStyle name="Normal 12 4 8 4" xfId="40422" xr:uid="{00000000-0005-0000-0000-00009F9E0000}"/>
    <cellStyle name="Normal 12 4 8 4 2" xfId="40423" xr:uid="{00000000-0005-0000-0000-0000A09E0000}"/>
    <cellStyle name="Normal 12 4 8 4 3" xfId="40424" xr:uid="{00000000-0005-0000-0000-0000A19E0000}"/>
    <cellStyle name="Normal 12 4 8 5" xfId="40425" xr:uid="{00000000-0005-0000-0000-0000A29E0000}"/>
    <cellStyle name="Normal 12 4 8 6" xfId="40426" xr:uid="{00000000-0005-0000-0000-0000A39E0000}"/>
    <cellStyle name="Normal 12 4 9" xfId="40427" xr:uid="{00000000-0005-0000-0000-0000A49E0000}"/>
    <cellStyle name="Normal 12 4 9 2" xfId="40428" xr:uid="{00000000-0005-0000-0000-0000A59E0000}"/>
    <cellStyle name="Normal 12 4 9 2 2" xfId="40429" xr:uid="{00000000-0005-0000-0000-0000A69E0000}"/>
    <cellStyle name="Normal 12 4 9 2 3" xfId="40430" xr:uid="{00000000-0005-0000-0000-0000A79E0000}"/>
    <cellStyle name="Normal 12 4 9 3" xfId="40431" xr:uid="{00000000-0005-0000-0000-0000A89E0000}"/>
    <cellStyle name="Normal 12 4 9 3 2" xfId="40432" xr:uid="{00000000-0005-0000-0000-0000A99E0000}"/>
    <cellStyle name="Normal 12 4 9 3 3" xfId="40433" xr:uid="{00000000-0005-0000-0000-0000AA9E0000}"/>
    <cellStyle name="Normal 12 4 9 4" xfId="40434" xr:uid="{00000000-0005-0000-0000-0000AB9E0000}"/>
    <cellStyle name="Normal 12 4 9 4 2" xfId="40435" xr:uid="{00000000-0005-0000-0000-0000AC9E0000}"/>
    <cellStyle name="Normal 12 4 9 4 3" xfId="40436" xr:uid="{00000000-0005-0000-0000-0000AD9E0000}"/>
    <cellStyle name="Normal 12 4 9 5" xfId="40437" xr:uid="{00000000-0005-0000-0000-0000AE9E0000}"/>
    <cellStyle name="Normal 12 4 9 6" xfId="40438" xr:uid="{00000000-0005-0000-0000-0000AF9E0000}"/>
    <cellStyle name="Normal 12 4_Sheet25" xfId="40439" xr:uid="{00000000-0005-0000-0000-0000B09E0000}"/>
    <cellStyle name="Normal 12 5" xfId="40440" xr:uid="{00000000-0005-0000-0000-0000B19E0000}"/>
    <cellStyle name="Normal 12 5 2" xfId="40441" xr:uid="{00000000-0005-0000-0000-0000B29E0000}"/>
    <cellStyle name="Normal 12 6" xfId="40442" xr:uid="{00000000-0005-0000-0000-0000B39E0000}"/>
    <cellStyle name="Normal 12 6 2" xfId="40443" xr:uid="{00000000-0005-0000-0000-0000B49E0000}"/>
    <cellStyle name="Normal 12 7" xfId="40444" xr:uid="{00000000-0005-0000-0000-0000B59E0000}"/>
    <cellStyle name="Normal 12_VIT1+" xfId="40445" xr:uid="{00000000-0005-0000-0000-0000B69E0000}"/>
    <cellStyle name="Normal 13" xfId="40446" xr:uid="{00000000-0005-0000-0000-0000B79E0000}"/>
    <cellStyle name="Normal 13 10" xfId="40447" xr:uid="{00000000-0005-0000-0000-0000B89E0000}"/>
    <cellStyle name="Normal 13 2" xfId="40448" xr:uid="{00000000-0005-0000-0000-0000B99E0000}"/>
    <cellStyle name="Normal 13 2 10" xfId="40449" xr:uid="{00000000-0005-0000-0000-0000BA9E0000}"/>
    <cellStyle name="Normal 13 2 10 2" xfId="40450" xr:uid="{00000000-0005-0000-0000-0000BB9E0000}"/>
    <cellStyle name="Normal 13 2 10 2 2" xfId="40451" xr:uid="{00000000-0005-0000-0000-0000BC9E0000}"/>
    <cellStyle name="Normal 13 2 10 2 3" xfId="40452" xr:uid="{00000000-0005-0000-0000-0000BD9E0000}"/>
    <cellStyle name="Normal 13 2 10 3" xfId="40453" xr:uid="{00000000-0005-0000-0000-0000BE9E0000}"/>
    <cellStyle name="Normal 13 2 10 3 2" xfId="40454" xr:uid="{00000000-0005-0000-0000-0000BF9E0000}"/>
    <cellStyle name="Normal 13 2 10 3 3" xfId="40455" xr:uid="{00000000-0005-0000-0000-0000C09E0000}"/>
    <cellStyle name="Normal 13 2 10 4" xfId="40456" xr:uid="{00000000-0005-0000-0000-0000C19E0000}"/>
    <cellStyle name="Normal 13 2 10 4 2" xfId="40457" xr:uid="{00000000-0005-0000-0000-0000C29E0000}"/>
    <cellStyle name="Normal 13 2 10 4 3" xfId="40458" xr:uid="{00000000-0005-0000-0000-0000C39E0000}"/>
    <cellStyle name="Normal 13 2 10 5" xfId="40459" xr:uid="{00000000-0005-0000-0000-0000C49E0000}"/>
    <cellStyle name="Normal 13 2 10 6" xfId="40460" xr:uid="{00000000-0005-0000-0000-0000C59E0000}"/>
    <cellStyle name="Normal 13 2 11" xfId="40461" xr:uid="{00000000-0005-0000-0000-0000C69E0000}"/>
    <cellStyle name="Normal 13 2 11 2" xfId="40462" xr:uid="{00000000-0005-0000-0000-0000C79E0000}"/>
    <cellStyle name="Normal 13 2 11 2 2" xfId="40463" xr:uid="{00000000-0005-0000-0000-0000C89E0000}"/>
    <cellStyle name="Normal 13 2 11 2 3" xfId="40464" xr:uid="{00000000-0005-0000-0000-0000C99E0000}"/>
    <cellStyle name="Normal 13 2 11 3" xfId="40465" xr:uid="{00000000-0005-0000-0000-0000CA9E0000}"/>
    <cellStyle name="Normal 13 2 11 3 2" xfId="40466" xr:uid="{00000000-0005-0000-0000-0000CB9E0000}"/>
    <cellStyle name="Normal 13 2 11 3 3" xfId="40467" xr:uid="{00000000-0005-0000-0000-0000CC9E0000}"/>
    <cellStyle name="Normal 13 2 11 4" xfId="40468" xr:uid="{00000000-0005-0000-0000-0000CD9E0000}"/>
    <cellStyle name="Normal 13 2 11 4 2" xfId="40469" xr:uid="{00000000-0005-0000-0000-0000CE9E0000}"/>
    <cellStyle name="Normal 13 2 11 4 3" xfId="40470" xr:uid="{00000000-0005-0000-0000-0000CF9E0000}"/>
    <cellStyle name="Normal 13 2 11 5" xfId="40471" xr:uid="{00000000-0005-0000-0000-0000D09E0000}"/>
    <cellStyle name="Normal 13 2 11 6" xfId="40472" xr:uid="{00000000-0005-0000-0000-0000D19E0000}"/>
    <cellStyle name="Normal 13 2 12" xfId="40473" xr:uid="{00000000-0005-0000-0000-0000D29E0000}"/>
    <cellStyle name="Normal 13 2 12 2" xfId="40474" xr:uid="{00000000-0005-0000-0000-0000D39E0000}"/>
    <cellStyle name="Normal 13 2 12 2 2" xfId="40475" xr:uid="{00000000-0005-0000-0000-0000D49E0000}"/>
    <cellStyle name="Normal 13 2 12 2 3" xfId="40476" xr:uid="{00000000-0005-0000-0000-0000D59E0000}"/>
    <cellStyle name="Normal 13 2 12 3" xfId="40477" xr:uid="{00000000-0005-0000-0000-0000D69E0000}"/>
    <cellStyle name="Normal 13 2 12 3 2" xfId="40478" xr:uid="{00000000-0005-0000-0000-0000D79E0000}"/>
    <cellStyle name="Normal 13 2 12 3 3" xfId="40479" xr:uid="{00000000-0005-0000-0000-0000D89E0000}"/>
    <cellStyle name="Normal 13 2 12 4" xfId="40480" xr:uid="{00000000-0005-0000-0000-0000D99E0000}"/>
    <cellStyle name="Normal 13 2 12 4 2" xfId="40481" xr:uid="{00000000-0005-0000-0000-0000DA9E0000}"/>
    <cellStyle name="Normal 13 2 12 4 3" xfId="40482" xr:uid="{00000000-0005-0000-0000-0000DB9E0000}"/>
    <cellStyle name="Normal 13 2 12 5" xfId="40483" xr:uid="{00000000-0005-0000-0000-0000DC9E0000}"/>
    <cellStyle name="Normal 13 2 12 6" xfId="40484" xr:uid="{00000000-0005-0000-0000-0000DD9E0000}"/>
    <cellStyle name="Normal 13 2 13" xfId="40485" xr:uid="{00000000-0005-0000-0000-0000DE9E0000}"/>
    <cellStyle name="Normal 13 2 13 2" xfId="40486" xr:uid="{00000000-0005-0000-0000-0000DF9E0000}"/>
    <cellStyle name="Normal 13 2 13 2 2" xfId="40487" xr:uid="{00000000-0005-0000-0000-0000E09E0000}"/>
    <cellStyle name="Normal 13 2 13 2 3" xfId="40488" xr:uid="{00000000-0005-0000-0000-0000E19E0000}"/>
    <cellStyle name="Normal 13 2 13 3" xfId="40489" xr:uid="{00000000-0005-0000-0000-0000E29E0000}"/>
    <cellStyle name="Normal 13 2 13 3 2" xfId="40490" xr:uid="{00000000-0005-0000-0000-0000E39E0000}"/>
    <cellStyle name="Normal 13 2 13 3 3" xfId="40491" xr:uid="{00000000-0005-0000-0000-0000E49E0000}"/>
    <cellStyle name="Normal 13 2 13 4" xfId="40492" xr:uid="{00000000-0005-0000-0000-0000E59E0000}"/>
    <cellStyle name="Normal 13 2 13 4 2" xfId="40493" xr:uid="{00000000-0005-0000-0000-0000E69E0000}"/>
    <cellStyle name="Normal 13 2 13 4 3" xfId="40494" xr:uid="{00000000-0005-0000-0000-0000E79E0000}"/>
    <cellStyle name="Normal 13 2 13 5" xfId="40495" xr:uid="{00000000-0005-0000-0000-0000E89E0000}"/>
    <cellStyle name="Normal 13 2 13 6" xfId="40496" xr:uid="{00000000-0005-0000-0000-0000E99E0000}"/>
    <cellStyle name="Normal 13 2 14" xfId="40497" xr:uid="{00000000-0005-0000-0000-0000EA9E0000}"/>
    <cellStyle name="Normal 13 2 14 2" xfId="40498" xr:uid="{00000000-0005-0000-0000-0000EB9E0000}"/>
    <cellStyle name="Normal 13 2 14 2 2" xfId="40499" xr:uid="{00000000-0005-0000-0000-0000EC9E0000}"/>
    <cellStyle name="Normal 13 2 14 2 3" xfId="40500" xr:uid="{00000000-0005-0000-0000-0000ED9E0000}"/>
    <cellStyle name="Normal 13 2 14 3" xfId="40501" xr:uid="{00000000-0005-0000-0000-0000EE9E0000}"/>
    <cellStyle name="Normal 13 2 14 3 2" xfId="40502" xr:uid="{00000000-0005-0000-0000-0000EF9E0000}"/>
    <cellStyle name="Normal 13 2 14 3 3" xfId="40503" xr:uid="{00000000-0005-0000-0000-0000F09E0000}"/>
    <cellStyle name="Normal 13 2 14 4" xfId="40504" xr:uid="{00000000-0005-0000-0000-0000F19E0000}"/>
    <cellStyle name="Normal 13 2 14 4 2" xfId="40505" xr:uid="{00000000-0005-0000-0000-0000F29E0000}"/>
    <cellStyle name="Normal 13 2 14 4 3" xfId="40506" xr:uid="{00000000-0005-0000-0000-0000F39E0000}"/>
    <cellStyle name="Normal 13 2 14 5" xfId="40507" xr:uid="{00000000-0005-0000-0000-0000F49E0000}"/>
    <cellStyle name="Normal 13 2 14 6" xfId="40508" xr:uid="{00000000-0005-0000-0000-0000F59E0000}"/>
    <cellStyle name="Normal 13 2 15" xfId="40509" xr:uid="{00000000-0005-0000-0000-0000F69E0000}"/>
    <cellStyle name="Normal 13 2 15 2" xfId="40510" xr:uid="{00000000-0005-0000-0000-0000F79E0000}"/>
    <cellStyle name="Normal 13 2 15 2 2" xfId="40511" xr:uid="{00000000-0005-0000-0000-0000F89E0000}"/>
    <cellStyle name="Normal 13 2 15 2 3" xfId="40512" xr:uid="{00000000-0005-0000-0000-0000F99E0000}"/>
    <cellStyle name="Normal 13 2 15 3" xfId="40513" xr:uid="{00000000-0005-0000-0000-0000FA9E0000}"/>
    <cellStyle name="Normal 13 2 15 3 2" xfId="40514" xr:uid="{00000000-0005-0000-0000-0000FB9E0000}"/>
    <cellStyle name="Normal 13 2 15 3 3" xfId="40515" xr:uid="{00000000-0005-0000-0000-0000FC9E0000}"/>
    <cellStyle name="Normal 13 2 15 4" xfId="40516" xr:uid="{00000000-0005-0000-0000-0000FD9E0000}"/>
    <cellStyle name="Normal 13 2 15 4 2" xfId="40517" xr:uid="{00000000-0005-0000-0000-0000FE9E0000}"/>
    <cellStyle name="Normal 13 2 15 4 3" xfId="40518" xr:uid="{00000000-0005-0000-0000-0000FF9E0000}"/>
    <cellStyle name="Normal 13 2 15 5" xfId="40519" xr:uid="{00000000-0005-0000-0000-0000009F0000}"/>
    <cellStyle name="Normal 13 2 15 6" xfId="40520" xr:uid="{00000000-0005-0000-0000-0000019F0000}"/>
    <cellStyle name="Normal 13 2 16" xfId="40521" xr:uid="{00000000-0005-0000-0000-0000029F0000}"/>
    <cellStyle name="Normal 13 2 16 2" xfId="40522" xr:uid="{00000000-0005-0000-0000-0000039F0000}"/>
    <cellStyle name="Normal 13 2 16 2 2" xfId="40523" xr:uid="{00000000-0005-0000-0000-0000049F0000}"/>
    <cellStyle name="Normal 13 2 16 2 3" xfId="40524" xr:uid="{00000000-0005-0000-0000-0000059F0000}"/>
    <cellStyle name="Normal 13 2 16 3" xfId="40525" xr:uid="{00000000-0005-0000-0000-0000069F0000}"/>
    <cellStyle name="Normal 13 2 16 3 2" xfId="40526" xr:uid="{00000000-0005-0000-0000-0000079F0000}"/>
    <cellStyle name="Normal 13 2 16 3 3" xfId="40527" xr:uid="{00000000-0005-0000-0000-0000089F0000}"/>
    <cellStyle name="Normal 13 2 16 4" xfId="40528" xr:uid="{00000000-0005-0000-0000-0000099F0000}"/>
    <cellStyle name="Normal 13 2 16 4 2" xfId="40529" xr:uid="{00000000-0005-0000-0000-00000A9F0000}"/>
    <cellStyle name="Normal 13 2 16 4 3" xfId="40530" xr:uid="{00000000-0005-0000-0000-00000B9F0000}"/>
    <cellStyle name="Normal 13 2 16 5" xfId="40531" xr:uid="{00000000-0005-0000-0000-00000C9F0000}"/>
    <cellStyle name="Normal 13 2 16 6" xfId="40532" xr:uid="{00000000-0005-0000-0000-00000D9F0000}"/>
    <cellStyle name="Normal 13 2 17" xfId="40533" xr:uid="{00000000-0005-0000-0000-00000E9F0000}"/>
    <cellStyle name="Normal 13 2 17 2" xfId="40534" xr:uid="{00000000-0005-0000-0000-00000F9F0000}"/>
    <cellStyle name="Normal 13 2 17 2 2" xfId="40535" xr:uid="{00000000-0005-0000-0000-0000109F0000}"/>
    <cellStyle name="Normal 13 2 17 2 3" xfId="40536" xr:uid="{00000000-0005-0000-0000-0000119F0000}"/>
    <cellStyle name="Normal 13 2 17 3" xfId="40537" xr:uid="{00000000-0005-0000-0000-0000129F0000}"/>
    <cellStyle name="Normal 13 2 17 3 2" xfId="40538" xr:uid="{00000000-0005-0000-0000-0000139F0000}"/>
    <cellStyle name="Normal 13 2 17 3 3" xfId="40539" xr:uid="{00000000-0005-0000-0000-0000149F0000}"/>
    <cellStyle name="Normal 13 2 17 4" xfId="40540" xr:uid="{00000000-0005-0000-0000-0000159F0000}"/>
    <cellStyle name="Normal 13 2 17 4 2" xfId="40541" xr:uid="{00000000-0005-0000-0000-0000169F0000}"/>
    <cellStyle name="Normal 13 2 17 4 3" xfId="40542" xr:uid="{00000000-0005-0000-0000-0000179F0000}"/>
    <cellStyle name="Normal 13 2 17 5" xfId="40543" xr:uid="{00000000-0005-0000-0000-0000189F0000}"/>
    <cellStyle name="Normal 13 2 17 6" xfId="40544" xr:uid="{00000000-0005-0000-0000-0000199F0000}"/>
    <cellStyle name="Normal 13 2 18" xfId="40545" xr:uid="{00000000-0005-0000-0000-00001A9F0000}"/>
    <cellStyle name="Normal 13 2 18 2" xfId="40546" xr:uid="{00000000-0005-0000-0000-00001B9F0000}"/>
    <cellStyle name="Normal 13 2 18 2 2" xfId="40547" xr:uid="{00000000-0005-0000-0000-00001C9F0000}"/>
    <cellStyle name="Normal 13 2 18 2 3" xfId="40548" xr:uid="{00000000-0005-0000-0000-00001D9F0000}"/>
    <cellStyle name="Normal 13 2 18 3" xfId="40549" xr:uid="{00000000-0005-0000-0000-00001E9F0000}"/>
    <cellStyle name="Normal 13 2 18 3 2" xfId="40550" xr:uid="{00000000-0005-0000-0000-00001F9F0000}"/>
    <cellStyle name="Normal 13 2 18 3 3" xfId="40551" xr:uid="{00000000-0005-0000-0000-0000209F0000}"/>
    <cellStyle name="Normal 13 2 18 4" xfId="40552" xr:uid="{00000000-0005-0000-0000-0000219F0000}"/>
    <cellStyle name="Normal 13 2 18 4 2" xfId="40553" xr:uid="{00000000-0005-0000-0000-0000229F0000}"/>
    <cellStyle name="Normal 13 2 18 4 3" xfId="40554" xr:uid="{00000000-0005-0000-0000-0000239F0000}"/>
    <cellStyle name="Normal 13 2 18 5" xfId="40555" xr:uid="{00000000-0005-0000-0000-0000249F0000}"/>
    <cellStyle name="Normal 13 2 18 6" xfId="40556" xr:uid="{00000000-0005-0000-0000-0000259F0000}"/>
    <cellStyle name="Normal 13 2 19" xfId="40557" xr:uid="{00000000-0005-0000-0000-0000269F0000}"/>
    <cellStyle name="Normal 13 2 19 2" xfId="40558" xr:uid="{00000000-0005-0000-0000-0000279F0000}"/>
    <cellStyle name="Normal 13 2 19 2 2" xfId="40559" xr:uid="{00000000-0005-0000-0000-0000289F0000}"/>
    <cellStyle name="Normal 13 2 19 2 3" xfId="40560" xr:uid="{00000000-0005-0000-0000-0000299F0000}"/>
    <cellStyle name="Normal 13 2 19 3" xfId="40561" xr:uid="{00000000-0005-0000-0000-00002A9F0000}"/>
    <cellStyle name="Normal 13 2 19 3 2" xfId="40562" xr:uid="{00000000-0005-0000-0000-00002B9F0000}"/>
    <cellStyle name="Normal 13 2 19 3 3" xfId="40563" xr:uid="{00000000-0005-0000-0000-00002C9F0000}"/>
    <cellStyle name="Normal 13 2 19 4" xfId="40564" xr:uid="{00000000-0005-0000-0000-00002D9F0000}"/>
    <cellStyle name="Normal 13 2 19 4 2" xfId="40565" xr:uid="{00000000-0005-0000-0000-00002E9F0000}"/>
    <cellStyle name="Normal 13 2 19 4 3" xfId="40566" xr:uid="{00000000-0005-0000-0000-00002F9F0000}"/>
    <cellStyle name="Normal 13 2 19 5" xfId="40567" xr:uid="{00000000-0005-0000-0000-0000309F0000}"/>
    <cellStyle name="Normal 13 2 19 6" xfId="40568" xr:uid="{00000000-0005-0000-0000-0000319F0000}"/>
    <cellStyle name="Normal 13 2 2" xfId="40569" xr:uid="{00000000-0005-0000-0000-0000329F0000}"/>
    <cellStyle name="Normal 13 2 2 2" xfId="40570" xr:uid="{00000000-0005-0000-0000-0000339F0000}"/>
    <cellStyle name="Normal 13 2 2 2 2" xfId="40571" xr:uid="{00000000-0005-0000-0000-0000349F0000}"/>
    <cellStyle name="Normal 13 2 2 2 3" xfId="40572" xr:uid="{00000000-0005-0000-0000-0000359F0000}"/>
    <cellStyle name="Normal 13 2 2 3" xfId="40573" xr:uid="{00000000-0005-0000-0000-0000369F0000}"/>
    <cellStyle name="Normal 13 2 2 3 2" xfId="40574" xr:uid="{00000000-0005-0000-0000-0000379F0000}"/>
    <cellStyle name="Normal 13 2 2 3 3" xfId="40575" xr:uid="{00000000-0005-0000-0000-0000389F0000}"/>
    <cellStyle name="Normal 13 2 2 4" xfId="40576" xr:uid="{00000000-0005-0000-0000-0000399F0000}"/>
    <cellStyle name="Normal 13 2 2 4 2" xfId="40577" xr:uid="{00000000-0005-0000-0000-00003A9F0000}"/>
    <cellStyle name="Normal 13 2 2 4 3" xfId="40578" xr:uid="{00000000-0005-0000-0000-00003B9F0000}"/>
    <cellStyle name="Normal 13 2 2 5" xfId="40579" xr:uid="{00000000-0005-0000-0000-00003C9F0000}"/>
    <cellStyle name="Normal 13 2 2 6" xfId="40580" xr:uid="{00000000-0005-0000-0000-00003D9F0000}"/>
    <cellStyle name="Normal 13 2 20" xfId="40581" xr:uid="{00000000-0005-0000-0000-00003E9F0000}"/>
    <cellStyle name="Normal 13 2 20 2" xfId="40582" xr:uid="{00000000-0005-0000-0000-00003F9F0000}"/>
    <cellStyle name="Normal 13 2 20 2 2" xfId="40583" xr:uid="{00000000-0005-0000-0000-0000409F0000}"/>
    <cellStyle name="Normal 13 2 20 2 3" xfId="40584" xr:uid="{00000000-0005-0000-0000-0000419F0000}"/>
    <cellStyle name="Normal 13 2 20 3" xfId="40585" xr:uid="{00000000-0005-0000-0000-0000429F0000}"/>
    <cellStyle name="Normal 13 2 20 3 2" xfId="40586" xr:uid="{00000000-0005-0000-0000-0000439F0000}"/>
    <cellStyle name="Normal 13 2 20 3 3" xfId="40587" xr:uid="{00000000-0005-0000-0000-0000449F0000}"/>
    <cellStyle name="Normal 13 2 20 4" xfId="40588" xr:uid="{00000000-0005-0000-0000-0000459F0000}"/>
    <cellStyle name="Normal 13 2 20 4 2" xfId="40589" xr:uid="{00000000-0005-0000-0000-0000469F0000}"/>
    <cellStyle name="Normal 13 2 20 4 3" xfId="40590" xr:uid="{00000000-0005-0000-0000-0000479F0000}"/>
    <cellStyle name="Normal 13 2 20 5" xfId="40591" xr:uid="{00000000-0005-0000-0000-0000489F0000}"/>
    <cellStyle name="Normal 13 2 20 6" xfId="40592" xr:uid="{00000000-0005-0000-0000-0000499F0000}"/>
    <cellStyle name="Normal 13 2 21" xfId="40593" xr:uid="{00000000-0005-0000-0000-00004A9F0000}"/>
    <cellStyle name="Normal 13 2 21 2" xfId="40594" xr:uid="{00000000-0005-0000-0000-00004B9F0000}"/>
    <cellStyle name="Normal 13 2 21 3" xfId="40595" xr:uid="{00000000-0005-0000-0000-00004C9F0000}"/>
    <cellStyle name="Normal 13 2 22" xfId="40596" xr:uid="{00000000-0005-0000-0000-00004D9F0000}"/>
    <cellStyle name="Normal 13 2 22 2" xfId="40597" xr:uid="{00000000-0005-0000-0000-00004E9F0000}"/>
    <cellStyle name="Normal 13 2 22 3" xfId="40598" xr:uid="{00000000-0005-0000-0000-00004F9F0000}"/>
    <cellStyle name="Normal 13 2 23" xfId="40599" xr:uid="{00000000-0005-0000-0000-0000509F0000}"/>
    <cellStyle name="Normal 13 2 23 2" xfId="40600" xr:uid="{00000000-0005-0000-0000-0000519F0000}"/>
    <cellStyle name="Normal 13 2 23 3" xfId="40601" xr:uid="{00000000-0005-0000-0000-0000529F0000}"/>
    <cellStyle name="Normal 13 2 24" xfId="40602" xr:uid="{00000000-0005-0000-0000-0000539F0000}"/>
    <cellStyle name="Normal 13 2 25" xfId="40603" xr:uid="{00000000-0005-0000-0000-0000549F0000}"/>
    <cellStyle name="Normal 13 2 3" xfId="40604" xr:uid="{00000000-0005-0000-0000-0000559F0000}"/>
    <cellStyle name="Normal 13 2 3 2" xfId="40605" xr:uid="{00000000-0005-0000-0000-0000569F0000}"/>
    <cellStyle name="Normal 13 2 3 2 2" xfId="40606" xr:uid="{00000000-0005-0000-0000-0000579F0000}"/>
    <cellStyle name="Normal 13 2 3 2 3" xfId="40607" xr:uid="{00000000-0005-0000-0000-0000589F0000}"/>
    <cellStyle name="Normal 13 2 3 3" xfId="40608" xr:uid="{00000000-0005-0000-0000-0000599F0000}"/>
    <cellStyle name="Normal 13 2 3 3 2" xfId="40609" xr:uid="{00000000-0005-0000-0000-00005A9F0000}"/>
    <cellStyle name="Normal 13 2 3 3 3" xfId="40610" xr:uid="{00000000-0005-0000-0000-00005B9F0000}"/>
    <cellStyle name="Normal 13 2 3 4" xfId="40611" xr:uid="{00000000-0005-0000-0000-00005C9F0000}"/>
    <cellStyle name="Normal 13 2 3 4 2" xfId="40612" xr:uid="{00000000-0005-0000-0000-00005D9F0000}"/>
    <cellStyle name="Normal 13 2 3 4 3" xfId="40613" xr:uid="{00000000-0005-0000-0000-00005E9F0000}"/>
    <cellStyle name="Normal 13 2 3 5" xfId="40614" xr:uid="{00000000-0005-0000-0000-00005F9F0000}"/>
    <cellStyle name="Normal 13 2 3 6" xfId="40615" xr:uid="{00000000-0005-0000-0000-0000609F0000}"/>
    <cellStyle name="Normal 13 2 4" xfId="40616" xr:uid="{00000000-0005-0000-0000-0000619F0000}"/>
    <cellStyle name="Normal 13 2 4 2" xfId="40617" xr:uid="{00000000-0005-0000-0000-0000629F0000}"/>
    <cellStyle name="Normal 13 2 4 2 2" xfId="40618" xr:uid="{00000000-0005-0000-0000-0000639F0000}"/>
    <cellStyle name="Normal 13 2 4 2 3" xfId="40619" xr:uid="{00000000-0005-0000-0000-0000649F0000}"/>
    <cellStyle name="Normal 13 2 4 3" xfId="40620" xr:uid="{00000000-0005-0000-0000-0000659F0000}"/>
    <cellStyle name="Normal 13 2 4 3 2" xfId="40621" xr:uid="{00000000-0005-0000-0000-0000669F0000}"/>
    <cellStyle name="Normal 13 2 4 3 3" xfId="40622" xr:uid="{00000000-0005-0000-0000-0000679F0000}"/>
    <cellStyle name="Normal 13 2 4 4" xfId="40623" xr:uid="{00000000-0005-0000-0000-0000689F0000}"/>
    <cellStyle name="Normal 13 2 4 4 2" xfId="40624" xr:uid="{00000000-0005-0000-0000-0000699F0000}"/>
    <cellStyle name="Normal 13 2 4 4 3" xfId="40625" xr:uid="{00000000-0005-0000-0000-00006A9F0000}"/>
    <cellStyle name="Normal 13 2 4 5" xfId="40626" xr:uid="{00000000-0005-0000-0000-00006B9F0000}"/>
    <cellStyle name="Normal 13 2 4 6" xfId="40627" xr:uid="{00000000-0005-0000-0000-00006C9F0000}"/>
    <cellStyle name="Normal 13 2 5" xfId="40628" xr:uid="{00000000-0005-0000-0000-00006D9F0000}"/>
    <cellStyle name="Normal 13 2 5 2" xfId="40629" xr:uid="{00000000-0005-0000-0000-00006E9F0000}"/>
    <cellStyle name="Normal 13 2 5 2 2" xfId="40630" xr:uid="{00000000-0005-0000-0000-00006F9F0000}"/>
    <cellStyle name="Normal 13 2 5 2 3" xfId="40631" xr:uid="{00000000-0005-0000-0000-0000709F0000}"/>
    <cellStyle name="Normal 13 2 5 3" xfId="40632" xr:uid="{00000000-0005-0000-0000-0000719F0000}"/>
    <cellStyle name="Normal 13 2 5 3 2" xfId="40633" xr:uid="{00000000-0005-0000-0000-0000729F0000}"/>
    <cellStyle name="Normal 13 2 5 3 3" xfId="40634" xr:uid="{00000000-0005-0000-0000-0000739F0000}"/>
    <cellStyle name="Normal 13 2 5 4" xfId="40635" xr:uid="{00000000-0005-0000-0000-0000749F0000}"/>
    <cellStyle name="Normal 13 2 5 4 2" xfId="40636" xr:uid="{00000000-0005-0000-0000-0000759F0000}"/>
    <cellStyle name="Normal 13 2 5 4 3" xfId="40637" xr:uid="{00000000-0005-0000-0000-0000769F0000}"/>
    <cellStyle name="Normal 13 2 5 5" xfId="40638" xr:uid="{00000000-0005-0000-0000-0000779F0000}"/>
    <cellStyle name="Normal 13 2 5 6" xfId="40639" xr:uid="{00000000-0005-0000-0000-0000789F0000}"/>
    <cellStyle name="Normal 13 2 6" xfId="40640" xr:uid="{00000000-0005-0000-0000-0000799F0000}"/>
    <cellStyle name="Normal 13 2 6 2" xfId="40641" xr:uid="{00000000-0005-0000-0000-00007A9F0000}"/>
    <cellStyle name="Normal 13 2 6 2 2" xfId="40642" xr:uid="{00000000-0005-0000-0000-00007B9F0000}"/>
    <cellStyle name="Normal 13 2 6 2 3" xfId="40643" xr:uid="{00000000-0005-0000-0000-00007C9F0000}"/>
    <cellStyle name="Normal 13 2 6 3" xfId="40644" xr:uid="{00000000-0005-0000-0000-00007D9F0000}"/>
    <cellStyle name="Normal 13 2 6 3 2" xfId="40645" xr:uid="{00000000-0005-0000-0000-00007E9F0000}"/>
    <cellStyle name="Normal 13 2 6 3 3" xfId="40646" xr:uid="{00000000-0005-0000-0000-00007F9F0000}"/>
    <cellStyle name="Normal 13 2 6 4" xfId="40647" xr:uid="{00000000-0005-0000-0000-0000809F0000}"/>
    <cellStyle name="Normal 13 2 6 4 2" xfId="40648" xr:uid="{00000000-0005-0000-0000-0000819F0000}"/>
    <cellStyle name="Normal 13 2 6 4 3" xfId="40649" xr:uid="{00000000-0005-0000-0000-0000829F0000}"/>
    <cellStyle name="Normal 13 2 6 5" xfId="40650" xr:uid="{00000000-0005-0000-0000-0000839F0000}"/>
    <cellStyle name="Normal 13 2 6 6" xfId="40651" xr:uid="{00000000-0005-0000-0000-0000849F0000}"/>
    <cellStyle name="Normal 13 2 7" xfId="40652" xr:uid="{00000000-0005-0000-0000-0000859F0000}"/>
    <cellStyle name="Normal 13 2 7 2" xfId="40653" xr:uid="{00000000-0005-0000-0000-0000869F0000}"/>
    <cellStyle name="Normal 13 2 7 2 2" xfId="40654" xr:uid="{00000000-0005-0000-0000-0000879F0000}"/>
    <cellStyle name="Normal 13 2 7 2 3" xfId="40655" xr:uid="{00000000-0005-0000-0000-0000889F0000}"/>
    <cellStyle name="Normal 13 2 7 3" xfId="40656" xr:uid="{00000000-0005-0000-0000-0000899F0000}"/>
    <cellStyle name="Normal 13 2 7 3 2" xfId="40657" xr:uid="{00000000-0005-0000-0000-00008A9F0000}"/>
    <cellStyle name="Normal 13 2 7 3 3" xfId="40658" xr:uid="{00000000-0005-0000-0000-00008B9F0000}"/>
    <cellStyle name="Normal 13 2 7 4" xfId="40659" xr:uid="{00000000-0005-0000-0000-00008C9F0000}"/>
    <cellStyle name="Normal 13 2 7 4 2" xfId="40660" xr:uid="{00000000-0005-0000-0000-00008D9F0000}"/>
    <cellStyle name="Normal 13 2 7 4 3" xfId="40661" xr:uid="{00000000-0005-0000-0000-00008E9F0000}"/>
    <cellStyle name="Normal 13 2 7 5" xfId="40662" xr:uid="{00000000-0005-0000-0000-00008F9F0000}"/>
    <cellStyle name="Normal 13 2 7 6" xfId="40663" xr:uid="{00000000-0005-0000-0000-0000909F0000}"/>
    <cellStyle name="Normal 13 2 8" xfId="40664" xr:uid="{00000000-0005-0000-0000-0000919F0000}"/>
    <cellStyle name="Normal 13 2 8 2" xfId="40665" xr:uid="{00000000-0005-0000-0000-0000929F0000}"/>
    <cellStyle name="Normal 13 2 8 2 2" xfId="40666" xr:uid="{00000000-0005-0000-0000-0000939F0000}"/>
    <cellStyle name="Normal 13 2 8 2 3" xfId="40667" xr:uid="{00000000-0005-0000-0000-0000949F0000}"/>
    <cellStyle name="Normal 13 2 8 3" xfId="40668" xr:uid="{00000000-0005-0000-0000-0000959F0000}"/>
    <cellStyle name="Normal 13 2 8 3 2" xfId="40669" xr:uid="{00000000-0005-0000-0000-0000969F0000}"/>
    <cellStyle name="Normal 13 2 8 3 3" xfId="40670" xr:uid="{00000000-0005-0000-0000-0000979F0000}"/>
    <cellStyle name="Normal 13 2 8 4" xfId="40671" xr:uid="{00000000-0005-0000-0000-0000989F0000}"/>
    <cellStyle name="Normal 13 2 8 4 2" xfId="40672" xr:uid="{00000000-0005-0000-0000-0000999F0000}"/>
    <cellStyle name="Normal 13 2 8 4 3" xfId="40673" xr:uid="{00000000-0005-0000-0000-00009A9F0000}"/>
    <cellStyle name="Normal 13 2 8 5" xfId="40674" xr:uid="{00000000-0005-0000-0000-00009B9F0000}"/>
    <cellStyle name="Normal 13 2 8 6" xfId="40675" xr:uid="{00000000-0005-0000-0000-00009C9F0000}"/>
    <cellStyle name="Normal 13 2 9" xfId="40676" xr:uid="{00000000-0005-0000-0000-00009D9F0000}"/>
    <cellStyle name="Normal 13 2 9 2" xfId="40677" xr:uid="{00000000-0005-0000-0000-00009E9F0000}"/>
    <cellStyle name="Normal 13 2 9 2 2" xfId="40678" xr:uid="{00000000-0005-0000-0000-00009F9F0000}"/>
    <cellStyle name="Normal 13 2 9 2 3" xfId="40679" xr:uid="{00000000-0005-0000-0000-0000A09F0000}"/>
    <cellStyle name="Normal 13 2 9 3" xfId="40680" xr:uid="{00000000-0005-0000-0000-0000A19F0000}"/>
    <cellStyle name="Normal 13 2 9 3 2" xfId="40681" xr:uid="{00000000-0005-0000-0000-0000A29F0000}"/>
    <cellStyle name="Normal 13 2 9 3 3" xfId="40682" xr:uid="{00000000-0005-0000-0000-0000A39F0000}"/>
    <cellStyle name="Normal 13 2 9 4" xfId="40683" xr:uid="{00000000-0005-0000-0000-0000A49F0000}"/>
    <cellStyle name="Normal 13 2 9 4 2" xfId="40684" xr:uid="{00000000-0005-0000-0000-0000A59F0000}"/>
    <cellStyle name="Normal 13 2 9 4 3" xfId="40685" xr:uid="{00000000-0005-0000-0000-0000A69F0000}"/>
    <cellStyle name="Normal 13 2 9 5" xfId="40686" xr:uid="{00000000-0005-0000-0000-0000A79F0000}"/>
    <cellStyle name="Normal 13 2 9 6" xfId="40687" xr:uid="{00000000-0005-0000-0000-0000A89F0000}"/>
    <cellStyle name="Normal 13 2_Sheet25" xfId="40688" xr:uid="{00000000-0005-0000-0000-0000A99F0000}"/>
    <cellStyle name="Normal 13 3" xfId="40689" xr:uid="{00000000-0005-0000-0000-0000AA9F0000}"/>
    <cellStyle name="Normal 13 3 10" xfId="40690" xr:uid="{00000000-0005-0000-0000-0000AB9F0000}"/>
    <cellStyle name="Normal 13 3 10 2" xfId="40691" xr:uid="{00000000-0005-0000-0000-0000AC9F0000}"/>
    <cellStyle name="Normal 13 3 10 2 2" xfId="40692" xr:uid="{00000000-0005-0000-0000-0000AD9F0000}"/>
    <cellStyle name="Normal 13 3 10 2 3" xfId="40693" xr:uid="{00000000-0005-0000-0000-0000AE9F0000}"/>
    <cellStyle name="Normal 13 3 10 3" xfId="40694" xr:uid="{00000000-0005-0000-0000-0000AF9F0000}"/>
    <cellStyle name="Normal 13 3 10 3 2" xfId="40695" xr:uid="{00000000-0005-0000-0000-0000B09F0000}"/>
    <cellStyle name="Normal 13 3 10 3 3" xfId="40696" xr:uid="{00000000-0005-0000-0000-0000B19F0000}"/>
    <cellStyle name="Normal 13 3 10 4" xfId="40697" xr:uid="{00000000-0005-0000-0000-0000B29F0000}"/>
    <cellStyle name="Normal 13 3 10 4 2" xfId="40698" xr:uid="{00000000-0005-0000-0000-0000B39F0000}"/>
    <cellStyle name="Normal 13 3 10 4 3" xfId="40699" xr:uid="{00000000-0005-0000-0000-0000B49F0000}"/>
    <cellStyle name="Normal 13 3 10 5" xfId="40700" xr:uid="{00000000-0005-0000-0000-0000B59F0000}"/>
    <cellStyle name="Normal 13 3 10 6" xfId="40701" xr:uid="{00000000-0005-0000-0000-0000B69F0000}"/>
    <cellStyle name="Normal 13 3 11" xfId="40702" xr:uid="{00000000-0005-0000-0000-0000B79F0000}"/>
    <cellStyle name="Normal 13 3 11 2" xfId="40703" xr:uid="{00000000-0005-0000-0000-0000B89F0000}"/>
    <cellStyle name="Normal 13 3 11 2 2" xfId="40704" xr:uid="{00000000-0005-0000-0000-0000B99F0000}"/>
    <cellStyle name="Normal 13 3 11 2 3" xfId="40705" xr:uid="{00000000-0005-0000-0000-0000BA9F0000}"/>
    <cellStyle name="Normal 13 3 11 3" xfId="40706" xr:uid="{00000000-0005-0000-0000-0000BB9F0000}"/>
    <cellStyle name="Normal 13 3 11 3 2" xfId="40707" xr:uid="{00000000-0005-0000-0000-0000BC9F0000}"/>
    <cellStyle name="Normal 13 3 11 3 3" xfId="40708" xr:uid="{00000000-0005-0000-0000-0000BD9F0000}"/>
    <cellStyle name="Normal 13 3 11 4" xfId="40709" xr:uid="{00000000-0005-0000-0000-0000BE9F0000}"/>
    <cellStyle name="Normal 13 3 11 4 2" xfId="40710" xr:uid="{00000000-0005-0000-0000-0000BF9F0000}"/>
    <cellStyle name="Normal 13 3 11 4 3" xfId="40711" xr:uid="{00000000-0005-0000-0000-0000C09F0000}"/>
    <cellStyle name="Normal 13 3 11 5" xfId="40712" xr:uid="{00000000-0005-0000-0000-0000C19F0000}"/>
    <cellStyle name="Normal 13 3 11 6" xfId="40713" xr:uid="{00000000-0005-0000-0000-0000C29F0000}"/>
    <cellStyle name="Normal 13 3 12" xfId="40714" xr:uid="{00000000-0005-0000-0000-0000C39F0000}"/>
    <cellStyle name="Normal 13 3 12 2" xfId="40715" xr:uid="{00000000-0005-0000-0000-0000C49F0000}"/>
    <cellStyle name="Normal 13 3 12 2 2" xfId="40716" xr:uid="{00000000-0005-0000-0000-0000C59F0000}"/>
    <cellStyle name="Normal 13 3 12 2 3" xfId="40717" xr:uid="{00000000-0005-0000-0000-0000C69F0000}"/>
    <cellStyle name="Normal 13 3 12 3" xfId="40718" xr:uid="{00000000-0005-0000-0000-0000C79F0000}"/>
    <cellStyle name="Normal 13 3 12 3 2" xfId="40719" xr:uid="{00000000-0005-0000-0000-0000C89F0000}"/>
    <cellStyle name="Normal 13 3 12 3 3" xfId="40720" xr:uid="{00000000-0005-0000-0000-0000C99F0000}"/>
    <cellStyle name="Normal 13 3 12 4" xfId="40721" xr:uid="{00000000-0005-0000-0000-0000CA9F0000}"/>
    <cellStyle name="Normal 13 3 12 4 2" xfId="40722" xr:uid="{00000000-0005-0000-0000-0000CB9F0000}"/>
    <cellStyle name="Normal 13 3 12 4 3" xfId="40723" xr:uid="{00000000-0005-0000-0000-0000CC9F0000}"/>
    <cellStyle name="Normal 13 3 12 5" xfId="40724" xr:uid="{00000000-0005-0000-0000-0000CD9F0000}"/>
    <cellStyle name="Normal 13 3 12 6" xfId="40725" xr:uid="{00000000-0005-0000-0000-0000CE9F0000}"/>
    <cellStyle name="Normal 13 3 13" xfId="40726" xr:uid="{00000000-0005-0000-0000-0000CF9F0000}"/>
    <cellStyle name="Normal 13 3 13 2" xfId="40727" xr:uid="{00000000-0005-0000-0000-0000D09F0000}"/>
    <cellStyle name="Normal 13 3 13 2 2" xfId="40728" xr:uid="{00000000-0005-0000-0000-0000D19F0000}"/>
    <cellStyle name="Normal 13 3 13 2 3" xfId="40729" xr:uid="{00000000-0005-0000-0000-0000D29F0000}"/>
    <cellStyle name="Normal 13 3 13 3" xfId="40730" xr:uid="{00000000-0005-0000-0000-0000D39F0000}"/>
    <cellStyle name="Normal 13 3 13 3 2" xfId="40731" xr:uid="{00000000-0005-0000-0000-0000D49F0000}"/>
    <cellStyle name="Normal 13 3 13 3 3" xfId="40732" xr:uid="{00000000-0005-0000-0000-0000D59F0000}"/>
    <cellStyle name="Normal 13 3 13 4" xfId="40733" xr:uid="{00000000-0005-0000-0000-0000D69F0000}"/>
    <cellStyle name="Normal 13 3 13 4 2" xfId="40734" xr:uid="{00000000-0005-0000-0000-0000D79F0000}"/>
    <cellStyle name="Normal 13 3 13 4 3" xfId="40735" xr:uid="{00000000-0005-0000-0000-0000D89F0000}"/>
    <cellStyle name="Normal 13 3 13 5" xfId="40736" xr:uid="{00000000-0005-0000-0000-0000D99F0000}"/>
    <cellStyle name="Normal 13 3 13 6" xfId="40737" xr:uid="{00000000-0005-0000-0000-0000DA9F0000}"/>
    <cellStyle name="Normal 13 3 14" xfId="40738" xr:uid="{00000000-0005-0000-0000-0000DB9F0000}"/>
    <cellStyle name="Normal 13 3 14 2" xfId="40739" xr:uid="{00000000-0005-0000-0000-0000DC9F0000}"/>
    <cellStyle name="Normal 13 3 14 2 2" xfId="40740" xr:uid="{00000000-0005-0000-0000-0000DD9F0000}"/>
    <cellStyle name="Normal 13 3 14 2 3" xfId="40741" xr:uid="{00000000-0005-0000-0000-0000DE9F0000}"/>
    <cellStyle name="Normal 13 3 14 3" xfId="40742" xr:uid="{00000000-0005-0000-0000-0000DF9F0000}"/>
    <cellStyle name="Normal 13 3 14 3 2" xfId="40743" xr:uid="{00000000-0005-0000-0000-0000E09F0000}"/>
    <cellStyle name="Normal 13 3 14 3 3" xfId="40744" xr:uid="{00000000-0005-0000-0000-0000E19F0000}"/>
    <cellStyle name="Normal 13 3 14 4" xfId="40745" xr:uid="{00000000-0005-0000-0000-0000E29F0000}"/>
    <cellStyle name="Normal 13 3 14 4 2" xfId="40746" xr:uid="{00000000-0005-0000-0000-0000E39F0000}"/>
    <cellStyle name="Normal 13 3 14 4 3" xfId="40747" xr:uid="{00000000-0005-0000-0000-0000E49F0000}"/>
    <cellStyle name="Normal 13 3 14 5" xfId="40748" xr:uid="{00000000-0005-0000-0000-0000E59F0000}"/>
    <cellStyle name="Normal 13 3 14 6" xfId="40749" xr:uid="{00000000-0005-0000-0000-0000E69F0000}"/>
    <cellStyle name="Normal 13 3 15" xfId="40750" xr:uid="{00000000-0005-0000-0000-0000E79F0000}"/>
    <cellStyle name="Normal 13 3 15 2" xfId="40751" xr:uid="{00000000-0005-0000-0000-0000E89F0000}"/>
    <cellStyle name="Normal 13 3 15 2 2" xfId="40752" xr:uid="{00000000-0005-0000-0000-0000E99F0000}"/>
    <cellStyle name="Normal 13 3 15 2 3" xfId="40753" xr:uid="{00000000-0005-0000-0000-0000EA9F0000}"/>
    <cellStyle name="Normal 13 3 15 3" xfId="40754" xr:uid="{00000000-0005-0000-0000-0000EB9F0000}"/>
    <cellStyle name="Normal 13 3 15 3 2" xfId="40755" xr:uid="{00000000-0005-0000-0000-0000EC9F0000}"/>
    <cellStyle name="Normal 13 3 15 3 3" xfId="40756" xr:uid="{00000000-0005-0000-0000-0000ED9F0000}"/>
    <cellStyle name="Normal 13 3 15 4" xfId="40757" xr:uid="{00000000-0005-0000-0000-0000EE9F0000}"/>
    <cellStyle name="Normal 13 3 15 4 2" xfId="40758" xr:uid="{00000000-0005-0000-0000-0000EF9F0000}"/>
    <cellStyle name="Normal 13 3 15 4 3" xfId="40759" xr:uid="{00000000-0005-0000-0000-0000F09F0000}"/>
    <cellStyle name="Normal 13 3 15 5" xfId="40760" xr:uid="{00000000-0005-0000-0000-0000F19F0000}"/>
    <cellStyle name="Normal 13 3 15 6" xfId="40761" xr:uid="{00000000-0005-0000-0000-0000F29F0000}"/>
    <cellStyle name="Normal 13 3 16" xfId="40762" xr:uid="{00000000-0005-0000-0000-0000F39F0000}"/>
    <cellStyle name="Normal 13 3 16 2" xfId="40763" xr:uid="{00000000-0005-0000-0000-0000F49F0000}"/>
    <cellStyle name="Normal 13 3 16 2 2" xfId="40764" xr:uid="{00000000-0005-0000-0000-0000F59F0000}"/>
    <cellStyle name="Normal 13 3 16 2 3" xfId="40765" xr:uid="{00000000-0005-0000-0000-0000F69F0000}"/>
    <cellStyle name="Normal 13 3 16 3" xfId="40766" xr:uid="{00000000-0005-0000-0000-0000F79F0000}"/>
    <cellStyle name="Normal 13 3 16 3 2" xfId="40767" xr:uid="{00000000-0005-0000-0000-0000F89F0000}"/>
    <cellStyle name="Normal 13 3 16 3 3" xfId="40768" xr:uid="{00000000-0005-0000-0000-0000F99F0000}"/>
    <cellStyle name="Normal 13 3 16 4" xfId="40769" xr:uid="{00000000-0005-0000-0000-0000FA9F0000}"/>
    <cellStyle name="Normal 13 3 16 4 2" xfId="40770" xr:uid="{00000000-0005-0000-0000-0000FB9F0000}"/>
    <cellStyle name="Normal 13 3 16 4 3" xfId="40771" xr:uid="{00000000-0005-0000-0000-0000FC9F0000}"/>
    <cellStyle name="Normal 13 3 16 5" xfId="40772" xr:uid="{00000000-0005-0000-0000-0000FD9F0000}"/>
    <cellStyle name="Normal 13 3 16 6" xfId="40773" xr:uid="{00000000-0005-0000-0000-0000FE9F0000}"/>
    <cellStyle name="Normal 13 3 17" xfId="40774" xr:uid="{00000000-0005-0000-0000-0000FF9F0000}"/>
    <cellStyle name="Normal 13 3 17 2" xfId="40775" xr:uid="{00000000-0005-0000-0000-000000A00000}"/>
    <cellStyle name="Normal 13 3 17 2 2" xfId="40776" xr:uid="{00000000-0005-0000-0000-000001A00000}"/>
    <cellStyle name="Normal 13 3 17 2 3" xfId="40777" xr:uid="{00000000-0005-0000-0000-000002A00000}"/>
    <cellStyle name="Normal 13 3 17 3" xfId="40778" xr:uid="{00000000-0005-0000-0000-000003A00000}"/>
    <cellStyle name="Normal 13 3 17 3 2" xfId="40779" xr:uid="{00000000-0005-0000-0000-000004A00000}"/>
    <cellStyle name="Normal 13 3 17 3 3" xfId="40780" xr:uid="{00000000-0005-0000-0000-000005A00000}"/>
    <cellStyle name="Normal 13 3 17 4" xfId="40781" xr:uid="{00000000-0005-0000-0000-000006A00000}"/>
    <cellStyle name="Normal 13 3 17 4 2" xfId="40782" xr:uid="{00000000-0005-0000-0000-000007A00000}"/>
    <cellStyle name="Normal 13 3 17 4 3" xfId="40783" xr:uid="{00000000-0005-0000-0000-000008A00000}"/>
    <cellStyle name="Normal 13 3 17 5" xfId="40784" xr:uid="{00000000-0005-0000-0000-000009A00000}"/>
    <cellStyle name="Normal 13 3 17 6" xfId="40785" xr:uid="{00000000-0005-0000-0000-00000AA00000}"/>
    <cellStyle name="Normal 13 3 18" xfId="40786" xr:uid="{00000000-0005-0000-0000-00000BA00000}"/>
    <cellStyle name="Normal 13 3 18 2" xfId="40787" xr:uid="{00000000-0005-0000-0000-00000CA00000}"/>
    <cellStyle name="Normal 13 3 18 2 2" xfId="40788" xr:uid="{00000000-0005-0000-0000-00000DA00000}"/>
    <cellStyle name="Normal 13 3 18 2 3" xfId="40789" xr:uid="{00000000-0005-0000-0000-00000EA00000}"/>
    <cellStyle name="Normal 13 3 18 3" xfId="40790" xr:uid="{00000000-0005-0000-0000-00000FA00000}"/>
    <cellStyle name="Normal 13 3 18 3 2" xfId="40791" xr:uid="{00000000-0005-0000-0000-000010A00000}"/>
    <cellStyle name="Normal 13 3 18 3 3" xfId="40792" xr:uid="{00000000-0005-0000-0000-000011A00000}"/>
    <cellStyle name="Normal 13 3 18 4" xfId="40793" xr:uid="{00000000-0005-0000-0000-000012A00000}"/>
    <cellStyle name="Normal 13 3 18 4 2" xfId="40794" xr:uid="{00000000-0005-0000-0000-000013A00000}"/>
    <cellStyle name="Normal 13 3 18 4 3" xfId="40795" xr:uid="{00000000-0005-0000-0000-000014A00000}"/>
    <cellStyle name="Normal 13 3 18 5" xfId="40796" xr:uid="{00000000-0005-0000-0000-000015A00000}"/>
    <cellStyle name="Normal 13 3 18 6" xfId="40797" xr:uid="{00000000-0005-0000-0000-000016A00000}"/>
    <cellStyle name="Normal 13 3 19" xfId="40798" xr:uid="{00000000-0005-0000-0000-000017A00000}"/>
    <cellStyle name="Normal 13 3 19 2" xfId="40799" xr:uid="{00000000-0005-0000-0000-000018A00000}"/>
    <cellStyle name="Normal 13 3 19 2 2" xfId="40800" xr:uid="{00000000-0005-0000-0000-000019A00000}"/>
    <cellStyle name="Normal 13 3 19 2 3" xfId="40801" xr:uid="{00000000-0005-0000-0000-00001AA00000}"/>
    <cellStyle name="Normal 13 3 19 3" xfId="40802" xr:uid="{00000000-0005-0000-0000-00001BA00000}"/>
    <cellStyle name="Normal 13 3 19 3 2" xfId="40803" xr:uid="{00000000-0005-0000-0000-00001CA00000}"/>
    <cellStyle name="Normal 13 3 19 3 3" xfId="40804" xr:uid="{00000000-0005-0000-0000-00001DA00000}"/>
    <cellStyle name="Normal 13 3 19 4" xfId="40805" xr:uid="{00000000-0005-0000-0000-00001EA00000}"/>
    <cellStyle name="Normal 13 3 19 4 2" xfId="40806" xr:uid="{00000000-0005-0000-0000-00001FA00000}"/>
    <cellStyle name="Normal 13 3 19 4 3" xfId="40807" xr:uid="{00000000-0005-0000-0000-000020A00000}"/>
    <cellStyle name="Normal 13 3 19 5" xfId="40808" xr:uid="{00000000-0005-0000-0000-000021A00000}"/>
    <cellStyle name="Normal 13 3 19 6" xfId="40809" xr:uid="{00000000-0005-0000-0000-000022A00000}"/>
    <cellStyle name="Normal 13 3 2" xfId="40810" xr:uid="{00000000-0005-0000-0000-000023A00000}"/>
    <cellStyle name="Normal 13 3 2 2" xfId="40811" xr:uid="{00000000-0005-0000-0000-000024A00000}"/>
    <cellStyle name="Normal 13 3 2 2 2" xfId="40812" xr:uid="{00000000-0005-0000-0000-000025A00000}"/>
    <cellStyle name="Normal 13 3 2 2 3" xfId="40813" xr:uid="{00000000-0005-0000-0000-000026A00000}"/>
    <cellStyle name="Normal 13 3 2 3" xfId="40814" xr:uid="{00000000-0005-0000-0000-000027A00000}"/>
    <cellStyle name="Normal 13 3 2 3 2" xfId="40815" xr:uid="{00000000-0005-0000-0000-000028A00000}"/>
    <cellStyle name="Normal 13 3 2 3 3" xfId="40816" xr:uid="{00000000-0005-0000-0000-000029A00000}"/>
    <cellStyle name="Normal 13 3 2 4" xfId="40817" xr:uid="{00000000-0005-0000-0000-00002AA00000}"/>
    <cellStyle name="Normal 13 3 2 4 2" xfId="40818" xr:uid="{00000000-0005-0000-0000-00002BA00000}"/>
    <cellStyle name="Normal 13 3 2 4 3" xfId="40819" xr:uid="{00000000-0005-0000-0000-00002CA00000}"/>
    <cellStyle name="Normal 13 3 2 5" xfId="40820" xr:uid="{00000000-0005-0000-0000-00002DA00000}"/>
    <cellStyle name="Normal 13 3 2 6" xfId="40821" xr:uid="{00000000-0005-0000-0000-00002EA00000}"/>
    <cellStyle name="Normal 13 3 20" xfId="40822" xr:uid="{00000000-0005-0000-0000-00002FA00000}"/>
    <cellStyle name="Normal 13 3 20 2" xfId="40823" xr:uid="{00000000-0005-0000-0000-000030A00000}"/>
    <cellStyle name="Normal 13 3 20 2 2" xfId="40824" xr:uid="{00000000-0005-0000-0000-000031A00000}"/>
    <cellStyle name="Normal 13 3 20 2 3" xfId="40825" xr:uid="{00000000-0005-0000-0000-000032A00000}"/>
    <cellStyle name="Normal 13 3 20 3" xfId="40826" xr:uid="{00000000-0005-0000-0000-000033A00000}"/>
    <cellStyle name="Normal 13 3 20 3 2" xfId="40827" xr:uid="{00000000-0005-0000-0000-000034A00000}"/>
    <cellStyle name="Normal 13 3 20 3 3" xfId="40828" xr:uid="{00000000-0005-0000-0000-000035A00000}"/>
    <cellStyle name="Normal 13 3 20 4" xfId="40829" xr:uid="{00000000-0005-0000-0000-000036A00000}"/>
    <cellStyle name="Normal 13 3 20 4 2" xfId="40830" xr:uid="{00000000-0005-0000-0000-000037A00000}"/>
    <cellStyle name="Normal 13 3 20 4 3" xfId="40831" xr:uid="{00000000-0005-0000-0000-000038A00000}"/>
    <cellStyle name="Normal 13 3 20 5" xfId="40832" xr:uid="{00000000-0005-0000-0000-000039A00000}"/>
    <cellStyle name="Normal 13 3 20 6" xfId="40833" xr:uid="{00000000-0005-0000-0000-00003AA00000}"/>
    <cellStyle name="Normal 13 3 21" xfId="40834" xr:uid="{00000000-0005-0000-0000-00003BA00000}"/>
    <cellStyle name="Normal 13 3 21 2" xfId="40835" xr:uid="{00000000-0005-0000-0000-00003CA00000}"/>
    <cellStyle name="Normal 13 3 21 3" xfId="40836" xr:uid="{00000000-0005-0000-0000-00003DA00000}"/>
    <cellStyle name="Normal 13 3 22" xfId="40837" xr:uid="{00000000-0005-0000-0000-00003EA00000}"/>
    <cellStyle name="Normal 13 3 22 2" xfId="40838" xr:uid="{00000000-0005-0000-0000-00003FA00000}"/>
    <cellStyle name="Normal 13 3 22 3" xfId="40839" xr:uid="{00000000-0005-0000-0000-000040A00000}"/>
    <cellStyle name="Normal 13 3 23" xfId="40840" xr:uid="{00000000-0005-0000-0000-000041A00000}"/>
    <cellStyle name="Normal 13 3 23 2" xfId="40841" xr:uid="{00000000-0005-0000-0000-000042A00000}"/>
    <cellStyle name="Normal 13 3 23 3" xfId="40842" xr:uid="{00000000-0005-0000-0000-000043A00000}"/>
    <cellStyle name="Normal 13 3 24" xfId="40843" xr:uid="{00000000-0005-0000-0000-000044A00000}"/>
    <cellStyle name="Normal 13 3 25" xfId="40844" xr:uid="{00000000-0005-0000-0000-000045A00000}"/>
    <cellStyle name="Normal 13 3 3" xfId="40845" xr:uid="{00000000-0005-0000-0000-000046A00000}"/>
    <cellStyle name="Normal 13 3 3 2" xfId="40846" xr:uid="{00000000-0005-0000-0000-000047A00000}"/>
    <cellStyle name="Normal 13 3 3 2 2" xfId="40847" xr:uid="{00000000-0005-0000-0000-000048A00000}"/>
    <cellStyle name="Normal 13 3 3 2 3" xfId="40848" xr:uid="{00000000-0005-0000-0000-000049A00000}"/>
    <cellStyle name="Normal 13 3 3 3" xfId="40849" xr:uid="{00000000-0005-0000-0000-00004AA00000}"/>
    <cellStyle name="Normal 13 3 3 3 2" xfId="40850" xr:uid="{00000000-0005-0000-0000-00004BA00000}"/>
    <cellStyle name="Normal 13 3 3 3 3" xfId="40851" xr:uid="{00000000-0005-0000-0000-00004CA00000}"/>
    <cellStyle name="Normal 13 3 3 4" xfId="40852" xr:uid="{00000000-0005-0000-0000-00004DA00000}"/>
    <cellStyle name="Normal 13 3 3 4 2" xfId="40853" xr:uid="{00000000-0005-0000-0000-00004EA00000}"/>
    <cellStyle name="Normal 13 3 3 4 3" xfId="40854" xr:uid="{00000000-0005-0000-0000-00004FA00000}"/>
    <cellStyle name="Normal 13 3 3 5" xfId="40855" xr:uid="{00000000-0005-0000-0000-000050A00000}"/>
    <cellStyle name="Normal 13 3 3 6" xfId="40856" xr:uid="{00000000-0005-0000-0000-000051A00000}"/>
    <cellStyle name="Normal 13 3 4" xfId="40857" xr:uid="{00000000-0005-0000-0000-000052A00000}"/>
    <cellStyle name="Normal 13 3 4 2" xfId="40858" xr:uid="{00000000-0005-0000-0000-000053A00000}"/>
    <cellStyle name="Normal 13 3 4 2 2" xfId="40859" xr:uid="{00000000-0005-0000-0000-000054A00000}"/>
    <cellStyle name="Normal 13 3 4 2 3" xfId="40860" xr:uid="{00000000-0005-0000-0000-000055A00000}"/>
    <cellStyle name="Normal 13 3 4 3" xfId="40861" xr:uid="{00000000-0005-0000-0000-000056A00000}"/>
    <cellStyle name="Normal 13 3 4 3 2" xfId="40862" xr:uid="{00000000-0005-0000-0000-000057A00000}"/>
    <cellStyle name="Normal 13 3 4 3 3" xfId="40863" xr:uid="{00000000-0005-0000-0000-000058A00000}"/>
    <cellStyle name="Normal 13 3 4 4" xfId="40864" xr:uid="{00000000-0005-0000-0000-000059A00000}"/>
    <cellStyle name="Normal 13 3 4 4 2" xfId="40865" xr:uid="{00000000-0005-0000-0000-00005AA00000}"/>
    <cellStyle name="Normal 13 3 4 4 3" xfId="40866" xr:uid="{00000000-0005-0000-0000-00005BA00000}"/>
    <cellStyle name="Normal 13 3 4 5" xfId="40867" xr:uid="{00000000-0005-0000-0000-00005CA00000}"/>
    <cellStyle name="Normal 13 3 4 6" xfId="40868" xr:uid="{00000000-0005-0000-0000-00005DA00000}"/>
    <cellStyle name="Normal 13 3 5" xfId="40869" xr:uid="{00000000-0005-0000-0000-00005EA00000}"/>
    <cellStyle name="Normal 13 3 5 2" xfId="40870" xr:uid="{00000000-0005-0000-0000-00005FA00000}"/>
    <cellStyle name="Normal 13 3 5 2 2" xfId="40871" xr:uid="{00000000-0005-0000-0000-000060A00000}"/>
    <cellStyle name="Normal 13 3 5 2 3" xfId="40872" xr:uid="{00000000-0005-0000-0000-000061A00000}"/>
    <cellStyle name="Normal 13 3 5 3" xfId="40873" xr:uid="{00000000-0005-0000-0000-000062A00000}"/>
    <cellStyle name="Normal 13 3 5 3 2" xfId="40874" xr:uid="{00000000-0005-0000-0000-000063A00000}"/>
    <cellStyle name="Normal 13 3 5 3 3" xfId="40875" xr:uid="{00000000-0005-0000-0000-000064A00000}"/>
    <cellStyle name="Normal 13 3 5 4" xfId="40876" xr:uid="{00000000-0005-0000-0000-000065A00000}"/>
    <cellStyle name="Normal 13 3 5 4 2" xfId="40877" xr:uid="{00000000-0005-0000-0000-000066A00000}"/>
    <cellStyle name="Normal 13 3 5 4 3" xfId="40878" xr:uid="{00000000-0005-0000-0000-000067A00000}"/>
    <cellStyle name="Normal 13 3 5 5" xfId="40879" xr:uid="{00000000-0005-0000-0000-000068A00000}"/>
    <cellStyle name="Normal 13 3 5 6" xfId="40880" xr:uid="{00000000-0005-0000-0000-000069A00000}"/>
    <cellStyle name="Normal 13 3 6" xfId="40881" xr:uid="{00000000-0005-0000-0000-00006AA00000}"/>
    <cellStyle name="Normal 13 3 6 2" xfId="40882" xr:uid="{00000000-0005-0000-0000-00006BA00000}"/>
    <cellStyle name="Normal 13 3 6 2 2" xfId="40883" xr:uid="{00000000-0005-0000-0000-00006CA00000}"/>
    <cellStyle name="Normal 13 3 6 2 3" xfId="40884" xr:uid="{00000000-0005-0000-0000-00006DA00000}"/>
    <cellStyle name="Normal 13 3 6 3" xfId="40885" xr:uid="{00000000-0005-0000-0000-00006EA00000}"/>
    <cellStyle name="Normal 13 3 6 3 2" xfId="40886" xr:uid="{00000000-0005-0000-0000-00006FA00000}"/>
    <cellStyle name="Normal 13 3 6 3 3" xfId="40887" xr:uid="{00000000-0005-0000-0000-000070A00000}"/>
    <cellStyle name="Normal 13 3 6 4" xfId="40888" xr:uid="{00000000-0005-0000-0000-000071A00000}"/>
    <cellStyle name="Normal 13 3 6 4 2" xfId="40889" xr:uid="{00000000-0005-0000-0000-000072A00000}"/>
    <cellStyle name="Normal 13 3 6 4 3" xfId="40890" xr:uid="{00000000-0005-0000-0000-000073A00000}"/>
    <cellStyle name="Normal 13 3 6 5" xfId="40891" xr:uid="{00000000-0005-0000-0000-000074A00000}"/>
    <cellStyle name="Normal 13 3 6 6" xfId="40892" xr:uid="{00000000-0005-0000-0000-000075A00000}"/>
    <cellStyle name="Normal 13 3 7" xfId="40893" xr:uid="{00000000-0005-0000-0000-000076A00000}"/>
    <cellStyle name="Normal 13 3 7 2" xfId="40894" xr:uid="{00000000-0005-0000-0000-000077A00000}"/>
    <cellStyle name="Normal 13 3 7 2 2" xfId="40895" xr:uid="{00000000-0005-0000-0000-000078A00000}"/>
    <cellStyle name="Normal 13 3 7 2 3" xfId="40896" xr:uid="{00000000-0005-0000-0000-000079A00000}"/>
    <cellStyle name="Normal 13 3 7 3" xfId="40897" xr:uid="{00000000-0005-0000-0000-00007AA00000}"/>
    <cellStyle name="Normal 13 3 7 3 2" xfId="40898" xr:uid="{00000000-0005-0000-0000-00007BA00000}"/>
    <cellStyle name="Normal 13 3 7 3 3" xfId="40899" xr:uid="{00000000-0005-0000-0000-00007CA00000}"/>
    <cellStyle name="Normal 13 3 7 4" xfId="40900" xr:uid="{00000000-0005-0000-0000-00007DA00000}"/>
    <cellStyle name="Normal 13 3 7 4 2" xfId="40901" xr:uid="{00000000-0005-0000-0000-00007EA00000}"/>
    <cellStyle name="Normal 13 3 7 4 3" xfId="40902" xr:uid="{00000000-0005-0000-0000-00007FA00000}"/>
    <cellStyle name="Normal 13 3 7 5" xfId="40903" xr:uid="{00000000-0005-0000-0000-000080A00000}"/>
    <cellStyle name="Normal 13 3 7 6" xfId="40904" xr:uid="{00000000-0005-0000-0000-000081A00000}"/>
    <cellStyle name="Normal 13 3 8" xfId="40905" xr:uid="{00000000-0005-0000-0000-000082A00000}"/>
    <cellStyle name="Normal 13 3 8 2" xfId="40906" xr:uid="{00000000-0005-0000-0000-000083A00000}"/>
    <cellStyle name="Normal 13 3 8 2 2" xfId="40907" xr:uid="{00000000-0005-0000-0000-000084A00000}"/>
    <cellStyle name="Normal 13 3 8 2 3" xfId="40908" xr:uid="{00000000-0005-0000-0000-000085A00000}"/>
    <cellStyle name="Normal 13 3 8 3" xfId="40909" xr:uid="{00000000-0005-0000-0000-000086A00000}"/>
    <cellStyle name="Normal 13 3 8 3 2" xfId="40910" xr:uid="{00000000-0005-0000-0000-000087A00000}"/>
    <cellStyle name="Normal 13 3 8 3 3" xfId="40911" xr:uid="{00000000-0005-0000-0000-000088A00000}"/>
    <cellStyle name="Normal 13 3 8 4" xfId="40912" xr:uid="{00000000-0005-0000-0000-000089A00000}"/>
    <cellStyle name="Normal 13 3 8 4 2" xfId="40913" xr:uid="{00000000-0005-0000-0000-00008AA00000}"/>
    <cellStyle name="Normal 13 3 8 4 3" xfId="40914" xr:uid="{00000000-0005-0000-0000-00008BA00000}"/>
    <cellStyle name="Normal 13 3 8 5" xfId="40915" xr:uid="{00000000-0005-0000-0000-00008CA00000}"/>
    <cellStyle name="Normal 13 3 8 6" xfId="40916" xr:uid="{00000000-0005-0000-0000-00008DA00000}"/>
    <cellStyle name="Normal 13 3 9" xfId="40917" xr:uid="{00000000-0005-0000-0000-00008EA00000}"/>
    <cellStyle name="Normal 13 3 9 2" xfId="40918" xr:uid="{00000000-0005-0000-0000-00008FA00000}"/>
    <cellStyle name="Normal 13 3 9 2 2" xfId="40919" xr:uid="{00000000-0005-0000-0000-000090A00000}"/>
    <cellStyle name="Normal 13 3 9 2 3" xfId="40920" xr:uid="{00000000-0005-0000-0000-000091A00000}"/>
    <cellStyle name="Normal 13 3 9 3" xfId="40921" xr:uid="{00000000-0005-0000-0000-000092A00000}"/>
    <cellStyle name="Normal 13 3 9 3 2" xfId="40922" xr:uid="{00000000-0005-0000-0000-000093A00000}"/>
    <cellStyle name="Normal 13 3 9 3 3" xfId="40923" xr:uid="{00000000-0005-0000-0000-000094A00000}"/>
    <cellStyle name="Normal 13 3 9 4" xfId="40924" xr:uid="{00000000-0005-0000-0000-000095A00000}"/>
    <cellStyle name="Normal 13 3 9 4 2" xfId="40925" xr:uid="{00000000-0005-0000-0000-000096A00000}"/>
    <cellStyle name="Normal 13 3 9 4 3" xfId="40926" xr:uid="{00000000-0005-0000-0000-000097A00000}"/>
    <cellStyle name="Normal 13 3 9 5" xfId="40927" xr:uid="{00000000-0005-0000-0000-000098A00000}"/>
    <cellStyle name="Normal 13 3 9 6" xfId="40928" xr:uid="{00000000-0005-0000-0000-000099A00000}"/>
    <cellStyle name="Normal 13 3_Sheet25" xfId="40929" xr:uid="{00000000-0005-0000-0000-00009AA00000}"/>
    <cellStyle name="Normal 13 4" xfId="40930" xr:uid="{00000000-0005-0000-0000-00009BA00000}"/>
    <cellStyle name="Normal 13 4 10" xfId="40931" xr:uid="{00000000-0005-0000-0000-00009CA00000}"/>
    <cellStyle name="Normal 13 4 10 2" xfId="40932" xr:uid="{00000000-0005-0000-0000-00009DA00000}"/>
    <cellStyle name="Normal 13 4 10 2 2" xfId="40933" xr:uid="{00000000-0005-0000-0000-00009EA00000}"/>
    <cellStyle name="Normal 13 4 10 2 3" xfId="40934" xr:uid="{00000000-0005-0000-0000-00009FA00000}"/>
    <cellStyle name="Normal 13 4 10 3" xfId="40935" xr:uid="{00000000-0005-0000-0000-0000A0A00000}"/>
    <cellStyle name="Normal 13 4 10 3 2" xfId="40936" xr:uid="{00000000-0005-0000-0000-0000A1A00000}"/>
    <cellStyle name="Normal 13 4 10 3 3" xfId="40937" xr:uid="{00000000-0005-0000-0000-0000A2A00000}"/>
    <cellStyle name="Normal 13 4 10 4" xfId="40938" xr:uid="{00000000-0005-0000-0000-0000A3A00000}"/>
    <cellStyle name="Normal 13 4 10 4 2" xfId="40939" xr:uid="{00000000-0005-0000-0000-0000A4A00000}"/>
    <cellStyle name="Normal 13 4 10 4 3" xfId="40940" xr:uid="{00000000-0005-0000-0000-0000A5A00000}"/>
    <cellStyle name="Normal 13 4 10 5" xfId="40941" xr:uid="{00000000-0005-0000-0000-0000A6A00000}"/>
    <cellStyle name="Normal 13 4 10 6" xfId="40942" xr:uid="{00000000-0005-0000-0000-0000A7A00000}"/>
    <cellStyle name="Normal 13 4 11" xfId="40943" xr:uid="{00000000-0005-0000-0000-0000A8A00000}"/>
    <cellStyle name="Normal 13 4 11 2" xfId="40944" xr:uid="{00000000-0005-0000-0000-0000A9A00000}"/>
    <cellStyle name="Normal 13 4 11 2 2" xfId="40945" xr:uid="{00000000-0005-0000-0000-0000AAA00000}"/>
    <cellStyle name="Normal 13 4 11 2 3" xfId="40946" xr:uid="{00000000-0005-0000-0000-0000ABA00000}"/>
    <cellStyle name="Normal 13 4 11 3" xfId="40947" xr:uid="{00000000-0005-0000-0000-0000ACA00000}"/>
    <cellStyle name="Normal 13 4 11 3 2" xfId="40948" xr:uid="{00000000-0005-0000-0000-0000ADA00000}"/>
    <cellStyle name="Normal 13 4 11 3 3" xfId="40949" xr:uid="{00000000-0005-0000-0000-0000AEA00000}"/>
    <cellStyle name="Normal 13 4 11 4" xfId="40950" xr:uid="{00000000-0005-0000-0000-0000AFA00000}"/>
    <cellStyle name="Normal 13 4 11 4 2" xfId="40951" xr:uid="{00000000-0005-0000-0000-0000B0A00000}"/>
    <cellStyle name="Normal 13 4 11 4 3" xfId="40952" xr:uid="{00000000-0005-0000-0000-0000B1A00000}"/>
    <cellStyle name="Normal 13 4 11 5" xfId="40953" xr:uid="{00000000-0005-0000-0000-0000B2A00000}"/>
    <cellStyle name="Normal 13 4 11 6" xfId="40954" xr:uid="{00000000-0005-0000-0000-0000B3A00000}"/>
    <cellStyle name="Normal 13 4 12" xfId="40955" xr:uid="{00000000-0005-0000-0000-0000B4A00000}"/>
    <cellStyle name="Normal 13 4 12 2" xfId="40956" xr:uid="{00000000-0005-0000-0000-0000B5A00000}"/>
    <cellStyle name="Normal 13 4 12 2 2" xfId="40957" xr:uid="{00000000-0005-0000-0000-0000B6A00000}"/>
    <cellStyle name="Normal 13 4 12 2 3" xfId="40958" xr:uid="{00000000-0005-0000-0000-0000B7A00000}"/>
    <cellStyle name="Normal 13 4 12 3" xfId="40959" xr:uid="{00000000-0005-0000-0000-0000B8A00000}"/>
    <cellStyle name="Normal 13 4 12 3 2" xfId="40960" xr:uid="{00000000-0005-0000-0000-0000B9A00000}"/>
    <cellStyle name="Normal 13 4 12 3 3" xfId="40961" xr:uid="{00000000-0005-0000-0000-0000BAA00000}"/>
    <cellStyle name="Normal 13 4 12 4" xfId="40962" xr:uid="{00000000-0005-0000-0000-0000BBA00000}"/>
    <cellStyle name="Normal 13 4 12 4 2" xfId="40963" xr:uid="{00000000-0005-0000-0000-0000BCA00000}"/>
    <cellStyle name="Normal 13 4 12 4 3" xfId="40964" xr:uid="{00000000-0005-0000-0000-0000BDA00000}"/>
    <cellStyle name="Normal 13 4 12 5" xfId="40965" xr:uid="{00000000-0005-0000-0000-0000BEA00000}"/>
    <cellStyle name="Normal 13 4 12 6" xfId="40966" xr:uid="{00000000-0005-0000-0000-0000BFA00000}"/>
    <cellStyle name="Normal 13 4 13" xfId="40967" xr:uid="{00000000-0005-0000-0000-0000C0A00000}"/>
    <cellStyle name="Normal 13 4 13 2" xfId="40968" xr:uid="{00000000-0005-0000-0000-0000C1A00000}"/>
    <cellStyle name="Normal 13 4 13 2 2" xfId="40969" xr:uid="{00000000-0005-0000-0000-0000C2A00000}"/>
    <cellStyle name="Normal 13 4 13 2 3" xfId="40970" xr:uid="{00000000-0005-0000-0000-0000C3A00000}"/>
    <cellStyle name="Normal 13 4 13 3" xfId="40971" xr:uid="{00000000-0005-0000-0000-0000C4A00000}"/>
    <cellStyle name="Normal 13 4 13 3 2" xfId="40972" xr:uid="{00000000-0005-0000-0000-0000C5A00000}"/>
    <cellStyle name="Normal 13 4 13 3 3" xfId="40973" xr:uid="{00000000-0005-0000-0000-0000C6A00000}"/>
    <cellStyle name="Normal 13 4 13 4" xfId="40974" xr:uid="{00000000-0005-0000-0000-0000C7A00000}"/>
    <cellStyle name="Normal 13 4 13 4 2" xfId="40975" xr:uid="{00000000-0005-0000-0000-0000C8A00000}"/>
    <cellStyle name="Normal 13 4 13 4 3" xfId="40976" xr:uid="{00000000-0005-0000-0000-0000C9A00000}"/>
    <cellStyle name="Normal 13 4 13 5" xfId="40977" xr:uid="{00000000-0005-0000-0000-0000CAA00000}"/>
    <cellStyle name="Normal 13 4 13 6" xfId="40978" xr:uid="{00000000-0005-0000-0000-0000CBA00000}"/>
    <cellStyle name="Normal 13 4 14" xfId="40979" xr:uid="{00000000-0005-0000-0000-0000CCA00000}"/>
    <cellStyle name="Normal 13 4 14 2" xfId="40980" xr:uid="{00000000-0005-0000-0000-0000CDA00000}"/>
    <cellStyle name="Normal 13 4 14 2 2" xfId="40981" xr:uid="{00000000-0005-0000-0000-0000CEA00000}"/>
    <cellStyle name="Normal 13 4 14 2 3" xfId="40982" xr:uid="{00000000-0005-0000-0000-0000CFA00000}"/>
    <cellStyle name="Normal 13 4 14 3" xfId="40983" xr:uid="{00000000-0005-0000-0000-0000D0A00000}"/>
    <cellStyle name="Normal 13 4 14 3 2" xfId="40984" xr:uid="{00000000-0005-0000-0000-0000D1A00000}"/>
    <cellStyle name="Normal 13 4 14 3 3" xfId="40985" xr:uid="{00000000-0005-0000-0000-0000D2A00000}"/>
    <cellStyle name="Normal 13 4 14 4" xfId="40986" xr:uid="{00000000-0005-0000-0000-0000D3A00000}"/>
    <cellStyle name="Normal 13 4 14 4 2" xfId="40987" xr:uid="{00000000-0005-0000-0000-0000D4A00000}"/>
    <cellStyle name="Normal 13 4 14 4 3" xfId="40988" xr:uid="{00000000-0005-0000-0000-0000D5A00000}"/>
    <cellStyle name="Normal 13 4 14 5" xfId="40989" xr:uid="{00000000-0005-0000-0000-0000D6A00000}"/>
    <cellStyle name="Normal 13 4 14 6" xfId="40990" xr:uid="{00000000-0005-0000-0000-0000D7A00000}"/>
    <cellStyle name="Normal 13 4 15" xfId="40991" xr:uid="{00000000-0005-0000-0000-0000D8A00000}"/>
    <cellStyle name="Normal 13 4 15 2" xfId="40992" xr:uid="{00000000-0005-0000-0000-0000D9A00000}"/>
    <cellStyle name="Normal 13 4 15 2 2" xfId="40993" xr:uid="{00000000-0005-0000-0000-0000DAA00000}"/>
    <cellStyle name="Normal 13 4 15 2 3" xfId="40994" xr:uid="{00000000-0005-0000-0000-0000DBA00000}"/>
    <cellStyle name="Normal 13 4 15 3" xfId="40995" xr:uid="{00000000-0005-0000-0000-0000DCA00000}"/>
    <cellStyle name="Normal 13 4 15 3 2" xfId="40996" xr:uid="{00000000-0005-0000-0000-0000DDA00000}"/>
    <cellStyle name="Normal 13 4 15 3 3" xfId="40997" xr:uid="{00000000-0005-0000-0000-0000DEA00000}"/>
    <cellStyle name="Normal 13 4 15 4" xfId="40998" xr:uid="{00000000-0005-0000-0000-0000DFA00000}"/>
    <cellStyle name="Normal 13 4 15 4 2" xfId="40999" xr:uid="{00000000-0005-0000-0000-0000E0A00000}"/>
    <cellStyle name="Normal 13 4 15 4 3" xfId="41000" xr:uid="{00000000-0005-0000-0000-0000E1A00000}"/>
    <cellStyle name="Normal 13 4 15 5" xfId="41001" xr:uid="{00000000-0005-0000-0000-0000E2A00000}"/>
    <cellStyle name="Normal 13 4 15 6" xfId="41002" xr:uid="{00000000-0005-0000-0000-0000E3A00000}"/>
    <cellStyle name="Normal 13 4 16" xfId="41003" xr:uid="{00000000-0005-0000-0000-0000E4A00000}"/>
    <cellStyle name="Normal 13 4 16 2" xfId="41004" xr:uid="{00000000-0005-0000-0000-0000E5A00000}"/>
    <cellStyle name="Normal 13 4 16 2 2" xfId="41005" xr:uid="{00000000-0005-0000-0000-0000E6A00000}"/>
    <cellStyle name="Normal 13 4 16 2 3" xfId="41006" xr:uid="{00000000-0005-0000-0000-0000E7A00000}"/>
    <cellStyle name="Normal 13 4 16 3" xfId="41007" xr:uid="{00000000-0005-0000-0000-0000E8A00000}"/>
    <cellStyle name="Normal 13 4 16 3 2" xfId="41008" xr:uid="{00000000-0005-0000-0000-0000E9A00000}"/>
    <cellStyle name="Normal 13 4 16 3 3" xfId="41009" xr:uid="{00000000-0005-0000-0000-0000EAA00000}"/>
    <cellStyle name="Normal 13 4 16 4" xfId="41010" xr:uid="{00000000-0005-0000-0000-0000EBA00000}"/>
    <cellStyle name="Normal 13 4 16 4 2" xfId="41011" xr:uid="{00000000-0005-0000-0000-0000ECA00000}"/>
    <cellStyle name="Normal 13 4 16 4 3" xfId="41012" xr:uid="{00000000-0005-0000-0000-0000EDA00000}"/>
    <cellStyle name="Normal 13 4 16 5" xfId="41013" xr:uid="{00000000-0005-0000-0000-0000EEA00000}"/>
    <cellStyle name="Normal 13 4 16 6" xfId="41014" xr:uid="{00000000-0005-0000-0000-0000EFA00000}"/>
    <cellStyle name="Normal 13 4 17" xfId="41015" xr:uid="{00000000-0005-0000-0000-0000F0A00000}"/>
    <cellStyle name="Normal 13 4 17 2" xfId="41016" xr:uid="{00000000-0005-0000-0000-0000F1A00000}"/>
    <cellStyle name="Normal 13 4 17 2 2" xfId="41017" xr:uid="{00000000-0005-0000-0000-0000F2A00000}"/>
    <cellStyle name="Normal 13 4 17 2 3" xfId="41018" xr:uid="{00000000-0005-0000-0000-0000F3A00000}"/>
    <cellStyle name="Normal 13 4 17 3" xfId="41019" xr:uid="{00000000-0005-0000-0000-0000F4A00000}"/>
    <cellStyle name="Normal 13 4 17 3 2" xfId="41020" xr:uid="{00000000-0005-0000-0000-0000F5A00000}"/>
    <cellStyle name="Normal 13 4 17 3 3" xfId="41021" xr:uid="{00000000-0005-0000-0000-0000F6A00000}"/>
    <cellStyle name="Normal 13 4 17 4" xfId="41022" xr:uid="{00000000-0005-0000-0000-0000F7A00000}"/>
    <cellStyle name="Normal 13 4 17 4 2" xfId="41023" xr:uid="{00000000-0005-0000-0000-0000F8A00000}"/>
    <cellStyle name="Normal 13 4 17 4 3" xfId="41024" xr:uid="{00000000-0005-0000-0000-0000F9A00000}"/>
    <cellStyle name="Normal 13 4 17 5" xfId="41025" xr:uid="{00000000-0005-0000-0000-0000FAA00000}"/>
    <cellStyle name="Normal 13 4 17 6" xfId="41026" xr:uid="{00000000-0005-0000-0000-0000FBA00000}"/>
    <cellStyle name="Normal 13 4 18" xfId="41027" xr:uid="{00000000-0005-0000-0000-0000FCA00000}"/>
    <cellStyle name="Normal 13 4 18 2" xfId="41028" xr:uid="{00000000-0005-0000-0000-0000FDA00000}"/>
    <cellStyle name="Normal 13 4 18 2 2" xfId="41029" xr:uid="{00000000-0005-0000-0000-0000FEA00000}"/>
    <cellStyle name="Normal 13 4 18 2 3" xfId="41030" xr:uid="{00000000-0005-0000-0000-0000FFA00000}"/>
    <cellStyle name="Normal 13 4 18 3" xfId="41031" xr:uid="{00000000-0005-0000-0000-000000A10000}"/>
    <cellStyle name="Normal 13 4 18 3 2" xfId="41032" xr:uid="{00000000-0005-0000-0000-000001A10000}"/>
    <cellStyle name="Normal 13 4 18 3 3" xfId="41033" xr:uid="{00000000-0005-0000-0000-000002A10000}"/>
    <cellStyle name="Normal 13 4 18 4" xfId="41034" xr:uid="{00000000-0005-0000-0000-000003A10000}"/>
    <cellStyle name="Normal 13 4 18 4 2" xfId="41035" xr:uid="{00000000-0005-0000-0000-000004A10000}"/>
    <cellStyle name="Normal 13 4 18 4 3" xfId="41036" xr:uid="{00000000-0005-0000-0000-000005A10000}"/>
    <cellStyle name="Normal 13 4 18 5" xfId="41037" xr:uid="{00000000-0005-0000-0000-000006A10000}"/>
    <cellStyle name="Normal 13 4 18 6" xfId="41038" xr:uid="{00000000-0005-0000-0000-000007A10000}"/>
    <cellStyle name="Normal 13 4 19" xfId="41039" xr:uid="{00000000-0005-0000-0000-000008A10000}"/>
    <cellStyle name="Normal 13 4 19 2" xfId="41040" xr:uid="{00000000-0005-0000-0000-000009A10000}"/>
    <cellStyle name="Normal 13 4 19 2 2" xfId="41041" xr:uid="{00000000-0005-0000-0000-00000AA10000}"/>
    <cellStyle name="Normal 13 4 19 2 3" xfId="41042" xr:uid="{00000000-0005-0000-0000-00000BA10000}"/>
    <cellStyle name="Normal 13 4 19 3" xfId="41043" xr:uid="{00000000-0005-0000-0000-00000CA10000}"/>
    <cellStyle name="Normal 13 4 19 3 2" xfId="41044" xr:uid="{00000000-0005-0000-0000-00000DA10000}"/>
    <cellStyle name="Normal 13 4 19 3 3" xfId="41045" xr:uid="{00000000-0005-0000-0000-00000EA10000}"/>
    <cellStyle name="Normal 13 4 19 4" xfId="41046" xr:uid="{00000000-0005-0000-0000-00000FA10000}"/>
    <cellStyle name="Normal 13 4 19 4 2" xfId="41047" xr:uid="{00000000-0005-0000-0000-000010A10000}"/>
    <cellStyle name="Normal 13 4 19 4 3" xfId="41048" xr:uid="{00000000-0005-0000-0000-000011A10000}"/>
    <cellStyle name="Normal 13 4 19 5" xfId="41049" xr:uid="{00000000-0005-0000-0000-000012A10000}"/>
    <cellStyle name="Normal 13 4 19 6" xfId="41050" xr:uid="{00000000-0005-0000-0000-000013A10000}"/>
    <cellStyle name="Normal 13 4 2" xfId="41051" xr:uid="{00000000-0005-0000-0000-000014A10000}"/>
    <cellStyle name="Normal 13 4 2 2" xfId="41052" xr:uid="{00000000-0005-0000-0000-000015A10000}"/>
    <cellStyle name="Normal 13 4 2 2 2" xfId="41053" xr:uid="{00000000-0005-0000-0000-000016A10000}"/>
    <cellStyle name="Normal 13 4 2 2 3" xfId="41054" xr:uid="{00000000-0005-0000-0000-000017A10000}"/>
    <cellStyle name="Normal 13 4 2 3" xfId="41055" xr:uid="{00000000-0005-0000-0000-000018A10000}"/>
    <cellStyle name="Normal 13 4 2 3 2" xfId="41056" xr:uid="{00000000-0005-0000-0000-000019A10000}"/>
    <cellStyle name="Normal 13 4 2 3 3" xfId="41057" xr:uid="{00000000-0005-0000-0000-00001AA10000}"/>
    <cellStyle name="Normal 13 4 2 4" xfId="41058" xr:uid="{00000000-0005-0000-0000-00001BA10000}"/>
    <cellStyle name="Normal 13 4 2 4 2" xfId="41059" xr:uid="{00000000-0005-0000-0000-00001CA10000}"/>
    <cellStyle name="Normal 13 4 2 4 3" xfId="41060" xr:uid="{00000000-0005-0000-0000-00001DA10000}"/>
    <cellStyle name="Normal 13 4 2 5" xfId="41061" xr:uid="{00000000-0005-0000-0000-00001EA10000}"/>
    <cellStyle name="Normal 13 4 2 6" xfId="41062" xr:uid="{00000000-0005-0000-0000-00001FA10000}"/>
    <cellStyle name="Normal 13 4 20" xfId="41063" xr:uid="{00000000-0005-0000-0000-000020A10000}"/>
    <cellStyle name="Normal 13 4 20 2" xfId="41064" xr:uid="{00000000-0005-0000-0000-000021A10000}"/>
    <cellStyle name="Normal 13 4 20 2 2" xfId="41065" xr:uid="{00000000-0005-0000-0000-000022A10000}"/>
    <cellStyle name="Normal 13 4 20 2 3" xfId="41066" xr:uid="{00000000-0005-0000-0000-000023A10000}"/>
    <cellStyle name="Normal 13 4 20 3" xfId="41067" xr:uid="{00000000-0005-0000-0000-000024A10000}"/>
    <cellStyle name="Normal 13 4 20 3 2" xfId="41068" xr:uid="{00000000-0005-0000-0000-000025A10000}"/>
    <cellStyle name="Normal 13 4 20 3 3" xfId="41069" xr:uid="{00000000-0005-0000-0000-000026A10000}"/>
    <cellStyle name="Normal 13 4 20 4" xfId="41070" xr:uid="{00000000-0005-0000-0000-000027A10000}"/>
    <cellStyle name="Normal 13 4 20 4 2" xfId="41071" xr:uid="{00000000-0005-0000-0000-000028A10000}"/>
    <cellStyle name="Normal 13 4 20 4 3" xfId="41072" xr:uid="{00000000-0005-0000-0000-000029A10000}"/>
    <cellStyle name="Normal 13 4 20 5" xfId="41073" xr:uid="{00000000-0005-0000-0000-00002AA10000}"/>
    <cellStyle name="Normal 13 4 20 6" xfId="41074" xr:uid="{00000000-0005-0000-0000-00002BA10000}"/>
    <cellStyle name="Normal 13 4 21" xfId="41075" xr:uid="{00000000-0005-0000-0000-00002CA10000}"/>
    <cellStyle name="Normal 13 4 21 2" xfId="41076" xr:uid="{00000000-0005-0000-0000-00002DA10000}"/>
    <cellStyle name="Normal 13 4 21 3" xfId="41077" xr:uid="{00000000-0005-0000-0000-00002EA10000}"/>
    <cellStyle name="Normal 13 4 22" xfId="41078" xr:uid="{00000000-0005-0000-0000-00002FA10000}"/>
    <cellStyle name="Normal 13 4 22 2" xfId="41079" xr:uid="{00000000-0005-0000-0000-000030A10000}"/>
    <cellStyle name="Normal 13 4 22 3" xfId="41080" xr:uid="{00000000-0005-0000-0000-000031A10000}"/>
    <cellStyle name="Normal 13 4 23" xfId="41081" xr:uid="{00000000-0005-0000-0000-000032A10000}"/>
    <cellStyle name="Normal 13 4 23 2" xfId="41082" xr:uid="{00000000-0005-0000-0000-000033A10000}"/>
    <cellStyle name="Normal 13 4 23 3" xfId="41083" xr:uid="{00000000-0005-0000-0000-000034A10000}"/>
    <cellStyle name="Normal 13 4 24" xfId="41084" xr:uid="{00000000-0005-0000-0000-000035A10000}"/>
    <cellStyle name="Normal 13 4 25" xfId="41085" xr:uid="{00000000-0005-0000-0000-000036A10000}"/>
    <cellStyle name="Normal 13 4 3" xfId="41086" xr:uid="{00000000-0005-0000-0000-000037A10000}"/>
    <cellStyle name="Normal 13 4 3 2" xfId="41087" xr:uid="{00000000-0005-0000-0000-000038A10000}"/>
    <cellStyle name="Normal 13 4 3 2 2" xfId="41088" xr:uid="{00000000-0005-0000-0000-000039A10000}"/>
    <cellStyle name="Normal 13 4 3 2 3" xfId="41089" xr:uid="{00000000-0005-0000-0000-00003AA10000}"/>
    <cellStyle name="Normal 13 4 3 3" xfId="41090" xr:uid="{00000000-0005-0000-0000-00003BA10000}"/>
    <cellStyle name="Normal 13 4 3 3 2" xfId="41091" xr:uid="{00000000-0005-0000-0000-00003CA10000}"/>
    <cellStyle name="Normal 13 4 3 3 3" xfId="41092" xr:uid="{00000000-0005-0000-0000-00003DA10000}"/>
    <cellStyle name="Normal 13 4 3 4" xfId="41093" xr:uid="{00000000-0005-0000-0000-00003EA10000}"/>
    <cellStyle name="Normal 13 4 3 4 2" xfId="41094" xr:uid="{00000000-0005-0000-0000-00003FA10000}"/>
    <cellStyle name="Normal 13 4 3 4 3" xfId="41095" xr:uid="{00000000-0005-0000-0000-000040A10000}"/>
    <cellStyle name="Normal 13 4 3 5" xfId="41096" xr:uid="{00000000-0005-0000-0000-000041A10000}"/>
    <cellStyle name="Normal 13 4 3 6" xfId="41097" xr:uid="{00000000-0005-0000-0000-000042A10000}"/>
    <cellStyle name="Normal 13 4 4" xfId="41098" xr:uid="{00000000-0005-0000-0000-000043A10000}"/>
    <cellStyle name="Normal 13 4 4 2" xfId="41099" xr:uid="{00000000-0005-0000-0000-000044A10000}"/>
    <cellStyle name="Normal 13 4 4 2 2" xfId="41100" xr:uid="{00000000-0005-0000-0000-000045A10000}"/>
    <cellStyle name="Normal 13 4 4 2 3" xfId="41101" xr:uid="{00000000-0005-0000-0000-000046A10000}"/>
    <cellStyle name="Normal 13 4 4 3" xfId="41102" xr:uid="{00000000-0005-0000-0000-000047A10000}"/>
    <cellStyle name="Normal 13 4 4 3 2" xfId="41103" xr:uid="{00000000-0005-0000-0000-000048A10000}"/>
    <cellStyle name="Normal 13 4 4 3 3" xfId="41104" xr:uid="{00000000-0005-0000-0000-000049A10000}"/>
    <cellStyle name="Normal 13 4 4 4" xfId="41105" xr:uid="{00000000-0005-0000-0000-00004AA10000}"/>
    <cellStyle name="Normal 13 4 4 4 2" xfId="41106" xr:uid="{00000000-0005-0000-0000-00004BA10000}"/>
    <cellStyle name="Normal 13 4 4 4 3" xfId="41107" xr:uid="{00000000-0005-0000-0000-00004CA10000}"/>
    <cellStyle name="Normal 13 4 4 5" xfId="41108" xr:uid="{00000000-0005-0000-0000-00004DA10000}"/>
    <cellStyle name="Normal 13 4 4 6" xfId="41109" xr:uid="{00000000-0005-0000-0000-00004EA10000}"/>
    <cellStyle name="Normal 13 4 5" xfId="41110" xr:uid="{00000000-0005-0000-0000-00004FA10000}"/>
    <cellStyle name="Normal 13 4 5 2" xfId="41111" xr:uid="{00000000-0005-0000-0000-000050A10000}"/>
    <cellStyle name="Normal 13 4 5 2 2" xfId="41112" xr:uid="{00000000-0005-0000-0000-000051A10000}"/>
    <cellStyle name="Normal 13 4 5 2 3" xfId="41113" xr:uid="{00000000-0005-0000-0000-000052A10000}"/>
    <cellStyle name="Normal 13 4 5 3" xfId="41114" xr:uid="{00000000-0005-0000-0000-000053A10000}"/>
    <cellStyle name="Normal 13 4 5 3 2" xfId="41115" xr:uid="{00000000-0005-0000-0000-000054A10000}"/>
    <cellStyle name="Normal 13 4 5 3 3" xfId="41116" xr:uid="{00000000-0005-0000-0000-000055A10000}"/>
    <cellStyle name="Normal 13 4 5 4" xfId="41117" xr:uid="{00000000-0005-0000-0000-000056A10000}"/>
    <cellStyle name="Normal 13 4 5 4 2" xfId="41118" xr:uid="{00000000-0005-0000-0000-000057A10000}"/>
    <cellStyle name="Normal 13 4 5 4 3" xfId="41119" xr:uid="{00000000-0005-0000-0000-000058A10000}"/>
    <cellStyle name="Normal 13 4 5 5" xfId="41120" xr:uid="{00000000-0005-0000-0000-000059A10000}"/>
    <cellStyle name="Normal 13 4 5 6" xfId="41121" xr:uid="{00000000-0005-0000-0000-00005AA10000}"/>
    <cellStyle name="Normal 13 4 6" xfId="41122" xr:uid="{00000000-0005-0000-0000-00005BA10000}"/>
    <cellStyle name="Normal 13 4 6 2" xfId="41123" xr:uid="{00000000-0005-0000-0000-00005CA10000}"/>
    <cellStyle name="Normal 13 4 6 2 2" xfId="41124" xr:uid="{00000000-0005-0000-0000-00005DA10000}"/>
    <cellStyle name="Normal 13 4 6 2 3" xfId="41125" xr:uid="{00000000-0005-0000-0000-00005EA10000}"/>
    <cellStyle name="Normal 13 4 6 3" xfId="41126" xr:uid="{00000000-0005-0000-0000-00005FA10000}"/>
    <cellStyle name="Normal 13 4 6 3 2" xfId="41127" xr:uid="{00000000-0005-0000-0000-000060A10000}"/>
    <cellStyle name="Normal 13 4 6 3 3" xfId="41128" xr:uid="{00000000-0005-0000-0000-000061A10000}"/>
    <cellStyle name="Normal 13 4 6 4" xfId="41129" xr:uid="{00000000-0005-0000-0000-000062A10000}"/>
    <cellStyle name="Normal 13 4 6 4 2" xfId="41130" xr:uid="{00000000-0005-0000-0000-000063A10000}"/>
    <cellStyle name="Normal 13 4 6 4 3" xfId="41131" xr:uid="{00000000-0005-0000-0000-000064A10000}"/>
    <cellStyle name="Normal 13 4 6 5" xfId="41132" xr:uid="{00000000-0005-0000-0000-000065A10000}"/>
    <cellStyle name="Normal 13 4 6 6" xfId="41133" xr:uid="{00000000-0005-0000-0000-000066A10000}"/>
    <cellStyle name="Normal 13 4 7" xfId="41134" xr:uid="{00000000-0005-0000-0000-000067A10000}"/>
    <cellStyle name="Normal 13 4 7 2" xfId="41135" xr:uid="{00000000-0005-0000-0000-000068A10000}"/>
    <cellStyle name="Normal 13 4 7 2 2" xfId="41136" xr:uid="{00000000-0005-0000-0000-000069A10000}"/>
    <cellStyle name="Normal 13 4 7 2 3" xfId="41137" xr:uid="{00000000-0005-0000-0000-00006AA10000}"/>
    <cellStyle name="Normal 13 4 7 3" xfId="41138" xr:uid="{00000000-0005-0000-0000-00006BA10000}"/>
    <cellStyle name="Normal 13 4 7 3 2" xfId="41139" xr:uid="{00000000-0005-0000-0000-00006CA10000}"/>
    <cellStyle name="Normal 13 4 7 3 3" xfId="41140" xr:uid="{00000000-0005-0000-0000-00006DA10000}"/>
    <cellStyle name="Normal 13 4 7 4" xfId="41141" xr:uid="{00000000-0005-0000-0000-00006EA10000}"/>
    <cellStyle name="Normal 13 4 7 4 2" xfId="41142" xr:uid="{00000000-0005-0000-0000-00006FA10000}"/>
    <cellStyle name="Normal 13 4 7 4 3" xfId="41143" xr:uid="{00000000-0005-0000-0000-000070A10000}"/>
    <cellStyle name="Normal 13 4 7 5" xfId="41144" xr:uid="{00000000-0005-0000-0000-000071A10000}"/>
    <cellStyle name="Normal 13 4 7 6" xfId="41145" xr:uid="{00000000-0005-0000-0000-000072A10000}"/>
    <cellStyle name="Normal 13 4 8" xfId="41146" xr:uid="{00000000-0005-0000-0000-000073A10000}"/>
    <cellStyle name="Normal 13 4 8 2" xfId="41147" xr:uid="{00000000-0005-0000-0000-000074A10000}"/>
    <cellStyle name="Normal 13 4 8 2 2" xfId="41148" xr:uid="{00000000-0005-0000-0000-000075A10000}"/>
    <cellStyle name="Normal 13 4 8 2 3" xfId="41149" xr:uid="{00000000-0005-0000-0000-000076A10000}"/>
    <cellStyle name="Normal 13 4 8 3" xfId="41150" xr:uid="{00000000-0005-0000-0000-000077A10000}"/>
    <cellStyle name="Normal 13 4 8 3 2" xfId="41151" xr:uid="{00000000-0005-0000-0000-000078A10000}"/>
    <cellStyle name="Normal 13 4 8 3 3" xfId="41152" xr:uid="{00000000-0005-0000-0000-000079A10000}"/>
    <cellStyle name="Normal 13 4 8 4" xfId="41153" xr:uid="{00000000-0005-0000-0000-00007AA10000}"/>
    <cellStyle name="Normal 13 4 8 4 2" xfId="41154" xr:uid="{00000000-0005-0000-0000-00007BA10000}"/>
    <cellStyle name="Normal 13 4 8 4 3" xfId="41155" xr:uid="{00000000-0005-0000-0000-00007CA10000}"/>
    <cellStyle name="Normal 13 4 8 5" xfId="41156" xr:uid="{00000000-0005-0000-0000-00007DA10000}"/>
    <cellStyle name="Normal 13 4 8 6" xfId="41157" xr:uid="{00000000-0005-0000-0000-00007EA10000}"/>
    <cellStyle name="Normal 13 4 9" xfId="41158" xr:uid="{00000000-0005-0000-0000-00007FA10000}"/>
    <cellStyle name="Normal 13 4 9 2" xfId="41159" xr:uid="{00000000-0005-0000-0000-000080A10000}"/>
    <cellStyle name="Normal 13 4 9 2 2" xfId="41160" xr:uid="{00000000-0005-0000-0000-000081A10000}"/>
    <cellStyle name="Normal 13 4 9 2 3" xfId="41161" xr:uid="{00000000-0005-0000-0000-000082A10000}"/>
    <cellStyle name="Normal 13 4 9 3" xfId="41162" xr:uid="{00000000-0005-0000-0000-000083A10000}"/>
    <cellStyle name="Normal 13 4 9 3 2" xfId="41163" xr:uid="{00000000-0005-0000-0000-000084A10000}"/>
    <cellStyle name="Normal 13 4 9 3 3" xfId="41164" xr:uid="{00000000-0005-0000-0000-000085A10000}"/>
    <cellStyle name="Normal 13 4 9 4" xfId="41165" xr:uid="{00000000-0005-0000-0000-000086A10000}"/>
    <cellStyle name="Normal 13 4 9 4 2" xfId="41166" xr:uid="{00000000-0005-0000-0000-000087A10000}"/>
    <cellStyle name="Normal 13 4 9 4 3" xfId="41167" xr:uid="{00000000-0005-0000-0000-000088A10000}"/>
    <cellStyle name="Normal 13 4 9 5" xfId="41168" xr:uid="{00000000-0005-0000-0000-000089A10000}"/>
    <cellStyle name="Normal 13 4 9 6" xfId="41169" xr:uid="{00000000-0005-0000-0000-00008AA10000}"/>
    <cellStyle name="Normal 13 4_Sheet25" xfId="41170" xr:uid="{00000000-0005-0000-0000-00008BA10000}"/>
    <cellStyle name="Normal 13 5" xfId="41171" xr:uid="{00000000-0005-0000-0000-00008CA10000}"/>
    <cellStyle name="Normal 13 6" xfId="41172" xr:uid="{00000000-0005-0000-0000-00008DA10000}"/>
    <cellStyle name="Normal 13 7" xfId="41173" xr:uid="{00000000-0005-0000-0000-00008EA10000}"/>
    <cellStyle name="Normal 13 8" xfId="41174" xr:uid="{00000000-0005-0000-0000-00008FA10000}"/>
    <cellStyle name="Normal 13 9" xfId="41175" xr:uid="{00000000-0005-0000-0000-000090A10000}"/>
    <cellStyle name="Normal 13_VIT1+" xfId="41176" xr:uid="{00000000-0005-0000-0000-000091A10000}"/>
    <cellStyle name="Normal 14" xfId="41177" xr:uid="{00000000-0005-0000-0000-000092A10000}"/>
    <cellStyle name="Normal 14 10" xfId="41178" xr:uid="{00000000-0005-0000-0000-000093A10000}"/>
    <cellStyle name="Normal 14 10 2" xfId="41179" xr:uid="{00000000-0005-0000-0000-000094A10000}"/>
    <cellStyle name="Normal 14 11" xfId="41180" xr:uid="{00000000-0005-0000-0000-000095A10000}"/>
    <cellStyle name="Normal 14 12" xfId="41181" xr:uid="{00000000-0005-0000-0000-000096A10000}"/>
    <cellStyle name="Normal 14 13" xfId="41182" xr:uid="{00000000-0005-0000-0000-000097A10000}"/>
    <cellStyle name="Normal 14 14" xfId="41183" xr:uid="{00000000-0005-0000-0000-000098A10000}"/>
    <cellStyle name="Normal 14 15" xfId="41184" xr:uid="{00000000-0005-0000-0000-000099A10000}"/>
    <cellStyle name="Normal 14 16" xfId="41185" xr:uid="{00000000-0005-0000-0000-00009AA10000}"/>
    <cellStyle name="Normal 14 2" xfId="41186" xr:uid="{00000000-0005-0000-0000-00009BA10000}"/>
    <cellStyle name="Normal 14 2 10" xfId="41187" xr:uid="{00000000-0005-0000-0000-00009CA10000}"/>
    <cellStyle name="Normal 14 2 10 2" xfId="41188" xr:uid="{00000000-0005-0000-0000-00009DA10000}"/>
    <cellStyle name="Normal 14 2 10 2 2" xfId="41189" xr:uid="{00000000-0005-0000-0000-00009EA10000}"/>
    <cellStyle name="Normal 14 2 10 2 3" xfId="41190" xr:uid="{00000000-0005-0000-0000-00009FA10000}"/>
    <cellStyle name="Normal 14 2 10 3" xfId="41191" xr:uid="{00000000-0005-0000-0000-0000A0A10000}"/>
    <cellStyle name="Normal 14 2 10 3 2" xfId="41192" xr:uid="{00000000-0005-0000-0000-0000A1A10000}"/>
    <cellStyle name="Normal 14 2 10 3 3" xfId="41193" xr:uid="{00000000-0005-0000-0000-0000A2A10000}"/>
    <cellStyle name="Normal 14 2 10 4" xfId="41194" xr:uid="{00000000-0005-0000-0000-0000A3A10000}"/>
    <cellStyle name="Normal 14 2 10 4 2" xfId="41195" xr:uid="{00000000-0005-0000-0000-0000A4A10000}"/>
    <cellStyle name="Normal 14 2 10 4 3" xfId="41196" xr:uid="{00000000-0005-0000-0000-0000A5A10000}"/>
    <cellStyle name="Normal 14 2 10 5" xfId="41197" xr:uid="{00000000-0005-0000-0000-0000A6A10000}"/>
    <cellStyle name="Normal 14 2 10 6" xfId="41198" xr:uid="{00000000-0005-0000-0000-0000A7A10000}"/>
    <cellStyle name="Normal 14 2 11" xfId="41199" xr:uid="{00000000-0005-0000-0000-0000A8A10000}"/>
    <cellStyle name="Normal 14 2 11 2" xfId="41200" xr:uid="{00000000-0005-0000-0000-0000A9A10000}"/>
    <cellStyle name="Normal 14 2 11 2 2" xfId="41201" xr:uid="{00000000-0005-0000-0000-0000AAA10000}"/>
    <cellStyle name="Normal 14 2 11 2 3" xfId="41202" xr:uid="{00000000-0005-0000-0000-0000ABA10000}"/>
    <cellStyle name="Normal 14 2 11 3" xfId="41203" xr:uid="{00000000-0005-0000-0000-0000ACA10000}"/>
    <cellStyle name="Normal 14 2 11 3 2" xfId="41204" xr:uid="{00000000-0005-0000-0000-0000ADA10000}"/>
    <cellStyle name="Normal 14 2 11 3 3" xfId="41205" xr:uid="{00000000-0005-0000-0000-0000AEA10000}"/>
    <cellStyle name="Normal 14 2 11 4" xfId="41206" xr:uid="{00000000-0005-0000-0000-0000AFA10000}"/>
    <cellStyle name="Normal 14 2 11 4 2" xfId="41207" xr:uid="{00000000-0005-0000-0000-0000B0A10000}"/>
    <cellStyle name="Normal 14 2 11 4 3" xfId="41208" xr:uid="{00000000-0005-0000-0000-0000B1A10000}"/>
    <cellStyle name="Normal 14 2 11 5" xfId="41209" xr:uid="{00000000-0005-0000-0000-0000B2A10000}"/>
    <cellStyle name="Normal 14 2 11 6" xfId="41210" xr:uid="{00000000-0005-0000-0000-0000B3A10000}"/>
    <cellStyle name="Normal 14 2 12" xfId="41211" xr:uid="{00000000-0005-0000-0000-0000B4A10000}"/>
    <cellStyle name="Normal 14 2 12 2" xfId="41212" xr:uid="{00000000-0005-0000-0000-0000B5A10000}"/>
    <cellStyle name="Normal 14 2 12 2 2" xfId="41213" xr:uid="{00000000-0005-0000-0000-0000B6A10000}"/>
    <cellStyle name="Normal 14 2 12 2 3" xfId="41214" xr:uid="{00000000-0005-0000-0000-0000B7A10000}"/>
    <cellStyle name="Normal 14 2 12 3" xfId="41215" xr:uid="{00000000-0005-0000-0000-0000B8A10000}"/>
    <cellStyle name="Normal 14 2 12 3 2" xfId="41216" xr:uid="{00000000-0005-0000-0000-0000B9A10000}"/>
    <cellStyle name="Normal 14 2 12 3 3" xfId="41217" xr:uid="{00000000-0005-0000-0000-0000BAA10000}"/>
    <cellStyle name="Normal 14 2 12 4" xfId="41218" xr:uid="{00000000-0005-0000-0000-0000BBA10000}"/>
    <cellStyle name="Normal 14 2 12 4 2" xfId="41219" xr:uid="{00000000-0005-0000-0000-0000BCA10000}"/>
    <cellStyle name="Normal 14 2 12 4 3" xfId="41220" xr:uid="{00000000-0005-0000-0000-0000BDA10000}"/>
    <cellStyle name="Normal 14 2 12 5" xfId="41221" xr:uid="{00000000-0005-0000-0000-0000BEA10000}"/>
    <cellStyle name="Normal 14 2 12 6" xfId="41222" xr:uid="{00000000-0005-0000-0000-0000BFA10000}"/>
    <cellStyle name="Normal 14 2 13" xfId="41223" xr:uid="{00000000-0005-0000-0000-0000C0A10000}"/>
    <cellStyle name="Normal 14 2 13 2" xfId="41224" xr:uid="{00000000-0005-0000-0000-0000C1A10000}"/>
    <cellStyle name="Normal 14 2 13 2 2" xfId="41225" xr:uid="{00000000-0005-0000-0000-0000C2A10000}"/>
    <cellStyle name="Normal 14 2 13 2 3" xfId="41226" xr:uid="{00000000-0005-0000-0000-0000C3A10000}"/>
    <cellStyle name="Normal 14 2 13 3" xfId="41227" xr:uid="{00000000-0005-0000-0000-0000C4A10000}"/>
    <cellStyle name="Normal 14 2 13 3 2" xfId="41228" xr:uid="{00000000-0005-0000-0000-0000C5A10000}"/>
    <cellStyle name="Normal 14 2 13 3 3" xfId="41229" xr:uid="{00000000-0005-0000-0000-0000C6A10000}"/>
    <cellStyle name="Normal 14 2 13 4" xfId="41230" xr:uid="{00000000-0005-0000-0000-0000C7A10000}"/>
    <cellStyle name="Normal 14 2 13 4 2" xfId="41231" xr:uid="{00000000-0005-0000-0000-0000C8A10000}"/>
    <cellStyle name="Normal 14 2 13 4 3" xfId="41232" xr:uid="{00000000-0005-0000-0000-0000C9A10000}"/>
    <cellStyle name="Normal 14 2 13 5" xfId="41233" xr:uid="{00000000-0005-0000-0000-0000CAA10000}"/>
    <cellStyle name="Normal 14 2 13 6" xfId="41234" xr:uid="{00000000-0005-0000-0000-0000CBA10000}"/>
    <cellStyle name="Normal 14 2 14" xfId="41235" xr:uid="{00000000-0005-0000-0000-0000CCA10000}"/>
    <cellStyle name="Normal 14 2 14 2" xfId="41236" xr:uid="{00000000-0005-0000-0000-0000CDA10000}"/>
    <cellStyle name="Normal 14 2 14 2 2" xfId="41237" xr:uid="{00000000-0005-0000-0000-0000CEA10000}"/>
    <cellStyle name="Normal 14 2 14 2 3" xfId="41238" xr:uid="{00000000-0005-0000-0000-0000CFA10000}"/>
    <cellStyle name="Normal 14 2 14 3" xfId="41239" xr:uid="{00000000-0005-0000-0000-0000D0A10000}"/>
    <cellStyle name="Normal 14 2 14 3 2" xfId="41240" xr:uid="{00000000-0005-0000-0000-0000D1A10000}"/>
    <cellStyle name="Normal 14 2 14 3 3" xfId="41241" xr:uid="{00000000-0005-0000-0000-0000D2A10000}"/>
    <cellStyle name="Normal 14 2 14 4" xfId="41242" xr:uid="{00000000-0005-0000-0000-0000D3A10000}"/>
    <cellStyle name="Normal 14 2 14 4 2" xfId="41243" xr:uid="{00000000-0005-0000-0000-0000D4A10000}"/>
    <cellStyle name="Normal 14 2 14 4 3" xfId="41244" xr:uid="{00000000-0005-0000-0000-0000D5A10000}"/>
    <cellStyle name="Normal 14 2 14 5" xfId="41245" xr:uid="{00000000-0005-0000-0000-0000D6A10000}"/>
    <cellStyle name="Normal 14 2 14 6" xfId="41246" xr:uid="{00000000-0005-0000-0000-0000D7A10000}"/>
    <cellStyle name="Normal 14 2 15" xfId="41247" xr:uid="{00000000-0005-0000-0000-0000D8A10000}"/>
    <cellStyle name="Normal 14 2 15 2" xfId="41248" xr:uid="{00000000-0005-0000-0000-0000D9A10000}"/>
    <cellStyle name="Normal 14 2 15 2 2" xfId="41249" xr:uid="{00000000-0005-0000-0000-0000DAA10000}"/>
    <cellStyle name="Normal 14 2 15 2 3" xfId="41250" xr:uid="{00000000-0005-0000-0000-0000DBA10000}"/>
    <cellStyle name="Normal 14 2 15 3" xfId="41251" xr:uid="{00000000-0005-0000-0000-0000DCA10000}"/>
    <cellStyle name="Normal 14 2 15 3 2" xfId="41252" xr:uid="{00000000-0005-0000-0000-0000DDA10000}"/>
    <cellStyle name="Normal 14 2 15 3 3" xfId="41253" xr:uid="{00000000-0005-0000-0000-0000DEA10000}"/>
    <cellStyle name="Normal 14 2 15 4" xfId="41254" xr:uid="{00000000-0005-0000-0000-0000DFA10000}"/>
    <cellStyle name="Normal 14 2 15 4 2" xfId="41255" xr:uid="{00000000-0005-0000-0000-0000E0A10000}"/>
    <cellStyle name="Normal 14 2 15 4 3" xfId="41256" xr:uid="{00000000-0005-0000-0000-0000E1A10000}"/>
    <cellStyle name="Normal 14 2 15 5" xfId="41257" xr:uid="{00000000-0005-0000-0000-0000E2A10000}"/>
    <cellStyle name="Normal 14 2 15 6" xfId="41258" xr:uid="{00000000-0005-0000-0000-0000E3A10000}"/>
    <cellStyle name="Normal 14 2 16" xfId="41259" xr:uid="{00000000-0005-0000-0000-0000E4A10000}"/>
    <cellStyle name="Normal 14 2 16 2" xfId="41260" xr:uid="{00000000-0005-0000-0000-0000E5A10000}"/>
    <cellStyle name="Normal 14 2 16 2 2" xfId="41261" xr:uid="{00000000-0005-0000-0000-0000E6A10000}"/>
    <cellStyle name="Normal 14 2 16 2 3" xfId="41262" xr:uid="{00000000-0005-0000-0000-0000E7A10000}"/>
    <cellStyle name="Normal 14 2 16 3" xfId="41263" xr:uid="{00000000-0005-0000-0000-0000E8A10000}"/>
    <cellStyle name="Normal 14 2 16 3 2" xfId="41264" xr:uid="{00000000-0005-0000-0000-0000E9A10000}"/>
    <cellStyle name="Normal 14 2 16 3 3" xfId="41265" xr:uid="{00000000-0005-0000-0000-0000EAA10000}"/>
    <cellStyle name="Normal 14 2 16 4" xfId="41266" xr:uid="{00000000-0005-0000-0000-0000EBA10000}"/>
    <cellStyle name="Normal 14 2 16 4 2" xfId="41267" xr:uid="{00000000-0005-0000-0000-0000ECA10000}"/>
    <cellStyle name="Normal 14 2 16 4 3" xfId="41268" xr:uid="{00000000-0005-0000-0000-0000EDA10000}"/>
    <cellStyle name="Normal 14 2 16 5" xfId="41269" xr:uid="{00000000-0005-0000-0000-0000EEA10000}"/>
    <cellStyle name="Normal 14 2 16 6" xfId="41270" xr:uid="{00000000-0005-0000-0000-0000EFA10000}"/>
    <cellStyle name="Normal 14 2 17" xfId="41271" xr:uid="{00000000-0005-0000-0000-0000F0A10000}"/>
    <cellStyle name="Normal 14 2 17 2" xfId="41272" xr:uid="{00000000-0005-0000-0000-0000F1A10000}"/>
    <cellStyle name="Normal 14 2 17 2 2" xfId="41273" xr:uid="{00000000-0005-0000-0000-0000F2A10000}"/>
    <cellStyle name="Normal 14 2 17 2 3" xfId="41274" xr:uid="{00000000-0005-0000-0000-0000F3A10000}"/>
    <cellStyle name="Normal 14 2 17 3" xfId="41275" xr:uid="{00000000-0005-0000-0000-0000F4A10000}"/>
    <cellStyle name="Normal 14 2 17 3 2" xfId="41276" xr:uid="{00000000-0005-0000-0000-0000F5A10000}"/>
    <cellStyle name="Normal 14 2 17 3 3" xfId="41277" xr:uid="{00000000-0005-0000-0000-0000F6A10000}"/>
    <cellStyle name="Normal 14 2 17 4" xfId="41278" xr:uid="{00000000-0005-0000-0000-0000F7A10000}"/>
    <cellStyle name="Normal 14 2 17 4 2" xfId="41279" xr:uid="{00000000-0005-0000-0000-0000F8A10000}"/>
    <cellStyle name="Normal 14 2 17 4 3" xfId="41280" xr:uid="{00000000-0005-0000-0000-0000F9A10000}"/>
    <cellStyle name="Normal 14 2 17 5" xfId="41281" xr:uid="{00000000-0005-0000-0000-0000FAA10000}"/>
    <cellStyle name="Normal 14 2 17 6" xfId="41282" xr:uid="{00000000-0005-0000-0000-0000FBA10000}"/>
    <cellStyle name="Normal 14 2 18" xfId="41283" xr:uid="{00000000-0005-0000-0000-0000FCA10000}"/>
    <cellStyle name="Normal 14 2 18 2" xfId="41284" xr:uid="{00000000-0005-0000-0000-0000FDA10000}"/>
    <cellStyle name="Normal 14 2 18 2 2" xfId="41285" xr:uid="{00000000-0005-0000-0000-0000FEA10000}"/>
    <cellStyle name="Normal 14 2 18 2 3" xfId="41286" xr:uid="{00000000-0005-0000-0000-0000FFA10000}"/>
    <cellStyle name="Normal 14 2 18 3" xfId="41287" xr:uid="{00000000-0005-0000-0000-000000A20000}"/>
    <cellStyle name="Normal 14 2 18 3 2" xfId="41288" xr:uid="{00000000-0005-0000-0000-000001A20000}"/>
    <cellStyle name="Normal 14 2 18 3 3" xfId="41289" xr:uid="{00000000-0005-0000-0000-000002A20000}"/>
    <cellStyle name="Normal 14 2 18 4" xfId="41290" xr:uid="{00000000-0005-0000-0000-000003A20000}"/>
    <cellStyle name="Normal 14 2 18 4 2" xfId="41291" xr:uid="{00000000-0005-0000-0000-000004A20000}"/>
    <cellStyle name="Normal 14 2 18 4 3" xfId="41292" xr:uid="{00000000-0005-0000-0000-000005A20000}"/>
    <cellStyle name="Normal 14 2 18 5" xfId="41293" xr:uid="{00000000-0005-0000-0000-000006A20000}"/>
    <cellStyle name="Normal 14 2 18 6" xfId="41294" xr:uid="{00000000-0005-0000-0000-000007A20000}"/>
    <cellStyle name="Normal 14 2 19" xfId="41295" xr:uid="{00000000-0005-0000-0000-000008A20000}"/>
    <cellStyle name="Normal 14 2 19 2" xfId="41296" xr:uid="{00000000-0005-0000-0000-000009A20000}"/>
    <cellStyle name="Normal 14 2 19 2 2" xfId="41297" xr:uid="{00000000-0005-0000-0000-00000AA20000}"/>
    <cellStyle name="Normal 14 2 19 2 3" xfId="41298" xr:uid="{00000000-0005-0000-0000-00000BA20000}"/>
    <cellStyle name="Normal 14 2 19 3" xfId="41299" xr:uid="{00000000-0005-0000-0000-00000CA20000}"/>
    <cellStyle name="Normal 14 2 19 3 2" xfId="41300" xr:uid="{00000000-0005-0000-0000-00000DA20000}"/>
    <cellStyle name="Normal 14 2 19 3 3" xfId="41301" xr:uid="{00000000-0005-0000-0000-00000EA20000}"/>
    <cellStyle name="Normal 14 2 19 4" xfId="41302" xr:uid="{00000000-0005-0000-0000-00000FA20000}"/>
    <cellStyle name="Normal 14 2 19 4 2" xfId="41303" xr:uid="{00000000-0005-0000-0000-000010A20000}"/>
    <cellStyle name="Normal 14 2 19 4 3" xfId="41304" xr:uid="{00000000-0005-0000-0000-000011A20000}"/>
    <cellStyle name="Normal 14 2 19 5" xfId="41305" xr:uid="{00000000-0005-0000-0000-000012A20000}"/>
    <cellStyle name="Normal 14 2 19 6" xfId="41306" xr:uid="{00000000-0005-0000-0000-000013A20000}"/>
    <cellStyle name="Normal 14 2 2" xfId="41307" xr:uid="{00000000-0005-0000-0000-000014A20000}"/>
    <cellStyle name="Normal 14 2 2 2" xfId="41308" xr:uid="{00000000-0005-0000-0000-000015A20000}"/>
    <cellStyle name="Normal 14 2 2 2 2" xfId="41309" xr:uid="{00000000-0005-0000-0000-000016A20000}"/>
    <cellStyle name="Normal 14 2 2 2 3" xfId="41310" xr:uid="{00000000-0005-0000-0000-000017A20000}"/>
    <cellStyle name="Normal 14 2 2 3" xfId="41311" xr:uid="{00000000-0005-0000-0000-000018A20000}"/>
    <cellStyle name="Normal 14 2 2 3 2" xfId="41312" xr:uid="{00000000-0005-0000-0000-000019A20000}"/>
    <cellStyle name="Normal 14 2 2 3 3" xfId="41313" xr:uid="{00000000-0005-0000-0000-00001AA20000}"/>
    <cellStyle name="Normal 14 2 2 4" xfId="41314" xr:uid="{00000000-0005-0000-0000-00001BA20000}"/>
    <cellStyle name="Normal 14 2 2 4 2" xfId="41315" xr:uid="{00000000-0005-0000-0000-00001CA20000}"/>
    <cellStyle name="Normal 14 2 2 4 3" xfId="41316" xr:uid="{00000000-0005-0000-0000-00001DA20000}"/>
    <cellStyle name="Normal 14 2 2 5" xfId="41317" xr:uid="{00000000-0005-0000-0000-00001EA20000}"/>
    <cellStyle name="Normal 14 2 2 6" xfId="41318" xr:uid="{00000000-0005-0000-0000-00001FA20000}"/>
    <cellStyle name="Normal 14 2 20" xfId="41319" xr:uid="{00000000-0005-0000-0000-000020A20000}"/>
    <cellStyle name="Normal 14 2 20 2" xfId="41320" xr:uid="{00000000-0005-0000-0000-000021A20000}"/>
    <cellStyle name="Normal 14 2 20 2 2" xfId="41321" xr:uid="{00000000-0005-0000-0000-000022A20000}"/>
    <cellStyle name="Normal 14 2 20 2 3" xfId="41322" xr:uid="{00000000-0005-0000-0000-000023A20000}"/>
    <cellStyle name="Normal 14 2 20 3" xfId="41323" xr:uid="{00000000-0005-0000-0000-000024A20000}"/>
    <cellStyle name="Normal 14 2 20 3 2" xfId="41324" xr:uid="{00000000-0005-0000-0000-000025A20000}"/>
    <cellStyle name="Normal 14 2 20 3 3" xfId="41325" xr:uid="{00000000-0005-0000-0000-000026A20000}"/>
    <cellStyle name="Normal 14 2 20 4" xfId="41326" xr:uid="{00000000-0005-0000-0000-000027A20000}"/>
    <cellStyle name="Normal 14 2 20 4 2" xfId="41327" xr:uid="{00000000-0005-0000-0000-000028A20000}"/>
    <cellStyle name="Normal 14 2 20 4 3" xfId="41328" xr:uid="{00000000-0005-0000-0000-000029A20000}"/>
    <cellStyle name="Normal 14 2 20 5" xfId="41329" xr:uid="{00000000-0005-0000-0000-00002AA20000}"/>
    <cellStyle name="Normal 14 2 20 6" xfId="41330" xr:uid="{00000000-0005-0000-0000-00002BA20000}"/>
    <cellStyle name="Normal 14 2 21" xfId="41331" xr:uid="{00000000-0005-0000-0000-00002CA20000}"/>
    <cellStyle name="Normal 14 2 21 2" xfId="41332" xr:uid="{00000000-0005-0000-0000-00002DA20000}"/>
    <cellStyle name="Normal 14 2 21 3" xfId="41333" xr:uid="{00000000-0005-0000-0000-00002EA20000}"/>
    <cellStyle name="Normal 14 2 22" xfId="41334" xr:uid="{00000000-0005-0000-0000-00002FA20000}"/>
    <cellStyle name="Normal 14 2 22 2" xfId="41335" xr:uid="{00000000-0005-0000-0000-000030A20000}"/>
    <cellStyle name="Normal 14 2 22 3" xfId="41336" xr:uid="{00000000-0005-0000-0000-000031A20000}"/>
    <cellStyle name="Normal 14 2 23" xfId="41337" xr:uid="{00000000-0005-0000-0000-000032A20000}"/>
    <cellStyle name="Normal 14 2 23 2" xfId="41338" xr:uid="{00000000-0005-0000-0000-000033A20000}"/>
    <cellStyle name="Normal 14 2 23 3" xfId="41339" xr:uid="{00000000-0005-0000-0000-000034A20000}"/>
    <cellStyle name="Normal 14 2 24" xfId="41340" xr:uid="{00000000-0005-0000-0000-000035A20000}"/>
    <cellStyle name="Normal 14 2 25" xfId="41341" xr:uid="{00000000-0005-0000-0000-000036A20000}"/>
    <cellStyle name="Normal 14 2 3" xfId="41342" xr:uid="{00000000-0005-0000-0000-000037A20000}"/>
    <cellStyle name="Normal 14 2 3 2" xfId="41343" xr:uid="{00000000-0005-0000-0000-000038A20000}"/>
    <cellStyle name="Normal 14 2 3 2 2" xfId="41344" xr:uid="{00000000-0005-0000-0000-000039A20000}"/>
    <cellStyle name="Normal 14 2 3 2 3" xfId="41345" xr:uid="{00000000-0005-0000-0000-00003AA20000}"/>
    <cellStyle name="Normal 14 2 3 3" xfId="41346" xr:uid="{00000000-0005-0000-0000-00003BA20000}"/>
    <cellStyle name="Normal 14 2 3 3 2" xfId="41347" xr:uid="{00000000-0005-0000-0000-00003CA20000}"/>
    <cellStyle name="Normal 14 2 3 3 3" xfId="41348" xr:uid="{00000000-0005-0000-0000-00003DA20000}"/>
    <cellStyle name="Normal 14 2 3 4" xfId="41349" xr:uid="{00000000-0005-0000-0000-00003EA20000}"/>
    <cellStyle name="Normal 14 2 3 4 2" xfId="41350" xr:uid="{00000000-0005-0000-0000-00003FA20000}"/>
    <cellStyle name="Normal 14 2 3 4 3" xfId="41351" xr:uid="{00000000-0005-0000-0000-000040A20000}"/>
    <cellStyle name="Normal 14 2 3 5" xfId="41352" xr:uid="{00000000-0005-0000-0000-000041A20000}"/>
    <cellStyle name="Normal 14 2 3 6" xfId="41353" xr:uid="{00000000-0005-0000-0000-000042A20000}"/>
    <cellStyle name="Normal 14 2 4" xfId="41354" xr:uid="{00000000-0005-0000-0000-000043A20000}"/>
    <cellStyle name="Normal 14 2 4 2" xfId="41355" xr:uid="{00000000-0005-0000-0000-000044A20000}"/>
    <cellStyle name="Normal 14 2 4 2 2" xfId="41356" xr:uid="{00000000-0005-0000-0000-000045A20000}"/>
    <cellStyle name="Normal 14 2 4 2 3" xfId="41357" xr:uid="{00000000-0005-0000-0000-000046A20000}"/>
    <cellStyle name="Normal 14 2 4 3" xfId="41358" xr:uid="{00000000-0005-0000-0000-000047A20000}"/>
    <cellStyle name="Normal 14 2 4 3 2" xfId="41359" xr:uid="{00000000-0005-0000-0000-000048A20000}"/>
    <cellStyle name="Normal 14 2 4 3 3" xfId="41360" xr:uid="{00000000-0005-0000-0000-000049A20000}"/>
    <cellStyle name="Normal 14 2 4 4" xfId="41361" xr:uid="{00000000-0005-0000-0000-00004AA20000}"/>
    <cellStyle name="Normal 14 2 4 4 2" xfId="41362" xr:uid="{00000000-0005-0000-0000-00004BA20000}"/>
    <cellStyle name="Normal 14 2 4 4 3" xfId="41363" xr:uid="{00000000-0005-0000-0000-00004CA20000}"/>
    <cellStyle name="Normal 14 2 4 5" xfId="41364" xr:uid="{00000000-0005-0000-0000-00004DA20000}"/>
    <cellStyle name="Normal 14 2 4 6" xfId="41365" xr:uid="{00000000-0005-0000-0000-00004EA20000}"/>
    <cellStyle name="Normal 14 2 5" xfId="41366" xr:uid="{00000000-0005-0000-0000-00004FA20000}"/>
    <cellStyle name="Normal 14 2 5 2" xfId="41367" xr:uid="{00000000-0005-0000-0000-000050A20000}"/>
    <cellStyle name="Normal 14 2 5 2 2" xfId="41368" xr:uid="{00000000-0005-0000-0000-000051A20000}"/>
    <cellStyle name="Normal 14 2 5 2 3" xfId="41369" xr:uid="{00000000-0005-0000-0000-000052A20000}"/>
    <cellStyle name="Normal 14 2 5 3" xfId="41370" xr:uid="{00000000-0005-0000-0000-000053A20000}"/>
    <cellStyle name="Normal 14 2 5 3 2" xfId="41371" xr:uid="{00000000-0005-0000-0000-000054A20000}"/>
    <cellStyle name="Normal 14 2 5 3 3" xfId="41372" xr:uid="{00000000-0005-0000-0000-000055A20000}"/>
    <cellStyle name="Normal 14 2 5 4" xfId="41373" xr:uid="{00000000-0005-0000-0000-000056A20000}"/>
    <cellStyle name="Normal 14 2 5 4 2" xfId="41374" xr:uid="{00000000-0005-0000-0000-000057A20000}"/>
    <cellStyle name="Normal 14 2 5 4 3" xfId="41375" xr:uid="{00000000-0005-0000-0000-000058A20000}"/>
    <cellStyle name="Normal 14 2 5 5" xfId="41376" xr:uid="{00000000-0005-0000-0000-000059A20000}"/>
    <cellStyle name="Normal 14 2 5 6" xfId="41377" xr:uid="{00000000-0005-0000-0000-00005AA20000}"/>
    <cellStyle name="Normal 14 2 6" xfId="41378" xr:uid="{00000000-0005-0000-0000-00005BA20000}"/>
    <cellStyle name="Normal 14 2 6 2" xfId="41379" xr:uid="{00000000-0005-0000-0000-00005CA20000}"/>
    <cellStyle name="Normal 14 2 6 2 2" xfId="41380" xr:uid="{00000000-0005-0000-0000-00005DA20000}"/>
    <cellStyle name="Normal 14 2 6 2 3" xfId="41381" xr:uid="{00000000-0005-0000-0000-00005EA20000}"/>
    <cellStyle name="Normal 14 2 6 3" xfId="41382" xr:uid="{00000000-0005-0000-0000-00005FA20000}"/>
    <cellStyle name="Normal 14 2 6 3 2" xfId="41383" xr:uid="{00000000-0005-0000-0000-000060A20000}"/>
    <cellStyle name="Normal 14 2 6 3 3" xfId="41384" xr:uid="{00000000-0005-0000-0000-000061A20000}"/>
    <cellStyle name="Normal 14 2 6 4" xfId="41385" xr:uid="{00000000-0005-0000-0000-000062A20000}"/>
    <cellStyle name="Normal 14 2 6 4 2" xfId="41386" xr:uid="{00000000-0005-0000-0000-000063A20000}"/>
    <cellStyle name="Normal 14 2 6 4 3" xfId="41387" xr:uid="{00000000-0005-0000-0000-000064A20000}"/>
    <cellStyle name="Normal 14 2 6 5" xfId="41388" xr:uid="{00000000-0005-0000-0000-000065A20000}"/>
    <cellStyle name="Normal 14 2 6 6" xfId="41389" xr:uid="{00000000-0005-0000-0000-000066A20000}"/>
    <cellStyle name="Normal 14 2 7" xfId="41390" xr:uid="{00000000-0005-0000-0000-000067A20000}"/>
    <cellStyle name="Normal 14 2 7 2" xfId="41391" xr:uid="{00000000-0005-0000-0000-000068A20000}"/>
    <cellStyle name="Normal 14 2 7 2 2" xfId="41392" xr:uid="{00000000-0005-0000-0000-000069A20000}"/>
    <cellStyle name="Normal 14 2 7 2 3" xfId="41393" xr:uid="{00000000-0005-0000-0000-00006AA20000}"/>
    <cellStyle name="Normal 14 2 7 3" xfId="41394" xr:uid="{00000000-0005-0000-0000-00006BA20000}"/>
    <cellStyle name="Normal 14 2 7 3 2" xfId="41395" xr:uid="{00000000-0005-0000-0000-00006CA20000}"/>
    <cellStyle name="Normal 14 2 7 3 3" xfId="41396" xr:uid="{00000000-0005-0000-0000-00006DA20000}"/>
    <cellStyle name="Normal 14 2 7 4" xfId="41397" xr:uid="{00000000-0005-0000-0000-00006EA20000}"/>
    <cellStyle name="Normal 14 2 7 4 2" xfId="41398" xr:uid="{00000000-0005-0000-0000-00006FA20000}"/>
    <cellStyle name="Normal 14 2 7 4 3" xfId="41399" xr:uid="{00000000-0005-0000-0000-000070A20000}"/>
    <cellStyle name="Normal 14 2 7 5" xfId="41400" xr:uid="{00000000-0005-0000-0000-000071A20000}"/>
    <cellStyle name="Normal 14 2 7 6" xfId="41401" xr:uid="{00000000-0005-0000-0000-000072A20000}"/>
    <cellStyle name="Normal 14 2 8" xfId="41402" xr:uid="{00000000-0005-0000-0000-000073A20000}"/>
    <cellStyle name="Normal 14 2 8 2" xfId="41403" xr:uid="{00000000-0005-0000-0000-000074A20000}"/>
    <cellStyle name="Normal 14 2 8 2 2" xfId="41404" xr:uid="{00000000-0005-0000-0000-000075A20000}"/>
    <cellStyle name="Normal 14 2 8 2 3" xfId="41405" xr:uid="{00000000-0005-0000-0000-000076A20000}"/>
    <cellStyle name="Normal 14 2 8 3" xfId="41406" xr:uid="{00000000-0005-0000-0000-000077A20000}"/>
    <cellStyle name="Normal 14 2 8 3 2" xfId="41407" xr:uid="{00000000-0005-0000-0000-000078A20000}"/>
    <cellStyle name="Normal 14 2 8 3 3" xfId="41408" xr:uid="{00000000-0005-0000-0000-000079A20000}"/>
    <cellStyle name="Normal 14 2 8 4" xfId="41409" xr:uid="{00000000-0005-0000-0000-00007AA20000}"/>
    <cellStyle name="Normal 14 2 8 4 2" xfId="41410" xr:uid="{00000000-0005-0000-0000-00007BA20000}"/>
    <cellStyle name="Normal 14 2 8 4 3" xfId="41411" xr:uid="{00000000-0005-0000-0000-00007CA20000}"/>
    <cellStyle name="Normal 14 2 8 5" xfId="41412" xr:uid="{00000000-0005-0000-0000-00007DA20000}"/>
    <cellStyle name="Normal 14 2 8 6" xfId="41413" xr:uid="{00000000-0005-0000-0000-00007EA20000}"/>
    <cellStyle name="Normal 14 2 9" xfId="41414" xr:uid="{00000000-0005-0000-0000-00007FA20000}"/>
    <cellStyle name="Normal 14 2 9 2" xfId="41415" xr:uid="{00000000-0005-0000-0000-000080A20000}"/>
    <cellStyle name="Normal 14 2 9 2 2" xfId="41416" xr:uid="{00000000-0005-0000-0000-000081A20000}"/>
    <cellStyle name="Normal 14 2 9 2 3" xfId="41417" xr:uid="{00000000-0005-0000-0000-000082A20000}"/>
    <cellStyle name="Normal 14 2 9 3" xfId="41418" xr:uid="{00000000-0005-0000-0000-000083A20000}"/>
    <cellStyle name="Normal 14 2 9 3 2" xfId="41419" xr:uid="{00000000-0005-0000-0000-000084A20000}"/>
    <cellStyle name="Normal 14 2 9 3 3" xfId="41420" xr:uid="{00000000-0005-0000-0000-000085A20000}"/>
    <cellStyle name="Normal 14 2 9 4" xfId="41421" xr:uid="{00000000-0005-0000-0000-000086A20000}"/>
    <cellStyle name="Normal 14 2 9 4 2" xfId="41422" xr:uid="{00000000-0005-0000-0000-000087A20000}"/>
    <cellStyle name="Normal 14 2 9 4 3" xfId="41423" xr:uid="{00000000-0005-0000-0000-000088A20000}"/>
    <cellStyle name="Normal 14 2 9 5" xfId="41424" xr:uid="{00000000-0005-0000-0000-000089A20000}"/>
    <cellStyle name="Normal 14 2 9 6" xfId="41425" xr:uid="{00000000-0005-0000-0000-00008AA20000}"/>
    <cellStyle name="Normal 14 2_Sheet25" xfId="41426" xr:uid="{00000000-0005-0000-0000-00008BA20000}"/>
    <cellStyle name="Normal 14 3" xfId="41427" xr:uid="{00000000-0005-0000-0000-00008CA20000}"/>
    <cellStyle name="Normal 14 3 10" xfId="41428" xr:uid="{00000000-0005-0000-0000-00008DA20000}"/>
    <cellStyle name="Normal 14 3 10 2" xfId="41429" xr:uid="{00000000-0005-0000-0000-00008EA20000}"/>
    <cellStyle name="Normal 14 3 10 2 2" xfId="41430" xr:uid="{00000000-0005-0000-0000-00008FA20000}"/>
    <cellStyle name="Normal 14 3 10 2 3" xfId="41431" xr:uid="{00000000-0005-0000-0000-000090A20000}"/>
    <cellStyle name="Normal 14 3 10 3" xfId="41432" xr:uid="{00000000-0005-0000-0000-000091A20000}"/>
    <cellStyle name="Normal 14 3 10 3 2" xfId="41433" xr:uid="{00000000-0005-0000-0000-000092A20000}"/>
    <cellStyle name="Normal 14 3 10 3 3" xfId="41434" xr:uid="{00000000-0005-0000-0000-000093A20000}"/>
    <cellStyle name="Normal 14 3 10 4" xfId="41435" xr:uid="{00000000-0005-0000-0000-000094A20000}"/>
    <cellStyle name="Normal 14 3 10 4 2" xfId="41436" xr:uid="{00000000-0005-0000-0000-000095A20000}"/>
    <cellStyle name="Normal 14 3 10 4 3" xfId="41437" xr:uid="{00000000-0005-0000-0000-000096A20000}"/>
    <cellStyle name="Normal 14 3 10 5" xfId="41438" xr:uid="{00000000-0005-0000-0000-000097A20000}"/>
    <cellStyle name="Normal 14 3 10 6" xfId="41439" xr:uid="{00000000-0005-0000-0000-000098A20000}"/>
    <cellStyle name="Normal 14 3 11" xfId="41440" xr:uid="{00000000-0005-0000-0000-000099A20000}"/>
    <cellStyle name="Normal 14 3 11 2" xfId="41441" xr:uid="{00000000-0005-0000-0000-00009AA20000}"/>
    <cellStyle name="Normal 14 3 11 2 2" xfId="41442" xr:uid="{00000000-0005-0000-0000-00009BA20000}"/>
    <cellStyle name="Normal 14 3 11 2 3" xfId="41443" xr:uid="{00000000-0005-0000-0000-00009CA20000}"/>
    <cellStyle name="Normal 14 3 11 3" xfId="41444" xr:uid="{00000000-0005-0000-0000-00009DA20000}"/>
    <cellStyle name="Normal 14 3 11 3 2" xfId="41445" xr:uid="{00000000-0005-0000-0000-00009EA20000}"/>
    <cellStyle name="Normal 14 3 11 3 3" xfId="41446" xr:uid="{00000000-0005-0000-0000-00009FA20000}"/>
    <cellStyle name="Normal 14 3 11 4" xfId="41447" xr:uid="{00000000-0005-0000-0000-0000A0A20000}"/>
    <cellStyle name="Normal 14 3 11 4 2" xfId="41448" xr:uid="{00000000-0005-0000-0000-0000A1A20000}"/>
    <cellStyle name="Normal 14 3 11 4 3" xfId="41449" xr:uid="{00000000-0005-0000-0000-0000A2A20000}"/>
    <cellStyle name="Normal 14 3 11 5" xfId="41450" xr:uid="{00000000-0005-0000-0000-0000A3A20000}"/>
    <cellStyle name="Normal 14 3 11 6" xfId="41451" xr:uid="{00000000-0005-0000-0000-0000A4A20000}"/>
    <cellStyle name="Normal 14 3 12" xfId="41452" xr:uid="{00000000-0005-0000-0000-0000A5A20000}"/>
    <cellStyle name="Normal 14 3 12 2" xfId="41453" xr:uid="{00000000-0005-0000-0000-0000A6A20000}"/>
    <cellStyle name="Normal 14 3 12 2 2" xfId="41454" xr:uid="{00000000-0005-0000-0000-0000A7A20000}"/>
    <cellStyle name="Normal 14 3 12 2 3" xfId="41455" xr:uid="{00000000-0005-0000-0000-0000A8A20000}"/>
    <cellStyle name="Normal 14 3 12 3" xfId="41456" xr:uid="{00000000-0005-0000-0000-0000A9A20000}"/>
    <cellStyle name="Normal 14 3 12 3 2" xfId="41457" xr:uid="{00000000-0005-0000-0000-0000AAA20000}"/>
    <cellStyle name="Normal 14 3 12 3 3" xfId="41458" xr:uid="{00000000-0005-0000-0000-0000ABA20000}"/>
    <cellStyle name="Normal 14 3 12 4" xfId="41459" xr:uid="{00000000-0005-0000-0000-0000ACA20000}"/>
    <cellStyle name="Normal 14 3 12 4 2" xfId="41460" xr:uid="{00000000-0005-0000-0000-0000ADA20000}"/>
    <cellStyle name="Normal 14 3 12 4 3" xfId="41461" xr:uid="{00000000-0005-0000-0000-0000AEA20000}"/>
    <cellStyle name="Normal 14 3 12 5" xfId="41462" xr:uid="{00000000-0005-0000-0000-0000AFA20000}"/>
    <cellStyle name="Normal 14 3 12 6" xfId="41463" xr:uid="{00000000-0005-0000-0000-0000B0A20000}"/>
    <cellStyle name="Normal 14 3 13" xfId="41464" xr:uid="{00000000-0005-0000-0000-0000B1A20000}"/>
    <cellStyle name="Normal 14 3 13 2" xfId="41465" xr:uid="{00000000-0005-0000-0000-0000B2A20000}"/>
    <cellStyle name="Normal 14 3 13 2 2" xfId="41466" xr:uid="{00000000-0005-0000-0000-0000B3A20000}"/>
    <cellStyle name="Normal 14 3 13 2 3" xfId="41467" xr:uid="{00000000-0005-0000-0000-0000B4A20000}"/>
    <cellStyle name="Normal 14 3 13 3" xfId="41468" xr:uid="{00000000-0005-0000-0000-0000B5A20000}"/>
    <cellStyle name="Normal 14 3 13 3 2" xfId="41469" xr:uid="{00000000-0005-0000-0000-0000B6A20000}"/>
    <cellStyle name="Normal 14 3 13 3 3" xfId="41470" xr:uid="{00000000-0005-0000-0000-0000B7A20000}"/>
    <cellStyle name="Normal 14 3 13 4" xfId="41471" xr:uid="{00000000-0005-0000-0000-0000B8A20000}"/>
    <cellStyle name="Normal 14 3 13 4 2" xfId="41472" xr:uid="{00000000-0005-0000-0000-0000B9A20000}"/>
    <cellStyle name="Normal 14 3 13 4 3" xfId="41473" xr:uid="{00000000-0005-0000-0000-0000BAA20000}"/>
    <cellStyle name="Normal 14 3 13 5" xfId="41474" xr:uid="{00000000-0005-0000-0000-0000BBA20000}"/>
    <cellStyle name="Normal 14 3 13 6" xfId="41475" xr:uid="{00000000-0005-0000-0000-0000BCA20000}"/>
    <cellStyle name="Normal 14 3 14" xfId="41476" xr:uid="{00000000-0005-0000-0000-0000BDA20000}"/>
    <cellStyle name="Normal 14 3 14 2" xfId="41477" xr:uid="{00000000-0005-0000-0000-0000BEA20000}"/>
    <cellStyle name="Normal 14 3 14 2 2" xfId="41478" xr:uid="{00000000-0005-0000-0000-0000BFA20000}"/>
    <cellStyle name="Normal 14 3 14 2 3" xfId="41479" xr:uid="{00000000-0005-0000-0000-0000C0A20000}"/>
    <cellStyle name="Normal 14 3 14 3" xfId="41480" xr:uid="{00000000-0005-0000-0000-0000C1A20000}"/>
    <cellStyle name="Normal 14 3 14 3 2" xfId="41481" xr:uid="{00000000-0005-0000-0000-0000C2A20000}"/>
    <cellStyle name="Normal 14 3 14 3 3" xfId="41482" xr:uid="{00000000-0005-0000-0000-0000C3A20000}"/>
    <cellStyle name="Normal 14 3 14 4" xfId="41483" xr:uid="{00000000-0005-0000-0000-0000C4A20000}"/>
    <cellStyle name="Normal 14 3 14 4 2" xfId="41484" xr:uid="{00000000-0005-0000-0000-0000C5A20000}"/>
    <cellStyle name="Normal 14 3 14 4 3" xfId="41485" xr:uid="{00000000-0005-0000-0000-0000C6A20000}"/>
    <cellStyle name="Normal 14 3 14 5" xfId="41486" xr:uid="{00000000-0005-0000-0000-0000C7A20000}"/>
    <cellStyle name="Normal 14 3 14 6" xfId="41487" xr:uid="{00000000-0005-0000-0000-0000C8A20000}"/>
    <cellStyle name="Normal 14 3 15" xfId="41488" xr:uid="{00000000-0005-0000-0000-0000C9A20000}"/>
    <cellStyle name="Normal 14 3 15 2" xfId="41489" xr:uid="{00000000-0005-0000-0000-0000CAA20000}"/>
    <cellStyle name="Normal 14 3 15 2 2" xfId="41490" xr:uid="{00000000-0005-0000-0000-0000CBA20000}"/>
    <cellStyle name="Normal 14 3 15 2 3" xfId="41491" xr:uid="{00000000-0005-0000-0000-0000CCA20000}"/>
    <cellStyle name="Normal 14 3 15 3" xfId="41492" xr:uid="{00000000-0005-0000-0000-0000CDA20000}"/>
    <cellStyle name="Normal 14 3 15 3 2" xfId="41493" xr:uid="{00000000-0005-0000-0000-0000CEA20000}"/>
    <cellStyle name="Normal 14 3 15 3 3" xfId="41494" xr:uid="{00000000-0005-0000-0000-0000CFA20000}"/>
    <cellStyle name="Normal 14 3 15 4" xfId="41495" xr:uid="{00000000-0005-0000-0000-0000D0A20000}"/>
    <cellStyle name="Normal 14 3 15 4 2" xfId="41496" xr:uid="{00000000-0005-0000-0000-0000D1A20000}"/>
    <cellStyle name="Normal 14 3 15 4 3" xfId="41497" xr:uid="{00000000-0005-0000-0000-0000D2A20000}"/>
    <cellStyle name="Normal 14 3 15 5" xfId="41498" xr:uid="{00000000-0005-0000-0000-0000D3A20000}"/>
    <cellStyle name="Normal 14 3 15 6" xfId="41499" xr:uid="{00000000-0005-0000-0000-0000D4A20000}"/>
    <cellStyle name="Normal 14 3 16" xfId="41500" xr:uid="{00000000-0005-0000-0000-0000D5A20000}"/>
    <cellStyle name="Normal 14 3 16 2" xfId="41501" xr:uid="{00000000-0005-0000-0000-0000D6A20000}"/>
    <cellStyle name="Normal 14 3 16 2 2" xfId="41502" xr:uid="{00000000-0005-0000-0000-0000D7A20000}"/>
    <cellStyle name="Normal 14 3 16 2 3" xfId="41503" xr:uid="{00000000-0005-0000-0000-0000D8A20000}"/>
    <cellStyle name="Normal 14 3 16 3" xfId="41504" xr:uid="{00000000-0005-0000-0000-0000D9A20000}"/>
    <cellStyle name="Normal 14 3 16 3 2" xfId="41505" xr:uid="{00000000-0005-0000-0000-0000DAA20000}"/>
    <cellStyle name="Normal 14 3 16 3 3" xfId="41506" xr:uid="{00000000-0005-0000-0000-0000DBA20000}"/>
    <cellStyle name="Normal 14 3 16 4" xfId="41507" xr:uid="{00000000-0005-0000-0000-0000DCA20000}"/>
    <cellStyle name="Normal 14 3 16 4 2" xfId="41508" xr:uid="{00000000-0005-0000-0000-0000DDA20000}"/>
    <cellStyle name="Normal 14 3 16 4 3" xfId="41509" xr:uid="{00000000-0005-0000-0000-0000DEA20000}"/>
    <cellStyle name="Normal 14 3 16 5" xfId="41510" xr:uid="{00000000-0005-0000-0000-0000DFA20000}"/>
    <cellStyle name="Normal 14 3 16 6" xfId="41511" xr:uid="{00000000-0005-0000-0000-0000E0A20000}"/>
    <cellStyle name="Normal 14 3 17" xfId="41512" xr:uid="{00000000-0005-0000-0000-0000E1A20000}"/>
    <cellStyle name="Normal 14 3 17 2" xfId="41513" xr:uid="{00000000-0005-0000-0000-0000E2A20000}"/>
    <cellStyle name="Normal 14 3 17 2 2" xfId="41514" xr:uid="{00000000-0005-0000-0000-0000E3A20000}"/>
    <cellStyle name="Normal 14 3 17 2 3" xfId="41515" xr:uid="{00000000-0005-0000-0000-0000E4A20000}"/>
    <cellStyle name="Normal 14 3 17 3" xfId="41516" xr:uid="{00000000-0005-0000-0000-0000E5A20000}"/>
    <cellStyle name="Normal 14 3 17 3 2" xfId="41517" xr:uid="{00000000-0005-0000-0000-0000E6A20000}"/>
    <cellStyle name="Normal 14 3 17 3 3" xfId="41518" xr:uid="{00000000-0005-0000-0000-0000E7A20000}"/>
    <cellStyle name="Normal 14 3 17 4" xfId="41519" xr:uid="{00000000-0005-0000-0000-0000E8A20000}"/>
    <cellStyle name="Normal 14 3 17 4 2" xfId="41520" xr:uid="{00000000-0005-0000-0000-0000E9A20000}"/>
    <cellStyle name="Normal 14 3 17 4 3" xfId="41521" xr:uid="{00000000-0005-0000-0000-0000EAA20000}"/>
    <cellStyle name="Normal 14 3 17 5" xfId="41522" xr:uid="{00000000-0005-0000-0000-0000EBA20000}"/>
    <cellStyle name="Normal 14 3 17 6" xfId="41523" xr:uid="{00000000-0005-0000-0000-0000ECA20000}"/>
    <cellStyle name="Normal 14 3 18" xfId="41524" xr:uid="{00000000-0005-0000-0000-0000EDA20000}"/>
    <cellStyle name="Normal 14 3 18 2" xfId="41525" xr:uid="{00000000-0005-0000-0000-0000EEA20000}"/>
    <cellStyle name="Normal 14 3 18 2 2" xfId="41526" xr:uid="{00000000-0005-0000-0000-0000EFA20000}"/>
    <cellStyle name="Normal 14 3 18 2 3" xfId="41527" xr:uid="{00000000-0005-0000-0000-0000F0A20000}"/>
    <cellStyle name="Normal 14 3 18 3" xfId="41528" xr:uid="{00000000-0005-0000-0000-0000F1A20000}"/>
    <cellStyle name="Normal 14 3 18 3 2" xfId="41529" xr:uid="{00000000-0005-0000-0000-0000F2A20000}"/>
    <cellStyle name="Normal 14 3 18 3 3" xfId="41530" xr:uid="{00000000-0005-0000-0000-0000F3A20000}"/>
    <cellStyle name="Normal 14 3 18 4" xfId="41531" xr:uid="{00000000-0005-0000-0000-0000F4A20000}"/>
    <cellStyle name="Normal 14 3 18 4 2" xfId="41532" xr:uid="{00000000-0005-0000-0000-0000F5A20000}"/>
    <cellStyle name="Normal 14 3 18 4 3" xfId="41533" xr:uid="{00000000-0005-0000-0000-0000F6A20000}"/>
    <cellStyle name="Normal 14 3 18 5" xfId="41534" xr:uid="{00000000-0005-0000-0000-0000F7A20000}"/>
    <cellStyle name="Normal 14 3 18 6" xfId="41535" xr:uid="{00000000-0005-0000-0000-0000F8A20000}"/>
    <cellStyle name="Normal 14 3 19" xfId="41536" xr:uid="{00000000-0005-0000-0000-0000F9A20000}"/>
    <cellStyle name="Normal 14 3 19 2" xfId="41537" xr:uid="{00000000-0005-0000-0000-0000FAA20000}"/>
    <cellStyle name="Normal 14 3 19 2 2" xfId="41538" xr:uid="{00000000-0005-0000-0000-0000FBA20000}"/>
    <cellStyle name="Normal 14 3 19 2 3" xfId="41539" xr:uid="{00000000-0005-0000-0000-0000FCA20000}"/>
    <cellStyle name="Normal 14 3 19 3" xfId="41540" xr:uid="{00000000-0005-0000-0000-0000FDA20000}"/>
    <cellStyle name="Normal 14 3 19 3 2" xfId="41541" xr:uid="{00000000-0005-0000-0000-0000FEA20000}"/>
    <cellStyle name="Normal 14 3 19 3 3" xfId="41542" xr:uid="{00000000-0005-0000-0000-0000FFA20000}"/>
    <cellStyle name="Normal 14 3 19 4" xfId="41543" xr:uid="{00000000-0005-0000-0000-000000A30000}"/>
    <cellStyle name="Normal 14 3 19 4 2" xfId="41544" xr:uid="{00000000-0005-0000-0000-000001A30000}"/>
    <cellStyle name="Normal 14 3 19 4 3" xfId="41545" xr:uid="{00000000-0005-0000-0000-000002A30000}"/>
    <cellStyle name="Normal 14 3 19 5" xfId="41546" xr:uid="{00000000-0005-0000-0000-000003A30000}"/>
    <cellStyle name="Normal 14 3 19 6" xfId="41547" xr:uid="{00000000-0005-0000-0000-000004A30000}"/>
    <cellStyle name="Normal 14 3 2" xfId="41548" xr:uid="{00000000-0005-0000-0000-000005A30000}"/>
    <cellStyle name="Normal 14 3 2 2" xfId="41549" xr:uid="{00000000-0005-0000-0000-000006A30000}"/>
    <cellStyle name="Normal 14 3 2 2 2" xfId="41550" xr:uid="{00000000-0005-0000-0000-000007A30000}"/>
    <cellStyle name="Normal 14 3 2 2 3" xfId="41551" xr:uid="{00000000-0005-0000-0000-000008A30000}"/>
    <cellStyle name="Normal 14 3 2 3" xfId="41552" xr:uid="{00000000-0005-0000-0000-000009A30000}"/>
    <cellStyle name="Normal 14 3 2 3 2" xfId="41553" xr:uid="{00000000-0005-0000-0000-00000AA30000}"/>
    <cellStyle name="Normal 14 3 2 3 3" xfId="41554" xr:uid="{00000000-0005-0000-0000-00000BA30000}"/>
    <cellStyle name="Normal 14 3 2 4" xfId="41555" xr:uid="{00000000-0005-0000-0000-00000CA30000}"/>
    <cellStyle name="Normal 14 3 2 4 2" xfId="41556" xr:uid="{00000000-0005-0000-0000-00000DA30000}"/>
    <cellStyle name="Normal 14 3 2 4 3" xfId="41557" xr:uid="{00000000-0005-0000-0000-00000EA30000}"/>
    <cellStyle name="Normal 14 3 2 5" xfId="41558" xr:uid="{00000000-0005-0000-0000-00000FA30000}"/>
    <cellStyle name="Normal 14 3 2 6" xfId="41559" xr:uid="{00000000-0005-0000-0000-000010A30000}"/>
    <cellStyle name="Normal 14 3 20" xfId="41560" xr:uid="{00000000-0005-0000-0000-000011A30000}"/>
    <cellStyle name="Normal 14 3 20 2" xfId="41561" xr:uid="{00000000-0005-0000-0000-000012A30000}"/>
    <cellStyle name="Normal 14 3 20 2 2" xfId="41562" xr:uid="{00000000-0005-0000-0000-000013A30000}"/>
    <cellStyle name="Normal 14 3 20 2 3" xfId="41563" xr:uid="{00000000-0005-0000-0000-000014A30000}"/>
    <cellStyle name="Normal 14 3 20 3" xfId="41564" xr:uid="{00000000-0005-0000-0000-000015A30000}"/>
    <cellStyle name="Normal 14 3 20 3 2" xfId="41565" xr:uid="{00000000-0005-0000-0000-000016A30000}"/>
    <cellStyle name="Normal 14 3 20 3 3" xfId="41566" xr:uid="{00000000-0005-0000-0000-000017A30000}"/>
    <cellStyle name="Normal 14 3 20 4" xfId="41567" xr:uid="{00000000-0005-0000-0000-000018A30000}"/>
    <cellStyle name="Normal 14 3 20 4 2" xfId="41568" xr:uid="{00000000-0005-0000-0000-000019A30000}"/>
    <cellStyle name="Normal 14 3 20 4 3" xfId="41569" xr:uid="{00000000-0005-0000-0000-00001AA30000}"/>
    <cellStyle name="Normal 14 3 20 5" xfId="41570" xr:uid="{00000000-0005-0000-0000-00001BA30000}"/>
    <cellStyle name="Normal 14 3 20 6" xfId="41571" xr:uid="{00000000-0005-0000-0000-00001CA30000}"/>
    <cellStyle name="Normal 14 3 21" xfId="41572" xr:uid="{00000000-0005-0000-0000-00001DA30000}"/>
    <cellStyle name="Normal 14 3 21 2" xfId="41573" xr:uid="{00000000-0005-0000-0000-00001EA30000}"/>
    <cellStyle name="Normal 14 3 21 3" xfId="41574" xr:uid="{00000000-0005-0000-0000-00001FA30000}"/>
    <cellStyle name="Normal 14 3 22" xfId="41575" xr:uid="{00000000-0005-0000-0000-000020A30000}"/>
    <cellStyle name="Normal 14 3 22 2" xfId="41576" xr:uid="{00000000-0005-0000-0000-000021A30000}"/>
    <cellStyle name="Normal 14 3 22 3" xfId="41577" xr:uid="{00000000-0005-0000-0000-000022A30000}"/>
    <cellStyle name="Normal 14 3 23" xfId="41578" xr:uid="{00000000-0005-0000-0000-000023A30000}"/>
    <cellStyle name="Normal 14 3 23 2" xfId="41579" xr:uid="{00000000-0005-0000-0000-000024A30000}"/>
    <cellStyle name="Normal 14 3 23 3" xfId="41580" xr:uid="{00000000-0005-0000-0000-000025A30000}"/>
    <cellStyle name="Normal 14 3 24" xfId="41581" xr:uid="{00000000-0005-0000-0000-000026A30000}"/>
    <cellStyle name="Normal 14 3 25" xfId="41582" xr:uid="{00000000-0005-0000-0000-000027A30000}"/>
    <cellStyle name="Normal 14 3 3" xfId="41583" xr:uid="{00000000-0005-0000-0000-000028A30000}"/>
    <cellStyle name="Normal 14 3 3 2" xfId="41584" xr:uid="{00000000-0005-0000-0000-000029A30000}"/>
    <cellStyle name="Normal 14 3 3 2 2" xfId="41585" xr:uid="{00000000-0005-0000-0000-00002AA30000}"/>
    <cellStyle name="Normal 14 3 3 2 3" xfId="41586" xr:uid="{00000000-0005-0000-0000-00002BA30000}"/>
    <cellStyle name="Normal 14 3 3 3" xfId="41587" xr:uid="{00000000-0005-0000-0000-00002CA30000}"/>
    <cellStyle name="Normal 14 3 3 3 2" xfId="41588" xr:uid="{00000000-0005-0000-0000-00002DA30000}"/>
    <cellStyle name="Normal 14 3 3 3 3" xfId="41589" xr:uid="{00000000-0005-0000-0000-00002EA30000}"/>
    <cellStyle name="Normal 14 3 3 4" xfId="41590" xr:uid="{00000000-0005-0000-0000-00002FA30000}"/>
    <cellStyle name="Normal 14 3 3 4 2" xfId="41591" xr:uid="{00000000-0005-0000-0000-000030A30000}"/>
    <cellStyle name="Normal 14 3 3 4 3" xfId="41592" xr:uid="{00000000-0005-0000-0000-000031A30000}"/>
    <cellStyle name="Normal 14 3 3 5" xfId="41593" xr:uid="{00000000-0005-0000-0000-000032A30000}"/>
    <cellStyle name="Normal 14 3 3 6" xfId="41594" xr:uid="{00000000-0005-0000-0000-000033A30000}"/>
    <cellStyle name="Normal 14 3 4" xfId="41595" xr:uid="{00000000-0005-0000-0000-000034A30000}"/>
    <cellStyle name="Normal 14 3 4 2" xfId="41596" xr:uid="{00000000-0005-0000-0000-000035A30000}"/>
    <cellStyle name="Normal 14 3 4 2 2" xfId="41597" xr:uid="{00000000-0005-0000-0000-000036A30000}"/>
    <cellStyle name="Normal 14 3 4 2 3" xfId="41598" xr:uid="{00000000-0005-0000-0000-000037A30000}"/>
    <cellStyle name="Normal 14 3 4 3" xfId="41599" xr:uid="{00000000-0005-0000-0000-000038A30000}"/>
    <cellStyle name="Normal 14 3 4 3 2" xfId="41600" xr:uid="{00000000-0005-0000-0000-000039A30000}"/>
    <cellStyle name="Normal 14 3 4 3 3" xfId="41601" xr:uid="{00000000-0005-0000-0000-00003AA30000}"/>
    <cellStyle name="Normal 14 3 4 4" xfId="41602" xr:uid="{00000000-0005-0000-0000-00003BA30000}"/>
    <cellStyle name="Normal 14 3 4 4 2" xfId="41603" xr:uid="{00000000-0005-0000-0000-00003CA30000}"/>
    <cellStyle name="Normal 14 3 4 4 3" xfId="41604" xr:uid="{00000000-0005-0000-0000-00003DA30000}"/>
    <cellStyle name="Normal 14 3 4 5" xfId="41605" xr:uid="{00000000-0005-0000-0000-00003EA30000}"/>
    <cellStyle name="Normal 14 3 4 6" xfId="41606" xr:uid="{00000000-0005-0000-0000-00003FA30000}"/>
    <cellStyle name="Normal 14 3 5" xfId="41607" xr:uid="{00000000-0005-0000-0000-000040A30000}"/>
    <cellStyle name="Normal 14 3 5 2" xfId="41608" xr:uid="{00000000-0005-0000-0000-000041A30000}"/>
    <cellStyle name="Normal 14 3 5 2 2" xfId="41609" xr:uid="{00000000-0005-0000-0000-000042A30000}"/>
    <cellStyle name="Normal 14 3 5 2 3" xfId="41610" xr:uid="{00000000-0005-0000-0000-000043A30000}"/>
    <cellStyle name="Normal 14 3 5 3" xfId="41611" xr:uid="{00000000-0005-0000-0000-000044A30000}"/>
    <cellStyle name="Normal 14 3 5 3 2" xfId="41612" xr:uid="{00000000-0005-0000-0000-000045A30000}"/>
    <cellStyle name="Normal 14 3 5 3 3" xfId="41613" xr:uid="{00000000-0005-0000-0000-000046A30000}"/>
    <cellStyle name="Normal 14 3 5 4" xfId="41614" xr:uid="{00000000-0005-0000-0000-000047A30000}"/>
    <cellStyle name="Normal 14 3 5 4 2" xfId="41615" xr:uid="{00000000-0005-0000-0000-000048A30000}"/>
    <cellStyle name="Normal 14 3 5 4 3" xfId="41616" xr:uid="{00000000-0005-0000-0000-000049A30000}"/>
    <cellStyle name="Normal 14 3 5 5" xfId="41617" xr:uid="{00000000-0005-0000-0000-00004AA30000}"/>
    <cellStyle name="Normal 14 3 5 6" xfId="41618" xr:uid="{00000000-0005-0000-0000-00004BA30000}"/>
    <cellStyle name="Normal 14 3 6" xfId="41619" xr:uid="{00000000-0005-0000-0000-00004CA30000}"/>
    <cellStyle name="Normal 14 3 6 2" xfId="41620" xr:uid="{00000000-0005-0000-0000-00004DA30000}"/>
    <cellStyle name="Normal 14 3 6 2 2" xfId="41621" xr:uid="{00000000-0005-0000-0000-00004EA30000}"/>
    <cellStyle name="Normal 14 3 6 2 3" xfId="41622" xr:uid="{00000000-0005-0000-0000-00004FA30000}"/>
    <cellStyle name="Normal 14 3 6 3" xfId="41623" xr:uid="{00000000-0005-0000-0000-000050A30000}"/>
    <cellStyle name="Normal 14 3 6 3 2" xfId="41624" xr:uid="{00000000-0005-0000-0000-000051A30000}"/>
    <cellStyle name="Normal 14 3 6 3 3" xfId="41625" xr:uid="{00000000-0005-0000-0000-000052A30000}"/>
    <cellStyle name="Normal 14 3 6 4" xfId="41626" xr:uid="{00000000-0005-0000-0000-000053A30000}"/>
    <cellStyle name="Normal 14 3 6 4 2" xfId="41627" xr:uid="{00000000-0005-0000-0000-000054A30000}"/>
    <cellStyle name="Normal 14 3 6 4 3" xfId="41628" xr:uid="{00000000-0005-0000-0000-000055A30000}"/>
    <cellStyle name="Normal 14 3 6 5" xfId="41629" xr:uid="{00000000-0005-0000-0000-000056A30000}"/>
    <cellStyle name="Normal 14 3 6 6" xfId="41630" xr:uid="{00000000-0005-0000-0000-000057A30000}"/>
    <cellStyle name="Normal 14 3 7" xfId="41631" xr:uid="{00000000-0005-0000-0000-000058A30000}"/>
    <cellStyle name="Normal 14 3 7 2" xfId="41632" xr:uid="{00000000-0005-0000-0000-000059A30000}"/>
    <cellStyle name="Normal 14 3 7 2 2" xfId="41633" xr:uid="{00000000-0005-0000-0000-00005AA30000}"/>
    <cellStyle name="Normal 14 3 7 2 3" xfId="41634" xr:uid="{00000000-0005-0000-0000-00005BA30000}"/>
    <cellStyle name="Normal 14 3 7 3" xfId="41635" xr:uid="{00000000-0005-0000-0000-00005CA30000}"/>
    <cellStyle name="Normal 14 3 7 3 2" xfId="41636" xr:uid="{00000000-0005-0000-0000-00005DA30000}"/>
    <cellStyle name="Normal 14 3 7 3 3" xfId="41637" xr:uid="{00000000-0005-0000-0000-00005EA30000}"/>
    <cellStyle name="Normal 14 3 7 4" xfId="41638" xr:uid="{00000000-0005-0000-0000-00005FA30000}"/>
    <cellStyle name="Normal 14 3 7 4 2" xfId="41639" xr:uid="{00000000-0005-0000-0000-000060A30000}"/>
    <cellStyle name="Normal 14 3 7 4 3" xfId="41640" xr:uid="{00000000-0005-0000-0000-000061A30000}"/>
    <cellStyle name="Normal 14 3 7 5" xfId="41641" xr:uid="{00000000-0005-0000-0000-000062A30000}"/>
    <cellStyle name="Normal 14 3 7 6" xfId="41642" xr:uid="{00000000-0005-0000-0000-000063A30000}"/>
    <cellStyle name="Normal 14 3 8" xfId="41643" xr:uid="{00000000-0005-0000-0000-000064A30000}"/>
    <cellStyle name="Normal 14 3 8 2" xfId="41644" xr:uid="{00000000-0005-0000-0000-000065A30000}"/>
    <cellStyle name="Normal 14 3 8 2 2" xfId="41645" xr:uid="{00000000-0005-0000-0000-000066A30000}"/>
    <cellStyle name="Normal 14 3 8 2 3" xfId="41646" xr:uid="{00000000-0005-0000-0000-000067A30000}"/>
    <cellStyle name="Normal 14 3 8 3" xfId="41647" xr:uid="{00000000-0005-0000-0000-000068A30000}"/>
    <cellStyle name="Normal 14 3 8 3 2" xfId="41648" xr:uid="{00000000-0005-0000-0000-000069A30000}"/>
    <cellStyle name="Normal 14 3 8 3 3" xfId="41649" xr:uid="{00000000-0005-0000-0000-00006AA30000}"/>
    <cellStyle name="Normal 14 3 8 4" xfId="41650" xr:uid="{00000000-0005-0000-0000-00006BA30000}"/>
    <cellStyle name="Normal 14 3 8 4 2" xfId="41651" xr:uid="{00000000-0005-0000-0000-00006CA30000}"/>
    <cellStyle name="Normal 14 3 8 4 3" xfId="41652" xr:uid="{00000000-0005-0000-0000-00006DA30000}"/>
    <cellStyle name="Normal 14 3 8 5" xfId="41653" xr:uid="{00000000-0005-0000-0000-00006EA30000}"/>
    <cellStyle name="Normal 14 3 8 6" xfId="41654" xr:uid="{00000000-0005-0000-0000-00006FA30000}"/>
    <cellStyle name="Normal 14 3 9" xfId="41655" xr:uid="{00000000-0005-0000-0000-000070A30000}"/>
    <cellStyle name="Normal 14 3 9 2" xfId="41656" xr:uid="{00000000-0005-0000-0000-000071A30000}"/>
    <cellStyle name="Normal 14 3 9 2 2" xfId="41657" xr:uid="{00000000-0005-0000-0000-000072A30000}"/>
    <cellStyle name="Normal 14 3 9 2 3" xfId="41658" xr:uid="{00000000-0005-0000-0000-000073A30000}"/>
    <cellStyle name="Normal 14 3 9 3" xfId="41659" xr:uid="{00000000-0005-0000-0000-000074A30000}"/>
    <cellStyle name="Normal 14 3 9 3 2" xfId="41660" xr:uid="{00000000-0005-0000-0000-000075A30000}"/>
    <cellStyle name="Normal 14 3 9 3 3" xfId="41661" xr:uid="{00000000-0005-0000-0000-000076A30000}"/>
    <cellStyle name="Normal 14 3 9 4" xfId="41662" xr:uid="{00000000-0005-0000-0000-000077A30000}"/>
    <cellStyle name="Normal 14 3 9 4 2" xfId="41663" xr:uid="{00000000-0005-0000-0000-000078A30000}"/>
    <cellStyle name="Normal 14 3 9 4 3" xfId="41664" xr:uid="{00000000-0005-0000-0000-000079A30000}"/>
    <cellStyle name="Normal 14 3 9 5" xfId="41665" xr:uid="{00000000-0005-0000-0000-00007AA30000}"/>
    <cellStyle name="Normal 14 3 9 6" xfId="41666" xr:uid="{00000000-0005-0000-0000-00007BA30000}"/>
    <cellStyle name="Normal 14 3_Sheet25" xfId="41667" xr:uid="{00000000-0005-0000-0000-00007CA30000}"/>
    <cellStyle name="Normal 14 4" xfId="41668" xr:uid="{00000000-0005-0000-0000-00007DA30000}"/>
    <cellStyle name="Normal 14 4 10" xfId="41669" xr:uid="{00000000-0005-0000-0000-00007EA30000}"/>
    <cellStyle name="Normal 14 4 10 2" xfId="41670" xr:uid="{00000000-0005-0000-0000-00007FA30000}"/>
    <cellStyle name="Normal 14 4 10 2 2" xfId="41671" xr:uid="{00000000-0005-0000-0000-000080A30000}"/>
    <cellStyle name="Normal 14 4 10 2 3" xfId="41672" xr:uid="{00000000-0005-0000-0000-000081A30000}"/>
    <cellStyle name="Normal 14 4 10 3" xfId="41673" xr:uid="{00000000-0005-0000-0000-000082A30000}"/>
    <cellStyle name="Normal 14 4 10 3 2" xfId="41674" xr:uid="{00000000-0005-0000-0000-000083A30000}"/>
    <cellStyle name="Normal 14 4 10 3 3" xfId="41675" xr:uid="{00000000-0005-0000-0000-000084A30000}"/>
    <cellStyle name="Normal 14 4 10 4" xfId="41676" xr:uid="{00000000-0005-0000-0000-000085A30000}"/>
    <cellStyle name="Normal 14 4 10 4 2" xfId="41677" xr:uid="{00000000-0005-0000-0000-000086A30000}"/>
    <cellStyle name="Normal 14 4 10 4 3" xfId="41678" xr:uid="{00000000-0005-0000-0000-000087A30000}"/>
    <cellStyle name="Normal 14 4 10 5" xfId="41679" xr:uid="{00000000-0005-0000-0000-000088A30000}"/>
    <cellStyle name="Normal 14 4 10 6" xfId="41680" xr:uid="{00000000-0005-0000-0000-000089A30000}"/>
    <cellStyle name="Normal 14 4 11" xfId="41681" xr:uid="{00000000-0005-0000-0000-00008AA30000}"/>
    <cellStyle name="Normal 14 4 11 2" xfId="41682" xr:uid="{00000000-0005-0000-0000-00008BA30000}"/>
    <cellStyle name="Normal 14 4 11 2 2" xfId="41683" xr:uid="{00000000-0005-0000-0000-00008CA30000}"/>
    <cellStyle name="Normal 14 4 11 2 3" xfId="41684" xr:uid="{00000000-0005-0000-0000-00008DA30000}"/>
    <cellStyle name="Normal 14 4 11 3" xfId="41685" xr:uid="{00000000-0005-0000-0000-00008EA30000}"/>
    <cellStyle name="Normal 14 4 11 3 2" xfId="41686" xr:uid="{00000000-0005-0000-0000-00008FA30000}"/>
    <cellStyle name="Normal 14 4 11 3 3" xfId="41687" xr:uid="{00000000-0005-0000-0000-000090A30000}"/>
    <cellStyle name="Normal 14 4 11 4" xfId="41688" xr:uid="{00000000-0005-0000-0000-000091A30000}"/>
    <cellStyle name="Normal 14 4 11 4 2" xfId="41689" xr:uid="{00000000-0005-0000-0000-000092A30000}"/>
    <cellStyle name="Normal 14 4 11 4 3" xfId="41690" xr:uid="{00000000-0005-0000-0000-000093A30000}"/>
    <cellStyle name="Normal 14 4 11 5" xfId="41691" xr:uid="{00000000-0005-0000-0000-000094A30000}"/>
    <cellStyle name="Normal 14 4 11 6" xfId="41692" xr:uid="{00000000-0005-0000-0000-000095A30000}"/>
    <cellStyle name="Normal 14 4 12" xfId="41693" xr:uid="{00000000-0005-0000-0000-000096A30000}"/>
    <cellStyle name="Normal 14 4 12 2" xfId="41694" xr:uid="{00000000-0005-0000-0000-000097A30000}"/>
    <cellStyle name="Normal 14 4 12 2 2" xfId="41695" xr:uid="{00000000-0005-0000-0000-000098A30000}"/>
    <cellStyle name="Normal 14 4 12 2 3" xfId="41696" xr:uid="{00000000-0005-0000-0000-000099A30000}"/>
    <cellStyle name="Normal 14 4 12 3" xfId="41697" xr:uid="{00000000-0005-0000-0000-00009AA30000}"/>
    <cellStyle name="Normal 14 4 12 3 2" xfId="41698" xr:uid="{00000000-0005-0000-0000-00009BA30000}"/>
    <cellStyle name="Normal 14 4 12 3 3" xfId="41699" xr:uid="{00000000-0005-0000-0000-00009CA30000}"/>
    <cellStyle name="Normal 14 4 12 4" xfId="41700" xr:uid="{00000000-0005-0000-0000-00009DA30000}"/>
    <cellStyle name="Normal 14 4 12 4 2" xfId="41701" xr:uid="{00000000-0005-0000-0000-00009EA30000}"/>
    <cellStyle name="Normal 14 4 12 4 3" xfId="41702" xr:uid="{00000000-0005-0000-0000-00009FA30000}"/>
    <cellStyle name="Normal 14 4 12 5" xfId="41703" xr:uid="{00000000-0005-0000-0000-0000A0A30000}"/>
    <cellStyle name="Normal 14 4 12 6" xfId="41704" xr:uid="{00000000-0005-0000-0000-0000A1A30000}"/>
    <cellStyle name="Normal 14 4 13" xfId="41705" xr:uid="{00000000-0005-0000-0000-0000A2A30000}"/>
    <cellStyle name="Normal 14 4 13 2" xfId="41706" xr:uid="{00000000-0005-0000-0000-0000A3A30000}"/>
    <cellStyle name="Normal 14 4 13 2 2" xfId="41707" xr:uid="{00000000-0005-0000-0000-0000A4A30000}"/>
    <cellStyle name="Normal 14 4 13 2 3" xfId="41708" xr:uid="{00000000-0005-0000-0000-0000A5A30000}"/>
    <cellStyle name="Normal 14 4 13 3" xfId="41709" xr:uid="{00000000-0005-0000-0000-0000A6A30000}"/>
    <cellStyle name="Normal 14 4 13 3 2" xfId="41710" xr:uid="{00000000-0005-0000-0000-0000A7A30000}"/>
    <cellStyle name="Normal 14 4 13 3 3" xfId="41711" xr:uid="{00000000-0005-0000-0000-0000A8A30000}"/>
    <cellStyle name="Normal 14 4 13 4" xfId="41712" xr:uid="{00000000-0005-0000-0000-0000A9A30000}"/>
    <cellStyle name="Normal 14 4 13 4 2" xfId="41713" xr:uid="{00000000-0005-0000-0000-0000AAA30000}"/>
    <cellStyle name="Normal 14 4 13 4 3" xfId="41714" xr:uid="{00000000-0005-0000-0000-0000ABA30000}"/>
    <cellStyle name="Normal 14 4 13 5" xfId="41715" xr:uid="{00000000-0005-0000-0000-0000ACA30000}"/>
    <cellStyle name="Normal 14 4 13 6" xfId="41716" xr:uid="{00000000-0005-0000-0000-0000ADA30000}"/>
    <cellStyle name="Normal 14 4 14" xfId="41717" xr:uid="{00000000-0005-0000-0000-0000AEA30000}"/>
    <cellStyle name="Normal 14 4 14 2" xfId="41718" xr:uid="{00000000-0005-0000-0000-0000AFA30000}"/>
    <cellStyle name="Normal 14 4 14 2 2" xfId="41719" xr:uid="{00000000-0005-0000-0000-0000B0A30000}"/>
    <cellStyle name="Normal 14 4 14 2 3" xfId="41720" xr:uid="{00000000-0005-0000-0000-0000B1A30000}"/>
    <cellStyle name="Normal 14 4 14 3" xfId="41721" xr:uid="{00000000-0005-0000-0000-0000B2A30000}"/>
    <cellStyle name="Normal 14 4 14 3 2" xfId="41722" xr:uid="{00000000-0005-0000-0000-0000B3A30000}"/>
    <cellStyle name="Normal 14 4 14 3 3" xfId="41723" xr:uid="{00000000-0005-0000-0000-0000B4A30000}"/>
    <cellStyle name="Normal 14 4 14 4" xfId="41724" xr:uid="{00000000-0005-0000-0000-0000B5A30000}"/>
    <cellStyle name="Normal 14 4 14 4 2" xfId="41725" xr:uid="{00000000-0005-0000-0000-0000B6A30000}"/>
    <cellStyle name="Normal 14 4 14 4 3" xfId="41726" xr:uid="{00000000-0005-0000-0000-0000B7A30000}"/>
    <cellStyle name="Normal 14 4 14 5" xfId="41727" xr:uid="{00000000-0005-0000-0000-0000B8A30000}"/>
    <cellStyle name="Normal 14 4 14 6" xfId="41728" xr:uid="{00000000-0005-0000-0000-0000B9A30000}"/>
    <cellStyle name="Normal 14 4 15" xfId="41729" xr:uid="{00000000-0005-0000-0000-0000BAA30000}"/>
    <cellStyle name="Normal 14 4 15 2" xfId="41730" xr:uid="{00000000-0005-0000-0000-0000BBA30000}"/>
    <cellStyle name="Normal 14 4 15 2 2" xfId="41731" xr:uid="{00000000-0005-0000-0000-0000BCA30000}"/>
    <cellStyle name="Normal 14 4 15 2 3" xfId="41732" xr:uid="{00000000-0005-0000-0000-0000BDA30000}"/>
    <cellStyle name="Normal 14 4 15 3" xfId="41733" xr:uid="{00000000-0005-0000-0000-0000BEA30000}"/>
    <cellStyle name="Normal 14 4 15 3 2" xfId="41734" xr:uid="{00000000-0005-0000-0000-0000BFA30000}"/>
    <cellStyle name="Normal 14 4 15 3 3" xfId="41735" xr:uid="{00000000-0005-0000-0000-0000C0A30000}"/>
    <cellStyle name="Normal 14 4 15 4" xfId="41736" xr:uid="{00000000-0005-0000-0000-0000C1A30000}"/>
    <cellStyle name="Normal 14 4 15 4 2" xfId="41737" xr:uid="{00000000-0005-0000-0000-0000C2A30000}"/>
    <cellStyle name="Normal 14 4 15 4 3" xfId="41738" xr:uid="{00000000-0005-0000-0000-0000C3A30000}"/>
    <cellStyle name="Normal 14 4 15 5" xfId="41739" xr:uid="{00000000-0005-0000-0000-0000C4A30000}"/>
    <cellStyle name="Normal 14 4 15 6" xfId="41740" xr:uid="{00000000-0005-0000-0000-0000C5A30000}"/>
    <cellStyle name="Normal 14 4 16" xfId="41741" xr:uid="{00000000-0005-0000-0000-0000C6A30000}"/>
    <cellStyle name="Normal 14 4 16 2" xfId="41742" xr:uid="{00000000-0005-0000-0000-0000C7A30000}"/>
    <cellStyle name="Normal 14 4 16 2 2" xfId="41743" xr:uid="{00000000-0005-0000-0000-0000C8A30000}"/>
    <cellStyle name="Normal 14 4 16 2 3" xfId="41744" xr:uid="{00000000-0005-0000-0000-0000C9A30000}"/>
    <cellStyle name="Normal 14 4 16 3" xfId="41745" xr:uid="{00000000-0005-0000-0000-0000CAA30000}"/>
    <cellStyle name="Normal 14 4 16 3 2" xfId="41746" xr:uid="{00000000-0005-0000-0000-0000CBA30000}"/>
    <cellStyle name="Normal 14 4 16 3 3" xfId="41747" xr:uid="{00000000-0005-0000-0000-0000CCA30000}"/>
    <cellStyle name="Normal 14 4 16 4" xfId="41748" xr:uid="{00000000-0005-0000-0000-0000CDA30000}"/>
    <cellStyle name="Normal 14 4 16 4 2" xfId="41749" xr:uid="{00000000-0005-0000-0000-0000CEA30000}"/>
    <cellStyle name="Normal 14 4 16 4 3" xfId="41750" xr:uid="{00000000-0005-0000-0000-0000CFA30000}"/>
    <cellStyle name="Normal 14 4 16 5" xfId="41751" xr:uid="{00000000-0005-0000-0000-0000D0A30000}"/>
    <cellStyle name="Normal 14 4 16 6" xfId="41752" xr:uid="{00000000-0005-0000-0000-0000D1A30000}"/>
    <cellStyle name="Normal 14 4 17" xfId="41753" xr:uid="{00000000-0005-0000-0000-0000D2A30000}"/>
    <cellStyle name="Normal 14 4 17 2" xfId="41754" xr:uid="{00000000-0005-0000-0000-0000D3A30000}"/>
    <cellStyle name="Normal 14 4 17 2 2" xfId="41755" xr:uid="{00000000-0005-0000-0000-0000D4A30000}"/>
    <cellStyle name="Normal 14 4 17 2 3" xfId="41756" xr:uid="{00000000-0005-0000-0000-0000D5A30000}"/>
    <cellStyle name="Normal 14 4 17 3" xfId="41757" xr:uid="{00000000-0005-0000-0000-0000D6A30000}"/>
    <cellStyle name="Normal 14 4 17 3 2" xfId="41758" xr:uid="{00000000-0005-0000-0000-0000D7A30000}"/>
    <cellStyle name="Normal 14 4 17 3 3" xfId="41759" xr:uid="{00000000-0005-0000-0000-0000D8A30000}"/>
    <cellStyle name="Normal 14 4 17 4" xfId="41760" xr:uid="{00000000-0005-0000-0000-0000D9A30000}"/>
    <cellStyle name="Normal 14 4 17 4 2" xfId="41761" xr:uid="{00000000-0005-0000-0000-0000DAA30000}"/>
    <cellStyle name="Normal 14 4 17 4 3" xfId="41762" xr:uid="{00000000-0005-0000-0000-0000DBA30000}"/>
    <cellStyle name="Normal 14 4 17 5" xfId="41763" xr:uid="{00000000-0005-0000-0000-0000DCA30000}"/>
    <cellStyle name="Normal 14 4 17 6" xfId="41764" xr:uid="{00000000-0005-0000-0000-0000DDA30000}"/>
    <cellStyle name="Normal 14 4 18" xfId="41765" xr:uid="{00000000-0005-0000-0000-0000DEA30000}"/>
    <cellStyle name="Normal 14 4 18 2" xfId="41766" xr:uid="{00000000-0005-0000-0000-0000DFA30000}"/>
    <cellStyle name="Normal 14 4 18 2 2" xfId="41767" xr:uid="{00000000-0005-0000-0000-0000E0A30000}"/>
    <cellStyle name="Normal 14 4 18 2 3" xfId="41768" xr:uid="{00000000-0005-0000-0000-0000E1A30000}"/>
    <cellStyle name="Normal 14 4 18 3" xfId="41769" xr:uid="{00000000-0005-0000-0000-0000E2A30000}"/>
    <cellStyle name="Normal 14 4 18 3 2" xfId="41770" xr:uid="{00000000-0005-0000-0000-0000E3A30000}"/>
    <cellStyle name="Normal 14 4 18 3 3" xfId="41771" xr:uid="{00000000-0005-0000-0000-0000E4A30000}"/>
    <cellStyle name="Normal 14 4 18 4" xfId="41772" xr:uid="{00000000-0005-0000-0000-0000E5A30000}"/>
    <cellStyle name="Normal 14 4 18 4 2" xfId="41773" xr:uid="{00000000-0005-0000-0000-0000E6A30000}"/>
    <cellStyle name="Normal 14 4 18 4 3" xfId="41774" xr:uid="{00000000-0005-0000-0000-0000E7A30000}"/>
    <cellStyle name="Normal 14 4 18 5" xfId="41775" xr:uid="{00000000-0005-0000-0000-0000E8A30000}"/>
    <cellStyle name="Normal 14 4 18 6" xfId="41776" xr:uid="{00000000-0005-0000-0000-0000E9A30000}"/>
    <cellStyle name="Normal 14 4 19" xfId="41777" xr:uid="{00000000-0005-0000-0000-0000EAA30000}"/>
    <cellStyle name="Normal 14 4 19 2" xfId="41778" xr:uid="{00000000-0005-0000-0000-0000EBA30000}"/>
    <cellStyle name="Normal 14 4 19 2 2" xfId="41779" xr:uid="{00000000-0005-0000-0000-0000ECA30000}"/>
    <cellStyle name="Normal 14 4 19 2 3" xfId="41780" xr:uid="{00000000-0005-0000-0000-0000EDA30000}"/>
    <cellStyle name="Normal 14 4 19 3" xfId="41781" xr:uid="{00000000-0005-0000-0000-0000EEA30000}"/>
    <cellStyle name="Normal 14 4 19 3 2" xfId="41782" xr:uid="{00000000-0005-0000-0000-0000EFA30000}"/>
    <cellStyle name="Normal 14 4 19 3 3" xfId="41783" xr:uid="{00000000-0005-0000-0000-0000F0A30000}"/>
    <cellStyle name="Normal 14 4 19 4" xfId="41784" xr:uid="{00000000-0005-0000-0000-0000F1A30000}"/>
    <cellStyle name="Normal 14 4 19 4 2" xfId="41785" xr:uid="{00000000-0005-0000-0000-0000F2A30000}"/>
    <cellStyle name="Normal 14 4 19 4 3" xfId="41786" xr:uid="{00000000-0005-0000-0000-0000F3A30000}"/>
    <cellStyle name="Normal 14 4 19 5" xfId="41787" xr:uid="{00000000-0005-0000-0000-0000F4A30000}"/>
    <cellStyle name="Normal 14 4 19 6" xfId="41788" xr:uid="{00000000-0005-0000-0000-0000F5A30000}"/>
    <cellStyle name="Normal 14 4 2" xfId="41789" xr:uid="{00000000-0005-0000-0000-0000F6A30000}"/>
    <cellStyle name="Normal 14 4 2 2" xfId="41790" xr:uid="{00000000-0005-0000-0000-0000F7A30000}"/>
    <cellStyle name="Normal 14 4 2 2 2" xfId="41791" xr:uid="{00000000-0005-0000-0000-0000F8A30000}"/>
    <cellStyle name="Normal 14 4 2 2 3" xfId="41792" xr:uid="{00000000-0005-0000-0000-0000F9A30000}"/>
    <cellStyle name="Normal 14 4 2 3" xfId="41793" xr:uid="{00000000-0005-0000-0000-0000FAA30000}"/>
    <cellStyle name="Normal 14 4 2 3 2" xfId="41794" xr:uid="{00000000-0005-0000-0000-0000FBA30000}"/>
    <cellStyle name="Normal 14 4 2 3 3" xfId="41795" xr:uid="{00000000-0005-0000-0000-0000FCA30000}"/>
    <cellStyle name="Normal 14 4 2 4" xfId="41796" xr:uid="{00000000-0005-0000-0000-0000FDA30000}"/>
    <cellStyle name="Normal 14 4 2 4 2" xfId="41797" xr:uid="{00000000-0005-0000-0000-0000FEA30000}"/>
    <cellStyle name="Normal 14 4 2 4 3" xfId="41798" xr:uid="{00000000-0005-0000-0000-0000FFA30000}"/>
    <cellStyle name="Normal 14 4 2 5" xfId="41799" xr:uid="{00000000-0005-0000-0000-000000A40000}"/>
    <cellStyle name="Normal 14 4 2 6" xfId="41800" xr:uid="{00000000-0005-0000-0000-000001A40000}"/>
    <cellStyle name="Normal 14 4 20" xfId="41801" xr:uid="{00000000-0005-0000-0000-000002A40000}"/>
    <cellStyle name="Normal 14 4 20 2" xfId="41802" xr:uid="{00000000-0005-0000-0000-000003A40000}"/>
    <cellStyle name="Normal 14 4 20 2 2" xfId="41803" xr:uid="{00000000-0005-0000-0000-000004A40000}"/>
    <cellStyle name="Normal 14 4 20 2 3" xfId="41804" xr:uid="{00000000-0005-0000-0000-000005A40000}"/>
    <cellStyle name="Normal 14 4 20 3" xfId="41805" xr:uid="{00000000-0005-0000-0000-000006A40000}"/>
    <cellStyle name="Normal 14 4 20 3 2" xfId="41806" xr:uid="{00000000-0005-0000-0000-000007A40000}"/>
    <cellStyle name="Normal 14 4 20 3 3" xfId="41807" xr:uid="{00000000-0005-0000-0000-000008A40000}"/>
    <cellStyle name="Normal 14 4 20 4" xfId="41808" xr:uid="{00000000-0005-0000-0000-000009A40000}"/>
    <cellStyle name="Normal 14 4 20 4 2" xfId="41809" xr:uid="{00000000-0005-0000-0000-00000AA40000}"/>
    <cellStyle name="Normal 14 4 20 4 3" xfId="41810" xr:uid="{00000000-0005-0000-0000-00000BA40000}"/>
    <cellStyle name="Normal 14 4 20 5" xfId="41811" xr:uid="{00000000-0005-0000-0000-00000CA40000}"/>
    <cellStyle name="Normal 14 4 20 6" xfId="41812" xr:uid="{00000000-0005-0000-0000-00000DA40000}"/>
    <cellStyle name="Normal 14 4 21" xfId="41813" xr:uid="{00000000-0005-0000-0000-00000EA40000}"/>
    <cellStyle name="Normal 14 4 21 2" xfId="41814" xr:uid="{00000000-0005-0000-0000-00000FA40000}"/>
    <cellStyle name="Normal 14 4 21 3" xfId="41815" xr:uid="{00000000-0005-0000-0000-000010A40000}"/>
    <cellStyle name="Normal 14 4 22" xfId="41816" xr:uid="{00000000-0005-0000-0000-000011A40000}"/>
    <cellStyle name="Normal 14 4 22 2" xfId="41817" xr:uid="{00000000-0005-0000-0000-000012A40000}"/>
    <cellStyle name="Normal 14 4 22 3" xfId="41818" xr:uid="{00000000-0005-0000-0000-000013A40000}"/>
    <cellStyle name="Normal 14 4 23" xfId="41819" xr:uid="{00000000-0005-0000-0000-000014A40000}"/>
    <cellStyle name="Normal 14 4 23 2" xfId="41820" xr:uid="{00000000-0005-0000-0000-000015A40000}"/>
    <cellStyle name="Normal 14 4 23 3" xfId="41821" xr:uid="{00000000-0005-0000-0000-000016A40000}"/>
    <cellStyle name="Normal 14 4 24" xfId="41822" xr:uid="{00000000-0005-0000-0000-000017A40000}"/>
    <cellStyle name="Normal 14 4 25" xfId="41823" xr:uid="{00000000-0005-0000-0000-000018A40000}"/>
    <cellStyle name="Normal 14 4 3" xfId="41824" xr:uid="{00000000-0005-0000-0000-000019A40000}"/>
    <cellStyle name="Normal 14 4 3 2" xfId="41825" xr:uid="{00000000-0005-0000-0000-00001AA40000}"/>
    <cellStyle name="Normal 14 4 3 2 2" xfId="41826" xr:uid="{00000000-0005-0000-0000-00001BA40000}"/>
    <cellStyle name="Normal 14 4 3 2 3" xfId="41827" xr:uid="{00000000-0005-0000-0000-00001CA40000}"/>
    <cellStyle name="Normal 14 4 3 3" xfId="41828" xr:uid="{00000000-0005-0000-0000-00001DA40000}"/>
    <cellStyle name="Normal 14 4 3 3 2" xfId="41829" xr:uid="{00000000-0005-0000-0000-00001EA40000}"/>
    <cellStyle name="Normal 14 4 3 3 3" xfId="41830" xr:uid="{00000000-0005-0000-0000-00001FA40000}"/>
    <cellStyle name="Normal 14 4 3 4" xfId="41831" xr:uid="{00000000-0005-0000-0000-000020A40000}"/>
    <cellStyle name="Normal 14 4 3 4 2" xfId="41832" xr:uid="{00000000-0005-0000-0000-000021A40000}"/>
    <cellStyle name="Normal 14 4 3 4 3" xfId="41833" xr:uid="{00000000-0005-0000-0000-000022A40000}"/>
    <cellStyle name="Normal 14 4 3 5" xfId="41834" xr:uid="{00000000-0005-0000-0000-000023A40000}"/>
    <cellStyle name="Normal 14 4 3 6" xfId="41835" xr:uid="{00000000-0005-0000-0000-000024A40000}"/>
    <cellStyle name="Normal 14 4 4" xfId="41836" xr:uid="{00000000-0005-0000-0000-000025A40000}"/>
    <cellStyle name="Normal 14 4 4 2" xfId="41837" xr:uid="{00000000-0005-0000-0000-000026A40000}"/>
    <cellStyle name="Normal 14 4 4 2 2" xfId="41838" xr:uid="{00000000-0005-0000-0000-000027A40000}"/>
    <cellStyle name="Normal 14 4 4 2 3" xfId="41839" xr:uid="{00000000-0005-0000-0000-000028A40000}"/>
    <cellStyle name="Normal 14 4 4 3" xfId="41840" xr:uid="{00000000-0005-0000-0000-000029A40000}"/>
    <cellStyle name="Normal 14 4 4 3 2" xfId="41841" xr:uid="{00000000-0005-0000-0000-00002AA40000}"/>
    <cellStyle name="Normal 14 4 4 3 3" xfId="41842" xr:uid="{00000000-0005-0000-0000-00002BA40000}"/>
    <cellStyle name="Normal 14 4 4 4" xfId="41843" xr:uid="{00000000-0005-0000-0000-00002CA40000}"/>
    <cellStyle name="Normal 14 4 4 4 2" xfId="41844" xr:uid="{00000000-0005-0000-0000-00002DA40000}"/>
    <cellStyle name="Normal 14 4 4 4 3" xfId="41845" xr:uid="{00000000-0005-0000-0000-00002EA40000}"/>
    <cellStyle name="Normal 14 4 4 5" xfId="41846" xr:uid="{00000000-0005-0000-0000-00002FA40000}"/>
    <cellStyle name="Normal 14 4 4 6" xfId="41847" xr:uid="{00000000-0005-0000-0000-000030A40000}"/>
    <cellStyle name="Normal 14 4 5" xfId="41848" xr:uid="{00000000-0005-0000-0000-000031A40000}"/>
    <cellStyle name="Normal 14 4 5 2" xfId="41849" xr:uid="{00000000-0005-0000-0000-000032A40000}"/>
    <cellStyle name="Normal 14 4 5 2 2" xfId="41850" xr:uid="{00000000-0005-0000-0000-000033A40000}"/>
    <cellStyle name="Normal 14 4 5 2 3" xfId="41851" xr:uid="{00000000-0005-0000-0000-000034A40000}"/>
    <cellStyle name="Normal 14 4 5 3" xfId="41852" xr:uid="{00000000-0005-0000-0000-000035A40000}"/>
    <cellStyle name="Normal 14 4 5 3 2" xfId="41853" xr:uid="{00000000-0005-0000-0000-000036A40000}"/>
    <cellStyle name="Normal 14 4 5 3 3" xfId="41854" xr:uid="{00000000-0005-0000-0000-000037A40000}"/>
    <cellStyle name="Normal 14 4 5 4" xfId="41855" xr:uid="{00000000-0005-0000-0000-000038A40000}"/>
    <cellStyle name="Normal 14 4 5 4 2" xfId="41856" xr:uid="{00000000-0005-0000-0000-000039A40000}"/>
    <cellStyle name="Normal 14 4 5 4 3" xfId="41857" xr:uid="{00000000-0005-0000-0000-00003AA40000}"/>
    <cellStyle name="Normal 14 4 5 5" xfId="41858" xr:uid="{00000000-0005-0000-0000-00003BA40000}"/>
    <cellStyle name="Normal 14 4 5 6" xfId="41859" xr:uid="{00000000-0005-0000-0000-00003CA40000}"/>
    <cellStyle name="Normal 14 4 6" xfId="41860" xr:uid="{00000000-0005-0000-0000-00003DA40000}"/>
    <cellStyle name="Normal 14 4 6 2" xfId="41861" xr:uid="{00000000-0005-0000-0000-00003EA40000}"/>
    <cellStyle name="Normal 14 4 6 2 2" xfId="41862" xr:uid="{00000000-0005-0000-0000-00003FA40000}"/>
    <cellStyle name="Normal 14 4 6 2 3" xfId="41863" xr:uid="{00000000-0005-0000-0000-000040A40000}"/>
    <cellStyle name="Normal 14 4 6 3" xfId="41864" xr:uid="{00000000-0005-0000-0000-000041A40000}"/>
    <cellStyle name="Normal 14 4 6 3 2" xfId="41865" xr:uid="{00000000-0005-0000-0000-000042A40000}"/>
    <cellStyle name="Normal 14 4 6 3 3" xfId="41866" xr:uid="{00000000-0005-0000-0000-000043A40000}"/>
    <cellStyle name="Normal 14 4 6 4" xfId="41867" xr:uid="{00000000-0005-0000-0000-000044A40000}"/>
    <cellStyle name="Normal 14 4 6 4 2" xfId="41868" xr:uid="{00000000-0005-0000-0000-000045A40000}"/>
    <cellStyle name="Normal 14 4 6 4 3" xfId="41869" xr:uid="{00000000-0005-0000-0000-000046A40000}"/>
    <cellStyle name="Normal 14 4 6 5" xfId="41870" xr:uid="{00000000-0005-0000-0000-000047A40000}"/>
    <cellStyle name="Normal 14 4 6 6" xfId="41871" xr:uid="{00000000-0005-0000-0000-000048A40000}"/>
    <cellStyle name="Normal 14 4 7" xfId="41872" xr:uid="{00000000-0005-0000-0000-000049A40000}"/>
    <cellStyle name="Normal 14 4 7 2" xfId="41873" xr:uid="{00000000-0005-0000-0000-00004AA40000}"/>
    <cellStyle name="Normal 14 4 7 2 2" xfId="41874" xr:uid="{00000000-0005-0000-0000-00004BA40000}"/>
    <cellStyle name="Normal 14 4 7 2 3" xfId="41875" xr:uid="{00000000-0005-0000-0000-00004CA40000}"/>
    <cellStyle name="Normal 14 4 7 3" xfId="41876" xr:uid="{00000000-0005-0000-0000-00004DA40000}"/>
    <cellStyle name="Normal 14 4 7 3 2" xfId="41877" xr:uid="{00000000-0005-0000-0000-00004EA40000}"/>
    <cellStyle name="Normal 14 4 7 3 3" xfId="41878" xr:uid="{00000000-0005-0000-0000-00004FA40000}"/>
    <cellStyle name="Normal 14 4 7 4" xfId="41879" xr:uid="{00000000-0005-0000-0000-000050A40000}"/>
    <cellStyle name="Normal 14 4 7 4 2" xfId="41880" xr:uid="{00000000-0005-0000-0000-000051A40000}"/>
    <cellStyle name="Normal 14 4 7 4 3" xfId="41881" xr:uid="{00000000-0005-0000-0000-000052A40000}"/>
    <cellStyle name="Normal 14 4 7 5" xfId="41882" xr:uid="{00000000-0005-0000-0000-000053A40000}"/>
    <cellStyle name="Normal 14 4 7 6" xfId="41883" xr:uid="{00000000-0005-0000-0000-000054A40000}"/>
    <cellStyle name="Normal 14 4 8" xfId="41884" xr:uid="{00000000-0005-0000-0000-000055A40000}"/>
    <cellStyle name="Normal 14 4 8 2" xfId="41885" xr:uid="{00000000-0005-0000-0000-000056A40000}"/>
    <cellStyle name="Normal 14 4 8 2 2" xfId="41886" xr:uid="{00000000-0005-0000-0000-000057A40000}"/>
    <cellStyle name="Normal 14 4 8 2 3" xfId="41887" xr:uid="{00000000-0005-0000-0000-000058A40000}"/>
    <cellStyle name="Normal 14 4 8 3" xfId="41888" xr:uid="{00000000-0005-0000-0000-000059A40000}"/>
    <cellStyle name="Normal 14 4 8 3 2" xfId="41889" xr:uid="{00000000-0005-0000-0000-00005AA40000}"/>
    <cellStyle name="Normal 14 4 8 3 3" xfId="41890" xr:uid="{00000000-0005-0000-0000-00005BA40000}"/>
    <cellStyle name="Normal 14 4 8 4" xfId="41891" xr:uid="{00000000-0005-0000-0000-00005CA40000}"/>
    <cellStyle name="Normal 14 4 8 4 2" xfId="41892" xr:uid="{00000000-0005-0000-0000-00005DA40000}"/>
    <cellStyle name="Normal 14 4 8 4 3" xfId="41893" xr:uid="{00000000-0005-0000-0000-00005EA40000}"/>
    <cellStyle name="Normal 14 4 8 5" xfId="41894" xr:uid="{00000000-0005-0000-0000-00005FA40000}"/>
    <cellStyle name="Normal 14 4 8 6" xfId="41895" xr:uid="{00000000-0005-0000-0000-000060A40000}"/>
    <cellStyle name="Normal 14 4 9" xfId="41896" xr:uid="{00000000-0005-0000-0000-000061A40000}"/>
    <cellStyle name="Normal 14 4 9 2" xfId="41897" xr:uid="{00000000-0005-0000-0000-000062A40000}"/>
    <cellStyle name="Normal 14 4 9 2 2" xfId="41898" xr:uid="{00000000-0005-0000-0000-000063A40000}"/>
    <cellStyle name="Normal 14 4 9 2 3" xfId="41899" xr:uid="{00000000-0005-0000-0000-000064A40000}"/>
    <cellStyle name="Normal 14 4 9 3" xfId="41900" xr:uid="{00000000-0005-0000-0000-000065A40000}"/>
    <cellStyle name="Normal 14 4 9 3 2" xfId="41901" xr:uid="{00000000-0005-0000-0000-000066A40000}"/>
    <cellStyle name="Normal 14 4 9 3 3" xfId="41902" xr:uid="{00000000-0005-0000-0000-000067A40000}"/>
    <cellStyle name="Normal 14 4 9 4" xfId="41903" xr:uid="{00000000-0005-0000-0000-000068A40000}"/>
    <cellStyle name="Normal 14 4 9 4 2" xfId="41904" xr:uid="{00000000-0005-0000-0000-000069A40000}"/>
    <cellStyle name="Normal 14 4 9 4 3" xfId="41905" xr:uid="{00000000-0005-0000-0000-00006AA40000}"/>
    <cellStyle name="Normal 14 4 9 5" xfId="41906" xr:uid="{00000000-0005-0000-0000-00006BA40000}"/>
    <cellStyle name="Normal 14 4 9 6" xfId="41907" xr:uid="{00000000-0005-0000-0000-00006CA40000}"/>
    <cellStyle name="Normal 14 4_Sheet25" xfId="41908" xr:uid="{00000000-0005-0000-0000-00006DA40000}"/>
    <cellStyle name="Normal 14 5" xfId="41909" xr:uid="{00000000-0005-0000-0000-00006EA40000}"/>
    <cellStyle name="Normal 14 6" xfId="41910" xr:uid="{00000000-0005-0000-0000-00006FA40000}"/>
    <cellStyle name="Normal 14 7" xfId="41911" xr:uid="{00000000-0005-0000-0000-000070A40000}"/>
    <cellStyle name="Normal 14 8" xfId="41912" xr:uid="{00000000-0005-0000-0000-000071A40000}"/>
    <cellStyle name="Normal 14 9" xfId="41913" xr:uid="{00000000-0005-0000-0000-000072A40000}"/>
    <cellStyle name="Normal 14_VIT1+" xfId="41914" xr:uid="{00000000-0005-0000-0000-000073A40000}"/>
    <cellStyle name="Normal 15" xfId="41915" xr:uid="{00000000-0005-0000-0000-000074A40000}"/>
    <cellStyle name="Normal 15 10" xfId="41916" xr:uid="{00000000-0005-0000-0000-000075A40000}"/>
    <cellStyle name="Normal 15 10 2" xfId="41917" xr:uid="{00000000-0005-0000-0000-000076A40000}"/>
    <cellStyle name="Normal 15 2" xfId="41918" xr:uid="{00000000-0005-0000-0000-000077A40000}"/>
    <cellStyle name="Normal 15 3" xfId="41919" xr:uid="{00000000-0005-0000-0000-000078A40000}"/>
    <cellStyle name="Normal 15 4" xfId="41920" xr:uid="{00000000-0005-0000-0000-000079A40000}"/>
    <cellStyle name="Normal 15 5" xfId="41921" xr:uid="{00000000-0005-0000-0000-00007AA40000}"/>
    <cellStyle name="Normal 15 6" xfId="41922" xr:uid="{00000000-0005-0000-0000-00007BA40000}"/>
    <cellStyle name="Normal 15 7" xfId="41923" xr:uid="{00000000-0005-0000-0000-00007CA40000}"/>
    <cellStyle name="Normal 15 8" xfId="41924" xr:uid="{00000000-0005-0000-0000-00007DA40000}"/>
    <cellStyle name="Normal 15 9" xfId="41925" xr:uid="{00000000-0005-0000-0000-00007EA40000}"/>
    <cellStyle name="Normal 16" xfId="41926" xr:uid="{00000000-0005-0000-0000-00007FA40000}"/>
    <cellStyle name="Normal 16 10" xfId="41927" xr:uid="{00000000-0005-0000-0000-000080A40000}"/>
    <cellStyle name="Normal 16 10 2" xfId="41928" xr:uid="{00000000-0005-0000-0000-000081A40000}"/>
    <cellStyle name="Normal 16 10 2 2" xfId="41929" xr:uid="{00000000-0005-0000-0000-000082A40000}"/>
    <cellStyle name="Normal 16 10 2 3" xfId="41930" xr:uid="{00000000-0005-0000-0000-000083A40000}"/>
    <cellStyle name="Normal 16 10 3" xfId="41931" xr:uid="{00000000-0005-0000-0000-000084A40000}"/>
    <cellStyle name="Normal 16 10 3 2" xfId="41932" xr:uid="{00000000-0005-0000-0000-000085A40000}"/>
    <cellStyle name="Normal 16 10 3 3" xfId="41933" xr:uid="{00000000-0005-0000-0000-000086A40000}"/>
    <cellStyle name="Normal 16 10 4" xfId="41934" xr:uid="{00000000-0005-0000-0000-000087A40000}"/>
    <cellStyle name="Normal 16 10 4 2" xfId="41935" xr:uid="{00000000-0005-0000-0000-000088A40000}"/>
    <cellStyle name="Normal 16 10 4 3" xfId="41936" xr:uid="{00000000-0005-0000-0000-000089A40000}"/>
    <cellStyle name="Normal 16 10 5" xfId="41937" xr:uid="{00000000-0005-0000-0000-00008AA40000}"/>
    <cellStyle name="Normal 16 10 6" xfId="41938" xr:uid="{00000000-0005-0000-0000-00008BA40000}"/>
    <cellStyle name="Normal 16 11" xfId="41939" xr:uid="{00000000-0005-0000-0000-00008CA40000}"/>
    <cellStyle name="Normal 16 11 2" xfId="41940" xr:uid="{00000000-0005-0000-0000-00008DA40000}"/>
    <cellStyle name="Normal 16 11 2 2" xfId="41941" xr:uid="{00000000-0005-0000-0000-00008EA40000}"/>
    <cellStyle name="Normal 16 11 2 3" xfId="41942" xr:uid="{00000000-0005-0000-0000-00008FA40000}"/>
    <cellStyle name="Normal 16 11 3" xfId="41943" xr:uid="{00000000-0005-0000-0000-000090A40000}"/>
    <cellStyle name="Normal 16 11 3 2" xfId="41944" xr:uid="{00000000-0005-0000-0000-000091A40000}"/>
    <cellStyle name="Normal 16 11 3 3" xfId="41945" xr:uid="{00000000-0005-0000-0000-000092A40000}"/>
    <cellStyle name="Normal 16 11 4" xfId="41946" xr:uid="{00000000-0005-0000-0000-000093A40000}"/>
    <cellStyle name="Normal 16 11 4 2" xfId="41947" xr:uid="{00000000-0005-0000-0000-000094A40000}"/>
    <cellStyle name="Normal 16 11 4 3" xfId="41948" xr:uid="{00000000-0005-0000-0000-000095A40000}"/>
    <cellStyle name="Normal 16 11 5" xfId="41949" xr:uid="{00000000-0005-0000-0000-000096A40000}"/>
    <cellStyle name="Normal 16 11 6" xfId="41950" xr:uid="{00000000-0005-0000-0000-000097A40000}"/>
    <cellStyle name="Normal 16 12" xfId="41951" xr:uid="{00000000-0005-0000-0000-000098A40000}"/>
    <cellStyle name="Normal 16 12 2" xfId="41952" xr:uid="{00000000-0005-0000-0000-000099A40000}"/>
    <cellStyle name="Normal 16 12 2 2" xfId="41953" xr:uid="{00000000-0005-0000-0000-00009AA40000}"/>
    <cellStyle name="Normal 16 12 2 3" xfId="41954" xr:uid="{00000000-0005-0000-0000-00009BA40000}"/>
    <cellStyle name="Normal 16 12 3" xfId="41955" xr:uid="{00000000-0005-0000-0000-00009CA40000}"/>
    <cellStyle name="Normal 16 12 3 2" xfId="41956" xr:uid="{00000000-0005-0000-0000-00009DA40000}"/>
    <cellStyle name="Normal 16 12 3 3" xfId="41957" xr:uid="{00000000-0005-0000-0000-00009EA40000}"/>
    <cellStyle name="Normal 16 12 4" xfId="41958" xr:uid="{00000000-0005-0000-0000-00009FA40000}"/>
    <cellStyle name="Normal 16 12 4 2" xfId="41959" xr:uid="{00000000-0005-0000-0000-0000A0A40000}"/>
    <cellStyle name="Normal 16 12 4 3" xfId="41960" xr:uid="{00000000-0005-0000-0000-0000A1A40000}"/>
    <cellStyle name="Normal 16 12 5" xfId="41961" xr:uid="{00000000-0005-0000-0000-0000A2A40000}"/>
    <cellStyle name="Normal 16 12 6" xfId="41962" xr:uid="{00000000-0005-0000-0000-0000A3A40000}"/>
    <cellStyle name="Normal 16 13" xfId="41963" xr:uid="{00000000-0005-0000-0000-0000A4A40000}"/>
    <cellStyle name="Normal 16 13 2" xfId="41964" xr:uid="{00000000-0005-0000-0000-0000A5A40000}"/>
    <cellStyle name="Normal 16 13 2 2" xfId="41965" xr:uid="{00000000-0005-0000-0000-0000A6A40000}"/>
    <cellStyle name="Normal 16 13 2 3" xfId="41966" xr:uid="{00000000-0005-0000-0000-0000A7A40000}"/>
    <cellStyle name="Normal 16 13 3" xfId="41967" xr:uid="{00000000-0005-0000-0000-0000A8A40000}"/>
    <cellStyle name="Normal 16 13 3 2" xfId="41968" xr:uid="{00000000-0005-0000-0000-0000A9A40000}"/>
    <cellStyle name="Normal 16 13 3 3" xfId="41969" xr:uid="{00000000-0005-0000-0000-0000AAA40000}"/>
    <cellStyle name="Normal 16 13 4" xfId="41970" xr:uid="{00000000-0005-0000-0000-0000ABA40000}"/>
    <cellStyle name="Normal 16 13 4 2" xfId="41971" xr:uid="{00000000-0005-0000-0000-0000ACA40000}"/>
    <cellStyle name="Normal 16 13 4 3" xfId="41972" xr:uid="{00000000-0005-0000-0000-0000ADA40000}"/>
    <cellStyle name="Normal 16 13 5" xfId="41973" xr:uid="{00000000-0005-0000-0000-0000AEA40000}"/>
    <cellStyle name="Normal 16 13 6" xfId="41974" xr:uid="{00000000-0005-0000-0000-0000AFA40000}"/>
    <cellStyle name="Normal 16 14" xfId="41975" xr:uid="{00000000-0005-0000-0000-0000B0A40000}"/>
    <cellStyle name="Normal 16 14 2" xfId="41976" xr:uid="{00000000-0005-0000-0000-0000B1A40000}"/>
    <cellStyle name="Normal 16 14 2 2" xfId="41977" xr:uid="{00000000-0005-0000-0000-0000B2A40000}"/>
    <cellStyle name="Normal 16 14 2 3" xfId="41978" xr:uid="{00000000-0005-0000-0000-0000B3A40000}"/>
    <cellStyle name="Normal 16 14 3" xfId="41979" xr:uid="{00000000-0005-0000-0000-0000B4A40000}"/>
    <cellStyle name="Normal 16 14 3 2" xfId="41980" xr:uid="{00000000-0005-0000-0000-0000B5A40000}"/>
    <cellStyle name="Normal 16 14 3 3" xfId="41981" xr:uid="{00000000-0005-0000-0000-0000B6A40000}"/>
    <cellStyle name="Normal 16 14 4" xfId="41982" xr:uid="{00000000-0005-0000-0000-0000B7A40000}"/>
    <cellStyle name="Normal 16 14 4 2" xfId="41983" xr:uid="{00000000-0005-0000-0000-0000B8A40000}"/>
    <cellStyle name="Normal 16 14 4 3" xfId="41984" xr:uid="{00000000-0005-0000-0000-0000B9A40000}"/>
    <cellStyle name="Normal 16 14 5" xfId="41985" xr:uid="{00000000-0005-0000-0000-0000BAA40000}"/>
    <cellStyle name="Normal 16 14 6" xfId="41986" xr:uid="{00000000-0005-0000-0000-0000BBA40000}"/>
    <cellStyle name="Normal 16 15" xfId="41987" xr:uid="{00000000-0005-0000-0000-0000BCA40000}"/>
    <cellStyle name="Normal 16 15 2" xfId="41988" xr:uid="{00000000-0005-0000-0000-0000BDA40000}"/>
    <cellStyle name="Normal 16 15 2 2" xfId="41989" xr:uid="{00000000-0005-0000-0000-0000BEA40000}"/>
    <cellStyle name="Normal 16 15 2 3" xfId="41990" xr:uid="{00000000-0005-0000-0000-0000BFA40000}"/>
    <cellStyle name="Normal 16 15 3" xfId="41991" xr:uid="{00000000-0005-0000-0000-0000C0A40000}"/>
    <cellStyle name="Normal 16 15 3 2" xfId="41992" xr:uid="{00000000-0005-0000-0000-0000C1A40000}"/>
    <cellStyle name="Normal 16 15 3 3" xfId="41993" xr:uid="{00000000-0005-0000-0000-0000C2A40000}"/>
    <cellStyle name="Normal 16 15 4" xfId="41994" xr:uid="{00000000-0005-0000-0000-0000C3A40000}"/>
    <cellStyle name="Normal 16 15 4 2" xfId="41995" xr:uid="{00000000-0005-0000-0000-0000C4A40000}"/>
    <cellStyle name="Normal 16 15 4 3" xfId="41996" xr:uid="{00000000-0005-0000-0000-0000C5A40000}"/>
    <cellStyle name="Normal 16 15 5" xfId="41997" xr:uid="{00000000-0005-0000-0000-0000C6A40000}"/>
    <cellStyle name="Normal 16 15 6" xfId="41998" xr:uid="{00000000-0005-0000-0000-0000C7A40000}"/>
    <cellStyle name="Normal 16 16" xfId="41999" xr:uid="{00000000-0005-0000-0000-0000C8A40000}"/>
    <cellStyle name="Normal 16 16 2" xfId="42000" xr:uid="{00000000-0005-0000-0000-0000C9A40000}"/>
    <cellStyle name="Normal 16 16 2 2" xfId="42001" xr:uid="{00000000-0005-0000-0000-0000CAA40000}"/>
    <cellStyle name="Normal 16 16 2 3" xfId="42002" xr:uid="{00000000-0005-0000-0000-0000CBA40000}"/>
    <cellStyle name="Normal 16 16 3" xfId="42003" xr:uid="{00000000-0005-0000-0000-0000CCA40000}"/>
    <cellStyle name="Normal 16 16 3 2" xfId="42004" xr:uid="{00000000-0005-0000-0000-0000CDA40000}"/>
    <cellStyle name="Normal 16 16 3 3" xfId="42005" xr:uid="{00000000-0005-0000-0000-0000CEA40000}"/>
    <cellStyle name="Normal 16 16 4" xfId="42006" xr:uid="{00000000-0005-0000-0000-0000CFA40000}"/>
    <cellStyle name="Normal 16 16 4 2" xfId="42007" xr:uid="{00000000-0005-0000-0000-0000D0A40000}"/>
    <cellStyle name="Normal 16 16 4 3" xfId="42008" xr:uid="{00000000-0005-0000-0000-0000D1A40000}"/>
    <cellStyle name="Normal 16 16 5" xfId="42009" xr:uid="{00000000-0005-0000-0000-0000D2A40000}"/>
    <cellStyle name="Normal 16 16 6" xfId="42010" xr:uid="{00000000-0005-0000-0000-0000D3A40000}"/>
    <cellStyle name="Normal 16 17" xfId="42011" xr:uid="{00000000-0005-0000-0000-0000D4A40000}"/>
    <cellStyle name="Normal 16 17 2" xfId="42012" xr:uid="{00000000-0005-0000-0000-0000D5A40000}"/>
    <cellStyle name="Normal 16 17 2 2" xfId="42013" xr:uid="{00000000-0005-0000-0000-0000D6A40000}"/>
    <cellStyle name="Normal 16 17 2 3" xfId="42014" xr:uid="{00000000-0005-0000-0000-0000D7A40000}"/>
    <cellStyle name="Normal 16 17 3" xfId="42015" xr:uid="{00000000-0005-0000-0000-0000D8A40000}"/>
    <cellStyle name="Normal 16 17 3 2" xfId="42016" xr:uid="{00000000-0005-0000-0000-0000D9A40000}"/>
    <cellStyle name="Normal 16 17 3 3" xfId="42017" xr:uid="{00000000-0005-0000-0000-0000DAA40000}"/>
    <cellStyle name="Normal 16 17 4" xfId="42018" xr:uid="{00000000-0005-0000-0000-0000DBA40000}"/>
    <cellStyle name="Normal 16 17 4 2" xfId="42019" xr:uid="{00000000-0005-0000-0000-0000DCA40000}"/>
    <cellStyle name="Normal 16 17 4 3" xfId="42020" xr:uid="{00000000-0005-0000-0000-0000DDA40000}"/>
    <cellStyle name="Normal 16 17 5" xfId="42021" xr:uid="{00000000-0005-0000-0000-0000DEA40000}"/>
    <cellStyle name="Normal 16 17 6" xfId="42022" xr:uid="{00000000-0005-0000-0000-0000DFA40000}"/>
    <cellStyle name="Normal 16 18" xfId="42023" xr:uid="{00000000-0005-0000-0000-0000E0A40000}"/>
    <cellStyle name="Normal 16 18 2" xfId="42024" xr:uid="{00000000-0005-0000-0000-0000E1A40000}"/>
    <cellStyle name="Normal 16 18 2 2" xfId="42025" xr:uid="{00000000-0005-0000-0000-0000E2A40000}"/>
    <cellStyle name="Normal 16 18 2 3" xfId="42026" xr:uid="{00000000-0005-0000-0000-0000E3A40000}"/>
    <cellStyle name="Normal 16 18 3" xfId="42027" xr:uid="{00000000-0005-0000-0000-0000E4A40000}"/>
    <cellStyle name="Normal 16 18 3 2" xfId="42028" xr:uid="{00000000-0005-0000-0000-0000E5A40000}"/>
    <cellStyle name="Normal 16 18 3 3" xfId="42029" xr:uid="{00000000-0005-0000-0000-0000E6A40000}"/>
    <cellStyle name="Normal 16 18 4" xfId="42030" xr:uid="{00000000-0005-0000-0000-0000E7A40000}"/>
    <cellStyle name="Normal 16 18 4 2" xfId="42031" xr:uid="{00000000-0005-0000-0000-0000E8A40000}"/>
    <cellStyle name="Normal 16 18 4 3" xfId="42032" xr:uid="{00000000-0005-0000-0000-0000E9A40000}"/>
    <cellStyle name="Normal 16 18 5" xfId="42033" xr:uid="{00000000-0005-0000-0000-0000EAA40000}"/>
    <cellStyle name="Normal 16 18 6" xfId="42034" xr:uid="{00000000-0005-0000-0000-0000EBA40000}"/>
    <cellStyle name="Normal 16 19" xfId="42035" xr:uid="{00000000-0005-0000-0000-0000ECA40000}"/>
    <cellStyle name="Normal 16 19 2" xfId="42036" xr:uid="{00000000-0005-0000-0000-0000EDA40000}"/>
    <cellStyle name="Normal 16 19 2 2" xfId="42037" xr:uid="{00000000-0005-0000-0000-0000EEA40000}"/>
    <cellStyle name="Normal 16 19 2 3" xfId="42038" xr:uid="{00000000-0005-0000-0000-0000EFA40000}"/>
    <cellStyle name="Normal 16 19 3" xfId="42039" xr:uid="{00000000-0005-0000-0000-0000F0A40000}"/>
    <cellStyle name="Normal 16 19 3 2" xfId="42040" xr:uid="{00000000-0005-0000-0000-0000F1A40000}"/>
    <cellStyle name="Normal 16 19 3 3" xfId="42041" xr:uid="{00000000-0005-0000-0000-0000F2A40000}"/>
    <cellStyle name="Normal 16 19 4" xfId="42042" xr:uid="{00000000-0005-0000-0000-0000F3A40000}"/>
    <cellStyle name="Normal 16 19 4 2" xfId="42043" xr:uid="{00000000-0005-0000-0000-0000F4A40000}"/>
    <cellStyle name="Normal 16 19 4 3" xfId="42044" xr:uid="{00000000-0005-0000-0000-0000F5A40000}"/>
    <cellStyle name="Normal 16 19 5" xfId="42045" xr:uid="{00000000-0005-0000-0000-0000F6A40000}"/>
    <cellStyle name="Normal 16 19 6" xfId="42046" xr:uid="{00000000-0005-0000-0000-0000F7A40000}"/>
    <cellStyle name="Normal 16 2" xfId="42047" xr:uid="{00000000-0005-0000-0000-0000F8A40000}"/>
    <cellStyle name="Normal 16 2 10" xfId="42048" xr:uid="{00000000-0005-0000-0000-0000F9A40000}"/>
    <cellStyle name="Normal 16 2 10 2" xfId="42049" xr:uid="{00000000-0005-0000-0000-0000FAA40000}"/>
    <cellStyle name="Normal 16 2 10 2 2" xfId="42050" xr:uid="{00000000-0005-0000-0000-0000FBA40000}"/>
    <cellStyle name="Normal 16 2 10 2 3" xfId="42051" xr:uid="{00000000-0005-0000-0000-0000FCA40000}"/>
    <cellStyle name="Normal 16 2 10 3" xfId="42052" xr:uid="{00000000-0005-0000-0000-0000FDA40000}"/>
    <cellStyle name="Normal 16 2 10 3 2" xfId="42053" xr:uid="{00000000-0005-0000-0000-0000FEA40000}"/>
    <cellStyle name="Normal 16 2 10 3 3" xfId="42054" xr:uid="{00000000-0005-0000-0000-0000FFA40000}"/>
    <cellStyle name="Normal 16 2 10 4" xfId="42055" xr:uid="{00000000-0005-0000-0000-000000A50000}"/>
    <cellStyle name="Normal 16 2 10 4 2" xfId="42056" xr:uid="{00000000-0005-0000-0000-000001A50000}"/>
    <cellStyle name="Normal 16 2 10 4 3" xfId="42057" xr:uid="{00000000-0005-0000-0000-000002A50000}"/>
    <cellStyle name="Normal 16 2 10 5" xfId="42058" xr:uid="{00000000-0005-0000-0000-000003A50000}"/>
    <cellStyle name="Normal 16 2 10 6" xfId="42059" xr:uid="{00000000-0005-0000-0000-000004A50000}"/>
    <cellStyle name="Normal 16 2 11" xfId="42060" xr:uid="{00000000-0005-0000-0000-000005A50000}"/>
    <cellStyle name="Normal 16 2 11 2" xfId="42061" xr:uid="{00000000-0005-0000-0000-000006A50000}"/>
    <cellStyle name="Normal 16 2 11 2 2" xfId="42062" xr:uid="{00000000-0005-0000-0000-000007A50000}"/>
    <cellStyle name="Normal 16 2 11 2 3" xfId="42063" xr:uid="{00000000-0005-0000-0000-000008A50000}"/>
    <cellStyle name="Normal 16 2 11 3" xfId="42064" xr:uid="{00000000-0005-0000-0000-000009A50000}"/>
    <cellStyle name="Normal 16 2 11 3 2" xfId="42065" xr:uid="{00000000-0005-0000-0000-00000AA50000}"/>
    <cellStyle name="Normal 16 2 11 3 3" xfId="42066" xr:uid="{00000000-0005-0000-0000-00000BA50000}"/>
    <cellStyle name="Normal 16 2 11 4" xfId="42067" xr:uid="{00000000-0005-0000-0000-00000CA50000}"/>
    <cellStyle name="Normal 16 2 11 4 2" xfId="42068" xr:uid="{00000000-0005-0000-0000-00000DA50000}"/>
    <cellStyle name="Normal 16 2 11 4 3" xfId="42069" xr:uid="{00000000-0005-0000-0000-00000EA50000}"/>
    <cellStyle name="Normal 16 2 11 5" xfId="42070" xr:uid="{00000000-0005-0000-0000-00000FA50000}"/>
    <cellStyle name="Normal 16 2 11 6" xfId="42071" xr:uid="{00000000-0005-0000-0000-000010A50000}"/>
    <cellStyle name="Normal 16 2 12" xfId="42072" xr:uid="{00000000-0005-0000-0000-000011A50000}"/>
    <cellStyle name="Normal 16 2 12 2" xfId="42073" xr:uid="{00000000-0005-0000-0000-000012A50000}"/>
    <cellStyle name="Normal 16 2 12 2 2" xfId="42074" xr:uid="{00000000-0005-0000-0000-000013A50000}"/>
    <cellStyle name="Normal 16 2 12 2 3" xfId="42075" xr:uid="{00000000-0005-0000-0000-000014A50000}"/>
    <cellStyle name="Normal 16 2 12 3" xfId="42076" xr:uid="{00000000-0005-0000-0000-000015A50000}"/>
    <cellStyle name="Normal 16 2 12 3 2" xfId="42077" xr:uid="{00000000-0005-0000-0000-000016A50000}"/>
    <cellStyle name="Normal 16 2 12 3 3" xfId="42078" xr:uid="{00000000-0005-0000-0000-000017A50000}"/>
    <cellStyle name="Normal 16 2 12 4" xfId="42079" xr:uid="{00000000-0005-0000-0000-000018A50000}"/>
    <cellStyle name="Normal 16 2 12 4 2" xfId="42080" xr:uid="{00000000-0005-0000-0000-000019A50000}"/>
    <cellStyle name="Normal 16 2 12 4 3" xfId="42081" xr:uid="{00000000-0005-0000-0000-00001AA50000}"/>
    <cellStyle name="Normal 16 2 12 5" xfId="42082" xr:uid="{00000000-0005-0000-0000-00001BA50000}"/>
    <cellStyle name="Normal 16 2 12 6" xfId="42083" xr:uid="{00000000-0005-0000-0000-00001CA50000}"/>
    <cellStyle name="Normal 16 2 13" xfId="42084" xr:uid="{00000000-0005-0000-0000-00001DA50000}"/>
    <cellStyle name="Normal 16 2 13 2" xfId="42085" xr:uid="{00000000-0005-0000-0000-00001EA50000}"/>
    <cellStyle name="Normal 16 2 13 2 2" xfId="42086" xr:uid="{00000000-0005-0000-0000-00001FA50000}"/>
    <cellStyle name="Normal 16 2 13 2 3" xfId="42087" xr:uid="{00000000-0005-0000-0000-000020A50000}"/>
    <cellStyle name="Normal 16 2 13 3" xfId="42088" xr:uid="{00000000-0005-0000-0000-000021A50000}"/>
    <cellStyle name="Normal 16 2 13 3 2" xfId="42089" xr:uid="{00000000-0005-0000-0000-000022A50000}"/>
    <cellStyle name="Normal 16 2 13 3 3" xfId="42090" xr:uid="{00000000-0005-0000-0000-000023A50000}"/>
    <cellStyle name="Normal 16 2 13 4" xfId="42091" xr:uid="{00000000-0005-0000-0000-000024A50000}"/>
    <cellStyle name="Normal 16 2 13 4 2" xfId="42092" xr:uid="{00000000-0005-0000-0000-000025A50000}"/>
    <cellStyle name="Normal 16 2 13 4 3" xfId="42093" xr:uid="{00000000-0005-0000-0000-000026A50000}"/>
    <cellStyle name="Normal 16 2 13 5" xfId="42094" xr:uid="{00000000-0005-0000-0000-000027A50000}"/>
    <cellStyle name="Normal 16 2 13 6" xfId="42095" xr:uid="{00000000-0005-0000-0000-000028A50000}"/>
    <cellStyle name="Normal 16 2 14" xfId="42096" xr:uid="{00000000-0005-0000-0000-000029A50000}"/>
    <cellStyle name="Normal 16 2 14 2" xfId="42097" xr:uid="{00000000-0005-0000-0000-00002AA50000}"/>
    <cellStyle name="Normal 16 2 14 2 2" xfId="42098" xr:uid="{00000000-0005-0000-0000-00002BA50000}"/>
    <cellStyle name="Normal 16 2 14 2 3" xfId="42099" xr:uid="{00000000-0005-0000-0000-00002CA50000}"/>
    <cellStyle name="Normal 16 2 14 3" xfId="42100" xr:uid="{00000000-0005-0000-0000-00002DA50000}"/>
    <cellStyle name="Normal 16 2 14 3 2" xfId="42101" xr:uid="{00000000-0005-0000-0000-00002EA50000}"/>
    <cellStyle name="Normal 16 2 14 3 3" xfId="42102" xr:uid="{00000000-0005-0000-0000-00002FA50000}"/>
    <cellStyle name="Normal 16 2 14 4" xfId="42103" xr:uid="{00000000-0005-0000-0000-000030A50000}"/>
    <cellStyle name="Normal 16 2 14 4 2" xfId="42104" xr:uid="{00000000-0005-0000-0000-000031A50000}"/>
    <cellStyle name="Normal 16 2 14 4 3" xfId="42105" xr:uid="{00000000-0005-0000-0000-000032A50000}"/>
    <cellStyle name="Normal 16 2 14 5" xfId="42106" xr:uid="{00000000-0005-0000-0000-000033A50000}"/>
    <cellStyle name="Normal 16 2 14 6" xfId="42107" xr:uid="{00000000-0005-0000-0000-000034A50000}"/>
    <cellStyle name="Normal 16 2 15" xfId="42108" xr:uid="{00000000-0005-0000-0000-000035A50000}"/>
    <cellStyle name="Normal 16 2 15 2" xfId="42109" xr:uid="{00000000-0005-0000-0000-000036A50000}"/>
    <cellStyle name="Normal 16 2 15 2 2" xfId="42110" xr:uid="{00000000-0005-0000-0000-000037A50000}"/>
    <cellStyle name="Normal 16 2 15 2 3" xfId="42111" xr:uid="{00000000-0005-0000-0000-000038A50000}"/>
    <cellStyle name="Normal 16 2 15 3" xfId="42112" xr:uid="{00000000-0005-0000-0000-000039A50000}"/>
    <cellStyle name="Normal 16 2 15 3 2" xfId="42113" xr:uid="{00000000-0005-0000-0000-00003AA50000}"/>
    <cellStyle name="Normal 16 2 15 3 3" xfId="42114" xr:uid="{00000000-0005-0000-0000-00003BA50000}"/>
    <cellStyle name="Normal 16 2 15 4" xfId="42115" xr:uid="{00000000-0005-0000-0000-00003CA50000}"/>
    <cellStyle name="Normal 16 2 15 4 2" xfId="42116" xr:uid="{00000000-0005-0000-0000-00003DA50000}"/>
    <cellStyle name="Normal 16 2 15 4 3" xfId="42117" xr:uid="{00000000-0005-0000-0000-00003EA50000}"/>
    <cellStyle name="Normal 16 2 15 5" xfId="42118" xr:uid="{00000000-0005-0000-0000-00003FA50000}"/>
    <cellStyle name="Normal 16 2 15 6" xfId="42119" xr:uid="{00000000-0005-0000-0000-000040A50000}"/>
    <cellStyle name="Normal 16 2 16" xfId="42120" xr:uid="{00000000-0005-0000-0000-000041A50000}"/>
    <cellStyle name="Normal 16 2 16 2" xfId="42121" xr:uid="{00000000-0005-0000-0000-000042A50000}"/>
    <cellStyle name="Normal 16 2 16 2 2" xfId="42122" xr:uid="{00000000-0005-0000-0000-000043A50000}"/>
    <cellStyle name="Normal 16 2 16 2 3" xfId="42123" xr:uid="{00000000-0005-0000-0000-000044A50000}"/>
    <cellStyle name="Normal 16 2 16 3" xfId="42124" xr:uid="{00000000-0005-0000-0000-000045A50000}"/>
    <cellStyle name="Normal 16 2 16 3 2" xfId="42125" xr:uid="{00000000-0005-0000-0000-000046A50000}"/>
    <cellStyle name="Normal 16 2 16 3 3" xfId="42126" xr:uid="{00000000-0005-0000-0000-000047A50000}"/>
    <cellStyle name="Normal 16 2 16 4" xfId="42127" xr:uid="{00000000-0005-0000-0000-000048A50000}"/>
    <cellStyle name="Normal 16 2 16 4 2" xfId="42128" xr:uid="{00000000-0005-0000-0000-000049A50000}"/>
    <cellStyle name="Normal 16 2 16 4 3" xfId="42129" xr:uid="{00000000-0005-0000-0000-00004AA50000}"/>
    <cellStyle name="Normal 16 2 16 5" xfId="42130" xr:uid="{00000000-0005-0000-0000-00004BA50000}"/>
    <cellStyle name="Normal 16 2 16 6" xfId="42131" xr:uid="{00000000-0005-0000-0000-00004CA50000}"/>
    <cellStyle name="Normal 16 2 17" xfId="42132" xr:uid="{00000000-0005-0000-0000-00004DA50000}"/>
    <cellStyle name="Normal 16 2 17 2" xfId="42133" xr:uid="{00000000-0005-0000-0000-00004EA50000}"/>
    <cellStyle name="Normal 16 2 17 2 2" xfId="42134" xr:uid="{00000000-0005-0000-0000-00004FA50000}"/>
    <cellStyle name="Normal 16 2 17 2 3" xfId="42135" xr:uid="{00000000-0005-0000-0000-000050A50000}"/>
    <cellStyle name="Normal 16 2 17 3" xfId="42136" xr:uid="{00000000-0005-0000-0000-000051A50000}"/>
    <cellStyle name="Normal 16 2 17 3 2" xfId="42137" xr:uid="{00000000-0005-0000-0000-000052A50000}"/>
    <cellStyle name="Normal 16 2 17 3 3" xfId="42138" xr:uid="{00000000-0005-0000-0000-000053A50000}"/>
    <cellStyle name="Normal 16 2 17 4" xfId="42139" xr:uid="{00000000-0005-0000-0000-000054A50000}"/>
    <cellStyle name="Normal 16 2 17 4 2" xfId="42140" xr:uid="{00000000-0005-0000-0000-000055A50000}"/>
    <cellStyle name="Normal 16 2 17 4 3" xfId="42141" xr:uid="{00000000-0005-0000-0000-000056A50000}"/>
    <cellStyle name="Normal 16 2 17 5" xfId="42142" xr:uid="{00000000-0005-0000-0000-000057A50000}"/>
    <cellStyle name="Normal 16 2 17 6" xfId="42143" xr:uid="{00000000-0005-0000-0000-000058A50000}"/>
    <cellStyle name="Normal 16 2 18" xfId="42144" xr:uid="{00000000-0005-0000-0000-000059A50000}"/>
    <cellStyle name="Normal 16 2 18 2" xfId="42145" xr:uid="{00000000-0005-0000-0000-00005AA50000}"/>
    <cellStyle name="Normal 16 2 18 2 2" xfId="42146" xr:uid="{00000000-0005-0000-0000-00005BA50000}"/>
    <cellStyle name="Normal 16 2 18 2 3" xfId="42147" xr:uid="{00000000-0005-0000-0000-00005CA50000}"/>
    <cellStyle name="Normal 16 2 18 3" xfId="42148" xr:uid="{00000000-0005-0000-0000-00005DA50000}"/>
    <cellStyle name="Normal 16 2 18 3 2" xfId="42149" xr:uid="{00000000-0005-0000-0000-00005EA50000}"/>
    <cellStyle name="Normal 16 2 18 3 3" xfId="42150" xr:uid="{00000000-0005-0000-0000-00005FA50000}"/>
    <cellStyle name="Normal 16 2 18 4" xfId="42151" xr:uid="{00000000-0005-0000-0000-000060A50000}"/>
    <cellStyle name="Normal 16 2 18 4 2" xfId="42152" xr:uid="{00000000-0005-0000-0000-000061A50000}"/>
    <cellStyle name="Normal 16 2 18 4 3" xfId="42153" xr:uid="{00000000-0005-0000-0000-000062A50000}"/>
    <cellStyle name="Normal 16 2 18 5" xfId="42154" xr:uid="{00000000-0005-0000-0000-000063A50000}"/>
    <cellStyle name="Normal 16 2 18 6" xfId="42155" xr:uid="{00000000-0005-0000-0000-000064A50000}"/>
    <cellStyle name="Normal 16 2 19" xfId="42156" xr:uid="{00000000-0005-0000-0000-000065A50000}"/>
    <cellStyle name="Normal 16 2 19 2" xfId="42157" xr:uid="{00000000-0005-0000-0000-000066A50000}"/>
    <cellStyle name="Normal 16 2 19 2 2" xfId="42158" xr:uid="{00000000-0005-0000-0000-000067A50000}"/>
    <cellStyle name="Normal 16 2 19 2 3" xfId="42159" xr:uid="{00000000-0005-0000-0000-000068A50000}"/>
    <cellStyle name="Normal 16 2 19 3" xfId="42160" xr:uid="{00000000-0005-0000-0000-000069A50000}"/>
    <cellStyle name="Normal 16 2 19 3 2" xfId="42161" xr:uid="{00000000-0005-0000-0000-00006AA50000}"/>
    <cellStyle name="Normal 16 2 19 3 3" xfId="42162" xr:uid="{00000000-0005-0000-0000-00006BA50000}"/>
    <cellStyle name="Normal 16 2 19 4" xfId="42163" xr:uid="{00000000-0005-0000-0000-00006CA50000}"/>
    <cellStyle name="Normal 16 2 19 4 2" xfId="42164" xr:uid="{00000000-0005-0000-0000-00006DA50000}"/>
    <cellStyle name="Normal 16 2 19 4 3" xfId="42165" xr:uid="{00000000-0005-0000-0000-00006EA50000}"/>
    <cellStyle name="Normal 16 2 19 5" xfId="42166" xr:uid="{00000000-0005-0000-0000-00006FA50000}"/>
    <cellStyle name="Normal 16 2 19 6" xfId="42167" xr:uid="{00000000-0005-0000-0000-000070A50000}"/>
    <cellStyle name="Normal 16 2 2" xfId="42168" xr:uid="{00000000-0005-0000-0000-000071A50000}"/>
    <cellStyle name="Normal 16 2 2 2" xfId="42169" xr:uid="{00000000-0005-0000-0000-000072A50000}"/>
    <cellStyle name="Normal 16 2 2 2 2" xfId="42170" xr:uid="{00000000-0005-0000-0000-000073A50000}"/>
    <cellStyle name="Normal 16 2 2 2 3" xfId="42171" xr:uid="{00000000-0005-0000-0000-000074A50000}"/>
    <cellStyle name="Normal 16 2 2 3" xfId="42172" xr:uid="{00000000-0005-0000-0000-000075A50000}"/>
    <cellStyle name="Normal 16 2 2 3 2" xfId="42173" xr:uid="{00000000-0005-0000-0000-000076A50000}"/>
    <cellStyle name="Normal 16 2 2 3 3" xfId="42174" xr:uid="{00000000-0005-0000-0000-000077A50000}"/>
    <cellStyle name="Normal 16 2 2 4" xfId="42175" xr:uid="{00000000-0005-0000-0000-000078A50000}"/>
    <cellStyle name="Normal 16 2 2 4 2" xfId="42176" xr:uid="{00000000-0005-0000-0000-000079A50000}"/>
    <cellStyle name="Normal 16 2 2 4 3" xfId="42177" xr:uid="{00000000-0005-0000-0000-00007AA50000}"/>
    <cellStyle name="Normal 16 2 2 5" xfId="42178" xr:uid="{00000000-0005-0000-0000-00007BA50000}"/>
    <cellStyle name="Normal 16 2 2 6" xfId="42179" xr:uid="{00000000-0005-0000-0000-00007CA50000}"/>
    <cellStyle name="Normal 16 2 20" xfId="42180" xr:uid="{00000000-0005-0000-0000-00007DA50000}"/>
    <cellStyle name="Normal 16 2 20 2" xfId="42181" xr:uid="{00000000-0005-0000-0000-00007EA50000}"/>
    <cellStyle name="Normal 16 2 20 2 2" xfId="42182" xr:uid="{00000000-0005-0000-0000-00007FA50000}"/>
    <cellStyle name="Normal 16 2 20 2 3" xfId="42183" xr:uid="{00000000-0005-0000-0000-000080A50000}"/>
    <cellStyle name="Normal 16 2 20 3" xfId="42184" xr:uid="{00000000-0005-0000-0000-000081A50000}"/>
    <cellStyle name="Normal 16 2 20 3 2" xfId="42185" xr:uid="{00000000-0005-0000-0000-000082A50000}"/>
    <cellStyle name="Normal 16 2 20 3 3" xfId="42186" xr:uid="{00000000-0005-0000-0000-000083A50000}"/>
    <cellStyle name="Normal 16 2 20 4" xfId="42187" xr:uid="{00000000-0005-0000-0000-000084A50000}"/>
    <cellStyle name="Normal 16 2 20 4 2" xfId="42188" xr:uid="{00000000-0005-0000-0000-000085A50000}"/>
    <cellStyle name="Normal 16 2 20 4 3" xfId="42189" xr:uid="{00000000-0005-0000-0000-000086A50000}"/>
    <cellStyle name="Normal 16 2 20 5" xfId="42190" xr:uid="{00000000-0005-0000-0000-000087A50000}"/>
    <cellStyle name="Normal 16 2 20 6" xfId="42191" xr:uid="{00000000-0005-0000-0000-000088A50000}"/>
    <cellStyle name="Normal 16 2 21" xfId="42192" xr:uid="{00000000-0005-0000-0000-000089A50000}"/>
    <cellStyle name="Normal 16 2 21 2" xfId="42193" xr:uid="{00000000-0005-0000-0000-00008AA50000}"/>
    <cellStyle name="Normal 16 2 21 3" xfId="42194" xr:uid="{00000000-0005-0000-0000-00008BA50000}"/>
    <cellStyle name="Normal 16 2 22" xfId="42195" xr:uid="{00000000-0005-0000-0000-00008CA50000}"/>
    <cellStyle name="Normal 16 2 22 2" xfId="42196" xr:uid="{00000000-0005-0000-0000-00008DA50000}"/>
    <cellStyle name="Normal 16 2 22 3" xfId="42197" xr:uid="{00000000-0005-0000-0000-00008EA50000}"/>
    <cellStyle name="Normal 16 2 23" xfId="42198" xr:uid="{00000000-0005-0000-0000-00008FA50000}"/>
    <cellStyle name="Normal 16 2 23 2" xfId="42199" xr:uid="{00000000-0005-0000-0000-000090A50000}"/>
    <cellStyle name="Normal 16 2 23 3" xfId="42200" xr:uid="{00000000-0005-0000-0000-000091A50000}"/>
    <cellStyle name="Normal 16 2 24" xfId="42201" xr:uid="{00000000-0005-0000-0000-000092A50000}"/>
    <cellStyle name="Normal 16 2 25" xfId="42202" xr:uid="{00000000-0005-0000-0000-000093A50000}"/>
    <cellStyle name="Normal 16 2 3" xfId="42203" xr:uid="{00000000-0005-0000-0000-000094A50000}"/>
    <cellStyle name="Normal 16 2 3 2" xfId="42204" xr:uid="{00000000-0005-0000-0000-000095A50000}"/>
    <cellStyle name="Normal 16 2 3 2 2" xfId="42205" xr:uid="{00000000-0005-0000-0000-000096A50000}"/>
    <cellStyle name="Normal 16 2 3 2 3" xfId="42206" xr:uid="{00000000-0005-0000-0000-000097A50000}"/>
    <cellStyle name="Normal 16 2 3 3" xfId="42207" xr:uid="{00000000-0005-0000-0000-000098A50000}"/>
    <cellStyle name="Normal 16 2 3 3 2" xfId="42208" xr:uid="{00000000-0005-0000-0000-000099A50000}"/>
    <cellStyle name="Normal 16 2 3 3 3" xfId="42209" xr:uid="{00000000-0005-0000-0000-00009AA50000}"/>
    <cellStyle name="Normal 16 2 3 4" xfId="42210" xr:uid="{00000000-0005-0000-0000-00009BA50000}"/>
    <cellStyle name="Normal 16 2 3 4 2" xfId="42211" xr:uid="{00000000-0005-0000-0000-00009CA50000}"/>
    <cellStyle name="Normal 16 2 3 4 3" xfId="42212" xr:uid="{00000000-0005-0000-0000-00009DA50000}"/>
    <cellStyle name="Normal 16 2 3 5" xfId="42213" xr:uid="{00000000-0005-0000-0000-00009EA50000}"/>
    <cellStyle name="Normal 16 2 3 6" xfId="42214" xr:uid="{00000000-0005-0000-0000-00009FA50000}"/>
    <cellStyle name="Normal 16 2 4" xfId="42215" xr:uid="{00000000-0005-0000-0000-0000A0A50000}"/>
    <cellStyle name="Normal 16 2 4 2" xfId="42216" xr:uid="{00000000-0005-0000-0000-0000A1A50000}"/>
    <cellStyle name="Normal 16 2 4 2 2" xfId="42217" xr:uid="{00000000-0005-0000-0000-0000A2A50000}"/>
    <cellStyle name="Normal 16 2 4 2 3" xfId="42218" xr:uid="{00000000-0005-0000-0000-0000A3A50000}"/>
    <cellStyle name="Normal 16 2 4 3" xfId="42219" xr:uid="{00000000-0005-0000-0000-0000A4A50000}"/>
    <cellStyle name="Normal 16 2 4 3 2" xfId="42220" xr:uid="{00000000-0005-0000-0000-0000A5A50000}"/>
    <cellStyle name="Normal 16 2 4 3 3" xfId="42221" xr:uid="{00000000-0005-0000-0000-0000A6A50000}"/>
    <cellStyle name="Normal 16 2 4 4" xfId="42222" xr:uid="{00000000-0005-0000-0000-0000A7A50000}"/>
    <cellStyle name="Normal 16 2 4 4 2" xfId="42223" xr:uid="{00000000-0005-0000-0000-0000A8A50000}"/>
    <cellStyle name="Normal 16 2 4 4 3" xfId="42224" xr:uid="{00000000-0005-0000-0000-0000A9A50000}"/>
    <cellStyle name="Normal 16 2 4 5" xfId="42225" xr:uid="{00000000-0005-0000-0000-0000AAA50000}"/>
    <cellStyle name="Normal 16 2 4 6" xfId="42226" xr:uid="{00000000-0005-0000-0000-0000ABA50000}"/>
    <cellStyle name="Normal 16 2 5" xfId="42227" xr:uid="{00000000-0005-0000-0000-0000ACA50000}"/>
    <cellStyle name="Normal 16 2 5 2" xfId="42228" xr:uid="{00000000-0005-0000-0000-0000ADA50000}"/>
    <cellStyle name="Normal 16 2 5 2 2" xfId="42229" xr:uid="{00000000-0005-0000-0000-0000AEA50000}"/>
    <cellStyle name="Normal 16 2 5 2 3" xfId="42230" xr:uid="{00000000-0005-0000-0000-0000AFA50000}"/>
    <cellStyle name="Normal 16 2 5 3" xfId="42231" xr:uid="{00000000-0005-0000-0000-0000B0A50000}"/>
    <cellStyle name="Normal 16 2 5 3 2" xfId="42232" xr:uid="{00000000-0005-0000-0000-0000B1A50000}"/>
    <cellStyle name="Normal 16 2 5 3 3" xfId="42233" xr:uid="{00000000-0005-0000-0000-0000B2A50000}"/>
    <cellStyle name="Normal 16 2 5 4" xfId="42234" xr:uid="{00000000-0005-0000-0000-0000B3A50000}"/>
    <cellStyle name="Normal 16 2 5 4 2" xfId="42235" xr:uid="{00000000-0005-0000-0000-0000B4A50000}"/>
    <cellStyle name="Normal 16 2 5 4 3" xfId="42236" xr:uid="{00000000-0005-0000-0000-0000B5A50000}"/>
    <cellStyle name="Normal 16 2 5 5" xfId="42237" xr:uid="{00000000-0005-0000-0000-0000B6A50000}"/>
    <cellStyle name="Normal 16 2 5 6" xfId="42238" xr:uid="{00000000-0005-0000-0000-0000B7A50000}"/>
    <cellStyle name="Normal 16 2 6" xfId="42239" xr:uid="{00000000-0005-0000-0000-0000B8A50000}"/>
    <cellStyle name="Normal 16 2 6 2" xfId="42240" xr:uid="{00000000-0005-0000-0000-0000B9A50000}"/>
    <cellStyle name="Normal 16 2 6 2 2" xfId="42241" xr:uid="{00000000-0005-0000-0000-0000BAA50000}"/>
    <cellStyle name="Normal 16 2 6 2 3" xfId="42242" xr:uid="{00000000-0005-0000-0000-0000BBA50000}"/>
    <cellStyle name="Normal 16 2 6 3" xfId="42243" xr:uid="{00000000-0005-0000-0000-0000BCA50000}"/>
    <cellStyle name="Normal 16 2 6 3 2" xfId="42244" xr:uid="{00000000-0005-0000-0000-0000BDA50000}"/>
    <cellStyle name="Normal 16 2 6 3 3" xfId="42245" xr:uid="{00000000-0005-0000-0000-0000BEA50000}"/>
    <cellStyle name="Normal 16 2 6 4" xfId="42246" xr:uid="{00000000-0005-0000-0000-0000BFA50000}"/>
    <cellStyle name="Normal 16 2 6 4 2" xfId="42247" xr:uid="{00000000-0005-0000-0000-0000C0A50000}"/>
    <cellStyle name="Normal 16 2 6 4 3" xfId="42248" xr:uid="{00000000-0005-0000-0000-0000C1A50000}"/>
    <cellStyle name="Normal 16 2 6 5" xfId="42249" xr:uid="{00000000-0005-0000-0000-0000C2A50000}"/>
    <cellStyle name="Normal 16 2 6 6" xfId="42250" xr:uid="{00000000-0005-0000-0000-0000C3A50000}"/>
    <cellStyle name="Normal 16 2 7" xfId="42251" xr:uid="{00000000-0005-0000-0000-0000C4A50000}"/>
    <cellStyle name="Normal 16 2 7 2" xfId="42252" xr:uid="{00000000-0005-0000-0000-0000C5A50000}"/>
    <cellStyle name="Normal 16 2 7 2 2" xfId="42253" xr:uid="{00000000-0005-0000-0000-0000C6A50000}"/>
    <cellStyle name="Normal 16 2 7 2 3" xfId="42254" xr:uid="{00000000-0005-0000-0000-0000C7A50000}"/>
    <cellStyle name="Normal 16 2 7 3" xfId="42255" xr:uid="{00000000-0005-0000-0000-0000C8A50000}"/>
    <cellStyle name="Normal 16 2 7 3 2" xfId="42256" xr:uid="{00000000-0005-0000-0000-0000C9A50000}"/>
    <cellStyle name="Normal 16 2 7 3 3" xfId="42257" xr:uid="{00000000-0005-0000-0000-0000CAA50000}"/>
    <cellStyle name="Normal 16 2 7 4" xfId="42258" xr:uid="{00000000-0005-0000-0000-0000CBA50000}"/>
    <cellStyle name="Normal 16 2 7 4 2" xfId="42259" xr:uid="{00000000-0005-0000-0000-0000CCA50000}"/>
    <cellStyle name="Normal 16 2 7 4 3" xfId="42260" xr:uid="{00000000-0005-0000-0000-0000CDA50000}"/>
    <cellStyle name="Normal 16 2 7 5" xfId="42261" xr:uid="{00000000-0005-0000-0000-0000CEA50000}"/>
    <cellStyle name="Normal 16 2 7 6" xfId="42262" xr:uid="{00000000-0005-0000-0000-0000CFA50000}"/>
    <cellStyle name="Normal 16 2 8" xfId="42263" xr:uid="{00000000-0005-0000-0000-0000D0A50000}"/>
    <cellStyle name="Normal 16 2 8 2" xfId="42264" xr:uid="{00000000-0005-0000-0000-0000D1A50000}"/>
    <cellStyle name="Normal 16 2 8 2 2" xfId="42265" xr:uid="{00000000-0005-0000-0000-0000D2A50000}"/>
    <cellStyle name="Normal 16 2 8 2 3" xfId="42266" xr:uid="{00000000-0005-0000-0000-0000D3A50000}"/>
    <cellStyle name="Normal 16 2 8 3" xfId="42267" xr:uid="{00000000-0005-0000-0000-0000D4A50000}"/>
    <cellStyle name="Normal 16 2 8 3 2" xfId="42268" xr:uid="{00000000-0005-0000-0000-0000D5A50000}"/>
    <cellStyle name="Normal 16 2 8 3 3" xfId="42269" xr:uid="{00000000-0005-0000-0000-0000D6A50000}"/>
    <cellStyle name="Normal 16 2 8 4" xfId="42270" xr:uid="{00000000-0005-0000-0000-0000D7A50000}"/>
    <cellStyle name="Normal 16 2 8 4 2" xfId="42271" xr:uid="{00000000-0005-0000-0000-0000D8A50000}"/>
    <cellStyle name="Normal 16 2 8 4 3" xfId="42272" xr:uid="{00000000-0005-0000-0000-0000D9A50000}"/>
    <cellStyle name="Normal 16 2 8 5" xfId="42273" xr:uid="{00000000-0005-0000-0000-0000DAA50000}"/>
    <cellStyle name="Normal 16 2 8 6" xfId="42274" xr:uid="{00000000-0005-0000-0000-0000DBA50000}"/>
    <cellStyle name="Normal 16 2 9" xfId="42275" xr:uid="{00000000-0005-0000-0000-0000DCA50000}"/>
    <cellStyle name="Normal 16 2 9 2" xfId="42276" xr:uid="{00000000-0005-0000-0000-0000DDA50000}"/>
    <cellStyle name="Normal 16 2 9 2 2" xfId="42277" xr:uid="{00000000-0005-0000-0000-0000DEA50000}"/>
    <cellStyle name="Normal 16 2 9 2 3" xfId="42278" xr:uid="{00000000-0005-0000-0000-0000DFA50000}"/>
    <cellStyle name="Normal 16 2 9 3" xfId="42279" xr:uid="{00000000-0005-0000-0000-0000E0A50000}"/>
    <cellStyle name="Normal 16 2 9 3 2" xfId="42280" xr:uid="{00000000-0005-0000-0000-0000E1A50000}"/>
    <cellStyle name="Normal 16 2 9 3 3" xfId="42281" xr:uid="{00000000-0005-0000-0000-0000E2A50000}"/>
    <cellStyle name="Normal 16 2 9 4" xfId="42282" xr:uid="{00000000-0005-0000-0000-0000E3A50000}"/>
    <cellStyle name="Normal 16 2 9 4 2" xfId="42283" xr:uid="{00000000-0005-0000-0000-0000E4A50000}"/>
    <cellStyle name="Normal 16 2 9 4 3" xfId="42284" xr:uid="{00000000-0005-0000-0000-0000E5A50000}"/>
    <cellStyle name="Normal 16 2 9 5" xfId="42285" xr:uid="{00000000-0005-0000-0000-0000E6A50000}"/>
    <cellStyle name="Normal 16 2 9 6" xfId="42286" xr:uid="{00000000-0005-0000-0000-0000E7A50000}"/>
    <cellStyle name="Normal 16 2_Sheet25" xfId="42287" xr:uid="{00000000-0005-0000-0000-0000E8A50000}"/>
    <cellStyle name="Normal 16 20" xfId="42288" xr:uid="{00000000-0005-0000-0000-0000E9A50000}"/>
    <cellStyle name="Normal 16 20 2" xfId="42289" xr:uid="{00000000-0005-0000-0000-0000EAA50000}"/>
    <cellStyle name="Normal 16 20 2 2" xfId="42290" xr:uid="{00000000-0005-0000-0000-0000EBA50000}"/>
    <cellStyle name="Normal 16 20 2 3" xfId="42291" xr:uid="{00000000-0005-0000-0000-0000ECA50000}"/>
    <cellStyle name="Normal 16 20 3" xfId="42292" xr:uid="{00000000-0005-0000-0000-0000EDA50000}"/>
    <cellStyle name="Normal 16 20 3 2" xfId="42293" xr:uid="{00000000-0005-0000-0000-0000EEA50000}"/>
    <cellStyle name="Normal 16 20 3 3" xfId="42294" xr:uid="{00000000-0005-0000-0000-0000EFA50000}"/>
    <cellStyle name="Normal 16 20 4" xfId="42295" xr:uid="{00000000-0005-0000-0000-0000F0A50000}"/>
    <cellStyle name="Normal 16 20 4 2" xfId="42296" xr:uid="{00000000-0005-0000-0000-0000F1A50000}"/>
    <cellStyle name="Normal 16 20 4 3" xfId="42297" xr:uid="{00000000-0005-0000-0000-0000F2A50000}"/>
    <cellStyle name="Normal 16 20 5" xfId="42298" xr:uid="{00000000-0005-0000-0000-0000F3A50000}"/>
    <cellStyle name="Normal 16 20 6" xfId="42299" xr:uid="{00000000-0005-0000-0000-0000F4A50000}"/>
    <cellStyle name="Normal 16 21" xfId="42300" xr:uid="{00000000-0005-0000-0000-0000F5A50000}"/>
    <cellStyle name="Normal 16 21 2" xfId="42301" xr:uid="{00000000-0005-0000-0000-0000F6A50000}"/>
    <cellStyle name="Normal 16 21 2 2" xfId="42302" xr:uid="{00000000-0005-0000-0000-0000F7A50000}"/>
    <cellStyle name="Normal 16 21 2 3" xfId="42303" xr:uid="{00000000-0005-0000-0000-0000F8A50000}"/>
    <cellStyle name="Normal 16 21 3" xfId="42304" xr:uid="{00000000-0005-0000-0000-0000F9A50000}"/>
    <cellStyle name="Normal 16 21 3 2" xfId="42305" xr:uid="{00000000-0005-0000-0000-0000FAA50000}"/>
    <cellStyle name="Normal 16 21 3 3" xfId="42306" xr:uid="{00000000-0005-0000-0000-0000FBA50000}"/>
    <cellStyle name="Normal 16 21 4" xfId="42307" xr:uid="{00000000-0005-0000-0000-0000FCA50000}"/>
    <cellStyle name="Normal 16 21 4 2" xfId="42308" xr:uid="{00000000-0005-0000-0000-0000FDA50000}"/>
    <cellStyle name="Normal 16 21 4 3" xfId="42309" xr:uid="{00000000-0005-0000-0000-0000FEA50000}"/>
    <cellStyle name="Normal 16 21 5" xfId="42310" xr:uid="{00000000-0005-0000-0000-0000FFA50000}"/>
    <cellStyle name="Normal 16 21 6" xfId="42311" xr:uid="{00000000-0005-0000-0000-000000A60000}"/>
    <cellStyle name="Normal 16 22" xfId="42312" xr:uid="{00000000-0005-0000-0000-000001A60000}"/>
    <cellStyle name="Normal 16 22 2" xfId="42313" xr:uid="{00000000-0005-0000-0000-000002A60000}"/>
    <cellStyle name="Normal 16 22 2 2" xfId="42314" xr:uid="{00000000-0005-0000-0000-000003A60000}"/>
    <cellStyle name="Normal 16 22 2 3" xfId="42315" xr:uid="{00000000-0005-0000-0000-000004A60000}"/>
    <cellStyle name="Normal 16 22 3" xfId="42316" xr:uid="{00000000-0005-0000-0000-000005A60000}"/>
    <cellStyle name="Normal 16 22 3 2" xfId="42317" xr:uid="{00000000-0005-0000-0000-000006A60000}"/>
    <cellStyle name="Normal 16 22 3 3" xfId="42318" xr:uid="{00000000-0005-0000-0000-000007A60000}"/>
    <cellStyle name="Normal 16 22 4" xfId="42319" xr:uid="{00000000-0005-0000-0000-000008A60000}"/>
    <cellStyle name="Normal 16 22 4 2" xfId="42320" xr:uid="{00000000-0005-0000-0000-000009A60000}"/>
    <cellStyle name="Normal 16 22 4 3" xfId="42321" xr:uid="{00000000-0005-0000-0000-00000AA60000}"/>
    <cellStyle name="Normal 16 22 5" xfId="42322" xr:uid="{00000000-0005-0000-0000-00000BA60000}"/>
    <cellStyle name="Normal 16 22 6" xfId="42323" xr:uid="{00000000-0005-0000-0000-00000CA60000}"/>
    <cellStyle name="Normal 16 23" xfId="42324" xr:uid="{00000000-0005-0000-0000-00000DA60000}"/>
    <cellStyle name="Normal 16 23 2" xfId="42325" xr:uid="{00000000-0005-0000-0000-00000EA60000}"/>
    <cellStyle name="Normal 16 23 2 2" xfId="42326" xr:uid="{00000000-0005-0000-0000-00000FA60000}"/>
    <cellStyle name="Normal 16 23 2 3" xfId="42327" xr:uid="{00000000-0005-0000-0000-000010A60000}"/>
    <cellStyle name="Normal 16 23 3" xfId="42328" xr:uid="{00000000-0005-0000-0000-000011A60000}"/>
    <cellStyle name="Normal 16 23 3 2" xfId="42329" xr:uid="{00000000-0005-0000-0000-000012A60000}"/>
    <cellStyle name="Normal 16 23 3 3" xfId="42330" xr:uid="{00000000-0005-0000-0000-000013A60000}"/>
    <cellStyle name="Normal 16 23 4" xfId="42331" xr:uid="{00000000-0005-0000-0000-000014A60000}"/>
    <cellStyle name="Normal 16 23 4 2" xfId="42332" xr:uid="{00000000-0005-0000-0000-000015A60000}"/>
    <cellStyle name="Normal 16 23 4 3" xfId="42333" xr:uid="{00000000-0005-0000-0000-000016A60000}"/>
    <cellStyle name="Normal 16 23 5" xfId="42334" xr:uid="{00000000-0005-0000-0000-000017A60000}"/>
    <cellStyle name="Normal 16 23 6" xfId="42335" xr:uid="{00000000-0005-0000-0000-000018A60000}"/>
    <cellStyle name="Normal 16 24" xfId="42336" xr:uid="{00000000-0005-0000-0000-000019A60000}"/>
    <cellStyle name="Normal 16 24 2" xfId="42337" xr:uid="{00000000-0005-0000-0000-00001AA60000}"/>
    <cellStyle name="Normal 16 24 3" xfId="42338" xr:uid="{00000000-0005-0000-0000-00001BA60000}"/>
    <cellStyle name="Normal 16 25" xfId="42339" xr:uid="{00000000-0005-0000-0000-00001CA60000}"/>
    <cellStyle name="Normal 16 25 2" xfId="42340" xr:uid="{00000000-0005-0000-0000-00001DA60000}"/>
    <cellStyle name="Normal 16 25 3" xfId="42341" xr:uid="{00000000-0005-0000-0000-00001EA60000}"/>
    <cellStyle name="Normal 16 26" xfId="42342" xr:uid="{00000000-0005-0000-0000-00001FA60000}"/>
    <cellStyle name="Normal 16 26 2" xfId="42343" xr:uid="{00000000-0005-0000-0000-000020A60000}"/>
    <cellStyle name="Normal 16 26 3" xfId="42344" xr:uid="{00000000-0005-0000-0000-000021A60000}"/>
    <cellStyle name="Normal 16 27" xfId="42345" xr:uid="{00000000-0005-0000-0000-000022A60000}"/>
    <cellStyle name="Normal 16 28" xfId="42346" xr:uid="{00000000-0005-0000-0000-000023A60000}"/>
    <cellStyle name="Normal 16 3" xfId="42347" xr:uid="{00000000-0005-0000-0000-000024A60000}"/>
    <cellStyle name="Normal 16 3 10" xfId="42348" xr:uid="{00000000-0005-0000-0000-000025A60000}"/>
    <cellStyle name="Normal 16 3 10 2" xfId="42349" xr:uid="{00000000-0005-0000-0000-000026A60000}"/>
    <cellStyle name="Normal 16 3 10 2 2" xfId="42350" xr:uid="{00000000-0005-0000-0000-000027A60000}"/>
    <cellStyle name="Normal 16 3 10 2 3" xfId="42351" xr:uid="{00000000-0005-0000-0000-000028A60000}"/>
    <cellStyle name="Normal 16 3 10 3" xfId="42352" xr:uid="{00000000-0005-0000-0000-000029A60000}"/>
    <cellStyle name="Normal 16 3 10 3 2" xfId="42353" xr:uid="{00000000-0005-0000-0000-00002AA60000}"/>
    <cellStyle name="Normal 16 3 10 3 3" xfId="42354" xr:uid="{00000000-0005-0000-0000-00002BA60000}"/>
    <cellStyle name="Normal 16 3 10 4" xfId="42355" xr:uid="{00000000-0005-0000-0000-00002CA60000}"/>
    <cellStyle name="Normal 16 3 10 4 2" xfId="42356" xr:uid="{00000000-0005-0000-0000-00002DA60000}"/>
    <cellStyle name="Normal 16 3 10 4 3" xfId="42357" xr:uid="{00000000-0005-0000-0000-00002EA60000}"/>
    <cellStyle name="Normal 16 3 10 5" xfId="42358" xr:uid="{00000000-0005-0000-0000-00002FA60000}"/>
    <cellStyle name="Normal 16 3 10 6" xfId="42359" xr:uid="{00000000-0005-0000-0000-000030A60000}"/>
    <cellStyle name="Normal 16 3 11" xfId="42360" xr:uid="{00000000-0005-0000-0000-000031A60000}"/>
    <cellStyle name="Normal 16 3 11 2" xfId="42361" xr:uid="{00000000-0005-0000-0000-000032A60000}"/>
    <cellStyle name="Normal 16 3 11 2 2" xfId="42362" xr:uid="{00000000-0005-0000-0000-000033A60000}"/>
    <cellStyle name="Normal 16 3 11 2 3" xfId="42363" xr:uid="{00000000-0005-0000-0000-000034A60000}"/>
    <cellStyle name="Normal 16 3 11 3" xfId="42364" xr:uid="{00000000-0005-0000-0000-000035A60000}"/>
    <cellStyle name="Normal 16 3 11 3 2" xfId="42365" xr:uid="{00000000-0005-0000-0000-000036A60000}"/>
    <cellStyle name="Normal 16 3 11 3 3" xfId="42366" xr:uid="{00000000-0005-0000-0000-000037A60000}"/>
    <cellStyle name="Normal 16 3 11 4" xfId="42367" xr:uid="{00000000-0005-0000-0000-000038A60000}"/>
    <cellStyle name="Normal 16 3 11 4 2" xfId="42368" xr:uid="{00000000-0005-0000-0000-000039A60000}"/>
    <cellStyle name="Normal 16 3 11 4 3" xfId="42369" xr:uid="{00000000-0005-0000-0000-00003AA60000}"/>
    <cellStyle name="Normal 16 3 11 5" xfId="42370" xr:uid="{00000000-0005-0000-0000-00003BA60000}"/>
    <cellStyle name="Normal 16 3 11 6" xfId="42371" xr:uid="{00000000-0005-0000-0000-00003CA60000}"/>
    <cellStyle name="Normal 16 3 12" xfId="42372" xr:uid="{00000000-0005-0000-0000-00003DA60000}"/>
    <cellStyle name="Normal 16 3 12 2" xfId="42373" xr:uid="{00000000-0005-0000-0000-00003EA60000}"/>
    <cellStyle name="Normal 16 3 12 2 2" xfId="42374" xr:uid="{00000000-0005-0000-0000-00003FA60000}"/>
    <cellStyle name="Normal 16 3 12 2 3" xfId="42375" xr:uid="{00000000-0005-0000-0000-000040A60000}"/>
    <cellStyle name="Normal 16 3 12 3" xfId="42376" xr:uid="{00000000-0005-0000-0000-000041A60000}"/>
    <cellStyle name="Normal 16 3 12 3 2" xfId="42377" xr:uid="{00000000-0005-0000-0000-000042A60000}"/>
    <cellStyle name="Normal 16 3 12 3 3" xfId="42378" xr:uid="{00000000-0005-0000-0000-000043A60000}"/>
    <cellStyle name="Normal 16 3 12 4" xfId="42379" xr:uid="{00000000-0005-0000-0000-000044A60000}"/>
    <cellStyle name="Normal 16 3 12 4 2" xfId="42380" xr:uid="{00000000-0005-0000-0000-000045A60000}"/>
    <cellStyle name="Normal 16 3 12 4 3" xfId="42381" xr:uid="{00000000-0005-0000-0000-000046A60000}"/>
    <cellStyle name="Normal 16 3 12 5" xfId="42382" xr:uid="{00000000-0005-0000-0000-000047A60000}"/>
    <cellStyle name="Normal 16 3 12 6" xfId="42383" xr:uid="{00000000-0005-0000-0000-000048A60000}"/>
    <cellStyle name="Normal 16 3 13" xfId="42384" xr:uid="{00000000-0005-0000-0000-000049A60000}"/>
    <cellStyle name="Normal 16 3 13 2" xfId="42385" xr:uid="{00000000-0005-0000-0000-00004AA60000}"/>
    <cellStyle name="Normal 16 3 13 2 2" xfId="42386" xr:uid="{00000000-0005-0000-0000-00004BA60000}"/>
    <cellStyle name="Normal 16 3 13 2 3" xfId="42387" xr:uid="{00000000-0005-0000-0000-00004CA60000}"/>
    <cellStyle name="Normal 16 3 13 3" xfId="42388" xr:uid="{00000000-0005-0000-0000-00004DA60000}"/>
    <cellStyle name="Normal 16 3 13 3 2" xfId="42389" xr:uid="{00000000-0005-0000-0000-00004EA60000}"/>
    <cellStyle name="Normal 16 3 13 3 3" xfId="42390" xr:uid="{00000000-0005-0000-0000-00004FA60000}"/>
    <cellStyle name="Normal 16 3 13 4" xfId="42391" xr:uid="{00000000-0005-0000-0000-000050A60000}"/>
    <cellStyle name="Normal 16 3 13 4 2" xfId="42392" xr:uid="{00000000-0005-0000-0000-000051A60000}"/>
    <cellStyle name="Normal 16 3 13 4 3" xfId="42393" xr:uid="{00000000-0005-0000-0000-000052A60000}"/>
    <cellStyle name="Normal 16 3 13 5" xfId="42394" xr:uid="{00000000-0005-0000-0000-000053A60000}"/>
    <cellStyle name="Normal 16 3 13 6" xfId="42395" xr:uid="{00000000-0005-0000-0000-000054A60000}"/>
    <cellStyle name="Normal 16 3 14" xfId="42396" xr:uid="{00000000-0005-0000-0000-000055A60000}"/>
    <cellStyle name="Normal 16 3 14 2" xfId="42397" xr:uid="{00000000-0005-0000-0000-000056A60000}"/>
    <cellStyle name="Normal 16 3 14 2 2" xfId="42398" xr:uid="{00000000-0005-0000-0000-000057A60000}"/>
    <cellStyle name="Normal 16 3 14 2 3" xfId="42399" xr:uid="{00000000-0005-0000-0000-000058A60000}"/>
    <cellStyle name="Normal 16 3 14 3" xfId="42400" xr:uid="{00000000-0005-0000-0000-000059A60000}"/>
    <cellStyle name="Normal 16 3 14 3 2" xfId="42401" xr:uid="{00000000-0005-0000-0000-00005AA60000}"/>
    <cellStyle name="Normal 16 3 14 3 3" xfId="42402" xr:uid="{00000000-0005-0000-0000-00005BA60000}"/>
    <cellStyle name="Normal 16 3 14 4" xfId="42403" xr:uid="{00000000-0005-0000-0000-00005CA60000}"/>
    <cellStyle name="Normal 16 3 14 4 2" xfId="42404" xr:uid="{00000000-0005-0000-0000-00005DA60000}"/>
    <cellStyle name="Normal 16 3 14 4 3" xfId="42405" xr:uid="{00000000-0005-0000-0000-00005EA60000}"/>
    <cellStyle name="Normal 16 3 14 5" xfId="42406" xr:uid="{00000000-0005-0000-0000-00005FA60000}"/>
    <cellStyle name="Normal 16 3 14 6" xfId="42407" xr:uid="{00000000-0005-0000-0000-000060A60000}"/>
    <cellStyle name="Normal 16 3 15" xfId="42408" xr:uid="{00000000-0005-0000-0000-000061A60000}"/>
    <cellStyle name="Normal 16 3 15 2" xfId="42409" xr:uid="{00000000-0005-0000-0000-000062A60000}"/>
    <cellStyle name="Normal 16 3 15 2 2" xfId="42410" xr:uid="{00000000-0005-0000-0000-000063A60000}"/>
    <cellStyle name="Normal 16 3 15 2 3" xfId="42411" xr:uid="{00000000-0005-0000-0000-000064A60000}"/>
    <cellStyle name="Normal 16 3 15 3" xfId="42412" xr:uid="{00000000-0005-0000-0000-000065A60000}"/>
    <cellStyle name="Normal 16 3 15 3 2" xfId="42413" xr:uid="{00000000-0005-0000-0000-000066A60000}"/>
    <cellStyle name="Normal 16 3 15 3 3" xfId="42414" xr:uid="{00000000-0005-0000-0000-000067A60000}"/>
    <cellStyle name="Normal 16 3 15 4" xfId="42415" xr:uid="{00000000-0005-0000-0000-000068A60000}"/>
    <cellStyle name="Normal 16 3 15 4 2" xfId="42416" xr:uid="{00000000-0005-0000-0000-000069A60000}"/>
    <cellStyle name="Normal 16 3 15 4 3" xfId="42417" xr:uid="{00000000-0005-0000-0000-00006AA60000}"/>
    <cellStyle name="Normal 16 3 15 5" xfId="42418" xr:uid="{00000000-0005-0000-0000-00006BA60000}"/>
    <cellStyle name="Normal 16 3 15 6" xfId="42419" xr:uid="{00000000-0005-0000-0000-00006CA60000}"/>
    <cellStyle name="Normal 16 3 16" xfId="42420" xr:uid="{00000000-0005-0000-0000-00006DA60000}"/>
    <cellStyle name="Normal 16 3 16 2" xfId="42421" xr:uid="{00000000-0005-0000-0000-00006EA60000}"/>
    <cellStyle name="Normal 16 3 16 2 2" xfId="42422" xr:uid="{00000000-0005-0000-0000-00006FA60000}"/>
    <cellStyle name="Normal 16 3 16 2 3" xfId="42423" xr:uid="{00000000-0005-0000-0000-000070A60000}"/>
    <cellStyle name="Normal 16 3 16 3" xfId="42424" xr:uid="{00000000-0005-0000-0000-000071A60000}"/>
    <cellStyle name="Normal 16 3 16 3 2" xfId="42425" xr:uid="{00000000-0005-0000-0000-000072A60000}"/>
    <cellStyle name="Normal 16 3 16 3 3" xfId="42426" xr:uid="{00000000-0005-0000-0000-000073A60000}"/>
    <cellStyle name="Normal 16 3 16 4" xfId="42427" xr:uid="{00000000-0005-0000-0000-000074A60000}"/>
    <cellStyle name="Normal 16 3 16 4 2" xfId="42428" xr:uid="{00000000-0005-0000-0000-000075A60000}"/>
    <cellStyle name="Normal 16 3 16 4 3" xfId="42429" xr:uid="{00000000-0005-0000-0000-000076A60000}"/>
    <cellStyle name="Normal 16 3 16 5" xfId="42430" xr:uid="{00000000-0005-0000-0000-000077A60000}"/>
    <cellStyle name="Normal 16 3 16 6" xfId="42431" xr:uid="{00000000-0005-0000-0000-000078A60000}"/>
    <cellStyle name="Normal 16 3 17" xfId="42432" xr:uid="{00000000-0005-0000-0000-000079A60000}"/>
    <cellStyle name="Normal 16 3 17 2" xfId="42433" xr:uid="{00000000-0005-0000-0000-00007AA60000}"/>
    <cellStyle name="Normal 16 3 17 2 2" xfId="42434" xr:uid="{00000000-0005-0000-0000-00007BA60000}"/>
    <cellStyle name="Normal 16 3 17 2 3" xfId="42435" xr:uid="{00000000-0005-0000-0000-00007CA60000}"/>
    <cellStyle name="Normal 16 3 17 3" xfId="42436" xr:uid="{00000000-0005-0000-0000-00007DA60000}"/>
    <cellStyle name="Normal 16 3 17 3 2" xfId="42437" xr:uid="{00000000-0005-0000-0000-00007EA60000}"/>
    <cellStyle name="Normal 16 3 17 3 3" xfId="42438" xr:uid="{00000000-0005-0000-0000-00007FA60000}"/>
    <cellStyle name="Normal 16 3 17 4" xfId="42439" xr:uid="{00000000-0005-0000-0000-000080A60000}"/>
    <cellStyle name="Normal 16 3 17 4 2" xfId="42440" xr:uid="{00000000-0005-0000-0000-000081A60000}"/>
    <cellStyle name="Normal 16 3 17 4 3" xfId="42441" xr:uid="{00000000-0005-0000-0000-000082A60000}"/>
    <cellStyle name="Normal 16 3 17 5" xfId="42442" xr:uid="{00000000-0005-0000-0000-000083A60000}"/>
    <cellStyle name="Normal 16 3 17 6" xfId="42443" xr:uid="{00000000-0005-0000-0000-000084A60000}"/>
    <cellStyle name="Normal 16 3 18" xfId="42444" xr:uid="{00000000-0005-0000-0000-000085A60000}"/>
    <cellStyle name="Normal 16 3 18 2" xfId="42445" xr:uid="{00000000-0005-0000-0000-000086A60000}"/>
    <cellStyle name="Normal 16 3 18 2 2" xfId="42446" xr:uid="{00000000-0005-0000-0000-000087A60000}"/>
    <cellStyle name="Normal 16 3 18 2 3" xfId="42447" xr:uid="{00000000-0005-0000-0000-000088A60000}"/>
    <cellStyle name="Normal 16 3 18 3" xfId="42448" xr:uid="{00000000-0005-0000-0000-000089A60000}"/>
    <cellStyle name="Normal 16 3 18 3 2" xfId="42449" xr:uid="{00000000-0005-0000-0000-00008AA60000}"/>
    <cellStyle name="Normal 16 3 18 3 3" xfId="42450" xr:uid="{00000000-0005-0000-0000-00008BA60000}"/>
    <cellStyle name="Normal 16 3 18 4" xfId="42451" xr:uid="{00000000-0005-0000-0000-00008CA60000}"/>
    <cellStyle name="Normal 16 3 18 4 2" xfId="42452" xr:uid="{00000000-0005-0000-0000-00008DA60000}"/>
    <cellStyle name="Normal 16 3 18 4 3" xfId="42453" xr:uid="{00000000-0005-0000-0000-00008EA60000}"/>
    <cellStyle name="Normal 16 3 18 5" xfId="42454" xr:uid="{00000000-0005-0000-0000-00008FA60000}"/>
    <cellStyle name="Normal 16 3 18 6" xfId="42455" xr:uid="{00000000-0005-0000-0000-000090A60000}"/>
    <cellStyle name="Normal 16 3 19" xfId="42456" xr:uid="{00000000-0005-0000-0000-000091A60000}"/>
    <cellStyle name="Normal 16 3 19 2" xfId="42457" xr:uid="{00000000-0005-0000-0000-000092A60000}"/>
    <cellStyle name="Normal 16 3 19 2 2" xfId="42458" xr:uid="{00000000-0005-0000-0000-000093A60000}"/>
    <cellStyle name="Normal 16 3 19 2 3" xfId="42459" xr:uid="{00000000-0005-0000-0000-000094A60000}"/>
    <cellStyle name="Normal 16 3 19 3" xfId="42460" xr:uid="{00000000-0005-0000-0000-000095A60000}"/>
    <cellStyle name="Normal 16 3 19 3 2" xfId="42461" xr:uid="{00000000-0005-0000-0000-000096A60000}"/>
    <cellStyle name="Normal 16 3 19 3 3" xfId="42462" xr:uid="{00000000-0005-0000-0000-000097A60000}"/>
    <cellStyle name="Normal 16 3 19 4" xfId="42463" xr:uid="{00000000-0005-0000-0000-000098A60000}"/>
    <cellStyle name="Normal 16 3 19 4 2" xfId="42464" xr:uid="{00000000-0005-0000-0000-000099A60000}"/>
    <cellStyle name="Normal 16 3 19 4 3" xfId="42465" xr:uid="{00000000-0005-0000-0000-00009AA60000}"/>
    <cellStyle name="Normal 16 3 19 5" xfId="42466" xr:uid="{00000000-0005-0000-0000-00009BA60000}"/>
    <cellStyle name="Normal 16 3 19 6" xfId="42467" xr:uid="{00000000-0005-0000-0000-00009CA60000}"/>
    <cellStyle name="Normal 16 3 2" xfId="42468" xr:uid="{00000000-0005-0000-0000-00009DA60000}"/>
    <cellStyle name="Normal 16 3 2 2" xfId="42469" xr:uid="{00000000-0005-0000-0000-00009EA60000}"/>
    <cellStyle name="Normal 16 3 2 2 2" xfId="42470" xr:uid="{00000000-0005-0000-0000-00009FA60000}"/>
    <cellStyle name="Normal 16 3 2 2 3" xfId="42471" xr:uid="{00000000-0005-0000-0000-0000A0A60000}"/>
    <cellStyle name="Normal 16 3 2 3" xfId="42472" xr:uid="{00000000-0005-0000-0000-0000A1A60000}"/>
    <cellStyle name="Normal 16 3 2 3 2" xfId="42473" xr:uid="{00000000-0005-0000-0000-0000A2A60000}"/>
    <cellStyle name="Normal 16 3 2 3 3" xfId="42474" xr:uid="{00000000-0005-0000-0000-0000A3A60000}"/>
    <cellStyle name="Normal 16 3 2 4" xfId="42475" xr:uid="{00000000-0005-0000-0000-0000A4A60000}"/>
    <cellStyle name="Normal 16 3 2 4 2" xfId="42476" xr:uid="{00000000-0005-0000-0000-0000A5A60000}"/>
    <cellStyle name="Normal 16 3 2 4 3" xfId="42477" xr:uid="{00000000-0005-0000-0000-0000A6A60000}"/>
    <cellStyle name="Normal 16 3 2 5" xfId="42478" xr:uid="{00000000-0005-0000-0000-0000A7A60000}"/>
    <cellStyle name="Normal 16 3 2 6" xfId="42479" xr:uid="{00000000-0005-0000-0000-0000A8A60000}"/>
    <cellStyle name="Normal 16 3 20" xfId="42480" xr:uid="{00000000-0005-0000-0000-0000A9A60000}"/>
    <cellStyle name="Normal 16 3 20 2" xfId="42481" xr:uid="{00000000-0005-0000-0000-0000AAA60000}"/>
    <cellStyle name="Normal 16 3 20 2 2" xfId="42482" xr:uid="{00000000-0005-0000-0000-0000ABA60000}"/>
    <cellStyle name="Normal 16 3 20 2 3" xfId="42483" xr:uid="{00000000-0005-0000-0000-0000ACA60000}"/>
    <cellStyle name="Normal 16 3 20 3" xfId="42484" xr:uid="{00000000-0005-0000-0000-0000ADA60000}"/>
    <cellStyle name="Normal 16 3 20 3 2" xfId="42485" xr:uid="{00000000-0005-0000-0000-0000AEA60000}"/>
    <cellStyle name="Normal 16 3 20 3 3" xfId="42486" xr:uid="{00000000-0005-0000-0000-0000AFA60000}"/>
    <cellStyle name="Normal 16 3 20 4" xfId="42487" xr:uid="{00000000-0005-0000-0000-0000B0A60000}"/>
    <cellStyle name="Normal 16 3 20 4 2" xfId="42488" xr:uid="{00000000-0005-0000-0000-0000B1A60000}"/>
    <cellStyle name="Normal 16 3 20 4 3" xfId="42489" xr:uid="{00000000-0005-0000-0000-0000B2A60000}"/>
    <cellStyle name="Normal 16 3 20 5" xfId="42490" xr:uid="{00000000-0005-0000-0000-0000B3A60000}"/>
    <cellStyle name="Normal 16 3 20 6" xfId="42491" xr:uid="{00000000-0005-0000-0000-0000B4A60000}"/>
    <cellStyle name="Normal 16 3 21" xfId="42492" xr:uid="{00000000-0005-0000-0000-0000B5A60000}"/>
    <cellStyle name="Normal 16 3 21 2" xfId="42493" xr:uid="{00000000-0005-0000-0000-0000B6A60000}"/>
    <cellStyle name="Normal 16 3 21 3" xfId="42494" xr:uid="{00000000-0005-0000-0000-0000B7A60000}"/>
    <cellStyle name="Normal 16 3 22" xfId="42495" xr:uid="{00000000-0005-0000-0000-0000B8A60000}"/>
    <cellStyle name="Normal 16 3 22 2" xfId="42496" xr:uid="{00000000-0005-0000-0000-0000B9A60000}"/>
    <cellStyle name="Normal 16 3 22 3" xfId="42497" xr:uid="{00000000-0005-0000-0000-0000BAA60000}"/>
    <cellStyle name="Normal 16 3 23" xfId="42498" xr:uid="{00000000-0005-0000-0000-0000BBA60000}"/>
    <cellStyle name="Normal 16 3 23 2" xfId="42499" xr:uid="{00000000-0005-0000-0000-0000BCA60000}"/>
    <cellStyle name="Normal 16 3 23 3" xfId="42500" xr:uid="{00000000-0005-0000-0000-0000BDA60000}"/>
    <cellStyle name="Normal 16 3 24" xfId="42501" xr:uid="{00000000-0005-0000-0000-0000BEA60000}"/>
    <cellStyle name="Normal 16 3 25" xfId="42502" xr:uid="{00000000-0005-0000-0000-0000BFA60000}"/>
    <cellStyle name="Normal 16 3 3" xfId="42503" xr:uid="{00000000-0005-0000-0000-0000C0A60000}"/>
    <cellStyle name="Normal 16 3 3 2" xfId="42504" xr:uid="{00000000-0005-0000-0000-0000C1A60000}"/>
    <cellStyle name="Normal 16 3 3 2 2" xfId="42505" xr:uid="{00000000-0005-0000-0000-0000C2A60000}"/>
    <cellStyle name="Normal 16 3 3 2 3" xfId="42506" xr:uid="{00000000-0005-0000-0000-0000C3A60000}"/>
    <cellStyle name="Normal 16 3 3 3" xfId="42507" xr:uid="{00000000-0005-0000-0000-0000C4A60000}"/>
    <cellStyle name="Normal 16 3 3 3 2" xfId="42508" xr:uid="{00000000-0005-0000-0000-0000C5A60000}"/>
    <cellStyle name="Normal 16 3 3 3 3" xfId="42509" xr:uid="{00000000-0005-0000-0000-0000C6A60000}"/>
    <cellStyle name="Normal 16 3 3 4" xfId="42510" xr:uid="{00000000-0005-0000-0000-0000C7A60000}"/>
    <cellStyle name="Normal 16 3 3 4 2" xfId="42511" xr:uid="{00000000-0005-0000-0000-0000C8A60000}"/>
    <cellStyle name="Normal 16 3 3 4 3" xfId="42512" xr:uid="{00000000-0005-0000-0000-0000C9A60000}"/>
    <cellStyle name="Normal 16 3 3 5" xfId="42513" xr:uid="{00000000-0005-0000-0000-0000CAA60000}"/>
    <cellStyle name="Normal 16 3 3 6" xfId="42514" xr:uid="{00000000-0005-0000-0000-0000CBA60000}"/>
    <cellStyle name="Normal 16 3 4" xfId="42515" xr:uid="{00000000-0005-0000-0000-0000CCA60000}"/>
    <cellStyle name="Normal 16 3 4 2" xfId="42516" xr:uid="{00000000-0005-0000-0000-0000CDA60000}"/>
    <cellStyle name="Normal 16 3 4 2 2" xfId="42517" xr:uid="{00000000-0005-0000-0000-0000CEA60000}"/>
    <cellStyle name="Normal 16 3 4 2 3" xfId="42518" xr:uid="{00000000-0005-0000-0000-0000CFA60000}"/>
    <cellStyle name="Normal 16 3 4 3" xfId="42519" xr:uid="{00000000-0005-0000-0000-0000D0A60000}"/>
    <cellStyle name="Normal 16 3 4 3 2" xfId="42520" xr:uid="{00000000-0005-0000-0000-0000D1A60000}"/>
    <cellStyle name="Normal 16 3 4 3 3" xfId="42521" xr:uid="{00000000-0005-0000-0000-0000D2A60000}"/>
    <cellStyle name="Normal 16 3 4 4" xfId="42522" xr:uid="{00000000-0005-0000-0000-0000D3A60000}"/>
    <cellStyle name="Normal 16 3 4 4 2" xfId="42523" xr:uid="{00000000-0005-0000-0000-0000D4A60000}"/>
    <cellStyle name="Normal 16 3 4 4 3" xfId="42524" xr:uid="{00000000-0005-0000-0000-0000D5A60000}"/>
    <cellStyle name="Normal 16 3 4 5" xfId="42525" xr:uid="{00000000-0005-0000-0000-0000D6A60000}"/>
    <cellStyle name="Normal 16 3 4 6" xfId="42526" xr:uid="{00000000-0005-0000-0000-0000D7A60000}"/>
    <cellStyle name="Normal 16 3 5" xfId="42527" xr:uid="{00000000-0005-0000-0000-0000D8A60000}"/>
    <cellStyle name="Normal 16 3 5 2" xfId="42528" xr:uid="{00000000-0005-0000-0000-0000D9A60000}"/>
    <cellStyle name="Normal 16 3 5 2 2" xfId="42529" xr:uid="{00000000-0005-0000-0000-0000DAA60000}"/>
    <cellStyle name="Normal 16 3 5 2 3" xfId="42530" xr:uid="{00000000-0005-0000-0000-0000DBA60000}"/>
    <cellStyle name="Normal 16 3 5 3" xfId="42531" xr:uid="{00000000-0005-0000-0000-0000DCA60000}"/>
    <cellStyle name="Normal 16 3 5 3 2" xfId="42532" xr:uid="{00000000-0005-0000-0000-0000DDA60000}"/>
    <cellStyle name="Normal 16 3 5 3 3" xfId="42533" xr:uid="{00000000-0005-0000-0000-0000DEA60000}"/>
    <cellStyle name="Normal 16 3 5 4" xfId="42534" xr:uid="{00000000-0005-0000-0000-0000DFA60000}"/>
    <cellStyle name="Normal 16 3 5 4 2" xfId="42535" xr:uid="{00000000-0005-0000-0000-0000E0A60000}"/>
    <cellStyle name="Normal 16 3 5 4 3" xfId="42536" xr:uid="{00000000-0005-0000-0000-0000E1A60000}"/>
    <cellStyle name="Normal 16 3 5 5" xfId="42537" xr:uid="{00000000-0005-0000-0000-0000E2A60000}"/>
    <cellStyle name="Normal 16 3 5 6" xfId="42538" xr:uid="{00000000-0005-0000-0000-0000E3A60000}"/>
    <cellStyle name="Normal 16 3 6" xfId="42539" xr:uid="{00000000-0005-0000-0000-0000E4A60000}"/>
    <cellStyle name="Normal 16 3 6 2" xfId="42540" xr:uid="{00000000-0005-0000-0000-0000E5A60000}"/>
    <cellStyle name="Normal 16 3 6 2 2" xfId="42541" xr:uid="{00000000-0005-0000-0000-0000E6A60000}"/>
    <cellStyle name="Normal 16 3 6 2 3" xfId="42542" xr:uid="{00000000-0005-0000-0000-0000E7A60000}"/>
    <cellStyle name="Normal 16 3 6 3" xfId="42543" xr:uid="{00000000-0005-0000-0000-0000E8A60000}"/>
    <cellStyle name="Normal 16 3 6 3 2" xfId="42544" xr:uid="{00000000-0005-0000-0000-0000E9A60000}"/>
    <cellStyle name="Normal 16 3 6 3 3" xfId="42545" xr:uid="{00000000-0005-0000-0000-0000EAA60000}"/>
    <cellStyle name="Normal 16 3 6 4" xfId="42546" xr:uid="{00000000-0005-0000-0000-0000EBA60000}"/>
    <cellStyle name="Normal 16 3 6 4 2" xfId="42547" xr:uid="{00000000-0005-0000-0000-0000ECA60000}"/>
    <cellStyle name="Normal 16 3 6 4 3" xfId="42548" xr:uid="{00000000-0005-0000-0000-0000EDA60000}"/>
    <cellStyle name="Normal 16 3 6 5" xfId="42549" xr:uid="{00000000-0005-0000-0000-0000EEA60000}"/>
    <cellStyle name="Normal 16 3 6 6" xfId="42550" xr:uid="{00000000-0005-0000-0000-0000EFA60000}"/>
    <cellStyle name="Normal 16 3 7" xfId="42551" xr:uid="{00000000-0005-0000-0000-0000F0A60000}"/>
    <cellStyle name="Normal 16 3 7 2" xfId="42552" xr:uid="{00000000-0005-0000-0000-0000F1A60000}"/>
    <cellStyle name="Normal 16 3 7 2 2" xfId="42553" xr:uid="{00000000-0005-0000-0000-0000F2A60000}"/>
    <cellStyle name="Normal 16 3 7 2 3" xfId="42554" xr:uid="{00000000-0005-0000-0000-0000F3A60000}"/>
    <cellStyle name="Normal 16 3 7 3" xfId="42555" xr:uid="{00000000-0005-0000-0000-0000F4A60000}"/>
    <cellStyle name="Normal 16 3 7 3 2" xfId="42556" xr:uid="{00000000-0005-0000-0000-0000F5A60000}"/>
    <cellStyle name="Normal 16 3 7 3 3" xfId="42557" xr:uid="{00000000-0005-0000-0000-0000F6A60000}"/>
    <cellStyle name="Normal 16 3 7 4" xfId="42558" xr:uid="{00000000-0005-0000-0000-0000F7A60000}"/>
    <cellStyle name="Normal 16 3 7 4 2" xfId="42559" xr:uid="{00000000-0005-0000-0000-0000F8A60000}"/>
    <cellStyle name="Normal 16 3 7 4 3" xfId="42560" xr:uid="{00000000-0005-0000-0000-0000F9A60000}"/>
    <cellStyle name="Normal 16 3 7 5" xfId="42561" xr:uid="{00000000-0005-0000-0000-0000FAA60000}"/>
    <cellStyle name="Normal 16 3 7 6" xfId="42562" xr:uid="{00000000-0005-0000-0000-0000FBA60000}"/>
    <cellStyle name="Normal 16 3 8" xfId="42563" xr:uid="{00000000-0005-0000-0000-0000FCA60000}"/>
    <cellStyle name="Normal 16 3 8 2" xfId="42564" xr:uid="{00000000-0005-0000-0000-0000FDA60000}"/>
    <cellStyle name="Normal 16 3 8 2 2" xfId="42565" xr:uid="{00000000-0005-0000-0000-0000FEA60000}"/>
    <cellStyle name="Normal 16 3 8 2 3" xfId="42566" xr:uid="{00000000-0005-0000-0000-0000FFA60000}"/>
    <cellStyle name="Normal 16 3 8 3" xfId="42567" xr:uid="{00000000-0005-0000-0000-000000A70000}"/>
    <cellStyle name="Normal 16 3 8 3 2" xfId="42568" xr:uid="{00000000-0005-0000-0000-000001A70000}"/>
    <cellStyle name="Normal 16 3 8 3 3" xfId="42569" xr:uid="{00000000-0005-0000-0000-000002A70000}"/>
    <cellStyle name="Normal 16 3 8 4" xfId="42570" xr:uid="{00000000-0005-0000-0000-000003A70000}"/>
    <cellStyle name="Normal 16 3 8 4 2" xfId="42571" xr:uid="{00000000-0005-0000-0000-000004A70000}"/>
    <cellStyle name="Normal 16 3 8 4 3" xfId="42572" xr:uid="{00000000-0005-0000-0000-000005A70000}"/>
    <cellStyle name="Normal 16 3 8 5" xfId="42573" xr:uid="{00000000-0005-0000-0000-000006A70000}"/>
    <cellStyle name="Normal 16 3 8 6" xfId="42574" xr:uid="{00000000-0005-0000-0000-000007A70000}"/>
    <cellStyle name="Normal 16 3 9" xfId="42575" xr:uid="{00000000-0005-0000-0000-000008A70000}"/>
    <cellStyle name="Normal 16 3 9 2" xfId="42576" xr:uid="{00000000-0005-0000-0000-000009A70000}"/>
    <cellStyle name="Normal 16 3 9 2 2" xfId="42577" xr:uid="{00000000-0005-0000-0000-00000AA70000}"/>
    <cellStyle name="Normal 16 3 9 2 3" xfId="42578" xr:uid="{00000000-0005-0000-0000-00000BA70000}"/>
    <cellStyle name="Normal 16 3 9 3" xfId="42579" xr:uid="{00000000-0005-0000-0000-00000CA70000}"/>
    <cellStyle name="Normal 16 3 9 3 2" xfId="42580" xr:uid="{00000000-0005-0000-0000-00000DA70000}"/>
    <cellStyle name="Normal 16 3 9 3 3" xfId="42581" xr:uid="{00000000-0005-0000-0000-00000EA70000}"/>
    <cellStyle name="Normal 16 3 9 4" xfId="42582" xr:uid="{00000000-0005-0000-0000-00000FA70000}"/>
    <cellStyle name="Normal 16 3 9 4 2" xfId="42583" xr:uid="{00000000-0005-0000-0000-000010A70000}"/>
    <cellStyle name="Normal 16 3 9 4 3" xfId="42584" xr:uid="{00000000-0005-0000-0000-000011A70000}"/>
    <cellStyle name="Normal 16 3 9 5" xfId="42585" xr:uid="{00000000-0005-0000-0000-000012A70000}"/>
    <cellStyle name="Normal 16 3 9 6" xfId="42586" xr:uid="{00000000-0005-0000-0000-000013A70000}"/>
    <cellStyle name="Normal 16 3_Sheet25" xfId="42587" xr:uid="{00000000-0005-0000-0000-000014A70000}"/>
    <cellStyle name="Normal 16 4" xfId="42588" xr:uid="{00000000-0005-0000-0000-000015A70000}"/>
    <cellStyle name="Normal 16 4 10" xfId="42589" xr:uid="{00000000-0005-0000-0000-000016A70000}"/>
    <cellStyle name="Normal 16 4 10 2" xfId="42590" xr:uid="{00000000-0005-0000-0000-000017A70000}"/>
    <cellStyle name="Normal 16 4 10 2 2" xfId="42591" xr:uid="{00000000-0005-0000-0000-000018A70000}"/>
    <cellStyle name="Normal 16 4 10 2 3" xfId="42592" xr:uid="{00000000-0005-0000-0000-000019A70000}"/>
    <cellStyle name="Normal 16 4 10 3" xfId="42593" xr:uid="{00000000-0005-0000-0000-00001AA70000}"/>
    <cellStyle name="Normal 16 4 10 3 2" xfId="42594" xr:uid="{00000000-0005-0000-0000-00001BA70000}"/>
    <cellStyle name="Normal 16 4 10 3 3" xfId="42595" xr:uid="{00000000-0005-0000-0000-00001CA70000}"/>
    <cellStyle name="Normal 16 4 10 4" xfId="42596" xr:uid="{00000000-0005-0000-0000-00001DA70000}"/>
    <cellStyle name="Normal 16 4 10 4 2" xfId="42597" xr:uid="{00000000-0005-0000-0000-00001EA70000}"/>
    <cellStyle name="Normal 16 4 10 4 3" xfId="42598" xr:uid="{00000000-0005-0000-0000-00001FA70000}"/>
    <cellStyle name="Normal 16 4 10 5" xfId="42599" xr:uid="{00000000-0005-0000-0000-000020A70000}"/>
    <cellStyle name="Normal 16 4 10 6" xfId="42600" xr:uid="{00000000-0005-0000-0000-000021A70000}"/>
    <cellStyle name="Normal 16 4 11" xfId="42601" xr:uid="{00000000-0005-0000-0000-000022A70000}"/>
    <cellStyle name="Normal 16 4 11 2" xfId="42602" xr:uid="{00000000-0005-0000-0000-000023A70000}"/>
    <cellStyle name="Normal 16 4 11 2 2" xfId="42603" xr:uid="{00000000-0005-0000-0000-000024A70000}"/>
    <cellStyle name="Normal 16 4 11 2 3" xfId="42604" xr:uid="{00000000-0005-0000-0000-000025A70000}"/>
    <cellStyle name="Normal 16 4 11 3" xfId="42605" xr:uid="{00000000-0005-0000-0000-000026A70000}"/>
    <cellStyle name="Normal 16 4 11 3 2" xfId="42606" xr:uid="{00000000-0005-0000-0000-000027A70000}"/>
    <cellStyle name="Normal 16 4 11 3 3" xfId="42607" xr:uid="{00000000-0005-0000-0000-000028A70000}"/>
    <cellStyle name="Normal 16 4 11 4" xfId="42608" xr:uid="{00000000-0005-0000-0000-000029A70000}"/>
    <cellStyle name="Normal 16 4 11 4 2" xfId="42609" xr:uid="{00000000-0005-0000-0000-00002AA70000}"/>
    <cellStyle name="Normal 16 4 11 4 3" xfId="42610" xr:uid="{00000000-0005-0000-0000-00002BA70000}"/>
    <cellStyle name="Normal 16 4 11 5" xfId="42611" xr:uid="{00000000-0005-0000-0000-00002CA70000}"/>
    <cellStyle name="Normal 16 4 11 6" xfId="42612" xr:uid="{00000000-0005-0000-0000-00002DA70000}"/>
    <cellStyle name="Normal 16 4 12" xfId="42613" xr:uid="{00000000-0005-0000-0000-00002EA70000}"/>
    <cellStyle name="Normal 16 4 12 2" xfId="42614" xr:uid="{00000000-0005-0000-0000-00002FA70000}"/>
    <cellStyle name="Normal 16 4 12 2 2" xfId="42615" xr:uid="{00000000-0005-0000-0000-000030A70000}"/>
    <cellStyle name="Normal 16 4 12 2 3" xfId="42616" xr:uid="{00000000-0005-0000-0000-000031A70000}"/>
    <cellStyle name="Normal 16 4 12 3" xfId="42617" xr:uid="{00000000-0005-0000-0000-000032A70000}"/>
    <cellStyle name="Normal 16 4 12 3 2" xfId="42618" xr:uid="{00000000-0005-0000-0000-000033A70000}"/>
    <cellStyle name="Normal 16 4 12 3 3" xfId="42619" xr:uid="{00000000-0005-0000-0000-000034A70000}"/>
    <cellStyle name="Normal 16 4 12 4" xfId="42620" xr:uid="{00000000-0005-0000-0000-000035A70000}"/>
    <cellStyle name="Normal 16 4 12 4 2" xfId="42621" xr:uid="{00000000-0005-0000-0000-000036A70000}"/>
    <cellStyle name="Normal 16 4 12 4 3" xfId="42622" xr:uid="{00000000-0005-0000-0000-000037A70000}"/>
    <cellStyle name="Normal 16 4 12 5" xfId="42623" xr:uid="{00000000-0005-0000-0000-000038A70000}"/>
    <cellStyle name="Normal 16 4 12 6" xfId="42624" xr:uid="{00000000-0005-0000-0000-000039A70000}"/>
    <cellStyle name="Normal 16 4 13" xfId="42625" xr:uid="{00000000-0005-0000-0000-00003AA70000}"/>
    <cellStyle name="Normal 16 4 13 2" xfId="42626" xr:uid="{00000000-0005-0000-0000-00003BA70000}"/>
    <cellStyle name="Normal 16 4 13 2 2" xfId="42627" xr:uid="{00000000-0005-0000-0000-00003CA70000}"/>
    <cellStyle name="Normal 16 4 13 2 3" xfId="42628" xr:uid="{00000000-0005-0000-0000-00003DA70000}"/>
    <cellStyle name="Normal 16 4 13 3" xfId="42629" xr:uid="{00000000-0005-0000-0000-00003EA70000}"/>
    <cellStyle name="Normal 16 4 13 3 2" xfId="42630" xr:uid="{00000000-0005-0000-0000-00003FA70000}"/>
    <cellStyle name="Normal 16 4 13 3 3" xfId="42631" xr:uid="{00000000-0005-0000-0000-000040A70000}"/>
    <cellStyle name="Normal 16 4 13 4" xfId="42632" xr:uid="{00000000-0005-0000-0000-000041A70000}"/>
    <cellStyle name="Normal 16 4 13 4 2" xfId="42633" xr:uid="{00000000-0005-0000-0000-000042A70000}"/>
    <cellStyle name="Normal 16 4 13 4 3" xfId="42634" xr:uid="{00000000-0005-0000-0000-000043A70000}"/>
    <cellStyle name="Normal 16 4 13 5" xfId="42635" xr:uid="{00000000-0005-0000-0000-000044A70000}"/>
    <cellStyle name="Normal 16 4 13 6" xfId="42636" xr:uid="{00000000-0005-0000-0000-000045A70000}"/>
    <cellStyle name="Normal 16 4 14" xfId="42637" xr:uid="{00000000-0005-0000-0000-000046A70000}"/>
    <cellStyle name="Normal 16 4 14 2" xfId="42638" xr:uid="{00000000-0005-0000-0000-000047A70000}"/>
    <cellStyle name="Normal 16 4 14 2 2" xfId="42639" xr:uid="{00000000-0005-0000-0000-000048A70000}"/>
    <cellStyle name="Normal 16 4 14 2 3" xfId="42640" xr:uid="{00000000-0005-0000-0000-000049A70000}"/>
    <cellStyle name="Normal 16 4 14 3" xfId="42641" xr:uid="{00000000-0005-0000-0000-00004AA70000}"/>
    <cellStyle name="Normal 16 4 14 3 2" xfId="42642" xr:uid="{00000000-0005-0000-0000-00004BA70000}"/>
    <cellStyle name="Normal 16 4 14 3 3" xfId="42643" xr:uid="{00000000-0005-0000-0000-00004CA70000}"/>
    <cellStyle name="Normal 16 4 14 4" xfId="42644" xr:uid="{00000000-0005-0000-0000-00004DA70000}"/>
    <cellStyle name="Normal 16 4 14 4 2" xfId="42645" xr:uid="{00000000-0005-0000-0000-00004EA70000}"/>
    <cellStyle name="Normal 16 4 14 4 3" xfId="42646" xr:uid="{00000000-0005-0000-0000-00004FA70000}"/>
    <cellStyle name="Normal 16 4 14 5" xfId="42647" xr:uid="{00000000-0005-0000-0000-000050A70000}"/>
    <cellStyle name="Normal 16 4 14 6" xfId="42648" xr:uid="{00000000-0005-0000-0000-000051A70000}"/>
    <cellStyle name="Normal 16 4 15" xfId="42649" xr:uid="{00000000-0005-0000-0000-000052A70000}"/>
    <cellStyle name="Normal 16 4 15 2" xfId="42650" xr:uid="{00000000-0005-0000-0000-000053A70000}"/>
    <cellStyle name="Normal 16 4 15 2 2" xfId="42651" xr:uid="{00000000-0005-0000-0000-000054A70000}"/>
    <cellStyle name="Normal 16 4 15 2 3" xfId="42652" xr:uid="{00000000-0005-0000-0000-000055A70000}"/>
    <cellStyle name="Normal 16 4 15 3" xfId="42653" xr:uid="{00000000-0005-0000-0000-000056A70000}"/>
    <cellStyle name="Normal 16 4 15 3 2" xfId="42654" xr:uid="{00000000-0005-0000-0000-000057A70000}"/>
    <cellStyle name="Normal 16 4 15 3 3" xfId="42655" xr:uid="{00000000-0005-0000-0000-000058A70000}"/>
    <cellStyle name="Normal 16 4 15 4" xfId="42656" xr:uid="{00000000-0005-0000-0000-000059A70000}"/>
    <cellStyle name="Normal 16 4 15 4 2" xfId="42657" xr:uid="{00000000-0005-0000-0000-00005AA70000}"/>
    <cellStyle name="Normal 16 4 15 4 3" xfId="42658" xr:uid="{00000000-0005-0000-0000-00005BA70000}"/>
    <cellStyle name="Normal 16 4 15 5" xfId="42659" xr:uid="{00000000-0005-0000-0000-00005CA70000}"/>
    <cellStyle name="Normal 16 4 15 6" xfId="42660" xr:uid="{00000000-0005-0000-0000-00005DA70000}"/>
    <cellStyle name="Normal 16 4 16" xfId="42661" xr:uid="{00000000-0005-0000-0000-00005EA70000}"/>
    <cellStyle name="Normal 16 4 16 2" xfId="42662" xr:uid="{00000000-0005-0000-0000-00005FA70000}"/>
    <cellStyle name="Normal 16 4 16 2 2" xfId="42663" xr:uid="{00000000-0005-0000-0000-000060A70000}"/>
    <cellStyle name="Normal 16 4 16 2 3" xfId="42664" xr:uid="{00000000-0005-0000-0000-000061A70000}"/>
    <cellStyle name="Normal 16 4 16 3" xfId="42665" xr:uid="{00000000-0005-0000-0000-000062A70000}"/>
    <cellStyle name="Normal 16 4 16 3 2" xfId="42666" xr:uid="{00000000-0005-0000-0000-000063A70000}"/>
    <cellStyle name="Normal 16 4 16 3 3" xfId="42667" xr:uid="{00000000-0005-0000-0000-000064A70000}"/>
    <cellStyle name="Normal 16 4 16 4" xfId="42668" xr:uid="{00000000-0005-0000-0000-000065A70000}"/>
    <cellStyle name="Normal 16 4 16 4 2" xfId="42669" xr:uid="{00000000-0005-0000-0000-000066A70000}"/>
    <cellStyle name="Normal 16 4 16 4 3" xfId="42670" xr:uid="{00000000-0005-0000-0000-000067A70000}"/>
    <cellStyle name="Normal 16 4 16 5" xfId="42671" xr:uid="{00000000-0005-0000-0000-000068A70000}"/>
    <cellStyle name="Normal 16 4 16 6" xfId="42672" xr:uid="{00000000-0005-0000-0000-000069A70000}"/>
    <cellStyle name="Normal 16 4 17" xfId="42673" xr:uid="{00000000-0005-0000-0000-00006AA70000}"/>
    <cellStyle name="Normal 16 4 17 2" xfId="42674" xr:uid="{00000000-0005-0000-0000-00006BA70000}"/>
    <cellStyle name="Normal 16 4 17 2 2" xfId="42675" xr:uid="{00000000-0005-0000-0000-00006CA70000}"/>
    <cellStyle name="Normal 16 4 17 2 3" xfId="42676" xr:uid="{00000000-0005-0000-0000-00006DA70000}"/>
    <cellStyle name="Normal 16 4 17 3" xfId="42677" xr:uid="{00000000-0005-0000-0000-00006EA70000}"/>
    <cellStyle name="Normal 16 4 17 3 2" xfId="42678" xr:uid="{00000000-0005-0000-0000-00006FA70000}"/>
    <cellStyle name="Normal 16 4 17 3 3" xfId="42679" xr:uid="{00000000-0005-0000-0000-000070A70000}"/>
    <cellStyle name="Normal 16 4 17 4" xfId="42680" xr:uid="{00000000-0005-0000-0000-000071A70000}"/>
    <cellStyle name="Normal 16 4 17 4 2" xfId="42681" xr:uid="{00000000-0005-0000-0000-000072A70000}"/>
    <cellStyle name="Normal 16 4 17 4 3" xfId="42682" xr:uid="{00000000-0005-0000-0000-000073A70000}"/>
    <cellStyle name="Normal 16 4 17 5" xfId="42683" xr:uid="{00000000-0005-0000-0000-000074A70000}"/>
    <cellStyle name="Normal 16 4 17 6" xfId="42684" xr:uid="{00000000-0005-0000-0000-000075A70000}"/>
    <cellStyle name="Normal 16 4 18" xfId="42685" xr:uid="{00000000-0005-0000-0000-000076A70000}"/>
    <cellStyle name="Normal 16 4 18 2" xfId="42686" xr:uid="{00000000-0005-0000-0000-000077A70000}"/>
    <cellStyle name="Normal 16 4 18 2 2" xfId="42687" xr:uid="{00000000-0005-0000-0000-000078A70000}"/>
    <cellStyle name="Normal 16 4 18 2 3" xfId="42688" xr:uid="{00000000-0005-0000-0000-000079A70000}"/>
    <cellStyle name="Normal 16 4 18 3" xfId="42689" xr:uid="{00000000-0005-0000-0000-00007AA70000}"/>
    <cellStyle name="Normal 16 4 18 3 2" xfId="42690" xr:uid="{00000000-0005-0000-0000-00007BA70000}"/>
    <cellStyle name="Normal 16 4 18 3 3" xfId="42691" xr:uid="{00000000-0005-0000-0000-00007CA70000}"/>
    <cellStyle name="Normal 16 4 18 4" xfId="42692" xr:uid="{00000000-0005-0000-0000-00007DA70000}"/>
    <cellStyle name="Normal 16 4 18 4 2" xfId="42693" xr:uid="{00000000-0005-0000-0000-00007EA70000}"/>
    <cellStyle name="Normal 16 4 18 4 3" xfId="42694" xr:uid="{00000000-0005-0000-0000-00007FA70000}"/>
    <cellStyle name="Normal 16 4 18 5" xfId="42695" xr:uid="{00000000-0005-0000-0000-000080A70000}"/>
    <cellStyle name="Normal 16 4 18 6" xfId="42696" xr:uid="{00000000-0005-0000-0000-000081A70000}"/>
    <cellStyle name="Normal 16 4 19" xfId="42697" xr:uid="{00000000-0005-0000-0000-000082A70000}"/>
    <cellStyle name="Normal 16 4 19 2" xfId="42698" xr:uid="{00000000-0005-0000-0000-000083A70000}"/>
    <cellStyle name="Normal 16 4 19 2 2" xfId="42699" xr:uid="{00000000-0005-0000-0000-000084A70000}"/>
    <cellStyle name="Normal 16 4 19 2 3" xfId="42700" xr:uid="{00000000-0005-0000-0000-000085A70000}"/>
    <cellStyle name="Normal 16 4 19 3" xfId="42701" xr:uid="{00000000-0005-0000-0000-000086A70000}"/>
    <cellStyle name="Normal 16 4 19 3 2" xfId="42702" xr:uid="{00000000-0005-0000-0000-000087A70000}"/>
    <cellStyle name="Normal 16 4 19 3 3" xfId="42703" xr:uid="{00000000-0005-0000-0000-000088A70000}"/>
    <cellStyle name="Normal 16 4 19 4" xfId="42704" xr:uid="{00000000-0005-0000-0000-000089A70000}"/>
    <cellStyle name="Normal 16 4 19 4 2" xfId="42705" xr:uid="{00000000-0005-0000-0000-00008AA70000}"/>
    <cellStyle name="Normal 16 4 19 4 3" xfId="42706" xr:uid="{00000000-0005-0000-0000-00008BA70000}"/>
    <cellStyle name="Normal 16 4 19 5" xfId="42707" xr:uid="{00000000-0005-0000-0000-00008CA70000}"/>
    <cellStyle name="Normal 16 4 19 6" xfId="42708" xr:uid="{00000000-0005-0000-0000-00008DA70000}"/>
    <cellStyle name="Normal 16 4 2" xfId="42709" xr:uid="{00000000-0005-0000-0000-00008EA70000}"/>
    <cellStyle name="Normal 16 4 2 2" xfId="42710" xr:uid="{00000000-0005-0000-0000-00008FA70000}"/>
    <cellStyle name="Normal 16 4 2 2 2" xfId="42711" xr:uid="{00000000-0005-0000-0000-000090A70000}"/>
    <cellStyle name="Normal 16 4 2 2 3" xfId="42712" xr:uid="{00000000-0005-0000-0000-000091A70000}"/>
    <cellStyle name="Normal 16 4 2 3" xfId="42713" xr:uid="{00000000-0005-0000-0000-000092A70000}"/>
    <cellStyle name="Normal 16 4 2 3 2" xfId="42714" xr:uid="{00000000-0005-0000-0000-000093A70000}"/>
    <cellStyle name="Normal 16 4 2 3 3" xfId="42715" xr:uid="{00000000-0005-0000-0000-000094A70000}"/>
    <cellStyle name="Normal 16 4 2 4" xfId="42716" xr:uid="{00000000-0005-0000-0000-000095A70000}"/>
    <cellStyle name="Normal 16 4 2 4 2" xfId="42717" xr:uid="{00000000-0005-0000-0000-000096A70000}"/>
    <cellStyle name="Normal 16 4 2 4 3" xfId="42718" xr:uid="{00000000-0005-0000-0000-000097A70000}"/>
    <cellStyle name="Normal 16 4 2 5" xfId="42719" xr:uid="{00000000-0005-0000-0000-000098A70000}"/>
    <cellStyle name="Normal 16 4 2 6" xfId="42720" xr:uid="{00000000-0005-0000-0000-000099A70000}"/>
    <cellStyle name="Normal 16 4 20" xfId="42721" xr:uid="{00000000-0005-0000-0000-00009AA70000}"/>
    <cellStyle name="Normal 16 4 20 2" xfId="42722" xr:uid="{00000000-0005-0000-0000-00009BA70000}"/>
    <cellStyle name="Normal 16 4 20 2 2" xfId="42723" xr:uid="{00000000-0005-0000-0000-00009CA70000}"/>
    <cellStyle name="Normal 16 4 20 2 3" xfId="42724" xr:uid="{00000000-0005-0000-0000-00009DA70000}"/>
    <cellStyle name="Normal 16 4 20 3" xfId="42725" xr:uid="{00000000-0005-0000-0000-00009EA70000}"/>
    <cellStyle name="Normal 16 4 20 3 2" xfId="42726" xr:uid="{00000000-0005-0000-0000-00009FA70000}"/>
    <cellStyle name="Normal 16 4 20 3 3" xfId="42727" xr:uid="{00000000-0005-0000-0000-0000A0A70000}"/>
    <cellStyle name="Normal 16 4 20 4" xfId="42728" xr:uid="{00000000-0005-0000-0000-0000A1A70000}"/>
    <cellStyle name="Normal 16 4 20 4 2" xfId="42729" xr:uid="{00000000-0005-0000-0000-0000A2A70000}"/>
    <cellStyle name="Normal 16 4 20 4 3" xfId="42730" xr:uid="{00000000-0005-0000-0000-0000A3A70000}"/>
    <cellStyle name="Normal 16 4 20 5" xfId="42731" xr:uid="{00000000-0005-0000-0000-0000A4A70000}"/>
    <cellStyle name="Normal 16 4 20 6" xfId="42732" xr:uid="{00000000-0005-0000-0000-0000A5A70000}"/>
    <cellStyle name="Normal 16 4 21" xfId="42733" xr:uid="{00000000-0005-0000-0000-0000A6A70000}"/>
    <cellStyle name="Normal 16 4 21 2" xfId="42734" xr:uid="{00000000-0005-0000-0000-0000A7A70000}"/>
    <cellStyle name="Normal 16 4 21 3" xfId="42735" xr:uid="{00000000-0005-0000-0000-0000A8A70000}"/>
    <cellStyle name="Normal 16 4 22" xfId="42736" xr:uid="{00000000-0005-0000-0000-0000A9A70000}"/>
    <cellStyle name="Normal 16 4 22 2" xfId="42737" xr:uid="{00000000-0005-0000-0000-0000AAA70000}"/>
    <cellStyle name="Normal 16 4 22 3" xfId="42738" xr:uid="{00000000-0005-0000-0000-0000ABA70000}"/>
    <cellStyle name="Normal 16 4 23" xfId="42739" xr:uid="{00000000-0005-0000-0000-0000ACA70000}"/>
    <cellStyle name="Normal 16 4 23 2" xfId="42740" xr:uid="{00000000-0005-0000-0000-0000ADA70000}"/>
    <cellStyle name="Normal 16 4 23 3" xfId="42741" xr:uid="{00000000-0005-0000-0000-0000AEA70000}"/>
    <cellStyle name="Normal 16 4 24" xfId="42742" xr:uid="{00000000-0005-0000-0000-0000AFA70000}"/>
    <cellStyle name="Normal 16 4 25" xfId="42743" xr:uid="{00000000-0005-0000-0000-0000B0A70000}"/>
    <cellStyle name="Normal 16 4 3" xfId="42744" xr:uid="{00000000-0005-0000-0000-0000B1A70000}"/>
    <cellStyle name="Normal 16 4 3 2" xfId="42745" xr:uid="{00000000-0005-0000-0000-0000B2A70000}"/>
    <cellStyle name="Normal 16 4 3 2 2" xfId="42746" xr:uid="{00000000-0005-0000-0000-0000B3A70000}"/>
    <cellStyle name="Normal 16 4 3 2 3" xfId="42747" xr:uid="{00000000-0005-0000-0000-0000B4A70000}"/>
    <cellStyle name="Normal 16 4 3 3" xfId="42748" xr:uid="{00000000-0005-0000-0000-0000B5A70000}"/>
    <cellStyle name="Normal 16 4 3 3 2" xfId="42749" xr:uid="{00000000-0005-0000-0000-0000B6A70000}"/>
    <cellStyle name="Normal 16 4 3 3 3" xfId="42750" xr:uid="{00000000-0005-0000-0000-0000B7A70000}"/>
    <cellStyle name="Normal 16 4 3 4" xfId="42751" xr:uid="{00000000-0005-0000-0000-0000B8A70000}"/>
    <cellStyle name="Normal 16 4 3 4 2" xfId="42752" xr:uid="{00000000-0005-0000-0000-0000B9A70000}"/>
    <cellStyle name="Normal 16 4 3 4 3" xfId="42753" xr:uid="{00000000-0005-0000-0000-0000BAA70000}"/>
    <cellStyle name="Normal 16 4 3 5" xfId="42754" xr:uid="{00000000-0005-0000-0000-0000BBA70000}"/>
    <cellStyle name="Normal 16 4 3 6" xfId="42755" xr:uid="{00000000-0005-0000-0000-0000BCA70000}"/>
    <cellStyle name="Normal 16 4 4" xfId="42756" xr:uid="{00000000-0005-0000-0000-0000BDA70000}"/>
    <cellStyle name="Normal 16 4 4 2" xfId="42757" xr:uid="{00000000-0005-0000-0000-0000BEA70000}"/>
    <cellStyle name="Normal 16 4 4 2 2" xfId="42758" xr:uid="{00000000-0005-0000-0000-0000BFA70000}"/>
    <cellStyle name="Normal 16 4 4 2 3" xfId="42759" xr:uid="{00000000-0005-0000-0000-0000C0A70000}"/>
    <cellStyle name="Normal 16 4 4 3" xfId="42760" xr:uid="{00000000-0005-0000-0000-0000C1A70000}"/>
    <cellStyle name="Normal 16 4 4 3 2" xfId="42761" xr:uid="{00000000-0005-0000-0000-0000C2A70000}"/>
    <cellStyle name="Normal 16 4 4 3 3" xfId="42762" xr:uid="{00000000-0005-0000-0000-0000C3A70000}"/>
    <cellStyle name="Normal 16 4 4 4" xfId="42763" xr:uid="{00000000-0005-0000-0000-0000C4A70000}"/>
    <cellStyle name="Normal 16 4 4 4 2" xfId="42764" xr:uid="{00000000-0005-0000-0000-0000C5A70000}"/>
    <cellStyle name="Normal 16 4 4 4 3" xfId="42765" xr:uid="{00000000-0005-0000-0000-0000C6A70000}"/>
    <cellStyle name="Normal 16 4 4 5" xfId="42766" xr:uid="{00000000-0005-0000-0000-0000C7A70000}"/>
    <cellStyle name="Normal 16 4 4 6" xfId="42767" xr:uid="{00000000-0005-0000-0000-0000C8A70000}"/>
    <cellStyle name="Normal 16 4 5" xfId="42768" xr:uid="{00000000-0005-0000-0000-0000C9A70000}"/>
    <cellStyle name="Normal 16 4 5 2" xfId="42769" xr:uid="{00000000-0005-0000-0000-0000CAA70000}"/>
    <cellStyle name="Normal 16 4 5 2 2" xfId="42770" xr:uid="{00000000-0005-0000-0000-0000CBA70000}"/>
    <cellStyle name="Normal 16 4 5 2 3" xfId="42771" xr:uid="{00000000-0005-0000-0000-0000CCA70000}"/>
    <cellStyle name="Normal 16 4 5 3" xfId="42772" xr:uid="{00000000-0005-0000-0000-0000CDA70000}"/>
    <cellStyle name="Normal 16 4 5 3 2" xfId="42773" xr:uid="{00000000-0005-0000-0000-0000CEA70000}"/>
    <cellStyle name="Normal 16 4 5 3 3" xfId="42774" xr:uid="{00000000-0005-0000-0000-0000CFA70000}"/>
    <cellStyle name="Normal 16 4 5 4" xfId="42775" xr:uid="{00000000-0005-0000-0000-0000D0A70000}"/>
    <cellStyle name="Normal 16 4 5 4 2" xfId="42776" xr:uid="{00000000-0005-0000-0000-0000D1A70000}"/>
    <cellStyle name="Normal 16 4 5 4 3" xfId="42777" xr:uid="{00000000-0005-0000-0000-0000D2A70000}"/>
    <cellStyle name="Normal 16 4 5 5" xfId="42778" xr:uid="{00000000-0005-0000-0000-0000D3A70000}"/>
    <cellStyle name="Normal 16 4 5 6" xfId="42779" xr:uid="{00000000-0005-0000-0000-0000D4A70000}"/>
    <cellStyle name="Normal 16 4 6" xfId="42780" xr:uid="{00000000-0005-0000-0000-0000D5A70000}"/>
    <cellStyle name="Normal 16 4 6 2" xfId="42781" xr:uid="{00000000-0005-0000-0000-0000D6A70000}"/>
    <cellStyle name="Normal 16 4 6 2 2" xfId="42782" xr:uid="{00000000-0005-0000-0000-0000D7A70000}"/>
    <cellStyle name="Normal 16 4 6 2 3" xfId="42783" xr:uid="{00000000-0005-0000-0000-0000D8A70000}"/>
    <cellStyle name="Normal 16 4 6 3" xfId="42784" xr:uid="{00000000-0005-0000-0000-0000D9A70000}"/>
    <cellStyle name="Normal 16 4 6 3 2" xfId="42785" xr:uid="{00000000-0005-0000-0000-0000DAA70000}"/>
    <cellStyle name="Normal 16 4 6 3 3" xfId="42786" xr:uid="{00000000-0005-0000-0000-0000DBA70000}"/>
    <cellStyle name="Normal 16 4 6 4" xfId="42787" xr:uid="{00000000-0005-0000-0000-0000DCA70000}"/>
    <cellStyle name="Normal 16 4 6 4 2" xfId="42788" xr:uid="{00000000-0005-0000-0000-0000DDA70000}"/>
    <cellStyle name="Normal 16 4 6 4 3" xfId="42789" xr:uid="{00000000-0005-0000-0000-0000DEA70000}"/>
    <cellStyle name="Normal 16 4 6 5" xfId="42790" xr:uid="{00000000-0005-0000-0000-0000DFA70000}"/>
    <cellStyle name="Normal 16 4 6 6" xfId="42791" xr:uid="{00000000-0005-0000-0000-0000E0A70000}"/>
    <cellStyle name="Normal 16 4 7" xfId="42792" xr:uid="{00000000-0005-0000-0000-0000E1A70000}"/>
    <cellStyle name="Normal 16 4 7 2" xfId="42793" xr:uid="{00000000-0005-0000-0000-0000E2A70000}"/>
    <cellStyle name="Normal 16 4 7 2 2" xfId="42794" xr:uid="{00000000-0005-0000-0000-0000E3A70000}"/>
    <cellStyle name="Normal 16 4 7 2 3" xfId="42795" xr:uid="{00000000-0005-0000-0000-0000E4A70000}"/>
    <cellStyle name="Normal 16 4 7 3" xfId="42796" xr:uid="{00000000-0005-0000-0000-0000E5A70000}"/>
    <cellStyle name="Normal 16 4 7 3 2" xfId="42797" xr:uid="{00000000-0005-0000-0000-0000E6A70000}"/>
    <cellStyle name="Normal 16 4 7 3 3" xfId="42798" xr:uid="{00000000-0005-0000-0000-0000E7A70000}"/>
    <cellStyle name="Normal 16 4 7 4" xfId="42799" xr:uid="{00000000-0005-0000-0000-0000E8A70000}"/>
    <cellStyle name="Normal 16 4 7 4 2" xfId="42800" xr:uid="{00000000-0005-0000-0000-0000E9A70000}"/>
    <cellStyle name="Normal 16 4 7 4 3" xfId="42801" xr:uid="{00000000-0005-0000-0000-0000EAA70000}"/>
    <cellStyle name="Normal 16 4 7 5" xfId="42802" xr:uid="{00000000-0005-0000-0000-0000EBA70000}"/>
    <cellStyle name="Normal 16 4 7 6" xfId="42803" xr:uid="{00000000-0005-0000-0000-0000ECA70000}"/>
    <cellStyle name="Normal 16 4 8" xfId="42804" xr:uid="{00000000-0005-0000-0000-0000EDA70000}"/>
    <cellStyle name="Normal 16 4 8 2" xfId="42805" xr:uid="{00000000-0005-0000-0000-0000EEA70000}"/>
    <cellStyle name="Normal 16 4 8 2 2" xfId="42806" xr:uid="{00000000-0005-0000-0000-0000EFA70000}"/>
    <cellStyle name="Normal 16 4 8 2 3" xfId="42807" xr:uid="{00000000-0005-0000-0000-0000F0A70000}"/>
    <cellStyle name="Normal 16 4 8 3" xfId="42808" xr:uid="{00000000-0005-0000-0000-0000F1A70000}"/>
    <cellStyle name="Normal 16 4 8 3 2" xfId="42809" xr:uid="{00000000-0005-0000-0000-0000F2A70000}"/>
    <cellStyle name="Normal 16 4 8 3 3" xfId="42810" xr:uid="{00000000-0005-0000-0000-0000F3A70000}"/>
    <cellStyle name="Normal 16 4 8 4" xfId="42811" xr:uid="{00000000-0005-0000-0000-0000F4A70000}"/>
    <cellStyle name="Normal 16 4 8 4 2" xfId="42812" xr:uid="{00000000-0005-0000-0000-0000F5A70000}"/>
    <cellStyle name="Normal 16 4 8 4 3" xfId="42813" xr:uid="{00000000-0005-0000-0000-0000F6A70000}"/>
    <cellStyle name="Normal 16 4 8 5" xfId="42814" xr:uid="{00000000-0005-0000-0000-0000F7A70000}"/>
    <cellStyle name="Normal 16 4 8 6" xfId="42815" xr:uid="{00000000-0005-0000-0000-0000F8A70000}"/>
    <cellStyle name="Normal 16 4 9" xfId="42816" xr:uid="{00000000-0005-0000-0000-0000F9A70000}"/>
    <cellStyle name="Normal 16 4 9 2" xfId="42817" xr:uid="{00000000-0005-0000-0000-0000FAA70000}"/>
    <cellStyle name="Normal 16 4 9 2 2" xfId="42818" xr:uid="{00000000-0005-0000-0000-0000FBA70000}"/>
    <cellStyle name="Normal 16 4 9 2 3" xfId="42819" xr:uid="{00000000-0005-0000-0000-0000FCA70000}"/>
    <cellStyle name="Normal 16 4 9 3" xfId="42820" xr:uid="{00000000-0005-0000-0000-0000FDA70000}"/>
    <cellStyle name="Normal 16 4 9 3 2" xfId="42821" xr:uid="{00000000-0005-0000-0000-0000FEA70000}"/>
    <cellStyle name="Normal 16 4 9 3 3" xfId="42822" xr:uid="{00000000-0005-0000-0000-0000FFA70000}"/>
    <cellStyle name="Normal 16 4 9 4" xfId="42823" xr:uid="{00000000-0005-0000-0000-000000A80000}"/>
    <cellStyle name="Normal 16 4 9 4 2" xfId="42824" xr:uid="{00000000-0005-0000-0000-000001A80000}"/>
    <cellStyle name="Normal 16 4 9 4 3" xfId="42825" xr:uid="{00000000-0005-0000-0000-000002A80000}"/>
    <cellStyle name="Normal 16 4 9 5" xfId="42826" xr:uid="{00000000-0005-0000-0000-000003A80000}"/>
    <cellStyle name="Normal 16 4 9 6" xfId="42827" xr:uid="{00000000-0005-0000-0000-000004A80000}"/>
    <cellStyle name="Normal 16 4_Sheet25" xfId="42828" xr:uid="{00000000-0005-0000-0000-000005A80000}"/>
    <cellStyle name="Normal 16 5" xfId="42829" xr:uid="{00000000-0005-0000-0000-000006A80000}"/>
    <cellStyle name="Normal 16 5 2" xfId="42830" xr:uid="{00000000-0005-0000-0000-000007A80000}"/>
    <cellStyle name="Normal 16 5 2 2" xfId="42831" xr:uid="{00000000-0005-0000-0000-000008A80000}"/>
    <cellStyle name="Normal 16 5 2 3" xfId="42832" xr:uid="{00000000-0005-0000-0000-000009A80000}"/>
    <cellStyle name="Normal 16 5 3" xfId="42833" xr:uid="{00000000-0005-0000-0000-00000AA80000}"/>
    <cellStyle name="Normal 16 5 3 2" xfId="42834" xr:uid="{00000000-0005-0000-0000-00000BA80000}"/>
    <cellStyle name="Normal 16 5 3 3" xfId="42835" xr:uid="{00000000-0005-0000-0000-00000CA80000}"/>
    <cellStyle name="Normal 16 5 4" xfId="42836" xr:uid="{00000000-0005-0000-0000-00000DA80000}"/>
    <cellStyle name="Normal 16 5 4 2" xfId="42837" xr:uid="{00000000-0005-0000-0000-00000EA80000}"/>
    <cellStyle name="Normal 16 5 4 3" xfId="42838" xr:uid="{00000000-0005-0000-0000-00000FA80000}"/>
    <cellStyle name="Normal 16 5 5" xfId="42839" xr:uid="{00000000-0005-0000-0000-000010A80000}"/>
    <cellStyle name="Normal 16 5 6" xfId="42840" xr:uid="{00000000-0005-0000-0000-000011A80000}"/>
    <cellStyle name="Normal 16 6" xfId="42841" xr:uid="{00000000-0005-0000-0000-000012A80000}"/>
    <cellStyle name="Normal 16 6 2" xfId="42842" xr:uid="{00000000-0005-0000-0000-000013A80000}"/>
    <cellStyle name="Normal 16 6 2 2" xfId="42843" xr:uid="{00000000-0005-0000-0000-000014A80000}"/>
    <cellStyle name="Normal 16 6 2 3" xfId="42844" xr:uid="{00000000-0005-0000-0000-000015A80000}"/>
    <cellStyle name="Normal 16 6 3" xfId="42845" xr:uid="{00000000-0005-0000-0000-000016A80000}"/>
    <cellStyle name="Normal 16 6 3 2" xfId="42846" xr:uid="{00000000-0005-0000-0000-000017A80000}"/>
    <cellStyle name="Normal 16 6 3 3" xfId="42847" xr:uid="{00000000-0005-0000-0000-000018A80000}"/>
    <cellStyle name="Normal 16 6 4" xfId="42848" xr:uid="{00000000-0005-0000-0000-000019A80000}"/>
    <cellStyle name="Normal 16 6 4 2" xfId="42849" xr:uid="{00000000-0005-0000-0000-00001AA80000}"/>
    <cellStyle name="Normal 16 6 4 3" xfId="42850" xr:uid="{00000000-0005-0000-0000-00001BA80000}"/>
    <cellStyle name="Normal 16 6 5" xfId="42851" xr:uid="{00000000-0005-0000-0000-00001CA80000}"/>
    <cellStyle name="Normal 16 6 6" xfId="42852" xr:uid="{00000000-0005-0000-0000-00001DA80000}"/>
    <cellStyle name="Normal 16 7" xfId="42853" xr:uid="{00000000-0005-0000-0000-00001EA80000}"/>
    <cellStyle name="Normal 16 7 2" xfId="42854" xr:uid="{00000000-0005-0000-0000-00001FA80000}"/>
    <cellStyle name="Normal 16 7 2 2" xfId="42855" xr:uid="{00000000-0005-0000-0000-000020A80000}"/>
    <cellStyle name="Normal 16 7 2 3" xfId="42856" xr:uid="{00000000-0005-0000-0000-000021A80000}"/>
    <cellStyle name="Normal 16 7 3" xfId="42857" xr:uid="{00000000-0005-0000-0000-000022A80000}"/>
    <cellStyle name="Normal 16 7 3 2" xfId="42858" xr:uid="{00000000-0005-0000-0000-000023A80000}"/>
    <cellStyle name="Normal 16 7 3 3" xfId="42859" xr:uid="{00000000-0005-0000-0000-000024A80000}"/>
    <cellStyle name="Normal 16 7 4" xfId="42860" xr:uid="{00000000-0005-0000-0000-000025A80000}"/>
    <cellStyle name="Normal 16 7 4 2" xfId="42861" xr:uid="{00000000-0005-0000-0000-000026A80000}"/>
    <cellStyle name="Normal 16 7 4 3" xfId="42862" xr:uid="{00000000-0005-0000-0000-000027A80000}"/>
    <cellStyle name="Normal 16 7 5" xfId="42863" xr:uid="{00000000-0005-0000-0000-000028A80000}"/>
    <cellStyle name="Normal 16 7 6" xfId="42864" xr:uid="{00000000-0005-0000-0000-000029A80000}"/>
    <cellStyle name="Normal 16 8" xfId="42865" xr:uid="{00000000-0005-0000-0000-00002AA80000}"/>
    <cellStyle name="Normal 16 8 2" xfId="42866" xr:uid="{00000000-0005-0000-0000-00002BA80000}"/>
    <cellStyle name="Normal 16 8 2 2" xfId="42867" xr:uid="{00000000-0005-0000-0000-00002CA80000}"/>
    <cellStyle name="Normal 16 8 2 3" xfId="42868" xr:uid="{00000000-0005-0000-0000-00002DA80000}"/>
    <cellStyle name="Normal 16 8 3" xfId="42869" xr:uid="{00000000-0005-0000-0000-00002EA80000}"/>
    <cellStyle name="Normal 16 8 3 2" xfId="42870" xr:uid="{00000000-0005-0000-0000-00002FA80000}"/>
    <cellStyle name="Normal 16 8 3 3" xfId="42871" xr:uid="{00000000-0005-0000-0000-000030A80000}"/>
    <cellStyle name="Normal 16 8 4" xfId="42872" xr:uid="{00000000-0005-0000-0000-000031A80000}"/>
    <cellStyle name="Normal 16 8 4 2" xfId="42873" xr:uid="{00000000-0005-0000-0000-000032A80000}"/>
    <cellStyle name="Normal 16 8 4 3" xfId="42874" xr:uid="{00000000-0005-0000-0000-000033A80000}"/>
    <cellStyle name="Normal 16 8 5" xfId="42875" xr:uid="{00000000-0005-0000-0000-000034A80000}"/>
    <cellStyle name="Normal 16 8 6" xfId="42876" xr:uid="{00000000-0005-0000-0000-000035A80000}"/>
    <cellStyle name="Normal 16 9" xfId="42877" xr:uid="{00000000-0005-0000-0000-000036A80000}"/>
    <cellStyle name="Normal 16 9 2" xfId="42878" xr:uid="{00000000-0005-0000-0000-000037A80000}"/>
    <cellStyle name="Normal 16 9 2 2" xfId="42879" xr:uid="{00000000-0005-0000-0000-000038A80000}"/>
    <cellStyle name="Normal 16 9 2 3" xfId="42880" xr:uid="{00000000-0005-0000-0000-000039A80000}"/>
    <cellStyle name="Normal 16 9 3" xfId="42881" xr:uid="{00000000-0005-0000-0000-00003AA80000}"/>
    <cellStyle name="Normal 16 9 3 2" xfId="42882" xr:uid="{00000000-0005-0000-0000-00003BA80000}"/>
    <cellStyle name="Normal 16 9 3 3" xfId="42883" xr:uid="{00000000-0005-0000-0000-00003CA80000}"/>
    <cellStyle name="Normal 16 9 4" xfId="42884" xr:uid="{00000000-0005-0000-0000-00003DA80000}"/>
    <cellStyle name="Normal 16 9 4 2" xfId="42885" xr:uid="{00000000-0005-0000-0000-00003EA80000}"/>
    <cellStyle name="Normal 16 9 4 3" xfId="42886" xr:uid="{00000000-0005-0000-0000-00003FA80000}"/>
    <cellStyle name="Normal 16 9 5" xfId="42887" xr:uid="{00000000-0005-0000-0000-000040A80000}"/>
    <cellStyle name="Normal 16 9 6" xfId="42888" xr:uid="{00000000-0005-0000-0000-000041A80000}"/>
    <cellStyle name="Normal 16_Sheet25" xfId="42889" xr:uid="{00000000-0005-0000-0000-000042A80000}"/>
    <cellStyle name="Normal 17" xfId="42890" xr:uid="{00000000-0005-0000-0000-000043A80000}"/>
    <cellStyle name="Normal 17 10" xfId="42891" xr:uid="{00000000-0005-0000-0000-000044A80000}"/>
    <cellStyle name="Normal 17 11" xfId="42892" xr:uid="{00000000-0005-0000-0000-000045A80000}"/>
    <cellStyle name="Normal 17 12" xfId="42893" xr:uid="{00000000-0005-0000-0000-000046A80000}"/>
    <cellStyle name="Normal 17 13" xfId="42894" xr:uid="{00000000-0005-0000-0000-000047A80000}"/>
    <cellStyle name="Normal 17 14" xfId="63262" xr:uid="{00000000-0005-0000-0000-000048A80000}"/>
    <cellStyle name="Normal 17 2" xfId="42895" xr:uid="{00000000-0005-0000-0000-000049A80000}"/>
    <cellStyle name="Normal 17 3" xfId="42896" xr:uid="{00000000-0005-0000-0000-00004AA80000}"/>
    <cellStyle name="Normal 17 4" xfId="42897" xr:uid="{00000000-0005-0000-0000-00004BA80000}"/>
    <cellStyle name="Normal 17 5" xfId="42898" xr:uid="{00000000-0005-0000-0000-00004CA80000}"/>
    <cellStyle name="Normal 17 6" xfId="42899" xr:uid="{00000000-0005-0000-0000-00004DA80000}"/>
    <cellStyle name="Normal 17 7" xfId="42900" xr:uid="{00000000-0005-0000-0000-00004EA80000}"/>
    <cellStyle name="Normal 17 8" xfId="42901" xr:uid="{00000000-0005-0000-0000-00004FA80000}"/>
    <cellStyle name="Normal 17 9" xfId="42902" xr:uid="{00000000-0005-0000-0000-000050A80000}"/>
    <cellStyle name="Normal 18" xfId="42903" xr:uid="{00000000-0005-0000-0000-000051A80000}"/>
    <cellStyle name="Normal 18 10" xfId="42904" xr:uid="{00000000-0005-0000-0000-000052A80000}"/>
    <cellStyle name="Normal 18 11" xfId="42905" xr:uid="{00000000-0005-0000-0000-000053A80000}"/>
    <cellStyle name="Normal 18 12" xfId="42906" xr:uid="{00000000-0005-0000-0000-000054A80000}"/>
    <cellStyle name="Normal 18 13" xfId="42907" xr:uid="{00000000-0005-0000-0000-000055A80000}"/>
    <cellStyle name="Normal 18 14" xfId="42908" xr:uid="{00000000-0005-0000-0000-000056A80000}"/>
    <cellStyle name="Normal 18 15" xfId="42909" xr:uid="{00000000-0005-0000-0000-000057A80000}"/>
    <cellStyle name="Normal 18 16" xfId="42910" xr:uid="{00000000-0005-0000-0000-000058A80000}"/>
    <cellStyle name="Normal 18 2" xfId="42911" xr:uid="{00000000-0005-0000-0000-000059A80000}"/>
    <cellStyle name="Normal 18 2 10" xfId="42912" xr:uid="{00000000-0005-0000-0000-00005AA80000}"/>
    <cellStyle name="Normal 18 2 10 2" xfId="42913" xr:uid="{00000000-0005-0000-0000-00005BA80000}"/>
    <cellStyle name="Normal 18 2 10 2 2" xfId="42914" xr:uid="{00000000-0005-0000-0000-00005CA80000}"/>
    <cellStyle name="Normal 18 2 10 2 3" xfId="42915" xr:uid="{00000000-0005-0000-0000-00005DA80000}"/>
    <cellStyle name="Normal 18 2 10 3" xfId="42916" xr:uid="{00000000-0005-0000-0000-00005EA80000}"/>
    <cellStyle name="Normal 18 2 10 3 2" xfId="42917" xr:uid="{00000000-0005-0000-0000-00005FA80000}"/>
    <cellStyle name="Normal 18 2 10 3 3" xfId="42918" xr:uid="{00000000-0005-0000-0000-000060A80000}"/>
    <cellStyle name="Normal 18 2 10 4" xfId="42919" xr:uid="{00000000-0005-0000-0000-000061A80000}"/>
    <cellStyle name="Normal 18 2 10 4 2" xfId="42920" xr:uid="{00000000-0005-0000-0000-000062A80000}"/>
    <cellStyle name="Normal 18 2 10 4 3" xfId="42921" xr:uid="{00000000-0005-0000-0000-000063A80000}"/>
    <cellStyle name="Normal 18 2 10 5" xfId="42922" xr:uid="{00000000-0005-0000-0000-000064A80000}"/>
    <cellStyle name="Normal 18 2 10 6" xfId="42923" xr:uid="{00000000-0005-0000-0000-000065A80000}"/>
    <cellStyle name="Normal 18 2 11" xfId="42924" xr:uid="{00000000-0005-0000-0000-000066A80000}"/>
    <cellStyle name="Normal 18 2 11 2" xfId="42925" xr:uid="{00000000-0005-0000-0000-000067A80000}"/>
    <cellStyle name="Normal 18 2 11 2 2" xfId="42926" xr:uid="{00000000-0005-0000-0000-000068A80000}"/>
    <cellStyle name="Normal 18 2 11 2 3" xfId="42927" xr:uid="{00000000-0005-0000-0000-000069A80000}"/>
    <cellStyle name="Normal 18 2 11 3" xfId="42928" xr:uid="{00000000-0005-0000-0000-00006AA80000}"/>
    <cellStyle name="Normal 18 2 11 3 2" xfId="42929" xr:uid="{00000000-0005-0000-0000-00006BA80000}"/>
    <cellStyle name="Normal 18 2 11 3 3" xfId="42930" xr:uid="{00000000-0005-0000-0000-00006CA80000}"/>
    <cellStyle name="Normal 18 2 11 4" xfId="42931" xr:uid="{00000000-0005-0000-0000-00006DA80000}"/>
    <cellStyle name="Normal 18 2 11 4 2" xfId="42932" xr:uid="{00000000-0005-0000-0000-00006EA80000}"/>
    <cellStyle name="Normal 18 2 11 4 3" xfId="42933" xr:uid="{00000000-0005-0000-0000-00006FA80000}"/>
    <cellStyle name="Normal 18 2 11 5" xfId="42934" xr:uid="{00000000-0005-0000-0000-000070A80000}"/>
    <cellStyle name="Normal 18 2 11 6" xfId="42935" xr:uid="{00000000-0005-0000-0000-000071A80000}"/>
    <cellStyle name="Normal 18 2 12" xfId="42936" xr:uid="{00000000-0005-0000-0000-000072A80000}"/>
    <cellStyle name="Normal 18 2 12 2" xfId="42937" xr:uid="{00000000-0005-0000-0000-000073A80000}"/>
    <cellStyle name="Normal 18 2 12 2 2" xfId="42938" xr:uid="{00000000-0005-0000-0000-000074A80000}"/>
    <cellStyle name="Normal 18 2 12 2 3" xfId="42939" xr:uid="{00000000-0005-0000-0000-000075A80000}"/>
    <cellStyle name="Normal 18 2 12 3" xfId="42940" xr:uid="{00000000-0005-0000-0000-000076A80000}"/>
    <cellStyle name="Normal 18 2 12 3 2" xfId="42941" xr:uid="{00000000-0005-0000-0000-000077A80000}"/>
    <cellStyle name="Normal 18 2 12 3 3" xfId="42942" xr:uid="{00000000-0005-0000-0000-000078A80000}"/>
    <cellStyle name="Normal 18 2 12 4" xfId="42943" xr:uid="{00000000-0005-0000-0000-000079A80000}"/>
    <cellStyle name="Normal 18 2 12 4 2" xfId="42944" xr:uid="{00000000-0005-0000-0000-00007AA80000}"/>
    <cellStyle name="Normal 18 2 12 4 3" xfId="42945" xr:uid="{00000000-0005-0000-0000-00007BA80000}"/>
    <cellStyle name="Normal 18 2 12 5" xfId="42946" xr:uid="{00000000-0005-0000-0000-00007CA80000}"/>
    <cellStyle name="Normal 18 2 12 6" xfId="42947" xr:uid="{00000000-0005-0000-0000-00007DA80000}"/>
    <cellStyle name="Normal 18 2 13" xfId="42948" xr:uid="{00000000-0005-0000-0000-00007EA80000}"/>
    <cellStyle name="Normal 18 2 13 2" xfId="42949" xr:uid="{00000000-0005-0000-0000-00007FA80000}"/>
    <cellStyle name="Normal 18 2 13 2 2" xfId="42950" xr:uid="{00000000-0005-0000-0000-000080A80000}"/>
    <cellStyle name="Normal 18 2 13 2 3" xfId="42951" xr:uid="{00000000-0005-0000-0000-000081A80000}"/>
    <cellStyle name="Normal 18 2 13 3" xfId="42952" xr:uid="{00000000-0005-0000-0000-000082A80000}"/>
    <cellStyle name="Normal 18 2 13 3 2" xfId="42953" xr:uid="{00000000-0005-0000-0000-000083A80000}"/>
    <cellStyle name="Normal 18 2 13 3 3" xfId="42954" xr:uid="{00000000-0005-0000-0000-000084A80000}"/>
    <cellStyle name="Normal 18 2 13 4" xfId="42955" xr:uid="{00000000-0005-0000-0000-000085A80000}"/>
    <cellStyle name="Normal 18 2 13 4 2" xfId="42956" xr:uid="{00000000-0005-0000-0000-000086A80000}"/>
    <cellStyle name="Normal 18 2 13 4 3" xfId="42957" xr:uid="{00000000-0005-0000-0000-000087A80000}"/>
    <cellStyle name="Normal 18 2 13 5" xfId="42958" xr:uid="{00000000-0005-0000-0000-000088A80000}"/>
    <cellStyle name="Normal 18 2 13 6" xfId="42959" xr:uid="{00000000-0005-0000-0000-000089A80000}"/>
    <cellStyle name="Normal 18 2 14" xfId="42960" xr:uid="{00000000-0005-0000-0000-00008AA80000}"/>
    <cellStyle name="Normal 18 2 14 2" xfId="42961" xr:uid="{00000000-0005-0000-0000-00008BA80000}"/>
    <cellStyle name="Normal 18 2 14 2 2" xfId="42962" xr:uid="{00000000-0005-0000-0000-00008CA80000}"/>
    <cellStyle name="Normal 18 2 14 2 3" xfId="42963" xr:uid="{00000000-0005-0000-0000-00008DA80000}"/>
    <cellStyle name="Normal 18 2 14 3" xfId="42964" xr:uid="{00000000-0005-0000-0000-00008EA80000}"/>
    <cellStyle name="Normal 18 2 14 3 2" xfId="42965" xr:uid="{00000000-0005-0000-0000-00008FA80000}"/>
    <cellStyle name="Normal 18 2 14 3 3" xfId="42966" xr:uid="{00000000-0005-0000-0000-000090A80000}"/>
    <cellStyle name="Normal 18 2 14 4" xfId="42967" xr:uid="{00000000-0005-0000-0000-000091A80000}"/>
    <cellStyle name="Normal 18 2 14 4 2" xfId="42968" xr:uid="{00000000-0005-0000-0000-000092A80000}"/>
    <cellStyle name="Normal 18 2 14 4 3" xfId="42969" xr:uid="{00000000-0005-0000-0000-000093A80000}"/>
    <cellStyle name="Normal 18 2 14 5" xfId="42970" xr:uid="{00000000-0005-0000-0000-000094A80000}"/>
    <cellStyle name="Normal 18 2 14 6" xfId="42971" xr:uid="{00000000-0005-0000-0000-000095A80000}"/>
    <cellStyle name="Normal 18 2 15" xfId="42972" xr:uid="{00000000-0005-0000-0000-000096A80000}"/>
    <cellStyle name="Normal 18 2 15 2" xfId="42973" xr:uid="{00000000-0005-0000-0000-000097A80000}"/>
    <cellStyle name="Normal 18 2 15 2 2" xfId="42974" xr:uid="{00000000-0005-0000-0000-000098A80000}"/>
    <cellStyle name="Normal 18 2 15 2 3" xfId="42975" xr:uid="{00000000-0005-0000-0000-000099A80000}"/>
    <cellStyle name="Normal 18 2 15 3" xfId="42976" xr:uid="{00000000-0005-0000-0000-00009AA80000}"/>
    <cellStyle name="Normal 18 2 15 3 2" xfId="42977" xr:uid="{00000000-0005-0000-0000-00009BA80000}"/>
    <cellStyle name="Normal 18 2 15 3 3" xfId="42978" xr:uid="{00000000-0005-0000-0000-00009CA80000}"/>
    <cellStyle name="Normal 18 2 15 4" xfId="42979" xr:uid="{00000000-0005-0000-0000-00009DA80000}"/>
    <cellStyle name="Normal 18 2 15 4 2" xfId="42980" xr:uid="{00000000-0005-0000-0000-00009EA80000}"/>
    <cellStyle name="Normal 18 2 15 4 3" xfId="42981" xr:uid="{00000000-0005-0000-0000-00009FA80000}"/>
    <cellStyle name="Normal 18 2 15 5" xfId="42982" xr:uid="{00000000-0005-0000-0000-0000A0A80000}"/>
    <cellStyle name="Normal 18 2 15 6" xfId="42983" xr:uid="{00000000-0005-0000-0000-0000A1A80000}"/>
    <cellStyle name="Normal 18 2 16" xfId="42984" xr:uid="{00000000-0005-0000-0000-0000A2A80000}"/>
    <cellStyle name="Normal 18 2 16 2" xfId="42985" xr:uid="{00000000-0005-0000-0000-0000A3A80000}"/>
    <cellStyle name="Normal 18 2 16 2 2" xfId="42986" xr:uid="{00000000-0005-0000-0000-0000A4A80000}"/>
    <cellStyle name="Normal 18 2 16 2 3" xfId="42987" xr:uid="{00000000-0005-0000-0000-0000A5A80000}"/>
    <cellStyle name="Normal 18 2 16 3" xfId="42988" xr:uid="{00000000-0005-0000-0000-0000A6A80000}"/>
    <cellStyle name="Normal 18 2 16 3 2" xfId="42989" xr:uid="{00000000-0005-0000-0000-0000A7A80000}"/>
    <cellStyle name="Normal 18 2 16 3 3" xfId="42990" xr:uid="{00000000-0005-0000-0000-0000A8A80000}"/>
    <cellStyle name="Normal 18 2 16 4" xfId="42991" xr:uid="{00000000-0005-0000-0000-0000A9A80000}"/>
    <cellStyle name="Normal 18 2 16 4 2" xfId="42992" xr:uid="{00000000-0005-0000-0000-0000AAA80000}"/>
    <cellStyle name="Normal 18 2 16 4 3" xfId="42993" xr:uid="{00000000-0005-0000-0000-0000ABA80000}"/>
    <cellStyle name="Normal 18 2 16 5" xfId="42994" xr:uid="{00000000-0005-0000-0000-0000ACA80000}"/>
    <cellStyle name="Normal 18 2 16 6" xfId="42995" xr:uid="{00000000-0005-0000-0000-0000ADA80000}"/>
    <cellStyle name="Normal 18 2 17" xfId="42996" xr:uid="{00000000-0005-0000-0000-0000AEA80000}"/>
    <cellStyle name="Normal 18 2 17 2" xfId="42997" xr:uid="{00000000-0005-0000-0000-0000AFA80000}"/>
    <cellStyle name="Normal 18 2 17 2 2" xfId="42998" xr:uid="{00000000-0005-0000-0000-0000B0A80000}"/>
    <cellStyle name="Normal 18 2 17 2 3" xfId="42999" xr:uid="{00000000-0005-0000-0000-0000B1A80000}"/>
    <cellStyle name="Normal 18 2 17 3" xfId="43000" xr:uid="{00000000-0005-0000-0000-0000B2A80000}"/>
    <cellStyle name="Normal 18 2 17 3 2" xfId="43001" xr:uid="{00000000-0005-0000-0000-0000B3A80000}"/>
    <cellStyle name="Normal 18 2 17 3 3" xfId="43002" xr:uid="{00000000-0005-0000-0000-0000B4A80000}"/>
    <cellStyle name="Normal 18 2 17 4" xfId="43003" xr:uid="{00000000-0005-0000-0000-0000B5A80000}"/>
    <cellStyle name="Normal 18 2 17 4 2" xfId="43004" xr:uid="{00000000-0005-0000-0000-0000B6A80000}"/>
    <cellStyle name="Normal 18 2 17 4 3" xfId="43005" xr:uid="{00000000-0005-0000-0000-0000B7A80000}"/>
    <cellStyle name="Normal 18 2 17 5" xfId="43006" xr:uid="{00000000-0005-0000-0000-0000B8A80000}"/>
    <cellStyle name="Normal 18 2 17 6" xfId="43007" xr:uid="{00000000-0005-0000-0000-0000B9A80000}"/>
    <cellStyle name="Normal 18 2 18" xfId="43008" xr:uid="{00000000-0005-0000-0000-0000BAA80000}"/>
    <cellStyle name="Normal 18 2 18 2" xfId="43009" xr:uid="{00000000-0005-0000-0000-0000BBA80000}"/>
    <cellStyle name="Normal 18 2 18 2 2" xfId="43010" xr:uid="{00000000-0005-0000-0000-0000BCA80000}"/>
    <cellStyle name="Normal 18 2 18 2 3" xfId="43011" xr:uid="{00000000-0005-0000-0000-0000BDA80000}"/>
    <cellStyle name="Normal 18 2 18 3" xfId="43012" xr:uid="{00000000-0005-0000-0000-0000BEA80000}"/>
    <cellStyle name="Normal 18 2 18 3 2" xfId="43013" xr:uid="{00000000-0005-0000-0000-0000BFA80000}"/>
    <cellStyle name="Normal 18 2 18 3 3" xfId="43014" xr:uid="{00000000-0005-0000-0000-0000C0A80000}"/>
    <cellStyle name="Normal 18 2 18 4" xfId="43015" xr:uid="{00000000-0005-0000-0000-0000C1A80000}"/>
    <cellStyle name="Normal 18 2 18 4 2" xfId="43016" xr:uid="{00000000-0005-0000-0000-0000C2A80000}"/>
    <cellStyle name="Normal 18 2 18 4 3" xfId="43017" xr:uid="{00000000-0005-0000-0000-0000C3A80000}"/>
    <cellStyle name="Normal 18 2 18 5" xfId="43018" xr:uid="{00000000-0005-0000-0000-0000C4A80000}"/>
    <cellStyle name="Normal 18 2 18 6" xfId="43019" xr:uid="{00000000-0005-0000-0000-0000C5A80000}"/>
    <cellStyle name="Normal 18 2 19" xfId="43020" xr:uid="{00000000-0005-0000-0000-0000C6A80000}"/>
    <cellStyle name="Normal 18 2 19 2" xfId="43021" xr:uid="{00000000-0005-0000-0000-0000C7A80000}"/>
    <cellStyle name="Normal 18 2 19 2 2" xfId="43022" xr:uid="{00000000-0005-0000-0000-0000C8A80000}"/>
    <cellStyle name="Normal 18 2 19 2 3" xfId="43023" xr:uid="{00000000-0005-0000-0000-0000C9A80000}"/>
    <cellStyle name="Normal 18 2 19 3" xfId="43024" xr:uid="{00000000-0005-0000-0000-0000CAA80000}"/>
    <cellStyle name="Normal 18 2 19 3 2" xfId="43025" xr:uid="{00000000-0005-0000-0000-0000CBA80000}"/>
    <cellStyle name="Normal 18 2 19 3 3" xfId="43026" xr:uid="{00000000-0005-0000-0000-0000CCA80000}"/>
    <cellStyle name="Normal 18 2 19 4" xfId="43027" xr:uid="{00000000-0005-0000-0000-0000CDA80000}"/>
    <cellStyle name="Normal 18 2 19 4 2" xfId="43028" xr:uid="{00000000-0005-0000-0000-0000CEA80000}"/>
    <cellStyle name="Normal 18 2 19 4 3" xfId="43029" xr:uid="{00000000-0005-0000-0000-0000CFA80000}"/>
    <cellStyle name="Normal 18 2 19 5" xfId="43030" xr:uid="{00000000-0005-0000-0000-0000D0A80000}"/>
    <cellStyle name="Normal 18 2 19 6" xfId="43031" xr:uid="{00000000-0005-0000-0000-0000D1A80000}"/>
    <cellStyle name="Normal 18 2 2" xfId="43032" xr:uid="{00000000-0005-0000-0000-0000D2A80000}"/>
    <cellStyle name="Normal 18 2 2 2" xfId="43033" xr:uid="{00000000-0005-0000-0000-0000D3A80000}"/>
    <cellStyle name="Normal 18 2 2 2 2" xfId="43034" xr:uid="{00000000-0005-0000-0000-0000D4A80000}"/>
    <cellStyle name="Normal 18 2 2 2 3" xfId="43035" xr:uid="{00000000-0005-0000-0000-0000D5A80000}"/>
    <cellStyle name="Normal 18 2 2 3" xfId="43036" xr:uid="{00000000-0005-0000-0000-0000D6A80000}"/>
    <cellStyle name="Normal 18 2 2 3 2" xfId="43037" xr:uid="{00000000-0005-0000-0000-0000D7A80000}"/>
    <cellStyle name="Normal 18 2 2 3 3" xfId="43038" xr:uid="{00000000-0005-0000-0000-0000D8A80000}"/>
    <cellStyle name="Normal 18 2 2 4" xfId="43039" xr:uid="{00000000-0005-0000-0000-0000D9A80000}"/>
    <cellStyle name="Normal 18 2 2 4 2" xfId="43040" xr:uid="{00000000-0005-0000-0000-0000DAA80000}"/>
    <cellStyle name="Normal 18 2 2 4 3" xfId="43041" xr:uid="{00000000-0005-0000-0000-0000DBA80000}"/>
    <cellStyle name="Normal 18 2 2 5" xfId="43042" xr:uid="{00000000-0005-0000-0000-0000DCA80000}"/>
    <cellStyle name="Normal 18 2 2 6" xfId="43043" xr:uid="{00000000-0005-0000-0000-0000DDA80000}"/>
    <cellStyle name="Normal 18 2 20" xfId="43044" xr:uid="{00000000-0005-0000-0000-0000DEA80000}"/>
    <cellStyle name="Normal 18 2 20 2" xfId="43045" xr:uid="{00000000-0005-0000-0000-0000DFA80000}"/>
    <cellStyle name="Normal 18 2 20 2 2" xfId="43046" xr:uid="{00000000-0005-0000-0000-0000E0A80000}"/>
    <cellStyle name="Normal 18 2 20 2 3" xfId="43047" xr:uid="{00000000-0005-0000-0000-0000E1A80000}"/>
    <cellStyle name="Normal 18 2 20 3" xfId="43048" xr:uid="{00000000-0005-0000-0000-0000E2A80000}"/>
    <cellStyle name="Normal 18 2 20 3 2" xfId="43049" xr:uid="{00000000-0005-0000-0000-0000E3A80000}"/>
    <cellStyle name="Normal 18 2 20 3 3" xfId="43050" xr:uid="{00000000-0005-0000-0000-0000E4A80000}"/>
    <cellStyle name="Normal 18 2 20 4" xfId="43051" xr:uid="{00000000-0005-0000-0000-0000E5A80000}"/>
    <cellStyle name="Normal 18 2 20 4 2" xfId="43052" xr:uid="{00000000-0005-0000-0000-0000E6A80000}"/>
    <cellStyle name="Normal 18 2 20 4 3" xfId="43053" xr:uid="{00000000-0005-0000-0000-0000E7A80000}"/>
    <cellStyle name="Normal 18 2 20 5" xfId="43054" xr:uid="{00000000-0005-0000-0000-0000E8A80000}"/>
    <cellStyle name="Normal 18 2 20 6" xfId="43055" xr:uid="{00000000-0005-0000-0000-0000E9A80000}"/>
    <cellStyle name="Normal 18 2 21" xfId="43056" xr:uid="{00000000-0005-0000-0000-0000EAA80000}"/>
    <cellStyle name="Normal 18 2 21 2" xfId="43057" xr:uid="{00000000-0005-0000-0000-0000EBA80000}"/>
    <cellStyle name="Normal 18 2 21 3" xfId="43058" xr:uid="{00000000-0005-0000-0000-0000ECA80000}"/>
    <cellStyle name="Normal 18 2 22" xfId="43059" xr:uid="{00000000-0005-0000-0000-0000EDA80000}"/>
    <cellStyle name="Normal 18 2 22 2" xfId="43060" xr:uid="{00000000-0005-0000-0000-0000EEA80000}"/>
    <cellStyle name="Normal 18 2 22 3" xfId="43061" xr:uid="{00000000-0005-0000-0000-0000EFA80000}"/>
    <cellStyle name="Normal 18 2 23" xfId="43062" xr:uid="{00000000-0005-0000-0000-0000F0A80000}"/>
    <cellStyle name="Normal 18 2 23 2" xfId="43063" xr:uid="{00000000-0005-0000-0000-0000F1A80000}"/>
    <cellStyle name="Normal 18 2 23 3" xfId="43064" xr:uid="{00000000-0005-0000-0000-0000F2A80000}"/>
    <cellStyle name="Normal 18 2 24" xfId="43065" xr:uid="{00000000-0005-0000-0000-0000F3A80000}"/>
    <cellStyle name="Normal 18 2 25" xfId="43066" xr:uid="{00000000-0005-0000-0000-0000F4A80000}"/>
    <cellStyle name="Normal 18 2 3" xfId="43067" xr:uid="{00000000-0005-0000-0000-0000F5A80000}"/>
    <cellStyle name="Normal 18 2 3 2" xfId="43068" xr:uid="{00000000-0005-0000-0000-0000F6A80000}"/>
    <cellStyle name="Normal 18 2 3 2 2" xfId="43069" xr:uid="{00000000-0005-0000-0000-0000F7A80000}"/>
    <cellStyle name="Normal 18 2 3 2 3" xfId="43070" xr:uid="{00000000-0005-0000-0000-0000F8A80000}"/>
    <cellStyle name="Normal 18 2 3 3" xfId="43071" xr:uid="{00000000-0005-0000-0000-0000F9A80000}"/>
    <cellStyle name="Normal 18 2 3 3 2" xfId="43072" xr:uid="{00000000-0005-0000-0000-0000FAA80000}"/>
    <cellStyle name="Normal 18 2 3 3 3" xfId="43073" xr:uid="{00000000-0005-0000-0000-0000FBA80000}"/>
    <cellStyle name="Normal 18 2 3 4" xfId="43074" xr:uid="{00000000-0005-0000-0000-0000FCA80000}"/>
    <cellStyle name="Normal 18 2 3 4 2" xfId="43075" xr:uid="{00000000-0005-0000-0000-0000FDA80000}"/>
    <cellStyle name="Normal 18 2 3 4 3" xfId="43076" xr:uid="{00000000-0005-0000-0000-0000FEA80000}"/>
    <cellStyle name="Normal 18 2 3 5" xfId="43077" xr:uid="{00000000-0005-0000-0000-0000FFA80000}"/>
    <cellStyle name="Normal 18 2 3 6" xfId="43078" xr:uid="{00000000-0005-0000-0000-000000A90000}"/>
    <cellStyle name="Normal 18 2 4" xfId="43079" xr:uid="{00000000-0005-0000-0000-000001A90000}"/>
    <cellStyle name="Normal 18 2 4 2" xfId="43080" xr:uid="{00000000-0005-0000-0000-000002A90000}"/>
    <cellStyle name="Normal 18 2 4 2 2" xfId="43081" xr:uid="{00000000-0005-0000-0000-000003A90000}"/>
    <cellStyle name="Normal 18 2 4 2 3" xfId="43082" xr:uid="{00000000-0005-0000-0000-000004A90000}"/>
    <cellStyle name="Normal 18 2 4 3" xfId="43083" xr:uid="{00000000-0005-0000-0000-000005A90000}"/>
    <cellStyle name="Normal 18 2 4 3 2" xfId="43084" xr:uid="{00000000-0005-0000-0000-000006A90000}"/>
    <cellStyle name="Normal 18 2 4 3 3" xfId="43085" xr:uid="{00000000-0005-0000-0000-000007A90000}"/>
    <cellStyle name="Normal 18 2 4 4" xfId="43086" xr:uid="{00000000-0005-0000-0000-000008A90000}"/>
    <cellStyle name="Normal 18 2 4 4 2" xfId="43087" xr:uid="{00000000-0005-0000-0000-000009A90000}"/>
    <cellStyle name="Normal 18 2 4 4 3" xfId="43088" xr:uid="{00000000-0005-0000-0000-00000AA90000}"/>
    <cellStyle name="Normal 18 2 4 5" xfId="43089" xr:uid="{00000000-0005-0000-0000-00000BA90000}"/>
    <cellStyle name="Normal 18 2 4 6" xfId="43090" xr:uid="{00000000-0005-0000-0000-00000CA90000}"/>
    <cellStyle name="Normal 18 2 5" xfId="43091" xr:uid="{00000000-0005-0000-0000-00000DA90000}"/>
    <cellStyle name="Normal 18 2 5 2" xfId="43092" xr:uid="{00000000-0005-0000-0000-00000EA90000}"/>
    <cellStyle name="Normal 18 2 5 2 2" xfId="43093" xr:uid="{00000000-0005-0000-0000-00000FA90000}"/>
    <cellStyle name="Normal 18 2 5 2 3" xfId="43094" xr:uid="{00000000-0005-0000-0000-000010A90000}"/>
    <cellStyle name="Normal 18 2 5 3" xfId="43095" xr:uid="{00000000-0005-0000-0000-000011A90000}"/>
    <cellStyle name="Normal 18 2 5 3 2" xfId="43096" xr:uid="{00000000-0005-0000-0000-000012A90000}"/>
    <cellStyle name="Normal 18 2 5 3 3" xfId="43097" xr:uid="{00000000-0005-0000-0000-000013A90000}"/>
    <cellStyle name="Normal 18 2 5 4" xfId="43098" xr:uid="{00000000-0005-0000-0000-000014A90000}"/>
    <cellStyle name="Normal 18 2 5 4 2" xfId="43099" xr:uid="{00000000-0005-0000-0000-000015A90000}"/>
    <cellStyle name="Normal 18 2 5 4 3" xfId="43100" xr:uid="{00000000-0005-0000-0000-000016A90000}"/>
    <cellStyle name="Normal 18 2 5 5" xfId="43101" xr:uid="{00000000-0005-0000-0000-000017A90000}"/>
    <cellStyle name="Normal 18 2 5 6" xfId="43102" xr:uid="{00000000-0005-0000-0000-000018A90000}"/>
    <cellStyle name="Normal 18 2 6" xfId="43103" xr:uid="{00000000-0005-0000-0000-000019A90000}"/>
    <cellStyle name="Normal 18 2 6 2" xfId="43104" xr:uid="{00000000-0005-0000-0000-00001AA90000}"/>
    <cellStyle name="Normal 18 2 6 2 2" xfId="43105" xr:uid="{00000000-0005-0000-0000-00001BA90000}"/>
    <cellStyle name="Normal 18 2 6 2 3" xfId="43106" xr:uid="{00000000-0005-0000-0000-00001CA90000}"/>
    <cellStyle name="Normal 18 2 6 3" xfId="43107" xr:uid="{00000000-0005-0000-0000-00001DA90000}"/>
    <cellStyle name="Normal 18 2 6 3 2" xfId="43108" xr:uid="{00000000-0005-0000-0000-00001EA90000}"/>
    <cellStyle name="Normal 18 2 6 3 3" xfId="43109" xr:uid="{00000000-0005-0000-0000-00001FA90000}"/>
    <cellStyle name="Normal 18 2 6 4" xfId="43110" xr:uid="{00000000-0005-0000-0000-000020A90000}"/>
    <cellStyle name="Normal 18 2 6 4 2" xfId="43111" xr:uid="{00000000-0005-0000-0000-000021A90000}"/>
    <cellStyle name="Normal 18 2 6 4 3" xfId="43112" xr:uid="{00000000-0005-0000-0000-000022A90000}"/>
    <cellStyle name="Normal 18 2 6 5" xfId="43113" xr:uid="{00000000-0005-0000-0000-000023A90000}"/>
    <cellStyle name="Normal 18 2 6 6" xfId="43114" xr:uid="{00000000-0005-0000-0000-000024A90000}"/>
    <cellStyle name="Normal 18 2 7" xfId="43115" xr:uid="{00000000-0005-0000-0000-000025A90000}"/>
    <cellStyle name="Normal 18 2 7 2" xfId="43116" xr:uid="{00000000-0005-0000-0000-000026A90000}"/>
    <cellStyle name="Normal 18 2 7 2 2" xfId="43117" xr:uid="{00000000-0005-0000-0000-000027A90000}"/>
    <cellStyle name="Normal 18 2 7 2 3" xfId="43118" xr:uid="{00000000-0005-0000-0000-000028A90000}"/>
    <cellStyle name="Normal 18 2 7 3" xfId="43119" xr:uid="{00000000-0005-0000-0000-000029A90000}"/>
    <cellStyle name="Normal 18 2 7 3 2" xfId="43120" xr:uid="{00000000-0005-0000-0000-00002AA90000}"/>
    <cellStyle name="Normal 18 2 7 3 3" xfId="43121" xr:uid="{00000000-0005-0000-0000-00002BA90000}"/>
    <cellStyle name="Normal 18 2 7 4" xfId="43122" xr:uid="{00000000-0005-0000-0000-00002CA90000}"/>
    <cellStyle name="Normal 18 2 7 4 2" xfId="43123" xr:uid="{00000000-0005-0000-0000-00002DA90000}"/>
    <cellStyle name="Normal 18 2 7 4 3" xfId="43124" xr:uid="{00000000-0005-0000-0000-00002EA90000}"/>
    <cellStyle name="Normal 18 2 7 5" xfId="43125" xr:uid="{00000000-0005-0000-0000-00002FA90000}"/>
    <cellStyle name="Normal 18 2 7 6" xfId="43126" xr:uid="{00000000-0005-0000-0000-000030A90000}"/>
    <cellStyle name="Normal 18 2 8" xfId="43127" xr:uid="{00000000-0005-0000-0000-000031A90000}"/>
    <cellStyle name="Normal 18 2 8 2" xfId="43128" xr:uid="{00000000-0005-0000-0000-000032A90000}"/>
    <cellStyle name="Normal 18 2 8 2 2" xfId="43129" xr:uid="{00000000-0005-0000-0000-000033A90000}"/>
    <cellStyle name="Normal 18 2 8 2 3" xfId="43130" xr:uid="{00000000-0005-0000-0000-000034A90000}"/>
    <cellStyle name="Normal 18 2 8 3" xfId="43131" xr:uid="{00000000-0005-0000-0000-000035A90000}"/>
    <cellStyle name="Normal 18 2 8 3 2" xfId="43132" xr:uid="{00000000-0005-0000-0000-000036A90000}"/>
    <cellStyle name="Normal 18 2 8 3 3" xfId="43133" xr:uid="{00000000-0005-0000-0000-000037A90000}"/>
    <cellStyle name="Normal 18 2 8 4" xfId="43134" xr:uid="{00000000-0005-0000-0000-000038A90000}"/>
    <cellStyle name="Normal 18 2 8 4 2" xfId="43135" xr:uid="{00000000-0005-0000-0000-000039A90000}"/>
    <cellStyle name="Normal 18 2 8 4 3" xfId="43136" xr:uid="{00000000-0005-0000-0000-00003AA90000}"/>
    <cellStyle name="Normal 18 2 8 5" xfId="43137" xr:uid="{00000000-0005-0000-0000-00003BA90000}"/>
    <cellStyle name="Normal 18 2 8 6" xfId="43138" xr:uid="{00000000-0005-0000-0000-00003CA90000}"/>
    <cellStyle name="Normal 18 2 9" xfId="43139" xr:uid="{00000000-0005-0000-0000-00003DA90000}"/>
    <cellStyle name="Normal 18 2 9 2" xfId="43140" xr:uid="{00000000-0005-0000-0000-00003EA90000}"/>
    <cellStyle name="Normal 18 2 9 2 2" xfId="43141" xr:uid="{00000000-0005-0000-0000-00003FA90000}"/>
    <cellStyle name="Normal 18 2 9 2 3" xfId="43142" xr:uid="{00000000-0005-0000-0000-000040A90000}"/>
    <cellStyle name="Normal 18 2 9 3" xfId="43143" xr:uid="{00000000-0005-0000-0000-000041A90000}"/>
    <cellStyle name="Normal 18 2 9 3 2" xfId="43144" xr:uid="{00000000-0005-0000-0000-000042A90000}"/>
    <cellStyle name="Normal 18 2 9 3 3" xfId="43145" xr:uid="{00000000-0005-0000-0000-000043A90000}"/>
    <cellStyle name="Normal 18 2 9 4" xfId="43146" xr:uid="{00000000-0005-0000-0000-000044A90000}"/>
    <cellStyle name="Normal 18 2 9 4 2" xfId="43147" xr:uid="{00000000-0005-0000-0000-000045A90000}"/>
    <cellStyle name="Normal 18 2 9 4 3" xfId="43148" xr:uid="{00000000-0005-0000-0000-000046A90000}"/>
    <cellStyle name="Normal 18 2 9 5" xfId="43149" xr:uid="{00000000-0005-0000-0000-000047A90000}"/>
    <cellStyle name="Normal 18 2 9 6" xfId="43150" xr:uid="{00000000-0005-0000-0000-000048A90000}"/>
    <cellStyle name="Normal 18 2_Sheet25" xfId="43151" xr:uid="{00000000-0005-0000-0000-000049A90000}"/>
    <cellStyle name="Normal 18 3" xfId="43152" xr:uid="{00000000-0005-0000-0000-00004AA90000}"/>
    <cellStyle name="Normal 18 3 10" xfId="43153" xr:uid="{00000000-0005-0000-0000-00004BA90000}"/>
    <cellStyle name="Normal 18 3 10 2" xfId="43154" xr:uid="{00000000-0005-0000-0000-00004CA90000}"/>
    <cellStyle name="Normal 18 3 10 2 2" xfId="43155" xr:uid="{00000000-0005-0000-0000-00004DA90000}"/>
    <cellStyle name="Normal 18 3 10 2 3" xfId="43156" xr:uid="{00000000-0005-0000-0000-00004EA90000}"/>
    <cellStyle name="Normal 18 3 10 3" xfId="43157" xr:uid="{00000000-0005-0000-0000-00004FA90000}"/>
    <cellStyle name="Normal 18 3 10 3 2" xfId="43158" xr:uid="{00000000-0005-0000-0000-000050A90000}"/>
    <cellStyle name="Normal 18 3 10 3 3" xfId="43159" xr:uid="{00000000-0005-0000-0000-000051A90000}"/>
    <cellStyle name="Normal 18 3 10 4" xfId="43160" xr:uid="{00000000-0005-0000-0000-000052A90000}"/>
    <cellStyle name="Normal 18 3 10 4 2" xfId="43161" xr:uid="{00000000-0005-0000-0000-000053A90000}"/>
    <cellStyle name="Normal 18 3 10 4 3" xfId="43162" xr:uid="{00000000-0005-0000-0000-000054A90000}"/>
    <cellStyle name="Normal 18 3 10 5" xfId="43163" xr:uid="{00000000-0005-0000-0000-000055A90000}"/>
    <cellStyle name="Normal 18 3 10 6" xfId="43164" xr:uid="{00000000-0005-0000-0000-000056A90000}"/>
    <cellStyle name="Normal 18 3 11" xfId="43165" xr:uid="{00000000-0005-0000-0000-000057A90000}"/>
    <cellStyle name="Normal 18 3 11 2" xfId="43166" xr:uid="{00000000-0005-0000-0000-000058A90000}"/>
    <cellStyle name="Normal 18 3 11 2 2" xfId="43167" xr:uid="{00000000-0005-0000-0000-000059A90000}"/>
    <cellStyle name="Normal 18 3 11 2 3" xfId="43168" xr:uid="{00000000-0005-0000-0000-00005AA90000}"/>
    <cellStyle name="Normal 18 3 11 3" xfId="43169" xr:uid="{00000000-0005-0000-0000-00005BA90000}"/>
    <cellStyle name="Normal 18 3 11 3 2" xfId="43170" xr:uid="{00000000-0005-0000-0000-00005CA90000}"/>
    <cellStyle name="Normal 18 3 11 3 3" xfId="43171" xr:uid="{00000000-0005-0000-0000-00005DA90000}"/>
    <cellStyle name="Normal 18 3 11 4" xfId="43172" xr:uid="{00000000-0005-0000-0000-00005EA90000}"/>
    <cellStyle name="Normal 18 3 11 4 2" xfId="43173" xr:uid="{00000000-0005-0000-0000-00005FA90000}"/>
    <cellStyle name="Normal 18 3 11 4 3" xfId="43174" xr:uid="{00000000-0005-0000-0000-000060A90000}"/>
    <cellStyle name="Normal 18 3 11 5" xfId="43175" xr:uid="{00000000-0005-0000-0000-000061A90000}"/>
    <cellStyle name="Normal 18 3 11 6" xfId="43176" xr:uid="{00000000-0005-0000-0000-000062A90000}"/>
    <cellStyle name="Normal 18 3 12" xfId="43177" xr:uid="{00000000-0005-0000-0000-000063A90000}"/>
    <cellStyle name="Normal 18 3 12 2" xfId="43178" xr:uid="{00000000-0005-0000-0000-000064A90000}"/>
    <cellStyle name="Normal 18 3 12 2 2" xfId="43179" xr:uid="{00000000-0005-0000-0000-000065A90000}"/>
    <cellStyle name="Normal 18 3 12 2 3" xfId="43180" xr:uid="{00000000-0005-0000-0000-000066A90000}"/>
    <cellStyle name="Normal 18 3 12 3" xfId="43181" xr:uid="{00000000-0005-0000-0000-000067A90000}"/>
    <cellStyle name="Normal 18 3 12 3 2" xfId="43182" xr:uid="{00000000-0005-0000-0000-000068A90000}"/>
    <cellStyle name="Normal 18 3 12 3 3" xfId="43183" xr:uid="{00000000-0005-0000-0000-000069A90000}"/>
    <cellStyle name="Normal 18 3 12 4" xfId="43184" xr:uid="{00000000-0005-0000-0000-00006AA90000}"/>
    <cellStyle name="Normal 18 3 12 4 2" xfId="43185" xr:uid="{00000000-0005-0000-0000-00006BA90000}"/>
    <cellStyle name="Normal 18 3 12 4 3" xfId="43186" xr:uid="{00000000-0005-0000-0000-00006CA90000}"/>
    <cellStyle name="Normal 18 3 12 5" xfId="43187" xr:uid="{00000000-0005-0000-0000-00006DA90000}"/>
    <cellStyle name="Normal 18 3 12 6" xfId="43188" xr:uid="{00000000-0005-0000-0000-00006EA90000}"/>
    <cellStyle name="Normal 18 3 13" xfId="43189" xr:uid="{00000000-0005-0000-0000-00006FA90000}"/>
    <cellStyle name="Normal 18 3 13 2" xfId="43190" xr:uid="{00000000-0005-0000-0000-000070A90000}"/>
    <cellStyle name="Normal 18 3 13 2 2" xfId="43191" xr:uid="{00000000-0005-0000-0000-000071A90000}"/>
    <cellStyle name="Normal 18 3 13 2 3" xfId="43192" xr:uid="{00000000-0005-0000-0000-000072A90000}"/>
    <cellStyle name="Normal 18 3 13 3" xfId="43193" xr:uid="{00000000-0005-0000-0000-000073A90000}"/>
    <cellStyle name="Normal 18 3 13 3 2" xfId="43194" xr:uid="{00000000-0005-0000-0000-000074A90000}"/>
    <cellStyle name="Normal 18 3 13 3 3" xfId="43195" xr:uid="{00000000-0005-0000-0000-000075A90000}"/>
    <cellStyle name="Normal 18 3 13 4" xfId="43196" xr:uid="{00000000-0005-0000-0000-000076A90000}"/>
    <cellStyle name="Normal 18 3 13 4 2" xfId="43197" xr:uid="{00000000-0005-0000-0000-000077A90000}"/>
    <cellStyle name="Normal 18 3 13 4 3" xfId="43198" xr:uid="{00000000-0005-0000-0000-000078A90000}"/>
    <cellStyle name="Normal 18 3 13 5" xfId="43199" xr:uid="{00000000-0005-0000-0000-000079A90000}"/>
    <cellStyle name="Normal 18 3 13 6" xfId="43200" xr:uid="{00000000-0005-0000-0000-00007AA90000}"/>
    <cellStyle name="Normal 18 3 14" xfId="43201" xr:uid="{00000000-0005-0000-0000-00007BA90000}"/>
    <cellStyle name="Normal 18 3 14 2" xfId="43202" xr:uid="{00000000-0005-0000-0000-00007CA90000}"/>
    <cellStyle name="Normal 18 3 14 2 2" xfId="43203" xr:uid="{00000000-0005-0000-0000-00007DA90000}"/>
    <cellStyle name="Normal 18 3 14 2 3" xfId="43204" xr:uid="{00000000-0005-0000-0000-00007EA90000}"/>
    <cellStyle name="Normal 18 3 14 3" xfId="43205" xr:uid="{00000000-0005-0000-0000-00007FA90000}"/>
    <cellStyle name="Normal 18 3 14 3 2" xfId="43206" xr:uid="{00000000-0005-0000-0000-000080A90000}"/>
    <cellStyle name="Normal 18 3 14 3 3" xfId="43207" xr:uid="{00000000-0005-0000-0000-000081A90000}"/>
    <cellStyle name="Normal 18 3 14 4" xfId="43208" xr:uid="{00000000-0005-0000-0000-000082A90000}"/>
    <cellStyle name="Normal 18 3 14 4 2" xfId="43209" xr:uid="{00000000-0005-0000-0000-000083A90000}"/>
    <cellStyle name="Normal 18 3 14 4 3" xfId="43210" xr:uid="{00000000-0005-0000-0000-000084A90000}"/>
    <cellStyle name="Normal 18 3 14 5" xfId="43211" xr:uid="{00000000-0005-0000-0000-000085A90000}"/>
    <cellStyle name="Normal 18 3 14 6" xfId="43212" xr:uid="{00000000-0005-0000-0000-000086A90000}"/>
    <cellStyle name="Normal 18 3 15" xfId="43213" xr:uid="{00000000-0005-0000-0000-000087A90000}"/>
    <cellStyle name="Normal 18 3 15 2" xfId="43214" xr:uid="{00000000-0005-0000-0000-000088A90000}"/>
    <cellStyle name="Normal 18 3 15 2 2" xfId="43215" xr:uid="{00000000-0005-0000-0000-000089A90000}"/>
    <cellStyle name="Normal 18 3 15 2 3" xfId="43216" xr:uid="{00000000-0005-0000-0000-00008AA90000}"/>
    <cellStyle name="Normal 18 3 15 3" xfId="43217" xr:uid="{00000000-0005-0000-0000-00008BA90000}"/>
    <cellStyle name="Normal 18 3 15 3 2" xfId="43218" xr:uid="{00000000-0005-0000-0000-00008CA90000}"/>
    <cellStyle name="Normal 18 3 15 3 3" xfId="43219" xr:uid="{00000000-0005-0000-0000-00008DA90000}"/>
    <cellStyle name="Normal 18 3 15 4" xfId="43220" xr:uid="{00000000-0005-0000-0000-00008EA90000}"/>
    <cellStyle name="Normal 18 3 15 4 2" xfId="43221" xr:uid="{00000000-0005-0000-0000-00008FA90000}"/>
    <cellStyle name="Normal 18 3 15 4 3" xfId="43222" xr:uid="{00000000-0005-0000-0000-000090A90000}"/>
    <cellStyle name="Normal 18 3 15 5" xfId="43223" xr:uid="{00000000-0005-0000-0000-000091A90000}"/>
    <cellStyle name="Normal 18 3 15 6" xfId="43224" xr:uid="{00000000-0005-0000-0000-000092A90000}"/>
    <cellStyle name="Normal 18 3 16" xfId="43225" xr:uid="{00000000-0005-0000-0000-000093A90000}"/>
    <cellStyle name="Normal 18 3 16 2" xfId="43226" xr:uid="{00000000-0005-0000-0000-000094A90000}"/>
    <cellStyle name="Normal 18 3 16 2 2" xfId="43227" xr:uid="{00000000-0005-0000-0000-000095A90000}"/>
    <cellStyle name="Normal 18 3 16 2 3" xfId="43228" xr:uid="{00000000-0005-0000-0000-000096A90000}"/>
    <cellStyle name="Normal 18 3 16 3" xfId="43229" xr:uid="{00000000-0005-0000-0000-000097A90000}"/>
    <cellStyle name="Normal 18 3 16 3 2" xfId="43230" xr:uid="{00000000-0005-0000-0000-000098A90000}"/>
    <cellStyle name="Normal 18 3 16 3 3" xfId="43231" xr:uid="{00000000-0005-0000-0000-000099A90000}"/>
    <cellStyle name="Normal 18 3 16 4" xfId="43232" xr:uid="{00000000-0005-0000-0000-00009AA90000}"/>
    <cellStyle name="Normal 18 3 16 4 2" xfId="43233" xr:uid="{00000000-0005-0000-0000-00009BA90000}"/>
    <cellStyle name="Normal 18 3 16 4 3" xfId="43234" xr:uid="{00000000-0005-0000-0000-00009CA90000}"/>
    <cellStyle name="Normal 18 3 16 5" xfId="43235" xr:uid="{00000000-0005-0000-0000-00009DA90000}"/>
    <cellStyle name="Normal 18 3 16 6" xfId="43236" xr:uid="{00000000-0005-0000-0000-00009EA90000}"/>
    <cellStyle name="Normal 18 3 17" xfId="43237" xr:uid="{00000000-0005-0000-0000-00009FA90000}"/>
    <cellStyle name="Normal 18 3 17 2" xfId="43238" xr:uid="{00000000-0005-0000-0000-0000A0A90000}"/>
    <cellStyle name="Normal 18 3 17 2 2" xfId="43239" xr:uid="{00000000-0005-0000-0000-0000A1A90000}"/>
    <cellStyle name="Normal 18 3 17 2 3" xfId="43240" xr:uid="{00000000-0005-0000-0000-0000A2A90000}"/>
    <cellStyle name="Normal 18 3 17 3" xfId="43241" xr:uid="{00000000-0005-0000-0000-0000A3A90000}"/>
    <cellStyle name="Normal 18 3 17 3 2" xfId="43242" xr:uid="{00000000-0005-0000-0000-0000A4A90000}"/>
    <cellStyle name="Normal 18 3 17 3 3" xfId="43243" xr:uid="{00000000-0005-0000-0000-0000A5A90000}"/>
    <cellStyle name="Normal 18 3 17 4" xfId="43244" xr:uid="{00000000-0005-0000-0000-0000A6A90000}"/>
    <cellStyle name="Normal 18 3 17 4 2" xfId="43245" xr:uid="{00000000-0005-0000-0000-0000A7A90000}"/>
    <cellStyle name="Normal 18 3 17 4 3" xfId="43246" xr:uid="{00000000-0005-0000-0000-0000A8A90000}"/>
    <cellStyle name="Normal 18 3 17 5" xfId="43247" xr:uid="{00000000-0005-0000-0000-0000A9A90000}"/>
    <cellStyle name="Normal 18 3 17 6" xfId="43248" xr:uid="{00000000-0005-0000-0000-0000AAA90000}"/>
    <cellStyle name="Normal 18 3 18" xfId="43249" xr:uid="{00000000-0005-0000-0000-0000ABA90000}"/>
    <cellStyle name="Normal 18 3 18 2" xfId="43250" xr:uid="{00000000-0005-0000-0000-0000ACA90000}"/>
    <cellStyle name="Normal 18 3 18 2 2" xfId="43251" xr:uid="{00000000-0005-0000-0000-0000ADA90000}"/>
    <cellStyle name="Normal 18 3 18 2 3" xfId="43252" xr:uid="{00000000-0005-0000-0000-0000AEA90000}"/>
    <cellStyle name="Normal 18 3 18 3" xfId="43253" xr:uid="{00000000-0005-0000-0000-0000AFA90000}"/>
    <cellStyle name="Normal 18 3 18 3 2" xfId="43254" xr:uid="{00000000-0005-0000-0000-0000B0A90000}"/>
    <cellStyle name="Normal 18 3 18 3 3" xfId="43255" xr:uid="{00000000-0005-0000-0000-0000B1A90000}"/>
    <cellStyle name="Normal 18 3 18 4" xfId="43256" xr:uid="{00000000-0005-0000-0000-0000B2A90000}"/>
    <cellStyle name="Normal 18 3 18 4 2" xfId="43257" xr:uid="{00000000-0005-0000-0000-0000B3A90000}"/>
    <cellStyle name="Normal 18 3 18 4 3" xfId="43258" xr:uid="{00000000-0005-0000-0000-0000B4A90000}"/>
    <cellStyle name="Normal 18 3 18 5" xfId="43259" xr:uid="{00000000-0005-0000-0000-0000B5A90000}"/>
    <cellStyle name="Normal 18 3 18 6" xfId="43260" xr:uid="{00000000-0005-0000-0000-0000B6A90000}"/>
    <cellStyle name="Normal 18 3 19" xfId="43261" xr:uid="{00000000-0005-0000-0000-0000B7A90000}"/>
    <cellStyle name="Normal 18 3 19 2" xfId="43262" xr:uid="{00000000-0005-0000-0000-0000B8A90000}"/>
    <cellStyle name="Normal 18 3 19 2 2" xfId="43263" xr:uid="{00000000-0005-0000-0000-0000B9A90000}"/>
    <cellStyle name="Normal 18 3 19 2 3" xfId="43264" xr:uid="{00000000-0005-0000-0000-0000BAA90000}"/>
    <cellStyle name="Normal 18 3 19 3" xfId="43265" xr:uid="{00000000-0005-0000-0000-0000BBA90000}"/>
    <cellStyle name="Normal 18 3 19 3 2" xfId="43266" xr:uid="{00000000-0005-0000-0000-0000BCA90000}"/>
    <cellStyle name="Normal 18 3 19 3 3" xfId="43267" xr:uid="{00000000-0005-0000-0000-0000BDA90000}"/>
    <cellStyle name="Normal 18 3 19 4" xfId="43268" xr:uid="{00000000-0005-0000-0000-0000BEA90000}"/>
    <cellStyle name="Normal 18 3 19 4 2" xfId="43269" xr:uid="{00000000-0005-0000-0000-0000BFA90000}"/>
    <cellStyle name="Normal 18 3 19 4 3" xfId="43270" xr:uid="{00000000-0005-0000-0000-0000C0A90000}"/>
    <cellStyle name="Normal 18 3 19 5" xfId="43271" xr:uid="{00000000-0005-0000-0000-0000C1A90000}"/>
    <cellStyle name="Normal 18 3 19 6" xfId="43272" xr:uid="{00000000-0005-0000-0000-0000C2A90000}"/>
    <cellStyle name="Normal 18 3 2" xfId="43273" xr:uid="{00000000-0005-0000-0000-0000C3A90000}"/>
    <cellStyle name="Normal 18 3 2 2" xfId="43274" xr:uid="{00000000-0005-0000-0000-0000C4A90000}"/>
    <cellStyle name="Normal 18 3 2 2 2" xfId="43275" xr:uid="{00000000-0005-0000-0000-0000C5A90000}"/>
    <cellStyle name="Normal 18 3 2 2 3" xfId="43276" xr:uid="{00000000-0005-0000-0000-0000C6A90000}"/>
    <cellStyle name="Normal 18 3 2 3" xfId="43277" xr:uid="{00000000-0005-0000-0000-0000C7A90000}"/>
    <cellStyle name="Normal 18 3 2 3 2" xfId="43278" xr:uid="{00000000-0005-0000-0000-0000C8A90000}"/>
    <cellStyle name="Normal 18 3 2 3 3" xfId="43279" xr:uid="{00000000-0005-0000-0000-0000C9A90000}"/>
    <cellStyle name="Normal 18 3 2 4" xfId="43280" xr:uid="{00000000-0005-0000-0000-0000CAA90000}"/>
    <cellStyle name="Normal 18 3 2 4 2" xfId="43281" xr:uid="{00000000-0005-0000-0000-0000CBA90000}"/>
    <cellStyle name="Normal 18 3 2 4 3" xfId="43282" xr:uid="{00000000-0005-0000-0000-0000CCA90000}"/>
    <cellStyle name="Normal 18 3 2 5" xfId="43283" xr:uid="{00000000-0005-0000-0000-0000CDA90000}"/>
    <cellStyle name="Normal 18 3 2 6" xfId="43284" xr:uid="{00000000-0005-0000-0000-0000CEA90000}"/>
    <cellStyle name="Normal 18 3 20" xfId="43285" xr:uid="{00000000-0005-0000-0000-0000CFA90000}"/>
    <cellStyle name="Normal 18 3 20 2" xfId="43286" xr:uid="{00000000-0005-0000-0000-0000D0A90000}"/>
    <cellStyle name="Normal 18 3 20 2 2" xfId="43287" xr:uid="{00000000-0005-0000-0000-0000D1A90000}"/>
    <cellStyle name="Normal 18 3 20 2 3" xfId="43288" xr:uid="{00000000-0005-0000-0000-0000D2A90000}"/>
    <cellStyle name="Normal 18 3 20 3" xfId="43289" xr:uid="{00000000-0005-0000-0000-0000D3A90000}"/>
    <cellStyle name="Normal 18 3 20 3 2" xfId="43290" xr:uid="{00000000-0005-0000-0000-0000D4A90000}"/>
    <cellStyle name="Normal 18 3 20 3 3" xfId="43291" xr:uid="{00000000-0005-0000-0000-0000D5A90000}"/>
    <cellStyle name="Normal 18 3 20 4" xfId="43292" xr:uid="{00000000-0005-0000-0000-0000D6A90000}"/>
    <cellStyle name="Normal 18 3 20 4 2" xfId="43293" xr:uid="{00000000-0005-0000-0000-0000D7A90000}"/>
    <cellStyle name="Normal 18 3 20 4 3" xfId="43294" xr:uid="{00000000-0005-0000-0000-0000D8A90000}"/>
    <cellStyle name="Normal 18 3 20 5" xfId="43295" xr:uid="{00000000-0005-0000-0000-0000D9A90000}"/>
    <cellStyle name="Normal 18 3 20 6" xfId="43296" xr:uid="{00000000-0005-0000-0000-0000DAA90000}"/>
    <cellStyle name="Normal 18 3 21" xfId="43297" xr:uid="{00000000-0005-0000-0000-0000DBA90000}"/>
    <cellStyle name="Normal 18 3 21 2" xfId="43298" xr:uid="{00000000-0005-0000-0000-0000DCA90000}"/>
    <cellStyle name="Normal 18 3 21 3" xfId="43299" xr:uid="{00000000-0005-0000-0000-0000DDA90000}"/>
    <cellStyle name="Normal 18 3 22" xfId="43300" xr:uid="{00000000-0005-0000-0000-0000DEA90000}"/>
    <cellStyle name="Normal 18 3 22 2" xfId="43301" xr:uid="{00000000-0005-0000-0000-0000DFA90000}"/>
    <cellStyle name="Normal 18 3 22 3" xfId="43302" xr:uid="{00000000-0005-0000-0000-0000E0A90000}"/>
    <cellStyle name="Normal 18 3 23" xfId="43303" xr:uid="{00000000-0005-0000-0000-0000E1A90000}"/>
    <cellStyle name="Normal 18 3 23 2" xfId="43304" xr:uid="{00000000-0005-0000-0000-0000E2A90000}"/>
    <cellStyle name="Normal 18 3 23 3" xfId="43305" xr:uid="{00000000-0005-0000-0000-0000E3A90000}"/>
    <cellStyle name="Normal 18 3 24" xfId="43306" xr:uid="{00000000-0005-0000-0000-0000E4A90000}"/>
    <cellStyle name="Normal 18 3 25" xfId="43307" xr:uid="{00000000-0005-0000-0000-0000E5A90000}"/>
    <cellStyle name="Normal 18 3 3" xfId="43308" xr:uid="{00000000-0005-0000-0000-0000E6A90000}"/>
    <cellStyle name="Normal 18 3 3 2" xfId="43309" xr:uid="{00000000-0005-0000-0000-0000E7A90000}"/>
    <cellStyle name="Normal 18 3 3 2 2" xfId="43310" xr:uid="{00000000-0005-0000-0000-0000E8A90000}"/>
    <cellStyle name="Normal 18 3 3 2 3" xfId="43311" xr:uid="{00000000-0005-0000-0000-0000E9A90000}"/>
    <cellStyle name="Normal 18 3 3 3" xfId="43312" xr:uid="{00000000-0005-0000-0000-0000EAA90000}"/>
    <cellStyle name="Normal 18 3 3 3 2" xfId="43313" xr:uid="{00000000-0005-0000-0000-0000EBA90000}"/>
    <cellStyle name="Normal 18 3 3 3 3" xfId="43314" xr:uid="{00000000-0005-0000-0000-0000ECA90000}"/>
    <cellStyle name="Normal 18 3 3 4" xfId="43315" xr:uid="{00000000-0005-0000-0000-0000EDA90000}"/>
    <cellStyle name="Normal 18 3 3 4 2" xfId="43316" xr:uid="{00000000-0005-0000-0000-0000EEA90000}"/>
    <cellStyle name="Normal 18 3 3 4 3" xfId="43317" xr:uid="{00000000-0005-0000-0000-0000EFA90000}"/>
    <cellStyle name="Normal 18 3 3 5" xfId="43318" xr:uid="{00000000-0005-0000-0000-0000F0A90000}"/>
    <cellStyle name="Normal 18 3 3 6" xfId="43319" xr:uid="{00000000-0005-0000-0000-0000F1A90000}"/>
    <cellStyle name="Normal 18 3 4" xfId="43320" xr:uid="{00000000-0005-0000-0000-0000F2A90000}"/>
    <cellStyle name="Normal 18 3 4 2" xfId="43321" xr:uid="{00000000-0005-0000-0000-0000F3A90000}"/>
    <cellStyle name="Normal 18 3 4 2 2" xfId="43322" xr:uid="{00000000-0005-0000-0000-0000F4A90000}"/>
    <cellStyle name="Normal 18 3 4 2 3" xfId="43323" xr:uid="{00000000-0005-0000-0000-0000F5A90000}"/>
    <cellStyle name="Normal 18 3 4 3" xfId="43324" xr:uid="{00000000-0005-0000-0000-0000F6A90000}"/>
    <cellStyle name="Normal 18 3 4 3 2" xfId="43325" xr:uid="{00000000-0005-0000-0000-0000F7A90000}"/>
    <cellStyle name="Normal 18 3 4 3 3" xfId="43326" xr:uid="{00000000-0005-0000-0000-0000F8A90000}"/>
    <cellStyle name="Normal 18 3 4 4" xfId="43327" xr:uid="{00000000-0005-0000-0000-0000F9A90000}"/>
    <cellStyle name="Normal 18 3 4 4 2" xfId="43328" xr:uid="{00000000-0005-0000-0000-0000FAA90000}"/>
    <cellStyle name="Normal 18 3 4 4 3" xfId="43329" xr:uid="{00000000-0005-0000-0000-0000FBA90000}"/>
    <cellStyle name="Normal 18 3 4 5" xfId="43330" xr:uid="{00000000-0005-0000-0000-0000FCA90000}"/>
    <cellStyle name="Normal 18 3 4 6" xfId="43331" xr:uid="{00000000-0005-0000-0000-0000FDA90000}"/>
    <cellStyle name="Normal 18 3 5" xfId="43332" xr:uid="{00000000-0005-0000-0000-0000FEA90000}"/>
    <cellStyle name="Normal 18 3 5 2" xfId="43333" xr:uid="{00000000-0005-0000-0000-0000FFA90000}"/>
    <cellStyle name="Normal 18 3 5 2 2" xfId="43334" xr:uid="{00000000-0005-0000-0000-000000AA0000}"/>
    <cellStyle name="Normal 18 3 5 2 3" xfId="43335" xr:uid="{00000000-0005-0000-0000-000001AA0000}"/>
    <cellStyle name="Normal 18 3 5 3" xfId="43336" xr:uid="{00000000-0005-0000-0000-000002AA0000}"/>
    <cellStyle name="Normal 18 3 5 3 2" xfId="43337" xr:uid="{00000000-0005-0000-0000-000003AA0000}"/>
    <cellStyle name="Normal 18 3 5 3 3" xfId="43338" xr:uid="{00000000-0005-0000-0000-000004AA0000}"/>
    <cellStyle name="Normal 18 3 5 4" xfId="43339" xr:uid="{00000000-0005-0000-0000-000005AA0000}"/>
    <cellStyle name="Normal 18 3 5 4 2" xfId="43340" xr:uid="{00000000-0005-0000-0000-000006AA0000}"/>
    <cellStyle name="Normal 18 3 5 4 3" xfId="43341" xr:uid="{00000000-0005-0000-0000-000007AA0000}"/>
    <cellStyle name="Normal 18 3 5 5" xfId="43342" xr:uid="{00000000-0005-0000-0000-000008AA0000}"/>
    <cellStyle name="Normal 18 3 5 6" xfId="43343" xr:uid="{00000000-0005-0000-0000-000009AA0000}"/>
    <cellStyle name="Normal 18 3 6" xfId="43344" xr:uid="{00000000-0005-0000-0000-00000AAA0000}"/>
    <cellStyle name="Normal 18 3 6 2" xfId="43345" xr:uid="{00000000-0005-0000-0000-00000BAA0000}"/>
    <cellStyle name="Normal 18 3 6 2 2" xfId="43346" xr:uid="{00000000-0005-0000-0000-00000CAA0000}"/>
    <cellStyle name="Normal 18 3 6 2 3" xfId="43347" xr:uid="{00000000-0005-0000-0000-00000DAA0000}"/>
    <cellStyle name="Normal 18 3 6 3" xfId="43348" xr:uid="{00000000-0005-0000-0000-00000EAA0000}"/>
    <cellStyle name="Normal 18 3 6 3 2" xfId="43349" xr:uid="{00000000-0005-0000-0000-00000FAA0000}"/>
    <cellStyle name="Normal 18 3 6 3 3" xfId="43350" xr:uid="{00000000-0005-0000-0000-000010AA0000}"/>
    <cellStyle name="Normal 18 3 6 4" xfId="43351" xr:uid="{00000000-0005-0000-0000-000011AA0000}"/>
    <cellStyle name="Normal 18 3 6 4 2" xfId="43352" xr:uid="{00000000-0005-0000-0000-000012AA0000}"/>
    <cellStyle name="Normal 18 3 6 4 3" xfId="43353" xr:uid="{00000000-0005-0000-0000-000013AA0000}"/>
    <cellStyle name="Normal 18 3 6 5" xfId="43354" xr:uid="{00000000-0005-0000-0000-000014AA0000}"/>
    <cellStyle name="Normal 18 3 6 6" xfId="43355" xr:uid="{00000000-0005-0000-0000-000015AA0000}"/>
    <cellStyle name="Normal 18 3 7" xfId="43356" xr:uid="{00000000-0005-0000-0000-000016AA0000}"/>
    <cellStyle name="Normal 18 3 7 2" xfId="43357" xr:uid="{00000000-0005-0000-0000-000017AA0000}"/>
    <cellStyle name="Normal 18 3 7 2 2" xfId="43358" xr:uid="{00000000-0005-0000-0000-000018AA0000}"/>
    <cellStyle name="Normal 18 3 7 2 3" xfId="43359" xr:uid="{00000000-0005-0000-0000-000019AA0000}"/>
    <cellStyle name="Normal 18 3 7 3" xfId="43360" xr:uid="{00000000-0005-0000-0000-00001AAA0000}"/>
    <cellStyle name="Normal 18 3 7 3 2" xfId="43361" xr:uid="{00000000-0005-0000-0000-00001BAA0000}"/>
    <cellStyle name="Normal 18 3 7 3 3" xfId="43362" xr:uid="{00000000-0005-0000-0000-00001CAA0000}"/>
    <cellStyle name="Normal 18 3 7 4" xfId="43363" xr:uid="{00000000-0005-0000-0000-00001DAA0000}"/>
    <cellStyle name="Normal 18 3 7 4 2" xfId="43364" xr:uid="{00000000-0005-0000-0000-00001EAA0000}"/>
    <cellStyle name="Normal 18 3 7 4 3" xfId="43365" xr:uid="{00000000-0005-0000-0000-00001FAA0000}"/>
    <cellStyle name="Normal 18 3 7 5" xfId="43366" xr:uid="{00000000-0005-0000-0000-000020AA0000}"/>
    <cellStyle name="Normal 18 3 7 6" xfId="43367" xr:uid="{00000000-0005-0000-0000-000021AA0000}"/>
    <cellStyle name="Normal 18 3 8" xfId="43368" xr:uid="{00000000-0005-0000-0000-000022AA0000}"/>
    <cellStyle name="Normal 18 3 8 2" xfId="43369" xr:uid="{00000000-0005-0000-0000-000023AA0000}"/>
    <cellStyle name="Normal 18 3 8 2 2" xfId="43370" xr:uid="{00000000-0005-0000-0000-000024AA0000}"/>
    <cellStyle name="Normal 18 3 8 2 3" xfId="43371" xr:uid="{00000000-0005-0000-0000-000025AA0000}"/>
    <cellStyle name="Normal 18 3 8 3" xfId="43372" xr:uid="{00000000-0005-0000-0000-000026AA0000}"/>
    <cellStyle name="Normal 18 3 8 3 2" xfId="43373" xr:uid="{00000000-0005-0000-0000-000027AA0000}"/>
    <cellStyle name="Normal 18 3 8 3 3" xfId="43374" xr:uid="{00000000-0005-0000-0000-000028AA0000}"/>
    <cellStyle name="Normal 18 3 8 4" xfId="43375" xr:uid="{00000000-0005-0000-0000-000029AA0000}"/>
    <cellStyle name="Normal 18 3 8 4 2" xfId="43376" xr:uid="{00000000-0005-0000-0000-00002AAA0000}"/>
    <cellStyle name="Normal 18 3 8 4 3" xfId="43377" xr:uid="{00000000-0005-0000-0000-00002BAA0000}"/>
    <cellStyle name="Normal 18 3 8 5" xfId="43378" xr:uid="{00000000-0005-0000-0000-00002CAA0000}"/>
    <cellStyle name="Normal 18 3 8 6" xfId="43379" xr:uid="{00000000-0005-0000-0000-00002DAA0000}"/>
    <cellStyle name="Normal 18 3 9" xfId="43380" xr:uid="{00000000-0005-0000-0000-00002EAA0000}"/>
    <cellStyle name="Normal 18 3 9 2" xfId="43381" xr:uid="{00000000-0005-0000-0000-00002FAA0000}"/>
    <cellStyle name="Normal 18 3 9 2 2" xfId="43382" xr:uid="{00000000-0005-0000-0000-000030AA0000}"/>
    <cellStyle name="Normal 18 3 9 2 3" xfId="43383" xr:uid="{00000000-0005-0000-0000-000031AA0000}"/>
    <cellStyle name="Normal 18 3 9 3" xfId="43384" xr:uid="{00000000-0005-0000-0000-000032AA0000}"/>
    <cellStyle name="Normal 18 3 9 3 2" xfId="43385" xr:uid="{00000000-0005-0000-0000-000033AA0000}"/>
    <cellStyle name="Normal 18 3 9 3 3" xfId="43386" xr:uid="{00000000-0005-0000-0000-000034AA0000}"/>
    <cellStyle name="Normal 18 3 9 4" xfId="43387" xr:uid="{00000000-0005-0000-0000-000035AA0000}"/>
    <cellStyle name="Normal 18 3 9 4 2" xfId="43388" xr:uid="{00000000-0005-0000-0000-000036AA0000}"/>
    <cellStyle name="Normal 18 3 9 4 3" xfId="43389" xr:uid="{00000000-0005-0000-0000-000037AA0000}"/>
    <cellStyle name="Normal 18 3 9 5" xfId="43390" xr:uid="{00000000-0005-0000-0000-000038AA0000}"/>
    <cellStyle name="Normal 18 3 9 6" xfId="43391" xr:uid="{00000000-0005-0000-0000-000039AA0000}"/>
    <cellStyle name="Normal 18 3_Sheet25" xfId="43392" xr:uid="{00000000-0005-0000-0000-00003AAA0000}"/>
    <cellStyle name="Normal 18 4" xfId="43393" xr:uid="{00000000-0005-0000-0000-00003BAA0000}"/>
    <cellStyle name="Normal 18 4 10" xfId="43394" xr:uid="{00000000-0005-0000-0000-00003CAA0000}"/>
    <cellStyle name="Normal 18 4 10 2" xfId="43395" xr:uid="{00000000-0005-0000-0000-00003DAA0000}"/>
    <cellStyle name="Normal 18 4 10 2 2" xfId="43396" xr:uid="{00000000-0005-0000-0000-00003EAA0000}"/>
    <cellStyle name="Normal 18 4 10 2 3" xfId="43397" xr:uid="{00000000-0005-0000-0000-00003FAA0000}"/>
    <cellStyle name="Normal 18 4 10 3" xfId="43398" xr:uid="{00000000-0005-0000-0000-000040AA0000}"/>
    <cellStyle name="Normal 18 4 10 3 2" xfId="43399" xr:uid="{00000000-0005-0000-0000-000041AA0000}"/>
    <cellStyle name="Normal 18 4 10 3 3" xfId="43400" xr:uid="{00000000-0005-0000-0000-000042AA0000}"/>
    <cellStyle name="Normal 18 4 10 4" xfId="43401" xr:uid="{00000000-0005-0000-0000-000043AA0000}"/>
    <cellStyle name="Normal 18 4 10 4 2" xfId="43402" xr:uid="{00000000-0005-0000-0000-000044AA0000}"/>
    <cellStyle name="Normal 18 4 10 4 3" xfId="43403" xr:uid="{00000000-0005-0000-0000-000045AA0000}"/>
    <cellStyle name="Normal 18 4 10 5" xfId="43404" xr:uid="{00000000-0005-0000-0000-000046AA0000}"/>
    <cellStyle name="Normal 18 4 10 6" xfId="43405" xr:uid="{00000000-0005-0000-0000-000047AA0000}"/>
    <cellStyle name="Normal 18 4 11" xfId="43406" xr:uid="{00000000-0005-0000-0000-000048AA0000}"/>
    <cellStyle name="Normal 18 4 11 2" xfId="43407" xr:uid="{00000000-0005-0000-0000-000049AA0000}"/>
    <cellStyle name="Normal 18 4 11 2 2" xfId="43408" xr:uid="{00000000-0005-0000-0000-00004AAA0000}"/>
    <cellStyle name="Normal 18 4 11 2 3" xfId="43409" xr:uid="{00000000-0005-0000-0000-00004BAA0000}"/>
    <cellStyle name="Normal 18 4 11 3" xfId="43410" xr:uid="{00000000-0005-0000-0000-00004CAA0000}"/>
    <cellStyle name="Normal 18 4 11 3 2" xfId="43411" xr:uid="{00000000-0005-0000-0000-00004DAA0000}"/>
    <cellStyle name="Normal 18 4 11 3 3" xfId="43412" xr:uid="{00000000-0005-0000-0000-00004EAA0000}"/>
    <cellStyle name="Normal 18 4 11 4" xfId="43413" xr:uid="{00000000-0005-0000-0000-00004FAA0000}"/>
    <cellStyle name="Normal 18 4 11 4 2" xfId="43414" xr:uid="{00000000-0005-0000-0000-000050AA0000}"/>
    <cellStyle name="Normal 18 4 11 4 3" xfId="43415" xr:uid="{00000000-0005-0000-0000-000051AA0000}"/>
    <cellStyle name="Normal 18 4 11 5" xfId="43416" xr:uid="{00000000-0005-0000-0000-000052AA0000}"/>
    <cellStyle name="Normal 18 4 11 6" xfId="43417" xr:uid="{00000000-0005-0000-0000-000053AA0000}"/>
    <cellStyle name="Normal 18 4 12" xfId="43418" xr:uid="{00000000-0005-0000-0000-000054AA0000}"/>
    <cellStyle name="Normal 18 4 12 2" xfId="43419" xr:uid="{00000000-0005-0000-0000-000055AA0000}"/>
    <cellStyle name="Normal 18 4 12 2 2" xfId="43420" xr:uid="{00000000-0005-0000-0000-000056AA0000}"/>
    <cellStyle name="Normal 18 4 12 2 3" xfId="43421" xr:uid="{00000000-0005-0000-0000-000057AA0000}"/>
    <cellStyle name="Normal 18 4 12 3" xfId="43422" xr:uid="{00000000-0005-0000-0000-000058AA0000}"/>
    <cellStyle name="Normal 18 4 12 3 2" xfId="43423" xr:uid="{00000000-0005-0000-0000-000059AA0000}"/>
    <cellStyle name="Normal 18 4 12 3 3" xfId="43424" xr:uid="{00000000-0005-0000-0000-00005AAA0000}"/>
    <cellStyle name="Normal 18 4 12 4" xfId="43425" xr:uid="{00000000-0005-0000-0000-00005BAA0000}"/>
    <cellStyle name="Normal 18 4 12 4 2" xfId="43426" xr:uid="{00000000-0005-0000-0000-00005CAA0000}"/>
    <cellStyle name="Normal 18 4 12 4 3" xfId="43427" xr:uid="{00000000-0005-0000-0000-00005DAA0000}"/>
    <cellStyle name="Normal 18 4 12 5" xfId="43428" xr:uid="{00000000-0005-0000-0000-00005EAA0000}"/>
    <cellStyle name="Normal 18 4 12 6" xfId="43429" xr:uid="{00000000-0005-0000-0000-00005FAA0000}"/>
    <cellStyle name="Normal 18 4 13" xfId="43430" xr:uid="{00000000-0005-0000-0000-000060AA0000}"/>
    <cellStyle name="Normal 18 4 13 2" xfId="43431" xr:uid="{00000000-0005-0000-0000-000061AA0000}"/>
    <cellStyle name="Normal 18 4 13 2 2" xfId="43432" xr:uid="{00000000-0005-0000-0000-000062AA0000}"/>
    <cellStyle name="Normal 18 4 13 2 3" xfId="43433" xr:uid="{00000000-0005-0000-0000-000063AA0000}"/>
    <cellStyle name="Normal 18 4 13 3" xfId="43434" xr:uid="{00000000-0005-0000-0000-000064AA0000}"/>
    <cellStyle name="Normal 18 4 13 3 2" xfId="43435" xr:uid="{00000000-0005-0000-0000-000065AA0000}"/>
    <cellStyle name="Normal 18 4 13 3 3" xfId="43436" xr:uid="{00000000-0005-0000-0000-000066AA0000}"/>
    <cellStyle name="Normal 18 4 13 4" xfId="43437" xr:uid="{00000000-0005-0000-0000-000067AA0000}"/>
    <cellStyle name="Normal 18 4 13 4 2" xfId="43438" xr:uid="{00000000-0005-0000-0000-000068AA0000}"/>
    <cellStyle name="Normal 18 4 13 4 3" xfId="43439" xr:uid="{00000000-0005-0000-0000-000069AA0000}"/>
    <cellStyle name="Normal 18 4 13 5" xfId="43440" xr:uid="{00000000-0005-0000-0000-00006AAA0000}"/>
    <cellStyle name="Normal 18 4 13 6" xfId="43441" xr:uid="{00000000-0005-0000-0000-00006BAA0000}"/>
    <cellStyle name="Normal 18 4 14" xfId="43442" xr:uid="{00000000-0005-0000-0000-00006CAA0000}"/>
    <cellStyle name="Normal 18 4 14 2" xfId="43443" xr:uid="{00000000-0005-0000-0000-00006DAA0000}"/>
    <cellStyle name="Normal 18 4 14 2 2" xfId="43444" xr:uid="{00000000-0005-0000-0000-00006EAA0000}"/>
    <cellStyle name="Normal 18 4 14 2 3" xfId="43445" xr:uid="{00000000-0005-0000-0000-00006FAA0000}"/>
    <cellStyle name="Normal 18 4 14 3" xfId="43446" xr:uid="{00000000-0005-0000-0000-000070AA0000}"/>
    <cellStyle name="Normal 18 4 14 3 2" xfId="43447" xr:uid="{00000000-0005-0000-0000-000071AA0000}"/>
    <cellStyle name="Normal 18 4 14 3 3" xfId="43448" xr:uid="{00000000-0005-0000-0000-000072AA0000}"/>
    <cellStyle name="Normal 18 4 14 4" xfId="43449" xr:uid="{00000000-0005-0000-0000-000073AA0000}"/>
    <cellStyle name="Normal 18 4 14 4 2" xfId="43450" xr:uid="{00000000-0005-0000-0000-000074AA0000}"/>
    <cellStyle name="Normal 18 4 14 4 3" xfId="43451" xr:uid="{00000000-0005-0000-0000-000075AA0000}"/>
    <cellStyle name="Normal 18 4 14 5" xfId="43452" xr:uid="{00000000-0005-0000-0000-000076AA0000}"/>
    <cellStyle name="Normal 18 4 14 6" xfId="43453" xr:uid="{00000000-0005-0000-0000-000077AA0000}"/>
    <cellStyle name="Normal 18 4 15" xfId="43454" xr:uid="{00000000-0005-0000-0000-000078AA0000}"/>
    <cellStyle name="Normal 18 4 15 2" xfId="43455" xr:uid="{00000000-0005-0000-0000-000079AA0000}"/>
    <cellStyle name="Normal 18 4 15 2 2" xfId="43456" xr:uid="{00000000-0005-0000-0000-00007AAA0000}"/>
    <cellStyle name="Normal 18 4 15 2 3" xfId="43457" xr:uid="{00000000-0005-0000-0000-00007BAA0000}"/>
    <cellStyle name="Normal 18 4 15 3" xfId="43458" xr:uid="{00000000-0005-0000-0000-00007CAA0000}"/>
    <cellStyle name="Normal 18 4 15 3 2" xfId="43459" xr:uid="{00000000-0005-0000-0000-00007DAA0000}"/>
    <cellStyle name="Normal 18 4 15 3 3" xfId="43460" xr:uid="{00000000-0005-0000-0000-00007EAA0000}"/>
    <cellStyle name="Normal 18 4 15 4" xfId="43461" xr:uid="{00000000-0005-0000-0000-00007FAA0000}"/>
    <cellStyle name="Normal 18 4 15 4 2" xfId="43462" xr:uid="{00000000-0005-0000-0000-000080AA0000}"/>
    <cellStyle name="Normal 18 4 15 4 3" xfId="43463" xr:uid="{00000000-0005-0000-0000-000081AA0000}"/>
    <cellStyle name="Normal 18 4 15 5" xfId="43464" xr:uid="{00000000-0005-0000-0000-000082AA0000}"/>
    <cellStyle name="Normal 18 4 15 6" xfId="43465" xr:uid="{00000000-0005-0000-0000-000083AA0000}"/>
    <cellStyle name="Normal 18 4 16" xfId="43466" xr:uid="{00000000-0005-0000-0000-000084AA0000}"/>
    <cellStyle name="Normal 18 4 16 2" xfId="43467" xr:uid="{00000000-0005-0000-0000-000085AA0000}"/>
    <cellStyle name="Normal 18 4 16 2 2" xfId="43468" xr:uid="{00000000-0005-0000-0000-000086AA0000}"/>
    <cellStyle name="Normal 18 4 16 2 3" xfId="43469" xr:uid="{00000000-0005-0000-0000-000087AA0000}"/>
    <cellStyle name="Normal 18 4 16 3" xfId="43470" xr:uid="{00000000-0005-0000-0000-000088AA0000}"/>
    <cellStyle name="Normal 18 4 16 3 2" xfId="43471" xr:uid="{00000000-0005-0000-0000-000089AA0000}"/>
    <cellStyle name="Normal 18 4 16 3 3" xfId="43472" xr:uid="{00000000-0005-0000-0000-00008AAA0000}"/>
    <cellStyle name="Normal 18 4 16 4" xfId="43473" xr:uid="{00000000-0005-0000-0000-00008BAA0000}"/>
    <cellStyle name="Normal 18 4 16 4 2" xfId="43474" xr:uid="{00000000-0005-0000-0000-00008CAA0000}"/>
    <cellStyle name="Normal 18 4 16 4 3" xfId="43475" xr:uid="{00000000-0005-0000-0000-00008DAA0000}"/>
    <cellStyle name="Normal 18 4 16 5" xfId="43476" xr:uid="{00000000-0005-0000-0000-00008EAA0000}"/>
    <cellStyle name="Normal 18 4 16 6" xfId="43477" xr:uid="{00000000-0005-0000-0000-00008FAA0000}"/>
    <cellStyle name="Normal 18 4 17" xfId="43478" xr:uid="{00000000-0005-0000-0000-000090AA0000}"/>
    <cellStyle name="Normal 18 4 17 2" xfId="43479" xr:uid="{00000000-0005-0000-0000-000091AA0000}"/>
    <cellStyle name="Normal 18 4 17 2 2" xfId="43480" xr:uid="{00000000-0005-0000-0000-000092AA0000}"/>
    <cellStyle name="Normal 18 4 17 2 3" xfId="43481" xr:uid="{00000000-0005-0000-0000-000093AA0000}"/>
    <cellStyle name="Normal 18 4 17 3" xfId="43482" xr:uid="{00000000-0005-0000-0000-000094AA0000}"/>
    <cellStyle name="Normal 18 4 17 3 2" xfId="43483" xr:uid="{00000000-0005-0000-0000-000095AA0000}"/>
    <cellStyle name="Normal 18 4 17 3 3" xfId="43484" xr:uid="{00000000-0005-0000-0000-000096AA0000}"/>
    <cellStyle name="Normal 18 4 17 4" xfId="43485" xr:uid="{00000000-0005-0000-0000-000097AA0000}"/>
    <cellStyle name="Normal 18 4 17 4 2" xfId="43486" xr:uid="{00000000-0005-0000-0000-000098AA0000}"/>
    <cellStyle name="Normal 18 4 17 4 3" xfId="43487" xr:uid="{00000000-0005-0000-0000-000099AA0000}"/>
    <cellStyle name="Normal 18 4 17 5" xfId="43488" xr:uid="{00000000-0005-0000-0000-00009AAA0000}"/>
    <cellStyle name="Normal 18 4 17 6" xfId="43489" xr:uid="{00000000-0005-0000-0000-00009BAA0000}"/>
    <cellStyle name="Normal 18 4 18" xfId="43490" xr:uid="{00000000-0005-0000-0000-00009CAA0000}"/>
    <cellStyle name="Normal 18 4 18 2" xfId="43491" xr:uid="{00000000-0005-0000-0000-00009DAA0000}"/>
    <cellStyle name="Normal 18 4 18 2 2" xfId="43492" xr:uid="{00000000-0005-0000-0000-00009EAA0000}"/>
    <cellStyle name="Normal 18 4 18 2 3" xfId="43493" xr:uid="{00000000-0005-0000-0000-00009FAA0000}"/>
    <cellStyle name="Normal 18 4 18 3" xfId="43494" xr:uid="{00000000-0005-0000-0000-0000A0AA0000}"/>
    <cellStyle name="Normal 18 4 18 3 2" xfId="43495" xr:uid="{00000000-0005-0000-0000-0000A1AA0000}"/>
    <cellStyle name="Normal 18 4 18 3 3" xfId="43496" xr:uid="{00000000-0005-0000-0000-0000A2AA0000}"/>
    <cellStyle name="Normal 18 4 18 4" xfId="43497" xr:uid="{00000000-0005-0000-0000-0000A3AA0000}"/>
    <cellStyle name="Normal 18 4 18 4 2" xfId="43498" xr:uid="{00000000-0005-0000-0000-0000A4AA0000}"/>
    <cellStyle name="Normal 18 4 18 4 3" xfId="43499" xr:uid="{00000000-0005-0000-0000-0000A5AA0000}"/>
    <cellStyle name="Normal 18 4 18 5" xfId="43500" xr:uid="{00000000-0005-0000-0000-0000A6AA0000}"/>
    <cellStyle name="Normal 18 4 18 6" xfId="43501" xr:uid="{00000000-0005-0000-0000-0000A7AA0000}"/>
    <cellStyle name="Normal 18 4 19" xfId="43502" xr:uid="{00000000-0005-0000-0000-0000A8AA0000}"/>
    <cellStyle name="Normal 18 4 19 2" xfId="43503" xr:uid="{00000000-0005-0000-0000-0000A9AA0000}"/>
    <cellStyle name="Normal 18 4 19 2 2" xfId="43504" xr:uid="{00000000-0005-0000-0000-0000AAAA0000}"/>
    <cellStyle name="Normal 18 4 19 2 3" xfId="43505" xr:uid="{00000000-0005-0000-0000-0000ABAA0000}"/>
    <cellStyle name="Normal 18 4 19 3" xfId="43506" xr:uid="{00000000-0005-0000-0000-0000ACAA0000}"/>
    <cellStyle name="Normal 18 4 19 3 2" xfId="43507" xr:uid="{00000000-0005-0000-0000-0000ADAA0000}"/>
    <cellStyle name="Normal 18 4 19 3 3" xfId="43508" xr:uid="{00000000-0005-0000-0000-0000AEAA0000}"/>
    <cellStyle name="Normal 18 4 19 4" xfId="43509" xr:uid="{00000000-0005-0000-0000-0000AFAA0000}"/>
    <cellStyle name="Normal 18 4 19 4 2" xfId="43510" xr:uid="{00000000-0005-0000-0000-0000B0AA0000}"/>
    <cellStyle name="Normal 18 4 19 4 3" xfId="43511" xr:uid="{00000000-0005-0000-0000-0000B1AA0000}"/>
    <cellStyle name="Normal 18 4 19 5" xfId="43512" xr:uid="{00000000-0005-0000-0000-0000B2AA0000}"/>
    <cellStyle name="Normal 18 4 19 6" xfId="43513" xr:uid="{00000000-0005-0000-0000-0000B3AA0000}"/>
    <cellStyle name="Normal 18 4 2" xfId="43514" xr:uid="{00000000-0005-0000-0000-0000B4AA0000}"/>
    <cellStyle name="Normal 18 4 2 2" xfId="43515" xr:uid="{00000000-0005-0000-0000-0000B5AA0000}"/>
    <cellStyle name="Normal 18 4 2 2 2" xfId="43516" xr:uid="{00000000-0005-0000-0000-0000B6AA0000}"/>
    <cellStyle name="Normal 18 4 2 2 3" xfId="43517" xr:uid="{00000000-0005-0000-0000-0000B7AA0000}"/>
    <cellStyle name="Normal 18 4 2 3" xfId="43518" xr:uid="{00000000-0005-0000-0000-0000B8AA0000}"/>
    <cellStyle name="Normal 18 4 2 3 2" xfId="43519" xr:uid="{00000000-0005-0000-0000-0000B9AA0000}"/>
    <cellStyle name="Normal 18 4 2 3 3" xfId="43520" xr:uid="{00000000-0005-0000-0000-0000BAAA0000}"/>
    <cellStyle name="Normal 18 4 2 4" xfId="43521" xr:uid="{00000000-0005-0000-0000-0000BBAA0000}"/>
    <cellStyle name="Normal 18 4 2 4 2" xfId="43522" xr:uid="{00000000-0005-0000-0000-0000BCAA0000}"/>
    <cellStyle name="Normal 18 4 2 4 3" xfId="43523" xr:uid="{00000000-0005-0000-0000-0000BDAA0000}"/>
    <cellStyle name="Normal 18 4 2 5" xfId="43524" xr:uid="{00000000-0005-0000-0000-0000BEAA0000}"/>
    <cellStyle name="Normal 18 4 2 6" xfId="43525" xr:uid="{00000000-0005-0000-0000-0000BFAA0000}"/>
    <cellStyle name="Normal 18 4 20" xfId="43526" xr:uid="{00000000-0005-0000-0000-0000C0AA0000}"/>
    <cellStyle name="Normal 18 4 20 2" xfId="43527" xr:uid="{00000000-0005-0000-0000-0000C1AA0000}"/>
    <cellStyle name="Normal 18 4 20 2 2" xfId="43528" xr:uid="{00000000-0005-0000-0000-0000C2AA0000}"/>
    <cellStyle name="Normal 18 4 20 2 3" xfId="43529" xr:uid="{00000000-0005-0000-0000-0000C3AA0000}"/>
    <cellStyle name="Normal 18 4 20 3" xfId="43530" xr:uid="{00000000-0005-0000-0000-0000C4AA0000}"/>
    <cellStyle name="Normal 18 4 20 3 2" xfId="43531" xr:uid="{00000000-0005-0000-0000-0000C5AA0000}"/>
    <cellStyle name="Normal 18 4 20 3 3" xfId="43532" xr:uid="{00000000-0005-0000-0000-0000C6AA0000}"/>
    <cellStyle name="Normal 18 4 20 4" xfId="43533" xr:uid="{00000000-0005-0000-0000-0000C7AA0000}"/>
    <cellStyle name="Normal 18 4 20 4 2" xfId="43534" xr:uid="{00000000-0005-0000-0000-0000C8AA0000}"/>
    <cellStyle name="Normal 18 4 20 4 3" xfId="43535" xr:uid="{00000000-0005-0000-0000-0000C9AA0000}"/>
    <cellStyle name="Normal 18 4 20 5" xfId="43536" xr:uid="{00000000-0005-0000-0000-0000CAAA0000}"/>
    <cellStyle name="Normal 18 4 20 6" xfId="43537" xr:uid="{00000000-0005-0000-0000-0000CBAA0000}"/>
    <cellStyle name="Normal 18 4 21" xfId="43538" xr:uid="{00000000-0005-0000-0000-0000CCAA0000}"/>
    <cellStyle name="Normal 18 4 21 2" xfId="43539" xr:uid="{00000000-0005-0000-0000-0000CDAA0000}"/>
    <cellStyle name="Normal 18 4 21 3" xfId="43540" xr:uid="{00000000-0005-0000-0000-0000CEAA0000}"/>
    <cellStyle name="Normal 18 4 22" xfId="43541" xr:uid="{00000000-0005-0000-0000-0000CFAA0000}"/>
    <cellStyle name="Normal 18 4 22 2" xfId="43542" xr:uid="{00000000-0005-0000-0000-0000D0AA0000}"/>
    <cellStyle name="Normal 18 4 22 3" xfId="43543" xr:uid="{00000000-0005-0000-0000-0000D1AA0000}"/>
    <cellStyle name="Normal 18 4 23" xfId="43544" xr:uid="{00000000-0005-0000-0000-0000D2AA0000}"/>
    <cellStyle name="Normal 18 4 23 2" xfId="43545" xr:uid="{00000000-0005-0000-0000-0000D3AA0000}"/>
    <cellStyle name="Normal 18 4 23 3" xfId="43546" xr:uid="{00000000-0005-0000-0000-0000D4AA0000}"/>
    <cellStyle name="Normal 18 4 24" xfId="43547" xr:uid="{00000000-0005-0000-0000-0000D5AA0000}"/>
    <cellStyle name="Normal 18 4 25" xfId="43548" xr:uid="{00000000-0005-0000-0000-0000D6AA0000}"/>
    <cellStyle name="Normal 18 4 3" xfId="43549" xr:uid="{00000000-0005-0000-0000-0000D7AA0000}"/>
    <cellStyle name="Normal 18 4 3 2" xfId="43550" xr:uid="{00000000-0005-0000-0000-0000D8AA0000}"/>
    <cellStyle name="Normal 18 4 3 2 2" xfId="43551" xr:uid="{00000000-0005-0000-0000-0000D9AA0000}"/>
    <cellStyle name="Normal 18 4 3 2 3" xfId="43552" xr:uid="{00000000-0005-0000-0000-0000DAAA0000}"/>
    <cellStyle name="Normal 18 4 3 3" xfId="43553" xr:uid="{00000000-0005-0000-0000-0000DBAA0000}"/>
    <cellStyle name="Normal 18 4 3 3 2" xfId="43554" xr:uid="{00000000-0005-0000-0000-0000DCAA0000}"/>
    <cellStyle name="Normal 18 4 3 3 3" xfId="43555" xr:uid="{00000000-0005-0000-0000-0000DDAA0000}"/>
    <cellStyle name="Normal 18 4 3 4" xfId="43556" xr:uid="{00000000-0005-0000-0000-0000DEAA0000}"/>
    <cellStyle name="Normal 18 4 3 4 2" xfId="43557" xr:uid="{00000000-0005-0000-0000-0000DFAA0000}"/>
    <cellStyle name="Normal 18 4 3 4 3" xfId="43558" xr:uid="{00000000-0005-0000-0000-0000E0AA0000}"/>
    <cellStyle name="Normal 18 4 3 5" xfId="43559" xr:uid="{00000000-0005-0000-0000-0000E1AA0000}"/>
    <cellStyle name="Normal 18 4 3 6" xfId="43560" xr:uid="{00000000-0005-0000-0000-0000E2AA0000}"/>
    <cellStyle name="Normal 18 4 4" xfId="43561" xr:uid="{00000000-0005-0000-0000-0000E3AA0000}"/>
    <cellStyle name="Normal 18 4 4 2" xfId="43562" xr:uid="{00000000-0005-0000-0000-0000E4AA0000}"/>
    <cellStyle name="Normal 18 4 4 2 2" xfId="43563" xr:uid="{00000000-0005-0000-0000-0000E5AA0000}"/>
    <cellStyle name="Normal 18 4 4 2 3" xfId="43564" xr:uid="{00000000-0005-0000-0000-0000E6AA0000}"/>
    <cellStyle name="Normal 18 4 4 3" xfId="43565" xr:uid="{00000000-0005-0000-0000-0000E7AA0000}"/>
    <cellStyle name="Normal 18 4 4 3 2" xfId="43566" xr:uid="{00000000-0005-0000-0000-0000E8AA0000}"/>
    <cellStyle name="Normal 18 4 4 3 3" xfId="43567" xr:uid="{00000000-0005-0000-0000-0000E9AA0000}"/>
    <cellStyle name="Normal 18 4 4 4" xfId="43568" xr:uid="{00000000-0005-0000-0000-0000EAAA0000}"/>
    <cellStyle name="Normal 18 4 4 4 2" xfId="43569" xr:uid="{00000000-0005-0000-0000-0000EBAA0000}"/>
    <cellStyle name="Normal 18 4 4 4 3" xfId="43570" xr:uid="{00000000-0005-0000-0000-0000ECAA0000}"/>
    <cellStyle name="Normal 18 4 4 5" xfId="43571" xr:uid="{00000000-0005-0000-0000-0000EDAA0000}"/>
    <cellStyle name="Normal 18 4 4 6" xfId="43572" xr:uid="{00000000-0005-0000-0000-0000EEAA0000}"/>
    <cellStyle name="Normal 18 4 5" xfId="43573" xr:uid="{00000000-0005-0000-0000-0000EFAA0000}"/>
    <cellStyle name="Normal 18 4 5 2" xfId="43574" xr:uid="{00000000-0005-0000-0000-0000F0AA0000}"/>
    <cellStyle name="Normal 18 4 5 2 2" xfId="43575" xr:uid="{00000000-0005-0000-0000-0000F1AA0000}"/>
    <cellStyle name="Normal 18 4 5 2 3" xfId="43576" xr:uid="{00000000-0005-0000-0000-0000F2AA0000}"/>
    <cellStyle name="Normal 18 4 5 3" xfId="43577" xr:uid="{00000000-0005-0000-0000-0000F3AA0000}"/>
    <cellStyle name="Normal 18 4 5 3 2" xfId="43578" xr:uid="{00000000-0005-0000-0000-0000F4AA0000}"/>
    <cellStyle name="Normal 18 4 5 3 3" xfId="43579" xr:uid="{00000000-0005-0000-0000-0000F5AA0000}"/>
    <cellStyle name="Normal 18 4 5 4" xfId="43580" xr:uid="{00000000-0005-0000-0000-0000F6AA0000}"/>
    <cellStyle name="Normal 18 4 5 4 2" xfId="43581" xr:uid="{00000000-0005-0000-0000-0000F7AA0000}"/>
    <cellStyle name="Normal 18 4 5 4 3" xfId="43582" xr:uid="{00000000-0005-0000-0000-0000F8AA0000}"/>
    <cellStyle name="Normal 18 4 5 5" xfId="43583" xr:uid="{00000000-0005-0000-0000-0000F9AA0000}"/>
    <cellStyle name="Normal 18 4 5 6" xfId="43584" xr:uid="{00000000-0005-0000-0000-0000FAAA0000}"/>
    <cellStyle name="Normal 18 4 6" xfId="43585" xr:uid="{00000000-0005-0000-0000-0000FBAA0000}"/>
    <cellStyle name="Normal 18 4 6 2" xfId="43586" xr:uid="{00000000-0005-0000-0000-0000FCAA0000}"/>
    <cellStyle name="Normal 18 4 6 2 2" xfId="43587" xr:uid="{00000000-0005-0000-0000-0000FDAA0000}"/>
    <cellStyle name="Normal 18 4 6 2 3" xfId="43588" xr:uid="{00000000-0005-0000-0000-0000FEAA0000}"/>
    <cellStyle name="Normal 18 4 6 3" xfId="43589" xr:uid="{00000000-0005-0000-0000-0000FFAA0000}"/>
    <cellStyle name="Normal 18 4 6 3 2" xfId="43590" xr:uid="{00000000-0005-0000-0000-000000AB0000}"/>
    <cellStyle name="Normal 18 4 6 3 3" xfId="43591" xr:uid="{00000000-0005-0000-0000-000001AB0000}"/>
    <cellStyle name="Normal 18 4 6 4" xfId="43592" xr:uid="{00000000-0005-0000-0000-000002AB0000}"/>
    <cellStyle name="Normal 18 4 6 4 2" xfId="43593" xr:uid="{00000000-0005-0000-0000-000003AB0000}"/>
    <cellStyle name="Normal 18 4 6 4 3" xfId="43594" xr:uid="{00000000-0005-0000-0000-000004AB0000}"/>
    <cellStyle name="Normal 18 4 6 5" xfId="43595" xr:uid="{00000000-0005-0000-0000-000005AB0000}"/>
    <cellStyle name="Normal 18 4 6 6" xfId="43596" xr:uid="{00000000-0005-0000-0000-000006AB0000}"/>
    <cellStyle name="Normal 18 4 7" xfId="43597" xr:uid="{00000000-0005-0000-0000-000007AB0000}"/>
    <cellStyle name="Normal 18 4 7 2" xfId="43598" xr:uid="{00000000-0005-0000-0000-000008AB0000}"/>
    <cellStyle name="Normal 18 4 7 2 2" xfId="43599" xr:uid="{00000000-0005-0000-0000-000009AB0000}"/>
    <cellStyle name="Normal 18 4 7 2 3" xfId="43600" xr:uid="{00000000-0005-0000-0000-00000AAB0000}"/>
    <cellStyle name="Normal 18 4 7 3" xfId="43601" xr:uid="{00000000-0005-0000-0000-00000BAB0000}"/>
    <cellStyle name="Normal 18 4 7 3 2" xfId="43602" xr:uid="{00000000-0005-0000-0000-00000CAB0000}"/>
    <cellStyle name="Normal 18 4 7 3 3" xfId="43603" xr:uid="{00000000-0005-0000-0000-00000DAB0000}"/>
    <cellStyle name="Normal 18 4 7 4" xfId="43604" xr:uid="{00000000-0005-0000-0000-00000EAB0000}"/>
    <cellStyle name="Normal 18 4 7 4 2" xfId="43605" xr:uid="{00000000-0005-0000-0000-00000FAB0000}"/>
    <cellStyle name="Normal 18 4 7 4 3" xfId="43606" xr:uid="{00000000-0005-0000-0000-000010AB0000}"/>
    <cellStyle name="Normal 18 4 7 5" xfId="43607" xr:uid="{00000000-0005-0000-0000-000011AB0000}"/>
    <cellStyle name="Normal 18 4 7 6" xfId="43608" xr:uid="{00000000-0005-0000-0000-000012AB0000}"/>
    <cellStyle name="Normal 18 4 8" xfId="43609" xr:uid="{00000000-0005-0000-0000-000013AB0000}"/>
    <cellStyle name="Normal 18 4 8 2" xfId="43610" xr:uid="{00000000-0005-0000-0000-000014AB0000}"/>
    <cellStyle name="Normal 18 4 8 2 2" xfId="43611" xr:uid="{00000000-0005-0000-0000-000015AB0000}"/>
    <cellStyle name="Normal 18 4 8 2 3" xfId="43612" xr:uid="{00000000-0005-0000-0000-000016AB0000}"/>
    <cellStyle name="Normal 18 4 8 3" xfId="43613" xr:uid="{00000000-0005-0000-0000-000017AB0000}"/>
    <cellStyle name="Normal 18 4 8 3 2" xfId="43614" xr:uid="{00000000-0005-0000-0000-000018AB0000}"/>
    <cellStyle name="Normal 18 4 8 3 3" xfId="43615" xr:uid="{00000000-0005-0000-0000-000019AB0000}"/>
    <cellStyle name="Normal 18 4 8 4" xfId="43616" xr:uid="{00000000-0005-0000-0000-00001AAB0000}"/>
    <cellStyle name="Normal 18 4 8 4 2" xfId="43617" xr:uid="{00000000-0005-0000-0000-00001BAB0000}"/>
    <cellStyle name="Normal 18 4 8 4 3" xfId="43618" xr:uid="{00000000-0005-0000-0000-00001CAB0000}"/>
    <cellStyle name="Normal 18 4 8 5" xfId="43619" xr:uid="{00000000-0005-0000-0000-00001DAB0000}"/>
    <cellStyle name="Normal 18 4 8 6" xfId="43620" xr:uid="{00000000-0005-0000-0000-00001EAB0000}"/>
    <cellStyle name="Normal 18 4 9" xfId="43621" xr:uid="{00000000-0005-0000-0000-00001FAB0000}"/>
    <cellStyle name="Normal 18 4 9 2" xfId="43622" xr:uid="{00000000-0005-0000-0000-000020AB0000}"/>
    <cellStyle name="Normal 18 4 9 2 2" xfId="43623" xr:uid="{00000000-0005-0000-0000-000021AB0000}"/>
    <cellStyle name="Normal 18 4 9 2 3" xfId="43624" xr:uid="{00000000-0005-0000-0000-000022AB0000}"/>
    <cellStyle name="Normal 18 4 9 3" xfId="43625" xr:uid="{00000000-0005-0000-0000-000023AB0000}"/>
    <cellStyle name="Normal 18 4 9 3 2" xfId="43626" xr:uid="{00000000-0005-0000-0000-000024AB0000}"/>
    <cellStyle name="Normal 18 4 9 3 3" xfId="43627" xr:uid="{00000000-0005-0000-0000-000025AB0000}"/>
    <cellStyle name="Normal 18 4 9 4" xfId="43628" xr:uid="{00000000-0005-0000-0000-000026AB0000}"/>
    <cellStyle name="Normal 18 4 9 4 2" xfId="43629" xr:uid="{00000000-0005-0000-0000-000027AB0000}"/>
    <cellStyle name="Normal 18 4 9 4 3" xfId="43630" xr:uid="{00000000-0005-0000-0000-000028AB0000}"/>
    <cellStyle name="Normal 18 4 9 5" xfId="43631" xr:uid="{00000000-0005-0000-0000-000029AB0000}"/>
    <cellStyle name="Normal 18 4 9 6" xfId="43632" xr:uid="{00000000-0005-0000-0000-00002AAB0000}"/>
    <cellStyle name="Normal 18 4_Sheet25" xfId="43633" xr:uid="{00000000-0005-0000-0000-00002BAB0000}"/>
    <cellStyle name="Normal 18 5" xfId="43634" xr:uid="{00000000-0005-0000-0000-00002CAB0000}"/>
    <cellStyle name="Normal 18 6" xfId="43635" xr:uid="{00000000-0005-0000-0000-00002DAB0000}"/>
    <cellStyle name="Normal 18 7" xfId="43636" xr:uid="{00000000-0005-0000-0000-00002EAB0000}"/>
    <cellStyle name="Normal 18 8" xfId="43637" xr:uid="{00000000-0005-0000-0000-00002FAB0000}"/>
    <cellStyle name="Normal 18 9" xfId="43638" xr:uid="{00000000-0005-0000-0000-000030AB0000}"/>
    <cellStyle name="Normal 19" xfId="43639" xr:uid="{00000000-0005-0000-0000-000031AB0000}"/>
    <cellStyle name="Normal 19 10" xfId="43640" xr:uid="{00000000-0005-0000-0000-000032AB0000}"/>
    <cellStyle name="Normal 19 11" xfId="43641" xr:uid="{00000000-0005-0000-0000-000033AB0000}"/>
    <cellStyle name="Normal 19 12" xfId="43642" xr:uid="{00000000-0005-0000-0000-000034AB0000}"/>
    <cellStyle name="Normal 19 13" xfId="43643" xr:uid="{00000000-0005-0000-0000-000035AB0000}"/>
    <cellStyle name="Normal 19 14" xfId="43644" xr:uid="{00000000-0005-0000-0000-000036AB0000}"/>
    <cellStyle name="Normal 19 15" xfId="43645" xr:uid="{00000000-0005-0000-0000-000037AB0000}"/>
    <cellStyle name="Normal 19 16" xfId="43646" xr:uid="{00000000-0005-0000-0000-000038AB0000}"/>
    <cellStyle name="Normal 19 2" xfId="43647" xr:uid="{00000000-0005-0000-0000-000039AB0000}"/>
    <cellStyle name="Normal 19 2 10" xfId="43648" xr:uid="{00000000-0005-0000-0000-00003AAB0000}"/>
    <cellStyle name="Normal 19 2 10 2" xfId="43649" xr:uid="{00000000-0005-0000-0000-00003BAB0000}"/>
    <cellStyle name="Normal 19 2 10 2 2" xfId="43650" xr:uid="{00000000-0005-0000-0000-00003CAB0000}"/>
    <cellStyle name="Normal 19 2 10 2 3" xfId="43651" xr:uid="{00000000-0005-0000-0000-00003DAB0000}"/>
    <cellStyle name="Normal 19 2 10 3" xfId="43652" xr:uid="{00000000-0005-0000-0000-00003EAB0000}"/>
    <cellStyle name="Normal 19 2 10 3 2" xfId="43653" xr:uid="{00000000-0005-0000-0000-00003FAB0000}"/>
    <cellStyle name="Normal 19 2 10 3 3" xfId="43654" xr:uid="{00000000-0005-0000-0000-000040AB0000}"/>
    <cellStyle name="Normal 19 2 10 4" xfId="43655" xr:uid="{00000000-0005-0000-0000-000041AB0000}"/>
    <cellStyle name="Normal 19 2 10 4 2" xfId="43656" xr:uid="{00000000-0005-0000-0000-000042AB0000}"/>
    <cellStyle name="Normal 19 2 10 4 3" xfId="43657" xr:uid="{00000000-0005-0000-0000-000043AB0000}"/>
    <cellStyle name="Normal 19 2 10 5" xfId="43658" xr:uid="{00000000-0005-0000-0000-000044AB0000}"/>
    <cellStyle name="Normal 19 2 10 6" xfId="43659" xr:uid="{00000000-0005-0000-0000-000045AB0000}"/>
    <cellStyle name="Normal 19 2 11" xfId="43660" xr:uid="{00000000-0005-0000-0000-000046AB0000}"/>
    <cellStyle name="Normal 19 2 11 2" xfId="43661" xr:uid="{00000000-0005-0000-0000-000047AB0000}"/>
    <cellStyle name="Normal 19 2 11 2 2" xfId="43662" xr:uid="{00000000-0005-0000-0000-000048AB0000}"/>
    <cellStyle name="Normal 19 2 11 2 3" xfId="43663" xr:uid="{00000000-0005-0000-0000-000049AB0000}"/>
    <cellStyle name="Normal 19 2 11 3" xfId="43664" xr:uid="{00000000-0005-0000-0000-00004AAB0000}"/>
    <cellStyle name="Normal 19 2 11 3 2" xfId="43665" xr:uid="{00000000-0005-0000-0000-00004BAB0000}"/>
    <cellStyle name="Normal 19 2 11 3 3" xfId="43666" xr:uid="{00000000-0005-0000-0000-00004CAB0000}"/>
    <cellStyle name="Normal 19 2 11 4" xfId="43667" xr:uid="{00000000-0005-0000-0000-00004DAB0000}"/>
    <cellStyle name="Normal 19 2 11 4 2" xfId="43668" xr:uid="{00000000-0005-0000-0000-00004EAB0000}"/>
    <cellStyle name="Normal 19 2 11 4 3" xfId="43669" xr:uid="{00000000-0005-0000-0000-00004FAB0000}"/>
    <cellStyle name="Normal 19 2 11 5" xfId="43670" xr:uid="{00000000-0005-0000-0000-000050AB0000}"/>
    <cellStyle name="Normal 19 2 11 6" xfId="43671" xr:uid="{00000000-0005-0000-0000-000051AB0000}"/>
    <cellStyle name="Normal 19 2 12" xfId="43672" xr:uid="{00000000-0005-0000-0000-000052AB0000}"/>
    <cellStyle name="Normal 19 2 12 2" xfId="43673" xr:uid="{00000000-0005-0000-0000-000053AB0000}"/>
    <cellStyle name="Normal 19 2 12 2 2" xfId="43674" xr:uid="{00000000-0005-0000-0000-000054AB0000}"/>
    <cellStyle name="Normal 19 2 12 2 3" xfId="43675" xr:uid="{00000000-0005-0000-0000-000055AB0000}"/>
    <cellStyle name="Normal 19 2 12 3" xfId="43676" xr:uid="{00000000-0005-0000-0000-000056AB0000}"/>
    <cellStyle name="Normal 19 2 12 3 2" xfId="43677" xr:uid="{00000000-0005-0000-0000-000057AB0000}"/>
    <cellStyle name="Normal 19 2 12 3 3" xfId="43678" xr:uid="{00000000-0005-0000-0000-000058AB0000}"/>
    <cellStyle name="Normal 19 2 12 4" xfId="43679" xr:uid="{00000000-0005-0000-0000-000059AB0000}"/>
    <cellStyle name="Normal 19 2 12 4 2" xfId="43680" xr:uid="{00000000-0005-0000-0000-00005AAB0000}"/>
    <cellStyle name="Normal 19 2 12 4 3" xfId="43681" xr:uid="{00000000-0005-0000-0000-00005BAB0000}"/>
    <cellStyle name="Normal 19 2 12 5" xfId="43682" xr:uid="{00000000-0005-0000-0000-00005CAB0000}"/>
    <cellStyle name="Normal 19 2 12 6" xfId="43683" xr:uid="{00000000-0005-0000-0000-00005DAB0000}"/>
    <cellStyle name="Normal 19 2 13" xfId="43684" xr:uid="{00000000-0005-0000-0000-00005EAB0000}"/>
    <cellStyle name="Normal 19 2 13 2" xfId="43685" xr:uid="{00000000-0005-0000-0000-00005FAB0000}"/>
    <cellStyle name="Normal 19 2 13 2 2" xfId="43686" xr:uid="{00000000-0005-0000-0000-000060AB0000}"/>
    <cellStyle name="Normal 19 2 13 2 3" xfId="43687" xr:uid="{00000000-0005-0000-0000-000061AB0000}"/>
    <cellStyle name="Normal 19 2 13 3" xfId="43688" xr:uid="{00000000-0005-0000-0000-000062AB0000}"/>
    <cellStyle name="Normal 19 2 13 3 2" xfId="43689" xr:uid="{00000000-0005-0000-0000-000063AB0000}"/>
    <cellStyle name="Normal 19 2 13 3 3" xfId="43690" xr:uid="{00000000-0005-0000-0000-000064AB0000}"/>
    <cellStyle name="Normal 19 2 13 4" xfId="43691" xr:uid="{00000000-0005-0000-0000-000065AB0000}"/>
    <cellStyle name="Normal 19 2 13 4 2" xfId="43692" xr:uid="{00000000-0005-0000-0000-000066AB0000}"/>
    <cellStyle name="Normal 19 2 13 4 3" xfId="43693" xr:uid="{00000000-0005-0000-0000-000067AB0000}"/>
    <cellStyle name="Normal 19 2 13 5" xfId="43694" xr:uid="{00000000-0005-0000-0000-000068AB0000}"/>
    <cellStyle name="Normal 19 2 13 6" xfId="43695" xr:uid="{00000000-0005-0000-0000-000069AB0000}"/>
    <cellStyle name="Normal 19 2 14" xfId="43696" xr:uid="{00000000-0005-0000-0000-00006AAB0000}"/>
    <cellStyle name="Normal 19 2 14 2" xfId="43697" xr:uid="{00000000-0005-0000-0000-00006BAB0000}"/>
    <cellStyle name="Normal 19 2 14 2 2" xfId="43698" xr:uid="{00000000-0005-0000-0000-00006CAB0000}"/>
    <cellStyle name="Normal 19 2 14 2 3" xfId="43699" xr:uid="{00000000-0005-0000-0000-00006DAB0000}"/>
    <cellStyle name="Normal 19 2 14 3" xfId="43700" xr:uid="{00000000-0005-0000-0000-00006EAB0000}"/>
    <cellStyle name="Normal 19 2 14 3 2" xfId="43701" xr:uid="{00000000-0005-0000-0000-00006FAB0000}"/>
    <cellStyle name="Normal 19 2 14 3 3" xfId="43702" xr:uid="{00000000-0005-0000-0000-000070AB0000}"/>
    <cellStyle name="Normal 19 2 14 4" xfId="43703" xr:uid="{00000000-0005-0000-0000-000071AB0000}"/>
    <cellStyle name="Normal 19 2 14 4 2" xfId="43704" xr:uid="{00000000-0005-0000-0000-000072AB0000}"/>
    <cellStyle name="Normal 19 2 14 4 3" xfId="43705" xr:uid="{00000000-0005-0000-0000-000073AB0000}"/>
    <cellStyle name="Normal 19 2 14 5" xfId="43706" xr:uid="{00000000-0005-0000-0000-000074AB0000}"/>
    <cellStyle name="Normal 19 2 14 6" xfId="43707" xr:uid="{00000000-0005-0000-0000-000075AB0000}"/>
    <cellStyle name="Normal 19 2 15" xfId="43708" xr:uid="{00000000-0005-0000-0000-000076AB0000}"/>
    <cellStyle name="Normal 19 2 15 2" xfId="43709" xr:uid="{00000000-0005-0000-0000-000077AB0000}"/>
    <cellStyle name="Normal 19 2 15 2 2" xfId="43710" xr:uid="{00000000-0005-0000-0000-000078AB0000}"/>
    <cellStyle name="Normal 19 2 15 2 3" xfId="43711" xr:uid="{00000000-0005-0000-0000-000079AB0000}"/>
    <cellStyle name="Normal 19 2 15 3" xfId="43712" xr:uid="{00000000-0005-0000-0000-00007AAB0000}"/>
    <cellStyle name="Normal 19 2 15 3 2" xfId="43713" xr:uid="{00000000-0005-0000-0000-00007BAB0000}"/>
    <cellStyle name="Normal 19 2 15 3 3" xfId="43714" xr:uid="{00000000-0005-0000-0000-00007CAB0000}"/>
    <cellStyle name="Normal 19 2 15 4" xfId="43715" xr:uid="{00000000-0005-0000-0000-00007DAB0000}"/>
    <cellStyle name="Normal 19 2 15 4 2" xfId="43716" xr:uid="{00000000-0005-0000-0000-00007EAB0000}"/>
    <cellStyle name="Normal 19 2 15 4 3" xfId="43717" xr:uid="{00000000-0005-0000-0000-00007FAB0000}"/>
    <cellStyle name="Normal 19 2 15 5" xfId="43718" xr:uid="{00000000-0005-0000-0000-000080AB0000}"/>
    <cellStyle name="Normal 19 2 15 6" xfId="43719" xr:uid="{00000000-0005-0000-0000-000081AB0000}"/>
    <cellStyle name="Normal 19 2 16" xfId="43720" xr:uid="{00000000-0005-0000-0000-000082AB0000}"/>
    <cellStyle name="Normal 19 2 16 2" xfId="43721" xr:uid="{00000000-0005-0000-0000-000083AB0000}"/>
    <cellStyle name="Normal 19 2 16 2 2" xfId="43722" xr:uid="{00000000-0005-0000-0000-000084AB0000}"/>
    <cellStyle name="Normal 19 2 16 2 3" xfId="43723" xr:uid="{00000000-0005-0000-0000-000085AB0000}"/>
    <cellStyle name="Normal 19 2 16 3" xfId="43724" xr:uid="{00000000-0005-0000-0000-000086AB0000}"/>
    <cellStyle name="Normal 19 2 16 3 2" xfId="43725" xr:uid="{00000000-0005-0000-0000-000087AB0000}"/>
    <cellStyle name="Normal 19 2 16 3 3" xfId="43726" xr:uid="{00000000-0005-0000-0000-000088AB0000}"/>
    <cellStyle name="Normal 19 2 16 4" xfId="43727" xr:uid="{00000000-0005-0000-0000-000089AB0000}"/>
    <cellStyle name="Normal 19 2 16 4 2" xfId="43728" xr:uid="{00000000-0005-0000-0000-00008AAB0000}"/>
    <cellStyle name="Normal 19 2 16 4 3" xfId="43729" xr:uid="{00000000-0005-0000-0000-00008BAB0000}"/>
    <cellStyle name="Normal 19 2 16 5" xfId="43730" xr:uid="{00000000-0005-0000-0000-00008CAB0000}"/>
    <cellStyle name="Normal 19 2 16 6" xfId="43731" xr:uid="{00000000-0005-0000-0000-00008DAB0000}"/>
    <cellStyle name="Normal 19 2 17" xfId="43732" xr:uid="{00000000-0005-0000-0000-00008EAB0000}"/>
    <cellStyle name="Normal 19 2 17 2" xfId="43733" xr:uid="{00000000-0005-0000-0000-00008FAB0000}"/>
    <cellStyle name="Normal 19 2 17 2 2" xfId="43734" xr:uid="{00000000-0005-0000-0000-000090AB0000}"/>
    <cellStyle name="Normal 19 2 17 2 3" xfId="43735" xr:uid="{00000000-0005-0000-0000-000091AB0000}"/>
    <cellStyle name="Normal 19 2 17 3" xfId="43736" xr:uid="{00000000-0005-0000-0000-000092AB0000}"/>
    <cellStyle name="Normal 19 2 17 3 2" xfId="43737" xr:uid="{00000000-0005-0000-0000-000093AB0000}"/>
    <cellStyle name="Normal 19 2 17 3 3" xfId="43738" xr:uid="{00000000-0005-0000-0000-000094AB0000}"/>
    <cellStyle name="Normal 19 2 17 4" xfId="43739" xr:uid="{00000000-0005-0000-0000-000095AB0000}"/>
    <cellStyle name="Normal 19 2 17 4 2" xfId="43740" xr:uid="{00000000-0005-0000-0000-000096AB0000}"/>
    <cellStyle name="Normal 19 2 17 4 3" xfId="43741" xr:uid="{00000000-0005-0000-0000-000097AB0000}"/>
    <cellStyle name="Normal 19 2 17 5" xfId="43742" xr:uid="{00000000-0005-0000-0000-000098AB0000}"/>
    <cellStyle name="Normal 19 2 17 6" xfId="43743" xr:uid="{00000000-0005-0000-0000-000099AB0000}"/>
    <cellStyle name="Normal 19 2 18" xfId="43744" xr:uid="{00000000-0005-0000-0000-00009AAB0000}"/>
    <cellStyle name="Normal 19 2 18 2" xfId="43745" xr:uid="{00000000-0005-0000-0000-00009BAB0000}"/>
    <cellStyle name="Normal 19 2 18 2 2" xfId="43746" xr:uid="{00000000-0005-0000-0000-00009CAB0000}"/>
    <cellStyle name="Normal 19 2 18 2 3" xfId="43747" xr:uid="{00000000-0005-0000-0000-00009DAB0000}"/>
    <cellStyle name="Normal 19 2 18 3" xfId="43748" xr:uid="{00000000-0005-0000-0000-00009EAB0000}"/>
    <cellStyle name="Normal 19 2 18 3 2" xfId="43749" xr:uid="{00000000-0005-0000-0000-00009FAB0000}"/>
    <cellStyle name="Normal 19 2 18 3 3" xfId="43750" xr:uid="{00000000-0005-0000-0000-0000A0AB0000}"/>
    <cellStyle name="Normal 19 2 18 4" xfId="43751" xr:uid="{00000000-0005-0000-0000-0000A1AB0000}"/>
    <cellStyle name="Normal 19 2 18 4 2" xfId="43752" xr:uid="{00000000-0005-0000-0000-0000A2AB0000}"/>
    <cellStyle name="Normal 19 2 18 4 3" xfId="43753" xr:uid="{00000000-0005-0000-0000-0000A3AB0000}"/>
    <cellStyle name="Normal 19 2 18 5" xfId="43754" xr:uid="{00000000-0005-0000-0000-0000A4AB0000}"/>
    <cellStyle name="Normal 19 2 18 6" xfId="43755" xr:uid="{00000000-0005-0000-0000-0000A5AB0000}"/>
    <cellStyle name="Normal 19 2 19" xfId="43756" xr:uid="{00000000-0005-0000-0000-0000A6AB0000}"/>
    <cellStyle name="Normal 19 2 19 2" xfId="43757" xr:uid="{00000000-0005-0000-0000-0000A7AB0000}"/>
    <cellStyle name="Normal 19 2 19 2 2" xfId="43758" xr:uid="{00000000-0005-0000-0000-0000A8AB0000}"/>
    <cellStyle name="Normal 19 2 19 2 3" xfId="43759" xr:uid="{00000000-0005-0000-0000-0000A9AB0000}"/>
    <cellStyle name="Normal 19 2 19 3" xfId="43760" xr:uid="{00000000-0005-0000-0000-0000AAAB0000}"/>
    <cellStyle name="Normal 19 2 19 3 2" xfId="43761" xr:uid="{00000000-0005-0000-0000-0000ABAB0000}"/>
    <cellStyle name="Normal 19 2 19 3 3" xfId="43762" xr:uid="{00000000-0005-0000-0000-0000ACAB0000}"/>
    <cellStyle name="Normal 19 2 19 4" xfId="43763" xr:uid="{00000000-0005-0000-0000-0000ADAB0000}"/>
    <cellStyle name="Normal 19 2 19 4 2" xfId="43764" xr:uid="{00000000-0005-0000-0000-0000AEAB0000}"/>
    <cellStyle name="Normal 19 2 19 4 3" xfId="43765" xr:uid="{00000000-0005-0000-0000-0000AFAB0000}"/>
    <cellStyle name="Normal 19 2 19 5" xfId="43766" xr:uid="{00000000-0005-0000-0000-0000B0AB0000}"/>
    <cellStyle name="Normal 19 2 19 6" xfId="43767" xr:uid="{00000000-0005-0000-0000-0000B1AB0000}"/>
    <cellStyle name="Normal 19 2 2" xfId="43768" xr:uid="{00000000-0005-0000-0000-0000B2AB0000}"/>
    <cellStyle name="Normal 19 2 2 2" xfId="43769" xr:uid="{00000000-0005-0000-0000-0000B3AB0000}"/>
    <cellStyle name="Normal 19 2 2 2 2" xfId="43770" xr:uid="{00000000-0005-0000-0000-0000B4AB0000}"/>
    <cellStyle name="Normal 19 2 2 2 3" xfId="43771" xr:uid="{00000000-0005-0000-0000-0000B5AB0000}"/>
    <cellStyle name="Normal 19 2 2 3" xfId="43772" xr:uid="{00000000-0005-0000-0000-0000B6AB0000}"/>
    <cellStyle name="Normal 19 2 2 3 2" xfId="43773" xr:uid="{00000000-0005-0000-0000-0000B7AB0000}"/>
    <cellStyle name="Normal 19 2 2 3 3" xfId="43774" xr:uid="{00000000-0005-0000-0000-0000B8AB0000}"/>
    <cellStyle name="Normal 19 2 2 4" xfId="43775" xr:uid="{00000000-0005-0000-0000-0000B9AB0000}"/>
    <cellStyle name="Normal 19 2 2 4 2" xfId="43776" xr:uid="{00000000-0005-0000-0000-0000BAAB0000}"/>
    <cellStyle name="Normal 19 2 2 4 3" xfId="43777" xr:uid="{00000000-0005-0000-0000-0000BBAB0000}"/>
    <cellStyle name="Normal 19 2 2 5" xfId="43778" xr:uid="{00000000-0005-0000-0000-0000BCAB0000}"/>
    <cellStyle name="Normal 19 2 2 6" xfId="43779" xr:uid="{00000000-0005-0000-0000-0000BDAB0000}"/>
    <cellStyle name="Normal 19 2 20" xfId="43780" xr:uid="{00000000-0005-0000-0000-0000BEAB0000}"/>
    <cellStyle name="Normal 19 2 20 2" xfId="43781" xr:uid="{00000000-0005-0000-0000-0000BFAB0000}"/>
    <cellStyle name="Normal 19 2 20 2 2" xfId="43782" xr:uid="{00000000-0005-0000-0000-0000C0AB0000}"/>
    <cellStyle name="Normal 19 2 20 2 3" xfId="43783" xr:uid="{00000000-0005-0000-0000-0000C1AB0000}"/>
    <cellStyle name="Normal 19 2 20 3" xfId="43784" xr:uid="{00000000-0005-0000-0000-0000C2AB0000}"/>
    <cellStyle name="Normal 19 2 20 3 2" xfId="43785" xr:uid="{00000000-0005-0000-0000-0000C3AB0000}"/>
    <cellStyle name="Normal 19 2 20 3 3" xfId="43786" xr:uid="{00000000-0005-0000-0000-0000C4AB0000}"/>
    <cellStyle name="Normal 19 2 20 4" xfId="43787" xr:uid="{00000000-0005-0000-0000-0000C5AB0000}"/>
    <cellStyle name="Normal 19 2 20 4 2" xfId="43788" xr:uid="{00000000-0005-0000-0000-0000C6AB0000}"/>
    <cellStyle name="Normal 19 2 20 4 3" xfId="43789" xr:uid="{00000000-0005-0000-0000-0000C7AB0000}"/>
    <cellStyle name="Normal 19 2 20 5" xfId="43790" xr:uid="{00000000-0005-0000-0000-0000C8AB0000}"/>
    <cellStyle name="Normal 19 2 20 6" xfId="43791" xr:uid="{00000000-0005-0000-0000-0000C9AB0000}"/>
    <cellStyle name="Normal 19 2 21" xfId="43792" xr:uid="{00000000-0005-0000-0000-0000CAAB0000}"/>
    <cellStyle name="Normal 19 2 21 2" xfId="43793" xr:uid="{00000000-0005-0000-0000-0000CBAB0000}"/>
    <cellStyle name="Normal 19 2 21 3" xfId="43794" xr:uid="{00000000-0005-0000-0000-0000CCAB0000}"/>
    <cellStyle name="Normal 19 2 22" xfId="43795" xr:uid="{00000000-0005-0000-0000-0000CDAB0000}"/>
    <cellStyle name="Normal 19 2 22 2" xfId="43796" xr:uid="{00000000-0005-0000-0000-0000CEAB0000}"/>
    <cellStyle name="Normal 19 2 22 3" xfId="43797" xr:uid="{00000000-0005-0000-0000-0000CFAB0000}"/>
    <cellStyle name="Normal 19 2 23" xfId="43798" xr:uid="{00000000-0005-0000-0000-0000D0AB0000}"/>
    <cellStyle name="Normal 19 2 23 2" xfId="43799" xr:uid="{00000000-0005-0000-0000-0000D1AB0000}"/>
    <cellStyle name="Normal 19 2 23 3" xfId="43800" xr:uid="{00000000-0005-0000-0000-0000D2AB0000}"/>
    <cellStyle name="Normal 19 2 24" xfId="43801" xr:uid="{00000000-0005-0000-0000-0000D3AB0000}"/>
    <cellStyle name="Normal 19 2 25" xfId="43802" xr:uid="{00000000-0005-0000-0000-0000D4AB0000}"/>
    <cellStyle name="Normal 19 2 3" xfId="43803" xr:uid="{00000000-0005-0000-0000-0000D5AB0000}"/>
    <cellStyle name="Normal 19 2 3 2" xfId="43804" xr:uid="{00000000-0005-0000-0000-0000D6AB0000}"/>
    <cellStyle name="Normal 19 2 3 2 2" xfId="43805" xr:uid="{00000000-0005-0000-0000-0000D7AB0000}"/>
    <cellStyle name="Normal 19 2 3 2 3" xfId="43806" xr:uid="{00000000-0005-0000-0000-0000D8AB0000}"/>
    <cellStyle name="Normal 19 2 3 3" xfId="43807" xr:uid="{00000000-0005-0000-0000-0000D9AB0000}"/>
    <cellStyle name="Normal 19 2 3 3 2" xfId="43808" xr:uid="{00000000-0005-0000-0000-0000DAAB0000}"/>
    <cellStyle name="Normal 19 2 3 3 3" xfId="43809" xr:uid="{00000000-0005-0000-0000-0000DBAB0000}"/>
    <cellStyle name="Normal 19 2 3 4" xfId="43810" xr:uid="{00000000-0005-0000-0000-0000DCAB0000}"/>
    <cellStyle name="Normal 19 2 3 4 2" xfId="43811" xr:uid="{00000000-0005-0000-0000-0000DDAB0000}"/>
    <cellStyle name="Normal 19 2 3 4 3" xfId="43812" xr:uid="{00000000-0005-0000-0000-0000DEAB0000}"/>
    <cellStyle name="Normal 19 2 3 5" xfId="43813" xr:uid="{00000000-0005-0000-0000-0000DFAB0000}"/>
    <cellStyle name="Normal 19 2 3 6" xfId="43814" xr:uid="{00000000-0005-0000-0000-0000E0AB0000}"/>
    <cellStyle name="Normal 19 2 4" xfId="43815" xr:uid="{00000000-0005-0000-0000-0000E1AB0000}"/>
    <cellStyle name="Normal 19 2 4 2" xfId="43816" xr:uid="{00000000-0005-0000-0000-0000E2AB0000}"/>
    <cellStyle name="Normal 19 2 4 2 2" xfId="43817" xr:uid="{00000000-0005-0000-0000-0000E3AB0000}"/>
    <cellStyle name="Normal 19 2 4 2 3" xfId="43818" xr:uid="{00000000-0005-0000-0000-0000E4AB0000}"/>
    <cellStyle name="Normal 19 2 4 3" xfId="43819" xr:uid="{00000000-0005-0000-0000-0000E5AB0000}"/>
    <cellStyle name="Normal 19 2 4 3 2" xfId="43820" xr:uid="{00000000-0005-0000-0000-0000E6AB0000}"/>
    <cellStyle name="Normal 19 2 4 3 3" xfId="43821" xr:uid="{00000000-0005-0000-0000-0000E7AB0000}"/>
    <cellStyle name="Normal 19 2 4 4" xfId="43822" xr:uid="{00000000-0005-0000-0000-0000E8AB0000}"/>
    <cellStyle name="Normal 19 2 4 4 2" xfId="43823" xr:uid="{00000000-0005-0000-0000-0000E9AB0000}"/>
    <cellStyle name="Normal 19 2 4 4 3" xfId="43824" xr:uid="{00000000-0005-0000-0000-0000EAAB0000}"/>
    <cellStyle name="Normal 19 2 4 5" xfId="43825" xr:uid="{00000000-0005-0000-0000-0000EBAB0000}"/>
    <cellStyle name="Normal 19 2 4 6" xfId="43826" xr:uid="{00000000-0005-0000-0000-0000ECAB0000}"/>
    <cellStyle name="Normal 19 2 5" xfId="43827" xr:uid="{00000000-0005-0000-0000-0000EDAB0000}"/>
    <cellStyle name="Normal 19 2 5 2" xfId="43828" xr:uid="{00000000-0005-0000-0000-0000EEAB0000}"/>
    <cellStyle name="Normal 19 2 5 2 2" xfId="43829" xr:uid="{00000000-0005-0000-0000-0000EFAB0000}"/>
    <cellStyle name="Normal 19 2 5 2 3" xfId="43830" xr:uid="{00000000-0005-0000-0000-0000F0AB0000}"/>
    <cellStyle name="Normal 19 2 5 3" xfId="43831" xr:uid="{00000000-0005-0000-0000-0000F1AB0000}"/>
    <cellStyle name="Normal 19 2 5 3 2" xfId="43832" xr:uid="{00000000-0005-0000-0000-0000F2AB0000}"/>
    <cellStyle name="Normal 19 2 5 3 3" xfId="43833" xr:uid="{00000000-0005-0000-0000-0000F3AB0000}"/>
    <cellStyle name="Normal 19 2 5 4" xfId="43834" xr:uid="{00000000-0005-0000-0000-0000F4AB0000}"/>
    <cellStyle name="Normal 19 2 5 4 2" xfId="43835" xr:uid="{00000000-0005-0000-0000-0000F5AB0000}"/>
    <cellStyle name="Normal 19 2 5 4 3" xfId="43836" xr:uid="{00000000-0005-0000-0000-0000F6AB0000}"/>
    <cellStyle name="Normal 19 2 5 5" xfId="43837" xr:uid="{00000000-0005-0000-0000-0000F7AB0000}"/>
    <cellStyle name="Normal 19 2 5 6" xfId="43838" xr:uid="{00000000-0005-0000-0000-0000F8AB0000}"/>
    <cellStyle name="Normal 19 2 6" xfId="43839" xr:uid="{00000000-0005-0000-0000-0000F9AB0000}"/>
    <cellStyle name="Normal 19 2 6 2" xfId="43840" xr:uid="{00000000-0005-0000-0000-0000FAAB0000}"/>
    <cellStyle name="Normal 19 2 6 2 2" xfId="43841" xr:uid="{00000000-0005-0000-0000-0000FBAB0000}"/>
    <cellStyle name="Normal 19 2 6 2 3" xfId="43842" xr:uid="{00000000-0005-0000-0000-0000FCAB0000}"/>
    <cellStyle name="Normal 19 2 6 3" xfId="43843" xr:uid="{00000000-0005-0000-0000-0000FDAB0000}"/>
    <cellStyle name="Normal 19 2 6 3 2" xfId="43844" xr:uid="{00000000-0005-0000-0000-0000FEAB0000}"/>
    <cellStyle name="Normal 19 2 6 3 3" xfId="43845" xr:uid="{00000000-0005-0000-0000-0000FFAB0000}"/>
    <cellStyle name="Normal 19 2 6 4" xfId="43846" xr:uid="{00000000-0005-0000-0000-000000AC0000}"/>
    <cellStyle name="Normal 19 2 6 4 2" xfId="43847" xr:uid="{00000000-0005-0000-0000-000001AC0000}"/>
    <cellStyle name="Normal 19 2 6 4 3" xfId="43848" xr:uid="{00000000-0005-0000-0000-000002AC0000}"/>
    <cellStyle name="Normal 19 2 6 5" xfId="43849" xr:uid="{00000000-0005-0000-0000-000003AC0000}"/>
    <cellStyle name="Normal 19 2 6 6" xfId="43850" xr:uid="{00000000-0005-0000-0000-000004AC0000}"/>
    <cellStyle name="Normal 19 2 7" xfId="43851" xr:uid="{00000000-0005-0000-0000-000005AC0000}"/>
    <cellStyle name="Normal 19 2 7 2" xfId="43852" xr:uid="{00000000-0005-0000-0000-000006AC0000}"/>
    <cellStyle name="Normal 19 2 7 2 2" xfId="43853" xr:uid="{00000000-0005-0000-0000-000007AC0000}"/>
    <cellStyle name="Normal 19 2 7 2 3" xfId="43854" xr:uid="{00000000-0005-0000-0000-000008AC0000}"/>
    <cellStyle name="Normal 19 2 7 3" xfId="43855" xr:uid="{00000000-0005-0000-0000-000009AC0000}"/>
    <cellStyle name="Normal 19 2 7 3 2" xfId="43856" xr:uid="{00000000-0005-0000-0000-00000AAC0000}"/>
    <cellStyle name="Normal 19 2 7 3 3" xfId="43857" xr:uid="{00000000-0005-0000-0000-00000BAC0000}"/>
    <cellStyle name="Normal 19 2 7 4" xfId="43858" xr:uid="{00000000-0005-0000-0000-00000CAC0000}"/>
    <cellStyle name="Normal 19 2 7 4 2" xfId="43859" xr:uid="{00000000-0005-0000-0000-00000DAC0000}"/>
    <cellStyle name="Normal 19 2 7 4 3" xfId="43860" xr:uid="{00000000-0005-0000-0000-00000EAC0000}"/>
    <cellStyle name="Normal 19 2 7 5" xfId="43861" xr:uid="{00000000-0005-0000-0000-00000FAC0000}"/>
    <cellStyle name="Normal 19 2 7 6" xfId="43862" xr:uid="{00000000-0005-0000-0000-000010AC0000}"/>
    <cellStyle name="Normal 19 2 8" xfId="43863" xr:uid="{00000000-0005-0000-0000-000011AC0000}"/>
    <cellStyle name="Normal 19 2 8 2" xfId="43864" xr:uid="{00000000-0005-0000-0000-000012AC0000}"/>
    <cellStyle name="Normal 19 2 8 2 2" xfId="43865" xr:uid="{00000000-0005-0000-0000-000013AC0000}"/>
    <cellStyle name="Normal 19 2 8 2 3" xfId="43866" xr:uid="{00000000-0005-0000-0000-000014AC0000}"/>
    <cellStyle name="Normal 19 2 8 3" xfId="43867" xr:uid="{00000000-0005-0000-0000-000015AC0000}"/>
    <cellStyle name="Normal 19 2 8 3 2" xfId="43868" xr:uid="{00000000-0005-0000-0000-000016AC0000}"/>
    <cellStyle name="Normal 19 2 8 3 3" xfId="43869" xr:uid="{00000000-0005-0000-0000-000017AC0000}"/>
    <cellStyle name="Normal 19 2 8 4" xfId="43870" xr:uid="{00000000-0005-0000-0000-000018AC0000}"/>
    <cellStyle name="Normal 19 2 8 4 2" xfId="43871" xr:uid="{00000000-0005-0000-0000-000019AC0000}"/>
    <cellStyle name="Normal 19 2 8 4 3" xfId="43872" xr:uid="{00000000-0005-0000-0000-00001AAC0000}"/>
    <cellStyle name="Normal 19 2 8 5" xfId="43873" xr:uid="{00000000-0005-0000-0000-00001BAC0000}"/>
    <cellStyle name="Normal 19 2 8 6" xfId="43874" xr:uid="{00000000-0005-0000-0000-00001CAC0000}"/>
    <cellStyle name="Normal 19 2 9" xfId="43875" xr:uid="{00000000-0005-0000-0000-00001DAC0000}"/>
    <cellStyle name="Normal 19 2 9 2" xfId="43876" xr:uid="{00000000-0005-0000-0000-00001EAC0000}"/>
    <cellStyle name="Normal 19 2 9 2 2" xfId="43877" xr:uid="{00000000-0005-0000-0000-00001FAC0000}"/>
    <cellStyle name="Normal 19 2 9 2 3" xfId="43878" xr:uid="{00000000-0005-0000-0000-000020AC0000}"/>
    <cellStyle name="Normal 19 2 9 3" xfId="43879" xr:uid="{00000000-0005-0000-0000-000021AC0000}"/>
    <cellStyle name="Normal 19 2 9 3 2" xfId="43880" xr:uid="{00000000-0005-0000-0000-000022AC0000}"/>
    <cellStyle name="Normal 19 2 9 3 3" xfId="43881" xr:uid="{00000000-0005-0000-0000-000023AC0000}"/>
    <cellStyle name="Normal 19 2 9 4" xfId="43882" xr:uid="{00000000-0005-0000-0000-000024AC0000}"/>
    <cellStyle name="Normal 19 2 9 4 2" xfId="43883" xr:uid="{00000000-0005-0000-0000-000025AC0000}"/>
    <cellStyle name="Normal 19 2 9 4 3" xfId="43884" xr:uid="{00000000-0005-0000-0000-000026AC0000}"/>
    <cellStyle name="Normal 19 2 9 5" xfId="43885" xr:uid="{00000000-0005-0000-0000-000027AC0000}"/>
    <cellStyle name="Normal 19 2 9 6" xfId="43886" xr:uid="{00000000-0005-0000-0000-000028AC0000}"/>
    <cellStyle name="Normal 19 2_Sheet25" xfId="43887" xr:uid="{00000000-0005-0000-0000-000029AC0000}"/>
    <cellStyle name="Normal 19 3" xfId="43888" xr:uid="{00000000-0005-0000-0000-00002AAC0000}"/>
    <cellStyle name="Normal 19 3 10" xfId="43889" xr:uid="{00000000-0005-0000-0000-00002BAC0000}"/>
    <cellStyle name="Normal 19 3 10 2" xfId="43890" xr:uid="{00000000-0005-0000-0000-00002CAC0000}"/>
    <cellStyle name="Normal 19 3 10 2 2" xfId="43891" xr:uid="{00000000-0005-0000-0000-00002DAC0000}"/>
    <cellStyle name="Normal 19 3 10 2 3" xfId="43892" xr:uid="{00000000-0005-0000-0000-00002EAC0000}"/>
    <cellStyle name="Normal 19 3 10 3" xfId="43893" xr:uid="{00000000-0005-0000-0000-00002FAC0000}"/>
    <cellStyle name="Normal 19 3 10 3 2" xfId="43894" xr:uid="{00000000-0005-0000-0000-000030AC0000}"/>
    <cellStyle name="Normal 19 3 10 3 3" xfId="43895" xr:uid="{00000000-0005-0000-0000-000031AC0000}"/>
    <cellStyle name="Normal 19 3 10 4" xfId="43896" xr:uid="{00000000-0005-0000-0000-000032AC0000}"/>
    <cellStyle name="Normal 19 3 10 4 2" xfId="43897" xr:uid="{00000000-0005-0000-0000-000033AC0000}"/>
    <cellStyle name="Normal 19 3 10 4 3" xfId="43898" xr:uid="{00000000-0005-0000-0000-000034AC0000}"/>
    <cellStyle name="Normal 19 3 10 5" xfId="43899" xr:uid="{00000000-0005-0000-0000-000035AC0000}"/>
    <cellStyle name="Normal 19 3 10 6" xfId="43900" xr:uid="{00000000-0005-0000-0000-000036AC0000}"/>
    <cellStyle name="Normal 19 3 11" xfId="43901" xr:uid="{00000000-0005-0000-0000-000037AC0000}"/>
    <cellStyle name="Normal 19 3 11 2" xfId="43902" xr:uid="{00000000-0005-0000-0000-000038AC0000}"/>
    <cellStyle name="Normal 19 3 11 2 2" xfId="43903" xr:uid="{00000000-0005-0000-0000-000039AC0000}"/>
    <cellStyle name="Normal 19 3 11 2 3" xfId="43904" xr:uid="{00000000-0005-0000-0000-00003AAC0000}"/>
    <cellStyle name="Normal 19 3 11 3" xfId="43905" xr:uid="{00000000-0005-0000-0000-00003BAC0000}"/>
    <cellStyle name="Normal 19 3 11 3 2" xfId="43906" xr:uid="{00000000-0005-0000-0000-00003CAC0000}"/>
    <cellStyle name="Normal 19 3 11 3 3" xfId="43907" xr:uid="{00000000-0005-0000-0000-00003DAC0000}"/>
    <cellStyle name="Normal 19 3 11 4" xfId="43908" xr:uid="{00000000-0005-0000-0000-00003EAC0000}"/>
    <cellStyle name="Normal 19 3 11 4 2" xfId="43909" xr:uid="{00000000-0005-0000-0000-00003FAC0000}"/>
    <cellStyle name="Normal 19 3 11 4 3" xfId="43910" xr:uid="{00000000-0005-0000-0000-000040AC0000}"/>
    <cellStyle name="Normal 19 3 11 5" xfId="43911" xr:uid="{00000000-0005-0000-0000-000041AC0000}"/>
    <cellStyle name="Normal 19 3 11 6" xfId="43912" xr:uid="{00000000-0005-0000-0000-000042AC0000}"/>
    <cellStyle name="Normal 19 3 12" xfId="43913" xr:uid="{00000000-0005-0000-0000-000043AC0000}"/>
    <cellStyle name="Normal 19 3 12 2" xfId="43914" xr:uid="{00000000-0005-0000-0000-000044AC0000}"/>
    <cellStyle name="Normal 19 3 12 2 2" xfId="43915" xr:uid="{00000000-0005-0000-0000-000045AC0000}"/>
    <cellStyle name="Normal 19 3 12 2 3" xfId="43916" xr:uid="{00000000-0005-0000-0000-000046AC0000}"/>
    <cellStyle name="Normal 19 3 12 3" xfId="43917" xr:uid="{00000000-0005-0000-0000-000047AC0000}"/>
    <cellStyle name="Normal 19 3 12 3 2" xfId="43918" xr:uid="{00000000-0005-0000-0000-000048AC0000}"/>
    <cellStyle name="Normal 19 3 12 3 3" xfId="43919" xr:uid="{00000000-0005-0000-0000-000049AC0000}"/>
    <cellStyle name="Normal 19 3 12 4" xfId="43920" xr:uid="{00000000-0005-0000-0000-00004AAC0000}"/>
    <cellStyle name="Normal 19 3 12 4 2" xfId="43921" xr:uid="{00000000-0005-0000-0000-00004BAC0000}"/>
    <cellStyle name="Normal 19 3 12 4 3" xfId="43922" xr:uid="{00000000-0005-0000-0000-00004CAC0000}"/>
    <cellStyle name="Normal 19 3 12 5" xfId="43923" xr:uid="{00000000-0005-0000-0000-00004DAC0000}"/>
    <cellStyle name="Normal 19 3 12 6" xfId="43924" xr:uid="{00000000-0005-0000-0000-00004EAC0000}"/>
    <cellStyle name="Normal 19 3 13" xfId="43925" xr:uid="{00000000-0005-0000-0000-00004FAC0000}"/>
    <cellStyle name="Normal 19 3 13 2" xfId="43926" xr:uid="{00000000-0005-0000-0000-000050AC0000}"/>
    <cellStyle name="Normal 19 3 13 2 2" xfId="43927" xr:uid="{00000000-0005-0000-0000-000051AC0000}"/>
    <cellStyle name="Normal 19 3 13 2 3" xfId="43928" xr:uid="{00000000-0005-0000-0000-000052AC0000}"/>
    <cellStyle name="Normal 19 3 13 3" xfId="43929" xr:uid="{00000000-0005-0000-0000-000053AC0000}"/>
    <cellStyle name="Normal 19 3 13 3 2" xfId="43930" xr:uid="{00000000-0005-0000-0000-000054AC0000}"/>
    <cellStyle name="Normal 19 3 13 3 3" xfId="43931" xr:uid="{00000000-0005-0000-0000-000055AC0000}"/>
    <cellStyle name="Normal 19 3 13 4" xfId="43932" xr:uid="{00000000-0005-0000-0000-000056AC0000}"/>
    <cellStyle name="Normal 19 3 13 4 2" xfId="43933" xr:uid="{00000000-0005-0000-0000-000057AC0000}"/>
    <cellStyle name="Normal 19 3 13 4 3" xfId="43934" xr:uid="{00000000-0005-0000-0000-000058AC0000}"/>
    <cellStyle name="Normal 19 3 13 5" xfId="43935" xr:uid="{00000000-0005-0000-0000-000059AC0000}"/>
    <cellStyle name="Normal 19 3 13 6" xfId="43936" xr:uid="{00000000-0005-0000-0000-00005AAC0000}"/>
    <cellStyle name="Normal 19 3 14" xfId="43937" xr:uid="{00000000-0005-0000-0000-00005BAC0000}"/>
    <cellStyle name="Normal 19 3 14 2" xfId="43938" xr:uid="{00000000-0005-0000-0000-00005CAC0000}"/>
    <cellStyle name="Normal 19 3 14 2 2" xfId="43939" xr:uid="{00000000-0005-0000-0000-00005DAC0000}"/>
    <cellStyle name="Normal 19 3 14 2 3" xfId="43940" xr:uid="{00000000-0005-0000-0000-00005EAC0000}"/>
    <cellStyle name="Normal 19 3 14 3" xfId="43941" xr:uid="{00000000-0005-0000-0000-00005FAC0000}"/>
    <cellStyle name="Normal 19 3 14 3 2" xfId="43942" xr:uid="{00000000-0005-0000-0000-000060AC0000}"/>
    <cellStyle name="Normal 19 3 14 3 3" xfId="43943" xr:uid="{00000000-0005-0000-0000-000061AC0000}"/>
    <cellStyle name="Normal 19 3 14 4" xfId="43944" xr:uid="{00000000-0005-0000-0000-000062AC0000}"/>
    <cellStyle name="Normal 19 3 14 4 2" xfId="43945" xr:uid="{00000000-0005-0000-0000-000063AC0000}"/>
    <cellStyle name="Normal 19 3 14 4 3" xfId="43946" xr:uid="{00000000-0005-0000-0000-000064AC0000}"/>
    <cellStyle name="Normal 19 3 14 5" xfId="43947" xr:uid="{00000000-0005-0000-0000-000065AC0000}"/>
    <cellStyle name="Normal 19 3 14 6" xfId="43948" xr:uid="{00000000-0005-0000-0000-000066AC0000}"/>
    <cellStyle name="Normal 19 3 15" xfId="43949" xr:uid="{00000000-0005-0000-0000-000067AC0000}"/>
    <cellStyle name="Normal 19 3 15 2" xfId="43950" xr:uid="{00000000-0005-0000-0000-000068AC0000}"/>
    <cellStyle name="Normal 19 3 15 2 2" xfId="43951" xr:uid="{00000000-0005-0000-0000-000069AC0000}"/>
    <cellStyle name="Normal 19 3 15 2 3" xfId="43952" xr:uid="{00000000-0005-0000-0000-00006AAC0000}"/>
    <cellStyle name="Normal 19 3 15 3" xfId="43953" xr:uid="{00000000-0005-0000-0000-00006BAC0000}"/>
    <cellStyle name="Normal 19 3 15 3 2" xfId="43954" xr:uid="{00000000-0005-0000-0000-00006CAC0000}"/>
    <cellStyle name="Normal 19 3 15 3 3" xfId="43955" xr:uid="{00000000-0005-0000-0000-00006DAC0000}"/>
    <cellStyle name="Normal 19 3 15 4" xfId="43956" xr:uid="{00000000-0005-0000-0000-00006EAC0000}"/>
    <cellStyle name="Normal 19 3 15 4 2" xfId="43957" xr:uid="{00000000-0005-0000-0000-00006FAC0000}"/>
    <cellStyle name="Normal 19 3 15 4 3" xfId="43958" xr:uid="{00000000-0005-0000-0000-000070AC0000}"/>
    <cellStyle name="Normal 19 3 15 5" xfId="43959" xr:uid="{00000000-0005-0000-0000-000071AC0000}"/>
    <cellStyle name="Normal 19 3 15 6" xfId="43960" xr:uid="{00000000-0005-0000-0000-000072AC0000}"/>
    <cellStyle name="Normal 19 3 16" xfId="43961" xr:uid="{00000000-0005-0000-0000-000073AC0000}"/>
    <cellStyle name="Normal 19 3 16 2" xfId="43962" xr:uid="{00000000-0005-0000-0000-000074AC0000}"/>
    <cellStyle name="Normal 19 3 16 2 2" xfId="43963" xr:uid="{00000000-0005-0000-0000-000075AC0000}"/>
    <cellStyle name="Normal 19 3 16 2 3" xfId="43964" xr:uid="{00000000-0005-0000-0000-000076AC0000}"/>
    <cellStyle name="Normal 19 3 16 3" xfId="43965" xr:uid="{00000000-0005-0000-0000-000077AC0000}"/>
    <cellStyle name="Normal 19 3 16 3 2" xfId="43966" xr:uid="{00000000-0005-0000-0000-000078AC0000}"/>
    <cellStyle name="Normal 19 3 16 3 3" xfId="43967" xr:uid="{00000000-0005-0000-0000-000079AC0000}"/>
    <cellStyle name="Normal 19 3 16 4" xfId="43968" xr:uid="{00000000-0005-0000-0000-00007AAC0000}"/>
    <cellStyle name="Normal 19 3 16 4 2" xfId="43969" xr:uid="{00000000-0005-0000-0000-00007BAC0000}"/>
    <cellStyle name="Normal 19 3 16 4 3" xfId="43970" xr:uid="{00000000-0005-0000-0000-00007CAC0000}"/>
    <cellStyle name="Normal 19 3 16 5" xfId="43971" xr:uid="{00000000-0005-0000-0000-00007DAC0000}"/>
    <cellStyle name="Normal 19 3 16 6" xfId="43972" xr:uid="{00000000-0005-0000-0000-00007EAC0000}"/>
    <cellStyle name="Normal 19 3 17" xfId="43973" xr:uid="{00000000-0005-0000-0000-00007FAC0000}"/>
    <cellStyle name="Normal 19 3 17 2" xfId="43974" xr:uid="{00000000-0005-0000-0000-000080AC0000}"/>
    <cellStyle name="Normal 19 3 17 2 2" xfId="43975" xr:uid="{00000000-0005-0000-0000-000081AC0000}"/>
    <cellStyle name="Normal 19 3 17 2 3" xfId="43976" xr:uid="{00000000-0005-0000-0000-000082AC0000}"/>
    <cellStyle name="Normal 19 3 17 3" xfId="43977" xr:uid="{00000000-0005-0000-0000-000083AC0000}"/>
    <cellStyle name="Normal 19 3 17 3 2" xfId="43978" xr:uid="{00000000-0005-0000-0000-000084AC0000}"/>
    <cellStyle name="Normal 19 3 17 3 3" xfId="43979" xr:uid="{00000000-0005-0000-0000-000085AC0000}"/>
    <cellStyle name="Normal 19 3 17 4" xfId="43980" xr:uid="{00000000-0005-0000-0000-000086AC0000}"/>
    <cellStyle name="Normal 19 3 17 4 2" xfId="43981" xr:uid="{00000000-0005-0000-0000-000087AC0000}"/>
    <cellStyle name="Normal 19 3 17 4 3" xfId="43982" xr:uid="{00000000-0005-0000-0000-000088AC0000}"/>
    <cellStyle name="Normal 19 3 17 5" xfId="43983" xr:uid="{00000000-0005-0000-0000-000089AC0000}"/>
    <cellStyle name="Normal 19 3 17 6" xfId="43984" xr:uid="{00000000-0005-0000-0000-00008AAC0000}"/>
    <cellStyle name="Normal 19 3 18" xfId="43985" xr:uid="{00000000-0005-0000-0000-00008BAC0000}"/>
    <cellStyle name="Normal 19 3 18 2" xfId="43986" xr:uid="{00000000-0005-0000-0000-00008CAC0000}"/>
    <cellStyle name="Normal 19 3 18 2 2" xfId="43987" xr:uid="{00000000-0005-0000-0000-00008DAC0000}"/>
    <cellStyle name="Normal 19 3 18 2 3" xfId="43988" xr:uid="{00000000-0005-0000-0000-00008EAC0000}"/>
    <cellStyle name="Normal 19 3 18 3" xfId="43989" xr:uid="{00000000-0005-0000-0000-00008FAC0000}"/>
    <cellStyle name="Normal 19 3 18 3 2" xfId="43990" xr:uid="{00000000-0005-0000-0000-000090AC0000}"/>
    <cellStyle name="Normal 19 3 18 3 3" xfId="43991" xr:uid="{00000000-0005-0000-0000-000091AC0000}"/>
    <cellStyle name="Normal 19 3 18 4" xfId="43992" xr:uid="{00000000-0005-0000-0000-000092AC0000}"/>
    <cellStyle name="Normal 19 3 18 4 2" xfId="43993" xr:uid="{00000000-0005-0000-0000-000093AC0000}"/>
    <cellStyle name="Normal 19 3 18 4 3" xfId="43994" xr:uid="{00000000-0005-0000-0000-000094AC0000}"/>
    <cellStyle name="Normal 19 3 18 5" xfId="43995" xr:uid="{00000000-0005-0000-0000-000095AC0000}"/>
    <cellStyle name="Normal 19 3 18 6" xfId="43996" xr:uid="{00000000-0005-0000-0000-000096AC0000}"/>
    <cellStyle name="Normal 19 3 19" xfId="43997" xr:uid="{00000000-0005-0000-0000-000097AC0000}"/>
    <cellStyle name="Normal 19 3 19 2" xfId="43998" xr:uid="{00000000-0005-0000-0000-000098AC0000}"/>
    <cellStyle name="Normal 19 3 19 2 2" xfId="43999" xr:uid="{00000000-0005-0000-0000-000099AC0000}"/>
    <cellStyle name="Normal 19 3 19 2 3" xfId="44000" xr:uid="{00000000-0005-0000-0000-00009AAC0000}"/>
    <cellStyle name="Normal 19 3 19 3" xfId="44001" xr:uid="{00000000-0005-0000-0000-00009BAC0000}"/>
    <cellStyle name="Normal 19 3 19 3 2" xfId="44002" xr:uid="{00000000-0005-0000-0000-00009CAC0000}"/>
    <cellStyle name="Normal 19 3 19 3 3" xfId="44003" xr:uid="{00000000-0005-0000-0000-00009DAC0000}"/>
    <cellStyle name="Normal 19 3 19 4" xfId="44004" xr:uid="{00000000-0005-0000-0000-00009EAC0000}"/>
    <cellStyle name="Normal 19 3 19 4 2" xfId="44005" xr:uid="{00000000-0005-0000-0000-00009FAC0000}"/>
    <cellStyle name="Normal 19 3 19 4 3" xfId="44006" xr:uid="{00000000-0005-0000-0000-0000A0AC0000}"/>
    <cellStyle name="Normal 19 3 19 5" xfId="44007" xr:uid="{00000000-0005-0000-0000-0000A1AC0000}"/>
    <cellStyle name="Normal 19 3 19 6" xfId="44008" xr:uid="{00000000-0005-0000-0000-0000A2AC0000}"/>
    <cellStyle name="Normal 19 3 2" xfId="44009" xr:uid="{00000000-0005-0000-0000-0000A3AC0000}"/>
    <cellStyle name="Normal 19 3 2 2" xfId="44010" xr:uid="{00000000-0005-0000-0000-0000A4AC0000}"/>
    <cellStyle name="Normal 19 3 2 2 2" xfId="44011" xr:uid="{00000000-0005-0000-0000-0000A5AC0000}"/>
    <cellStyle name="Normal 19 3 2 2 3" xfId="44012" xr:uid="{00000000-0005-0000-0000-0000A6AC0000}"/>
    <cellStyle name="Normal 19 3 2 3" xfId="44013" xr:uid="{00000000-0005-0000-0000-0000A7AC0000}"/>
    <cellStyle name="Normal 19 3 2 3 2" xfId="44014" xr:uid="{00000000-0005-0000-0000-0000A8AC0000}"/>
    <cellStyle name="Normal 19 3 2 3 3" xfId="44015" xr:uid="{00000000-0005-0000-0000-0000A9AC0000}"/>
    <cellStyle name="Normal 19 3 2 4" xfId="44016" xr:uid="{00000000-0005-0000-0000-0000AAAC0000}"/>
    <cellStyle name="Normal 19 3 2 4 2" xfId="44017" xr:uid="{00000000-0005-0000-0000-0000ABAC0000}"/>
    <cellStyle name="Normal 19 3 2 4 3" xfId="44018" xr:uid="{00000000-0005-0000-0000-0000ACAC0000}"/>
    <cellStyle name="Normal 19 3 2 5" xfId="44019" xr:uid="{00000000-0005-0000-0000-0000ADAC0000}"/>
    <cellStyle name="Normal 19 3 2 6" xfId="44020" xr:uid="{00000000-0005-0000-0000-0000AEAC0000}"/>
    <cellStyle name="Normal 19 3 20" xfId="44021" xr:uid="{00000000-0005-0000-0000-0000AFAC0000}"/>
    <cellStyle name="Normal 19 3 20 2" xfId="44022" xr:uid="{00000000-0005-0000-0000-0000B0AC0000}"/>
    <cellStyle name="Normal 19 3 20 2 2" xfId="44023" xr:uid="{00000000-0005-0000-0000-0000B1AC0000}"/>
    <cellStyle name="Normal 19 3 20 2 3" xfId="44024" xr:uid="{00000000-0005-0000-0000-0000B2AC0000}"/>
    <cellStyle name="Normal 19 3 20 3" xfId="44025" xr:uid="{00000000-0005-0000-0000-0000B3AC0000}"/>
    <cellStyle name="Normal 19 3 20 3 2" xfId="44026" xr:uid="{00000000-0005-0000-0000-0000B4AC0000}"/>
    <cellStyle name="Normal 19 3 20 3 3" xfId="44027" xr:uid="{00000000-0005-0000-0000-0000B5AC0000}"/>
    <cellStyle name="Normal 19 3 20 4" xfId="44028" xr:uid="{00000000-0005-0000-0000-0000B6AC0000}"/>
    <cellStyle name="Normal 19 3 20 4 2" xfId="44029" xr:uid="{00000000-0005-0000-0000-0000B7AC0000}"/>
    <cellStyle name="Normal 19 3 20 4 3" xfId="44030" xr:uid="{00000000-0005-0000-0000-0000B8AC0000}"/>
    <cellStyle name="Normal 19 3 20 5" xfId="44031" xr:uid="{00000000-0005-0000-0000-0000B9AC0000}"/>
    <cellStyle name="Normal 19 3 20 6" xfId="44032" xr:uid="{00000000-0005-0000-0000-0000BAAC0000}"/>
    <cellStyle name="Normal 19 3 21" xfId="44033" xr:uid="{00000000-0005-0000-0000-0000BBAC0000}"/>
    <cellStyle name="Normal 19 3 21 2" xfId="44034" xr:uid="{00000000-0005-0000-0000-0000BCAC0000}"/>
    <cellStyle name="Normal 19 3 21 3" xfId="44035" xr:uid="{00000000-0005-0000-0000-0000BDAC0000}"/>
    <cellStyle name="Normal 19 3 22" xfId="44036" xr:uid="{00000000-0005-0000-0000-0000BEAC0000}"/>
    <cellStyle name="Normal 19 3 22 2" xfId="44037" xr:uid="{00000000-0005-0000-0000-0000BFAC0000}"/>
    <cellStyle name="Normal 19 3 22 3" xfId="44038" xr:uid="{00000000-0005-0000-0000-0000C0AC0000}"/>
    <cellStyle name="Normal 19 3 23" xfId="44039" xr:uid="{00000000-0005-0000-0000-0000C1AC0000}"/>
    <cellStyle name="Normal 19 3 23 2" xfId="44040" xr:uid="{00000000-0005-0000-0000-0000C2AC0000}"/>
    <cellStyle name="Normal 19 3 23 3" xfId="44041" xr:uid="{00000000-0005-0000-0000-0000C3AC0000}"/>
    <cellStyle name="Normal 19 3 24" xfId="44042" xr:uid="{00000000-0005-0000-0000-0000C4AC0000}"/>
    <cellStyle name="Normal 19 3 25" xfId="44043" xr:uid="{00000000-0005-0000-0000-0000C5AC0000}"/>
    <cellStyle name="Normal 19 3 3" xfId="44044" xr:uid="{00000000-0005-0000-0000-0000C6AC0000}"/>
    <cellStyle name="Normal 19 3 3 2" xfId="44045" xr:uid="{00000000-0005-0000-0000-0000C7AC0000}"/>
    <cellStyle name="Normal 19 3 3 2 2" xfId="44046" xr:uid="{00000000-0005-0000-0000-0000C8AC0000}"/>
    <cellStyle name="Normal 19 3 3 2 3" xfId="44047" xr:uid="{00000000-0005-0000-0000-0000C9AC0000}"/>
    <cellStyle name="Normal 19 3 3 3" xfId="44048" xr:uid="{00000000-0005-0000-0000-0000CAAC0000}"/>
    <cellStyle name="Normal 19 3 3 3 2" xfId="44049" xr:uid="{00000000-0005-0000-0000-0000CBAC0000}"/>
    <cellStyle name="Normal 19 3 3 3 3" xfId="44050" xr:uid="{00000000-0005-0000-0000-0000CCAC0000}"/>
    <cellStyle name="Normal 19 3 3 4" xfId="44051" xr:uid="{00000000-0005-0000-0000-0000CDAC0000}"/>
    <cellStyle name="Normal 19 3 3 4 2" xfId="44052" xr:uid="{00000000-0005-0000-0000-0000CEAC0000}"/>
    <cellStyle name="Normal 19 3 3 4 3" xfId="44053" xr:uid="{00000000-0005-0000-0000-0000CFAC0000}"/>
    <cellStyle name="Normal 19 3 3 5" xfId="44054" xr:uid="{00000000-0005-0000-0000-0000D0AC0000}"/>
    <cellStyle name="Normal 19 3 3 6" xfId="44055" xr:uid="{00000000-0005-0000-0000-0000D1AC0000}"/>
    <cellStyle name="Normal 19 3 4" xfId="44056" xr:uid="{00000000-0005-0000-0000-0000D2AC0000}"/>
    <cellStyle name="Normal 19 3 4 2" xfId="44057" xr:uid="{00000000-0005-0000-0000-0000D3AC0000}"/>
    <cellStyle name="Normal 19 3 4 2 2" xfId="44058" xr:uid="{00000000-0005-0000-0000-0000D4AC0000}"/>
    <cellStyle name="Normal 19 3 4 2 3" xfId="44059" xr:uid="{00000000-0005-0000-0000-0000D5AC0000}"/>
    <cellStyle name="Normal 19 3 4 3" xfId="44060" xr:uid="{00000000-0005-0000-0000-0000D6AC0000}"/>
    <cellStyle name="Normal 19 3 4 3 2" xfId="44061" xr:uid="{00000000-0005-0000-0000-0000D7AC0000}"/>
    <cellStyle name="Normal 19 3 4 3 3" xfId="44062" xr:uid="{00000000-0005-0000-0000-0000D8AC0000}"/>
    <cellStyle name="Normal 19 3 4 4" xfId="44063" xr:uid="{00000000-0005-0000-0000-0000D9AC0000}"/>
    <cellStyle name="Normal 19 3 4 4 2" xfId="44064" xr:uid="{00000000-0005-0000-0000-0000DAAC0000}"/>
    <cellStyle name="Normal 19 3 4 4 3" xfId="44065" xr:uid="{00000000-0005-0000-0000-0000DBAC0000}"/>
    <cellStyle name="Normal 19 3 4 5" xfId="44066" xr:uid="{00000000-0005-0000-0000-0000DCAC0000}"/>
    <cellStyle name="Normal 19 3 4 6" xfId="44067" xr:uid="{00000000-0005-0000-0000-0000DDAC0000}"/>
    <cellStyle name="Normal 19 3 5" xfId="44068" xr:uid="{00000000-0005-0000-0000-0000DEAC0000}"/>
    <cellStyle name="Normal 19 3 5 2" xfId="44069" xr:uid="{00000000-0005-0000-0000-0000DFAC0000}"/>
    <cellStyle name="Normal 19 3 5 2 2" xfId="44070" xr:uid="{00000000-0005-0000-0000-0000E0AC0000}"/>
    <cellStyle name="Normal 19 3 5 2 3" xfId="44071" xr:uid="{00000000-0005-0000-0000-0000E1AC0000}"/>
    <cellStyle name="Normal 19 3 5 3" xfId="44072" xr:uid="{00000000-0005-0000-0000-0000E2AC0000}"/>
    <cellStyle name="Normal 19 3 5 3 2" xfId="44073" xr:uid="{00000000-0005-0000-0000-0000E3AC0000}"/>
    <cellStyle name="Normal 19 3 5 3 3" xfId="44074" xr:uid="{00000000-0005-0000-0000-0000E4AC0000}"/>
    <cellStyle name="Normal 19 3 5 4" xfId="44075" xr:uid="{00000000-0005-0000-0000-0000E5AC0000}"/>
    <cellStyle name="Normal 19 3 5 4 2" xfId="44076" xr:uid="{00000000-0005-0000-0000-0000E6AC0000}"/>
    <cellStyle name="Normal 19 3 5 4 3" xfId="44077" xr:uid="{00000000-0005-0000-0000-0000E7AC0000}"/>
    <cellStyle name="Normal 19 3 5 5" xfId="44078" xr:uid="{00000000-0005-0000-0000-0000E8AC0000}"/>
    <cellStyle name="Normal 19 3 5 6" xfId="44079" xr:uid="{00000000-0005-0000-0000-0000E9AC0000}"/>
    <cellStyle name="Normal 19 3 6" xfId="44080" xr:uid="{00000000-0005-0000-0000-0000EAAC0000}"/>
    <cellStyle name="Normal 19 3 6 2" xfId="44081" xr:uid="{00000000-0005-0000-0000-0000EBAC0000}"/>
    <cellStyle name="Normal 19 3 6 2 2" xfId="44082" xr:uid="{00000000-0005-0000-0000-0000ECAC0000}"/>
    <cellStyle name="Normal 19 3 6 2 3" xfId="44083" xr:uid="{00000000-0005-0000-0000-0000EDAC0000}"/>
    <cellStyle name="Normal 19 3 6 3" xfId="44084" xr:uid="{00000000-0005-0000-0000-0000EEAC0000}"/>
    <cellStyle name="Normal 19 3 6 3 2" xfId="44085" xr:uid="{00000000-0005-0000-0000-0000EFAC0000}"/>
    <cellStyle name="Normal 19 3 6 3 3" xfId="44086" xr:uid="{00000000-0005-0000-0000-0000F0AC0000}"/>
    <cellStyle name="Normal 19 3 6 4" xfId="44087" xr:uid="{00000000-0005-0000-0000-0000F1AC0000}"/>
    <cellStyle name="Normal 19 3 6 4 2" xfId="44088" xr:uid="{00000000-0005-0000-0000-0000F2AC0000}"/>
    <cellStyle name="Normal 19 3 6 4 3" xfId="44089" xr:uid="{00000000-0005-0000-0000-0000F3AC0000}"/>
    <cellStyle name="Normal 19 3 6 5" xfId="44090" xr:uid="{00000000-0005-0000-0000-0000F4AC0000}"/>
    <cellStyle name="Normal 19 3 6 6" xfId="44091" xr:uid="{00000000-0005-0000-0000-0000F5AC0000}"/>
    <cellStyle name="Normal 19 3 7" xfId="44092" xr:uid="{00000000-0005-0000-0000-0000F6AC0000}"/>
    <cellStyle name="Normal 19 3 7 2" xfId="44093" xr:uid="{00000000-0005-0000-0000-0000F7AC0000}"/>
    <cellStyle name="Normal 19 3 7 2 2" xfId="44094" xr:uid="{00000000-0005-0000-0000-0000F8AC0000}"/>
    <cellStyle name="Normal 19 3 7 2 3" xfId="44095" xr:uid="{00000000-0005-0000-0000-0000F9AC0000}"/>
    <cellStyle name="Normal 19 3 7 3" xfId="44096" xr:uid="{00000000-0005-0000-0000-0000FAAC0000}"/>
    <cellStyle name="Normal 19 3 7 3 2" xfId="44097" xr:uid="{00000000-0005-0000-0000-0000FBAC0000}"/>
    <cellStyle name="Normal 19 3 7 3 3" xfId="44098" xr:uid="{00000000-0005-0000-0000-0000FCAC0000}"/>
    <cellStyle name="Normal 19 3 7 4" xfId="44099" xr:uid="{00000000-0005-0000-0000-0000FDAC0000}"/>
    <cellStyle name="Normal 19 3 7 4 2" xfId="44100" xr:uid="{00000000-0005-0000-0000-0000FEAC0000}"/>
    <cellStyle name="Normal 19 3 7 4 3" xfId="44101" xr:uid="{00000000-0005-0000-0000-0000FFAC0000}"/>
    <cellStyle name="Normal 19 3 7 5" xfId="44102" xr:uid="{00000000-0005-0000-0000-000000AD0000}"/>
    <cellStyle name="Normal 19 3 7 6" xfId="44103" xr:uid="{00000000-0005-0000-0000-000001AD0000}"/>
    <cellStyle name="Normal 19 3 8" xfId="44104" xr:uid="{00000000-0005-0000-0000-000002AD0000}"/>
    <cellStyle name="Normal 19 3 8 2" xfId="44105" xr:uid="{00000000-0005-0000-0000-000003AD0000}"/>
    <cellStyle name="Normal 19 3 8 2 2" xfId="44106" xr:uid="{00000000-0005-0000-0000-000004AD0000}"/>
    <cellStyle name="Normal 19 3 8 2 3" xfId="44107" xr:uid="{00000000-0005-0000-0000-000005AD0000}"/>
    <cellStyle name="Normal 19 3 8 3" xfId="44108" xr:uid="{00000000-0005-0000-0000-000006AD0000}"/>
    <cellStyle name="Normal 19 3 8 3 2" xfId="44109" xr:uid="{00000000-0005-0000-0000-000007AD0000}"/>
    <cellStyle name="Normal 19 3 8 3 3" xfId="44110" xr:uid="{00000000-0005-0000-0000-000008AD0000}"/>
    <cellStyle name="Normal 19 3 8 4" xfId="44111" xr:uid="{00000000-0005-0000-0000-000009AD0000}"/>
    <cellStyle name="Normal 19 3 8 4 2" xfId="44112" xr:uid="{00000000-0005-0000-0000-00000AAD0000}"/>
    <cellStyle name="Normal 19 3 8 4 3" xfId="44113" xr:uid="{00000000-0005-0000-0000-00000BAD0000}"/>
    <cellStyle name="Normal 19 3 8 5" xfId="44114" xr:uid="{00000000-0005-0000-0000-00000CAD0000}"/>
    <cellStyle name="Normal 19 3 8 6" xfId="44115" xr:uid="{00000000-0005-0000-0000-00000DAD0000}"/>
    <cellStyle name="Normal 19 3 9" xfId="44116" xr:uid="{00000000-0005-0000-0000-00000EAD0000}"/>
    <cellStyle name="Normal 19 3 9 2" xfId="44117" xr:uid="{00000000-0005-0000-0000-00000FAD0000}"/>
    <cellStyle name="Normal 19 3 9 2 2" xfId="44118" xr:uid="{00000000-0005-0000-0000-000010AD0000}"/>
    <cellStyle name="Normal 19 3 9 2 3" xfId="44119" xr:uid="{00000000-0005-0000-0000-000011AD0000}"/>
    <cellStyle name="Normal 19 3 9 3" xfId="44120" xr:uid="{00000000-0005-0000-0000-000012AD0000}"/>
    <cellStyle name="Normal 19 3 9 3 2" xfId="44121" xr:uid="{00000000-0005-0000-0000-000013AD0000}"/>
    <cellStyle name="Normal 19 3 9 3 3" xfId="44122" xr:uid="{00000000-0005-0000-0000-000014AD0000}"/>
    <cellStyle name="Normal 19 3 9 4" xfId="44123" xr:uid="{00000000-0005-0000-0000-000015AD0000}"/>
    <cellStyle name="Normal 19 3 9 4 2" xfId="44124" xr:uid="{00000000-0005-0000-0000-000016AD0000}"/>
    <cellStyle name="Normal 19 3 9 4 3" xfId="44125" xr:uid="{00000000-0005-0000-0000-000017AD0000}"/>
    <cellStyle name="Normal 19 3 9 5" xfId="44126" xr:uid="{00000000-0005-0000-0000-000018AD0000}"/>
    <cellStyle name="Normal 19 3 9 6" xfId="44127" xr:uid="{00000000-0005-0000-0000-000019AD0000}"/>
    <cellStyle name="Normal 19 3_Sheet25" xfId="44128" xr:uid="{00000000-0005-0000-0000-00001AAD0000}"/>
    <cellStyle name="Normal 19 4" xfId="44129" xr:uid="{00000000-0005-0000-0000-00001BAD0000}"/>
    <cellStyle name="Normal 19 4 10" xfId="44130" xr:uid="{00000000-0005-0000-0000-00001CAD0000}"/>
    <cellStyle name="Normal 19 4 10 2" xfId="44131" xr:uid="{00000000-0005-0000-0000-00001DAD0000}"/>
    <cellStyle name="Normal 19 4 10 2 2" xfId="44132" xr:uid="{00000000-0005-0000-0000-00001EAD0000}"/>
    <cellStyle name="Normal 19 4 10 2 3" xfId="44133" xr:uid="{00000000-0005-0000-0000-00001FAD0000}"/>
    <cellStyle name="Normal 19 4 10 3" xfId="44134" xr:uid="{00000000-0005-0000-0000-000020AD0000}"/>
    <cellStyle name="Normal 19 4 10 3 2" xfId="44135" xr:uid="{00000000-0005-0000-0000-000021AD0000}"/>
    <cellStyle name="Normal 19 4 10 3 3" xfId="44136" xr:uid="{00000000-0005-0000-0000-000022AD0000}"/>
    <cellStyle name="Normal 19 4 10 4" xfId="44137" xr:uid="{00000000-0005-0000-0000-000023AD0000}"/>
    <cellStyle name="Normal 19 4 10 4 2" xfId="44138" xr:uid="{00000000-0005-0000-0000-000024AD0000}"/>
    <cellStyle name="Normal 19 4 10 4 3" xfId="44139" xr:uid="{00000000-0005-0000-0000-000025AD0000}"/>
    <cellStyle name="Normal 19 4 10 5" xfId="44140" xr:uid="{00000000-0005-0000-0000-000026AD0000}"/>
    <cellStyle name="Normal 19 4 10 6" xfId="44141" xr:uid="{00000000-0005-0000-0000-000027AD0000}"/>
    <cellStyle name="Normal 19 4 11" xfId="44142" xr:uid="{00000000-0005-0000-0000-000028AD0000}"/>
    <cellStyle name="Normal 19 4 11 2" xfId="44143" xr:uid="{00000000-0005-0000-0000-000029AD0000}"/>
    <cellStyle name="Normal 19 4 11 2 2" xfId="44144" xr:uid="{00000000-0005-0000-0000-00002AAD0000}"/>
    <cellStyle name="Normal 19 4 11 2 3" xfId="44145" xr:uid="{00000000-0005-0000-0000-00002BAD0000}"/>
    <cellStyle name="Normal 19 4 11 3" xfId="44146" xr:uid="{00000000-0005-0000-0000-00002CAD0000}"/>
    <cellStyle name="Normal 19 4 11 3 2" xfId="44147" xr:uid="{00000000-0005-0000-0000-00002DAD0000}"/>
    <cellStyle name="Normal 19 4 11 3 3" xfId="44148" xr:uid="{00000000-0005-0000-0000-00002EAD0000}"/>
    <cellStyle name="Normal 19 4 11 4" xfId="44149" xr:uid="{00000000-0005-0000-0000-00002FAD0000}"/>
    <cellStyle name="Normal 19 4 11 4 2" xfId="44150" xr:uid="{00000000-0005-0000-0000-000030AD0000}"/>
    <cellStyle name="Normal 19 4 11 4 3" xfId="44151" xr:uid="{00000000-0005-0000-0000-000031AD0000}"/>
    <cellStyle name="Normal 19 4 11 5" xfId="44152" xr:uid="{00000000-0005-0000-0000-000032AD0000}"/>
    <cellStyle name="Normal 19 4 11 6" xfId="44153" xr:uid="{00000000-0005-0000-0000-000033AD0000}"/>
    <cellStyle name="Normal 19 4 12" xfId="44154" xr:uid="{00000000-0005-0000-0000-000034AD0000}"/>
    <cellStyle name="Normal 19 4 12 2" xfId="44155" xr:uid="{00000000-0005-0000-0000-000035AD0000}"/>
    <cellStyle name="Normal 19 4 12 2 2" xfId="44156" xr:uid="{00000000-0005-0000-0000-000036AD0000}"/>
    <cellStyle name="Normal 19 4 12 2 3" xfId="44157" xr:uid="{00000000-0005-0000-0000-000037AD0000}"/>
    <cellStyle name="Normal 19 4 12 3" xfId="44158" xr:uid="{00000000-0005-0000-0000-000038AD0000}"/>
    <cellStyle name="Normal 19 4 12 3 2" xfId="44159" xr:uid="{00000000-0005-0000-0000-000039AD0000}"/>
    <cellStyle name="Normal 19 4 12 3 3" xfId="44160" xr:uid="{00000000-0005-0000-0000-00003AAD0000}"/>
    <cellStyle name="Normal 19 4 12 4" xfId="44161" xr:uid="{00000000-0005-0000-0000-00003BAD0000}"/>
    <cellStyle name="Normal 19 4 12 4 2" xfId="44162" xr:uid="{00000000-0005-0000-0000-00003CAD0000}"/>
    <cellStyle name="Normal 19 4 12 4 3" xfId="44163" xr:uid="{00000000-0005-0000-0000-00003DAD0000}"/>
    <cellStyle name="Normal 19 4 12 5" xfId="44164" xr:uid="{00000000-0005-0000-0000-00003EAD0000}"/>
    <cellStyle name="Normal 19 4 12 6" xfId="44165" xr:uid="{00000000-0005-0000-0000-00003FAD0000}"/>
    <cellStyle name="Normal 19 4 13" xfId="44166" xr:uid="{00000000-0005-0000-0000-000040AD0000}"/>
    <cellStyle name="Normal 19 4 13 2" xfId="44167" xr:uid="{00000000-0005-0000-0000-000041AD0000}"/>
    <cellStyle name="Normal 19 4 13 2 2" xfId="44168" xr:uid="{00000000-0005-0000-0000-000042AD0000}"/>
    <cellStyle name="Normal 19 4 13 2 3" xfId="44169" xr:uid="{00000000-0005-0000-0000-000043AD0000}"/>
    <cellStyle name="Normal 19 4 13 3" xfId="44170" xr:uid="{00000000-0005-0000-0000-000044AD0000}"/>
    <cellStyle name="Normal 19 4 13 3 2" xfId="44171" xr:uid="{00000000-0005-0000-0000-000045AD0000}"/>
    <cellStyle name="Normal 19 4 13 3 3" xfId="44172" xr:uid="{00000000-0005-0000-0000-000046AD0000}"/>
    <cellStyle name="Normal 19 4 13 4" xfId="44173" xr:uid="{00000000-0005-0000-0000-000047AD0000}"/>
    <cellStyle name="Normal 19 4 13 4 2" xfId="44174" xr:uid="{00000000-0005-0000-0000-000048AD0000}"/>
    <cellStyle name="Normal 19 4 13 4 3" xfId="44175" xr:uid="{00000000-0005-0000-0000-000049AD0000}"/>
    <cellStyle name="Normal 19 4 13 5" xfId="44176" xr:uid="{00000000-0005-0000-0000-00004AAD0000}"/>
    <cellStyle name="Normal 19 4 13 6" xfId="44177" xr:uid="{00000000-0005-0000-0000-00004BAD0000}"/>
    <cellStyle name="Normal 19 4 14" xfId="44178" xr:uid="{00000000-0005-0000-0000-00004CAD0000}"/>
    <cellStyle name="Normal 19 4 14 2" xfId="44179" xr:uid="{00000000-0005-0000-0000-00004DAD0000}"/>
    <cellStyle name="Normal 19 4 14 2 2" xfId="44180" xr:uid="{00000000-0005-0000-0000-00004EAD0000}"/>
    <cellStyle name="Normal 19 4 14 2 3" xfId="44181" xr:uid="{00000000-0005-0000-0000-00004FAD0000}"/>
    <cellStyle name="Normal 19 4 14 3" xfId="44182" xr:uid="{00000000-0005-0000-0000-000050AD0000}"/>
    <cellStyle name="Normal 19 4 14 3 2" xfId="44183" xr:uid="{00000000-0005-0000-0000-000051AD0000}"/>
    <cellStyle name="Normal 19 4 14 3 3" xfId="44184" xr:uid="{00000000-0005-0000-0000-000052AD0000}"/>
    <cellStyle name="Normal 19 4 14 4" xfId="44185" xr:uid="{00000000-0005-0000-0000-000053AD0000}"/>
    <cellStyle name="Normal 19 4 14 4 2" xfId="44186" xr:uid="{00000000-0005-0000-0000-000054AD0000}"/>
    <cellStyle name="Normal 19 4 14 4 3" xfId="44187" xr:uid="{00000000-0005-0000-0000-000055AD0000}"/>
    <cellStyle name="Normal 19 4 14 5" xfId="44188" xr:uid="{00000000-0005-0000-0000-000056AD0000}"/>
    <cellStyle name="Normal 19 4 14 6" xfId="44189" xr:uid="{00000000-0005-0000-0000-000057AD0000}"/>
    <cellStyle name="Normal 19 4 15" xfId="44190" xr:uid="{00000000-0005-0000-0000-000058AD0000}"/>
    <cellStyle name="Normal 19 4 15 2" xfId="44191" xr:uid="{00000000-0005-0000-0000-000059AD0000}"/>
    <cellStyle name="Normal 19 4 15 2 2" xfId="44192" xr:uid="{00000000-0005-0000-0000-00005AAD0000}"/>
    <cellStyle name="Normal 19 4 15 2 3" xfId="44193" xr:uid="{00000000-0005-0000-0000-00005BAD0000}"/>
    <cellStyle name="Normal 19 4 15 3" xfId="44194" xr:uid="{00000000-0005-0000-0000-00005CAD0000}"/>
    <cellStyle name="Normal 19 4 15 3 2" xfId="44195" xr:uid="{00000000-0005-0000-0000-00005DAD0000}"/>
    <cellStyle name="Normal 19 4 15 3 3" xfId="44196" xr:uid="{00000000-0005-0000-0000-00005EAD0000}"/>
    <cellStyle name="Normal 19 4 15 4" xfId="44197" xr:uid="{00000000-0005-0000-0000-00005FAD0000}"/>
    <cellStyle name="Normal 19 4 15 4 2" xfId="44198" xr:uid="{00000000-0005-0000-0000-000060AD0000}"/>
    <cellStyle name="Normal 19 4 15 4 3" xfId="44199" xr:uid="{00000000-0005-0000-0000-000061AD0000}"/>
    <cellStyle name="Normal 19 4 15 5" xfId="44200" xr:uid="{00000000-0005-0000-0000-000062AD0000}"/>
    <cellStyle name="Normal 19 4 15 6" xfId="44201" xr:uid="{00000000-0005-0000-0000-000063AD0000}"/>
    <cellStyle name="Normal 19 4 16" xfId="44202" xr:uid="{00000000-0005-0000-0000-000064AD0000}"/>
    <cellStyle name="Normal 19 4 16 2" xfId="44203" xr:uid="{00000000-0005-0000-0000-000065AD0000}"/>
    <cellStyle name="Normal 19 4 16 2 2" xfId="44204" xr:uid="{00000000-0005-0000-0000-000066AD0000}"/>
    <cellStyle name="Normal 19 4 16 2 3" xfId="44205" xr:uid="{00000000-0005-0000-0000-000067AD0000}"/>
    <cellStyle name="Normal 19 4 16 3" xfId="44206" xr:uid="{00000000-0005-0000-0000-000068AD0000}"/>
    <cellStyle name="Normal 19 4 16 3 2" xfId="44207" xr:uid="{00000000-0005-0000-0000-000069AD0000}"/>
    <cellStyle name="Normal 19 4 16 3 3" xfId="44208" xr:uid="{00000000-0005-0000-0000-00006AAD0000}"/>
    <cellStyle name="Normal 19 4 16 4" xfId="44209" xr:uid="{00000000-0005-0000-0000-00006BAD0000}"/>
    <cellStyle name="Normal 19 4 16 4 2" xfId="44210" xr:uid="{00000000-0005-0000-0000-00006CAD0000}"/>
    <cellStyle name="Normal 19 4 16 4 3" xfId="44211" xr:uid="{00000000-0005-0000-0000-00006DAD0000}"/>
    <cellStyle name="Normal 19 4 16 5" xfId="44212" xr:uid="{00000000-0005-0000-0000-00006EAD0000}"/>
    <cellStyle name="Normal 19 4 16 6" xfId="44213" xr:uid="{00000000-0005-0000-0000-00006FAD0000}"/>
    <cellStyle name="Normal 19 4 17" xfId="44214" xr:uid="{00000000-0005-0000-0000-000070AD0000}"/>
    <cellStyle name="Normal 19 4 17 2" xfId="44215" xr:uid="{00000000-0005-0000-0000-000071AD0000}"/>
    <cellStyle name="Normal 19 4 17 2 2" xfId="44216" xr:uid="{00000000-0005-0000-0000-000072AD0000}"/>
    <cellStyle name="Normal 19 4 17 2 3" xfId="44217" xr:uid="{00000000-0005-0000-0000-000073AD0000}"/>
    <cellStyle name="Normal 19 4 17 3" xfId="44218" xr:uid="{00000000-0005-0000-0000-000074AD0000}"/>
    <cellStyle name="Normal 19 4 17 3 2" xfId="44219" xr:uid="{00000000-0005-0000-0000-000075AD0000}"/>
    <cellStyle name="Normal 19 4 17 3 3" xfId="44220" xr:uid="{00000000-0005-0000-0000-000076AD0000}"/>
    <cellStyle name="Normal 19 4 17 4" xfId="44221" xr:uid="{00000000-0005-0000-0000-000077AD0000}"/>
    <cellStyle name="Normal 19 4 17 4 2" xfId="44222" xr:uid="{00000000-0005-0000-0000-000078AD0000}"/>
    <cellStyle name="Normal 19 4 17 4 3" xfId="44223" xr:uid="{00000000-0005-0000-0000-000079AD0000}"/>
    <cellStyle name="Normal 19 4 17 5" xfId="44224" xr:uid="{00000000-0005-0000-0000-00007AAD0000}"/>
    <cellStyle name="Normal 19 4 17 6" xfId="44225" xr:uid="{00000000-0005-0000-0000-00007BAD0000}"/>
    <cellStyle name="Normal 19 4 18" xfId="44226" xr:uid="{00000000-0005-0000-0000-00007CAD0000}"/>
    <cellStyle name="Normal 19 4 18 2" xfId="44227" xr:uid="{00000000-0005-0000-0000-00007DAD0000}"/>
    <cellStyle name="Normal 19 4 18 2 2" xfId="44228" xr:uid="{00000000-0005-0000-0000-00007EAD0000}"/>
    <cellStyle name="Normal 19 4 18 2 3" xfId="44229" xr:uid="{00000000-0005-0000-0000-00007FAD0000}"/>
    <cellStyle name="Normal 19 4 18 3" xfId="44230" xr:uid="{00000000-0005-0000-0000-000080AD0000}"/>
    <cellStyle name="Normal 19 4 18 3 2" xfId="44231" xr:uid="{00000000-0005-0000-0000-000081AD0000}"/>
    <cellStyle name="Normal 19 4 18 3 3" xfId="44232" xr:uid="{00000000-0005-0000-0000-000082AD0000}"/>
    <cellStyle name="Normal 19 4 18 4" xfId="44233" xr:uid="{00000000-0005-0000-0000-000083AD0000}"/>
    <cellStyle name="Normal 19 4 18 4 2" xfId="44234" xr:uid="{00000000-0005-0000-0000-000084AD0000}"/>
    <cellStyle name="Normal 19 4 18 4 3" xfId="44235" xr:uid="{00000000-0005-0000-0000-000085AD0000}"/>
    <cellStyle name="Normal 19 4 18 5" xfId="44236" xr:uid="{00000000-0005-0000-0000-000086AD0000}"/>
    <cellStyle name="Normal 19 4 18 6" xfId="44237" xr:uid="{00000000-0005-0000-0000-000087AD0000}"/>
    <cellStyle name="Normal 19 4 19" xfId="44238" xr:uid="{00000000-0005-0000-0000-000088AD0000}"/>
    <cellStyle name="Normal 19 4 19 2" xfId="44239" xr:uid="{00000000-0005-0000-0000-000089AD0000}"/>
    <cellStyle name="Normal 19 4 19 2 2" xfId="44240" xr:uid="{00000000-0005-0000-0000-00008AAD0000}"/>
    <cellStyle name="Normal 19 4 19 2 3" xfId="44241" xr:uid="{00000000-0005-0000-0000-00008BAD0000}"/>
    <cellStyle name="Normal 19 4 19 3" xfId="44242" xr:uid="{00000000-0005-0000-0000-00008CAD0000}"/>
    <cellStyle name="Normal 19 4 19 3 2" xfId="44243" xr:uid="{00000000-0005-0000-0000-00008DAD0000}"/>
    <cellStyle name="Normal 19 4 19 3 3" xfId="44244" xr:uid="{00000000-0005-0000-0000-00008EAD0000}"/>
    <cellStyle name="Normal 19 4 19 4" xfId="44245" xr:uid="{00000000-0005-0000-0000-00008FAD0000}"/>
    <cellStyle name="Normal 19 4 19 4 2" xfId="44246" xr:uid="{00000000-0005-0000-0000-000090AD0000}"/>
    <cellStyle name="Normal 19 4 19 4 3" xfId="44247" xr:uid="{00000000-0005-0000-0000-000091AD0000}"/>
    <cellStyle name="Normal 19 4 19 5" xfId="44248" xr:uid="{00000000-0005-0000-0000-000092AD0000}"/>
    <cellStyle name="Normal 19 4 19 6" xfId="44249" xr:uid="{00000000-0005-0000-0000-000093AD0000}"/>
    <cellStyle name="Normal 19 4 2" xfId="44250" xr:uid="{00000000-0005-0000-0000-000094AD0000}"/>
    <cellStyle name="Normal 19 4 2 2" xfId="44251" xr:uid="{00000000-0005-0000-0000-000095AD0000}"/>
    <cellStyle name="Normal 19 4 2 2 2" xfId="44252" xr:uid="{00000000-0005-0000-0000-000096AD0000}"/>
    <cellStyle name="Normal 19 4 2 2 3" xfId="44253" xr:uid="{00000000-0005-0000-0000-000097AD0000}"/>
    <cellStyle name="Normal 19 4 2 3" xfId="44254" xr:uid="{00000000-0005-0000-0000-000098AD0000}"/>
    <cellStyle name="Normal 19 4 2 3 2" xfId="44255" xr:uid="{00000000-0005-0000-0000-000099AD0000}"/>
    <cellStyle name="Normal 19 4 2 3 3" xfId="44256" xr:uid="{00000000-0005-0000-0000-00009AAD0000}"/>
    <cellStyle name="Normal 19 4 2 4" xfId="44257" xr:uid="{00000000-0005-0000-0000-00009BAD0000}"/>
    <cellStyle name="Normal 19 4 2 4 2" xfId="44258" xr:uid="{00000000-0005-0000-0000-00009CAD0000}"/>
    <cellStyle name="Normal 19 4 2 4 3" xfId="44259" xr:uid="{00000000-0005-0000-0000-00009DAD0000}"/>
    <cellStyle name="Normal 19 4 2 5" xfId="44260" xr:uid="{00000000-0005-0000-0000-00009EAD0000}"/>
    <cellStyle name="Normal 19 4 2 6" xfId="44261" xr:uid="{00000000-0005-0000-0000-00009FAD0000}"/>
    <cellStyle name="Normal 19 4 20" xfId="44262" xr:uid="{00000000-0005-0000-0000-0000A0AD0000}"/>
    <cellStyle name="Normal 19 4 20 2" xfId="44263" xr:uid="{00000000-0005-0000-0000-0000A1AD0000}"/>
    <cellStyle name="Normal 19 4 20 2 2" xfId="44264" xr:uid="{00000000-0005-0000-0000-0000A2AD0000}"/>
    <cellStyle name="Normal 19 4 20 2 3" xfId="44265" xr:uid="{00000000-0005-0000-0000-0000A3AD0000}"/>
    <cellStyle name="Normal 19 4 20 3" xfId="44266" xr:uid="{00000000-0005-0000-0000-0000A4AD0000}"/>
    <cellStyle name="Normal 19 4 20 3 2" xfId="44267" xr:uid="{00000000-0005-0000-0000-0000A5AD0000}"/>
    <cellStyle name="Normal 19 4 20 3 3" xfId="44268" xr:uid="{00000000-0005-0000-0000-0000A6AD0000}"/>
    <cellStyle name="Normal 19 4 20 4" xfId="44269" xr:uid="{00000000-0005-0000-0000-0000A7AD0000}"/>
    <cellStyle name="Normal 19 4 20 4 2" xfId="44270" xr:uid="{00000000-0005-0000-0000-0000A8AD0000}"/>
    <cellStyle name="Normal 19 4 20 4 3" xfId="44271" xr:uid="{00000000-0005-0000-0000-0000A9AD0000}"/>
    <cellStyle name="Normal 19 4 20 5" xfId="44272" xr:uid="{00000000-0005-0000-0000-0000AAAD0000}"/>
    <cellStyle name="Normal 19 4 20 6" xfId="44273" xr:uid="{00000000-0005-0000-0000-0000ABAD0000}"/>
    <cellStyle name="Normal 19 4 21" xfId="44274" xr:uid="{00000000-0005-0000-0000-0000ACAD0000}"/>
    <cellStyle name="Normal 19 4 21 2" xfId="44275" xr:uid="{00000000-0005-0000-0000-0000ADAD0000}"/>
    <cellStyle name="Normal 19 4 21 3" xfId="44276" xr:uid="{00000000-0005-0000-0000-0000AEAD0000}"/>
    <cellStyle name="Normal 19 4 22" xfId="44277" xr:uid="{00000000-0005-0000-0000-0000AFAD0000}"/>
    <cellStyle name="Normal 19 4 22 2" xfId="44278" xr:uid="{00000000-0005-0000-0000-0000B0AD0000}"/>
    <cellStyle name="Normal 19 4 22 3" xfId="44279" xr:uid="{00000000-0005-0000-0000-0000B1AD0000}"/>
    <cellStyle name="Normal 19 4 23" xfId="44280" xr:uid="{00000000-0005-0000-0000-0000B2AD0000}"/>
    <cellStyle name="Normal 19 4 23 2" xfId="44281" xr:uid="{00000000-0005-0000-0000-0000B3AD0000}"/>
    <cellStyle name="Normal 19 4 23 3" xfId="44282" xr:uid="{00000000-0005-0000-0000-0000B4AD0000}"/>
    <cellStyle name="Normal 19 4 24" xfId="44283" xr:uid="{00000000-0005-0000-0000-0000B5AD0000}"/>
    <cellStyle name="Normal 19 4 25" xfId="44284" xr:uid="{00000000-0005-0000-0000-0000B6AD0000}"/>
    <cellStyle name="Normal 19 4 3" xfId="44285" xr:uid="{00000000-0005-0000-0000-0000B7AD0000}"/>
    <cellStyle name="Normal 19 4 3 2" xfId="44286" xr:uid="{00000000-0005-0000-0000-0000B8AD0000}"/>
    <cellStyle name="Normal 19 4 3 2 2" xfId="44287" xr:uid="{00000000-0005-0000-0000-0000B9AD0000}"/>
    <cellStyle name="Normal 19 4 3 2 3" xfId="44288" xr:uid="{00000000-0005-0000-0000-0000BAAD0000}"/>
    <cellStyle name="Normal 19 4 3 3" xfId="44289" xr:uid="{00000000-0005-0000-0000-0000BBAD0000}"/>
    <cellStyle name="Normal 19 4 3 3 2" xfId="44290" xr:uid="{00000000-0005-0000-0000-0000BCAD0000}"/>
    <cellStyle name="Normal 19 4 3 3 3" xfId="44291" xr:uid="{00000000-0005-0000-0000-0000BDAD0000}"/>
    <cellStyle name="Normal 19 4 3 4" xfId="44292" xr:uid="{00000000-0005-0000-0000-0000BEAD0000}"/>
    <cellStyle name="Normal 19 4 3 4 2" xfId="44293" xr:uid="{00000000-0005-0000-0000-0000BFAD0000}"/>
    <cellStyle name="Normal 19 4 3 4 3" xfId="44294" xr:uid="{00000000-0005-0000-0000-0000C0AD0000}"/>
    <cellStyle name="Normal 19 4 3 5" xfId="44295" xr:uid="{00000000-0005-0000-0000-0000C1AD0000}"/>
    <cellStyle name="Normal 19 4 3 6" xfId="44296" xr:uid="{00000000-0005-0000-0000-0000C2AD0000}"/>
    <cellStyle name="Normal 19 4 4" xfId="44297" xr:uid="{00000000-0005-0000-0000-0000C3AD0000}"/>
    <cellStyle name="Normal 19 4 4 2" xfId="44298" xr:uid="{00000000-0005-0000-0000-0000C4AD0000}"/>
    <cellStyle name="Normal 19 4 4 2 2" xfId="44299" xr:uid="{00000000-0005-0000-0000-0000C5AD0000}"/>
    <cellStyle name="Normal 19 4 4 2 3" xfId="44300" xr:uid="{00000000-0005-0000-0000-0000C6AD0000}"/>
    <cellStyle name="Normal 19 4 4 3" xfId="44301" xr:uid="{00000000-0005-0000-0000-0000C7AD0000}"/>
    <cellStyle name="Normal 19 4 4 3 2" xfId="44302" xr:uid="{00000000-0005-0000-0000-0000C8AD0000}"/>
    <cellStyle name="Normal 19 4 4 3 3" xfId="44303" xr:uid="{00000000-0005-0000-0000-0000C9AD0000}"/>
    <cellStyle name="Normal 19 4 4 4" xfId="44304" xr:uid="{00000000-0005-0000-0000-0000CAAD0000}"/>
    <cellStyle name="Normal 19 4 4 4 2" xfId="44305" xr:uid="{00000000-0005-0000-0000-0000CBAD0000}"/>
    <cellStyle name="Normal 19 4 4 4 3" xfId="44306" xr:uid="{00000000-0005-0000-0000-0000CCAD0000}"/>
    <cellStyle name="Normal 19 4 4 5" xfId="44307" xr:uid="{00000000-0005-0000-0000-0000CDAD0000}"/>
    <cellStyle name="Normal 19 4 4 6" xfId="44308" xr:uid="{00000000-0005-0000-0000-0000CEAD0000}"/>
    <cellStyle name="Normal 19 4 5" xfId="44309" xr:uid="{00000000-0005-0000-0000-0000CFAD0000}"/>
    <cellStyle name="Normal 19 4 5 2" xfId="44310" xr:uid="{00000000-0005-0000-0000-0000D0AD0000}"/>
    <cellStyle name="Normal 19 4 5 2 2" xfId="44311" xr:uid="{00000000-0005-0000-0000-0000D1AD0000}"/>
    <cellStyle name="Normal 19 4 5 2 3" xfId="44312" xr:uid="{00000000-0005-0000-0000-0000D2AD0000}"/>
    <cellStyle name="Normal 19 4 5 3" xfId="44313" xr:uid="{00000000-0005-0000-0000-0000D3AD0000}"/>
    <cellStyle name="Normal 19 4 5 3 2" xfId="44314" xr:uid="{00000000-0005-0000-0000-0000D4AD0000}"/>
    <cellStyle name="Normal 19 4 5 3 3" xfId="44315" xr:uid="{00000000-0005-0000-0000-0000D5AD0000}"/>
    <cellStyle name="Normal 19 4 5 4" xfId="44316" xr:uid="{00000000-0005-0000-0000-0000D6AD0000}"/>
    <cellStyle name="Normal 19 4 5 4 2" xfId="44317" xr:uid="{00000000-0005-0000-0000-0000D7AD0000}"/>
    <cellStyle name="Normal 19 4 5 4 3" xfId="44318" xr:uid="{00000000-0005-0000-0000-0000D8AD0000}"/>
    <cellStyle name="Normal 19 4 5 5" xfId="44319" xr:uid="{00000000-0005-0000-0000-0000D9AD0000}"/>
    <cellStyle name="Normal 19 4 5 6" xfId="44320" xr:uid="{00000000-0005-0000-0000-0000DAAD0000}"/>
    <cellStyle name="Normal 19 4 6" xfId="44321" xr:uid="{00000000-0005-0000-0000-0000DBAD0000}"/>
    <cellStyle name="Normal 19 4 6 2" xfId="44322" xr:uid="{00000000-0005-0000-0000-0000DCAD0000}"/>
    <cellStyle name="Normal 19 4 6 2 2" xfId="44323" xr:uid="{00000000-0005-0000-0000-0000DDAD0000}"/>
    <cellStyle name="Normal 19 4 6 2 3" xfId="44324" xr:uid="{00000000-0005-0000-0000-0000DEAD0000}"/>
    <cellStyle name="Normal 19 4 6 3" xfId="44325" xr:uid="{00000000-0005-0000-0000-0000DFAD0000}"/>
    <cellStyle name="Normal 19 4 6 3 2" xfId="44326" xr:uid="{00000000-0005-0000-0000-0000E0AD0000}"/>
    <cellStyle name="Normal 19 4 6 3 3" xfId="44327" xr:uid="{00000000-0005-0000-0000-0000E1AD0000}"/>
    <cellStyle name="Normal 19 4 6 4" xfId="44328" xr:uid="{00000000-0005-0000-0000-0000E2AD0000}"/>
    <cellStyle name="Normal 19 4 6 4 2" xfId="44329" xr:uid="{00000000-0005-0000-0000-0000E3AD0000}"/>
    <cellStyle name="Normal 19 4 6 4 3" xfId="44330" xr:uid="{00000000-0005-0000-0000-0000E4AD0000}"/>
    <cellStyle name="Normal 19 4 6 5" xfId="44331" xr:uid="{00000000-0005-0000-0000-0000E5AD0000}"/>
    <cellStyle name="Normal 19 4 6 6" xfId="44332" xr:uid="{00000000-0005-0000-0000-0000E6AD0000}"/>
    <cellStyle name="Normal 19 4 7" xfId="44333" xr:uid="{00000000-0005-0000-0000-0000E7AD0000}"/>
    <cellStyle name="Normal 19 4 7 2" xfId="44334" xr:uid="{00000000-0005-0000-0000-0000E8AD0000}"/>
    <cellStyle name="Normal 19 4 7 2 2" xfId="44335" xr:uid="{00000000-0005-0000-0000-0000E9AD0000}"/>
    <cellStyle name="Normal 19 4 7 2 3" xfId="44336" xr:uid="{00000000-0005-0000-0000-0000EAAD0000}"/>
    <cellStyle name="Normal 19 4 7 3" xfId="44337" xr:uid="{00000000-0005-0000-0000-0000EBAD0000}"/>
    <cellStyle name="Normal 19 4 7 3 2" xfId="44338" xr:uid="{00000000-0005-0000-0000-0000ECAD0000}"/>
    <cellStyle name="Normal 19 4 7 3 3" xfId="44339" xr:uid="{00000000-0005-0000-0000-0000EDAD0000}"/>
    <cellStyle name="Normal 19 4 7 4" xfId="44340" xr:uid="{00000000-0005-0000-0000-0000EEAD0000}"/>
    <cellStyle name="Normal 19 4 7 4 2" xfId="44341" xr:uid="{00000000-0005-0000-0000-0000EFAD0000}"/>
    <cellStyle name="Normal 19 4 7 4 3" xfId="44342" xr:uid="{00000000-0005-0000-0000-0000F0AD0000}"/>
    <cellStyle name="Normal 19 4 7 5" xfId="44343" xr:uid="{00000000-0005-0000-0000-0000F1AD0000}"/>
    <cellStyle name="Normal 19 4 7 6" xfId="44344" xr:uid="{00000000-0005-0000-0000-0000F2AD0000}"/>
    <cellStyle name="Normal 19 4 8" xfId="44345" xr:uid="{00000000-0005-0000-0000-0000F3AD0000}"/>
    <cellStyle name="Normal 19 4 8 2" xfId="44346" xr:uid="{00000000-0005-0000-0000-0000F4AD0000}"/>
    <cellStyle name="Normal 19 4 8 2 2" xfId="44347" xr:uid="{00000000-0005-0000-0000-0000F5AD0000}"/>
    <cellStyle name="Normal 19 4 8 2 3" xfId="44348" xr:uid="{00000000-0005-0000-0000-0000F6AD0000}"/>
    <cellStyle name="Normal 19 4 8 3" xfId="44349" xr:uid="{00000000-0005-0000-0000-0000F7AD0000}"/>
    <cellStyle name="Normal 19 4 8 3 2" xfId="44350" xr:uid="{00000000-0005-0000-0000-0000F8AD0000}"/>
    <cellStyle name="Normal 19 4 8 3 3" xfId="44351" xr:uid="{00000000-0005-0000-0000-0000F9AD0000}"/>
    <cellStyle name="Normal 19 4 8 4" xfId="44352" xr:uid="{00000000-0005-0000-0000-0000FAAD0000}"/>
    <cellStyle name="Normal 19 4 8 4 2" xfId="44353" xr:uid="{00000000-0005-0000-0000-0000FBAD0000}"/>
    <cellStyle name="Normal 19 4 8 4 3" xfId="44354" xr:uid="{00000000-0005-0000-0000-0000FCAD0000}"/>
    <cellStyle name="Normal 19 4 8 5" xfId="44355" xr:uid="{00000000-0005-0000-0000-0000FDAD0000}"/>
    <cellStyle name="Normal 19 4 8 6" xfId="44356" xr:uid="{00000000-0005-0000-0000-0000FEAD0000}"/>
    <cellStyle name="Normal 19 4 9" xfId="44357" xr:uid="{00000000-0005-0000-0000-0000FFAD0000}"/>
    <cellStyle name="Normal 19 4 9 2" xfId="44358" xr:uid="{00000000-0005-0000-0000-000000AE0000}"/>
    <cellStyle name="Normal 19 4 9 2 2" xfId="44359" xr:uid="{00000000-0005-0000-0000-000001AE0000}"/>
    <cellStyle name="Normal 19 4 9 2 3" xfId="44360" xr:uid="{00000000-0005-0000-0000-000002AE0000}"/>
    <cellStyle name="Normal 19 4 9 3" xfId="44361" xr:uid="{00000000-0005-0000-0000-000003AE0000}"/>
    <cellStyle name="Normal 19 4 9 3 2" xfId="44362" xr:uid="{00000000-0005-0000-0000-000004AE0000}"/>
    <cellStyle name="Normal 19 4 9 3 3" xfId="44363" xr:uid="{00000000-0005-0000-0000-000005AE0000}"/>
    <cellStyle name="Normal 19 4 9 4" xfId="44364" xr:uid="{00000000-0005-0000-0000-000006AE0000}"/>
    <cellStyle name="Normal 19 4 9 4 2" xfId="44365" xr:uid="{00000000-0005-0000-0000-000007AE0000}"/>
    <cellStyle name="Normal 19 4 9 4 3" xfId="44366" xr:uid="{00000000-0005-0000-0000-000008AE0000}"/>
    <cellStyle name="Normal 19 4 9 5" xfId="44367" xr:uid="{00000000-0005-0000-0000-000009AE0000}"/>
    <cellStyle name="Normal 19 4 9 6" xfId="44368" xr:uid="{00000000-0005-0000-0000-00000AAE0000}"/>
    <cellStyle name="Normal 19 4_Sheet25" xfId="44369" xr:uid="{00000000-0005-0000-0000-00000BAE0000}"/>
    <cellStyle name="Normal 19 5" xfId="44370" xr:uid="{00000000-0005-0000-0000-00000CAE0000}"/>
    <cellStyle name="Normal 19 6" xfId="44371" xr:uid="{00000000-0005-0000-0000-00000DAE0000}"/>
    <cellStyle name="Normal 19 7" xfId="44372" xr:uid="{00000000-0005-0000-0000-00000EAE0000}"/>
    <cellStyle name="Normal 19 8" xfId="44373" xr:uid="{00000000-0005-0000-0000-00000FAE0000}"/>
    <cellStyle name="Normal 19 9" xfId="44374" xr:uid="{00000000-0005-0000-0000-000010AE0000}"/>
    <cellStyle name="Normal 2" xfId="35" xr:uid="{00000000-0005-0000-0000-000011AE0000}"/>
    <cellStyle name="Normal 2 10" xfId="44376" xr:uid="{00000000-0005-0000-0000-000012AE0000}"/>
    <cellStyle name="Normal 2 10 10" xfId="44377" xr:uid="{00000000-0005-0000-0000-000013AE0000}"/>
    <cellStyle name="Normal 2 10 2" xfId="44378" xr:uid="{00000000-0005-0000-0000-000014AE0000}"/>
    <cellStyle name="Normal 2 10 3" xfId="44379" xr:uid="{00000000-0005-0000-0000-000015AE0000}"/>
    <cellStyle name="Normal 2 10 4" xfId="44380" xr:uid="{00000000-0005-0000-0000-000016AE0000}"/>
    <cellStyle name="Normal 2 10 5" xfId="44381" xr:uid="{00000000-0005-0000-0000-000017AE0000}"/>
    <cellStyle name="Normal 2 10 6" xfId="44382" xr:uid="{00000000-0005-0000-0000-000018AE0000}"/>
    <cellStyle name="Normal 2 10 7" xfId="44383" xr:uid="{00000000-0005-0000-0000-000019AE0000}"/>
    <cellStyle name="Normal 2 10 8" xfId="44384" xr:uid="{00000000-0005-0000-0000-00001AAE0000}"/>
    <cellStyle name="Normal 2 10 9" xfId="44385" xr:uid="{00000000-0005-0000-0000-00001BAE0000}"/>
    <cellStyle name="Normal 2 10_SGM1" xfId="44386" xr:uid="{00000000-0005-0000-0000-00001CAE0000}"/>
    <cellStyle name="Normal 2 11" xfId="44387" xr:uid="{00000000-0005-0000-0000-00001DAE0000}"/>
    <cellStyle name="Normal 2 12" xfId="44388" xr:uid="{00000000-0005-0000-0000-00001EAE0000}"/>
    <cellStyle name="Normal 2 13" xfId="44389" xr:uid="{00000000-0005-0000-0000-00001FAE0000}"/>
    <cellStyle name="Normal 2 14" xfId="44390" xr:uid="{00000000-0005-0000-0000-000020AE0000}"/>
    <cellStyle name="Normal 2 15" xfId="44391" xr:uid="{00000000-0005-0000-0000-000021AE0000}"/>
    <cellStyle name="Normal 2 16" xfId="44392" xr:uid="{00000000-0005-0000-0000-000022AE0000}"/>
    <cellStyle name="Normal 2 17" xfId="44393" xr:uid="{00000000-0005-0000-0000-000023AE0000}"/>
    <cellStyle name="Normal 2 18" xfId="44394" xr:uid="{00000000-0005-0000-0000-000024AE0000}"/>
    <cellStyle name="Normal 2 18 2" xfId="44395" xr:uid="{00000000-0005-0000-0000-000025AE0000}"/>
    <cellStyle name="Normal 2 18 3" xfId="44396" xr:uid="{00000000-0005-0000-0000-000026AE0000}"/>
    <cellStyle name="Normal 2 18 4" xfId="44397" xr:uid="{00000000-0005-0000-0000-000027AE0000}"/>
    <cellStyle name="Normal 2 19" xfId="44398" xr:uid="{00000000-0005-0000-0000-000028AE0000}"/>
    <cellStyle name="Normal 2 2" xfId="44399" xr:uid="{00000000-0005-0000-0000-000029AE0000}"/>
    <cellStyle name="Normal 2 2 10" xfId="44400" xr:uid="{00000000-0005-0000-0000-00002AAE0000}"/>
    <cellStyle name="Normal 2 2 11" xfId="44401" xr:uid="{00000000-0005-0000-0000-00002BAE0000}"/>
    <cellStyle name="Normal 2 2 12" xfId="44402" xr:uid="{00000000-0005-0000-0000-00002CAE0000}"/>
    <cellStyle name="Normal 2 2 13" xfId="44403" xr:uid="{00000000-0005-0000-0000-00002DAE0000}"/>
    <cellStyle name="Normal 2 2 14" xfId="44404" xr:uid="{00000000-0005-0000-0000-00002EAE0000}"/>
    <cellStyle name="Normal 2 2 15" xfId="44405" xr:uid="{00000000-0005-0000-0000-00002FAE0000}"/>
    <cellStyle name="Normal 2 2 16" xfId="44406" xr:uid="{00000000-0005-0000-0000-000030AE0000}"/>
    <cellStyle name="Normal 2 2 17" xfId="44407" xr:uid="{00000000-0005-0000-0000-000031AE0000}"/>
    <cellStyle name="Normal 2 2 18" xfId="44408" xr:uid="{00000000-0005-0000-0000-000032AE0000}"/>
    <cellStyle name="Normal 2 2 18 2" xfId="44409" xr:uid="{00000000-0005-0000-0000-000033AE0000}"/>
    <cellStyle name="Normal 2 2 18 3" xfId="44410" xr:uid="{00000000-0005-0000-0000-000034AE0000}"/>
    <cellStyle name="Normal 2 2 18 4" xfId="44411" xr:uid="{00000000-0005-0000-0000-000035AE0000}"/>
    <cellStyle name="Normal 2 2 19" xfId="44412" xr:uid="{00000000-0005-0000-0000-000036AE0000}"/>
    <cellStyle name="Normal 2 2 2" xfId="44413" xr:uid="{00000000-0005-0000-0000-000037AE0000}"/>
    <cellStyle name="Normal 2 2 2 10" xfId="44414" xr:uid="{00000000-0005-0000-0000-000038AE0000}"/>
    <cellStyle name="Normal 2 2 2 11" xfId="44415" xr:uid="{00000000-0005-0000-0000-000039AE0000}"/>
    <cellStyle name="Normal 2 2 2 12" xfId="44416" xr:uid="{00000000-0005-0000-0000-00003AAE0000}"/>
    <cellStyle name="Normal 2 2 2 13" xfId="44417" xr:uid="{00000000-0005-0000-0000-00003BAE0000}"/>
    <cellStyle name="Normal 2 2 2 14" xfId="44418" xr:uid="{00000000-0005-0000-0000-00003CAE0000}"/>
    <cellStyle name="Normal 2 2 2 15" xfId="44419" xr:uid="{00000000-0005-0000-0000-00003DAE0000}"/>
    <cellStyle name="Normal 2 2 2 16" xfId="44420" xr:uid="{00000000-0005-0000-0000-00003EAE0000}"/>
    <cellStyle name="Normal 2 2 2 17" xfId="44421" xr:uid="{00000000-0005-0000-0000-00003FAE0000}"/>
    <cellStyle name="Normal 2 2 2 18" xfId="44422" xr:uid="{00000000-0005-0000-0000-000040AE0000}"/>
    <cellStyle name="Normal 2 2 2 18 10" xfId="44423" xr:uid="{00000000-0005-0000-0000-000041AE0000}"/>
    <cellStyle name="Normal 2 2 2 18 11" xfId="44424" xr:uid="{00000000-0005-0000-0000-000042AE0000}"/>
    <cellStyle name="Normal 2 2 2 18 12" xfId="44425" xr:uid="{00000000-0005-0000-0000-000043AE0000}"/>
    <cellStyle name="Normal 2 2 2 18 13" xfId="44426" xr:uid="{00000000-0005-0000-0000-000044AE0000}"/>
    <cellStyle name="Normal 2 2 2 18 14" xfId="44427" xr:uid="{00000000-0005-0000-0000-000045AE0000}"/>
    <cellStyle name="Normal 2 2 2 18 15" xfId="44428" xr:uid="{00000000-0005-0000-0000-000046AE0000}"/>
    <cellStyle name="Normal 2 2 2 18 16" xfId="44429" xr:uid="{00000000-0005-0000-0000-000047AE0000}"/>
    <cellStyle name="Normal 2 2 2 18 17" xfId="44430" xr:uid="{00000000-0005-0000-0000-000048AE0000}"/>
    <cellStyle name="Normal 2 2 2 18 2" xfId="44431" xr:uid="{00000000-0005-0000-0000-000049AE0000}"/>
    <cellStyle name="Normal 2 2 2 18 2 10" xfId="44432" xr:uid="{00000000-0005-0000-0000-00004AAE0000}"/>
    <cellStyle name="Normal 2 2 2 18 2 11" xfId="44433" xr:uid="{00000000-0005-0000-0000-00004BAE0000}"/>
    <cellStyle name="Normal 2 2 2 18 2 12" xfId="44434" xr:uid="{00000000-0005-0000-0000-00004CAE0000}"/>
    <cellStyle name="Normal 2 2 2 18 2 13" xfId="44435" xr:uid="{00000000-0005-0000-0000-00004DAE0000}"/>
    <cellStyle name="Normal 2 2 2 18 2 14" xfId="44436" xr:uid="{00000000-0005-0000-0000-00004EAE0000}"/>
    <cellStyle name="Normal 2 2 2 18 2 15" xfId="44437" xr:uid="{00000000-0005-0000-0000-00004FAE0000}"/>
    <cellStyle name="Normal 2 2 2 18 2 2" xfId="44438" xr:uid="{00000000-0005-0000-0000-000050AE0000}"/>
    <cellStyle name="Normal 2 2 2 18 2 2 10" xfId="44439" xr:uid="{00000000-0005-0000-0000-000051AE0000}"/>
    <cellStyle name="Normal 2 2 2 18 2 2 11" xfId="44440" xr:uid="{00000000-0005-0000-0000-000052AE0000}"/>
    <cellStyle name="Normal 2 2 2 18 2 2 12" xfId="44441" xr:uid="{00000000-0005-0000-0000-000053AE0000}"/>
    <cellStyle name="Normal 2 2 2 18 2 2 13" xfId="44442" xr:uid="{00000000-0005-0000-0000-000054AE0000}"/>
    <cellStyle name="Normal 2 2 2 18 2 2 14" xfId="44443" xr:uid="{00000000-0005-0000-0000-000055AE0000}"/>
    <cellStyle name="Normal 2 2 2 18 2 2 15" xfId="44444" xr:uid="{00000000-0005-0000-0000-000056AE0000}"/>
    <cellStyle name="Normal 2 2 2 18 2 2 2" xfId="44445" xr:uid="{00000000-0005-0000-0000-000057AE0000}"/>
    <cellStyle name="Normal 2 2 2 18 2 2 2 10" xfId="44446" xr:uid="{00000000-0005-0000-0000-000058AE0000}"/>
    <cellStyle name="Normal 2 2 2 18 2 2 2 11" xfId="44447" xr:uid="{00000000-0005-0000-0000-000059AE0000}"/>
    <cellStyle name="Normal 2 2 2 18 2 2 2 12" xfId="44448" xr:uid="{00000000-0005-0000-0000-00005AAE0000}"/>
    <cellStyle name="Normal 2 2 2 18 2 2 2 13" xfId="44449" xr:uid="{00000000-0005-0000-0000-00005BAE0000}"/>
    <cellStyle name="Normal 2 2 2 18 2 2 2 14" xfId="44450" xr:uid="{00000000-0005-0000-0000-00005CAE0000}"/>
    <cellStyle name="Normal 2 2 2 18 2 2 2 15" xfId="44451" xr:uid="{00000000-0005-0000-0000-00005DAE0000}"/>
    <cellStyle name="Normal 2 2 2 18 2 2 2 2" xfId="44452" xr:uid="{00000000-0005-0000-0000-00005EAE0000}"/>
    <cellStyle name="Normal 2 2 2 18 2 2 2 3" xfId="44453" xr:uid="{00000000-0005-0000-0000-00005FAE0000}"/>
    <cellStyle name="Normal 2 2 2 18 2 2 2 4" xfId="44454" xr:uid="{00000000-0005-0000-0000-000060AE0000}"/>
    <cellStyle name="Normal 2 2 2 18 2 2 2 5" xfId="44455" xr:uid="{00000000-0005-0000-0000-000061AE0000}"/>
    <cellStyle name="Normal 2 2 2 18 2 2 2 6" xfId="44456" xr:uid="{00000000-0005-0000-0000-000062AE0000}"/>
    <cellStyle name="Normal 2 2 2 18 2 2 2 7" xfId="44457" xr:uid="{00000000-0005-0000-0000-000063AE0000}"/>
    <cellStyle name="Normal 2 2 2 18 2 2 2 8" xfId="44458" xr:uid="{00000000-0005-0000-0000-000064AE0000}"/>
    <cellStyle name="Normal 2 2 2 18 2 2 2 9" xfId="44459" xr:uid="{00000000-0005-0000-0000-000065AE0000}"/>
    <cellStyle name="Normal 2 2 2 18 2 2 3" xfId="44460" xr:uid="{00000000-0005-0000-0000-000066AE0000}"/>
    <cellStyle name="Normal 2 2 2 18 2 2 4" xfId="44461" xr:uid="{00000000-0005-0000-0000-000067AE0000}"/>
    <cellStyle name="Normal 2 2 2 18 2 2 5" xfId="44462" xr:uid="{00000000-0005-0000-0000-000068AE0000}"/>
    <cellStyle name="Normal 2 2 2 18 2 2 6" xfId="44463" xr:uid="{00000000-0005-0000-0000-000069AE0000}"/>
    <cellStyle name="Normal 2 2 2 18 2 2 7" xfId="44464" xr:uid="{00000000-0005-0000-0000-00006AAE0000}"/>
    <cellStyle name="Normal 2 2 2 18 2 2 8" xfId="44465" xr:uid="{00000000-0005-0000-0000-00006BAE0000}"/>
    <cellStyle name="Normal 2 2 2 18 2 2 9" xfId="44466" xr:uid="{00000000-0005-0000-0000-00006CAE0000}"/>
    <cellStyle name="Normal 2 2 2 18 2 3" xfId="44467" xr:uid="{00000000-0005-0000-0000-00006DAE0000}"/>
    <cellStyle name="Normal 2 2 2 18 2 4" xfId="44468" xr:uid="{00000000-0005-0000-0000-00006EAE0000}"/>
    <cellStyle name="Normal 2 2 2 18 2 5" xfId="44469" xr:uid="{00000000-0005-0000-0000-00006FAE0000}"/>
    <cellStyle name="Normal 2 2 2 18 2 6" xfId="44470" xr:uid="{00000000-0005-0000-0000-000070AE0000}"/>
    <cellStyle name="Normal 2 2 2 18 2 7" xfId="44471" xr:uid="{00000000-0005-0000-0000-000071AE0000}"/>
    <cellStyle name="Normal 2 2 2 18 2 8" xfId="44472" xr:uid="{00000000-0005-0000-0000-000072AE0000}"/>
    <cellStyle name="Normal 2 2 2 18 2 9" xfId="44473" xr:uid="{00000000-0005-0000-0000-000073AE0000}"/>
    <cellStyle name="Normal 2 2 2 18 3" xfId="44474" xr:uid="{00000000-0005-0000-0000-000074AE0000}"/>
    <cellStyle name="Normal 2 2 2 18 4" xfId="44475" xr:uid="{00000000-0005-0000-0000-000075AE0000}"/>
    <cellStyle name="Normal 2 2 2 18 5" xfId="44476" xr:uid="{00000000-0005-0000-0000-000076AE0000}"/>
    <cellStyle name="Normal 2 2 2 18 6" xfId="44477" xr:uid="{00000000-0005-0000-0000-000077AE0000}"/>
    <cellStyle name="Normal 2 2 2 18 7" xfId="44478" xr:uid="{00000000-0005-0000-0000-000078AE0000}"/>
    <cellStyle name="Normal 2 2 2 18 8" xfId="44479" xr:uid="{00000000-0005-0000-0000-000079AE0000}"/>
    <cellStyle name="Normal 2 2 2 18 9" xfId="44480" xr:uid="{00000000-0005-0000-0000-00007AAE0000}"/>
    <cellStyle name="Normal 2 2 2 19" xfId="44481" xr:uid="{00000000-0005-0000-0000-00007BAE0000}"/>
    <cellStyle name="Normal 2 2 2 2" xfId="44482" xr:uid="{00000000-0005-0000-0000-00007CAE0000}"/>
    <cellStyle name="Normal 2 2 2 2 10" xfId="44483" xr:uid="{00000000-0005-0000-0000-00007DAE0000}"/>
    <cellStyle name="Normal 2 2 2 2 11" xfId="44484" xr:uid="{00000000-0005-0000-0000-00007EAE0000}"/>
    <cellStyle name="Normal 2 2 2 2 12" xfId="44485" xr:uid="{00000000-0005-0000-0000-00007FAE0000}"/>
    <cellStyle name="Normal 2 2 2 2 13" xfId="44486" xr:uid="{00000000-0005-0000-0000-000080AE0000}"/>
    <cellStyle name="Normal 2 2 2 2 14" xfId="44487" xr:uid="{00000000-0005-0000-0000-000081AE0000}"/>
    <cellStyle name="Normal 2 2 2 2 15" xfId="44488" xr:uid="{00000000-0005-0000-0000-000082AE0000}"/>
    <cellStyle name="Normal 2 2 2 2 15 10" xfId="44489" xr:uid="{00000000-0005-0000-0000-000083AE0000}"/>
    <cellStyle name="Normal 2 2 2 2 15 11" xfId="44490" xr:uid="{00000000-0005-0000-0000-000084AE0000}"/>
    <cellStyle name="Normal 2 2 2 2 15 12" xfId="44491" xr:uid="{00000000-0005-0000-0000-000085AE0000}"/>
    <cellStyle name="Normal 2 2 2 2 15 13" xfId="44492" xr:uid="{00000000-0005-0000-0000-000086AE0000}"/>
    <cellStyle name="Normal 2 2 2 2 15 14" xfId="44493" xr:uid="{00000000-0005-0000-0000-000087AE0000}"/>
    <cellStyle name="Normal 2 2 2 2 15 15" xfId="44494" xr:uid="{00000000-0005-0000-0000-000088AE0000}"/>
    <cellStyle name="Normal 2 2 2 2 15 16" xfId="44495" xr:uid="{00000000-0005-0000-0000-000089AE0000}"/>
    <cellStyle name="Normal 2 2 2 2 15 17" xfId="44496" xr:uid="{00000000-0005-0000-0000-00008AAE0000}"/>
    <cellStyle name="Normal 2 2 2 2 15 2" xfId="44497" xr:uid="{00000000-0005-0000-0000-00008BAE0000}"/>
    <cellStyle name="Normal 2 2 2 2 15 2 10" xfId="44498" xr:uid="{00000000-0005-0000-0000-00008CAE0000}"/>
    <cellStyle name="Normal 2 2 2 2 15 2 11" xfId="44499" xr:uid="{00000000-0005-0000-0000-00008DAE0000}"/>
    <cellStyle name="Normal 2 2 2 2 15 2 12" xfId="44500" xr:uid="{00000000-0005-0000-0000-00008EAE0000}"/>
    <cellStyle name="Normal 2 2 2 2 15 2 13" xfId="44501" xr:uid="{00000000-0005-0000-0000-00008FAE0000}"/>
    <cellStyle name="Normal 2 2 2 2 15 2 14" xfId="44502" xr:uid="{00000000-0005-0000-0000-000090AE0000}"/>
    <cellStyle name="Normal 2 2 2 2 15 2 15" xfId="44503" xr:uid="{00000000-0005-0000-0000-000091AE0000}"/>
    <cellStyle name="Normal 2 2 2 2 15 2 2" xfId="44504" xr:uid="{00000000-0005-0000-0000-000092AE0000}"/>
    <cellStyle name="Normal 2 2 2 2 15 2 2 10" xfId="44505" xr:uid="{00000000-0005-0000-0000-000093AE0000}"/>
    <cellStyle name="Normal 2 2 2 2 15 2 2 11" xfId="44506" xr:uid="{00000000-0005-0000-0000-000094AE0000}"/>
    <cellStyle name="Normal 2 2 2 2 15 2 2 12" xfId="44507" xr:uid="{00000000-0005-0000-0000-000095AE0000}"/>
    <cellStyle name="Normal 2 2 2 2 15 2 2 13" xfId="44508" xr:uid="{00000000-0005-0000-0000-000096AE0000}"/>
    <cellStyle name="Normal 2 2 2 2 15 2 2 14" xfId="44509" xr:uid="{00000000-0005-0000-0000-000097AE0000}"/>
    <cellStyle name="Normal 2 2 2 2 15 2 2 15" xfId="44510" xr:uid="{00000000-0005-0000-0000-000098AE0000}"/>
    <cellStyle name="Normal 2 2 2 2 15 2 2 2" xfId="44511" xr:uid="{00000000-0005-0000-0000-000099AE0000}"/>
    <cellStyle name="Normal 2 2 2 2 15 2 2 2 10" xfId="44512" xr:uid="{00000000-0005-0000-0000-00009AAE0000}"/>
    <cellStyle name="Normal 2 2 2 2 15 2 2 2 11" xfId="44513" xr:uid="{00000000-0005-0000-0000-00009BAE0000}"/>
    <cellStyle name="Normal 2 2 2 2 15 2 2 2 12" xfId="44514" xr:uid="{00000000-0005-0000-0000-00009CAE0000}"/>
    <cellStyle name="Normal 2 2 2 2 15 2 2 2 13" xfId="44515" xr:uid="{00000000-0005-0000-0000-00009DAE0000}"/>
    <cellStyle name="Normal 2 2 2 2 15 2 2 2 14" xfId="44516" xr:uid="{00000000-0005-0000-0000-00009EAE0000}"/>
    <cellStyle name="Normal 2 2 2 2 15 2 2 2 15" xfId="44517" xr:uid="{00000000-0005-0000-0000-00009FAE0000}"/>
    <cellStyle name="Normal 2 2 2 2 15 2 2 2 2" xfId="44518" xr:uid="{00000000-0005-0000-0000-0000A0AE0000}"/>
    <cellStyle name="Normal 2 2 2 2 15 2 2 2 3" xfId="44519" xr:uid="{00000000-0005-0000-0000-0000A1AE0000}"/>
    <cellStyle name="Normal 2 2 2 2 15 2 2 2 4" xfId="44520" xr:uid="{00000000-0005-0000-0000-0000A2AE0000}"/>
    <cellStyle name="Normal 2 2 2 2 15 2 2 2 5" xfId="44521" xr:uid="{00000000-0005-0000-0000-0000A3AE0000}"/>
    <cellStyle name="Normal 2 2 2 2 15 2 2 2 6" xfId="44522" xr:uid="{00000000-0005-0000-0000-0000A4AE0000}"/>
    <cellStyle name="Normal 2 2 2 2 15 2 2 2 7" xfId="44523" xr:uid="{00000000-0005-0000-0000-0000A5AE0000}"/>
    <cellStyle name="Normal 2 2 2 2 15 2 2 2 8" xfId="44524" xr:uid="{00000000-0005-0000-0000-0000A6AE0000}"/>
    <cellStyle name="Normal 2 2 2 2 15 2 2 2 9" xfId="44525" xr:uid="{00000000-0005-0000-0000-0000A7AE0000}"/>
    <cellStyle name="Normal 2 2 2 2 15 2 2 3" xfId="44526" xr:uid="{00000000-0005-0000-0000-0000A8AE0000}"/>
    <cellStyle name="Normal 2 2 2 2 15 2 2 4" xfId="44527" xr:uid="{00000000-0005-0000-0000-0000A9AE0000}"/>
    <cellStyle name="Normal 2 2 2 2 15 2 2 5" xfId="44528" xr:uid="{00000000-0005-0000-0000-0000AAAE0000}"/>
    <cellStyle name="Normal 2 2 2 2 15 2 2 6" xfId="44529" xr:uid="{00000000-0005-0000-0000-0000ABAE0000}"/>
    <cellStyle name="Normal 2 2 2 2 15 2 2 7" xfId="44530" xr:uid="{00000000-0005-0000-0000-0000ACAE0000}"/>
    <cellStyle name="Normal 2 2 2 2 15 2 2 8" xfId="44531" xr:uid="{00000000-0005-0000-0000-0000ADAE0000}"/>
    <cellStyle name="Normal 2 2 2 2 15 2 2 9" xfId="44532" xr:uid="{00000000-0005-0000-0000-0000AEAE0000}"/>
    <cellStyle name="Normal 2 2 2 2 15 2 3" xfId="44533" xr:uid="{00000000-0005-0000-0000-0000AFAE0000}"/>
    <cellStyle name="Normal 2 2 2 2 15 2 4" xfId="44534" xr:uid="{00000000-0005-0000-0000-0000B0AE0000}"/>
    <cellStyle name="Normal 2 2 2 2 15 2 5" xfId="44535" xr:uid="{00000000-0005-0000-0000-0000B1AE0000}"/>
    <cellStyle name="Normal 2 2 2 2 15 2 6" xfId="44536" xr:uid="{00000000-0005-0000-0000-0000B2AE0000}"/>
    <cellStyle name="Normal 2 2 2 2 15 2 7" xfId="44537" xr:uid="{00000000-0005-0000-0000-0000B3AE0000}"/>
    <cellStyle name="Normal 2 2 2 2 15 2 8" xfId="44538" xr:uid="{00000000-0005-0000-0000-0000B4AE0000}"/>
    <cellStyle name="Normal 2 2 2 2 15 2 9" xfId="44539" xr:uid="{00000000-0005-0000-0000-0000B5AE0000}"/>
    <cellStyle name="Normal 2 2 2 2 15 3" xfId="44540" xr:uid="{00000000-0005-0000-0000-0000B6AE0000}"/>
    <cellStyle name="Normal 2 2 2 2 15 4" xfId="44541" xr:uid="{00000000-0005-0000-0000-0000B7AE0000}"/>
    <cellStyle name="Normal 2 2 2 2 15 5" xfId="44542" xr:uid="{00000000-0005-0000-0000-0000B8AE0000}"/>
    <cellStyle name="Normal 2 2 2 2 15 6" xfId="44543" xr:uid="{00000000-0005-0000-0000-0000B9AE0000}"/>
    <cellStyle name="Normal 2 2 2 2 15 7" xfId="44544" xr:uid="{00000000-0005-0000-0000-0000BAAE0000}"/>
    <cellStyle name="Normal 2 2 2 2 15 8" xfId="44545" xr:uid="{00000000-0005-0000-0000-0000BBAE0000}"/>
    <cellStyle name="Normal 2 2 2 2 15 9" xfId="44546" xr:uid="{00000000-0005-0000-0000-0000BCAE0000}"/>
    <cellStyle name="Normal 2 2 2 2 16" xfId="44547" xr:uid="{00000000-0005-0000-0000-0000BDAE0000}"/>
    <cellStyle name="Normal 2 2 2 2 17" xfId="44548" xr:uid="{00000000-0005-0000-0000-0000BEAE0000}"/>
    <cellStyle name="Normal 2 2 2 2 18" xfId="44549" xr:uid="{00000000-0005-0000-0000-0000BFAE0000}"/>
    <cellStyle name="Normal 2 2 2 2 19" xfId="44550" xr:uid="{00000000-0005-0000-0000-0000C0AE0000}"/>
    <cellStyle name="Normal 2 2 2 2 19 10" xfId="44551" xr:uid="{00000000-0005-0000-0000-0000C1AE0000}"/>
    <cellStyle name="Normal 2 2 2 2 19 11" xfId="44552" xr:uid="{00000000-0005-0000-0000-0000C2AE0000}"/>
    <cellStyle name="Normal 2 2 2 2 19 12" xfId="44553" xr:uid="{00000000-0005-0000-0000-0000C3AE0000}"/>
    <cellStyle name="Normal 2 2 2 2 19 13" xfId="44554" xr:uid="{00000000-0005-0000-0000-0000C4AE0000}"/>
    <cellStyle name="Normal 2 2 2 2 19 14" xfId="44555" xr:uid="{00000000-0005-0000-0000-0000C5AE0000}"/>
    <cellStyle name="Normal 2 2 2 2 19 15" xfId="44556" xr:uid="{00000000-0005-0000-0000-0000C6AE0000}"/>
    <cellStyle name="Normal 2 2 2 2 19 2" xfId="44557" xr:uid="{00000000-0005-0000-0000-0000C7AE0000}"/>
    <cellStyle name="Normal 2 2 2 2 19 3" xfId="44558" xr:uid="{00000000-0005-0000-0000-0000C8AE0000}"/>
    <cellStyle name="Normal 2 2 2 2 19 4" xfId="44559" xr:uid="{00000000-0005-0000-0000-0000C9AE0000}"/>
    <cellStyle name="Normal 2 2 2 2 19 5" xfId="44560" xr:uid="{00000000-0005-0000-0000-0000CAAE0000}"/>
    <cellStyle name="Normal 2 2 2 2 19 6" xfId="44561" xr:uid="{00000000-0005-0000-0000-0000CBAE0000}"/>
    <cellStyle name="Normal 2 2 2 2 19 7" xfId="44562" xr:uid="{00000000-0005-0000-0000-0000CCAE0000}"/>
    <cellStyle name="Normal 2 2 2 2 19 8" xfId="44563" xr:uid="{00000000-0005-0000-0000-0000CDAE0000}"/>
    <cellStyle name="Normal 2 2 2 2 19 9" xfId="44564" xr:uid="{00000000-0005-0000-0000-0000CEAE0000}"/>
    <cellStyle name="Normal 2 2 2 2 2" xfId="44565" xr:uid="{00000000-0005-0000-0000-0000CFAE0000}"/>
    <cellStyle name="Normal 2 2 2 2 2 10" xfId="44566" xr:uid="{00000000-0005-0000-0000-0000D0AE0000}"/>
    <cellStyle name="Normal 2 2 2 2 2 11" xfId="44567" xr:uid="{00000000-0005-0000-0000-0000D1AE0000}"/>
    <cellStyle name="Normal 2 2 2 2 2 12" xfId="44568" xr:uid="{00000000-0005-0000-0000-0000D2AE0000}"/>
    <cellStyle name="Normal 2 2 2 2 2 13" xfId="44569" xr:uid="{00000000-0005-0000-0000-0000D3AE0000}"/>
    <cellStyle name="Normal 2 2 2 2 2 13 10" xfId="44570" xr:uid="{00000000-0005-0000-0000-0000D4AE0000}"/>
    <cellStyle name="Normal 2 2 2 2 2 13 11" xfId="44571" xr:uid="{00000000-0005-0000-0000-0000D5AE0000}"/>
    <cellStyle name="Normal 2 2 2 2 2 13 12" xfId="44572" xr:uid="{00000000-0005-0000-0000-0000D6AE0000}"/>
    <cellStyle name="Normal 2 2 2 2 2 13 13" xfId="44573" xr:uid="{00000000-0005-0000-0000-0000D7AE0000}"/>
    <cellStyle name="Normal 2 2 2 2 2 13 14" xfId="44574" xr:uid="{00000000-0005-0000-0000-0000D8AE0000}"/>
    <cellStyle name="Normal 2 2 2 2 2 13 15" xfId="44575" xr:uid="{00000000-0005-0000-0000-0000D9AE0000}"/>
    <cellStyle name="Normal 2 2 2 2 2 13 16" xfId="44576" xr:uid="{00000000-0005-0000-0000-0000DAAE0000}"/>
    <cellStyle name="Normal 2 2 2 2 2 13 17" xfId="44577" xr:uid="{00000000-0005-0000-0000-0000DBAE0000}"/>
    <cellStyle name="Normal 2 2 2 2 2 13 2" xfId="44578" xr:uid="{00000000-0005-0000-0000-0000DCAE0000}"/>
    <cellStyle name="Normal 2 2 2 2 2 13 2 10" xfId="44579" xr:uid="{00000000-0005-0000-0000-0000DDAE0000}"/>
    <cellStyle name="Normal 2 2 2 2 2 13 2 11" xfId="44580" xr:uid="{00000000-0005-0000-0000-0000DEAE0000}"/>
    <cellStyle name="Normal 2 2 2 2 2 13 2 12" xfId="44581" xr:uid="{00000000-0005-0000-0000-0000DFAE0000}"/>
    <cellStyle name="Normal 2 2 2 2 2 13 2 13" xfId="44582" xr:uid="{00000000-0005-0000-0000-0000E0AE0000}"/>
    <cellStyle name="Normal 2 2 2 2 2 13 2 14" xfId="44583" xr:uid="{00000000-0005-0000-0000-0000E1AE0000}"/>
    <cellStyle name="Normal 2 2 2 2 2 13 2 15" xfId="44584" xr:uid="{00000000-0005-0000-0000-0000E2AE0000}"/>
    <cellStyle name="Normal 2 2 2 2 2 13 2 2" xfId="44585" xr:uid="{00000000-0005-0000-0000-0000E3AE0000}"/>
    <cellStyle name="Normal 2 2 2 2 2 13 2 2 10" xfId="44586" xr:uid="{00000000-0005-0000-0000-0000E4AE0000}"/>
    <cellStyle name="Normal 2 2 2 2 2 13 2 2 11" xfId="44587" xr:uid="{00000000-0005-0000-0000-0000E5AE0000}"/>
    <cellStyle name="Normal 2 2 2 2 2 13 2 2 12" xfId="44588" xr:uid="{00000000-0005-0000-0000-0000E6AE0000}"/>
    <cellStyle name="Normal 2 2 2 2 2 13 2 2 13" xfId="44589" xr:uid="{00000000-0005-0000-0000-0000E7AE0000}"/>
    <cellStyle name="Normal 2 2 2 2 2 13 2 2 14" xfId="44590" xr:uid="{00000000-0005-0000-0000-0000E8AE0000}"/>
    <cellStyle name="Normal 2 2 2 2 2 13 2 2 15" xfId="44591" xr:uid="{00000000-0005-0000-0000-0000E9AE0000}"/>
    <cellStyle name="Normal 2 2 2 2 2 13 2 2 2" xfId="44592" xr:uid="{00000000-0005-0000-0000-0000EAAE0000}"/>
    <cellStyle name="Normal 2 2 2 2 2 13 2 2 2 10" xfId="44593" xr:uid="{00000000-0005-0000-0000-0000EBAE0000}"/>
    <cellStyle name="Normal 2 2 2 2 2 13 2 2 2 11" xfId="44594" xr:uid="{00000000-0005-0000-0000-0000ECAE0000}"/>
    <cellStyle name="Normal 2 2 2 2 2 13 2 2 2 12" xfId="44595" xr:uid="{00000000-0005-0000-0000-0000EDAE0000}"/>
    <cellStyle name="Normal 2 2 2 2 2 13 2 2 2 13" xfId="44596" xr:uid="{00000000-0005-0000-0000-0000EEAE0000}"/>
    <cellStyle name="Normal 2 2 2 2 2 13 2 2 2 14" xfId="44597" xr:uid="{00000000-0005-0000-0000-0000EFAE0000}"/>
    <cellStyle name="Normal 2 2 2 2 2 13 2 2 2 15" xfId="44598" xr:uid="{00000000-0005-0000-0000-0000F0AE0000}"/>
    <cellStyle name="Normal 2 2 2 2 2 13 2 2 2 2" xfId="44599" xr:uid="{00000000-0005-0000-0000-0000F1AE0000}"/>
    <cellStyle name="Normal 2 2 2 2 2 13 2 2 2 3" xfId="44600" xr:uid="{00000000-0005-0000-0000-0000F2AE0000}"/>
    <cellStyle name="Normal 2 2 2 2 2 13 2 2 2 4" xfId="44601" xr:uid="{00000000-0005-0000-0000-0000F3AE0000}"/>
    <cellStyle name="Normal 2 2 2 2 2 13 2 2 2 5" xfId="44602" xr:uid="{00000000-0005-0000-0000-0000F4AE0000}"/>
    <cellStyle name="Normal 2 2 2 2 2 13 2 2 2 6" xfId="44603" xr:uid="{00000000-0005-0000-0000-0000F5AE0000}"/>
    <cellStyle name="Normal 2 2 2 2 2 13 2 2 2 7" xfId="44604" xr:uid="{00000000-0005-0000-0000-0000F6AE0000}"/>
    <cellStyle name="Normal 2 2 2 2 2 13 2 2 2 8" xfId="44605" xr:uid="{00000000-0005-0000-0000-0000F7AE0000}"/>
    <cellStyle name="Normal 2 2 2 2 2 13 2 2 2 9" xfId="44606" xr:uid="{00000000-0005-0000-0000-0000F8AE0000}"/>
    <cellStyle name="Normal 2 2 2 2 2 13 2 2 3" xfId="44607" xr:uid="{00000000-0005-0000-0000-0000F9AE0000}"/>
    <cellStyle name="Normal 2 2 2 2 2 13 2 2 4" xfId="44608" xr:uid="{00000000-0005-0000-0000-0000FAAE0000}"/>
    <cellStyle name="Normal 2 2 2 2 2 13 2 2 5" xfId="44609" xr:uid="{00000000-0005-0000-0000-0000FBAE0000}"/>
    <cellStyle name="Normal 2 2 2 2 2 13 2 2 6" xfId="44610" xr:uid="{00000000-0005-0000-0000-0000FCAE0000}"/>
    <cellStyle name="Normal 2 2 2 2 2 13 2 2 7" xfId="44611" xr:uid="{00000000-0005-0000-0000-0000FDAE0000}"/>
    <cellStyle name="Normal 2 2 2 2 2 13 2 2 8" xfId="44612" xr:uid="{00000000-0005-0000-0000-0000FEAE0000}"/>
    <cellStyle name="Normal 2 2 2 2 2 13 2 2 9" xfId="44613" xr:uid="{00000000-0005-0000-0000-0000FFAE0000}"/>
    <cellStyle name="Normal 2 2 2 2 2 13 2 3" xfId="44614" xr:uid="{00000000-0005-0000-0000-000000AF0000}"/>
    <cellStyle name="Normal 2 2 2 2 2 13 2 4" xfId="44615" xr:uid="{00000000-0005-0000-0000-000001AF0000}"/>
    <cellStyle name="Normal 2 2 2 2 2 13 2 5" xfId="44616" xr:uid="{00000000-0005-0000-0000-000002AF0000}"/>
    <cellStyle name="Normal 2 2 2 2 2 13 2 6" xfId="44617" xr:uid="{00000000-0005-0000-0000-000003AF0000}"/>
    <cellStyle name="Normal 2 2 2 2 2 13 2 7" xfId="44618" xr:uid="{00000000-0005-0000-0000-000004AF0000}"/>
    <cellStyle name="Normal 2 2 2 2 2 13 2 8" xfId="44619" xr:uid="{00000000-0005-0000-0000-000005AF0000}"/>
    <cellStyle name="Normal 2 2 2 2 2 13 2 9" xfId="44620" xr:uid="{00000000-0005-0000-0000-000006AF0000}"/>
    <cellStyle name="Normal 2 2 2 2 2 13 3" xfId="44621" xr:uid="{00000000-0005-0000-0000-000007AF0000}"/>
    <cellStyle name="Normal 2 2 2 2 2 13 4" xfId="44622" xr:uid="{00000000-0005-0000-0000-000008AF0000}"/>
    <cellStyle name="Normal 2 2 2 2 2 13 5" xfId="44623" xr:uid="{00000000-0005-0000-0000-000009AF0000}"/>
    <cellStyle name="Normal 2 2 2 2 2 13 6" xfId="44624" xr:uid="{00000000-0005-0000-0000-00000AAF0000}"/>
    <cellStyle name="Normal 2 2 2 2 2 13 7" xfId="44625" xr:uid="{00000000-0005-0000-0000-00000BAF0000}"/>
    <cellStyle name="Normal 2 2 2 2 2 13 8" xfId="44626" xr:uid="{00000000-0005-0000-0000-00000CAF0000}"/>
    <cellStyle name="Normal 2 2 2 2 2 13 9" xfId="44627" xr:uid="{00000000-0005-0000-0000-00000DAF0000}"/>
    <cellStyle name="Normal 2 2 2 2 2 14" xfId="44628" xr:uid="{00000000-0005-0000-0000-00000EAF0000}"/>
    <cellStyle name="Normal 2 2 2 2 2 15" xfId="44629" xr:uid="{00000000-0005-0000-0000-00000FAF0000}"/>
    <cellStyle name="Normal 2 2 2 2 2 16" xfId="44630" xr:uid="{00000000-0005-0000-0000-000010AF0000}"/>
    <cellStyle name="Normal 2 2 2 2 2 17" xfId="44631" xr:uid="{00000000-0005-0000-0000-000011AF0000}"/>
    <cellStyle name="Normal 2 2 2 2 2 17 10" xfId="44632" xr:uid="{00000000-0005-0000-0000-000012AF0000}"/>
    <cellStyle name="Normal 2 2 2 2 2 17 11" xfId="44633" xr:uid="{00000000-0005-0000-0000-000013AF0000}"/>
    <cellStyle name="Normal 2 2 2 2 2 17 12" xfId="44634" xr:uid="{00000000-0005-0000-0000-000014AF0000}"/>
    <cellStyle name="Normal 2 2 2 2 2 17 13" xfId="44635" xr:uid="{00000000-0005-0000-0000-000015AF0000}"/>
    <cellStyle name="Normal 2 2 2 2 2 17 14" xfId="44636" xr:uid="{00000000-0005-0000-0000-000016AF0000}"/>
    <cellStyle name="Normal 2 2 2 2 2 17 15" xfId="44637" xr:uid="{00000000-0005-0000-0000-000017AF0000}"/>
    <cellStyle name="Normal 2 2 2 2 2 17 2" xfId="44638" xr:uid="{00000000-0005-0000-0000-000018AF0000}"/>
    <cellStyle name="Normal 2 2 2 2 2 17 3" xfId="44639" xr:uid="{00000000-0005-0000-0000-000019AF0000}"/>
    <cellStyle name="Normal 2 2 2 2 2 17 4" xfId="44640" xr:uid="{00000000-0005-0000-0000-00001AAF0000}"/>
    <cellStyle name="Normal 2 2 2 2 2 17 5" xfId="44641" xr:uid="{00000000-0005-0000-0000-00001BAF0000}"/>
    <cellStyle name="Normal 2 2 2 2 2 17 6" xfId="44642" xr:uid="{00000000-0005-0000-0000-00001CAF0000}"/>
    <cellStyle name="Normal 2 2 2 2 2 17 7" xfId="44643" xr:uid="{00000000-0005-0000-0000-00001DAF0000}"/>
    <cellStyle name="Normal 2 2 2 2 2 17 8" xfId="44644" xr:uid="{00000000-0005-0000-0000-00001EAF0000}"/>
    <cellStyle name="Normal 2 2 2 2 2 17 9" xfId="44645" xr:uid="{00000000-0005-0000-0000-00001FAF0000}"/>
    <cellStyle name="Normal 2 2 2 2 2 18" xfId="44646" xr:uid="{00000000-0005-0000-0000-000020AF0000}"/>
    <cellStyle name="Normal 2 2 2 2 2 19" xfId="44647" xr:uid="{00000000-0005-0000-0000-000021AF0000}"/>
    <cellStyle name="Normal 2 2 2 2 2 2" xfId="44648" xr:uid="{00000000-0005-0000-0000-000022AF0000}"/>
    <cellStyle name="Normal 2 2 2 2 2 2 10" xfId="44649" xr:uid="{00000000-0005-0000-0000-000023AF0000}"/>
    <cellStyle name="Normal 2 2 2 2 2 2 11" xfId="44650" xr:uid="{00000000-0005-0000-0000-000024AF0000}"/>
    <cellStyle name="Normal 2 2 2 2 2 2 12" xfId="44651" xr:uid="{00000000-0005-0000-0000-000025AF0000}"/>
    <cellStyle name="Normal 2 2 2 2 2 2 13" xfId="44652" xr:uid="{00000000-0005-0000-0000-000026AF0000}"/>
    <cellStyle name="Normal 2 2 2 2 2 2 14" xfId="44653" xr:uid="{00000000-0005-0000-0000-000027AF0000}"/>
    <cellStyle name="Normal 2 2 2 2 2 2 15" xfId="44654" xr:uid="{00000000-0005-0000-0000-000028AF0000}"/>
    <cellStyle name="Normal 2 2 2 2 2 2 16" xfId="44655" xr:uid="{00000000-0005-0000-0000-000029AF0000}"/>
    <cellStyle name="Normal 2 2 2 2 2 2 17" xfId="44656" xr:uid="{00000000-0005-0000-0000-00002AAF0000}"/>
    <cellStyle name="Normal 2 2 2 2 2 2 18" xfId="44657" xr:uid="{00000000-0005-0000-0000-00002BAF0000}"/>
    <cellStyle name="Normal 2 2 2 2 2 2 19" xfId="44658" xr:uid="{00000000-0005-0000-0000-00002CAF0000}"/>
    <cellStyle name="Normal 2 2 2 2 2 2 2" xfId="44659" xr:uid="{00000000-0005-0000-0000-00002DAF0000}"/>
    <cellStyle name="Normal 2 2 2 2 2 2 2 10" xfId="44660" xr:uid="{00000000-0005-0000-0000-00002EAF0000}"/>
    <cellStyle name="Normal 2 2 2 2 2 2 2 11" xfId="44661" xr:uid="{00000000-0005-0000-0000-00002FAF0000}"/>
    <cellStyle name="Normal 2 2 2 2 2 2 2 12" xfId="44662" xr:uid="{00000000-0005-0000-0000-000030AF0000}"/>
    <cellStyle name="Normal 2 2 2 2 2 2 2 13" xfId="44663" xr:uid="{00000000-0005-0000-0000-000031AF0000}"/>
    <cellStyle name="Normal 2 2 2 2 2 2 2 14" xfId="44664" xr:uid="{00000000-0005-0000-0000-000032AF0000}"/>
    <cellStyle name="Normal 2 2 2 2 2 2 2 15" xfId="44665" xr:uid="{00000000-0005-0000-0000-000033AF0000}"/>
    <cellStyle name="Normal 2 2 2 2 2 2 2 16" xfId="44666" xr:uid="{00000000-0005-0000-0000-000034AF0000}"/>
    <cellStyle name="Normal 2 2 2 2 2 2 2 17" xfId="44667" xr:uid="{00000000-0005-0000-0000-000035AF0000}"/>
    <cellStyle name="Normal 2 2 2 2 2 2 2 17 2" xfId="44668" xr:uid="{00000000-0005-0000-0000-000036AF0000}"/>
    <cellStyle name="Normal 2 2 2 2 2 2 2 17 2 2" xfId="44669" xr:uid="{00000000-0005-0000-0000-000037AF0000}"/>
    <cellStyle name="Normal 2 2 2 2 2 2 2 17 2 2 2" xfId="44670" xr:uid="{00000000-0005-0000-0000-000038AF0000}"/>
    <cellStyle name="Normal 2 2 2 2 2 2 2 17 2 2 3" xfId="44671" xr:uid="{00000000-0005-0000-0000-000039AF0000}"/>
    <cellStyle name="Normal 2 2 2 2 2 2 2 17 2 3" xfId="44672" xr:uid="{00000000-0005-0000-0000-00003AAF0000}"/>
    <cellStyle name="Normal 2 2 2 2 2 2 2 17 2 4" xfId="44673" xr:uid="{00000000-0005-0000-0000-00003BAF0000}"/>
    <cellStyle name="Normal 2 2 2 2 2 2 2 17 2 5" xfId="44674" xr:uid="{00000000-0005-0000-0000-00003CAF0000}"/>
    <cellStyle name="Normal 2 2 2 2 2 2 2 17 2 6" xfId="44675" xr:uid="{00000000-0005-0000-0000-00003DAF0000}"/>
    <cellStyle name="Normal 2 2 2 2 2 2 2 17 3" xfId="44676" xr:uid="{00000000-0005-0000-0000-00003EAF0000}"/>
    <cellStyle name="Normal 2 2 2 2 2 2 2 17 3 2" xfId="44677" xr:uid="{00000000-0005-0000-0000-00003FAF0000}"/>
    <cellStyle name="Normal 2 2 2 2 2 2 2 17 3 3" xfId="44678" xr:uid="{00000000-0005-0000-0000-000040AF0000}"/>
    <cellStyle name="Normal 2 2 2 2 2 2 2 17 4" xfId="44679" xr:uid="{00000000-0005-0000-0000-000041AF0000}"/>
    <cellStyle name="Normal 2 2 2 2 2 2 2 17 5" xfId="44680" xr:uid="{00000000-0005-0000-0000-000042AF0000}"/>
    <cellStyle name="Normal 2 2 2 2 2 2 2 17 6" xfId="44681" xr:uid="{00000000-0005-0000-0000-000043AF0000}"/>
    <cellStyle name="Normal 2 2 2 2 2 2 2 18" xfId="44682" xr:uid="{00000000-0005-0000-0000-000044AF0000}"/>
    <cellStyle name="Normal 2 2 2 2 2 2 2 19" xfId="44683" xr:uid="{00000000-0005-0000-0000-000045AF0000}"/>
    <cellStyle name="Normal 2 2 2 2 2 2 2 2" xfId="44684" xr:uid="{00000000-0005-0000-0000-000046AF0000}"/>
    <cellStyle name="Normal 2 2 2 2 2 2 2 2 10" xfId="44685" xr:uid="{00000000-0005-0000-0000-000047AF0000}"/>
    <cellStyle name="Normal 2 2 2 2 2 2 2 2 11" xfId="44686" xr:uid="{00000000-0005-0000-0000-000048AF0000}"/>
    <cellStyle name="Normal 2 2 2 2 2 2 2 2 12" xfId="44687" xr:uid="{00000000-0005-0000-0000-000049AF0000}"/>
    <cellStyle name="Normal 2 2 2 2 2 2 2 2 13" xfId="44688" xr:uid="{00000000-0005-0000-0000-00004AAF0000}"/>
    <cellStyle name="Normal 2 2 2 2 2 2 2 2 14" xfId="44689" xr:uid="{00000000-0005-0000-0000-00004BAF0000}"/>
    <cellStyle name="Normal 2 2 2 2 2 2 2 2 15" xfId="44690" xr:uid="{00000000-0005-0000-0000-00004CAF0000}"/>
    <cellStyle name="Normal 2 2 2 2 2 2 2 2 16" xfId="44691" xr:uid="{00000000-0005-0000-0000-00004DAF0000}"/>
    <cellStyle name="Normal 2 2 2 2 2 2 2 2 16 2" xfId="44692" xr:uid="{00000000-0005-0000-0000-00004EAF0000}"/>
    <cellStyle name="Normal 2 2 2 2 2 2 2 2 16 2 2" xfId="44693" xr:uid="{00000000-0005-0000-0000-00004FAF0000}"/>
    <cellStyle name="Normal 2 2 2 2 2 2 2 2 16 2 2 2" xfId="44694" xr:uid="{00000000-0005-0000-0000-000050AF0000}"/>
    <cellStyle name="Normal 2 2 2 2 2 2 2 2 16 2 2 3" xfId="44695" xr:uid="{00000000-0005-0000-0000-000051AF0000}"/>
    <cellStyle name="Normal 2 2 2 2 2 2 2 2 16 2 3" xfId="44696" xr:uid="{00000000-0005-0000-0000-000052AF0000}"/>
    <cellStyle name="Normal 2 2 2 2 2 2 2 2 16 2 4" xfId="44697" xr:uid="{00000000-0005-0000-0000-000053AF0000}"/>
    <cellStyle name="Normal 2 2 2 2 2 2 2 2 16 2 5" xfId="44698" xr:uid="{00000000-0005-0000-0000-000054AF0000}"/>
    <cellStyle name="Normal 2 2 2 2 2 2 2 2 16 2 6" xfId="44699" xr:uid="{00000000-0005-0000-0000-000055AF0000}"/>
    <cellStyle name="Normal 2 2 2 2 2 2 2 2 16 3" xfId="44700" xr:uid="{00000000-0005-0000-0000-000056AF0000}"/>
    <cellStyle name="Normal 2 2 2 2 2 2 2 2 16 3 2" xfId="44701" xr:uid="{00000000-0005-0000-0000-000057AF0000}"/>
    <cellStyle name="Normal 2 2 2 2 2 2 2 2 16 3 3" xfId="44702" xr:uid="{00000000-0005-0000-0000-000058AF0000}"/>
    <cellStyle name="Normal 2 2 2 2 2 2 2 2 16 4" xfId="44703" xr:uid="{00000000-0005-0000-0000-000059AF0000}"/>
    <cellStyle name="Normal 2 2 2 2 2 2 2 2 16 5" xfId="44704" xr:uid="{00000000-0005-0000-0000-00005AAF0000}"/>
    <cellStyle name="Normal 2 2 2 2 2 2 2 2 16 6" xfId="44705" xr:uid="{00000000-0005-0000-0000-00005BAF0000}"/>
    <cellStyle name="Normal 2 2 2 2 2 2 2 2 17" xfId="44706" xr:uid="{00000000-0005-0000-0000-00005CAF0000}"/>
    <cellStyle name="Normal 2 2 2 2 2 2 2 2 18" xfId="44707" xr:uid="{00000000-0005-0000-0000-00005DAF0000}"/>
    <cellStyle name="Normal 2 2 2 2 2 2 2 2 19" xfId="44708" xr:uid="{00000000-0005-0000-0000-00005EAF0000}"/>
    <cellStyle name="Normal 2 2 2 2 2 2 2 2 2" xfId="44709" xr:uid="{00000000-0005-0000-0000-00005FAF0000}"/>
    <cellStyle name="Normal 2 2 2 2 2 2 2 2 2 10" xfId="44710" xr:uid="{00000000-0005-0000-0000-000060AF0000}"/>
    <cellStyle name="Normal 2 2 2 2 2 2 2 2 2 11" xfId="44711" xr:uid="{00000000-0005-0000-0000-000061AF0000}"/>
    <cellStyle name="Normal 2 2 2 2 2 2 2 2 2 12" xfId="44712" xr:uid="{00000000-0005-0000-0000-000062AF0000}"/>
    <cellStyle name="Normal 2 2 2 2 2 2 2 2 2 2" xfId="44713" xr:uid="{00000000-0005-0000-0000-000063AF0000}"/>
    <cellStyle name="Normal 2 2 2 2 2 2 2 2 2 2 2" xfId="44714" xr:uid="{00000000-0005-0000-0000-000064AF0000}"/>
    <cellStyle name="Normal 2 2 2 2 2 2 2 2 2 2 2 2" xfId="44715" xr:uid="{00000000-0005-0000-0000-000065AF0000}"/>
    <cellStyle name="Normal 2 2 2 2 2 2 2 2 2 2 2 2 2" xfId="44716" xr:uid="{00000000-0005-0000-0000-000066AF0000}"/>
    <cellStyle name="Normal 2 2 2 2 2 2 2 2 2 2 2 2 2 2" xfId="44717" xr:uid="{00000000-0005-0000-0000-000067AF0000}"/>
    <cellStyle name="Normal 2 2 2 2 2 2 2 2 2 2 2 2 3" xfId="44718" xr:uid="{00000000-0005-0000-0000-000068AF0000}"/>
    <cellStyle name="Normal 2 2 2 2 2 2 2 2 2 2 2 3" xfId="44719" xr:uid="{00000000-0005-0000-0000-000069AF0000}"/>
    <cellStyle name="Normal 2 2 2 2 2 2 2 2 2 2 2 4" xfId="44720" xr:uid="{00000000-0005-0000-0000-00006AAF0000}"/>
    <cellStyle name="Normal 2 2 2 2 2 2 2 2 2 2 2 5" xfId="44721" xr:uid="{00000000-0005-0000-0000-00006BAF0000}"/>
    <cellStyle name="Normal 2 2 2 2 2 2 2 2 2 2 2 6" xfId="44722" xr:uid="{00000000-0005-0000-0000-00006CAF0000}"/>
    <cellStyle name="Normal 2 2 2 2 2 2 2 2 2 2 3" xfId="44723" xr:uid="{00000000-0005-0000-0000-00006DAF0000}"/>
    <cellStyle name="Normal 2 2 2 2 2 2 2 2 2 2 3 2" xfId="44724" xr:uid="{00000000-0005-0000-0000-00006EAF0000}"/>
    <cellStyle name="Normal 2 2 2 2 2 2 2 2 2 2 3 3" xfId="44725" xr:uid="{00000000-0005-0000-0000-00006FAF0000}"/>
    <cellStyle name="Normal 2 2 2 2 2 2 2 2 2 2 4" xfId="44726" xr:uid="{00000000-0005-0000-0000-000070AF0000}"/>
    <cellStyle name="Normal 2 2 2 2 2 2 2 2 2 2 5" xfId="44727" xr:uid="{00000000-0005-0000-0000-000071AF0000}"/>
    <cellStyle name="Normal 2 2 2 2 2 2 2 2 2 2 6" xfId="44728" xr:uid="{00000000-0005-0000-0000-000072AF0000}"/>
    <cellStyle name="Normal 2 2 2 2 2 2 2 2 2 3" xfId="44729" xr:uid="{00000000-0005-0000-0000-000073AF0000}"/>
    <cellStyle name="Normal 2 2 2 2 2 2 2 2 2 4" xfId="44730" xr:uid="{00000000-0005-0000-0000-000074AF0000}"/>
    <cellStyle name="Normal 2 2 2 2 2 2 2 2 2 5" xfId="44731" xr:uid="{00000000-0005-0000-0000-000075AF0000}"/>
    <cellStyle name="Normal 2 2 2 2 2 2 2 2 2 6" xfId="44732" xr:uid="{00000000-0005-0000-0000-000076AF0000}"/>
    <cellStyle name="Normal 2 2 2 2 2 2 2 2 2 7" xfId="44733" xr:uid="{00000000-0005-0000-0000-000077AF0000}"/>
    <cellStyle name="Normal 2 2 2 2 2 2 2 2 2 8" xfId="44734" xr:uid="{00000000-0005-0000-0000-000078AF0000}"/>
    <cellStyle name="Normal 2 2 2 2 2 2 2 2 2 8 2" xfId="44735" xr:uid="{00000000-0005-0000-0000-000079AF0000}"/>
    <cellStyle name="Normal 2 2 2 2 2 2 2 2 2 8 3" xfId="44736" xr:uid="{00000000-0005-0000-0000-00007AAF0000}"/>
    <cellStyle name="Normal 2 2 2 2 2 2 2 2 2 9" xfId="44737" xr:uid="{00000000-0005-0000-0000-00007BAF0000}"/>
    <cellStyle name="Normal 2 2 2 2 2 2 2 2 20" xfId="44738" xr:uid="{00000000-0005-0000-0000-00007CAF0000}"/>
    <cellStyle name="Normal 2 2 2 2 2 2 2 2 21" xfId="44739" xr:uid="{00000000-0005-0000-0000-00007DAF0000}"/>
    <cellStyle name="Normal 2 2 2 2 2 2 2 2 21 2" xfId="44740" xr:uid="{00000000-0005-0000-0000-00007EAF0000}"/>
    <cellStyle name="Normal 2 2 2 2 2 2 2 2 21 3" xfId="44741" xr:uid="{00000000-0005-0000-0000-00007FAF0000}"/>
    <cellStyle name="Normal 2 2 2 2 2 2 2 2 22" xfId="44742" xr:uid="{00000000-0005-0000-0000-000080AF0000}"/>
    <cellStyle name="Normal 2 2 2 2 2 2 2 2 23" xfId="44743" xr:uid="{00000000-0005-0000-0000-000081AF0000}"/>
    <cellStyle name="Normal 2 2 2 2 2 2 2 2 24" xfId="44744" xr:uid="{00000000-0005-0000-0000-000082AF0000}"/>
    <cellStyle name="Normal 2 2 2 2 2 2 2 2 25" xfId="44745" xr:uid="{00000000-0005-0000-0000-000083AF0000}"/>
    <cellStyle name="Normal 2 2 2 2 2 2 2 2 3" xfId="44746" xr:uid="{00000000-0005-0000-0000-000084AF0000}"/>
    <cellStyle name="Normal 2 2 2 2 2 2 2 2 4" xfId="44747" xr:uid="{00000000-0005-0000-0000-000085AF0000}"/>
    <cellStyle name="Normal 2 2 2 2 2 2 2 2 5" xfId="44748" xr:uid="{00000000-0005-0000-0000-000086AF0000}"/>
    <cellStyle name="Normal 2 2 2 2 2 2 2 2 6" xfId="44749" xr:uid="{00000000-0005-0000-0000-000087AF0000}"/>
    <cellStyle name="Normal 2 2 2 2 2 2 2 2 7" xfId="44750" xr:uid="{00000000-0005-0000-0000-000088AF0000}"/>
    <cellStyle name="Normal 2 2 2 2 2 2 2 2 8" xfId="44751" xr:uid="{00000000-0005-0000-0000-000089AF0000}"/>
    <cellStyle name="Normal 2 2 2 2 2 2 2 2 9" xfId="44752" xr:uid="{00000000-0005-0000-0000-00008AAF0000}"/>
    <cellStyle name="Normal 2 2 2 2 2 2 2 20" xfId="44753" xr:uid="{00000000-0005-0000-0000-00008BAF0000}"/>
    <cellStyle name="Normal 2 2 2 2 2 2 2 21" xfId="44754" xr:uid="{00000000-0005-0000-0000-00008CAF0000}"/>
    <cellStyle name="Normal 2 2 2 2 2 2 2 22" xfId="44755" xr:uid="{00000000-0005-0000-0000-00008DAF0000}"/>
    <cellStyle name="Normal 2 2 2 2 2 2 2 22 2" xfId="44756" xr:uid="{00000000-0005-0000-0000-00008EAF0000}"/>
    <cellStyle name="Normal 2 2 2 2 2 2 2 22 3" xfId="44757" xr:uid="{00000000-0005-0000-0000-00008FAF0000}"/>
    <cellStyle name="Normal 2 2 2 2 2 2 2 23" xfId="44758" xr:uid="{00000000-0005-0000-0000-000090AF0000}"/>
    <cellStyle name="Normal 2 2 2 2 2 2 2 24" xfId="44759" xr:uid="{00000000-0005-0000-0000-000091AF0000}"/>
    <cellStyle name="Normal 2 2 2 2 2 2 2 25" xfId="44760" xr:uid="{00000000-0005-0000-0000-000092AF0000}"/>
    <cellStyle name="Normal 2 2 2 2 2 2 2 26" xfId="44761" xr:uid="{00000000-0005-0000-0000-000093AF0000}"/>
    <cellStyle name="Normal 2 2 2 2 2 2 2 3" xfId="44762" xr:uid="{00000000-0005-0000-0000-000094AF0000}"/>
    <cellStyle name="Normal 2 2 2 2 2 2 2 4" xfId="44763" xr:uid="{00000000-0005-0000-0000-000095AF0000}"/>
    <cellStyle name="Normal 2 2 2 2 2 2 2 5" xfId="44764" xr:uid="{00000000-0005-0000-0000-000096AF0000}"/>
    <cellStyle name="Normal 2 2 2 2 2 2 2 6" xfId="44765" xr:uid="{00000000-0005-0000-0000-000097AF0000}"/>
    <cellStyle name="Normal 2 2 2 2 2 2 2 7" xfId="44766" xr:uid="{00000000-0005-0000-0000-000098AF0000}"/>
    <cellStyle name="Normal 2 2 2 2 2 2 2 8" xfId="44767" xr:uid="{00000000-0005-0000-0000-000099AF0000}"/>
    <cellStyle name="Normal 2 2 2 2 2 2 2 9" xfId="44768" xr:uid="{00000000-0005-0000-0000-00009AAF0000}"/>
    <cellStyle name="Normal 2 2 2 2 2 2 20" xfId="44769" xr:uid="{00000000-0005-0000-0000-00009BAF0000}"/>
    <cellStyle name="Normal 2 2 2 2 2 2 21" xfId="44770" xr:uid="{00000000-0005-0000-0000-00009CAF0000}"/>
    <cellStyle name="Normal 2 2 2 2 2 2 21 2" xfId="44771" xr:uid="{00000000-0005-0000-0000-00009DAF0000}"/>
    <cellStyle name="Normal 2 2 2 2 2 2 21 2 2" xfId="44772" xr:uid="{00000000-0005-0000-0000-00009EAF0000}"/>
    <cellStyle name="Normal 2 2 2 2 2 2 21 2 2 2" xfId="44773" xr:uid="{00000000-0005-0000-0000-00009FAF0000}"/>
    <cellStyle name="Normal 2 2 2 2 2 2 21 2 2 3" xfId="44774" xr:uid="{00000000-0005-0000-0000-0000A0AF0000}"/>
    <cellStyle name="Normal 2 2 2 2 2 2 21 2 3" xfId="44775" xr:uid="{00000000-0005-0000-0000-0000A1AF0000}"/>
    <cellStyle name="Normal 2 2 2 2 2 2 21 2 4" xfId="44776" xr:uid="{00000000-0005-0000-0000-0000A2AF0000}"/>
    <cellStyle name="Normal 2 2 2 2 2 2 21 2 5" xfId="44777" xr:uid="{00000000-0005-0000-0000-0000A3AF0000}"/>
    <cellStyle name="Normal 2 2 2 2 2 2 21 2 6" xfId="44778" xr:uid="{00000000-0005-0000-0000-0000A4AF0000}"/>
    <cellStyle name="Normal 2 2 2 2 2 2 21 3" xfId="44779" xr:uid="{00000000-0005-0000-0000-0000A5AF0000}"/>
    <cellStyle name="Normal 2 2 2 2 2 2 21 3 2" xfId="44780" xr:uid="{00000000-0005-0000-0000-0000A6AF0000}"/>
    <cellStyle name="Normal 2 2 2 2 2 2 21 3 3" xfId="44781" xr:uid="{00000000-0005-0000-0000-0000A7AF0000}"/>
    <cellStyle name="Normal 2 2 2 2 2 2 21 4" xfId="44782" xr:uid="{00000000-0005-0000-0000-0000A8AF0000}"/>
    <cellStyle name="Normal 2 2 2 2 2 2 21 5" xfId="44783" xr:uid="{00000000-0005-0000-0000-0000A9AF0000}"/>
    <cellStyle name="Normal 2 2 2 2 2 2 21 6" xfId="44784" xr:uid="{00000000-0005-0000-0000-0000AAAF0000}"/>
    <cellStyle name="Normal 2 2 2 2 2 2 22" xfId="44785" xr:uid="{00000000-0005-0000-0000-0000ABAF0000}"/>
    <cellStyle name="Normal 2 2 2 2 2 2 23" xfId="44786" xr:uid="{00000000-0005-0000-0000-0000ACAF0000}"/>
    <cellStyle name="Normal 2 2 2 2 2 2 24" xfId="44787" xr:uid="{00000000-0005-0000-0000-0000ADAF0000}"/>
    <cellStyle name="Normal 2 2 2 2 2 2 25" xfId="44788" xr:uid="{00000000-0005-0000-0000-0000AEAF0000}"/>
    <cellStyle name="Normal 2 2 2 2 2 2 26" xfId="44789" xr:uid="{00000000-0005-0000-0000-0000AFAF0000}"/>
    <cellStyle name="Normal 2 2 2 2 2 2 26 2" xfId="44790" xr:uid="{00000000-0005-0000-0000-0000B0AF0000}"/>
    <cellStyle name="Normal 2 2 2 2 2 2 26 3" xfId="44791" xr:uid="{00000000-0005-0000-0000-0000B1AF0000}"/>
    <cellStyle name="Normal 2 2 2 2 2 2 27" xfId="44792" xr:uid="{00000000-0005-0000-0000-0000B2AF0000}"/>
    <cellStyle name="Normal 2 2 2 2 2 2 28" xfId="44793" xr:uid="{00000000-0005-0000-0000-0000B3AF0000}"/>
    <cellStyle name="Normal 2 2 2 2 2 2 29" xfId="44794" xr:uid="{00000000-0005-0000-0000-0000B4AF0000}"/>
    <cellStyle name="Normal 2 2 2 2 2 2 3" xfId="44795" xr:uid="{00000000-0005-0000-0000-0000B5AF0000}"/>
    <cellStyle name="Normal 2 2 2 2 2 2 30" xfId="44796" xr:uid="{00000000-0005-0000-0000-0000B6AF0000}"/>
    <cellStyle name="Normal 2 2 2 2 2 2 4" xfId="44797" xr:uid="{00000000-0005-0000-0000-0000B7AF0000}"/>
    <cellStyle name="Normal 2 2 2 2 2 2 5" xfId="44798" xr:uid="{00000000-0005-0000-0000-0000B8AF0000}"/>
    <cellStyle name="Normal 2 2 2 2 2 2 6" xfId="44799" xr:uid="{00000000-0005-0000-0000-0000B9AF0000}"/>
    <cellStyle name="Normal 2 2 2 2 2 2 7" xfId="44800" xr:uid="{00000000-0005-0000-0000-0000BAAF0000}"/>
    <cellStyle name="Normal 2 2 2 2 2 2 7 10" xfId="44801" xr:uid="{00000000-0005-0000-0000-0000BBAF0000}"/>
    <cellStyle name="Normal 2 2 2 2 2 2 7 11" xfId="44802" xr:uid="{00000000-0005-0000-0000-0000BCAF0000}"/>
    <cellStyle name="Normal 2 2 2 2 2 2 7 12" xfId="44803" xr:uid="{00000000-0005-0000-0000-0000BDAF0000}"/>
    <cellStyle name="Normal 2 2 2 2 2 2 7 13" xfId="44804" xr:uid="{00000000-0005-0000-0000-0000BEAF0000}"/>
    <cellStyle name="Normal 2 2 2 2 2 2 7 14" xfId="44805" xr:uid="{00000000-0005-0000-0000-0000BFAF0000}"/>
    <cellStyle name="Normal 2 2 2 2 2 2 7 15" xfId="44806" xr:uid="{00000000-0005-0000-0000-0000C0AF0000}"/>
    <cellStyle name="Normal 2 2 2 2 2 2 7 2" xfId="44807" xr:uid="{00000000-0005-0000-0000-0000C1AF0000}"/>
    <cellStyle name="Normal 2 2 2 2 2 2 7 3" xfId="44808" xr:uid="{00000000-0005-0000-0000-0000C2AF0000}"/>
    <cellStyle name="Normal 2 2 2 2 2 2 7 4" xfId="44809" xr:uid="{00000000-0005-0000-0000-0000C3AF0000}"/>
    <cellStyle name="Normal 2 2 2 2 2 2 7 5" xfId="44810" xr:uid="{00000000-0005-0000-0000-0000C4AF0000}"/>
    <cellStyle name="Normal 2 2 2 2 2 2 7 6" xfId="44811" xr:uid="{00000000-0005-0000-0000-0000C5AF0000}"/>
    <cellStyle name="Normal 2 2 2 2 2 2 7 7" xfId="44812" xr:uid="{00000000-0005-0000-0000-0000C6AF0000}"/>
    <cellStyle name="Normal 2 2 2 2 2 2 7 8" xfId="44813" xr:uid="{00000000-0005-0000-0000-0000C7AF0000}"/>
    <cellStyle name="Normal 2 2 2 2 2 2 7 9" xfId="44814" xr:uid="{00000000-0005-0000-0000-0000C8AF0000}"/>
    <cellStyle name="Normal 2 2 2 2 2 2 8" xfId="44815" xr:uid="{00000000-0005-0000-0000-0000C9AF0000}"/>
    <cellStyle name="Normal 2 2 2 2 2 2 9" xfId="44816" xr:uid="{00000000-0005-0000-0000-0000CAAF0000}"/>
    <cellStyle name="Normal 2 2 2 2 2 20" xfId="44817" xr:uid="{00000000-0005-0000-0000-0000CBAF0000}"/>
    <cellStyle name="Normal 2 2 2 2 2 21" xfId="44818" xr:uid="{00000000-0005-0000-0000-0000CCAF0000}"/>
    <cellStyle name="Normal 2 2 2 2 2 22" xfId="44819" xr:uid="{00000000-0005-0000-0000-0000CDAF0000}"/>
    <cellStyle name="Normal 2 2 2 2 2 23" xfId="44820" xr:uid="{00000000-0005-0000-0000-0000CEAF0000}"/>
    <cellStyle name="Normal 2 2 2 2 2 24" xfId="44821" xr:uid="{00000000-0005-0000-0000-0000CFAF0000}"/>
    <cellStyle name="Normal 2 2 2 2 2 25" xfId="44822" xr:uid="{00000000-0005-0000-0000-0000D0AF0000}"/>
    <cellStyle name="Normal 2 2 2 2 2 26" xfId="44823" xr:uid="{00000000-0005-0000-0000-0000D1AF0000}"/>
    <cellStyle name="Normal 2 2 2 2 2 27" xfId="44824" xr:uid="{00000000-0005-0000-0000-0000D2AF0000}"/>
    <cellStyle name="Normal 2 2 2 2 2 28" xfId="44825" xr:uid="{00000000-0005-0000-0000-0000D3AF0000}"/>
    <cellStyle name="Normal 2 2 2 2 2 29" xfId="44826" xr:uid="{00000000-0005-0000-0000-0000D4AF0000}"/>
    <cellStyle name="Normal 2 2 2 2 2 3" xfId="44827" xr:uid="{00000000-0005-0000-0000-0000D5AF0000}"/>
    <cellStyle name="Normal 2 2 2 2 2 30" xfId="44828" xr:uid="{00000000-0005-0000-0000-0000D6AF0000}"/>
    <cellStyle name="Normal 2 2 2 2 2 31" xfId="44829" xr:uid="{00000000-0005-0000-0000-0000D7AF0000}"/>
    <cellStyle name="Normal 2 2 2 2 2 31 2" xfId="44830" xr:uid="{00000000-0005-0000-0000-0000D8AF0000}"/>
    <cellStyle name="Normal 2 2 2 2 2 31 2 2" xfId="44831" xr:uid="{00000000-0005-0000-0000-0000D9AF0000}"/>
    <cellStyle name="Normal 2 2 2 2 2 31 2 2 2" xfId="44832" xr:uid="{00000000-0005-0000-0000-0000DAAF0000}"/>
    <cellStyle name="Normal 2 2 2 2 2 31 2 2 3" xfId="44833" xr:uid="{00000000-0005-0000-0000-0000DBAF0000}"/>
    <cellStyle name="Normal 2 2 2 2 2 31 2 3" xfId="44834" xr:uid="{00000000-0005-0000-0000-0000DCAF0000}"/>
    <cellStyle name="Normal 2 2 2 2 2 31 2 4" xfId="44835" xr:uid="{00000000-0005-0000-0000-0000DDAF0000}"/>
    <cellStyle name="Normal 2 2 2 2 2 31 2 5" xfId="44836" xr:uid="{00000000-0005-0000-0000-0000DEAF0000}"/>
    <cellStyle name="Normal 2 2 2 2 2 31 2 6" xfId="44837" xr:uid="{00000000-0005-0000-0000-0000DFAF0000}"/>
    <cellStyle name="Normal 2 2 2 2 2 31 3" xfId="44838" xr:uid="{00000000-0005-0000-0000-0000E0AF0000}"/>
    <cellStyle name="Normal 2 2 2 2 2 31 3 2" xfId="44839" xr:uid="{00000000-0005-0000-0000-0000E1AF0000}"/>
    <cellStyle name="Normal 2 2 2 2 2 31 3 3" xfId="44840" xr:uid="{00000000-0005-0000-0000-0000E2AF0000}"/>
    <cellStyle name="Normal 2 2 2 2 2 31 4" xfId="44841" xr:uid="{00000000-0005-0000-0000-0000E3AF0000}"/>
    <cellStyle name="Normal 2 2 2 2 2 31 5" xfId="44842" xr:uid="{00000000-0005-0000-0000-0000E4AF0000}"/>
    <cellStyle name="Normal 2 2 2 2 2 31 6" xfId="44843" xr:uid="{00000000-0005-0000-0000-0000E5AF0000}"/>
    <cellStyle name="Normal 2 2 2 2 2 32" xfId="44844" xr:uid="{00000000-0005-0000-0000-0000E6AF0000}"/>
    <cellStyle name="Normal 2 2 2 2 2 33" xfId="44845" xr:uid="{00000000-0005-0000-0000-0000E7AF0000}"/>
    <cellStyle name="Normal 2 2 2 2 2 34" xfId="44846" xr:uid="{00000000-0005-0000-0000-0000E8AF0000}"/>
    <cellStyle name="Normal 2 2 2 2 2 35" xfId="44847" xr:uid="{00000000-0005-0000-0000-0000E9AF0000}"/>
    <cellStyle name="Normal 2 2 2 2 2 36" xfId="44848" xr:uid="{00000000-0005-0000-0000-0000EAAF0000}"/>
    <cellStyle name="Normal 2 2 2 2 2 36 2" xfId="44849" xr:uid="{00000000-0005-0000-0000-0000EBAF0000}"/>
    <cellStyle name="Normal 2 2 2 2 2 36 3" xfId="44850" xr:uid="{00000000-0005-0000-0000-0000ECAF0000}"/>
    <cellStyle name="Normal 2 2 2 2 2 37" xfId="44851" xr:uid="{00000000-0005-0000-0000-0000EDAF0000}"/>
    <cellStyle name="Normal 2 2 2 2 2 38" xfId="44852" xr:uid="{00000000-0005-0000-0000-0000EEAF0000}"/>
    <cellStyle name="Normal 2 2 2 2 2 39" xfId="44853" xr:uid="{00000000-0005-0000-0000-0000EFAF0000}"/>
    <cellStyle name="Normal 2 2 2 2 2 4" xfId="44854" xr:uid="{00000000-0005-0000-0000-0000F0AF0000}"/>
    <cellStyle name="Normal 2 2 2 2 2 40" xfId="44855" xr:uid="{00000000-0005-0000-0000-0000F1AF0000}"/>
    <cellStyle name="Normal 2 2 2 2 2 5" xfId="44856" xr:uid="{00000000-0005-0000-0000-0000F2AF0000}"/>
    <cellStyle name="Normal 2 2 2 2 2 6" xfId="44857" xr:uid="{00000000-0005-0000-0000-0000F3AF0000}"/>
    <cellStyle name="Normal 2 2 2 2 2 7" xfId="44858" xr:uid="{00000000-0005-0000-0000-0000F4AF0000}"/>
    <cellStyle name="Normal 2 2 2 2 2 8" xfId="44859" xr:uid="{00000000-0005-0000-0000-0000F5AF0000}"/>
    <cellStyle name="Normal 2 2 2 2 2 9" xfId="44860" xr:uid="{00000000-0005-0000-0000-0000F6AF0000}"/>
    <cellStyle name="Normal 2 2 2 2 2_Sheet25" xfId="44861" xr:uid="{00000000-0005-0000-0000-0000F7AF0000}"/>
    <cellStyle name="Normal 2 2 2 2 20" xfId="44862" xr:uid="{00000000-0005-0000-0000-0000F8AF0000}"/>
    <cellStyle name="Normal 2 2 2 2 21" xfId="44863" xr:uid="{00000000-0005-0000-0000-0000F9AF0000}"/>
    <cellStyle name="Normal 2 2 2 2 22" xfId="44864" xr:uid="{00000000-0005-0000-0000-0000FAAF0000}"/>
    <cellStyle name="Normal 2 2 2 2 23" xfId="44865" xr:uid="{00000000-0005-0000-0000-0000FBAF0000}"/>
    <cellStyle name="Normal 2 2 2 2 24" xfId="44866" xr:uid="{00000000-0005-0000-0000-0000FCAF0000}"/>
    <cellStyle name="Normal 2 2 2 2 25" xfId="44867" xr:uid="{00000000-0005-0000-0000-0000FDAF0000}"/>
    <cellStyle name="Normal 2 2 2 2 26" xfId="44868" xr:uid="{00000000-0005-0000-0000-0000FEAF0000}"/>
    <cellStyle name="Normal 2 2 2 2 27" xfId="44869" xr:uid="{00000000-0005-0000-0000-0000FFAF0000}"/>
    <cellStyle name="Normal 2 2 2 2 28" xfId="44870" xr:uid="{00000000-0005-0000-0000-000000B00000}"/>
    <cellStyle name="Normal 2 2 2 2 29" xfId="44871" xr:uid="{00000000-0005-0000-0000-000001B00000}"/>
    <cellStyle name="Normal 2 2 2 2 3" xfId="44872" xr:uid="{00000000-0005-0000-0000-000002B00000}"/>
    <cellStyle name="Normal 2 2 2 2 30" xfId="44873" xr:uid="{00000000-0005-0000-0000-000003B00000}"/>
    <cellStyle name="Normal 2 2 2 2 31" xfId="44874" xr:uid="{00000000-0005-0000-0000-000004B00000}"/>
    <cellStyle name="Normal 2 2 2 2 32" xfId="44875" xr:uid="{00000000-0005-0000-0000-000005B00000}"/>
    <cellStyle name="Normal 2 2 2 2 33" xfId="44876" xr:uid="{00000000-0005-0000-0000-000006B00000}"/>
    <cellStyle name="Normal 2 2 2 2 33 2" xfId="44877" xr:uid="{00000000-0005-0000-0000-000007B00000}"/>
    <cellStyle name="Normal 2 2 2 2 33 2 2" xfId="44878" xr:uid="{00000000-0005-0000-0000-000008B00000}"/>
    <cellStyle name="Normal 2 2 2 2 33 2 2 2" xfId="44879" xr:uid="{00000000-0005-0000-0000-000009B00000}"/>
    <cellStyle name="Normal 2 2 2 2 33 2 2 3" xfId="44880" xr:uid="{00000000-0005-0000-0000-00000AB00000}"/>
    <cellStyle name="Normal 2 2 2 2 33 2 3" xfId="44881" xr:uid="{00000000-0005-0000-0000-00000BB00000}"/>
    <cellStyle name="Normal 2 2 2 2 33 2 4" xfId="44882" xr:uid="{00000000-0005-0000-0000-00000CB00000}"/>
    <cellStyle name="Normal 2 2 2 2 33 2 5" xfId="44883" xr:uid="{00000000-0005-0000-0000-00000DB00000}"/>
    <cellStyle name="Normal 2 2 2 2 33 2 6" xfId="44884" xr:uid="{00000000-0005-0000-0000-00000EB00000}"/>
    <cellStyle name="Normal 2 2 2 2 33 3" xfId="44885" xr:uid="{00000000-0005-0000-0000-00000FB00000}"/>
    <cellStyle name="Normal 2 2 2 2 33 3 2" xfId="44886" xr:uid="{00000000-0005-0000-0000-000010B00000}"/>
    <cellStyle name="Normal 2 2 2 2 33 3 3" xfId="44887" xr:uid="{00000000-0005-0000-0000-000011B00000}"/>
    <cellStyle name="Normal 2 2 2 2 33 4" xfId="44888" xr:uid="{00000000-0005-0000-0000-000012B00000}"/>
    <cellStyle name="Normal 2 2 2 2 33 5" xfId="44889" xr:uid="{00000000-0005-0000-0000-000013B00000}"/>
    <cellStyle name="Normal 2 2 2 2 33 6" xfId="44890" xr:uid="{00000000-0005-0000-0000-000014B00000}"/>
    <cellStyle name="Normal 2 2 2 2 34" xfId="44891" xr:uid="{00000000-0005-0000-0000-000015B00000}"/>
    <cellStyle name="Normal 2 2 2 2 35" xfId="44892" xr:uid="{00000000-0005-0000-0000-000016B00000}"/>
    <cellStyle name="Normal 2 2 2 2 36" xfId="44893" xr:uid="{00000000-0005-0000-0000-000017B00000}"/>
    <cellStyle name="Normal 2 2 2 2 37" xfId="44894" xr:uid="{00000000-0005-0000-0000-000018B00000}"/>
    <cellStyle name="Normal 2 2 2 2 38" xfId="44895" xr:uid="{00000000-0005-0000-0000-000019B00000}"/>
    <cellStyle name="Normal 2 2 2 2 38 2" xfId="44896" xr:uid="{00000000-0005-0000-0000-00001AB00000}"/>
    <cellStyle name="Normal 2 2 2 2 38 3" xfId="44897" xr:uid="{00000000-0005-0000-0000-00001BB00000}"/>
    <cellStyle name="Normal 2 2 2 2 39" xfId="44898" xr:uid="{00000000-0005-0000-0000-00001CB00000}"/>
    <cellStyle name="Normal 2 2 2 2 4" xfId="44899" xr:uid="{00000000-0005-0000-0000-00001DB00000}"/>
    <cellStyle name="Normal 2 2 2 2 40" xfId="44900" xr:uid="{00000000-0005-0000-0000-00001EB00000}"/>
    <cellStyle name="Normal 2 2 2 2 41" xfId="44901" xr:uid="{00000000-0005-0000-0000-00001FB00000}"/>
    <cellStyle name="Normal 2 2 2 2 42" xfId="44902" xr:uid="{00000000-0005-0000-0000-000020B00000}"/>
    <cellStyle name="Normal 2 2 2 2 5" xfId="44903" xr:uid="{00000000-0005-0000-0000-000021B00000}"/>
    <cellStyle name="Normal 2 2 2 2 5 10" xfId="44904" xr:uid="{00000000-0005-0000-0000-000022B00000}"/>
    <cellStyle name="Normal 2 2 2 2 5 11" xfId="44905" xr:uid="{00000000-0005-0000-0000-000023B00000}"/>
    <cellStyle name="Normal 2 2 2 2 5 12" xfId="44906" xr:uid="{00000000-0005-0000-0000-000024B00000}"/>
    <cellStyle name="Normal 2 2 2 2 5 13" xfId="44907" xr:uid="{00000000-0005-0000-0000-000025B00000}"/>
    <cellStyle name="Normal 2 2 2 2 5 14" xfId="44908" xr:uid="{00000000-0005-0000-0000-000026B00000}"/>
    <cellStyle name="Normal 2 2 2 2 5 15" xfId="44909" xr:uid="{00000000-0005-0000-0000-000027B00000}"/>
    <cellStyle name="Normal 2 2 2 2 5 16" xfId="44910" xr:uid="{00000000-0005-0000-0000-000028B00000}"/>
    <cellStyle name="Normal 2 2 2 2 5 17" xfId="44911" xr:uid="{00000000-0005-0000-0000-000029B00000}"/>
    <cellStyle name="Normal 2 2 2 2 5 18" xfId="44912" xr:uid="{00000000-0005-0000-0000-00002AB00000}"/>
    <cellStyle name="Normal 2 2 2 2 5 19" xfId="44913" xr:uid="{00000000-0005-0000-0000-00002BB00000}"/>
    <cellStyle name="Normal 2 2 2 2 5 2" xfId="44914" xr:uid="{00000000-0005-0000-0000-00002CB00000}"/>
    <cellStyle name="Normal 2 2 2 2 5 2 10" xfId="44915" xr:uid="{00000000-0005-0000-0000-00002DB00000}"/>
    <cellStyle name="Normal 2 2 2 2 5 2 11" xfId="44916" xr:uid="{00000000-0005-0000-0000-00002EB00000}"/>
    <cellStyle name="Normal 2 2 2 2 5 2 12" xfId="44917" xr:uid="{00000000-0005-0000-0000-00002FB00000}"/>
    <cellStyle name="Normal 2 2 2 2 5 2 13" xfId="44918" xr:uid="{00000000-0005-0000-0000-000030B00000}"/>
    <cellStyle name="Normal 2 2 2 2 5 2 14" xfId="44919" xr:uid="{00000000-0005-0000-0000-000031B00000}"/>
    <cellStyle name="Normal 2 2 2 2 5 2 15" xfId="44920" xr:uid="{00000000-0005-0000-0000-000032B00000}"/>
    <cellStyle name="Normal 2 2 2 2 5 2 16" xfId="44921" xr:uid="{00000000-0005-0000-0000-000033B00000}"/>
    <cellStyle name="Normal 2 2 2 2 5 2 17" xfId="44922" xr:uid="{00000000-0005-0000-0000-000034B00000}"/>
    <cellStyle name="Normal 2 2 2 2 5 2 18" xfId="44923" xr:uid="{00000000-0005-0000-0000-000035B00000}"/>
    <cellStyle name="Normal 2 2 2 2 5 2 18 2" xfId="44924" xr:uid="{00000000-0005-0000-0000-000036B00000}"/>
    <cellStyle name="Normal 2 2 2 2 5 2 18 2 2" xfId="44925" xr:uid="{00000000-0005-0000-0000-000037B00000}"/>
    <cellStyle name="Normal 2 2 2 2 5 2 18 2 2 2" xfId="44926" xr:uid="{00000000-0005-0000-0000-000038B00000}"/>
    <cellStyle name="Normal 2 2 2 2 5 2 18 2 2 3" xfId="44927" xr:uid="{00000000-0005-0000-0000-000039B00000}"/>
    <cellStyle name="Normal 2 2 2 2 5 2 18 2 3" xfId="44928" xr:uid="{00000000-0005-0000-0000-00003AB00000}"/>
    <cellStyle name="Normal 2 2 2 2 5 2 18 2 4" xfId="44929" xr:uid="{00000000-0005-0000-0000-00003BB00000}"/>
    <cellStyle name="Normal 2 2 2 2 5 2 18 2 5" xfId="44930" xr:uid="{00000000-0005-0000-0000-00003CB00000}"/>
    <cellStyle name="Normal 2 2 2 2 5 2 18 2 6" xfId="44931" xr:uid="{00000000-0005-0000-0000-00003DB00000}"/>
    <cellStyle name="Normal 2 2 2 2 5 2 18 3" xfId="44932" xr:uid="{00000000-0005-0000-0000-00003EB00000}"/>
    <cellStyle name="Normal 2 2 2 2 5 2 18 3 2" xfId="44933" xr:uid="{00000000-0005-0000-0000-00003FB00000}"/>
    <cellStyle name="Normal 2 2 2 2 5 2 18 3 3" xfId="44934" xr:uid="{00000000-0005-0000-0000-000040B00000}"/>
    <cellStyle name="Normal 2 2 2 2 5 2 18 4" xfId="44935" xr:uid="{00000000-0005-0000-0000-000041B00000}"/>
    <cellStyle name="Normal 2 2 2 2 5 2 18 5" xfId="44936" xr:uid="{00000000-0005-0000-0000-000042B00000}"/>
    <cellStyle name="Normal 2 2 2 2 5 2 18 6" xfId="44937" xr:uid="{00000000-0005-0000-0000-000043B00000}"/>
    <cellStyle name="Normal 2 2 2 2 5 2 19" xfId="44938" xr:uid="{00000000-0005-0000-0000-000044B00000}"/>
    <cellStyle name="Normal 2 2 2 2 5 2 2" xfId="44939" xr:uid="{00000000-0005-0000-0000-000045B00000}"/>
    <cellStyle name="Normal 2 2 2 2 5 2 2 10" xfId="44940" xr:uid="{00000000-0005-0000-0000-000046B00000}"/>
    <cellStyle name="Normal 2 2 2 2 5 2 2 11" xfId="44941" xr:uid="{00000000-0005-0000-0000-000047B00000}"/>
    <cellStyle name="Normal 2 2 2 2 5 2 2 12" xfId="44942" xr:uid="{00000000-0005-0000-0000-000048B00000}"/>
    <cellStyle name="Normal 2 2 2 2 5 2 2 13" xfId="44943" xr:uid="{00000000-0005-0000-0000-000049B00000}"/>
    <cellStyle name="Normal 2 2 2 2 5 2 2 14" xfId="44944" xr:uid="{00000000-0005-0000-0000-00004AB00000}"/>
    <cellStyle name="Normal 2 2 2 2 5 2 2 15" xfId="44945" xr:uid="{00000000-0005-0000-0000-00004BB00000}"/>
    <cellStyle name="Normal 2 2 2 2 5 2 2 16" xfId="44946" xr:uid="{00000000-0005-0000-0000-00004CB00000}"/>
    <cellStyle name="Normal 2 2 2 2 5 2 2 16 2" xfId="44947" xr:uid="{00000000-0005-0000-0000-00004DB00000}"/>
    <cellStyle name="Normal 2 2 2 2 5 2 2 16 2 2" xfId="44948" xr:uid="{00000000-0005-0000-0000-00004EB00000}"/>
    <cellStyle name="Normal 2 2 2 2 5 2 2 16 2 2 2" xfId="44949" xr:uid="{00000000-0005-0000-0000-00004FB00000}"/>
    <cellStyle name="Normal 2 2 2 2 5 2 2 16 2 2 3" xfId="44950" xr:uid="{00000000-0005-0000-0000-000050B00000}"/>
    <cellStyle name="Normal 2 2 2 2 5 2 2 16 2 3" xfId="44951" xr:uid="{00000000-0005-0000-0000-000051B00000}"/>
    <cellStyle name="Normal 2 2 2 2 5 2 2 16 2 4" xfId="44952" xr:uid="{00000000-0005-0000-0000-000052B00000}"/>
    <cellStyle name="Normal 2 2 2 2 5 2 2 16 2 5" xfId="44953" xr:uid="{00000000-0005-0000-0000-000053B00000}"/>
    <cellStyle name="Normal 2 2 2 2 5 2 2 16 2 6" xfId="44954" xr:uid="{00000000-0005-0000-0000-000054B00000}"/>
    <cellStyle name="Normal 2 2 2 2 5 2 2 16 3" xfId="44955" xr:uid="{00000000-0005-0000-0000-000055B00000}"/>
    <cellStyle name="Normal 2 2 2 2 5 2 2 16 3 2" xfId="44956" xr:uid="{00000000-0005-0000-0000-000056B00000}"/>
    <cellStyle name="Normal 2 2 2 2 5 2 2 16 3 3" xfId="44957" xr:uid="{00000000-0005-0000-0000-000057B00000}"/>
    <cellStyle name="Normal 2 2 2 2 5 2 2 16 4" xfId="44958" xr:uid="{00000000-0005-0000-0000-000058B00000}"/>
    <cellStyle name="Normal 2 2 2 2 5 2 2 16 5" xfId="44959" xr:uid="{00000000-0005-0000-0000-000059B00000}"/>
    <cellStyle name="Normal 2 2 2 2 5 2 2 16 6" xfId="44960" xr:uid="{00000000-0005-0000-0000-00005AB00000}"/>
    <cellStyle name="Normal 2 2 2 2 5 2 2 17" xfId="44961" xr:uid="{00000000-0005-0000-0000-00005BB00000}"/>
    <cellStyle name="Normal 2 2 2 2 5 2 2 18" xfId="44962" xr:uid="{00000000-0005-0000-0000-00005CB00000}"/>
    <cellStyle name="Normal 2 2 2 2 5 2 2 19" xfId="44963" xr:uid="{00000000-0005-0000-0000-00005DB00000}"/>
    <cellStyle name="Normal 2 2 2 2 5 2 2 2" xfId="44964" xr:uid="{00000000-0005-0000-0000-00005EB00000}"/>
    <cellStyle name="Normal 2 2 2 2 5 2 2 2 10" xfId="44965" xr:uid="{00000000-0005-0000-0000-00005FB00000}"/>
    <cellStyle name="Normal 2 2 2 2 5 2 2 2 11" xfId="44966" xr:uid="{00000000-0005-0000-0000-000060B00000}"/>
    <cellStyle name="Normal 2 2 2 2 5 2 2 2 12" xfId="44967" xr:uid="{00000000-0005-0000-0000-000061B00000}"/>
    <cellStyle name="Normal 2 2 2 2 5 2 2 2 13" xfId="44968" xr:uid="{00000000-0005-0000-0000-000062B00000}"/>
    <cellStyle name="Normal 2 2 2 2 5 2 2 2 14" xfId="44969" xr:uid="{00000000-0005-0000-0000-000063B00000}"/>
    <cellStyle name="Normal 2 2 2 2 5 2 2 2 15" xfId="44970" xr:uid="{00000000-0005-0000-0000-000064B00000}"/>
    <cellStyle name="Normal 2 2 2 2 5 2 2 2 16" xfId="44971" xr:uid="{00000000-0005-0000-0000-000065B00000}"/>
    <cellStyle name="Normal 2 2 2 2 5 2 2 2 16 2" xfId="44972" xr:uid="{00000000-0005-0000-0000-000066B00000}"/>
    <cellStyle name="Normal 2 2 2 2 5 2 2 2 16 2 2" xfId="44973" xr:uid="{00000000-0005-0000-0000-000067B00000}"/>
    <cellStyle name="Normal 2 2 2 2 5 2 2 2 16 2 2 2" xfId="44974" xr:uid="{00000000-0005-0000-0000-000068B00000}"/>
    <cellStyle name="Normal 2 2 2 2 5 2 2 2 16 2 2 3" xfId="44975" xr:uid="{00000000-0005-0000-0000-000069B00000}"/>
    <cellStyle name="Normal 2 2 2 2 5 2 2 2 16 2 3" xfId="44976" xr:uid="{00000000-0005-0000-0000-00006AB00000}"/>
    <cellStyle name="Normal 2 2 2 2 5 2 2 2 16 2 4" xfId="44977" xr:uid="{00000000-0005-0000-0000-00006BB00000}"/>
    <cellStyle name="Normal 2 2 2 2 5 2 2 2 16 2 5" xfId="44978" xr:uid="{00000000-0005-0000-0000-00006CB00000}"/>
    <cellStyle name="Normal 2 2 2 2 5 2 2 2 16 2 6" xfId="44979" xr:uid="{00000000-0005-0000-0000-00006DB00000}"/>
    <cellStyle name="Normal 2 2 2 2 5 2 2 2 16 3" xfId="44980" xr:uid="{00000000-0005-0000-0000-00006EB00000}"/>
    <cellStyle name="Normal 2 2 2 2 5 2 2 2 16 3 2" xfId="44981" xr:uid="{00000000-0005-0000-0000-00006FB00000}"/>
    <cellStyle name="Normal 2 2 2 2 5 2 2 2 16 3 3" xfId="44982" xr:uid="{00000000-0005-0000-0000-000070B00000}"/>
    <cellStyle name="Normal 2 2 2 2 5 2 2 2 16 4" xfId="44983" xr:uid="{00000000-0005-0000-0000-000071B00000}"/>
    <cellStyle name="Normal 2 2 2 2 5 2 2 2 16 5" xfId="44984" xr:uid="{00000000-0005-0000-0000-000072B00000}"/>
    <cellStyle name="Normal 2 2 2 2 5 2 2 2 16 6" xfId="44985" xr:uid="{00000000-0005-0000-0000-000073B00000}"/>
    <cellStyle name="Normal 2 2 2 2 5 2 2 2 17" xfId="44986" xr:uid="{00000000-0005-0000-0000-000074B00000}"/>
    <cellStyle name="Normal 2 2 2 2 5 2 2 2 18" xfId="44987" xr:uid="{00000000-0005-0000-0000-000075B00000}"/>
    <cellStyle name="Normal 2 2 2 2 5 2 2 2 19" xfId="44988" xr:uid="{00000000-0005-0000-0000-000076B00000}"/>
    <cellStyle name="Normal 2 2 2 2 5 2 2 2 2" xfId="44989" xr:uid="{00000000-0005-0000-0000-000077B00000}"/>
    <cellStyle name="Normal 2 2 2 2 5 2 2 2 2 10" xfId="44990" xr:uid="{00000000-0005-0000-0000-000078B00000}"/>
    <cellStyle name="Normal 2 2 2 2 5 2 2 2 2 11" xfId="44991" xr:uid="{00000000-0005-0000-0000-000079B00000}"/>
    <cellStyle name="Normal 2 2 2 2 5 2 2 2 2 12" xfId="44992" xr:uid="{00000000-0005-0000-0000-00007AB00000}"/>
    <cellStyle name="Normal 2 2 2 2 5 2 2 2 2 13" xfId="44993" xr:uid="{00000000-0005-0000-0000-00007BB00000}"/>
    <cellStyle name="Normal 2 2 2 2 5 2 2 2 2 14" xfId="44994" xr:uid="{00000000-0005-0000-0000-00007CB00000}"/>
    <cellStyle name="Normal 2 2 2 2 5 2 2 2 2 15" xfId="44995" xr:uid="{00000000-0005-0000-0000-00007DB00000}"/>
    <cellStyle name="Normal 2 2 2 2 5 2 2 2 2 16" xfId="44996" xr:uid="{00000000-0005-0000-0000-00007EB00000}"/>
    <cellStyle name="Normal 2 2 2 2 5 2 2 2 2 16 2" xfId="44997" xr:uid="{00000000-0005-0000-0000-00007FB00000}"/>
    <cellStyle name="Normal 2 2 2 2 5 2 2 2 2 16 2 2" xfId="44998" xr:uid="{00000000-0005-0000-0000-000080B00000}"/>
    <cellStyle name="Normal 2 2 2 2 5 2 2 2 2 16 2 2 2" xfId="44999" xr:uid="{00000000-0005-0000-0000-000081B00000}"/>
    <cellStyle name="Normal 2 2 2 2 5 2 2 2 2 16 2 2 3" xfId="45000" xr:uid="{00000000-0005-0000-0000-000082B00000}"/>
    <cellStyle name="Normal 2 2 2 2 5 2 2 2 2 16 2 3" xfId="45001" xr:uid="{00000000-0005-0000-0000-000083B00000}"/>
    <cellStyle name="Normal 2 2 2 2 5 2 2 2 2 16 2 4" xfId="45002" xr:uid="{00000000-0005-0000-0000-000084B00000}"/>
    <cellStyle name="Normal 2 2 2 2 5 2 2 2 2 16 2 5" xfId="45003" xr:uid="{00000000-0005-0000-0000-000085B00000}"/>
    <cellStyle name="Normal 2 2 2 2 5 2 2 2 2 16 2 6" xfId="45004" xr:uid="{00000000-0005-0000-0000-000086B00000}"/>
    <cellStyle name="Normal 2 2 2 2 5 2 2 2 2 16 3" xfId="45005" xr:uid="{00000000-0005-0000-0000-000087B00000}"/>
    <cellStyle name="Normal 2 2 2 2 5 2 2 2 2 16 3 2" xfId="45006" xr:uid="{00000000-0005-0000-0000-000088B00000}"/>
    <cellStyle name="Normal 2 2 2 2 5 2 2 2 2 16 3 3" xfId="45007" xr:uid="{00000000-0005-0000-0000-000089B00000}"/>
    <cellStyle name="Normal 2 2 2 2 5 2 2 2 2 16 4" xfId="45008" xr:uid="{00000000-0005-0000-0000-00008AB00000}"/>
    <cellStyle name="Normal 2 2 2 2 5 2 2 2 2 16 5" xfId="45009" xr:uid="{00000000-0005-0000-0000-00008BB00000}"/>
    <cellStyle name="Normal 2 2 2 2 5 2 2 2 2 16 6" xfId="45010" xr:uid="{00000000-0005-0000-0000-00008CB00000}"/>
    <cellStyle name="Normal 2 2 2 2 5 2 2 2 2 17" xfId="45011" xr:uid="{00000000-0005-0000-0000-00008DB00000}"/>
    <cellStyle name="Normal 2 2 2 2 5 2 2 2 2 18" xfId="45012" xr:uid="{00000000-0005-0000-0000-00008EB00000}"/>
    <cellStyle name="Normal 2 2 2 2 5 2 2 2 2 19" xfId="45013" xr:uid="{00000000-0005-0000-0000-00008FB00000}"/>
    <cellStyle name="Normal 2 2 2 2 5 2 2 2 2 2" xfId="45014" xr:uid="{00000000-0005-0000-0000-000090B00000}"/>
    <cellStyle name="Normal 2 2 2 2 5 2 2 2 2 2 10" xfId="45015" xr:uid="{00000000-0005-0000-0000-000091B00000}"/>
    <cellStyle name="Normal 2 2 2 2 5 2 2 2 2 2 11" xfId="45016" xr:uid="{00000000-0005-0000-0000-000092B00000}"/>
    <cellStyle name="Normal 2 2 2 2 5 2 2 2 2 2 12" xfId="45017" xr:uid="{00000000-0005-0000-0000-000093B00000}"/>
    <cellStyle name="Normal 2 2 2 2 5 2 2 2 2 2 2" xfId="45018" xr:uid="{00000000-0005-0000-0000-000094B00000}"/>
    <cellStyle name="Normal 2 2 2 2 5 2 2 2 2 2 2 2" xfId="45019" xr:uid="{00000000-0005-0000-0000-000095B00000}"/>
    <cellStyle name="Normal 2 2 2 2 5 2 2 2 2 2 2 2 2" xfId="45020" xr:uid="{00000000-0005-0000-0000-000096B00000}"/>
    <cellStyle name="Normal 2 2 2 2 5 2 2 2 2 2 2 2 2 2" xfId="45021" xr:uid="{00000000-0005-0000-0000-000097B00000}"/>
    <cellStyle name="Normal 2 2 2 2 5 2 2 2 2 2 2 2 2 3" xfId="45022" xr:uid="{00000000-0005-0000-0000-000098B00000}"/>
    <cellStyle name="Normal 2 2 2 2 5 2 2 2 2 2 2 2 3" xfId="45023" xr:uid="{00000000-0005-0000-0000-000099B00000}"/>
    <cellStyle name="Normal 2 2 2 2 5 2 2 2 2 2 2 2 4" xfId="45024" xr:uid="{00000000-0005-0000-0000-00009AB00000}"/>
    <cellStyle name="Normal 2 2 2 2 5 2 2 2 2 2 2 2 5" xfId="45025" xr:uid="{00000000-0005-0000-0000-00009BB00000}"/>
    <cellStyle name="Normal 2 2 2 2 5 2 2 2 2 2 2 2 6" xfId="45026" xr:uid="{00000000-0005-0000-0000-00009CB00000}"/>
    <cellStyle name="Normal 2 2 2 2 5 2 2 2 2 2 2 3" xfId="45027" xr:uid="{00000000-0005-0000-0000-00009DB00000}"/>
    <cellStyle name="Normal 2 2 2 2 5 2 2 2 2 2 2 3 2" xfId="45028" xr:uid="{00000000-0005-0000-0000-00009EB00000}"/>
    <cellStyle name="Normal 2 2 2 2 5 2 2 2 2 2 2 3 3" xfId="45029" xr:uid="{00000000-0005-0000-0000-00009FB00000}"/>
    <cellStyle name="Normal 2 2 2 2 5 2 2 2 2 2 2 4" xfId="45030" xr:uid="{00000000-0005-0000-0000-0000A0B00000}"/>
    <cellStyle name="Normal 2 2 2 2 5 2 2 2 2 2 2 5" xfId="45031" xr:uid="{00000000-0005-0000-0000-0000A1B00000}"/>
    <cellStyle name="Normal 2 2 2 2 5 2 2 2 2 2 2 6" xfId="45032" xr:uid="{00000000-0005-0000-0000-0000A2B00000}"/>
    <cellStyle name="Normal 2 2 2 2 5 2 2 2 2 2 3" xfId="45033" xr:uid="{00000000-0005-0000-0000-0000A3B00000}"/>
    <cellStyle name="Normal 2 2 2 2 5 2 2 2 2 2 4" xfId="45034" xr:uid="{00000000-0005-0000-0000-0000A4B00000}"/>
    <cellStyle name="Normal 2 2 2 2 5 2 2 2 2 2 5" xfId="45035" xr:uid="{00000000-0005-0000-0000-0000A5B00000}"/>
    <cellStyle name="Normal 2 2 2 2 5 2 2 2 2 2 6" xfId="45036" xr:uid="{00000000-0005-0000-0000-0000A6B00000}"/>
    <cellStyle name="Normal 2 2 2 2 5 2 2 2 2 2 7" xfId="45037" xr:uid="{00000000-0005-0000-0000-0000A7B00000}"/>
    <cellStyle name="Normal 2 2 2 2 5 2 2 2 2 2 8" xfId="45038" xr:uid="{00000000-0005-0000-0000-0000A8B00000}"/>
    <cellStyle name="Normal 2 2 2 2 5 2 2 2 2 2 8 2" xfId="45039" xr:uid="{00000000-0005-0000-0000-0000A9B00000}"/>
    <cellStyle name="Normal 2 2 2 2 5 2 2 2 2 2 8 3" xfId="45040" xr:uid="{00000000-0005-0000-0000-0000AAB00000}"/>
    <cellStyle name="Normal 2 2 2 2 5 2 2 2 2 2 9" xfId="45041" xr:uid="{00000000-0005-0000-0000-0000ABB00000}"/>
    <cellStyle name="Normal 2 2 2 2 5 2 2 2 2 20" xfId="45042" xr:uid="{00000000-0005-0000-0000-0000ACB00000}"/>
    <cellStyle name="Normal 2 2 2 2 5 2 2 2 2 21" xfId="45043" xr:uid="{00000000-0005-0000-0000-0000ADB00000}"/>
    <cellStyle name="Normal 2 2 2 2 5 2 2 2 2 21 2" xfId="45044" xr:uid="{00000000-0005-0000-0000-0000AEB00000}"/>
    <cellStyle name="Normal 2 2 2 2 5 2 2 2 2 21 3" xfId="45045" xr:uid="{00000000-0005-0000-0000-0000AFB00000}"/>
    <cellStyle name="Normal 2 2 2 2 5 2 2 2 2 22" xfId="45046" xr:uid="{00000000-0005-0000-0000-0000B0B00000}"/>
    <cellStyle name="Normal 2 2 2 2 5 2 2 2 2 23" xfId="45047" xr:uid="{00000000-0005-0000-0000-0000B1B00000}"/>
    <cellStyle name="Normal 2 2 2 2 5 2 2 2 2 24" xfId="45048" xr:uid="{00000000-0005-0000-0000-0000B2B00000}"/>
    <cellStyle name="Normal 2 2 2 2 5 2 2 2 2 25" xfId="45049" xr:uid="{00000000-0005-0000-0000-0000B3B00000}"/>
    <cellStyle name="Normal 2 2 2 2 5 2 2 2 2 3" xfId="45050" xr:uid="{00000000-0005-0000-0000-0000B4B00000}"/>
    <cellStyle name="Normal 2 2 2 2 5 2 2 2 2 4" xfId="45051" xr:uid="{00000000-0005-0000-0000-0000B5B00000}"/>
    <cellStyle name="Normal 2 2 2 2 5 2 2 2 2 5" xfId="45052" xr:uid="{00000000-0005-0000-0000-0000B6B00000}"/>
    <cellStyle name="Normal 2 2 2 2 5 2 2 2 2 6" xfId="45053" xr:uid="{00000000-0005-0000-0000-0000B7B00000}"/>
    <cellStyle name="Normal 2 2 2 2 5 2 2 2 2 7" xfId="45054" xr:uid="{00000000-0005-0000-0000-0000B8B00000}"/>
    <cellStyle name="Normal 2 2 2 2 5 2 2 2 2 8" xfId="45055" xr:uid="{00000000-0005-0000-0000-0000B9B00000}"/>
    <cellStyle name="Normal 2 2 2 2 5 2 2 2 2 9" xfId="45056" xr:uid="{00000000-0005-0000-0000-0000BAB00000}"/>
    <cellStyle name="Normal 2 2 2 2 5 2 2 2 20" xfId="45057" xr:uid="{00000000-0005-0000-0000-0000BBB00000}"/>
    <cellStyle name="Normal 2 2 2 2 5 2 2 2 21" xfId="45058" xr:uid="{00000000-0005-0000-0000-0000BCB00000}"/>
    <cellStyle name="Normal 2 2 2 2 5 2 2 2 21 2" xfId="45059" xr:uid="{00000000-0005-0000-0000-0000BDB00000}"/>
    <cellStyle name="Normal 2 2 2 2 5 2 2 2 21 3" xfId="45060" xr:uid="{00000000-0005-0000-0000-0000BEB00000}"/>
    <cellStyle name="Normal 2 2 2 2 5 2 2 2 22" xfId="45061" xr:uid="{00000000-0005-0000-0000-0000BFB00000}"/>
    <cellStyle name="Normal 2 2 2 2 5 2 2 2 23" xfId="45062" xr:uid="{00000000-0005-0000-0000-0000C0B00000}"/>
    <cellStyle name="Normal 2 2 2 2 5 2 2 2 24" xfId="45063" xr:uid="{00000000-0005-0000-0000-0000C1B00000}"/>
    <cellStyle name="Normal 2 2 2 2 5 2 2 2 25" xfId="45064" xr:uid="{00000000-0005-0000-0000-0000C2B00000}"/>
    <cellStyle name="Normal 2 2 2 2 5 2 2 2 3" xfId="45065" xr:uid="{00000000-0005-0000-0000-0000C3B00000}"/>
    <cellStyle name="Normal 2 2 2 2 5 2 2 2 4" xfId="45066" xr:uid="{00000000-0005-0000-0000-0000C4B00000}"/>
    <cellStyle name="Normal 2 2 2 2 5 2 2 2 5" xfId="45067" xr:uid="{00000000-0005-0000-0000-0000C5B00000}"/>
    <cellStyle name="Normal 2 2 2 2 5 2 2 2 6" xfId="45068" xr:uid="{00000000-0005-0000-0000-0000C6B00000}"/>
    <cellStyle name="Normal 2 2 2 2 5 2 2 2 7" xfId="45069" xr:uid="{00000000-0005-0000-0000-0000C7B00000}"/>
    <cellStyle name="Normal 2 2 2 2 5 2 2 2 8" xfId="45070" xr:uid="{00000000-0005-0000-0000-0000C8B00000}"/>
    <cellStyle name="Normal 2 2 2 2 5 2 2 2 9" xfId="45071" xr:uid="{00000000-0005-0000-0000-0000C9B00000}"/>
    <cellStyle name="Normal 2 2 2 2 5 2 2 20" xfId="45072" xr:uid="{00000000-0005-0000-0000-0000CAB00000}"/>
    <cellStyle name="Normal 2 2 2 2 5 2 2 21" xfId="45073" xr:uid="{00000000-0005-0000-0000-0000CBB00000}"/>
    <cellStyle name="Normal 2 2 2 2 5 2 2 21 2" xfId="45074" xr:uid="{00000000-0005-0000-0000-0000CCB00000}"/>
    <cellStyle name="Normal 2 2 2 2 5 2 2 21 3" xfId="45075" xr:uid="{00000000-0005-0000-0000-0000CDB00000}"/>
    <cellStyle name="Normal 2 2 2 2 5 2 2 22" xfId="45076" xr:uid="{00000000-0005-0000-0000-0000CEB00000}"/>
    <cellStyle name="Normal 2 2 2 2 5 2 2 23" xfId="45077" xr:uid="{00000000-0005-0000-0000-0000CFB00000}"/>
    <cellStyle name="Normal 2 2 2 2 5 2 2 24" xfId="45078" xr:uid="{00000000-0005-0000-0000-0000D0B00000}"/>
    <cellStyle name="Normal 2 2 2 2 5 2 2 25" xfId="45079" xr:uid="{00000000-0005-0000-0000-0000D1B00000}"/>
    <cellStyle name="Normal 2 2 2 2 5 2 2 3" xfId="45080" xr:uid="{00000000-0005-0000-0000-0000D2B00000}"/>
    <cellStyle name="Normal 2 2 2 2 5 2 2 4" xfId="45081" xr:uid="{00000000-0005-0000-0000-0000D3B00000}"/>
    <cellStyle name="Normal 2 2 2 2 5 2 2 5" xfId="45082" xr:uid="{00000000-0005-0000-0000-0000D4B00000}"/>
    <cellStyle name="Normal 2 2 2 2 5 2 2 6" xfId="45083" xr:uid="{00000000-0005-0000-0000-0000D5B00000}"/>
    <cellStyle name="Normal 2 2 2 2 5 2 2 7" xfId="45084" xr:uid="{00000000-0005-0000-0000-0000D6B00000}"/>
    <cellStyle name="Normal 2 2 2 2 5 2 2 8" xfId="45085" xr:uid="{00000000-0005-0000-0000-0000D7B00000}"/>
    <cellStyle name="Normal 2 2 2 2 5 2 2 9" xfId="45086" xr:uid="{00000000-0005-0000-0000-0000D8B00000}"/>
    <cellStyle name="Normal 2 2 2 2 5 2 20" xfId="45087" xr:uid="{00000000-0005-0000-0000-0000D9B00000}"/>
    <cellStyle name="Normal 2 2 2 2 5 2 21" xfId="45088" xr:uid="{00000000-0005-0000-0000-0000DAB00000}"/>
    <cellStyle name="Normal 2 2 2 2 5 2 22" xfId="45089" xr:uid="{00000000-0005-0000-0000-0000DBB00000}"/>
    <cellStyle name="Normal 2 2 2 2 5 2 23" xfId="45090" xr:uid="{00000000-0005-0000-0000-0000DCB00000}"/>
    <cellStyle name="Normal 2 2 2 2 5 2 23 2" xfId="45091" xr:uid="{00000000-0005-0000-0000-0000DDB00000}"/>
    <cellStyle name="Normal 2 2 2 2 5 2 23 3" xfId="45092" xr:uid="{00000000-0005-0000-0000-0000DEB00000}"/>
    <cellStyle name="Normal 2 2 2 2 5 2 24" xfId="45093" xr:uid="{00000000-0005-0000-0000-0000DFB00000}"/>
    <cellStyle name="Normal 2 2 2 2 5 2 25" xfId="45094" xr:uid="{00000000-0005-0000-0000-0000E0B00000}"/>
    <cellStyle name="Normal 2 2 2 2 5 2 26" xfId="45095" xr:uid="{00000000-0005-0000-0000-0000E1B00000}"/>
    <cellStyle name="Normal 2 2 2 2 5 2 27" xfId="45096" xr:uid="{00000000-0005-0000-0000-0000E2B00000}"/>
    <cellStyle name="Normal 2 2 2 2 5 2 3" xfId="45097" xr:uid="{00000000-0005-0000-0000-0000E3B00000}"/>
    <cellStyle name="Normal 2 2 2 2 5 2 4" xfId="45098" xr:uid="{00000000-0005-0000-0000-0000E4B00000}"/>
    <cellStyle name="Normal 2 2 2 2 5 2 5" xfId="45099" xr:uid="{00000000-0005-0000-0000-0000E5B00000}"/>
    <cellStyle name="Normal 2 2 2 2 5 2 6" xfId="45100" xr:uid="{00000000-0005-0000-0000-0000E6B00000}"/>
    <cellStyle name="Normal 2 2 2 2 5 2 7" xfId="45101" xr:uid="{00000000-0005-0000-0000-0000E7B00000}"/>
    <cellStyle name="Normal 2 2 2 2 5 2 8" xfId="45102" xr:uid="{00000000-0005-0000-0000-0000E8B00000}"/>
    <cellStyle name="Normal 2 2 2 2 5 2 9" xfId="45103" xr:uid="{00000000-0005-0000-0000-0000E9B00000}"/>
    <cellStyle name="Normal 2 2 2 2 5 20" xfId="45104" xr:uid="{00000000-0005-0000-0000-0000EAB00000}"/>
    <cellStyle name="Normal 2 2 2 2 5 21" xfId="45105" xr:uid="{00000000-0005-0000-0000-0000EBB00000}"/>
    <cellStyle name="Normal 2 2 2 2 5 22" xfId="45106" xr:uid="{00000000-0005-0000-0000-0000ECB00000}"/>
    <cellStyle name="Normal 2 2 2 2 5 22 2" xfId="45107" xr:uid="{00000000-0005-0000-0000-0000EDB00000}"/>
    <cellStyle name="Normal 2 2 2 2 5 22 2 2" xfId="45108" xr:uid="{00000000-0005-0000-0000-0000EEB00000}"/>
    <cellStyle name="Normal 2 2 2 2 5 22 2 2 2" xfId="45109" xr:uid="{00000000-0005-0000-0000-0000EFB00000}"/>
    <cellStyle name="Normal 2 2 2 2 5 22 2 2 3" xfId="45110" xr:uid="{00000000-0005-0000-0000-0000F0B00000}"/>
    <cellStyle name="Normal 2 2 2 2 5 22 2 3" xfId="45111" xr:uid="{00000000-0005-0000-0000-0000F1B00000}"/>
    <cellStyle name="Normal 2 2 2 2 5 22 2 4" xfId="45112" xr:uid="{00000000-0005-0000-0000-0000F2B00000}"/>
    <cellStyle name="Normal 2 2 2 2 5 22 2 5" xfId="45113" xr:uid="{00000000-0005-0000-0000-0000F3B00000}"/>
    <cellStyle name="Normal 2 2 2 2 5 22 2 6" xfId="45114" xr:uid="{00000000-0005-0000-0000-0000F4B00000}"/>
    <cellStyle name="Normal 2 2 2 2 5 22 3" xfId="45115" xr:uid="{00000000-0005-0000-0000-0000F5B00000}"/>
    <cellStyle name="Normal 2 2 2 2 5 22 3 2" xfId="45116" xr:uid="{00000000-0005-0000-0000-0000F6B00000}"/>
    <cellStyle name="Normal 2 2 2 2 5 22 3 3" xfId="45117" xr:uid="{00000000-0005-0000-0000-0000F7B00000}"/>
    <cellStyle name="Normal 2 2 2 2 5 22 4" xfId="45118" xr:uid="{00000000-0005-0000-0000-0000F8B00000}"/>
    <cellStyle name="Normal 2 2 2 2 5 22 5" xfId="45119" xr:uid="{00000000-0005-0000-0000-0000F9B00000}"/>
    <cellStyle name="Normal 2 2 2 2 5 22 6" xfId="45120" xr:uid="{00000000-0005-0000-0000-0000FAB00000}"/>
    <cellStyle name="Normal 2 2 2 2 5 23" xfId="45121" xr:uid="{00000000-0005-0000-0000-0000FBB00000}"/>
    <cellStyle name="Normal 2 2 2 2 5 24" xfId="45122" xr:uid="{00000000-0005-0000-0000-0000FCB00000}"/>
    <cellStyle name="Normal 2 2 2 2 5 25" xfId="45123" xr:uid="{00000000-0005-0000-0000-0000FDB00000}"/>
    <cellStyle name="Normal 2 2 2 2 5 26" xfId="45124" xr:uid="{00000000-0005-0000-0000-0000FEB00000}"/>
    <cellStyle name="Normal 2 2 2 2 5 27" xfId="45125" xr:uid="{00000000-0005-0000-0000-0000FFB00000}"/>
    <cellStyle name="Normal 2 2 2 2 5 27 2" xfId="45126" xr:uid="{00000000-0005-0000-0000-000000B10000}"/>
    <cellStyle name="Normal 2 2 2 2 5 27 3" xfId="45127" xr:uid="{00000000-0005-0000-0000-000001B10000}"/>
    <cellStyle name="Normal 2 2 2 2 5 28" xfId="45128" xr:uid="{00000000-0005-0000-0000-000002B10000}"/>
    <cellStyle name="Normal 2 2 2 2 5 29" xfId="45129" xr:uid="{00000000-0005-0000-0000-000003B10000}"/>
    <cellStyle name="Normal 2 2 2 2 5 3" xfId="45130" xr:uid="{00000000-0005-0000-0000-000004B10000}"/>
    <cellStyle name="Normal 2 2 2 2 5 30" xfId="45131" xr:uid="{00000000-0005-0000-0000-000005B10000}"/>
    <cellStyle name="Normal 2 2 2 2 5 31" xfId="45132" xr:uid="{00000000-0005-0000-0000-000006B10000}"/>
    <cellStyle name="Normal 2 2 2 2 5 4" xfId="45133" xr:uid="{00000000-0005-0000-0000-000007B10000}"/>
    <cellStyle name="Normal 2 2 2 2 5 5" xfId="45134" xr:uid="{00000000-0005-0000-0000-000008B10000}"/>
    <cellStyle name="Normal 2 2 2 2 5 6" xfId="45135" xr:uid="{00000000-0005-0000-0000-000009B10000}"/>
    <cellStyle name="Normal 2 2 2 2 5 7" xfId="45136" xr:uid="{00000000-0005-0000-0000-00000AB10000}"/>
    <cellStyle name="Normal 2 2 2 2 5 7 10" xfId="45137" xr:uid="{00000000-0005-0000-0000-00000BB10000}"/>
    <cellStyle name="Normal 2 2 2 2 5 7 11" xfId="45138" xr:uid="{00000000-0005-0000-0000-00000CB10000}"/>
    <cellStyle name="Normal 2 2 2 2 5 7 12" xfId="45139" xr:uid="{00000000-0005-0000-0000-00000DB10000}"/>
    <cellStyle name="Normal 2 2 2 2 5 7 13" xfId="45140" xr:uid="{00000000-0005-0000-0000-00000EB10000}"/>
    <cellStyle name="Normal 2 2 2 2 5 7 14" xfId="45141" xr:uid="{00000000-0005-0000-0000-00000FB10000}"/>
    <cellStyle name="Normal 2 2 2 2 5 7 15" xfId="45142" xr:uid="{00000000-0005-0000-0000-000010B10000}"/>
    <cellStyle name="Normal 2 2 2 2 5 7 2" xfId="45143" xr:uid="{00000000-0005-0000-0000-000011B10000}"/>
    <cellStyle name="Normal 2 2 2 2 5 7 2 10" xfId="45144" xr:uid="{00000000-0005-0000-0000-000012B10000}"/>
    <cellStyle name="Normal 2 2 2 2 5 7 2 11" xfId="45145" xr:uid="{00000000-0005-0000-0000-000013B10000}"/>
    <cellStyle name="Normal 2 2 2 2 5 7 2 12" xfId="45146" xr:uid="{00000000-0005-0000-0000-000014B10000}"/>
    <cellStyle name="Normal 2 2 2 2 5 7 2 13" xfId="45147" xr:uid="{00000000-0005-0000-0000-000015B10000}"/>
    <cellStyle name="Normal 2 2 2 2 5 7 2 14" xfId="45148" xr:uid="{00000000-0005-0000-0000-000016B10000}"/>
    <cellStyle name="Normal 2 2 2 2 5 7 2 15" xfId="45149" xr:uid="{00000000-0005-0000-0000-000017B10000}"/>
    <cellStyle name="Normal 2 2 2 2 5 7 2 2" xfId="45150" xr:uid="{00000000-0005-0000-0000-000018B10000}"/>
    <cellStyle name="Normal 2 2 2 2 5 7 2 3" xfId="45151" xr:uid="{00000000-0005-0000-0000-000019B10000}"/>
    <cellStyle name="Normal 2 2 2 2 5 7 2 4" xfId="45152" xr:uid="{00000000-0005-0000-0000-00001AB10000}"/>
    <cellStyle name="Normal 2 2 2 2 5 7 2 5" xfId="45153" xr:uid="{00000000-0005-0000-0000-00001BB10000}"/>
    <cellStyle name="Normal 2 2 2 2 5 7 2 6" xfId="45154" xr:uid="{00000000-0005-0000-0000-00001CB10000}"/>
    <cellStyle name="Normal 2 2 2 2 5 7 2 7" xfId="45155" xr:uid="{00000000-0005-0000-0000-00001DB10000}"/>
    <cellStyle name="Normal 2 2 2 2 5 7 2 8" xfId="45156" xr:uid="{00000000-0005-0000-0000-00001EB10000}"/>
    <cellStyle name="Normal 2 2 2 2 5 7 2 9" xfId="45157" xr:uid="{00000000-0005-0000-0000-00001FB10000}"/>
    <cellStyle name="Normal 2 2 2 2 5 7 3" xfId="45158" xr:uid="{00000000-0005-0000-0000-000020B10000}"/>
    <cellStyle name="Normal 2 2 2 2 5 7 4" xfId="45159" xr:uid="{00000000-0005-0000-0000-000021B10000}"/>
    <cellStyle name="Normal 2 2 2 2 5 7 5" xfId="45160" xr:uid="{00000000-0005-0000-0000-000022B10000}"/>
    <cellStyle name="Normal 2 2 2 2 5 7 6" xfId="45161" xr:uid="{00000000-0005-0000-0000-000023B10000}"/>
    <cellStyle name="Normal 2 2 2 2 5 7 7" xfId="45162" xr:uid="{00000000-0005-0000-0000-000024B10000}"/>
    <cellStyle name="Normal 2 2 2 2 5 7 8" xfId="45163" xr:uid="{00000000-0005-0000-0000-000025B10000}"/>
    <cellStyle name="Normal 2 2 2 2 5 7 9" xfId="45164" xr:uid="{00000000-0005-0000-0000-000026B10000}"/>
    <cellStyle name="Normal 2 2 2 2 5 8" xfId="45165" xr:uid="{00000000-0005-0000-0000-000027B10000}"/>
    <cellStyle name="Normal 2 2 2 2 5 9" xfId="45166" xr:uid="{00000000-0005-0000-0000-000028B10000}"/>
    <cellStyle name="Normal 2 2 2 2 6" xfId="45167" xr:uid="{00000000-0005-0000-0000-000029B10000}"/>
    <cellStyle name="Normal 2 2 2 2 7" xfId="45168" xr:uid="{00000000-0005-0000-0000-00002AB10000}"/>
    <cellStyle name="Normal 2 2 2 2 8" xfId="45169" xr:uid="{00000000-0005-0000-0000-00002BB10000}"/>
    <cellStyle name="Normal 2 2 2 2 9" xfId="45170" xr:uid="{00000000-0005-0000-0000-00002CB10000}"/>
    <cellStyle name="Normal 2 2 2 2_Sheet25" xfId="45171" xr:uid="{00000000-0005-0000-0000-00002DB10000}"/>
    <cellStyle name="Normal 2 2 2 20" xfId="45172" xr:uid="{00000000-0005-0000-0000-00002EB10000}"/>
    <cellStyle name="Normal 2 2 2 21" xfId="45173" xr:uid="{00000000-0005-0000-0000-00002FB10000}"/>
    <cellStyle name="Normal 2 2 2 22" xfId="45174" xr:uid="{00000000-0005-0000-0000-000030B10000}"/>
    <cellStyle name="Normal 2 2 2 22 10" xfId="45175" xr:uid="{00000000-0005-0000-0000-000031B10000}"/>
    <cellStyle name="Normal 2 2 2 22 11" xfId="45176" xr:uid="{00000000-0005-0000-0000-000032B10000}"/>
    <cellStyle name="Normal 2 2 2 22 12" xfId="45177" xr:uid="{00000000-0005-0000-0000-000033B10000}"/>
    <cellStyle name="Normal 2 2 2 22 13" xfId="45178" xr:uid="{00000000-0005-0000-0000-000034B10000}"/>
    <cellStyle name="Normal 2 2 2 22 14" xfId="45179" xr:uid="{00000000-0005-0000-0000-000035B10000}"/>
    <cellStyle name="Normal 2 2 2 22 15" xfId="45180" xr:uid="{00000000-0005-0000-0000-000036B10000}"/>
    <cellStyle name="Normal 2 2 2 22 2" xfId="45181" xr:uid="{00000000-0005-0000-0000-000037B10000}"/>
    <cellStyle name="Normal 2 2 2 22 3" xfId="45182" xr:uid="{00000000-0005-0000-0000-000038B10000}"/>
    <cellStyle name="Normal 2 2 2 22 4" xfId="45183" xr:uid="{00000000-0005-0000-0000-000039B10000}"/>
    <cellStyle name="Normal 2 2 2 22 5" xfId="45184" xr:uid="{00000000-0005-0000-0000-00003AB10000}"/>
    <cellStyle name="Normal 2 2 2 22 6" xfId="45185" xr:uid="{00000000-0005-0000-0000-00003BB10000}"/>
    <cellStyle name="Normal 2 2 2 22 7" xfId="45186" xr:uid="{00000000-0005-0000-0000-00003CB10000}"/>
    <cellStyle name="Normal 2 2 2 22 8" xfId="45187" xr:uid="{00000000-0005-0000-0000-00003DB10000}"/>
    <cellStyle name="Normal 2 2 2 22 9" xfId="45188" xr:uid="{00000000-0005-0000-0000-00003EB10000}"/>
    <cellStyle name="Normal 2 2 2 23" xfId="45189" xr:uid="{00000000-0005-0000-0000-00003FB10000}"/>
    <cellStyle name="Normal 2 2 2 24" xfId="45190" xr:uid="{00000000-0005-0000-0000-000040B10000}"/>
    <cellStyle name="Normal 2 2 2 25" xfId="45191" xr:uid="{00000000-0005-0000-0000-000041B10000}"/>
    <cellStyle name="Normal 2 2 2 26" xfId="45192" xr:uid="{00000000-0005-0000-0000-000042B10000}"/>
    <cellStyle name="Normal 2 2 2 27" xfId="45193" xr:uid="{00000000-0005-0000-0000-000043B10000}"/>
    <cellStyle name="Normal 2 2 2 28" xfId="45194" xr:uid="{00000000-0005-0000-0000-000044B10000}"/>
    <cellStyle name="Normal 2 2 2 29" xfId="45195" xr:uid="{00000000-0005-0000-0000-000045B10000}"/>
    <cellStyle name="Normal 2 2 2 3" xfId="45196" xr:uid="{00000000-0005-0000-0000-000046B10000}"/>
    <cellStyle name="Normal 2 2 2 30" xfId="45197" xr:uid="{00000000-0005-0000-0000-000047B10000}"/>
    <cellStyle name="Normal 2 2 2 31" xfId="45198" xr:uid="{00000000-0005-0000-0000-000048B10000}"/>
    <cellStyle name="Normal 2 2 2 32" xfId="45199" xr:uid="{00000000-0005-0000-0000-000049B10000}"/>
    <cellStyle name="Normal 2 2 2 33" xfId="45200" xr:uid="{00000000-0005-0000-0000-00004AB10000}"/>
    <cellStyle name="Normal 2 2 2 34" xfId="45201" xr:uid="{00000000-0005-0000-0000-00004BB10000}"/>
    <cellStyle name="Normal 2 2 2 35" xfId="45202" xr:uid="{00000000-0005-0000-0000-00004CB10000}"/>
    <cellStyle name="Normal 2 2 2 36" xfId="45203" xr:uid="{00000000-0005-0000-0000-00004DB10000}"/>
    <cellStyle name="Normal 2 2 2 36 2" xfId="45204" xr:uid="{00000000-0005-0000-0000-00004EB10000}"/>
    <cellStyle name="Normal 2 2 2 36 2 2" xfId="45205" xr:uid="{00000000-0005-0000-0000-00004FB10000}"/>
    <cellStyle name="Normal 2 2 2 36 2 2 2" xfId="45206" xr:uid="{00000000-0005-0000-0000-000050B10000}"/>
    <cellStyle name="Normal 2 2 2 36 2 2 3" xfId="45207" xr:uid="{00000000-0005-0000-0000-000051B10000}"/>
    <cellStyle name="Normal 2 2 2 36 2 3" xfId="45208" xr:uid="{00000000-0005-0000-0000-000052B10000}"/>
    <cellStyle name="Normal 2 2 2 36 2 4" xfId="45209" xr:uid="{00000000-0005-0000-0000-000053B10000}"/>
    <cellStyle name="Normal 2 2 2 36 2 5" xfId="45210" xr:uid="{00000000-0005-0000-0000-000054B10000}"/>
    <cellStyle name="Normal 2 2 2 36 2 6" xfId="45211" xr:uid="{00000000-0005-0000-0000-000055B10000}"/>
    <cellStyle name="Normal 2 2 2 36 3" xfId="45212" xr:uid="{00000000-0005-0000-0000-000056B10000}"/>
    <cellStyle name="Normal 2 2 2 36 3 2" xfId="45213" xr:uid="{00000000-0005-0000-0000-000057B10000}"/>
    <cellStyle name="Normal 2 2 2 36 3 3" xfId="45214" xr:uid="{00000000-0005-0000-0000-000058B10000}"/>
    <cellStyle name="Normal 2 2 2 36 4" xfId="45215" xr:uid="{00000000-0005-0000-0000-000059B10000}"/>
    <cellStyle name="Normal 2 2 2 36 5" xfId="45216" xr:uid="{00000000-0005-0000-0000-00005AB10000}"/>
    <cellStyle name="Normal 2 2 2 36 6" xfId="45217" xr:uid="{00000000-0005-0000-0000-00005BB10000}"/>
    <cellStyle name="Normal 2 2 2 37" xfId="45218" xr:uid="{00000000-0005-0000-0000-00005CB10000}"/>
    <cellStyle name="Normal 2 2 2 38" xfId="45219" xr:uid="{00000000-0005-0000-0000-00005DB10000}"/>
    <cellStyle name="Normal 2 2 2 39" xfId="45220" xr:uid="{00000000-0005-0000-0000-00005EB10000}"/>
    <cellStyle name="Normal 2 2 2 4" xfId="45221" xr:uid="{00000000-0005-0000-0000-00005FB10000}"/>
    <cellStyle name="Normal 2 2 2 40" xfId="45222" xr:uid="{00000000-0005-0000-0000-000060B10000}"/>
    <cellStyle name="Normal 2 2 2 41" xfId="45223" xr:uid="{00000000-0005-0000-0000-000061B10000}"/>
    <cellStyle name="Normal 2 2 2 41 2" xfId="45224" xr:uid="{00000000-0005-0000-0000-000062B10000}"/>
    <cellStyle name="Normal 2 2 2 41 3" xfId="45225" xr:uid="{00000000-0005-0000-0000-000063B10000}"/>
    <cellStyle name="Normal 2 2 2 42" xfId="45226" xr:uid="{00000000-0005-0000-0000-000064B10000}"/>
    <cellStyle name="Normal 2 2 2 43" xfId="45227" xr:uid="{00000000-0005-0000-0000-000065B10000}"/>
    <cellStyle name="Normal 2 2 2 44" xfId="45228" xr:uid="{00000000-0005-0000-0000-000066B10000}"/>
    <cellStyle name="Normal 2 2 2 45" xfId="45229" xr:uid="{00000000-0005-0000-0000-000067B10000}"/>
    <cellStyle name="Normal 2 2 2 5" xfId="45230" xr:uid="{00000000-0005-0000-0000-000068B10000}"/>
    <cellStyle name="Normal 2 2 2 6" xfId="45231" xr:uid="{00000000-0005-0000-0000-000069B10000}"/>
    <cellStyle name="Normal 2 2 2 7" xfId="45232" xr:uid="{00000000-0005-0000-0000-00006AB10000}"/>
    <cellStyle name="Normal 2 2 2 8" xfId="45233" xr:uid="{00000000-0005-0000-0000-00006BB10000}"/>
    <cellStyle name="Normal 2 2 2 8 10" xfId="45234" xr:uid="{00000000-0005-0000-0000-00006CB10000}"/>
    <cellStyle name="Normal 2 2 2 8 11" xfId="45235" xr:uid="{00000000-0005-0000-0000-00006DB10000}"/>
    <cellStyle name="Normal 2 2 2 8 12" xfId="45236" xr:uid="{00000000-0005-0000-0000-00006EB10000}"/>
    <cellStyle name="Normal 2 2 2 8 13" xfId="45237" xr:uid="{00000000-0005-0000-0000-00006FB10000}"/>
    <cellStyle name="Normal 2 2 2 8 14" xfId="45238" xr:uid="{00000000-0005-0000-0000-000070B10000}"/>
    <cellStyle name="Normal 2 2 2 8 15" xfId="45239" xr:uid="{00000000-0005-0000-0000-000071B10000}"/>
    <cellStyle name="Normal 2 2 2 8 16" xfId="45240" xr:uid="{00000000-0005-0000-0000-000072B10000}"/>
    <cellStyle name="Normal 2 2 2 8 17" xfId="45241" xr:uid="{00000000-0005-0000-0000-000073B10000}"/>
    <cellStyle name="Normal 2 2 2 8 18" xfId="45242" xr:uid="{00000000-0005-0000-0000-000074B10000}"/>
    <cellStyle name="Normal 2 2 2 8 19" xfId="45243" xr:uid="{00000000-0005-0000-0000-000075B10000}"/>
    <cellStyle name="Normal 2 2 2 8 2" xfId="45244" xr:uid="{00000000-0005-0000-0000-000076B10000}"/>
    <cellStyle name="Normal 2 2 2 8 2 10" xfId="45245" xr:uid="{00000000-0005-0000-0000-000077B10000}"/>
    <cellStyle name="Normal 2 2 2 8 2 11" xfId="45246" xr:uid="{00000000-0005-0000-0000-000078B10000}"/>
    <cellStyle name="Normal 2 2 2 8 2 12" xfId="45247" xr:uid="{00000000-0005-0000-0000-000079B10000}"/>
    <cellStyle name="Normal 2 2 2 8 2 13" xfId="45248" xr:uid="{00000000-0005-0000-0000-00007AB10000}"/>
    <cellStyle name="Normal 2 2 2 8 2 14" xfId="45249" xr:uid="{00000000-0005-0000-0000-00007BB10000}"/>
    <cellStyle name="Normal 2 2 2 8 2 15" xfId="45250" xr:uid="{00000000-0005-0000-0000-00007CB10000}"/>
    <cellStyle name="Normal 2 2 2 8 2 16" xfId="45251" xr:uid="{00000000-0005-0000-0000-00007DB10000}"/>
    <cellStyle name="Normal 2 2 2 8 2 17" xfId="45252" xr:uid="{00000000-0005-0000-0000-00007EB10000}"/>
    <cellStyle name="Normal 2 2 2 8 2 18" xfId="45253" xr:uid="{00000000-0005-0000-0000-00007FB10000}"/>
    <cellStyle name="Normal 2 2 2 8 2 18 2" xfId="45254" xr:uid="{00000000-0005-0000-0000-000080B10000}"/>
    <cellStyle name="Normal 2 2 2 8 2 18 2 2" xfId="45255" xr:uid="{00000000-0005-0000-0000-000081B10000}"/>
    <cellStyle name="Normal 2 2 2 8 2 18 2 2 2" xfId="45256" xr:uid="{00000000-0005-0000-0000-000082B10000}"/>
    <cellStyle name="Normal 2 2 2 8 2 18 2 2 3" xfId="45257" xr:uid="{00000000-0005-0000-0000-000083B10000}"/>
    <cellStyle name="Normal 2 2 2 8 2 18 2 3" xfId="45258" xr:uid="{00000000-0005-0000-0000-000084B10000}"/>
    <cellStyle name="Normal 2 2 2 8 2 18 2 4" xfId="45259" xr:uid="{00000000-0005-0000-0000-000085B10000}"/>
    <cellStyle name="Normal 2 2 2 8 2 18 2 5" xfId="45260" xr:uid="{00000000-0005-0000-0000-000086B10000}"/>
    <cellStyle name="Normal 2 2 2 8 2 18 2 6" xfId="45261" xr:uid="{00000000-0005-0000-0000-000087B10000}"/>
    <cellStyle name="Normal 2 2 2 8 2 18 3" xfId="45262" xr:uid="{00000000-0005-0000-0000-000088B10000}"/>
    <cellStyle name="Normal 2 2 2 8 2 18 3 2" xfId="45263" xr:uid="{00000000-0005-0000-0000-000089B10000}"/>
    <cellStyle name="Normal 2 2 2 8 2 18 3 3" xfId="45264" xr:uid="{00000000-0005-0000-0000-00008AB10000}"/>
    <cellStyle name="Normal 2 2 2 8 2 18 4" xfId="45265" xr:uid="{00000000-0005-0000-0000-00008BB10000}"/>
    <cellStyle name="Normal 2 2 2 8 2 18 5" xfId="45266" xr:uid="{00000000-0005-0000-0000-00008CB10000}"/>
    <cellStyle name="Normal 2 2 2 8 2 18 6" xfId="45267" xr:uid="{00000000-0005-0000-0000-00008DB10000}"/>
    <cellStyle name="Normal 2 2 2 8 2 19" xfId="45268" xr:uid="{00000000-0005-0000-0000-00008EB10000}"/>
    <cellStyle name="Normal 2 2 2 8 2 2" xfId="45269" xr:uid="{00000000-0005-0000-0000-00008FB10000}"/>
    <cellStyle name="Normal 2 2 2 8 2 2 10" xfId="45270" xr:uid="{00000000-0005-0000-0000-000090B10000}"/>
    <cellStyle name="Normal 2 2 2 8 2 2 11" xfId="45271" xr:uid="{00000000-0005-0000-0000-000091B10000}"/>
    <cellStyle name="Normal 2 2 2 8 2 2 12" xfId="45272" xr:uid="{00000000-0005-0000-0000-000092B10000}"/>
    <cellStyle name="Normal 2 2 2 8 2 2 13" xfId="45273" xr:uid="{00000000-0005-0000-0000-000093B10000}"/>
    <cellStyle name="Normal 2 2 2 8 2 2 14" xfId="45274" xr:uid="{00000000-0005-0000-0000-000094B10000}"/>
    <cellStyle name="Normal 2 2 2 8 2 2 15" xfId="45275" xr:uid="{00000000-0005-0000-0000-000095B10000}"/>
    <cellStyle name="Normal 2 2 2 8 2 2 16" xfId="45276" xr:uid="{00000000-0005-0000-0000-000096B10000}"/>
    <cellStyle name="Normal 2 2 2 8 2 2 16 2" xfId="45277" xr:uid="{00000000-0005-0000-0000-000097B10000}"/>
    <cellStyle name="Normal 2 2 2 8 2 2 16 2 2" xfId="45278" xr:uid="{00000000-0005-0000-0000-000098B10000}"/>
    <cellStyle name="Normal 2 2 2 8 2 2 16 2 2 2" xfId="45279" xr:uid="{00000000-0005-0000-0000-000099B10000}"/>
    <cellStyle name="Normal 2 2 2 8 2 2 16 2 2 3" xfId="45280" xr:uid="{00000000-0005-0000-0000-00009AB10000}"/>
    <cellStyle name="Normal 2 2 2 8 2 2 16 2 3" xfId="45281" xr:uid="{00000000-0005-0000-0000-00009BB10000}"/>
    <cellStyle name="Normal 2 2 2 8 2 2 16 2 4" xfId="45282" xr:uid="{00000000-0005-0000-0000-00009CB10000}"/>
    <cellStyle name="Normal 2 2 2 8 2 2 16 2 5" xfId="45283" xr:uid="{00000000-0005-0000-0000-00009DB10000}"/>
    <cellStyle name="Normal 2 2 2 8 2 2 16 2 6" xfId="45284" xr:uid="{00000000-0005-0000-0000-00009EB10000}"/>
    <cellStyle name="Normal 2 2 2 8 2 2 16 3" xfId="45285" xr:uid="{00000000-0005-0000-0000-00009FB10000}"/>
    <cellStyle name="Normal 2 2 2 8 2 2 16 3 2" xfId="45286" xr:uid="{00000000-0005-0000-0000-0000A0B10000}"/>
    <cellStyle name="Normal 2 2 2 8 2 2 16 3 3" xfId="45287" xr:uid="{00000000-0005-0000-0000-0000A1B10000}"/>
    <cellStyle name="Normal 2 2 2 8 2 2 16 4" xfId="45288" xr:uid="{00000000-0005-0000-0000-0000A2B10000}"/>
    <cellStyle name="Normal 2 2 2 8 2 2 16 5" xfId="45289" xr:uid="{00000000-0005-0000-0000-0000A3B10000}"/>
    <cellStyle name="Normal 2 2 2 8 2 2 16 6" xfId="45290" xr:uid="{00000000-0005-0000-0000-0000A4B10000}"/>
    <cellStyle name="Normal 2 2 2 8 2 2 17" xfId="45291" xr:uid="{00000000-0005-0000-0000-0000A5B10000}"/>
    <cellStyle name="Normal 2 2 2 8 2 2 18" xfId="45292" xr:uid="{00000000-0005-0000-0000-0000A6B10000}"/>
    <cellStyle name="Normal 2 2 2 8 2 2 19" xfId="45293" xr:uid="{00000000-0005-0000-0000-0000A7B10000}"/>
    <cellStyle name="Normal 2 2 2 8 2 2 2" xfId="45294" xr:uid="{00000000-0005-0000-0000-0000A8B10000}"/>
    <cellStyle name="Normal 2 2 2 8 2 2 2 10" xfId="45295" xr:uid="{00000000-0005-0000-0000-0000A9B10000}"/>
    <cellStyle name="Normal 2 2 2 8 2 2 2 11" xfId="45296" xr:uid="{00000000-0005-0000-0000-0000AAB10000}"/>
    <cellStyle name="Normal 2 2 2 8 2 2 2 12" xfId="45297" xr:uid="{00000000-0005-0000-0000-0000ABB10000}"/>
    <cellStyle name="Normal 2 2 2 8 2 2 2 13" xfId="45298" xr:uid="{00000000-0005-0000-0000-0000ACB10000}"/>
    <cellStyle name="Normal 2 2 2 8 2 2 2 14" xfId="45299" xr:uid="{00000000-0005-0000-0000-0000ADB10000}"/>
    <cellStyle name="Normal 2 2 2 8 2 2 2 15" xfId="45300" xr:uid="{00000000-0005-0000-0000-0000AEB10000}"/>
    <cellStyle name="Normal 2 2 2 8 2 2 2 16" xfId="45301" xr:uid="{00000000-0005-0000-0000-0000AFB10000}"/>
    <cellStyle name="Normal 2 2 2 8 2 2 2 16 2" xfId="45302" xr:uid="{00000000-0005-0000-0000-0000B0B10000}"/>
    <cellStyle name="Normal 2 2 2 8 2 2 2 16 2 2" xfId="45303" xr:uid="{00000000-0005-0000-0000-0000B1B10000}"/>
    <cellStyle name="Normal 2 2 2 8 2 2 2 16 2 2 2" xfId="45304" xr:uid="{00000000-0005-0000-0000-0000B2B10000}"/>
    <cellStyle name="Normal 2 2 2 8 2 2 2 16 2 2 3" xfId="45305" xr:uid="{00000000-0005-0000-0000-0000B3B10000}"/>
    <cellStyle name="Normal 2 2 2 8 2 2 2 16 2 3" xfId="45306" xr:uid="{00000000-0005-0000-0000-0000B4B10000}"/>
    <cellStyle name="Normal 2 2 2 8 2 2 2 16 2 4" xfId="45307" xr:uid="{00000000-0005-0000-0000-0000B5B10000}"/>
    <cellStyle name="Normal 2 2 2 8 2 2 2 16 2 5" xfId="45308" xr:uid="{00000000-0005-0000-0000-0000B6B10000}"/>
    <cellStyle name="Normal 2 2 2 8 2 2 2 16 2 6" xfId="45309" xr:uid="{00000000-0005-0000-0000-0000B7B10000}"/>
    <cellStyle name="Normal 2 2 2 8 2 2 2 16 3" xfId="45310" xr:uid="{00000000-0005-0000-0000-0000B8B10000}"/>
    <cellStyle name="Normal 2 2 2 8 2 2 2 16 3 2" xfId="45311" xr:uid="{00000000-0005-0000-0000-0000B9B10000}"/>
    <cellStyle name="Normal 2 2 2 8 2 2 2 16 3 3" xfId="45312" xr:uid="{00000000-0005-0000-0000-0000BAB10000}"/>
    <cellStyle name="Normal 2 2 2 8 2 2 2 16 4" xfId="45313" xr:uid="{00000000-0005-0000-0000-0000BBB10000}"/>
    <cellStyle name="Normal 2 2 2 8 2 2 2 16 5" xfId="45314" xr:uid="{00000000-0005-0000-0000-0000BCB10000}"/>
    <cellStyle name="Normal 2 2 2 8 2 2 2 16 6" xfId="45315" xr:uid="{00000000-0005-0000-0000-0000BDB10000}"/>
    <cellStyle name="Normal 2 2 2 8 2 2 2 17" xfId="45316" xr:uid="{00000000-0005-0000-0000-0000BEB10000}"/>
    <cellStyle name="Normal 2 2 2 8 2 2 2 18" xfId="45317" xr:uid="{00000000-0005-0000-0000-0000BFB10000}"/>
    <cellStyle name="Normal 2 2 2 8 2 2 2 19" xfId="45318" xr:uid="{00000000-0005-0000-0000-0000C0B10000}"/>
    <cellStyle name="Normal 2 2 2 8 2 2 2 2" xfId="45319" xr:uid="{00000000-0005-0000-0000-0000C1B10000}"/>
    <cellStyle name="Normal 2 2 2 8 2 2 2 2 10" xfId="45320" xr:uid="{00000000-0005-0000-0000-0000C2B10000}"/>
    <cellStyle name="Normal 2 2 2 8 2 2 2 2 11" xfId="45321" xr:uid="{00000000-0005-0000-0000-0000C3B10000}"/>
    <cellStyle name="Normal 2 2 2 8 2 2 2 2 12" xfId="45322" xr:uid="{00000000-0005-0000-0000-0000C4B10000}"/>
    <cellStyle name="Normal 2 2 2 8 2 2 2 2 13" xfId="45323" xr:uid="{00000000-0005-0000-0000-0000C5B10000}"/>
    <cellStyle name="Normal 2 2 2 8 2 2 2 2 14" xfId="45324" xr:uid="{00000000-0005-0000-0000-0000C6B10000}"/>
    <cellStyle name="Normal 2 2 2 8 2 2 2 2 15" xfId="45325" xr:uid="{00000000-0005-0000-0000-0000C7B10000}"/>
    <cellStyle name="Normal 2 2 2 8 2 2 2 2 16" xfId="45326" xr:uid="{00000000-0005-0000-0000-0000C8B10000}"/>
    <cellStyle name="Normal 2 2 2 8 2 2 2 2 16 2" xfId="45327" xr:uid="{00000000-0005-0000-0000-0000C9B10000}"/>
    <cellStyle name="Normal 2 2 2 8 2 2 2 2 16 2 2" xfId="45328" xr:uid="{00000000-0005-0000-0000-0000CAB10000}"/>
    <cellStyle name="Normal 2 2 2 8 2 2 2 2 16 2 2 2" xfId="45329" xr:uid="{00000000-0005-0000-0000-0000CBB10000}"/>
    <cellStyle name="Normal 2 2 2 8 2 2 2 2 16 2 2 3" xfId="45330" xr:uid="{00000000-0005-0000-0000-0000CCB10000}"/>
    <cellStyle name="Normal 2 2 2 8 2 2 2 2 16 2 3" xfId="45331" xr:uid="{00000000-0005-0000-0000-0000CDB10000}"/>
    <cellStyle name="Normal 2 2 2 8 2 2 2 2 16 2 4" xfId="45332" xr:uid="{00000000-0005-0000-0000-0000CEB10000}"/>
    <cellStyle name="Normal 2 2 2 8 2 2 2 2 16 2 5" xfId="45333" xr:uid="{00000000-0005-0000-0000-0000CFB10000}"/>
    <cellStyle name="Normal 2 2 2 8 2 2 2 2 16 2 6" xfId="45334" xr:uid="{00000000-0005-0000-0000-0000D0B10000}"/>
    <cellStyle name="Normal 2 2 2 8 2 2 2 2 16 3" xfId="45335" xr:uid="{00000000-0005-0000-0000-0000D1B10000}"/>
    <cellStyle name="Normal 2 2 2 8 2 2 2 2 16 3 2" xfId="45336" xr:uid="{00000000-0005-0000-0000-0000D2B10000}"/>
    <cellStyle name="Normal 2 2 2 8 2 2 2 2 16 3 3" xfId="45337" xr:uid="{00000000-0005-0000-0000-0000D3B10000}"/>
    <cellStyle name="Normal 2 2 2 8 2 2 2 2 16 4" xfId="45338" xr:uid="{00000000-0005-0000-0000-0000D4B10000}"/>
    <cellStyle name="Normal 2 2 2 8 2 2 2 2 16 5" xfId="45339" xr:uid="{00000000-0005-0000-0000-0000D5B10000}"/>
    <cellStyle name="Normal 2 2 2 8 2 2 2 2 16 6" xfId="45340" xr:uid="{00000000-0005-0000-0000-0000D6B10000}"/>
    <cellStyle name="Normal 2 2 2 8 2 2 2 2 17" xfId="45341" xr:uid="{00000000-0005-0000-0000-0000D7B10000}"/>
    <cellStyle name="Normal 2 2 2 8 2 2 2 2 18" xfId="45342" xr:uid="{00000000-0005-0000-0000-0000D8B10000}"/>
    <cellStyle name="Normal 2 2 2 8 2 2 2 2 19" xfId="45343" xr:uid="{00000000-0005-0000-0000-0000D9B10000}"/>
    <cellStyle name="Normal 2 2 2 8 2 2 2 2 2" xfId="45344" xr:uid="{00000000-0005-0000-0000-0000DAB10000}"/>
    <cellStyle name="Normal 2 2 2 8 2 2 2 2 2 10" xfId="45345" xr:uid="{00000000-0005-0000-0000-0000DBB10000}"/>
    <cellStyle name="Normal 2 2 2 8 2 2 2 2 2 11" xfId="45346" xr:uid="{00000000-0005-0000-0000-0000DCB10000}"/>
    <cellStyle name="Normal 2 2 2 8 2 2 2 2 2 12" xfId="45347" xr:uid="{00000000-0005-0000-0000-0000DDB10000}"/>
    <cellStyle name="Normal 2 2 2 8 2 2 2 2 2 2" xfId="45348" xr:uid="{00000000-0005-0000-0000-0000DEB10000}"/>
    <cellStyle name="Normal 2 2 2 8 2 2 2 2 2 2 2" xfId="45349" xr:uid="{00000000-0005-0000-0000-0000DFB10000}"/>
    <cellStyle name="Normal 2 2 2 8 2 2 2 2 2 2 2 2" xfId="45350" xr:uid="{00000000-0005-0000-0000-0000E0B10000}"/>
    <cellStyle name="Normal 2 2 2 8 2 2 2 2 2 2 2 2 2" xfId="45351" xr:uid="{00000000-0005-0000-0000-0000E1B10000}"/>
    <cellStyle name="Normal 2 2 2 8 2 2 2 2 2 2 2 2 3" xfId="45352" xr:uid="{00000000-0005-0000-0000-0000E2B10000}"/>
    <cellStyle name="Normal 2 2 2 8 2 2 2 2 2 2 2 3" xfId="45353" xr:uid="{00000000-0005-0000-0000-0000E3B10000}"/>
    <cellStyle name="Normal 2 2 2 8 2 2 2 2 2 2 2 4" xfId="45354" xr:uid="{00000000-0005-0000-0000-0000E4B10000}"/>
    <cellStyle name="Normal 2 2 2 8 2 2 2 2 2 2 2 5" xfId="45355" xr:uid="{00000000-0005-0000-0000-0000E5B10000}"/>
    <cellStyle name="Normal 2 2 2 8 2 2 2 2 2 2 2 6" xfId="45356" xr:uid="{00000000-0005-0000-0000-0000E6B10000}"/>
    <cellStyle name="Normal 2 2 2 8 2 2 2 2 2 2 3" xfId="45357" xr:uid="{00000000-0005-0000-0000-0000E7B10000}"/>
    <cellStyle name="Normal 2 2 2 8 2 2 2 2 2 2 3 2" xfId="45358" xr:uid="{00000000-0005-0000-0000-0000E8B10000}"/>
    <cellStyle name="Normal 2 2 2 8 2 2 2 2 2 2 3 3" xfId="45359" xr:uid="{00000000-0005-0000-0000-0000E9B10000}"/>
    <cellStyle name="Normal 2 2 2 8 2 2 2 2 2 2 4" xfId="45360" xr:uid="{00000000-0005-0000-0000-0000EAB10000}"/>
    <cellStyle name="Normal 2 2 2 8 2 2 2 2 2 2 5" xfId="45361" xr:uid="{00000000-0005-0000-0000-0000EBB10000}"/>
    <cellStyle name="Normal 2 2 2 8 2 2 2 2 2 2 6" xfId="45362" xr:uid="{00000000-0005-0000-0000-0000ECB10000}"/>
    <cellStyle name="Normal 2 2 2 8 2 2 2 2 2 3" xfId="45363" xr:uid="{00000000-0005-0000-0000-0000EDB10000}"/>
    <cellStyle name="Normal 2 2 2 8 2 2 2 2 2 4" xfId="45364" xr:uid="{00000000-0005-0000-0000-0000EEB10000}"/>
    <cellStyle name="Normal 2 2 2 8 2 2 2 2 2 5" xfId="45365" xr:uid="{00000000-0005-0000-0000-0000EFB10000}"/>
    <cellStyle name="Normal 2 2 2 8 2 2 2 2 2 6" xfId="45366" xr:uid="{00000000-0005-0000-0000-0000F0B10000}"/>
    <cellStyle name="Normal 2 2 2 8 2 2 2 2 2 7" xfId="45367" xr:uid="{00000000-0005-0000-0000-0000F1B10000}"/>
    <cellStyle name="Normal 2 2 2 8 2 2 2 2 2 8" xfId="45368" xr:uid="{00000000-0005-0000-0000-0000F2B10000}"/>
    <cellStyle name="Normal 2 2 2 8 2 2 2 2 2 8 2" xfId="45369" xr:uid="{00000000-0005-0000-0000-0000F3B10000}"/>
    <cellStyle name="Normal 2 2 2 8 2 2 2 2 2 8 3" xfId="45370" xr:uid="{00000000-0005-0000-0000-0000F4B10000}"/>
    <cellStyle name="Normal 2 2 2 8 2 2 2 2 2 9" xfId="45371" xr:uid="{00000000-0005-0000-0000-0000F5B10000}"/>
    <cellStyle name="Normal 2 2 2 8 2 2 2 2 20" xfId="45372" xr:uid="{00000000-0005-0000-0000-0000F6B10000}"/>
    <cellStyle name="Normal 2 2 2 8 2 2 2 2 21" xfId="45373" xr:uid="{00000000-0005-0000-0000-0000F7B10000}"/>
    <cellStyle name="Normal 2 2 2 8 2 2 2 2 21 2" xfId="45374" xr:uid="{00000000-0005-0000-0000-0000F8B10000}"/>
    <cellStyle name="Normal 2 2 2 8 2 2 2 2 21 3" xfId="45375" xr:uid="{00000000-0005-0000-0000-0000F9B10000}"/>
    <cellStyle name="Normal 2 2 2 8 2 2 2 2 22" xfId="45376" xr:uid="{00000000-0005-0000-0000-0000FAB10000}"/>
    <cellStyle name="Normal 2 2 2 8 2 2 2 2 23" xfId="45377" xr:uid="{00000000-0005-0000-0000-0000FBB10000}"/>
    <cellStyle name="Normal 2 2 2 8 2 2 2 2 24" xfId="45378" xr:uid="{00000000-0005-0000-0000-0000FCB10000}"/>
    <cellStyle name="Normal 2 2 2 8 2 2 2 2 25" xfId="45379" xr:uid="{00000000-0005-0000-0000-0000FDB10000}"/>
    <cellStyle name="Normal 2 2 2 8 2 2 2 2 3" xfId="45380" xr:uid="{00000000-0005-0000-0000-0000FEB10000}"/>
    <cellStyle name="Normal 2 2 2 8 2 2 2 2 4" xfId="45381" xr:uid="{00000000-0005-0000-0000-0000FFB10000}"/>
    <cellStyle name="Normal 2 2 2 8 2 2 2 2 5" xfId="45382" xr:uid="{00000000-0005-0000-0000-000000B20000}"/>
    <cellStyle name="Normal 2 2 2 8 2 2 2 2 6" xfId="45383" xr:uid="{00000000-0005-0000-0000-000001B20000}"/>
    <cellStyle name="Normal 2 2 2 8 2 2 2 2 7" xfId="45384" xr:uid="{00000000-0005-0000-0000-000002B20000}"/>
    <cellStyle name="Normal 2 2 2 8 2 2 2 2 8" xfId="45385" xr:uid="{00000000-0005-0000-0000-000003B20000}"/>
    <cellStyle name="Normal 2 2 2 8 2 2 2 2 9" xfId="45386" xr:uid="{00000000-0005-0000-0000-000004B20000}"/>
    <cellStyle name="Normal 2 2 2 8 2 2 2 20" xfId="45387" xr:uid="{00000000-0005-0000-0000-000005B20000}"/>
    <cellStyle name="Normal 2 2 2 8 2 2 2 21" xfId="45388" xr:uid="{00000000-0005-0000-0000-000006B20000}"/>
    <cellStyle name="Normal 2 2 2 8 2 2 2 21 2" xfId="45389" xr:uid="{00000000-0005-0000-0000-000007B20000}"/>
    <cellStyle name="Normal 2 2 2 8 2 2 2 21 3" xfId="45390" xr:uid="{00000000-0005-0000-0000-000008B20000}"/>
    <cellStyle name="Normal 2 2 2 8 2 2 2 22" xfId="45391" xr:uid="{00000000-0005-0000-0000-000009B20000}"/>
    <cellStyle name="Normal 2 2 2 8 2 2 2 23" xfId="45392" xr:uid="{00000000-0005-0000-0000-00000AB20000}"/>
    <cellStyle name="Normal 2 2 2 8 2 2 2 24" xfId="45393" xr:uid="{00000000-0005-0000-0000-00000BB20000}"/>
    <cellStyle name="Normal 2 2 2 8 2 2 2 25" xfId="45394" xr:uid="{00000000-0005-0000-0000-00000CB20000}"/>
    <cellStyle name="Normal 2 2 2 8 2 2 2 3" xfId="45395" xr:uid="{00000000-0005-0000-0000-00000DB20000}"/>
    <cellStyle name="Normal 2 2 2 8 2 2 2 4" xfId="45396" xr:uid="{00000000-0005-0000-0000-00000EB20000}"/>
    <cellStyle name="Normal 2 2 2 8 2 2 2 5" xfId="45397" xr:uid="{00000000-0005-0000-0000-00000FB20000}"/>
    <cellStyle name="Normal 2 2 2 8 2 2 2 6" xfId="45398" xr:uid="{00000000-0005-0000-0000-000010B20000}"/>
    <cellStyle name="Normal 2 2 2 8 2 2 2 7" xfId="45399" xr:uid="{00000000-0005-0000-0000-000011B20000}"/>
    <cellStyle name="Normal 2 2 2 8 2 2 2 8" xfId="45400" xr:uid="{00000000-0005-0000-0000-000012B20000}"/>
    <cellStyle name="Normal 2 2 2 8 2 2 2 9" xfId="45401" xr:uid="{00000000-0005-0000-0000-000013B20000}"/>
    <cellStyle name="Normal 2 2 2 8 2 2 20" xfId="45402" xr:uid="{00000000-0005-0000-0000-000014B20000}"/>
    <cellStyle name="Normal 2 2 2 8 2 2 21" xfId="45403" xr:uid="{00000000-0005-0000-0000-000015B20000}"/>
    <cellStyle name="Normal 2 2 2 8 2 2 21 2" xfId="45404" xr:uid="{00000000-0005-0000-0000-000016B20000}"/>
    <cellStyle name="Normal 2 2 2 8 2 2 21 3" xfId="45405" xr:uid="{00000000-0005-0000-0000-000017B20000}"/>
    <cellStyle name="Normal 2 2 2 8 2 2 22" xfId="45406" xr:uid="{00000000-0005-0000-0000-000018B20000}"/>
    <cellStyle name="Normal 2 2 2 8 2 2 23" xfId="45407" xr:uid="{00000000-0005-0000-0000-000019B20000}"/>
    <cellStyle name="Normal 2 2 2 8 2 2 24" xfId="45408" xr:uid="{00000000-0005-0000-0000-00001AB20000}"/>
    <cellStyle name="Normal 2 2 2 8 2 2 25" xfId="45409" xr:uid="{00000000-0005-0000-0000-00001BB20000}"/>
    <cellStyle name="Normal 2 2 2 8 2 2 3" xfId="45410" xr:uid="{00000000-0005-0000-0000-00001CB20000}"/>
    <cellStyle name="Normal 2 2 2 8 2 2 4" xfId="45411" xr:uid="{00000000-0005-0000-0000-00001DB20000}"/>
    <cellStyle name="Normal 2 2 2 8 2 2 5" xfId="45412" xr:uid="{00000000-0005-0000-0000-00001EB20000}"/>
    <cellStyle name="Normal 2 2 2 8 2 2 6" xfId="45413" xr:uid="{00000000-0005-0000-0000-00001FB20000}"/>
    <cellStyle name="Normal 2 2 2 8 2 2 7" xfId="45414" xr:uid="{00000000-0005-0000-0000-000020B20000}"/>
    <cellStyle name="Normal 2 2 2 8 2 2 8" xfId="45415" xr:uid="{00000000-0005-0000-0000-000021B20000}"/>
    <cellStyle name="Normal 2 2 2 8 2 2 9" xfId="45416" xr:uid="{00000000-0005-0000-0000-000022B20000}"/>
    <cellStyle name="Normal 2 2 2 8 2 20" xfId="45417" xr:uid="{00000000-0005-0000-0000-000023B20000}"/>
    <cellStyle name="Normal 2 2 2 8 2 21" xfId="45418" xr:uid="{00000000-0005-0000-0000-000024B20000}"/>
    <cellStyle name="Normal 2 2 2 8 2 22" xfId="45419" xr:uid="{00000000-0005-0000-0000-000025B20000}"/>
    <cellStyle name="Normal 2 2 2 8 2 23" xfId="45420" xr:uid="{00000000-0005-0000-0000-000026B20000}"/>
    <cellStyle name="Normal 2 2 2 8 2 23 2" xfId="45421" xr:uid="{00000000-0005-0000-0000-000027B20000}"/>
    <cellStyle name="Normal 2 2 2 8 2 23 3" xfId="45422" xr:uid="{00000000-0005-0000-0000-000028B20000}"/>
    <cellStyle name="Normal 2 2 2 8 2 24" xfId="45423" xr:uid="{00000000-0005-0000-0000-000029B20000}"/>
    <cellStyle name="Normal 2 2 2 8 2 25" xfId="45424" xr:uid="{00000000-0005-0000-0000-00002AB20000}"/>
    <cellStyle name="Normal 2 2 2 8 2 26" xfId="45425" xr:uid="{00000000-0005-0000-0000-00002BB20000}"/>
    <cellStyle name="Normal 2 2 2 8 2 27" xfId="45426" xr:uid="{00000000-0005-0000-0000-00002CB20000}"/>
    <cellStyle name="Normal 2 2 2 8 2 3" xfId="45427" xr:uid="{00000000-0005-0000-0000-00002DB20000}"/>
    <cellStyle name="Normal 2 2 2 8 2 4" xfId="45428" xr:uid="{00000000-0005-0000-0000-00002EB20000}"/>
    <cellStyle name="Normal 2 2 2 8 2 5" xfId="45429" xr:uid="{00000000-0005-0000-0000-00002FB20000}"/>
    <cellStyle name="Normal 2 2 2 8 2 6" xfId="45430" xr:uid="{00000000-0005-0000-0000-000030B20000}"/>
    <cellStyle name="Normal 2 2 2 8 2 7" xfId="45431" xr:uid="{00000000-0005-0000-0000-000031B20000}"/>
    <cellStyle name="Normal 2 2 2 8 2 8" xfId="45432" xr:uid="{00000000-0005-0000-0000-000032B20000}"/>
    <cellStyle name="Normal 2 2 2 8 2 9" xfId="45433" xr:uid="{00000000-0005-0000-0000-000033B20000}"/>
    <cellStyle name="Normal 2 2 2 8 20" xfId="45434" xr:uid="{00000000-0005-0000-0000-000034B20000}"/>
    <cellStyle name="Normal 2 2 2 8 21" xfId="45435" xr:uid="{00000000-0005-0000-0000-000035B20000}"/>
    <cellStyle name="Normal 2 2 2 8 22" xfId="45436" xr:uid="{00000000-0005-0000-0000-000036B20000}"/>
    <cellStyle name="Normal 2 2 2 8 22 2" xfId="45437" xr:uid="{00000000-0005-0000-0000-000037B20000}"/>
    <cellStyle name="Normal 2 2 2 8 22 2 2" xfId="45438" xr:uid="{00000000-0005-0000-0000-000038B20000}"/>
    <cellStyle name="Normal 2 2 2 8 22 2 2 2" xfId="45439" xr:uid="{00000000-0005-0000-0000-000039B20000}"/>
    <cellStyle name="Normal 2 2 2 8 22 2 2 3" xfId="45440" xr:uid="{00000000-0005-0000-0000-00003AB20000}"/>
    <cellStyle name="Normal 2 2 2 8 22 2 3" xfId="45441" xr:uid="{00000000-0005-0000-0000-00003BB20000}"/>
    <cellStyle name="Normal 2 2 2 8 22 2 4" xfId="45442" xr:uid="{00000000-0005-0000-0000-00003CB20000}"/>
    <cellStyle name="Normal 2 2 2 8 22 2 5" xfId="45443" xr:uid="{00000000-0005-0000-0000-00003DB20000}"/>
    <cellStyle name="Normal 2 2 2 8 22 2 6" xfId="45444" xr:uid="{00000000-0005-0000-0000-00003EB20000}"/>
    <cellStyle name="Normal 2 2 2 8 22 3" xfId="45445" xr:uid="{00000000-0005-0000-0000-00003FB20000}"/>
    <cellStyle name="Normal 2 2 2 8 22 3 2" xfId="45446" xr:uid="{00000000-0005-0000-0000-000040B20000}"/>
    <cellStyle name="Normal 2 2 2 8 22 3 3" xfId="45447" xr:uid="{00000000-0005-0000-0000-000041B20000}"/>
    <cellStyle name="Normal 2 2 2 8 22 4" xfId="45448" xr:uid="{00000000-0005-0000-0000-000042B20000}"/>
    <cellStyle name="Normal 2 2 2 8 22 5" xfId="45449" xr:uid="{00000000-0005-0000-0000-000043B20000}"/>
    <cellStyle name="Normal 2 2 2 8 22 6" xfId="45450" xr:uid="{00000000-0005-0000-0000-000044B20000}"/>
    <cellStyle name="Normal 2 2 2 8 23" xfId="45451" xr:uid="{00000000-0005-0000-0000-000045B20000}"/>
    <cellStyle name="Normal 2 2 2 8 24" xfId="45452" xr:uid="{00000000-0005-0000-0000-000046B20000}"/>
    <cellStyle name="Normal 2 2 2 8 25" xfId="45453" xr:uid="{00000000-0005-0000-0000-000047B20000}"/>
    <cellStyle name="Normal 2 2 2 8 26" xfId="45454" xr:uid="{00000000-0005-0000-0000-000048B20000}"/>
    <cellStyle name="Normal 2 2 2 8 27" xfId="45455" xr:uid="{00000000-0005-0000-0000-000049B20000}"/>
    <cellStyle name="Normal 2 2 2 8 27 2" xfId="45456" xr:uid="{00000000-0005-0000-0000-00004AB20000}"/>
    <cellStyle name="Normal 2 2 2 8 27 3" xfId="45457" xr:uid="{00000000-0005-0000-0000-00004BB20000}"/>
    <cellStyle name="Normal 2 2 2 8 28" xfId="45458" xr:uid="{00000000-0005-0000-0000-00004CB20000}"/>
    <cellStyle name="Normal 2 2 2 8 29" xfId="45459" xr:uid="{00000000-0005-0000-0000-00004DB20000}"/>
    <cellStyle name="Normal 2 2 2 8 3" xfId="45460" xr:uid="{00000000-0005-0000-0000-00004EB20000}"/>
    <cellStyle name="Normal 2 2 2 8 30" xfId="45461" xr:uid="{00000000-0005-0000-0000-00004FB20000}"/>
    <cellStyle name="Normal 2 2 2 8 31" xfId="45462" xr:uid="{00000000-0005-0000-0000-000050B20000}"/>
    <cellStyle name="Normal 2 2 2 8 4" xfId="45463" xr:uid="{00000000-0005-0000-0000-000051B20000}"/>
    <cellStyle name="Normal 2 2 2 8 5" xfId="45464" xr:uid="{00000000-0005-0000-0000-000052B20000}"/>
    <cellStyle name="Normal 2 2 2 8 6" xfId="45465" xr:uid="{00000000-0005-0000-0000-000053B20000}"/>
    <cellStyle name="Normal 2 2 2 8 7" xfId="45466" xr:uid="{00000000-0005-0000-0000-000054B20000}"/>
    <cellStyle name="Normal 2 2 2 8 7 10" xfId="45467" xr:uid="{00000000-0005-0000-0000-000055B20000}"/>
    <cellStyle name="Normal 2 2 2 8 7 11" xfId="45468" xr:uid="{00000000-0005-0000-0000-000056B20000}"/>
    <cellStyle name="Normal 2 2 2 8 7 12" xfId="45469" xr:uid="{00000000-0005-0000-0000-000057B20000}"/>
    <cellStyle name="Normal 2 2 2 8 7 13" xfId="45470" xr:uid="{00000000-0005-0000-0000-000058B20000}"/>
    <cellStyle name="Normal 2 2 2 8 7 14" xfId="45471" xr:uid="{00000000-0005-0000-0000-000059B20000}"/>
    <cellStyle name="Normal 2 2 2 8 7 15" xfId="45472" xr:uid="{00000000-0005-0000-0000-00005AB20000}"/>
    <cellStyle name="Normal 2 2 2 8 7 2" xfId="45473" xr:uid="{00000000-0005-0000-0000-00005BB20000}"/>
    <cellStyle name="Normal 2 2 2 8 7 2 10" xfId="45474" xr:uid="{00000000-0005-0000-0000-00005CB20000}"/>
    <cellStyle name="Normal 2 2 2 8 7 2 11" xfId="45475" xr:uid="{00000000-0005-0000-0000-00005DB20000}"/>
    <cellStyle name="Normal 2 2 2 8 7 2 12" xfId="45476" xr:uid="{00000000-0005-0000-0000-00005EB20000}"/>
    <cellStyle name="Normal 2 2 2 8 7 2 13" xfId="45477" xr:uid="{00000000-0005-0000-0000-00005FB20000}"/>
    <cellStyle name="Normal 2 2 2 8 7 2 14" xfId="45478" xr:uid="{00000000-0005-0000-0000-000060B20000}"/>
    <cellStyle name="Normal 2 2 2 8 7 2 15" xfId="45479" xr:uid="{00000000-0005-0000-0000-000061B20000}"/>
    <cellStyle name="Normal 2 2 2 8 7 2 2" xfId="45480" xr:uid="{00000000-0005-0000-0000-000062B20000}"/>
    <cellStyle name="Normal 2 2 2 8 7 2 3" xfId="45481" xr:uid="{00000000-0005-0000-0000-000063B20000}"/>
    <cellStyle name="Normal 2 2 2 8 7 2 4" xfId="45482" xr:uid="{00000000-0005-0000-0000-000064B20000}"/>
    <cellStyle name="Normal 2 2 2 8 7 2 5" xfId="45483" xr:uid="{00000000-0005-0000-0000-000065B20000}"/>
    <cellStyle name="Normal 2 2 2 8 7 2 6" xfId="45484" xr:uid="{00000000-0005-0000-0000-000066B20000}"/>
    <cellStyle name="Normal 2 2 2 8 7 2 7" xfId="45485" xr:uid="{00000000-0005-0000-0000-000067B20000}"/>
    <cellStyle name="Normal 2 2 2 8 7 2 8" xfId="45486" xr:uid="{00000000-0005-0000-0000-000068B20000}"/>
    <cellStyle name="Normal 2 2 2 8 7 2 9" xfId="45487" xr:uid="{00000000-0005-0000-0000-000069B20000}"/>
    <cellStyle name="Normal 2 2 2 8 7 3" xfId="45488" xr:uid="{00000000-0005-0000-0000-00006AB20000}"/>
    <cellStyle name="Normal 2 2 2 8 7 4" xfId="45489" xr:uid="{00000000-0005-0000-0000-00006BB20000}"/>
    <cellStyle name="Normal 2 2 2 8 7 5" xfId="45490" xr:uid="{00000000-0005-0000-0000-00006CB20000}"/>
    <cellStyle name="Normal 2 2 2 8 7 6" xfId="45491" xr:uid="{00000000-0005-0000-0000-00006DB20000}"/>
    <cellStyle name="Normal 2 2 2 8 7 7" xfId="45492" xr:uid="{00000000-0005-0000-0000-00006EB20000}"/>
    <cellStyle name="Normal 2 2 2 8 7 8" xfId="45493" xr:uid="{00000000-0005-0000-0000-00006FB20000}"/>
    <cellStyle name="Normal 2 2 2 8 7 9" xfId="45494" xr:uid="{00000000-0005-0000-0000-000070B20000}"/>
    <cellStyle name="Normal 2 2 2 8 8" xfId="45495" xr:uid="{00000000-0005-0000-0000-000071B20000}"/>
    <cellStyle name="Normal 2 2 2 8 9" xfId="45496" xr:uid="{00000000-0005-0000-0000-000072B20000}"/>
    <cellStyle name="Normal 2 2 2 9" xfId="45497" xr:uid="{00000000-0005-0000-0000-000073B20000}"/>
    <cellStyle name="Normal 2 2 2_Sheet25" xfId="45498" xr:uid="{00000000-0005-0000-0000-000074B20000}"/>
    <cellStyle name="Normal 2 2 20" xfId="45499" xr:uid="{00000000-0005-0000-0000-000075B20000}"/>
    <cellStyle name="Normal 2 2 21" xfId="45500" xr:uid="{00000000-0005-0000-0000-000076B20000}"/>
    <cellStyle name="Normal 2 2 22" xfId="45501" xr:uid="{00000000-0005-0000-0000-000077B20000}"/>
    <cellStyle name="Normal 2 2 23" xfId="45502" xr:uid="{00000000-0005-0000-0000-000078B20000}"/>
    <cellStyle name="Normal 2 2 23 10" xfId="45503" xr:uid="{00000000-0005-0000-0000-000079B20000}"/>
    <cellStyle name="Normal 2 2 23 11" xfId="45504" xr:uid="{00000000-0005-0000-0000-00007AB20000}"/>
    <cellStyle name="Normal 2 2 23 12" xfId="45505" xr:uid="{00000000-0005-0000-0000-00007BB20000}"/>
    <cellStyle name="Normal 2 2 23 13" xfId="45506" xr:uid="{00000000-0005-0000-0000-00007CB20000}"/>
    <cellStyle name="Normal 2 2 23 14" xfId="45507" xr:uid="{00000000-0005-0000-0000-00007DB20000}"/>
    <cellStyle name="Normal 2 2 23 15" xfId="45508" xr:uid="{00000000-0005-0000-0000-00007EB20000}"/>
    <cellStyle name="Normal 2 2 23 16" xfId="45509" xr:uid="{00000000-0005-0000-0000-00007FB20000}"/>
    <cellStyle name="Normal 2 2 23 17" xfId="45510" xr:uid="{00000000-0005-0000-0000-000080B20000}"/>
    <cellStyle name="Normal 2 2 23 18" xfId="45511" xr:uid="{00000000-0005-0000-0000-000081B20000}"/>
    <cellStyle name="Normal 2 2 23 19" xfId="45512" xr:uid="{00000000-0005-0000-0000-000082B20000}"/>
    <cellStyle name="Normal 2 2 23 2" xfId="45513" xr:uid="{00000000-0005-0000-0000-000083B20000}"/>
    <cellStyle name="Normal 2 2 23 2 10" xfId="45514" xr:uid="{00000000-0005-0000-0000-000084B20000}"/>
    <cellStyle name="Normal 2 2 23 2 11" xfId="45515" xr:uid="{00000000-0005-0000-0000-000085B20000}"/>
    <cellStyle name="Normal 2 2 23 2 12" xfId="45516" xr:uid="{00000000-0005-0000-0000-000086B20000}"/>
    <cellStyle name="Normal 2 2 23 2 13" xfId="45517" xr:uid="{00000000-0005-0000-0000-000087B20000}"/>
    <cellStyle name="Normal 2 2 23 2 14" xfId="45518" xr:uid="{00000000-0005-0000-0000-000088B20000}"/>
    <cellStyle name="Normal 2 2 23 2 15" xfId="45519" xr:uid="{00000000-0005-0000-0000-000089B20000}"/>
    <cellStyle name="Normal 2 2 23 2 16" xfId="45520" xr:uid="{00000000-0005-0000-0000-00008AB20000}"/>
    <cellStyle name="Normal 2 2 23 2 17" xfId="45521" xr:uid="{00000000-0005-0000-0000-00008BB20000}"/>
    <cellStyle name="Normal 2 2 23 2 18" xfId="45522" xr:uid="{00000000-0005-0000-0000-00008CB20000}"/>
    <cellStyle name="Normal 2 2 23 2 18 2" xfId="45523" xr:uid="{00000000-0005-0000-0000-00008DB20000}"/>
    <cellStyle name="Normal 2 2 23 2 18 2 2" xfId="45524" xr:uid="{00000000-0005-0000-0000-00008EB20000}"/>
    <cellStyle name="Normal 2 2 23 2 18 2 2 2" xfId="45525" xr:uid="{00000000-0005-0000-0000-00008FB20000}"/>
    <cellStyle name="Normal 2 2 23 2 18 2 2 3" xfId="45526" xr:uid="{00000000-0005-0000-0000-000090B20000}"/>
    <cellStyle name="Normal 2 2 23 2 18 2 3" xfId="45527" xr:uid="{00000000-0005-0000-0000-000091B20000}"/>
    <cellStyle name="Normal 2 2 23 2 18 2 4" xfId="45528" xr:uid="{00000000-0005-0000-0000-000092B20000}"/>
    <cellStyle name="Normal 2 2 23 2 18 2 5" xfId="45529" xr:uid="{00000000-0005-0000-0000-000093B20000}"/>
    <cellStyle name="Normal 2 2 23 2 18 2 6" xfId="45530" xr:uid="{00000000-0005-0000-0000-000094B20000}"/>
    <cellStyle name="Normal 2 2 23 2 18 3" xfId="45531" xr:uid="{00000000-0005-0000-0000-000095B20000}"/>
    <cellStyle name="Normal 2 2 23 2 18 3 2" xfId="45532" xr:uid="{00000000-0005-0000-0000-000096B20000}"/>
    <cellStyle name="Normal 2 2 23 2 18 3 3" xfId="45533" xr:uid="{00000000-0005-0000-0000-000097B20000}"/>
    <cellStyle name="Normal 2 2 23 2 18 4" xfId="45534" xr:uid="{00000000-0005-0000-0000-000098B20000}"/>
    <cellStyle name="Normal 2 2 23 2 18 5" xfId="45535" xr:uid="{00000000-0005-0000-0000-000099B20000}"/>
    <cellStyle name="Normal 2 2 23 2 18 6" xfId="45536" xr:uid="{00000000-0005-0000-0000-00009AB20000}"/>
    <cellStyle name="Normal 2 2 23 2 19" xfId="45537" xr:uid="{00000000-0005-0000-0000-00009BB20000}"/>
    <cellStyle name="Normal 2 2 23 2 2" xfId="45538" xr:uid="{00000000-0005-0000-0000-00009CB20000}"/>
    <cellStyle name="Normal 2 2 23 2 2 10" xfId="45539" xr:uid="{00000000-0005-0000-0000-00009DB20000}"/>
    <cellStyle name="Normal 2 2 23 2 2 11" xfId="45540" xr:uid="{00000000-0005-0000-0000-00009EB20000}"/>
    <cellStyle name="Normal 2 2 23 2 2 12" xfId="45541" xr:uid="{00000000-0005-0000-0000-00009FB20000}"/>
    <cellStyle name="Normal 2 2 23 2 2 13" xfId="45542" xr:uid="{00000000-0005-0000-0000-0000A0B20000}"/>
    <cellStyle name="Normal 2 2 23 2 2 14" xfId="45543" xr:uid="{00000000-0005-0000-0000-0000A1B20000}"/>
    <cellStyle name="Normal 2 2 23 2 2 15" xfId="45544" xr:uid="{00000000-0005-0000-0000-0000A2B20000}"/>
    <cellStyle name="Normal 2 2 23 2 2 16" xfId="45545" xr:uid="{00000000-0005-0000-0000-0000A3B20000}"/>
    <cellStyle name="Normal 2 2 23 2 2 16 2" xfId="45546" xr:uid="{00000000-0005-0000-0000-0000A4B20000}"/>
    <cellStyle name="Normal 2 2 23 2 2 16 2 2" xfId="45547" xr:uid="{00000000-0005-0000-0000-0000A5B20000}"/>
    <cellStyle name="Normal 2 2 23 2 2 16 2 2 2" xfId="45548" xr:uid="{00000000-0005-0000-0000-0000A6B20000}"/>
    <cellStyle name="Normal 2 2 23 2 2 16 2 2 3" xfId="45549" xr:uid="{00000000-0005-0000-0000-0000A7B20000}"/>
    <cellStyle name="Normal 2 2 23 2 2 16 2 3" xfId="45550" xr:uid="{00000000-0005-0000-0000-0000A8B20000}"/>
    <cellStyle name="Normal 2 2 23 2 2 16 2 4" xfId="45551" xr:uid="{00000000-0005-0000-0000-0000A9B20000}"/>
    <cellStyle name="Normal 2 2 23 2 2 16 2 5" xfId="45552" xr:uid="{00000000-0005-0000-0000-0000AAB20000}"/>
    <cellStyle name="Normal 2 2 23 2 2 16 2 6" xfId="45553" xr:uid="{00000000-0005-0000-0000-0000ABB20000}"/>
    <cellStyle name="Normal 2 2 23 2 2 16 3" xfId="45554" xr:uid="{00000000-0005-0000-0000-0000ACB20000}"/>
    <cellStyle name="Normal 2 2 23 2 2 16 3 2" xfId="45555" xr:uid="{00000000-0005-0000-0000-0000ADB20000}"/>
    <cellStyle name="Normal 2 2 23 2 2 16 3 3" xfId="45556" xr:uid="{00000000-0005-0000-0000-0000AEB20000}"/>
    <cellStyle name="Normal 2 2 23 2 2 16 4" xfId="45557" xr:uid="{00000000-0005-0000-0000-0000AFB20000}"/>
    <cellStyle name="Normal 2 2 23 2 2 16 5" xfId="45558" xr:uid="{00000000-0005-0000-0000-0000B0B20000}"/>
    <cellStyle name="Normal 2 2 23 2 2 16 6" xfId="45559" xr:uid="{00000000-0005-0000-0000-0000B1B20000}"/>
    <cellStyle name="Normal 2 2 23 2 2 17" xfId="45560" xr:uid="{00000000-0005-0000-0000-0000B2B20000}"/>
    <cellStyle name="Normal 2 2 23 2 2 18" xfId="45561" xr:uid="{00000000-0005-0000-0000-0000B3B20000}"/>
    <cellStyle name="Normal 2 2 23 2 2 19" xfId="45562" xr:uid="{00000000-0005-0000-0000-0000B4B20000}"/>
    <cellStyle name="Normal 2 2 23 2 2 2" xfId="45563" xr:uid="{00000000-0005-0000-0000-0000B5B20000}"/>
    <cellStyle name="Normal 2 2 23 2 2 2 10" xfId="45564" xr:uid="{00000000-0005-0000-0000-0000B6B20000}"/>
    <cellStyle name="Normal 2 2 23 2 2 2 11" xfId="45565" xr:uid="{00000000-0005-0000-0000-0000B7B20000}"/>
    <cellStyle name="Normal 2 2 23 2 2 2 12" xfId="45566" xr:uid="{00000000-0005-0000-0000-0000B8B20000}"/>
    <cellStyle name="Normal 2 2 23 2 2 2 13" xfId="45567" xr:uid="{00000000-0005-0000-0000-0000B9B20000}"/>
    <cellStyle name="Normal 2 2 23 2 2 2 14" xfId="45568" xr:uid="{00000000-0005-0000-0000-0000BAB20000}"/>
    <cellStyle name="Normal 2 2 23 2 2 2 15" xfId="45569" xr:uid="{00000000-0005-0000-0000-0000BBB20000}"/>
    <cellStyle name="Normal 2 2 23 2 2 2 16" xfId="45570" xr:uid="{00000000-0005-0000-0000-0000BCB20000}"/>
    <cellStyle name="Normal 2 2 23 2 2 2 16 2" xfId="45571" xr:uid="{00000000-0005-0000-0000-0000BDB20000}"/>
    <cellStyle name="Normal 2 2 23 2 2 2 16 2 2" xfId="45572" xr:uid="{00000000-0005-0000-0000-0000BEB20000}"/>
    <cellStyle name="Normal 2 2 23 2 2 2 16 2 2 2" xfId="45573" xr:uid="{00000000-0005-0000-0000-0000BFB20000}"/>
    <cellStyle name="Normal 2 2 23 2 2 2 16 2 2 3" xfId="45574" xr:uid="{00000000-0005-0000-0000-0000C0B20000}"/>
    <cellStyle name="Normal 2 2 23 2 2 2 16 2 3" xfId="45575" xr:uid="{00000000-0005-0000-0000-0000C1B20000}"/>
    <cellStyle name="Normal 2 2 23 2 2 2 16 2 4" xfId="45576" xr:uid="{00000000-0005-0000-0000-0000C2B20000}"/>
    <cellStyle name="Normal 2 2 23 2 2 2 16 2 5" xfId="45577" xr:uid="{00000000-0005-0000-0000-0000C3B20000}"/>
    <cellStyle name="Normal 2 2 23 2 2 2 16 2 6" xfId="45578" xr:uid="{00000000-0005-0000-0000-0000C4B20000}"/>
    <cellStyle name="Normal 2 2 23 2 2 2 16 3" xfId="45579" xr:uid="{00000000-0005-0000-0000-0000C5B20000}"/>
    <cellStyle name="Normal 2 2 23 2 2 2 16 3 2" xfId="45580" xr:uid="{00000000-0005-0000-0000-0000C6B20000}"/>
    <cellStyle name="Normal 2 2 23 2 2 2 16 3 3" xfId="45581" xr:uid="{00000000-0005-0000-0000-0000C7B20000}"/>
    <cellStyle name="Normal 2 2 23 2 2 2 16 4" xfId="45582" xr:uid="{00000000-0005-0000-0000-0000C8B20000}"/>
    <cellStyle name="Normal 2 2 23 2 2 2 16 5" xfId="45583" xr:uid="{00000000-0005-0000-0000-0000C9B20000}"/>
    <cellStyle name="Normal 2 2 23 2 2 2 16 6" xfId="45584" xr:uid="{00000000-0005-0000-0000-0000CAB20000}"/>
    <cellStyle name="Normal 2 2 23 2 2 2 17" xfId="45585" xr:uid="{00000000-0005-0000-0000-0000CBB20000}"/>
    <cellStyle name="Normal 2 2 23 2 2 2 18" xfId="45586" xr:uid="{00000000-0005-0000-0000-0000CCB20000}"/>
    <cellStyle name="Normal 2 2 23 2 2 2 19" xfId="45587" xr:uid="{00000000-0005-0000-0000-0000CDB20000}"/>
    <cellStyle name="Normal 2 2 23 2 2 2 2" xfId="45588" xr:uid="{00000000-0005-0000-0000-0000CEB20000}"/>
    <cellStyle name="Normal 2 2 23 2 2 2 2 10" xfId="45589" xr:uid="{00000000-0005-0000-0000-0000CFB20000}"/>
    <cellStyle name="Normal 2 2 23 2 2 2 2 11" xfId="45590" xr:uid="{00000000-0005-0000-0000-0000D0B20000}"/>
    <cellStyle name="Normal 2 2 23 2 2 2 2 12" xfId="45591" xr:uid="{00000000-0005-0000-0000-0000D1B20000}"/>
    <cellStyle name="Normal 2 2 23 2 2 2 2 13" xfId="45592" xr:uid="{00000000-0005-0000-0000-0000D2B20000}"/>
    <cellStyle name="Normal 2 2 23 2 2 2 2 14" xfId="45593" xr:uid="{00000000-0005-0000-0000-0000D3B20000}"/>
    <cellStyle name="Normal 2 2 23 2 2 2 2 15" xfId="45594" xr:uid="{00000000-0005-0000-0000-0000D4B20000}"/>
    <cellStyle name="Normal 2 2 23 2 2 2 2 16" xfId="45595" xr:uid="{00000000-0005-0000-0000-0000D5B20000}"/>
    <cellStyle name="Normal 2 2 23 2 2 2 2 16 2" xfId="45596" xr:uid="{00000000-0005-0000-0000-0000D6B20000}"/>
    <cellStyle name="Normal 2 2 23 2 2 2 2 16 2 2" xfId="45597" xr:uid="{00000000-0005-0000-0000-0000D7B20000}"/>
    <cellStyle name="Normal 2 2 23 2 2 2 2 16 2 2 2" xfId="45598" xr:uid="{00000000-0005-0000-0000-0000D8B20000}"/>
    <cellStyle name="Normal 2 2 23 2 2 2 2 16 2 2 3" xfId="45599" xr:uid="{00000000-0005-0000-0000-0000D9B20000}"/>
    <cellStyle name="Normal 2 2 23 2 2 2 2 16 2 3" xfId="45600" xr:uid="{00000000-0005-0000-0000-0000DAB20000}"/>
    <cellStyle name="Normal 2 2 23 2 2 2 2 16 2 4" xfId="45601" xr:uid="{00000000-0005-0000-0000-0000DBB20000}"/>
    <cellStyle name="Normal 2 2 23 2 2 2 2 16 2 5" xfId="45602" xr:uid="{00000000-0005-0000-0000-0000DCB20000}"/>
    <cellStyle name="Normal 2 2 23 2 2 2 2 16 2 6" xfId="45603" xr:uid="{00000000-0005-0000-0000-0000DDB20000}"/>
    <cellStyle name="Normal 2 2 23 2 2 2 2 16 3" xfId="45604" xr:uid="{00000000-0005-0000-0000-0000DEB20000}"/>
    <cellStyle name="Normal 2 2 23 2 2 2 2 16 3 2" xfId="45605" xr:uid="{00000000-0005-0000-0000-0000DFB20000}"/>
    <cellStyle name="Normal 2 2 23 2 2 2 2 16 3 3" xfId="45606" xr:uid="{00000000-0005-0000-0000-0000E0B20000}"/>
    <cellStyle name="Normal 2 2 23 2 2 2 2 16 4" xfId="45607" xr:uid="{00000000-0005-0000-0000-0000E1B20000}"/>
    <cellStyle name="Normal 2 2 23 2 2 2 2 16 5" xfId="45608" xr:uid="{00000000-0005-0000-0000-0000E2B20000}"/>
    <cellStyle name="Normal 2 2 23 2 2 2 2 16 6" xfId="45609" xr:uid="{00000000-0005-0000-0000-0000E3B20000}"/>
    <cellStyle name="Normal 2 2 23 2 2 2 2 17" xfId="45610" xr:uid="{00000000-0005-0000-0000-0000E4B20000}"/>
    <cellStyle name="Normal 2 2 23 2 2 2 2 18" xfId="45611" xr:uid="{00000000-0005-0000-0000-0000E5B20000}"/>
    <cellStyle name="Normal 2 2 23 2 2 2 2 19" xfId="45612" xr:uid="{00000000-0005-0000-0000-0000E6B20000}"/>
    <cellStyle name="Normal 2 2 23 2 2 2 2 2" xfId="45613" xr:uid="{00000000-0005-0000-0000-0000E7B20000}"/>
    <cellStyle name="Normal 2 2 23 2 2 2 2 2 10" xfId="45614" xr:uid="{00000000-0005-0000-0000-0000E8B20000}"/>
    <cellStyle name="Normal 2 2 23 2 2 2 2 2 11" xfId="45615" xr:uid="{00000000-0005-0000-0000-0000E9B20000}"/>
    <cellStyle name="Normal 2 2 23 2 2 2 2 2 12" xfId="45616" xr:uid="{00000000-0005-0000-0000-0000EAB20000}"/>
    <cellStyle name="Normal 2 2 23 2 2 2 2 2 2" xfId="45617" xr:uid="{00000000-0005-0000-0000-0000EBB20000}"/>
    <cellStyle name="Normal 2 2 23 2 2 2 2 2 2 2" xfId="45618" xr:uid="{00000000-0005-0000-0000-0000ECB20000}"/>
    <cellStyle name="Normal 2 2 23 2 2 2 2 2 2 2 2" xfId="45619" xr:uid="{00000000-0005-0000-0000-0000EDB20000}"/>
    <cellStyle name="Normal 2 2 23 2 2 2 2 2 2 2 2 2" xfId="45620" xr:uid="{00000000-0005-0000-0000-0000EEB20000}"/>
    <cellStyle name="Normal 2 2 23 2 2 2 2 2 2 2 2 3" xfId="45621" xr:uid="{00000000-0005-0000-0000-0000EFB20000}"/>
    <cellStyle name="Normal 2 2 23 2 2 2 2 2 2 2 3" xfId="45622" xr:uid="{00000000-0005-0000-0000-0000F0B20000}"/>
    <cellStyle name="Normal 2 2 23 2 2 2 2 2 2 2 4" xfId="45623" xr:uid="{00000000-0005-0000-0000-0000F1B20000}"/>
    <cellStyle name="Normal 2 2 23 2 2 2 2 2 2 2 5" xfId="45624" xr:uid="{00000000-0005-0000-0000-0000F2B20000}"/>
    <cellStyle name="Normal 2 2 23 2 2 2 2 2 2 2 6" xfId="45625" xr:uid="{00000000-0005-0000-0000-0000F3B20000}"/>
    <cellStyle name="Normal 2 2 23 2 2 2 2 2 2 3" xfId="45626" xr:uid="{00000000-0005-0000-0000-0000F4B20000}"/>
    <cellStyle name="Normal 2 2 23 2 2 2 2 2 2 3 2" xfId="45627" xr:uid="{00000000-0005-0000-0000-0000F5B20000}"/>
    <cellStyle name="Normal 2 2 23 2 2 2 2 2 2 3 3" xfId="45628" xr:uid="{00000000-0005-0000-0000-0000F6B20000}"/>
    <cellStyle name="Normal 2 2 23 2 2 2 2 2 2 4" xfId="45629" xr:uid="{00000000-0005-0000-0000-0000F7B20000}"/>
    <cellStyle name="Normal 2 2 23 2 2 2 2 2 2 5" xfId="45630" xr:uid="{00000000-0005-0000-0000-0000F8B20000}"/>
    <cellStyle name="Normal 2 2 23 2 2 2 2 2 2 6" xfId="45631" xr:uid="{00000000-0005-0000-0000-0000F9B20000}"/>
    <cellStyle name="Normal 2 2 23 2 2 2 2 2 3" xfId="45632" xr:uid="{00000000-0005-0000-0000-0000FAB20000}"/>
    <cellStyle name="Normal 2 2 23 2 2 2 2 2 4" xfId="45633" xr:uid="{00000000-0005-0000-0000-0000FBB20000}"/>
    <cellStyle name="Normal 2 2 23 2 2 2 2 2 5" xfId="45634" xr:uid="{00000000-0005-0000-0000-0000FCB20000}"/>
    <cellStyle name="Normal 2 2 23 2 2 2 2 2 6" xfId="45635" xr:uid="{00000000-0005-0000-0000-0000FDB20000}"/>
    <cellStyle name="Normal 2 2 23 2 2 2 2 2 7" xfId="45636" xr:uid="{00000000-0005-0000-0000-0000FEB20000}"/>
    <cellStyle name="Normal 2 2 23 2 2 2 2 2 8" xfId="45637" xr:uid="{00000000-0005-0000-0000-0000FFB20000}"/>
    <cellStyle name="Normal 2 2 23 2 2 2 2 2 8 2" xfId="45638" xr:uid="{00000000-0005-0000-0000-000000B30000}"/>
    <cellStyle name="Normal 2 2 23 2 2 2 2 2 8 3" xfId="45639" xr:uid="{00000000-0005-0000-0000-000001B30000}"/>
    <cellStyle name="Normal 2 2 23 2 2 2 2 2 9" xfId="45640" xr:uid="{00000000-0005-0000-0000-000002B30000}"/>
    <cellStyle name="Normal 2 2 23 2 2 2 2 20" xfId="45641" xr:uid="{00000000-0005-0000-0000-000003B30000}"/>
    <cellStyle name="Normal 2 2 23 2 2 2 2 21" xfId="45642" xr:uid="{00000000-0005-0000-0000-000004B30000}"/>
    <cellStyle name="Normal 2 2 23 2 2 2 2 21 2" xfId="45643" xr:uid="{00000000-0005-0000-0000-000005B30000}"/>
    <cellStyle name="Normal 2 2 23 2 2 2 2 21 3" xfId="45644" xr:uid="{00000000-0005-0000-0000-000006B30000}"/>
    <cellStyle name="Normal 2 2 23 2 2 2 2 22" xfId="45645" xr:uid="{00000000-0005-0000-0000-000007B30000}"/>
    <cellStyle name="Normal 2 2 23 2 2 2 2 23" xfId="45646" xr:uid="{00000000-0005-0000-0000-000008B30000}"/>
    <cellStyle name="Normal 2 2 23 2 2 2 2 24" xfId="45647" xr:uid="{00000000-0005-0000-0000-000009B30000}"/>
    <cellStyle name="Normal 2 2 23 2 2 2 2 25" xfId="45648" xr:uid="{00000000-0005-0000-0000-00000AB30000}"/>
    <cellStyle name="Normal 2 2 23 2 2 2 2 3" xfId="45649" xr:uid="{00000000-0005-0000-0000-00000BB30000}"/>
    <cellStyle name="Normal 2 2 23 2 2 2 2 4" xfId="45650" xr:uid="{00000000-0005-0000-0000-00000CB30000}"/>
    <cellStyle name="Normal 2 2 23 2 2 2 2 5" xfId="45651" xr:uid="{00000000-0005-0000-0000-00000DB30000}"/>
    <cellStyle name="Normal 2 2 23 2 2 2 2 6" xfId="45652" xr:uid="{00000000-0005-0000-0000-00000EB30000}"/>
    <cellStyle name="Normal 2 2 23 2 2 2 2 7" xfId="45653" xr:uid="{00000000-0005-0000-0000-00000FB30000}"/>
    <cellStyle name="Normal 2 2 23 2 2 2 2 8" xfId="45654" xr:uid="{00000000-0005-0000-0000-000010B30000}"/>
    <cellStyle name="Normal 2 2 23 2 2 2 2 9" xfId="45655" xr:uid="{00000000-0005-0000-0000-000011B30000}"/>
    <cellStyle name="Normal 2 2 23 2 2 2 20" xfId="45656" xr:uid="{00000000-0005-0000-0000-000012B30000}"/>
    <cellStyle name="Normal 2 2 23 2 2 2 21" xfId="45657" xr:uid="{00000000-0005-0000-0000-000013B30000}"/>
    <cellStyle name="Normal 2 2 23 2 2 2 21 2" xfId="45658" xr:uid="{00000000-0005-0000-0000-000014B30000}"/>
    <cellStyle name="Normal 2 2 23 2 2 2 21 3" xfId="45659" xr:uid="{00000000-0005-0000-0000-000015B30000}"/>
    <cellStyle name="Normal 2 2 23 2 2 2 22" xfId="45660" xr:uid="{00000000-0005-0000-0000-000016B30000}"/>
    <cellStyle name="Normal 2 2 23 2 2 2 23" xfId="45661" xr:uid="{00000000-0005-0000-0000-000017B30000}"/>
    <cellStyle name="Normal 2 2 23 2 2 2 24" xfId="45662" xr:uid="{00000000-0005-0000-0000-000018B30000}"/>
    <cellStyle name="Normal 2 2 23 2 2 2 25" xfId="45663" xr:uid="{00000000-0005-0000-0000-000019B30000}"/>
    <cellStyle name="Normal 2 2 23 2 2 2 3" xfId="45664" xr:uid="{00000000-0005-0000-0000-00001AB30000}"/>
    <cellStyle name="Normal 2 2 23 2 2 2 4" xfId="45665" xr:uid="{00000000-0005-0000-0000-00001BB30000}"/>
    <cellStyle name="Normal 2 2 23 2 2 2 5" xfId="45666" xr:uid="{00000000-0005-0000-0000-00001CB30000}"/>
    <cellStyle name="Normal 2 2 23 2 2 2 6" xfId="45667" xr:uid="{00000000-0005-0000-0000-00001DB30000}"/>
    <cellStyle name="Normal 2 2 23 2 2 2 7" xfId="45668" xr:uid="{00000000-0005-0000-0000-00001EB30000}"/>
    <cellStyle name="Normal 2 2 23 2 2 2 8" xfId="45669" xr:uid="{00000000-0005-0000-0000-00001FB30000}"/>
    <cellStyle name="Normal 2 2 23 2 2 2 9" xfId="45670" xr:uid="{00000000-0005-0000-0000-000020B30000}"/>
    <cellStyle name="Normal 2 2 23 2 2 20" xfId="45671" xr:uid="{00000000-0005-0000-0000-000021B30000}"/>
    <cellStyle name="Normal 2 2 23 2 2 21" xfId="45672" xr:uid="{00000000-0005-0000-0000-000022B30000}"/>
    <cellStyle name="Normal 2 2 23 2 2 21 2" xfId="45673" xr:uid="{00000000-0005-0000-0000-000023B30000}"/>
    <cellStyle name="Normal 2 2 23 2 2 21 3" xfId="45674" xr:uid="{00000000-0005-0000-0000-000024B30000}"/>
    <cellStyle name="Normal 2 2 23 2 2 22" xfId="45675" xr:uid="{00000000-0005-0000-0000-000025B30000}"/>
    <cellStyle name="Normal 2 2 23 2 2 23" xfId="45676" xr:uid="{00000000-0005-0000-0000-000026B30000}"/>
    <cellStyle name="Normal 2 2 23 2 2 24" xfId="45677" xr:uid="{00000000-0005-0000-0000-000027B30000}"/>
    <cellStyle name="Normal 2 2 23 2 2 25" xfId="45678" xr:uid="{00000000-0005-0000-0000-000028B30000}"/>
    <cellStyle name="Normal 2 2 23 2 2 3" xfId="45679" xr:uid="{00000000-0005-0000-0000-000029B30000}"/>
    <cellStyle name="Normal 2 2 23 2 2 4" xfId="45680" xr:uid="{00000000-0005-0000-0000-00002AB30000}"/>
    <cellStyle name="Normal 2 2 23 2 2 5" xfId="45681" xr:uid="{00000000-0005-0000-0000-00002BB30000}"/>
    <cellStyle name="Normal 2 2 23 2 2 6" xfId="45682" xr:uid="{00000000-0005-0000-0000-00002CB30000}"/>
    <cellStyle name="Normal 2 2 23 2 2 7" xfId="45683" xr:uid="{00000000-0005-0000-0000-00002DB30000}"/>
    <cellStyle name="Normal 2 2 23 2 2 8" xfId="45684" xr:uid="{00000000-0005-0000-0000-00002EB30000}"/>
    <cellStyle name="Normal 2 2 23 2 2 9" xfId="45685" xr:uid="{00000000-0005-0000-0000-00002FB30000}"/>
    <cellStyle name="Normal 2 2 23 2 20" xfId="45686" xr:uid="{00000000-0005-0000-0000-000030B30000}"/>
    <cellStyle name="Normal 2 2 23 2 21" xfId="45687" xr:uid="{00000000-0005-0000-0000-000031B30000}"/>
    <cellStyle name="Normal 2 2 23 2 22" xfId="45688" xr:uid="{00000000-0005-0000-0000-000032B30000}"/>
    <cellStyle name="Normal 2 2 23 2 23" xfId="45689" xr:uid="{00000000-0005-0000-0000-000033B30000}"/>
    <cellStyle name="Normal 2 2 23 2 23 2" xfId="45690" xr:uid="{00000000-0005-0000-0000-000034B30000}"/>
    <cellStyle name="Normal 2 2 23 2 23 3" xfId="45691" xr:uid="{00000000-0005-0000-0000-000035B30000}"/>
    <cellStyle name="Normal 2 2 23 2 24" xfId="45692" xr:uid="{00000000-0005-0000-0000-000036B30000}"/>
    <cellStyle name="Normal 2 2 23 2 25" xfId="45693" xr:uid="{00000000-0005-0000-0000-000037B30000}"/>
    <cellStyle name="Normal 2 2 23 2 26" xfId="45694" xr:uid="{00000000-0005-0000-0000-000038B30000}"/>
    <cellStyle name="Normal 2 2 23 2 27" xfId="45695" xr:uid="{00000000-0005-0000-0000-000039B30000}"/>
    <cellStyle name="Normal 2 2 23 2 3" xfId="45696" xr:uid="{00000000-0005-0000-0000-00003AB30000}"/>
    <cellStyle name="Normal 2 2 23 2 4" xfId="45697" xr:uid="{00000000-0005-0000-0000-00003BB30000}"/>
    <cellStyle name="Normal 2 2 23 2 5" xfId="45698" xr:uid="{00000000-0005-0000-0000-00003CB30000}"/>
    <cellStyle name="Normal 2 2 23 2 6" xfId="45699" xr:uid="{00000000-0005-0000-0000-00003DB30000}"/>
    <cellStyle name="Normal 2 2 23 2 7" xfId="45700" xr:uid="{00000000-0005-0000-0000-00003EB30000}"/>
    <cellStyle name="Normal 2 2 23 2 8" xfId="45701" xr:uid="{00000000-0005-0000-0000-00003FB30000}"/>
    <cellStyle name="Normal 2 2 23 2 9" xfId="45702" xr:uid="{00000000-0005-0000-0000-000040B30000}"/>
    <cellStyle name="Normal 2 2 23 20" xfId="45703" xr:uid="{00000000-0005-0000-0000-000041B30000}"/>
    <cellStyle name="Normal 2 2 23 21" xfId="45704" xr:uid="{00000000-0005-0000-0000-000042B30000}"/>
    <cellStyle name="Normal 2 2 23 22" xfId="45705" xr:uid="{00000000-0005-0000-0000-000043B30000}"/>
    <cellStyle name="Normal 2 2 23 22 2" xfId="45706" xr:uid="{00000000-0005-0000-0000-000044B30000}"/>
    <cellStyle name="Normal 2 2 23 22 2 2" xfId="45707" xr:uid="{00000000-0005-0000-0000-000045B30000}"/>
    <cellStyle name="Normal 2 2 23 22 2 2 2" xfId="45708" xr:uid="{00000000-0005-0000-0000-000046B30000}"/>
    <cellStyle name="Normal 2 2 23 22 2 2 3" xfId="45709" xr:uid="{00000000-0005-0000-0000-000047B30000}"/>
    <cellStyle name="Normal 2 2 23 22 2 3" xfId="45710" xr:uid="{00000000-0005-0000-0000-000048B30000}"/>
    <cellStyle name="Normal 2 2 23 22 2 4" xfId="45711" xr:uid="{00000000-0005-0000-0000-000049B30000}"/>
    <cellStyle name="Normal 2 2 23 22 2 5" xfId="45712" xr:uid="{00000000-0005-0000-0000-00004AB30000}"/>
    <cellStyle name="Normal 2 2 23 22 2 6" xfId="45713" xr:uid="{00000000-0005-0000-0000-00004BB30000}"/>
    <cellStyle name="Normal 2 2 23 22 3" xfId="45714" xr:uid="{00000000-0005-0000-0000-00004CB30000}"/>
    <cellStyle name="Normal 2 2 23 22 3 2" xfId="45715" xr:uid="{00000000-0005-0000-0000-00004DB30000}"/>
    <cellStyle name="Normal 2 2 23 22 3 3" xfId="45716" xr:uid="{00000000-0005-0000-0000-00004EB30000}"/>
    <cellStyle name="Normal 2 2 23 22 4" xfId="45717" xr:uid="{00000000-0005-0000-0000-00004FB30000}"/>
    <cellStyle name="Normal 2 2 23 22 5" xfId="45718" xr:uid="{00000000-0005-0000-0000-000050B30000}"/>
    <cellStyle name="Normal 2 2 23 22 6" xfId="45719" xr:uid="{00000000-0005-0000-0000-000051B30000}"/>
    <cellStyle name="Normal 2 2 23 23" xfId="45720" xr:uid="{00000000-0005-0000-0000-000052B30000}"/>
    <cellStyle name="Normal 2 2 23 24" xfId="45721" xr:uid="{00000000-0005-0000-0000-000053B30000}"/>
    <cellStyle name="Normal 2 2 23 25" xfId="45722" xr:uid="{00000000-0005-0000-0000-000054B30000}"/>
    <cellStyle name="Normal 2 2 23 26" xfId="45723" xr:uid="{00000000-0005-0000-0000-000055B30000}"/>
    <cellStyle name="Normal 2 2 23 27" xfId="45724" xr:uid="{00000000-0005-0000-0000-000056B30000}"/>
    <cellStyle name="Normal 2 2 23 27 2" xfId="45725" xr:uid="{00000000-0005-0000-0000-000057B30000}"/>
    <cellStyle name="Normal 2 2 23 27 3" xfId="45726" xr:uid="{00000000-0005-0000-0000-000058B30000}"/>
    <cellStyle name="Normal 2 2 23 28" xfId="45727" xr:uid="{00000000-0005-0000-0000-000059B30000}"/>
    <cellStyle name="Normal 2 2 23 29" xfId="45728" xr:uid="{00000000-0005-0000-0000-00005AB30000}"/>
    <cellStyle name="Normal 2 2 23 3" xfId="45729" xr:uid="{00000000-0005-0000-0000-00005BB30000}"/>
    <cellStyle name="Normal 2 2 23 30" xfId="45730" xr:uid="{00000000-0005-0000-0000-00005CB30000}"/>
    <cellStyle name="Normal 2 2 23 31" xfId="45731" xr:uid="{00000000-0005-0000-0000-00005DB30000}"/>
    <cellStyle name="Normal 2 2 23 4" xfId="45732" xr:uid="{00000000-0005-0000-0000-00005EB30000}"/>
    <cellStyle name="Normal 2 2 23 5" xfId="45733" xr:uid="{00000000-0005-0000-0000-00005FB30000}"/>
    <cellStyle name="Normal 2 2 23 6" xfId="45734" xr:uid="{00000000-0005-0000-0000-000060B30000}"/>
    <cellStyle name="Normal 2 2 23 7" xfId="45735" xr:uid="{00000000-0005-0000-0000-000061B30000}"/>
    <cellStyle name="Normal 2 2 23 7 10" xfId="45736" xr:uid="{00000000-0005-0000-0000-000062B30000}"/>
    <cellStyle name="Normal 2 2 23 7 11" xfId="45737" xr:uid="{00000000-0005-0000-0000-000063B30000}"/>
    <cellStyle name="Normal 2 2 23 7 12" xfId="45738" xr:uid="{00000000-0005-0000-0000-000064B30000}"/>
    <cellStyle name="Normal 2 2 23 7 13" xfId="45739" xr:uid="{00000000-0005-0000-0000-000065B30000}"/>
    <cellStyle name="Normal 2 2 23 7 14" xfId="45740" xr:uid="{00000000-0005-0000-0000-000066B30000}"/>
    <cellStyle name="Normal 2 2 23 7 15" xfId="45741" xr:uid="{00000000-0005-0000-0000-000067B30000}"/>
    <cellStyle name="Normal 2 2 23 7 2" xfId="45742" xr:uid="{00000000-0005-0000-0000-000068B30000}"/>
    <cellStyle name="Normal 2 2 23 7 2 10" xfId="45743" xr:uid="{00000000-0005-0000-0000-000069B30000}"/>
    <cellStyle name="Normal 2 2 23 7 2 11" xfId="45744" xr:uid="{00000000-0005-0000-0000-00006AB30000}"/>
    <cellStyle name="Normal 2 2 23 7 2 12" xfId="45745" xr:uid="{00000000-0005-0000-0000-00006BB30000}"/>
    <cellStyle name="Normal 2 2 23 7 2 13" xfId="45746" xr:uid="{00000000-0005-0000-0000-00006CB30000}"/>
    <cellStyle name="Normal 2 2 23 7 2 14" xfId="45747" xr:uid="{00000000-0005-0000-0000-00006DB30000}"/>
    <cellStyle name="Normal 2 2 23 7 2 15" xfId="45748" xr:uid="{00000000-0005-0000-0000-00006EB30000}"/>
    <cellStyle name="Normal 2 2 23 7 2 2" xfId="45749" xr:uid="{00000000-0005-0000-0000-00006FB30000}"/>
    <cellStyle name="Normal 2 2 23 7 2 3" xfId="45750" xr:uid="{00000000-0005-0000-0000-000070B30000}"/>
    <cellStyle name="Normal 2 2 23 7 2 4" xfId="45751" xr:uid="{00000000-0005-0000-0000-000071B30000}"/>
    <cellStyle name="Normal 2 2 23 7 2 5" xfId="45752" xr:uid="{00000000-0005-0000-0000-000072B30000}"/>
    <cellStyle name="Normal 2 2 23 7 2 6" xfId="45753" xr:uid="{00000000-0005-0000-0000-000073B30000}"/>
    <cellStyle name="Normal 2 2 23 7 2 7" xfId="45754" xr:uid="{00000000-0005-0000-0000-000074B30000}"/>
    <cellStyle name="Normal 2 2 23 7 2 8" xfId="45755" xr:uid="{00000000-0005-0000-0000-000075B30000}"/>
    <cellStyle name="Normal 2 2 23 7 2 9" xfId="45756" xr:uid="{00000000-0005-0000-0000-000076B30000}"/>
    <cellStyle name="Normal 2 2 23 7 3" xfId="45757" xr:uid="{00000000-0005-0000-0000-000077B30000}"/>
    <cellStyle name="Normal 2 2 23 7 4" xfId="45758" xr:uid="{00000000-0005-0000-0000-000078B30000}"/>
    <cellStyle name="Normal 2 2 23 7 5" xfId="45759" xr:uid="{00000000-0005-0000-0000-000079B30000}"/>
    <cellStyle name="Normal 2 2 23 7 6" xfId="45760" xr:uid="{00000000-0005-0000-0000-00007AB30000}"/>
    <cellStyle name="Normal 2 2 23 7 7" xfId="45761" xr:uid="{00000000-0005-0000-0000-00007BB30000}"/>
    <cellStyle name="Normal 2 2 23 7 8" xfId="45762" xr:uid="{00000000-0005-0000-0000-00007CB30000}"/>
    <cellStyle name="Normal 2 2 23 7 9" xfId="45763" xr:uid="{00000000-0005-0000-0000-00007DB30000}"/>
    <cellStyle name="Normal 2 2 23 8" xfId="45764" xr:uid="{00000000-0005-0000-0000-00007EB30000}"/>
    <cellStyle name="Normal 2 2 23 9" xfId="45765" xr:uid="{00000000-0005-0000-0000-00007FB30000}"/>
    <cellStyle name="Normal 2 2 24" xfId="45766" xr:uid="{00000000-0005-0000-0000-000080B30000}"/>
    <cellStyle name="Normal 2 2 25" xfId="45767" xr:uid="{00000000-0005-0000-0000-000081B30000}"/>
    <cellStyle name="Normal 2 2 26" xfId="45768" xr:uid="{00000000-0005-0000-0000-000082B30000}"/>
    <cellStyle name="Normal 2 2 27" xfId="45769" xr:uid="{00000000-0005-0000-0000-000083B30000}"/>
    <cellStyle name="Normal 2 2 28" xfId="45770" xr:uid="{00000000-0005-0000-0000-000084B30000}"/>
    <cellStyle name="Normal 2 2 29" xfId="45771" xr:uid="{00000000-0005-0000-0000-000085B30000}"/>
    <cellStyle name="Normal 2 2 3" xfId="45772" xr:uid="{00000000-0005-0000-0000-000086B30000}"/>
    <cellStyle name="Normal 2 2 3 2" xfId="45773" xr:uid="{00000000-0005-0000-0000-000087B30000}"/>
    <cellStyle name="Normal 2 2 30" xfId="45774" xr:uid="{00000000-0005-0000-0000-000088B30000}"/>
    <cellStyle name="Normal 2 2 31" xfId="45775" xr:uid="{00000000-0005-0000-0000-000089B30000}"/>
    <cellStyle name="Normal 2 2 32" xfId="45776" xr:uid="{00000000-0005-0000-0000-00008AB30000}"/>
    <cellStyle name="Normal 2 2 33" xfId="45777" xr:uid="{00000000-0005-0000-0000-00008BB30000}"/>
    <cellStyle name="Normal 2 2 33 10" xfId="45778" xr:uid="{00000000-0005-0000-0000-00008CB30000}"/>
    <cellStyle name="Normal 2 2 33 11" xfId="45779" xr:uid="{00000000-0005-0000-0000-00008DB30000}"/>
    <cellStyle name="Normal 2 2 33 12" xfId="45780" xr:uid="{00000000-0005-0000-0000-00008EB30000}"/>
    <cellStyle name="Normal 2 2 33 13" xfId="45781" xr:uid="{00000000-0005-0000-0000-00008FB30000}"/>
    <cellStyle name="Normal 2 2 33 14" xfId="45782" xr:uid="{00000000-0005-0000-0000-000090B30000}"/>
    <cellStyle name="Normal 2 2 33 15" xfId="45783" xr:uid="{00000000-0005-0000-0000-000091B30000}"/>
    <cellStyle name="Normal 2 2 33 16" xfId="45784" xr:uid="{00000000-0005-0000-0000-000092B30000}"/>
    <cellStyle name="Normal 2 2 33 17" xfId="45785" xr:uid="{00000000-0005-0000-0000-000093B30000}"/>
    <cellStyle name="Normal 2 2 33 2" xfId="45786" xr:uid="{00000000-0005-0000-0000-000094B30000}"/>
    <cellStyle name="Normal 2 2 33 2 10" xfId="45787" xr:uid="{00000000-0005-0000-0000-000095B30000}"/>
    <cellStyle name="Normal 2 2 33 2 11" xfId="45788" xr:uid="{00000000-0005-0000-0000-000096B30000}"/>
    <cellStyle name="Normal 2 2 33 2 12" xfId="45789" xr:uid="{00000000-0005-0000-0000-000097B30000}"/>
    <cellStyle name="Normal 2 2 33 2 13" xfId="45790" xr:uid="{00000000-0005-0000-0000-000098B30000}"/>
    <cellStyle name="Normal 2 2 33 2 14" xfId="45791" xr:uid="{00000000-0005-0000-0000-000099B30000}"/>
    <cellStyle name="Normal 2 2 33 2 15" xfId="45792" xr:uid="{00000000-0005-0000-0000-00009AB30000}"/>
    <cellStyle name="Normal 2 2 33 2 2" xfId="45793" xr:uid="{00000000-0005-0000-0000-00009BB30000}"/>
    <cellStyle name="Normal 2 2 33 2 2 10" xfId="45794" xr:uid="{00000000-0005-0000-0000-00009CB30000}"/>
    <cellStyle name="Normal 2 2 33 2 2 11" xfId="45795" xr:uid="{00000000-0005-0000-0000-00009DB30000}"/>
    <cellStyle name="Normal 2 2 33 2 2 12" xfId="45796" xr:uid="{00000000-0005-0000-0000-00009EB30000}"/>
    <cellStyle name="Normal 2 2 33 2 2 13" xfId="45797" xr:uid="{00000000-0005-0000-0000-00009FB30000}"/>
    <cellStyle name="Normal 2 2 33 2 2 14" xfId="45798" xr:uid="{00000000-0005-0000-0000-0000A0B30000}"/>
    <cellStyle name="Normal 2 2 33 2 2 15" xfId="45799" xr:uid="{00000000-0005-0000-0000-0000A1B30000}"/>
    <cellStyle name="Normal 2 2 33 2 2 2" xfId="45800" xr:uid="{00000000-0005-0000-0000-0000A2B30000}"/>
    <cellStyle name="Normal 2 2 33 2 2 2 10" xfId="45801" xr:uid="{00000000-0005-0000-0000-0000A3B30000}"/>
    <cellStyle name="Normal 2 2 33 2 2 2 11" xfId="45802" xr:uid="{00000000-0005-0000-0000-0000A4B30000}"/>
    <cellStyle name="Normal 2 2 33 2 2 2 12" xfId="45803" xr:uid="{00000000-0005-0000-0000-0000A5B30000}"/>
    <cellStyle name="Normal 2 2 33 2 2 2 13" xfId="45804" xr:uid="{00000000-0005-0000-0000-0000A6B30000}"/>
    <cellStyle name="Normal 2 2 33 2 2 2 14" xfId="45805" xr:uid="{00000000-0005-0000-0000-0000A7B30000}"/>
    <cellStyle name="Normal 2 2 33 2 2 2 15" xfId="45806" xr:uid="{00000000-0005-0000-0000-0000A8B30000}"/>
    <cellStyle name="Normal 2 2 33 2 2 2 2" xfId="45807" xr:uid="{00000000-0005-0000-0000-0000A9B30000}"/>
    <cellStyle name="Normal 2 2 33 2 2 2 3" xfId="45808" xr:uid="{00000000-0005-0000-0000-0000AAB30000}"/>
    <cellStyle name="Normal 2 2 33 2 2 2 4" xfId="45809" xr:uid="{00000000-0005-0000-0000-0000ABB30000}"/>
    <cellStyle name="Normal 2 2 33 2 2 2 5" xfId="45810" xr:uid="{00000000-0005-0000-0000-0000ACB30000}"/>
    <cellStyle name="Normal 2 2 33 2 2 2 6" xfId="45811" xr:uid="{00000000-0005-0000-0000-0000ADB30000}"/>
    <cellStyle name="Normal 2 2 33 2 2 2 7" xfId="45812" xr:uid="{00000000-0005-0000-0000-0000AEB30000}"/>
    <cellStyle name="Normal 2 2 33 2 2 2 8" xfId="45813" xr:uid="{00000000-0005-0000-0000-0000AFB30000}"/>
    <cellStyle name="Normal 2 2 33 2 2 2 9" xfId="45814" xr:uid="{00000000-0005-0000-0000-0000B0B30000}"/>
    <cellStyle name="Normal 2 2 33 2 2 3" xfId="45815" xr:uid="{00000000-0005-0000-0000-0000B1B30000}"/>
    <cellStyle name="Normal 2 2 33 2 2 4" xfId="45816" xr:uid="{00000000-0005-0000-0000-0000B2B30000}"/>
    <cellStyle name="Normal 2 2 33 2 2 5" xfId="45817" xr:uid="{00000000-0005-0000-0000-0000B3B30000}"/>
    <cellStyle name="Normal 2 2 33 2 2 6" xfId="45818" xr:uid="{00000000-0005-0000-0000-0000B4B30000}"/>
    <cellStyle name="Normal 2 2 33 2 2 7" xfId="45819" xr:uid="{00000000-0005-0000-0000-0000B5B30000}"/>
    <cellStyle name="Normal 2 2 33 2 2 8" xfId="45820" xr:uid="{00000000-0005-0000-0000-0000B6B30000}"/>
    <cellStyle name="Normal 2 2 33 2 2 9" xfId="45821" xr:uid="{00000000-0005-0000-0000-0000B7B30000}"/>
    <cellStyle name="Normal 2 2 33 2 3" xfId="45822" xr:uid="{00000000-0005-0000-0000-0000B8B30000}"/>
    <cellStyle name="Normal 2 2 33 2 4" xfId="45823" xr:uid="{00000000-0005-0000-0000-0000B9B30000}"/>
    <cellStyle name="Normal 2 2 33 2 5" xfId="45824" xr:uid="{00000000-0005-0000-0000-0000BAB30000}"/>
    <cellStyle name="Normal 2 2 33 2 6" xfId="45825" xr:uid="{00000000-0005-0000-0000-0000BBB30000}"/>
    <cellStyle name="Normal 2 2 33 2 7" xfId="45826" xr:uid="{00000000-0005-0000-0000-0000BCB30000}"/>
    <cellStyle name="Normal 2 2 33 2 8" xfId="45827" xr:uid="{00000000-0005-0000-0000-0000BDB30000}"/>
    <cellStyle name="Normal 2 2 33 2 9" xfId="45828" xr:uid="{00000000-0005-0000-0000-0000BEB30000}"/>
    <cellStyle name="Normal 2 2 33 3" xfId="45829" xr:uid="{00000000-0005-0000-0000-0000BFB30000}"/>
    <cellStyle name="Normal 2 2 33 4" xfId="45830" xr:uid="{00000000-0005-0000-0000-0000C0B30000}"/>
    <cellStyle name="Normal 2 2 33 5" xfId="45831" xr:uid="{00000000-0005-0000-0000-0000C1B30000}"/>
    <cellStyle name="Normal 2 2 33 6" xfId="45832" xr:uid="{00000000-0005-0000-0000-0000C2B30000}"/>
    <cellStyle name="Normal 2 2 33 7" xfId="45833" xr:uid="{00000000-0005-0000-0000-0000C3B30000}"/>
    <cellStyle name="Normal 2 2 33 8" xfId="45834" xr:uid="{00000000-0005-0000-0000-0000C4B30000}"/>
    <cellStyle name="Normal 2 2 33 9" xfId="45835" xr:uid="{00000000-0005-0000-0000-0000C5B30000}"/>
    <cellStyle name="Normal 2 2 34" xfId="45836" xr:uid="{00000000-0005-0000-0000-0000C6B30000}"/>
    <cellStyle name="Normal 2 2 35" xfId="45837" xr:uid="{00000000-0005-0000-0000-0000C7B30000}"/>
    <cellStyle name="Normal 2 2 36" xfId="45838" xr:uid="{00000000-0005-0000-0000-0000C8B30000}"/>
    <cellStyle name="Normal 2 2 37" xfId="45839" xr:uid="{00000000-0005-0000-0000-0000C9B30000}"/>
    <cellStyle name="Normal 2 2 37 10" xfId="45840" xr:uid="{00000000-0005-0000-0000-0000CAB30000}"/>
    <cellStyle name="Normal 2 2 37 11" xfId="45841" xr:uid="{00000000-0005-0000-0000-0000CBB30000}"/>
    <cellStyle name="Normal 2 2 37 12" xfId="45842" xr:uid="{00000000-0005-0000-0000-0000CCB30000}"/>
    <cellStyle name="Normal 2 2 37 13" xfId="45843" xr:uid="{00000000-0005-0000-0000-0000CDB30000}"/>
    <cellStyle name="Normal 2 2 37 14" xfId="45844" xr:uid="{00000000-0005-0000-0000-0000CEB30000}"/>
    <cellStyle name="Normal 2 2 37 15" xfId="45845" xr:uid="{00000000-0005-0000-0000-0000CFB30000}"/>
    <cellStyle name="Normal 2 2 37 2" xfId="45846" xr:uid="{00000000-0005-0000-0000-0000D0B30000}"/>
    <cellStyle name="Normal 2 2 37 3" xfId="45847" xr:uid="{00000000-0005-0000-0000-0000D1B30000}"/>
    <cellStyle name="Normal 2 2 37 4" xfId="45848" xr:uid="{00000000-0005-0000-0000-0000D2B30000}"/>
    <cellStyle name="Normal 2 2 37 5" xfId="45849" xr:uid="{00000000-0005-0000-0000-0000D3B30000}"/>
    <cellStyle name="Normal 2 2 37 6" xfId="45850" xr:uid="{00000000-0005-0000-0000-0000D4B30000}"/>
    <cellStyle name="Normal 2 2 37 7" xfId="45851" xr:uid="{00000000-0005-0000-0000-0000D5B30000}"/>
    <cellStyle name="Normal 2 2 37 8" xfId="45852" xr:uid="{00000000-0005-0000-0000-0000D6B30000}"/>
    <cellStyle name="Normal 2 2 37 9" xfId="45853" xr:uid="{00000000-0005-0000-0000-0000D7B30000}"/>
    <cellStyle name="Normal 2 2 38" xfId="45854" xr:uid="{00000000-0005-0000-0000-0000D8B30000}"/>
    <cellStyle name="Normal 2 2 39" xfId="45855" xr:uid="{00000000-0005-0000-0000-0000D9B30000}"/>
    <cellStyle name="Normal 2 2 4" xfId="45856" xr:uid="{00000000-0005-0000-0000-0000DAB30000}"/>
    <cellStyle name="Normal 2 2 40" xfId="45857" xr:uid="{00000000-0005-0000-0000-0000DBB30000}"/>
    <cellStyle name="Normal 2 2 41" xfId="45858" xr:uid="{00000000-0005-0000-0000-0000DCB30000}"/>
    <cellStyle name="Normal 2 2 42" xfId="45859" xr:uid="{00000000-0005-0000-0000-0000DDB30000}"/>
    <cellStyle name="Normal 2 2 43" xfId="45860" xr:uid="{00000000-0005-0000-0000-0000DEB30000}"/>
    <cellStyle name="Normal 2 2 44" xfId="45861" xr:uid="{00000000-0005-0000-0000-0000DFB30000}"/>
    <cellStyle name="Normal 2 2 45" xfId="45862" xr:uid="{00000000-0005-0000-0000-0000E0B30000}"/>
    <cellStyle name="Normal 2 2 46" xfId="45863" xr:uid="{00000000-0005-0000-0000-0000E1B30000}"/>
    <cellStyle name="Normal 2 2 47" xfId="45864" xr:uid="{00000000-0005-0000-0000-0000E2B30000}"/>
    <cellStyle name="Normal 2 2 48" xfId="45865" xr:uid="{00000000-0005-0000-0000-0000E3B30000}"/>
    <cellStyle name="Normal 2 2 49" xfId="45866" xr:uid="{00000000-0005-0000-0000-0000E4B30000}"/>
    <cellStyle name="Normal 2 2 5" xfId="45867" xr:uid="{00000000-0005-0000-0000-0000E5B30000}"/>
    <cellStyle name="Normal 2 2 50" xfId="45868" xr:uid="{00000000-0005-0000-0000-0000E6B30000}"/>
    <cellStyle name="Normal 2 2 51" xfId="45869" xr:uid="{00000000-0005-0000-0000-0000E7B30000}"/>
    <cellStyle name="Normal 2 2 51 2" xfId="45870" xr:uid="{00000000-0005-0000-0000-0000E8B30000}"/>
    <cellStyle name="Normal 2 2 51 2 2" xfId="45871" xr:uid="{00000000-0005-0000-0000-0000E9B30000}"/>
    <cellStyle name="Normal 2 2 51 2 2 2" xfId="45872" xr:uid="{00000000-0005-0000-0000-0000EAB30000}"/>
    <cellStyle name="Normal 2 2 51 2 2 3" xfId="45873" xr:uid="{00000000-0005-0000-0000-0000EBB30000}"/>
    <cellStyle name="Normal 2 2 51 2 3" xfId="45874" xr:uid="{00000000-0005-0000-0000-0000ECB30000}"/>
    <cellStyle name="Normal 2 2 51 2 4" xfId="45875" xr:uid="{00000000-0005-0000-0000-0000EDB30000}"/>
    <cellStyle name="Normal 2 2 51 2 5" xfId="45876" xr:uid="{00000000-0005-0000-0000-0000EEB30000}"/>
    <cellStyle name="Normal 2 2 51 2 6" xfId="45877" xr:uid="{00000000-0005-0000-0000-0000EFB30000}"/>
    <cellStyle name="Normal 2 2 51 3" xfId="45878" xr:uid="{00000000-0005-0000-0000-0000F0B30000}"/>
    <cellStyle name="Normal 2 2 51 3 2" xfId="45879" xr:uid="{00000000-0005-0000-0000-0000F1B30000}"/>
    <cellStyle name="Normal 2 2 51 3 3" xfId="45880" xr:uid="{00000000-0005-0000-0000-0000F2B30000}"/>
    <cellStyle name="Normal 2 2 51 4" xfId="45881" xr:uid="{00000000-0005-0000-0000-0000F3B30000}"/>
    <cellStyle name="Normal 2 2 51 5" xfId="45882" xr:uid="{00000000-0005-0000-0000-0000F4B30000}"/>
    <cellStyle name="Normal 2 2 51 6" xfId="45883" xr:uid="{00000000-0005-0000-0000-0000F5B30000}"/>
    <cellStyle name="Normal 2 2 52" xfId="45884" xr:uid="{00000000-0005-0000-0000-0000F6B30000}"/>
    <cellStyle name="Normal 2 2 53" xfId="45885" xr:uid="{00000000-0005-0000-0000-0000F7B30000}"/>
    <cellStyle name="Normal 2 2 54" xfId="45886" xr:uid="{00000000-0005-0000-0000-0000F8B30000}"/>
    <cellStyle name="Normal 2 2 55" xfId="45887" xr:uid="{00000000-0005-0000-0000-0000F9B30000}"/>
    <cellStyle name="Normal 2 2 56" xfId="45888" xr:uid="{00000000-0005-0000-0000-0000FAB30000}"/>
    <cellStyle name="Normal 2 2 56 2" xfId="45889" xr:uid="{00000000-0005-0000-0000-0000FBB30000}"/>
    <cellStyle name="Normal 2 2 56 3" xfId="45890" xr:uid="{00000000-0005-0000-0000-0000FCB30000}"/>
    <cellStyle name="Normal 2 2 57" xfId="45891" xr:uid="{00000000-0005-0000-0000-0000FDB30000}"/>
    <cellStyle name="Normal 2 2 58" xfId="45892" xr:uid="{00000000-0005-0000-0000-0000FEB30000}"/>
    <cellStyle name="Normal 2 2 59" xfId="45893" xr:uid="{00000000-0005-0000-0000-0000FFB30000}"/>
    <cellStyle name="Normal 2 2 6" xfId="45894" xr:uid="{00000000-0005-0000-0000-000000B40000}"/>
    <cellStyle name="Normal 2 2 60" xfId="45895" xr:uid="{00000000-0005-0000-0000-000001B40000}"/>
    <cellStyle name="Normal 2 2 61" xfId="45896" xr:uid="{00000000-0005-0000-0000-000002B40000}"/>
    <cellStyle name="Normal 2 2 61 2" xfId="45897" xr:uid="{00000000-0005-0000-0000-000003B40000}"/>
    <cellStyle name="Normal 2 2 7" xfId="45898" xr:uid="{00000000-0005-0000-0000-000004B40000}"/>
    <cellStyle name="Normal 2 2 8" xfId="45899" xr:uid="{00000000-0005-0000-0000-000005B40000}"/>
    <cellStyle name="Normal 2 2 9" xfId="45900" xr:uid="{00000000-0005-0000-0000-000006B40000}"/>
    <cellStyle name="Normal 2 2_Sheet25" xfId="45901" xr:uid="{00000000-0005-0000-0000-000007B40000}"/>
    <cellStyle name="Normal 2 20" xfId="45902" xr:uid="{00000000-0005-0000-0000-000008B40000}"/>
    <cellStyle name="Normal 2 21" xfId="45903" xr:uid="{00000000-0005-0000-0000-000009B40000}"/>
    <cellStyle name="Normal 2 22" xfId="45904" xr:uid="{00000000-0005-0000-0000-00000AB40000}"/>
    <cellStyle name="Normal 2 23" xfId="45905" xr:uid="{00000000-0005-0000-0000-00000BB40000}"/>
    <cellStyle name="Normal 2 23 10" xfId="45906" xr:uid="{00000000-0005-0000-0000-00000CB40000}"/>
    <cellStyle name="Normal 2 23 11" xfId="45907" xr:uid="{00000000-0005-0000-0000-00000DB40000}"/>
    <cellStyle name="Normal 2 23 12" xfId="45908" xr:uid="{00000000-0005-0000-0000-00000EB40000}"/>
    <cellStyle name="Normal 2 23 2" xfId="45909" xr:uid="{00000000-0005-0000-0000-00000FB40000}"/>
    <cellStyle name="Normal 2 23 2 2" xfId="45910" xr:uid="{00000000-0005-0000-0000-000010B40000}"/>
    <cellStyle name="Normal 2 23 2 2 2" xfId="45911" xr:uid="{00000000-0005-0000-0000-000011B40000}"/>
    <cellStyle name="Normal 2 23 2 2 2 2" xfId="45912" xr:uid="{00000000-0005-0000-0000-000012B40000}"/>
    <cellStyle name="Normal 2 23 2 2 2 3" xfId="45913" xr:uid="{00000000-0005-0000-0000-000013B40000}"/>
    <cellStyle name="Normal 2 23 2 2 3" xfId="45914" xr:uid="{00000000-0005-0000-0000-000014B40000}"/>
    <cellStyle name="Normal 2 23 2 2 4" xfId="45915" xr:uid="{00000000-0005-0000-0000-000015B40000}"/>
    <cellStyle name="Normal 2 23 2 2 5" xfId="45916" xr:uid="{00000000-0005-0000-0000-000016B40000}"/>
    <cellStyle name="Normal 2 23 2 2 6" xfId="45917" xr:uid="{00000000-0005-0000-0000-000017B40000}"/>
    <cellStyle name="Normal 2 23 2 3" xfId="45918" xr:uid="{00000000-0005-0000-0000-000018B40000}"/>
    <cellStyle name="Normal 2 23 2 3 2" xfId="45919" xr:uid="{00000000-0005-0000-0000-000019B40000}"/>
    <cellStyle name="Normal 2 23 2 3 3" xfId="45920" xr:uid="{00000000-0005-0000-0000-00001AB40000}"/>
    <cellStyle name="Normal 2 23 2 4" xfId="45921" xr:uid="{00000000-0005-0000-0000-00001BB40000}"/>
    <cellStyle name="Normal 2 23 2 5" xfId="45922" xr:uid="{00000000-0005-0000-0000-00001CB40000}"/>
    <cellStyle name="Normal 2 23 2 6" xfId="45923" xr:uid="{00000000-0005-0000-0000-00001DB40000}"/>
    <cellStyle name="Normal 2 23 3" xfId="45924" xr:uid="{00000000-0005-0000-0000-00001EB40000}"/>
    <cellStyle name="Normal 2 23 4" xfId="45925" xr:uid="{00000000-0005-0000-0000-00001FB40000}"/>
    <cellStyle name="Normal 2 23 5" xfId="45926" xr:uid="{00000000-0005-0000-0000-000020B40000}"/>
    <cellStyle name="Normal 2 23 6" xfId="45927" xr:uid="{00000000-0005-0000-0000-000021B40000}"/>
    <cellStyle name="Normal 2 23 7" xfId="45928" xr:uid="{00000000-0005-0000-0000-000022B40000}"/>
    <cellStyle name="Normal 2 23 8" xfId="45929" xr:uid="{00000000-0005-0000-0000-000023B40000}"/>
    <cellStyle name="Normal 2 23 8 2" xfId="45930" xr:uid="{00000000-0005-0000-0000-000024B40000}"/>
    <cellStyle name="Normal 2 23 8 3" xfId="45931" xr:uid="{00000000-0005-0000-0000-000025B40000}"/>
    <cellStyle name="Normal 2 23 9" xfId="45932" xr:uid="{00000000-0005-0000-0000-000026B40000}"/>
    <cellStyle name="Normal 2 24" xfId="45933" xr:uid="{00000000-0005-0000-0000-000027B40000}"/>
    <cellStyle name="Normal 2 24 10" xfId="45934" xr:uid="{00000000-0005-0000-0000-000028B40000}"/>
    <cellStyle name="Normal 2 24 11" xfId="45935" xr:uid="{00000000-0005-0000-0000-000029B40000}"/>
    <cellStyle name="Normal 2 24 12" xfId="45936" xr:uid="{00000000-0005-0000-0000-00002AB40000}"/>
    <cellStyle name="Normal 2 24 2" xfId="45937" xr:uid="{00000000-0005-0000-0000-00002BB40000}"/>
    <cellStyle name="Normal 2 24 2 2" xfId="45938" xr:uid="{00000000-0005-0000-0000-00002CB40000}"/>
    <cellStyle name="Normal 2 24 2 2 2" xfId="45939" xr:uid="{00000000-0005-0000-0000-00002DB40000}"/>
    <cellStyle name="Normal 2 24 2 2 2 2" xfId="45940" xr:uid="{00000000-0005-0000-0000-00002EB40000}"/>
    <cellStyle name="Normal 2 24 2 2 2 3" xfId="45941" xr:uid="{00000000-0005-0000-0000-00002FB40000}"/>
    <cellStyle name="Normal 2 24 2 2 3" xfId="45942" xr:uid="{00000000-0005-0000-0000-000030B40000}"/>
    <cellStyle name="Normal 2 24 2 2 4" xfId="45943" xr:uid="{00000000-0005-0000-0000-000031B40000}"/>
    <cellStyle name="Normal 2 24 2 2 5" xfId="45944" xr:uid="{00000000-0005-0000-0000-000032B40000}"/>
    <cellStyle name="Normal 2 24 2 2 6" xfId="45945" xr:uid="{00000000-0005-0000-0000-000033B40000}"/>
    <cellStyle name="Normal 2 24 2 3" xfId="45946" xr:uid="{00000000-0005-0000-0000-000034B40000}"/>
    <cellStyle name="Normal 2 24 2 3 2" xfId="45947" xr:uid="{00000000-0005-0000-0000-000035B40000}"/>
    <cellStyle name="Normal 2 24 2 3 3" xfId="45948" xr:uid="{00000000-0005-0000-0000-000036B40000}"/>
    <cellStyle name="Normal 2 24 2 4" xfId="45949" xr:uid="{00000000-0005-0000-0000-000037B40000}"/>
    <cellStyle name="Normal 2 24 2 5" xfId="45950" xr:uid="{00000000-0005-0000-0000-000038B40000}"/>
    <cellStyle name="Normal 2 24 2 6" xfId="45951" xr:uid="{00000000-0005-0000-0000-000039B40000}"/>
    <cellStyle name="Normal 2 24 3" xfId="45952" xr:uid="{00000000-0005-0000-0000-00003AB40000}"/>
    <cellStyle name="Normal 2 24 4" xfId="45953" xr:uid="{00000000-0005-0000-0000-00003BB40000}"/>
    <cellStyle name="Normal 2 24 5" xfId="45954" xr:uid="{00000000-0005-0000-0000-00003CB40000}"/>
    <cellStyle name="Normal 2 24 6" xfId="45955" xr:uid="{00000000-0005-0000-0000-00003DB40000}"/>
    <cellStyle name="Normal 2 24 7" xfId="45956" xr:uid="{00000000-0005-0000-0000-00003EB40000}"/>
    <cellStyle name="Normal 2 24 8" xfId="45957" xr:uid="{00000000-0005-0000-0000-00003FB40000}"/>
    <cellStyle name="Normal 2 24 8 2" xfId="45958" xr:uid="{00000000-0005-0000-0000-000040B40000}"/>
    <cellStyle name="Normal 2 24 8 3" xfId="45959" xr:uid="{00000000-0005-0000-0000-000041B40000}"/>
    <cellStyle name="Normal 2 24 9" xfId="45960" xr:uid="{00000000-0005-0000-0000-000042B40000}"/>
    <cellStyle name="Normal 2 25" xfId="45961" xr:uid="{00000000-0005-0000-0000-000043B40000}"/>
    <cellStyle name="Normal 2 25 2" xfId="45962" xr:uid="{00000000-0005-0000-0000-000044B40000}"/>
    <cellStyle name="Normal 2 25 3" xfId="45963" xr:uid="{00000000-0005-0000-0000-000045B40000}"/>
    <cellStyle name="Normal 2 25 4" xfId="45964" xr:uid="{00000000-0005-0000-0000-000046B40000}"/>
    <cellStyle name="Normal 2 26" xfId="45965" xr:uid="{00000000-0005-0000-0000-000047B40000}"/>
    <cellStyle name="Normal 2 27" xfId="45966" xr:uid="{00000000-0005-0000-0000-000048B40000}"/>
    <cellStyle name="Normal 2 27 2" xfId="45967" xr:uid="{00000000-0005-0000-0000-000049B40000}"/>
    <cellStyle name="Normal 2 27 3" xfId="45968" xr:uid="{00000000-0005-0000-0000-00004AB40000}"/>
    <cellStyle name="Normal 2 28" xfId="45969" xr:uid="{00000000-0005-0000-0000-00004BB40000}"/>
    <cellStyle name="Normal 2 28 2" xfId="45970" xr:uid="{00000000-0005-0000-0000-00004CB40000}"/>
    <cellStyle name="Normal 2 29" xfId="45971" xr:uid="{00000000-0005-0000-0000-00004DB40000}"/>
    <cellStyle name="Normal 2 29 2" xfId="45972" xr:uid="{00000000-0005-0000-0000-00004EB40000}"/>
    <cellStyle name="Normal 2 29 3" xfId="45973" xr:uid="{00000000-0005-0000-0000-00004FB40000}"/>
    <cellStyle name="Normal 2 3" xfId="45974" xr:uid="{00000000-0005-0000-0000-000050B40000}"/>
    <cellStyle name="Normal 2 3 10" xfId="45975" xr:uid="{00000000-0005-0000-0000-000051B40000}"/>
    <cellStyle name="Normal 2 3 2" xfId="45976" xr:uid="{00000000-0005-0000-0000-000052B40000}"/>
    <cellStyle name="Normal 2 3 3" xfId="45977" xr:uid="{00000000-0005-0000-0000-000053B40000}"/>
    <cellStyle name="Normal 2 3 4" xfId="45978" xr:uid="{00000000-0005-0000-0000-000054B40000}"/>
    <cellStyle name="Normal 2 3 5" xfId="45979" xr:uid="{00000000-0005-0000-0000-000055B40000}"/>
    <cellStyle name="Normal 2 3 6" xfId="45980" xr:uid="{00000000-0005-0000-0000-000056B40000}"/>
    <cellStyle name="Normal 2 3 7" xfId="45981" xr:uid="{00000000-0005-0000-0000-000057B40000}"/>
    <cellStyle name="Normal 2 3 8" xfId="45982" xr:uid="{00000000-0005-0000-0000-000058B40000}"/>
    <cellStyle name="Normal 2 3 9" xfId="45983" xr:uid="{00000000-0005-0000-0000-000059B40000}"/>
    <cellStyle name="Normal 2 3_SGM1" xfId="45984" xr:uid="{00000000-0005-0000-0000-00005AB40000}"/>
    <cellStyle name="Normal 2 30" xfId="45985" xr:uid="{00000000-0005-0000-0000-00005BB40000}"/>
    <cellStyle name="Normal 2 31" xfId="45986" xr:uid="{00000000-0005-0000-0000-00005CB40000}"/>
    <cellStyle name="Normal 2 31 10" xfId="45987" xr:uid="{00000000-0005-0000-0000-00005DB40000}"/>
    <cellStyle name="Normal 2 31 11" xfId="45988" xr:uid="{00000000-0005-0000-0000-00005EB40000}"/>
    <cellStyle name="Normal 2 31 12" xfId="45989" xr:uid="{00000000-0005-0000-0000-00005FB40000}"/>
    <cellStyle name="Normal 2 31 2" xfId="45990" xr:uid="{00000000-0005-0000-0000-000060B40000}"/>
    <cellStyle name="Normal 2 31 2 2" xfId="45991" xr:uid="{00000000-0005-0000-0000-000061B40000}"/>
    <cellStyle name="Normal 2 31 2 2 2" xfId="45992" xr:uid="{00000000-0005-0000-0000-000062B40000}"/>
    <cellStyle name="Normal 2 31 2 2 2 2" xfId="45993" xr:uid="{00000000-0005-0000-0000-000063B40000}"/>
    <cellStyle name="Normal 2 31 2 2 2 3" xfId="45994" xr:uid="{00000000-0005-0000-0000-000064B40000}"/>
    <cellStyle name="Normal 2 31 2 2 3" xfId="45995" xr:uid="{00000000-0005-0000-0000-000065B40000}"/>
    <cellStyle name="Normal 2 31 2 2 4" xfId="45996" xr:uid="{00000000-0005-0000-0000-000066B40000}"/>
    <cellStyle name="Normal 2 31 2 2 5" xfId="45997" xr:uid="{00000000-0005-0000-0000-000067B40000}"/>
    <cellStyle name="Normal 2 31 2 2 6" xfId="45998" xr:uid="{00000000-0005-0000-0000-000068B40000}"/>
    <cellStyle name="Normal 2 31 2 3" xfId="45999" xr:uid="{00000000-0005-0000-0000-000069B40000}"/>
    <cellStyle name="Normal 2 31 2 3 2" xfId="46000" xr:uid="{00000000-0005-0000-0000-00006AB40000}"/>
    <cellStyle name="Normal 2 31 2 3 3" xfId="46001" xr:uid="{00000000-0005-0000-0000-00006BB40000}"/>
    <cellStyle name="Normal 2 31 2 4" xfId="46002" xr:uid="{00000000-0005-0000-0000-00006CB40000}"/>
    <cellStyle name="Normal 2 31 2 5" xfId="46003" xr:uid="{00000000-0005-0000-0000-00006DB40000}"/>
    <cellStyle name="Normal 2 31 2 6" xfId="46004" xr:uid="{00000000-0005-0000-0000-00006EB40000}"/>
    <cellStyle name="Normal 2 31 3" xfId="46005" xr:uid="{00000000-0005-0000-0000-00006FB40000}"/>
    <cellStyle name="Normal 2 31 4" xfId="46006" xr:uid="{00000000-0005-0000-0000-000070B40000}"/>
    <cellStyle name="Normal 2 31 5" xfId="46007" xr:uid="{00000000-0005-0000-0000-000071B40000}"/>
    <cellStyle name="Normal 2 31 6" xfId="46008" xr:uid="{00000000-0005-0000-0000-000072B40000}"/>
    <cellStyle name="Normal 2 31 7" xfId="46009" xr:uid="{00000000-0005-0000-0000-000073B40000}"/>
    <cellStyle name="Normal 2 31 8" xfId="46010" xr:uid="{00000000-0005-0000-0000-000074B40000}"/>
    <cellStyle name="Normal 2 31 8 2" xfId="46011" xr:uid="{00000000-0005-0000-0000-000075B40000}"/>
    <cellStyle name="Normal 2 31 8 3" xfId="46012" xr:uid="{00000000-0005-0000-0000-000076B40000}"/>
    <cellStyle name="Normal 2 31 9" xfId="46013" xr:uid="{00000000-0005-0000-0000-000077B40000}"/>
    <cellStyle name="Normal 2 32" xfId="46014" xr:uid="{00000000-0005-0000-0000-000078B40000}"/>
    <cellStyle name="Normal 2 32 10" xfId="46015" xr:uid="{00000000-0005-0000-0000-000079B40000}"/>
    <cellStyle name="Normal 2 32 11" xfId="46016" xr:uid="{00000000-0005-0000-0000-00007AB40000}"/>
    <cellStyle name="Normal 2 32 12" xfId="46017" xr:uid="{00000000-0005-0000-0000-00007BB40000}"/>
    <cellStyle name="Normal 2 32 2" xfId="46018" xr:uid="{00000000-0005-0000-0000-00007CB40000}"/>
    <cellStyle name="Normal 2 32 2 2" xfId="46019" xr:uid="{00000000-0005-0000-0000-00007DB40000}"/>
    <cellStyle name="Normal 2 32 2 2 2" xfId="46020" xr:uid="{00000000-0005-0000-0000-00007EB40000}"/>
    <cellStyle name="Normal 2 32 2 2 2 2" xfId="46021" xr:uid="{00000000-0005-0000-0000-00007FB40000}"/>
    <cellStyle name="Normal 2 32 2 2 2 3" xfId="46022" xr:uid="{00000000-0005-0000-0000-000080B40000}"/>
    <cellStyle name="Normal 2 32 2 2 3" xfId="46023" xr:uid="{00000000-0005-0000-0000-000081B40000}"/>
    <cellStyle name="Normal 2 32 2 2 4" xfId="46024" xr:uid="{00000000-0005-0000-0000-000082B40000}"/>
    <cellStyle name="Normal 2 32 2 2 5" xfId="46025" xr:uid="{00000000-0005-0000-0000-000083B40000}"/>
    <cellStyle name="Normal 2 32 2 2 6" xfId="46026" xr:uid="{00000000-0005-0000-0000-000084B40000}"/>
    <cellStyle name="Normal 2 32 2 3" xfId="46027" xr:uid="{00000000-0005-0000-0000-000085B40000}"/>
    <cellStyle name="Normal 2 32 2 3 2" xfId="46028" xr:uid="{00000000-0005-0000-0000-000086B40000}"/>
    <cellStyle name="Normal 2 32 2 3 3" xfId="46029" xr:uid="{00000000-0005-0000-0000-000087B40000}"/>
    <cellStyle name="Normal 2 32 2 4" xfId="46030" xr:uid="{00000000-0005-0000-0000-000088B40000}"/>
    <cellStyle name="Normal 2 32 2 5" xfId="46031" xr:uid="{00000000-0005-0000-0000-000089B40000}"/>
    <cellStyle name="Normal 2 32 2 6" xfId="46032" xr:uid="{00000000-0005-0000-0000-00008AB40000}"/>
    <cellStyle name="Normal 2 32 3" xfId="46033" xr:uid="{00000000-0005-0000-0000-00008BB40000}"/>
    <cellStyle name="Normal 2 32 4" xfId="46034" xr:uid="{00000000-0005-0000-0000-00008CB40000}"/>
    <cellStyle name="Normal 2 32 5" xfId="46035" xr:uid="{00000000-0005-0000-0000-00008DB40000}"/>
    <cellStyle name="Normal 2 32 6" xfId="46036" xr:uid="{00000000-0005-0000-0000-00008EB40000}"/>
    <cellStyle name="Normal 2 32 7" xfId="46037" xr:uid="{00000000-0005-0000-0000-00008FB40000}"/>
    <cellStyle name="Normal 2 32 8" xfId="46038" xr:uid="{00000000-0005-0000-0000-000090B40000}"/>
    <cellStyle name="Normal 2 32 8 2" xfId="46039" xr:uid="{00000000-0005-0000-0000-000091B40000}"/>
    <cellStyle name="Normal 2 32 8 3" xfId="46040" xr:uid="{00000000-0005-0000-0000-000092B40000}"/>
    <cellStyle name="Normal 2 32 9" xfId="46041" xr:uid="{00000000-0005-0000-0000-000093B40000}"/>
    <cellStyle name="Normal 2 33" xfId="46042" xr:uid="{00000000-0005-0000-0000-000094B40000}"/>
    <cellStyle name="Normal 2 34" xfId="46043" xr:uid="{00000000-0005-0000-0000-000095B40000}"/>
    <cellStyle name="Normal 2 35" xfId="46044" xr:uid="{00000000-0005-0000-0000-000096B40000}"/>
    <cellStyle name="Normal 2 36" xfId="46045" xr:uid="{00000000-0005-0000-0000-000097B40000}"/>
    <cellStyle name="Normal 2 37" xfId="46046" xr:uid="{00000000-0005-0000-0000-000098B40000}"/>
    <cellStyle name="Normal 2 38" xfId="46047" xr:uid="{00000000-0005-0000-0000-000099B40000}"/>
    <cellStyle name="Normal 2 39" xfId="46048" xr:uid="{00000000-0005-0000-0000-00009AB40000}"/>
    <cellStyle name="Normal 2 4" xfId="46049" xr:uid="{00000000-0005-0000-0000-00009BB40000}"/>
    <cellStyle name="Normal 2 4 10" xfId="46050" xr:uid="{00000000-0005-0000-0000-00009CB40000}"/>
    <cellStyle name="Normal 2 4 2" xfId="46051" xr:uid="{00000000-0005-0000-0000-00009DB40000}"/>
    <cellStyle name="Normal 2 4 2 2" xfId="46052" xr:uid="{00000000-0005-0000-0000-00009EB40000}"/>
    <cellStyle name="Normal 2 4 3" xfId="46053" xr:uid="{00000000-0005-0000-0000-00009FB40000}"/>
    <cellStyle name="Normal 2 4 3 3 2" xfId="46054" xr:uid="{00000000-0005-0000-0000-0000A0B40000}"/>
    <cellStyle name="Normal 2 4 4" xfId="46055" xr:uid="{00000000-0005-0000-0000-0000A1B40000}"/>
    <cellStyle name="Normal 2 4 5" xfId="46056" xr:uid="{00000000-0005-0000-0000-0000A2B40000}"/>
    <cellStyle name="Normal 2 4 6" xfId="46057" xr:uid="{00000000-0005-0000-0000-0000A3B40000}"/>
    <cellStyle name="Normal 2 4 7" xfId="46058" xr:uid="{00000000-0005-0000-0000-0000A4B40000}"/>
    <cellStyle name="Normal 2 4 8" xfId="46059" xr:uid="{00000000-0005-0000-0000-0000A5B40000}"/>
    <cellStyle name="Normal 2 4 9" xfId="46060" xr:uid="{00000000-0005-0000-0000-0000A6B40000}"/>
    <cellStyle name="Normal 2 4_SGM1" xfId="46061" xr:uid="{00000000-0005-0000-0000-0000A7B40000}"/>
    <cellStyle name="Normal 2 40" xfId="46062" xr:uid="{00000000-0005-0000-0000-0000A8B40000}"/>
    <cellStyle name="Normal 2 41" xfId="46063" xr:uid="{00000000-0005-0000-0000-0000A9B40000}"/>
    <cellStyle name="Normal 2 41 2" xfId="46064" xr:uid="{00000000-0005-0000-0000-0000AAB40000}"/>
    <cellStyle name="Normal 2 41 2 2" xfId="46065" xr:uid="{00000000-0005-0000-0000-0000ABB40000}"/>
    <cellStyle name="Normal 2 41 2 2 2" xfId="46066" xr:uid="{00000000-0005-0000-0000-0000ACB40000}"/>
    <cellStyle name="Normal 2 41 2 2 3" xfId="46067" xr:uid="{00000000-0005-0000-0000-0000ADB40000}"/>
    <cellStyle name="Normal 2 41 2 3" xfId="46068" xr:uid="{00000000-0005-0000-0000-0000AEB40000}"/>
    <cellStyle name="Normal 2 41 2 4" xfId="46069" xr:uid="{00000000-0005-0000-0000-0000AFB40000}"/>
    <cellStyle name="Normal 2 41 2 5" xfId="46070" xr:uid="{00000000-0005-0000-0000-0000B0B40000}"/>
    <cellStyle name="Normal 2 41 2 6" xfId="46071" xr:uid="{00000000-0005-0000-0000-0000B1B40000}"/>
    <cellStyle name="Normal 2 41 3" xfId="46072" xr:uid="{00000000-0005-0000-0000-0000B2B40000}"/>
    <cellStyle name="Normal 2 41 3 2" xfId="46073" xr:uid="{00000000-0005-0000-0000-0000B3B40000}"/>
    <cellStyle name="Normal 2 41 3 3" xfId="46074" xr:uid="{00000000-0005-0000-0000-0000B4B40000}"/>
    <cellStyle name="Normal 2 41 4" xfId="46075" xr:uid="{00000000-0005-0000-0000-0000B5B40000}"/>
    <cellStyle name="Normal 2 41 5" xfId="46076" xr:uid="{00000000-0005-0000-0000-0000B6B40000}"/>
    <cellStyle name="Normal 2 41 6" xfId="46077" xr:uid="{00000000-0005-0000-0000-0000B7B40000}"/>
    <cellStyle name="Normal 2 42" xfId="46078" xr:uid="{00000000-0005-0000-0000-0000B8B40000}"/>
    <cellStyle name="Normal 2 43" xfId="46079" xr:uid="{00000000-0005-0000-0000-0000B9B40000}"/>
    <cellStyle name="Normal 2 44" xfId="46080" xr:uid="{00000000-0005-0000-0000-0000BAB40000}"/>
    <cellStyle name="Normal 2 45" xfId="46081" xr:uid="{00000000-0005-0000-0000-0000BBB40000}"/>
    <cellStyle name="Normal 2 46" xfId="46082" xr:uid="{00000000-0005-0000-0000-0000BCB40000}"/>
    <cellStyle name="Normal 2 47" xfId="46083" xr:uid="{00000000-0005-0000-0000-0000BDB40000}"/>
    <cellStyle name="Normal 2 48" xfId="46084" xr:uid="{00000000-0005-0000-0000-0000BEB40000}"/>
    <cellStyle name="Normal 2 48 2" xfId="46085" xr:uid="{00000000-0005-0000-0000-0000BFB40000}"/>
    <cellStyle name="Normal 2 48 3" xfId="46086" xr:uid="{00000000-0005-0000-0000-0000C0B40000}"/>
    <cellStyle name="Normal 2 49" xfId="46087" xr:uid="{00000000-0005-0000-0000-0000C1B40000}"/>
    <cellStyle name="Normal 2 5" xfId="46088" xr:uid="{00000000-0005-0000-0000-0000C2B40000}"/>
    <cellStyle name="Normal 2 5 10" xfId="46089" xr:uid="{00000000-0005-0000-0000-0000C3B40000}"/>
    <cellStyle name="Normal 2 5 2" xfId="46090" xr:uid="{00000000-0005-0000-0000-0000C4B40000}"/>
    <cellStyle name="Normal 2 5 3" xfId="46091" xr:uid="{00000000-0005-0000-0000-0000C5B40000}"/>
    <cellStyle name="Normal 2 5 4" xfId="46092" xr:uid="{00000000-0005-0000-0000-0000C6B40000}"/>
    <cellStyle name="Normal 2 5 5" xfId="46093" xr:uid="{00000000-0005-0000-0000-0000C7B40000}"/>
    <cellStyle name="Normal 2 5 6" xfId="46094" xr:uid="{00000000-0005-0000-0000-0000C8B40000}"/>
    <cellStyle name="Normal 2 5 7" xfId="46095" xr:uid="{00000000-0005-0000-0000-0000C9B40000}"/>
    <cellStyle name="Normal 2 5 8" xfId="46096" xr:uid="{00000000-0005-0000-0000-0000CAB40000}"/>
    <cellStyle name="Normal 2 5 9" xfId="46097" xr:uid="{00000000-0005-0000-0000-0000CBB40000}"/>
    <cellStyle name="Normal 2 5_SGM1" xfId="46098" xr:uid="{00000000-0005-0000-0000-0000CCB40000}"/>
    <cellStyle name="Normal 2 50" xfId="46099" xr:uid="{00000000-0005-0000-0000-0000CDB40000}"/>
    <cellStyle name="Normal 2 51" xfId="46100" xr:uid="{00000000-0005-0000-0000-0000CEB40000}"/>
    <cellStyle name="Normal 2 52" xfId="46101" xr:uid="{00000000-0005-0000-0000-0000CFB40000}"/>
    <cellStyle name="Normal 2 53" xfId="46102" xr:uid="{00000000-0005-0000-0000-0000D0B40000}"/>
    <cellStyle name="Normal 2 53 2" xfId="46103" xr:uid="{00000000-0005-0000-0000-0000D1B40000}"/>
    <cellStyle name="Normal 2 53 2 2" xfId="46104" xr:uid="{00000000-0005-0000-0000-0000D2B40000}"/>
    <cellStyle name="Normal 2 54" xfId="46105" xr:uid="{00000000-0005-0000-0000-0000D3B40000}"/>
    <cellStyle name="Normal 2 54 2" xfId="46106" xr:uid="{00000000-0005-0000-0000-0000D4B40000}"/>
    <cellStyle name="Normal 2 55" xfId="46107" xr:uid="{00000000-0005-0000-0000-0000D5B40000}"/>
    <cellStyle name="Normal 2 56" xfId="46108" xr:uid="{00000000-0005-0000-0000-0000D6B40000}"/>
    <cellStyle name="Normal 2 57" xfId="44375" xr:uid="{00000000-0005-0000-0000-0000D7B40000}"/>
    <cellStyle name="Normal 2 6" xfId="46109" xr:uid="{00000000-0005-0000-0000-0000D8B40000}"/>
    <cellStyle name="Normal 2 6 10" xfId="46110" xr:uid="{00000000-0005-0000-0000-0000D9B40000}"/>
    <cellStyle name="Normal 2 6 2" xfId="46111" xr:uid="{00000000-0005-0000-0000-0000DAB40000}"/>
    <cellStyle name="Normal 2 6 3" xfId="46112" xr:uid="{00000000-0005-0000-0000-0000DBB40000}"/>
    <cellStyle name="Normal 2 6 4" xfId="46113" xr:uid="{00000000-0005-0000-0000-0000DCB40000}"/>
    <cellStyle name="Normal 2 6 5" xfId="46114" xr:uid="{00000000-0005-0000-0000-0000DDB40000}"/>
    <cellStyle name="Normal 2 6 6" xfId="46115" xr:uid="{00000000-0005-0000-0000-0000DEB40000}"/>
    <cellStyle name="Normal 2 6 7" xfId="46116" xr:uid="{00000000-0005-0000-0000-0000DFB40000}"/>
    <cellStyle name="Normal 2 6 8" xfId="46117" xr:uid="{00000000-0005-0000-0000-0000E0B40000}"/>
    <cellStyle name="Normal 2 6 9" xfId="46118" xr:uid="{00000000-0005-0000-0000-0000E1B40000}"/>
    <cellStyle name="Normal 2 6_SGM1" xfId="46119" xr:uid="{00000000-0005-0000-0000-0000E2B40000}"/>
    <cellStyle name="Normal 2 7" xfId="46120" xr:uid="{00000000-0005-0000-0000-0000E3B40000}"/>
    <cellStyle name="Normal 2 7 10" xfId="46121" xr:uid="{00000000-0005-0000-0000-0000E4B40000}"/>
    <cellStyle name="Normal 2 7 2" xfId="46122" xr:uid="{00000000-0005-0000-0000-0000E5B40000}"/>
    <cellStyle name="Normal 2 7 3" xfId="46123" xr:uid="{00000000-0005-0000-0000-0000E6B40000}"/>
    <cellStyle name="Normal 2 7 4" xfId="46124" xr:uid="{00000000-0005-0000-0000-0000E7B40000}"/>
    <cellStyle name="Normal 2 7 5" xfId="46125" xr:uid="{00000000-0005-0000-0000-0000E8B40000}"/>
    <cellStyle name="Normal 2 7 6" xfId="46126" xr:uid="{00000000-0005-0000-0000-0000E9B40000}"/>
    <cellStyle name="Normal 2 7 7" xfId="46127" xr:uid="{00000000-0005-0000-0000-0000EAB40000}"/>
    <cellStyle name="Normal 2 7 8" xfId="46128" xr:uid="{00000000-0005-0000-0000-0000EBB40000}"/>
    <cellStyle name="Normal 2 7 9" xfId="46129" xr:uid="{00000000-0005-0000-0000-0000ECB40000}"/>
    <cellStyle name="Normal 2 7_SGM1" xfId="46130" xr:uid="{00000000-0005-0000-0000-0000EDB40000}"/>
    <cellStyle name="Normal 2 8" xfId="46131" xr:uid="{00000000-0005-0000-0000-0000EEB40000}"/>
    <cellStyle name="Normal 2 8 10" xfId="46132" xr:uid="{00000000-0005-0000-0000-0000EFB40000}"/>
    <cellStyle name="Normal 2 8 11" xfId="46133" xr:uid="{00000000-0005-0000-0000-0000F0B40000}"/>
    <cellStyle name="Normal 2 8 2" xfId="46134" xr:uid="{00000000-0005-0000-0000-0000F1B40000}"/>
    <cellStyle name="Normal 2 8 3" xfId="46135" xr:uid="{00000000-0005-0000-0000-0000F2B40000}"/>
    <cellStyle name="Normal 2 8 4" xfId="46136" xr:uid="{00000000-0005-0000-0000-0000F3B40000}"/>
    <cellStyle name="Normal 2 8 5" xfId="46137" xr:uid="{00000000-0005-0000-0000-0000F4B40000}"/>
    <cellStyle name="Normal 2 8 6" xfId="46138" xr:uid="{00000000-0005-0000-0000-0000F5B40000}"/>
    <cellStyle name="Normal 2 8 7" xfId="46139" xr:uid="{00000000-0005-0000-0000-0000F6B40000}"/>
    <cellStyle name="Normal 2 8 8" xfId="46140" xr:uid="{00000000-0005-0000-0000-0000F7B40000}"/>
    <cellStyle name="Normal 2 8 9" xfId="46141" xr:uid="{00000000-0005-0000-0000-0000F8B40000}"/>
    <cellStyle name="Normal 2 8_SGM1" xfId="46142" xr:uid="{00000000-0005-0000-0000-0000F9B40000}"/>
    <cellStyle name="Normal 2 9" xfId="46143" xr:uid="{00000000-0005-0000-0000-0000FAB40000}"/>
    <cellStyle name="Normal 2 9 10" xfId="46144" xr:uid="{00000000-0005-0000-0000-0000FBB40000}"/>
    <cellStyle name="Normal 2 9 2" xfId="46145" xr:uid="{00000000-0005-0000-0000-0000FCB40000}"/>
    <cellStyle name="Normal 2 9 3" xfId="46146" xr:uid="{00000000-0005-0000-0000-0000FDB40000}"/>
    <cellStyle name="Normal 2 9 4" xfId="46147" xr:uid="{00000000-0005-0000-0000-0000FEB40000}"/>
    <cellStyle name="Normal 2 9 5" xfId="46148" xr:uid="{00000000-0005-0000-0000-0000FFB40000}"/>
    <cellStyle name="Normal 2 9 6" xfId="46149" xr:uid="{00000000-0005-0000-0000-000000B50000}"/>
    <cellStyle name="Normal 2 9 7" xfId="46150" xr:uid="{00000000-0005-0000-0000-000001B50000}"/>
    <cellStyle name="Normal 2 9 8" xfId="46151" xr:uid="{00000000-0005-0000-0000-000002B50000}"/>
    <cellStyle name="Normal 2 9 9" xfId="46152" xr:uid="{00000000-0005-0000-0000-000003B50000}"/>
    <cellStyle name="Normal 2 9_SGM1" xfId="46153" xr:uid="{00000000-0005-0000-0000-000004B50000}"/>
    <cellStyle name="Normal 2_09.A&amp;P Report V" xfId="46154" xr:uid="{00000000-0005-0000-0000-000005B50000}"/>
    <cellStyle name="Normal 20" xfId="46155" xr:uid="{00000000-0005-0000-0000-000006B50000}"/>
    <cellStyle name="Normal 20 10" xfId="46156" xr:uid="{00000000-0005-0000-0000-000007B50000}"/>
    <cellStyle name="Normal 20 11" xfId="46157" xr:uid="{00000000-0005-0000-0000-000008B50000}"/>
    <cellStyle name="Normal 20 12" xfId="46158" xr:uid="{00000000-0005-0000-0000-000009B50000}"/>
    <cellStyle name="Normal 20 13" xfId="46159" xr:uid="{00000000-0005-0000-0000-00000AB50000}"/>
    <cellStyle name="Normal 20 2" xfId="46160" xr:uid="{00000000-0005-0000-0000-00000BB50000}"/>
    <cellStyle name="Normal 20 3" xfId="46161" xr:uid="{00000000-0005-0000-0000-00000CB50000}"/>
    <cellStyle name="Normal 20 4" xfId="46162" xr:uid="{00000000-0005-0000-0000-00000DB50000}"/>
    <cellStyle name="Normal 20 5" xfId="46163" xr:uid="{00000000-0005-0000-0000-00000EB50000}"/>
    <cellStyle name="Normal 20 6" xfId="46164" xr:uid="{00000000-0005-0000-0000-00000FB50000}"/>
    <cellStyle name="Normal 20 7" xfId="46165" xr:uid="{00000000-0005-0000-0000-000010B50000}"/>
    <cellStyle name="Normal 20 8" xfId="46166" xr:uid="{00000000-0005-0000-0000-000011B50000}"/>
    <cellStyle name="Normal 20 9" xfId="46167" xr:uid="{00000000-0005-0000-0000-000012B50000}"/>
    <cellStyle name="Normal 21" xfId="46168" xr:uid="{00000000-0005-0000-0000-000013B50000}"/>
    <cellStyle name="Normal 21 10" xfId="46169" xr:uid="{00000000-0005-0000-0000-000014B50000}"/>
    <cellStyle name="Normal 21 2" xfId="46170" xr:uid="{00000000-0005-0000-0000-000015B50000}"/>
    <cellStyle name="Normal 21 3" xfId="46171" xr:uid="{00000000-0005-0000-0000-000016B50000}"/>
    <cellStyle name="Normal 21 4" xfId="46172" xr:uid="{00000000-0005-0000-0000-000017B50000}"/>
    <cellStyle name="Normal 21 5" xfId="46173" xr:uid="{00000000-0005-0000-0000-000018B50000}"/>
    <cellStyle name="Normal 21 6" xfId="46174" xr:uid="{00000000-0005-0000-0000-000019B50000}"/>
    <cellStyle name="Normal 21 7" xfId="46175" xr:uid="{00000000-0005-0000-0000-00001AB50000}"/>
    <cellStyle name="Normal 21 8" xfId="46176" xr:uid="{00000000-0005-0000-0000-00001BB50000}"/>
    <cellStyle name="Normal 21 9" xfId="46177" xr:uid="{00000000-0005-0000-0000-00001CB50000}"/>
    <cellStyle name="Normal 22" xfId="46178" xr:uid="{00000000-0005-0000-0000-00001DB50000}"/>
    <cellStyle name="Normal 22 10" xfId="46179" xr:uid="{00000000-0005-0000-0000-00001EB50000}"/>
    <cellStyle name="Normal 22 2" xfId="46180" xr:uid="{00000000-0005-0000-0000-00001FB50000}"/>
    <cellStyle name="Normal 22 3" xfId="46181" xr:uid="{00000000-0005-0000-0000-000020B50000}"/>
    <cellStyle name="Normal 22 4" xfId="46182" xr:uid="{00000000-0005-0000-0000-000021B50000}"/>
    <cellStyle name="Normal 22 5" xfId="46183" xr:uid="{00000000-0005-0000-0000-000022B50000}"/>
    <cellStyle name="Normal 22 6" xfId="46184" xr:uid="{00000000-0005-0000-0000-000023B50000}"/>
    <cellStyle name="Normal 22 7" xfId="46185" xr:uid="{00000000-0005-0000-0000-000024B50000}"/>
    <cellStyle name="Normal 22 8" xfId="46186" xr:uid="{00000000-0005-0000-0000-000025B50000}"/>
    <cellStyle name="Normal 22 9" xfId="46187" xr:uid="{00000000-0005-0000-0000-000026B50000}"/>
    <cellStyle name="Normal 23" xfId="46188" xr:uid="{00000000-0005-0000-0000-000027B50000}"/>
    <cellStyle name="Normal 23 2" xfId="46189" xr:uid="{00000000-0005-0000-0000-000028B50000}"/>
    <cellStyle name="Normal 23 2 2" xfId="46190" xr:uid="{00000000-0005-0000-0000-000029B50000}"/>
    <cellStyle name="Normal 23 2 2 2" xfId="46191" xr:uid="{00000000-0005-0000-0000-00002AB50000}"/>
    <cellStyle name="Normal 23 2 2 2 2" xfId="46192" xr:uid="{00000000-0005-0000-0000-00002BB50000}"/>
    <cellStyle name="Normal 23 2 2 2 2 2" xfId="46193" xr:uid="{00000000-0005-0000-0000-00002CB50000}"/>
    <cellStyle name="Normal 23 2 2 2 2 2 2" xfId="46194" xr:uid="{00000000-0005-0000-0000-00002DB50000}"/>
    <cellStyle name="Normal 23 2 2 2 2 3" xfId="46195" xr:uid="{00000000-0005-0000-0000-00002EB50000}"/>
    <cellStyle name="Normal 23 2 2 2 3" xfId="46196" xr:uid="{00000000-0005-0000-0000-00002FB50000}"/>
    <cellStyle name="Normal 23 2 2 2 3 2" xfId="46197" xr:uid="{00000000-0005-0000-0000-000030B50000}"/>
    <cellStyle name="Normal 23 2 2 2 4" xfId="46198" xr:uid="{00000000-0005-0000-0000-000031B50000}"/>
    <cellStyle name="Normal 23 2 2 3" xfId="46199" xr:uid="{00000000-0005-0000-0000-000032B50000}"/>
    <cellStyle name="Normal 23 2 2 3 2" xfId="46200" xr:uid="{00000000-0005-0000-0000-000033B50000}"/>
    <cellStyle name="Normal 23 2 2 3 2 2" xfId="46201" xr:uid="{00000000-0005-0000-0000-000034B50000}"/>
    <cellStyle name="Normal 23 2 2 3 3" xfId="46202" xr:uid="{00000000-0005-0000-0000-000035B50000}"/>
    <cellStyle name="Normal 23 2 2 4" xfId="46203" xr:uid="{00000000-0005-0000-0000-000036B50000}"/>
    <cellStyle name="Normal 23 2 2 4 2" xfId="46204" xr:uid="{00000000-0005-0000-0000-000037B50000}"/>
    <cellStyle name="Normal 23 2 2 5" xfId="46205" xr:uid="{00000000-0005-0000-0000-000038B50000}"/>
    <cellStyle name="Normal 23 2 3" xfId="46206" xr:uid="{00000000-0005-0000-0000-000039B50000}"/>
    <cellStyle name="Normal 23 2 3 2" xfId="46207" xr:uid="{00000000-0005-0000-0000-00003AB50000}"/>
    <cellStyle name="Normal 23 2 3 2 2" xfId="46208" xr:uid="{00000000-0005-0000-0000-00003BB50000}"/>
    <cellStyle name="Normal 23 2 3 2 2 2" xfId="46209" xr:uid="{00000000-0005-0000-0000-00003CB50000}"/>
    <cellStyle name="Normal 23 2 3 2 3" xfId="46210" xr:uid="{00000000-0005-0000-0000-00003DB50000}"/>
    <cellStyle name="Normal 23 2 3 3" xfId="46211" xr:uid="{00000000-0005-0000-0000-00003EB50000}"/>
    <cellStyle name="Normal 23 2 3 3 2" xfId="46212" xr:uid="{00000000-0005-0000-0000-00003FB50000}"/>
    <cellStyle name="Normal 23 2 3 4" xfId="46213" xr:uid="{00000000-0005-0000-0000-000040B50000}"/>
    <cellStyle name="Normal 23 2 4" xfId="46214" xr:uid="{00000000-0005-0000-0000-000041B50000}"/>
    <cellStyle name="Normal 23 2 4 2" xfId="46215" xr:uid="{00000000-0005-0000-0000-000042B50000}"/>
    <cellStyle name="Normal 23 2 4 2 2" xfId="46216" xr:uid="{00000000-0005-0000-0000-000043B50000}"/>
    <cellStyle name="Normal 23 2 4 3" xfId="46217" xr:uid="{00000000-0005-0000-0000-000044B50000}"/>
    <cellStyle name="Normal 23 2 5" xfId="46218" xr:uid="{00000000-0005-0000-0000-000045B50000}"/>
    <cellStyle name="Normal 23 2 5 2" xfId="46219" xr:uid="{00000000-0005-0000-0000-000046B50000}"/>
    <cellStyle name="Normal 23 2 6" xfId="46220" xr:uid="{00000000-0005-0000-0000-000047B50000}"/>
    <cellStyle name="Normal 23 3" xfId="46221" xr:uid="{00000000-0005-0000-0000-000048B50000}"/>
    <cellStyle name="Normal 23 3 2" xfId="46222" xr:uid="{00000000-0005-0000-0000-000049B50000}"/>
    <cellStyle name="Normal 23 3 2 2" xfId="46223" xr:uid="{00000000-0005-0000-0000-00004AB50000}"/>
    <cellStyle name="Normal 23 3 2 2 2" xfId="46224" xr:uid="{00000000-0005-0000-0000-00004BB50000}"/>
    <cellStyle name="Normal 23 3 2 2 2 2" xfId="46225" xr:uid="{00000000-0005-0000-0000-00004CB50000}"/>
    <cellStyle name="Normal 23 3 2 2 2 2 2" xfId="46226" xr:uid="{00000000-0005-0000-0000-00004DB50000}"/>
    <cellStyle name="Normal 23 3 2 2 2 3" xfId="46227" xr:uid="{00000000-0005-0000-0000-00004EB50000}"/>
    <cellStyle name="Normal 23 3 2 2 3" xfId="46228" xr:uid="{00000000-0005-0000-0000-00004FB50000}"/>
    <cellStyle name="Normal 23 3 2 2 3 2" xfId="46229" xr:uid="{00000000-0005-0000-0000-000050B50000}"/>
    <cellStyle name="Normal 23 3 2 2 4" xfId="46230" xr:uid="{00000000-0005-0000-0000-000051B50000}"/>
    <cellStyle name="Normal 23 3 2 3" xfId="46231" xr:uid="{00000000-0005-0000-0000-000052B50000}"/>
    <cellStyle name="Normal 23 3 2 3 2" xfId="46232" xr:uid="{00000000-0005-0000-0000-000053B50000}"/>
    <cellStyle name="Normal 23 3 2 3 2 2" xfId="46233" xr:uid="{00000000-0005-0000-0000-000054B50000}"/>
    <cellStyle name="Normal 23 3 2 3 3" xfId="46234" xr:uid="{00000000-0005-0000-0000-000055B50000}"/>
    <cellStyle name="Normal 23 3 2 4" xfId="46235" xr:uid="{00000000-0005-0000-0000-000056B50000}"/>
    <cellStyle name="Normal 23 3 2 4 2" xfId="46236" xr:uid="{00000000-0005-0000-0000-000057B50000}"/>
    <cellStyle name="Normal 23 3 2 5" xfId="46237" xr:uid="{00000000-0005-0000-0000-000058B50000}"/>
    <cellStyle name="Normal 23 3 3" xfId="46238" xr:uid="{00000000-0005-0000-0000-000059B50000}"/>
    <cellStyle name="Normal 23 3 3 2" xfId="46239" xr:uid="{00000000-0005-0000-0000-00005AB50000}"/>
    <cellStyle name="Normal 23 3 3 2 2" xfId="46240" xr:uid="{00000000-0005-0000-0000-00005BB50000}"/>
    <cellStyle name="Normal 23 3 3 2 2 2" xfId="46241" xr:uid="{00000000-0005-0000-0000-00005CB50000}"/>
    <cellStyle name="Normal 23 3 3 2 3" xfId="46242" xr:uid="{00000000-0005-0000-0000-00005DB50000}"/>
    <cellStyle name="Normal 23 3 3 3" xfId="46243" xr:uid="{00000000-0005-0000-0000-00005EB50000}"/>
    <cellStyle name="Normal 23 3 3 3 2" xfId="46244" xr:uid="{00000000-0005-0000-0000-00005FB50000}"/>
    <cellStyle name="Normal 23 3 3 4" xfId="46245" xr:uid="{00000000-0005-0000-0000-000060B50000}"/>
    <cellStyle name="Normal 23 3 4" xfId="46246" xr:uid="{00000000-0005-0000-0000-000061B50000}"/>
    <cellStyle name="Normal 23 3 4 2" xfId="46247" xr:uid="{00000000-0005-0000-0000-000062B50000}"/>
    <cellStyle name="Normal 23 3 4 2 2" xfId="46248" xr:uid="{00000000-0005-0000-0000-000063B50000}"/>
    <cellStyle name="Normal 23 3 4 3" xfId="46249" xr:uid="{00000000-0005-0000-0000-000064B50000}"/>
    <cellStyle name="Normal 23 3 5" xfId="46250" xr:uid="{00000000-0005-0000-0000-000065B50000}"/>
    <cellStyle name="Normal 23 3 5 2" xfId="46251" xr:uid="{00000000-0005-0000-0000-000066B50000}"/>
    <cellStyle name="Normal 23 3 6" xfId="46252" xr:uid="{00000000-0005-0000-0000-000067B50000}"/>
    <cellStyle name="Normal 23 4" xfId="46253" xr:uid="{00000000-0005-0000-0000-000068B50000}"/>
    <cellStyle name="Normal 23 4 2" xfId="46254" xr:uid="{00000000-0005-0000-0000-000069B50000}"/>
    <cellStyle name="Normal 23 4 2 2" xfId="46255" xr:uid="{00000000-0005-0000-0000-00006AB50000}"/>
    <cellStyle name="Normal 23 4 2 2 2" xfId="46256" xr:uid="{00000000-0005-0000-0000-00006BB50000}"/>
    <cellStyle name="Normal 23 4 2 2 2 2" xfId="46257" xr:uid="{00000000-0005-0000-0000-00006CB50000}"/>
    <cellStyle name="Normal 23 4 2 2 3" xfId="46258" xr:uid="{00000000-0005-0000-0000-00006DB50000}"/>
    <cellStyle name="Normal 23 4 2 3" xfId="46259" xr:uid="{00000000-0005-0000-0000-00006EB50000}"/>
    <cellStyle name="Normal 23 4 2 3 2" xfId="46260" xr:uid="{00000000-0005-0000-0000-00006FB50000}"/>
    <cellStyle name="Normal 23 4 2 4" xfId="46261" xr:uid="{00000000-0005-0000-0000-000070B50000}"/>
    <cellStyle name="Normal 23 4 3" xfId="46262" xr:uid="{00000000-0005-0000-0000-000071B50000}"/>
    <cellStyle name="Normal 23 4 3 2" xfId="46263" xr:uid="{00000000-0005-0000-0000-000072B50000}"/>
    <cellStyle name="Normal 23 4 3 2 2" xfId="46264" xr:uid="{00000000-0005-0000-0000-000073B50000}"/>
    <cellStyle name="Normal 23 4 3 3" xfId="46265" xr:uid="{00000000-0005-0000-0000-000074B50000}"/>
    <cellStyle name="Normal 23 4 4" xfId="46266" xr:uid="{00000000-0005-0000-0000-000075B50000}"/>
    <cellStyle name="Normal 23 4 4 2" xfId="46267" xr:uid="{00000000-0005-0000-0000-000076B50000}"/>
    <cellStyle name="Normal 23 4 5" xfId="46268" xr:uid="{00000000-0005-0000-0000-000077B50000}"/>
    <cellStyle name="Normal 23 5" xfId="46269" xr:uid="{00000000-0005-0000-0000-000078B50000}"/>
    <cellStyle name="Normal 23 5 2" xfId="46270" xr:uid="{00000000-0005-0000-0000-000079B50000}"/>
    <cellStyle name="Normal 23 5 2 2" xfId="46271" xr:uid="{00000000-0005-0000-0000-00007AB50000}"/>
    <cellStyle name="Normal 23 5 2 2 2" xfId="46272" xr:uid="{00000000-0005-0000-0000-00007BB50000}"/>
    <cellStyle name="Normal 23 5 2 3" xfId="46273" xr:uid="{00000000-0005-0000-0000-00007CB50000}"/>
    <cellStyle name="Normal 23 5 3" xfId="46274" xr:uid="{00000000-0005-0000-0000-00007DB50000}"/>
    <cellStyle name="Normal 23 5 3 2" xfId="46275" xr:uid="{00000000-0005-0000-0000-00007EB50000}"/>
    <cellStyle name="Normal 23 5 4" xfId="46276" xr:uid="{00000000-0005-0000-0000-00007FB50000}"/>
    <cellStyle name="Normal 23 6" xfId="46277" xr:uid="{00000000-0005-0000-0000-000080B50000}"/>
    <cellStyle name="Normal 23 6 2" xfId="46278" xr:uid="{00000000-0005-0000-0000-000081B50000}"/>
    <cellStyle name="Normal 23 6 2 2" xfId="46279" xr:uid="{00000000-0005-0000-0000-000082B50000}"/>
    <cellStyle name="Normal 23 6 3" xfId="46280" xr:uid="{00000000-0005-0000-0000-000083B50000}"/>
    <cellStyle name="Normal 23 7" xfId="46281" xr:uid="{00000000-0005-0000-0000-000084B50000}"/>
    <cellStyle name="Normal 23 7 2" xfId="46282" xr:uid="{00000000-0005-0000-0000-000085B50000}"/>
    <cellStyle name="Normal 23 8" xfId="46283" xr:uid="{00000000-0005-0000-0000-000086B50000}"/>
    <cellStyle name="Normal 24" xfId="46284" xr:uid="{00000000-0005-0000-0000-000087B50000}"/>
    <cellStyle name="Normal 24 2" xfId="46285" xr:uid="{00000000-0005-0000-0000-000088B50000}"/>
    <cellStyle name="Normal 24 3" xfId="46286" xr:uid="{00000000-0005-0000-0000-000089B50000}"/>
    <cellStyle name="Normal 24 3 2" xfId="46287" xr:uid="{00000000-0005-0000-0000-00008AB50000}"/>
    <cellStyle name="Normal 24 3 2 2" xfId="46288" xr:uid="{00000000-0005-0000-0000-00008BB50000}"/>
    <cellStyle name="Normal 24 3 2 2 2" xfId="46289" xr:uid="{00000000-0005-0000-0000-00008CB50000}"/>
    <cellStyle name="Normal 24 3 2 2 2 2" xfId="46290" xr:uid="{00000000-0005-0000-0000-00008DB50000}"/>
    <cellStyle name="Normal 24 3 2 2 2 2 2" xfId="46291" xr:uid="{00000000-0005-0000-0000-00008EB50000}"/>
    <cellStyle name="Normal 24 3 2 2 2 3" xfId="46292" xr:uid="{00000000-0005-0000-0000-00008FB50000}"/>
    <cellStyle name="Normal 24 3 2 2 3" xfId="46293" xr:uid="{00000000-0005-0000-0000-000090B50000}"/>
    <cellStyle name="Normal 24 3 2 2 3 2" xfId="46294" xr:uid="{00000000-0005-0000-0000-000091B50000}"/>
    <cellStyle name="Normal 24 3 2 2 4" xfId="46295" xr:uid="{00000000-0005-0000-0000-000092B50000}"/>
    <cellStyle name="Normal 24 3 2 3" xfId="46296" xr:uid="{00000000-0005-0000-0000-000093B50000}"/>
    <cellStyle name="Normal 24 3 2 3 2" xfId="46297" xr:uid="{00000000-0005-0000-0000-000094B50000}"/>
    <cellStyle name="Normal 24 3 2 3 2 2" xfId="46298" xr:uid="{00000000-0005-0000-0000-000095B50000}"/>
    <cellStyle name="Normal 24 3 2 3 3" xfId="46299" xr:uid="{00000000-0005-0000-0000-000096B50000}"/>
    <cellStyle name="Normal 24 3 2 4" xfId="46300" xr:uid="{00000000-0005-0000-0000-000097B50000}"/>
    <cellStyle name="Normal 24 3 2 4 2" xfId="46301" xr:uid="{00000000-0005-0000-0000-000098B50000}"/>
    <cellStyle name="Normal 24 3 2 5" xfId="46302" xr:uid="{00000000-0005-0000-0000-000099B50000}"/>
    <cellStyle name="Normal 24 3 3" xfId="46303" xr:uid="{00000000-0005-0000-0000-00009AB50000}"/>
    <cellStyle name="Normal 24 3 3 2" xfId="46304" xr:uid="{00000000-0005-0000-0000-00009BB50000}"/>
    <cellStyle name="Normal 24 3 3 2 2" xfId="46305" xr:uid="{00000000-0005-0000-0000-00009CB50000}"/>
    <cellStyle name="Normal 24 3 3 2 2 2" xfId="46306" xr:uid="{00000000-0005-0000-0000-00009DB50000}"/>
    <cellStyle name="Normal 24 3 3 2 3" xfId="46307" xr:uid="{00000000-0005-0000-0000-00009EB50000}"/>
    <cellStyle name="Normal 24 3 3 3" xfId="46308" xr:uid="{00000000-0005-0000-0000-00009FB50000}"/>
    <cellStyle name="Normal 24 3 3 3 2" xfId="46309" xr:uid="{00000000-0005-0000-0000-0000A0B50000}"/>
    <cellStyle name="Normal 24 3 3 4" xfId="46310" xr:uid="{00000000-0005-0000-0000-0000A1B50000}"/>
    <cellStyle name="Normal 24 3 4" xfId="46311" xr:uid="{00000000-0005-0000-0000-0000A2B50000}"/>
    <cellStyle name="Normal 24 3 4 2" xfId="46312" xr:uid="{00000000-0005-0000-0000-0000A3B50000}"/>
    <cellStyle name="Normal 24 3 4 2 2" xfId="46313" xr:uid="{00000000-0005-0000-0000-0000A4B50000}"/>
    <cellStyle name="Normal 24 3 4 3" xfId="46314" xr:uid="{00000000-0005-0000-0000-0000A5B50000}"/>
    <cellStyle name="Normal 24 3 5" xfId="46315" xr:uid="{00000000-0005-0000-0000-0000A6B50000}"/>
    <cellStyle name="Normal 24 3 5 2" xfId="46316" xr:uid="{00000000-0005-0000-0000-0000A7B50000}"/>
    <cellStyle name="Normal 24 3 6" xfId="46317" xr:uid="{00000000-0005-0000-0000-0000A8B50000}"/>
    <cellStyle name="Normal 24 4" xfId="46318" xr:uid="{00000000-0005-0000-0000-0000A9B50000}"/>
    <cellStyle name="Normal 24 4 2" xfId="46319" xr:uid="{00000000-0005-0000-0000-0000AAB50000}"/>
    <cellStyle name="Normal 24 4 2 2" xfId="46320" xr:uid="{00000000-0005-0000-0000-0000ABB50000}"/>
    <cellStyle name="Normal 24 4 2 2 2" xfId="46321" xr:uid="{00000000-0005-0000-0000-0000ACB50000}"/>
    <cellStyle name="Normal 24 4 2 2 2 2" xfId="46322" xr:uid="{00000000-0005-0000-0000-0000ADB50000}"/>
    <cellStyle name="Normal 24 4 2 2 3" xfId="46323" xr:uid="{00000000-0005-0000-0000-0000AEB50000}"/>
    <cellStyle name="Normal 24 4 2 3" xfId="46324" xr:uid="{00000000-0005-0000-0000-0000AFB50000}"/>
    <cellStyle name="Normal 24 4 2 3 2" xfId="46325" xr:uid="{00000000-0005-0000-0000-0000B0B50000}"/>
    <cellStyle name="Normal 24 4 2 4" xfId="46326" xr:uid="{00000000-0005-0000-0000-0000B1B50000}"/>
    <cellStyle name="Normal 24 4 3" xfId="46327" xr:uid="{00000000-0005-0000-0000-0000B2B50000}"/>
    <cellStyle name="Normal 24 4 3 2" xfId="46328" xr:uid="{00000000-0005-0000-0000-0000B3B50000}"/>
    <cellStyle name="Normal 24 4 3 2 2" xfId="46329" xr:uid="{00000000-0005-0000-0000-0000B4B50000}"/>
    <cellStyle name="Normal 24 4 3 3" xfId="46330" xr:uid="{00000000-0005-0000-0000-0000B5B50000}"/>
    <cellStyle name="Normal 24 4 4" xfId="46331" xr:uid="{00000000-0005-0000-0000-0000B6B50000}"/>
    <cellStyle name="Normal 24 4 4 2" xfId="46332" xr:uid="{00000000-0005-0000-0000-0000B7B50000}"/>
    <cellStyle name="Normal 24 4 5" xfId="46333" xr:uid="{00000000-0005-0000-0000-0000B8B50000}"/>
    <cellStyle name="Normal 24 5" xfId="46334" xr:uid="{00000000-0005-0000-0000-0000B9B50000}"/>
    <cellStyle name="Normal 24 5 2" xfId="46335" xr:uid="{00000000-0005-0000-0000-0000BAB50000}"/>
    <cellStyle name="Normal 24 5 2 2" xfId="46336" xr:uid="{00000000-0005-0000-0000-0000BBB50000}"/>
    <cellStyle name="Normal 24 5 2 2 2" xfId="46337" xr:uid="{00000000-0005-0000-0000-0000BCB50000}"/>
    <cellStyle name="Normal 24 5 2 3" xfId="46338" xr:uid="{00000000-0005-0000-0000-0000BDB50000}"/>
    <cellStyle name="Normal 24 5 3" xfId="46339" xr:uid="{00000000-0005-0000-0000-0000BEB50000}"/>
    <cellStyle name="Normal 24 5 3 2" xfId="46340" xr:uid="{00000000-0005-0000-0000-0000BFB50000}"/>
    <cellStyle name="Normal 24 5 4" xfId="46341" xr:uid="{00000000-0005-0000-0000-0000C0B50000}"/>
    <cellStyle name="Normal 24 6" xfId="46342" xr:uid="{00000000-0005-0000-0000-0000C1B50000}"/>
    <cellStyle name="Normal 24 6 2" xfId="46343" xr:uid="{00000000-0005-0000-0000-0000C2B50000}"/>
    <cellStyle name="Normal 24 6 2 2" xfId="46344" xr:uid="{00000000-0005-0000-0000-0000C3B50000}"/>
    <cellStyle name="Normal 24 6 3" xfId="46345" xr:uid="{00000000-0005-0000-0000-0000C4B50000}"/>
    <cellStyle name="Normal 24 7" xfId="46346" xr:uid="{00000000-0005-0000-0000-0000C5B50000}"/>
    <cellStyle name="Normal 24 7 2" xfId="46347" xr:uid="{00000000-0005-0000-0000-0000C6B50000}"/>
    <cellStyle name="Normal 24 8" xfId="46348" xr:uid="{00000000-0005-0000-0000-0000C7B50000}"/>
    <cellStyle name="Normal 25" xfId="46349" xr:uid="{00000000-0005-0000-0000-0000C8B50000}"/>
    <cellStyle name="Normal 25 2" xfId="46350" xr:uid="{00000000-0005-0000-0000-0000C9B50000}"/>
    <cellStyle name="Normal 25 2 2" xfId="46351" xr:uid="{00000000-0005-0000-0000-0000CAB50000}"/>
    <cellStyle name="Normal 25 3" xfId="46352" xr:uid="{00000000-0005-0000-0000-0000CBB50000}"/>
    <cellStyle name="Normal 26" xfId="46353" xr:uid="{00000000-0005-0000-0000-0000CCB50000}"/>
    <cellStyle name="Normal 27" xfId="46354" xr:uid="{00000000-0005-0000-0000-0000CDB50000}"/>
    <cellStyle name="Normal 27 2" xfId="46355" xr:uid="{00000000-0005-0000-0000-0000CEB50000}"/>
    <cellStyle name="Normal 27 3" xfId="46356" xr:uid="{00000000-0005-0000-0000-0000CFB50000}"/>
    <cellStyle name="Normal 28" xfId="46357" xr:uid="{00000000-0005-0000-0000-0000D0B50000}"/>
    <cellStyle name="Normal 29" xfId="46358" xr:uid="{00000000-0005-0000-0000-0000D1B50000}"/>
    <cellStyle name="Normal 29 2" xfId="46359" xr:uid="{00000000-0005-0000-0000-0000D2B50000}"/>
    <cellStyle name="Normal 3" xfId="46360" xr:uid="{00000000-0005-0000-0000-0000D3B50000}"/>
    <cellStyle name="Normal 3 10" xfId="46361" xr:uid="{00000000-0005-0000-0000-0000D4B50000}"/>
    <cellStyle name="Normal 3 11" xfId="46362" xr:uid="{00000000-0005-0000-0000-0000D5B50000}"/>
    <cellStyle name="Normal 3 12" xfId="46363" xr:uid="{00000000-0005-0000-0000-0000D6B50000}"/>
    <cellStyle name="Normal 3 13" xfId="46364" xr:uid="{00000000-0005-0000-0000-0000D7B50000}"/>
    <cellStyle name="Normal 3 14" xfId="46365" xr:uid="{00000000-0005-0000-0000-0000D8B50000}"/>
    <cellStyle name="Normal 3 15" xfId="46366" xr:uid="{00000000-0005-0000-0000-0000D9B50000}"/>
    <cellStyle name="Normal 3 16" xfId="46367" xr:uid="{00000000-0005-0000-0000-0000DAB50000}"/>
    <cellStyle name="Normal 3 17" xfId="46368" xr:uid="{00000000-0005-0000-0000-0000DBB50000}"/>
    <cellStyle name="Normal 3 18" xfId="46369" xr:uid="{00000000-0005-0000-0000-0000DCB50000}"/>
    <cellStyle name="Normal 3 19" xfId="46370" xr:uid="{00000000-0005-0000-0000-0000DDB50000}"/>
    <cellStyle name="Normal 3 2" xfId="46371" xr:uid="{00000000-0005-0000-0000-0000DEB50000}"/>
    <cellStyle name="Normal 3 2 10" xfId="46372" xr:uid="{00000000-0005-0000-0000-0000DFB50000}"/>
    <cellStyle name="Normal 3 2 10 2" xfId="46373" xr:uid="{00000000-0005-0000-0000-0000E0B50000}"/>
    <cellStyle name="Normal 3 2 10 2 2" xfId="46374" xr:uid="{00000000-0005-0000-0000-0000E1B50000}"/>
    <cellStyle name="Normal 3 2 10 2 2 2" xfId="46375" xr:uid="{00000000-0005-0000-0000-0000E2B50000}"/>
    <cellStyle name="Normal 3 2 10 2 3" xfId="46376" xr:uid="{00000000-0005-0000-0000-0000E3B50000}"/>
    <cellStyle name="Normal 3 2 10 3" xfId="46377" xr:uid="{00000000-0005-0000-0000-0000E4B50000}"/>
    <cellStyle name="Normal 3 2 10 3 2" xfId="46378" xr:uid="{00000000-0005-0000-0000-0000E5B50000}"/>
    <cellStyle name="Normal 3 2 10 4" xfId="46379" xr:uid="{00000000-0005-0000-0000-0000E6B50000}"/>
    <cellStyle name="Normal 3 2 11" xfId="46380" xr:uid="{00000000-0005-0000-0000-0000E7B50000}"/>
    <cellStyle name="Normal 3 2 11 2" xfId="46381" xr:uid="{00000000-0005-0000-0000-0000E8B50000}"/>
    <cellStyle name="Normal 3 2 11 2 2" xfId="46382" xr:uid="{00000000-0005-0000-0000-0000E9B50000}"/>
    <cellStyle name="Normal 3 2 11 3" xfId="46383" xr:uid="{00000000-0005-0000-0000-0000EAB50000}"/>
    <cellStyle name="Normal 3 2 12" xfId="46384" xr:uid="{00000000-0005-0000-0000-0000EBB50000}"/>
    <cellStyle name="Normal 3 2 12 2" xfId="46385" xr:uid="{00000000-0005-0000-0000-0000ECB50000}"/>
    <cellStyle name="Normal 3 2 13" xfId="46386" xr:uid="{00000000-0005-0000-0000-0000EDB50000}"/>
    <cellStyle name="Normal 3 2 14" xfId="46387" xr:uid="{00000000-0005-0000-0000-0000EEB50000}"/>
    <cellStyle name="Normal 3 2 15" xfId="46388" xr:uid="{00000000-0005-0000-0000-0000EFB50000}"/>
    <cellStyle name="Normal 3 2 16" xfId="46389" xr:uid="{00000000-0005-0000-0000-0000F0B50000}"/>
    <cellStyle name="Normal 3 2 17" xfId="46390" xr:uid="{00000000-0005-0000-0000-0000F1B50000}"/>
    <cellStyle name="Normal 3 2 18" xfId="46391" xr:uid="{00000000-0005-0000-0000-0000F2B50000}"/>
    <cellStyle name="Normal 3 2 18 2" xfId="46392" xr:uid="{00000000-0005-0000-0000-0000F3B50000}"/>
    <cellStyle name="Normal 3 2 18 2 2" xfId="46393" xr:uid="{00000000-0005-0000-0000-0000F4B50000}"/>
    <cellStyle name="Normal 3 2 18 2 3" xfId="46394" xr:uid="{00000000-0005-0000-0000-0000F5B50000}"/>
    <cellStyle name="Normal 3 2 18 3" xfId="46395" xr:uid="{00000000-0005-0000-0000-0000F6B50000}"/>
    <cellStyle name="Normal 3 2 18 3 2" xfId="46396" xr:uid="{00000000-0005-0000-0000-0000F7B50000}"/>
    <cellStyle name="Normal 3 2 18 3 3" xfId="46397" xr:uid="{00000000-0005-0000-0000-0000F8B50000}"/>
    <cellStyle name="Normal 3 2 18 4" xfId="46398" xr:uid="{00000000-0005-0000-0000-0000F9B50000}"/>
    <cellStyle name="Normal 3 2 18 4 2" xfId="46399" xr:uid="{00000000-0005-0000-0000-0000FAB50000}"/>
    <cellStyle name="Normal 3 2 18 4 3" xfId="46400" xr:uid="{00000000-0005-0000-0000-0000FBB50000}"/>
    <cellStyle name="Normal 3 2 18 5" xfId="46401" xr:uid="{00000000-0005-0000-0000-0000FCB50000}"/>
    <cellStyle name="Normal 3 2 18 6" xfId="46402" xr:uid="{00000000-0005-0000-0000-0000FDB50000}"/>
    <cellStyle name="Normal 3 2 19" xfId="46403" xr:uid="{00000000-0005-0000-0000-0000FEB50000}"/>
    <cellStyle name="Normal 3 2 19 2" xfId="46404" xr:uid="{00000000-0005-0000-0000-0000FFB50000}"/>
    <cellStyle name="Normal 3 2 19 2 2" xfId="46405" xr:uid="{00000000-0005-0000-0000-000000B60000}"/>
    <cellStyle name="Normal 3 2 19 2 3" xfId="46406" xr:uid="{00000000-0005-0000-0000-000001B60000}"/>
    <cellStyle name="Normal 3 2 19 3" xfId="46407" xr:uid="{00000000-0005-0000-0000-000002B60000}"/>
    <cellStyle name="Normal 3 2 19 3 2" xfId="46408" xr:uid="{00000000-0005-0000-0000-000003B60000}"/>
    <cellStyle name="Normal 3 2 19 3 3" xfId="46409" xr:uid="{00000000-0005-0000-0000-000004B60000}"/>
    <cellStyle name="Normal 3 2 19 4" xfId="46410" xr:uid="{00000000-0005-0000-0000-000005B60000}"/>
    <cellStyle name="Normal 3 2 19 4 2" xfId="46411" xr:uid="{00000000-0005-0000-0000-000006B60000}"/>
    <cellStyle name="Normal 3 2 19 4 3" xfId="46412" xr:uid="{00000000-0005-0000-0000-000007B60000}"/>
    <cellStyle name="Normal 3 2 19 5" xfId="46413" xr:uid="{00000000-0005-0000-0000-000008B60000}"/>
    <cellStyle name="Normal 3 2 19 6" xfId="46414" xr:uid="{00000000-0005-0000-0000-000009B60000}"/>
    <cellStyle name="Normal 3 2 2" xfId="46415" xr:uid="{00000000-0005-0000-0000-00000AB60000}"/>
    <cellStyle name="Normal 3 2 2 10" xfId="46416" xr:uid="{00000000-0005-0000-0000-00000BB60000}"/>
    <cellStyle name="Normal 3 2 2 10 2" xfId="46417" xr:uid="{00000000-0005-0000-0000-00000CB60000}"/>
    <cellStyle name="Normal 3 2 2 10 2 2" xfId="46418" xr:uid="{00000000-0005-0000-0000-00000DB60000}"/>
    <cellStyle name="Normal 3 2 2 10 3" xfId="46419" xr:uid="{00000000-0005-0000-0000-00000EB60000}"/>
    <cellStyle name="Normal 3 2 2 11" xfId="46420" xr:uid="{00000000-0005-0000-0000-00000FB60000}"/>
    <cellStyle name="Normal 3 2 2 11 2" xfId="46421" xr:uid="{00000000-0005-0000-0000-000010B60000}"/>
    <cellStyle name="Normal 3 2 2 12" xfId="46422" xr:uid="{00000000-0005-0000-0000-000011B60000}"/>
    <cellStyle name="Normal 3 2 2 2" xfId="46423" xr:uid="{00000000-0005-0000-0000-000012B60000}"/>
    <cellStyle name="Normal 3 2 2 2 10" xfId="46424" xr:uid="{00000000-0005-0000-0000-000013B60000}"/>
    <cellStyle name="Normal 3 2 2 2 10 2" xfId="46425" xr:uid="{00000000-0005-0000-0000-000014B60000}"/>
    <cellStyle name="Normal 3 2 2 2 11" xfId="46426" xr:uid="{00000000-0005-0000-0000-000015B60000}"/>
    <cellStyle name="Normal 3 2 2 2 2" xfId="46427" xr:uid="{00000000-0005-0000-0000-000016B60000}"/>
    <cellStyle name="Normal 3 2 2 2 2 10" xfId="46428" xr:uid="{00000000-0005-0000-0000-000017B60000}"/>
    <cellStyle name="Normal 3 2 2 2 2 2" xfId="46429" xr:uid="{00000000-0005-0000-0000-000018B60000}"/>
    <cellStyle name="Normal 3 2 2 2 2 2 2" xfId="46430" xr:uid="{00000000-0005-0000-0000-000019B60000}"/>
    <cellStyle name="Normal 3 2 2 2 2 2 2 2" xfId="46431" xr:uid="{00000000-0005-0000-0000-00001AB60000}"/>
    <cellStyle name="Normal 3 2 2 2 2 2 2 2 2" xfId="46432" xr:uid="{00000000-0005-0000-0000-00001BB60000}"/>
    <cellStyle name="Normal 3 2 2 2 2 2 2 2 2 2" xfId="46433" xr:uid="{00000000-0005-0000-0000-00001CB60000}"/>
    <cellStyle name="Normal 3 2 2 2 2 2 2 2 2 2 2" xfId="46434" xr:uid="{00000000-0005-0000-0000-00001DB60000}"/>
    <cellStyle name="Normal 3 2 2 2 2 2 2 2 2 3" xfId="46435" xr:uid="{00000000-0005-0000-0000-00001EB60000}"/>
    <cellStyle name="Normal 3 2 2 2 2 2 2 2 3" xfId="46436" xr:uid="{00000000-0005-0000-0000-00001FB60000}"/>
    <cellStyle name="Normal 3 2 2 2 2 2 2 2 3 2" xfId="46437" xr:uid="{00000000-0005-0000-0000-000020B60000}"/>
    <cellStyle name="Normal 3 2 2 2 2 2 2 2 4" xfId="46438" xr:uid="{00000000-0005-0000-0000-000021B60000}"/>
    <cellStyle name="Normal 3 2 2 2 2 2 2 3" xfId="46439" xr:uid="{00000000-0005-0000-0000-000022B60000}"/>
    <cellStyle name="Normal 3 2 2 2 2 2 2 3 2" xfId="46440" xr:uid="{00000000-0005-0000-0000-000023B60000}"/>
    <cellStyle name="Normal 3 2 2 2 2 2 2 3 2 2" xfId="46441" xr:uid="{00000000-0005-0000-0000-000024B60000}"/>
    <cellStyle name="Normal 3 2 2 2 2 2 2 3 3" xfId="46442" xr:uid="{00000000-0005-0000-0000-000025B60000}"/>
    <cellStyle name="Normal 3 2 2 2 2 2 2 4" xfId="46443" xr:uid="{00000000-0005-0000-0000-000026B60000}"/>
    <cellStyle name="Normal 3 2 2 2 2 2 2 4 2" xfId="46444" xr:uid="{00000000-0005-0000-0000-000027B60000}"/>
    <cellStyle name="Normal 3 2 2 2 2 2 2 5" xfId="46445" xr:uid="{00000000-0005-0000-0000-000028B60000}"/>
    <cellStyle name="Normal 3 2 2 2 2 2 3" xfId="46446" xr:uid="{00000000-0005-0000-0000-000029B60000}"/>
    <cellStyle name="Normal 3 2 2 2 2 2 3 2" xfId="46447" xr:uid="{00000000-0005-0000-0000-00002AB60000}"/>
    <cellStyle name="Normal 3 2 2 2 2 2 3 2 2" xfId="46448" xr:uid="{00000000-0005-0000-0000-00002BB60000}"/>
    <cellStyle name="Normal 3 2 2 2 2 2 3 2 2 2" xfId="46449" xr:uid="{00000000-0005-0000-0000-00002CB60000}"/>
    <cellStyle name="Normal 3 2 2 2 2 2 3 2 3" xfId="46450" xr:uid="{00000000-0005-0000-0000-00002DB60000}"/>
    <cellStyle name="Normal 3 2 2 2 2 2 3 3" xfId="46451" xr:uid="{00000000-0005-0000-0000-00002EB60000}"/>
    <cellStyle name="Normal 3 2 2 2 2 2 3 3 2" xfId="46452" xr:uid="{00000000-0005-0000-0000-00002FB60000}"/>
    <cellStyle name="Normal 3 2 2 2 2 2 3 4" xfId="46453" xr:uid="{00000000-0005-0000-0000-000030B60000}"/>
    <cellStyle name="Normal 3 2 2 2 2 2 4" xfId="46454" xr:uid="{00000000-0005-0000-0000-000031B60000}"/>
    <cellStyle name="Normal 3 2 2 2 2 2 4 2" xfId="46455" xr:uid="{00000000-0005-0000-0000-000032B60000}"/>
    <cellStyle name="Normal 3 2 2 2 2 2 4 2 2" xfId="46456" xr:uid="{00000000-0005-0000-0000-000033B60000}"/>
    <cellStyle name="Normal 3 2 2 2 2 2 4 3" xfId="46457" xr:uid="{00000000-0005-0000-0000-000034B60000}"/>
    <cellStyle name="Normal 3 2 2 2 2 2 5" xfId="46458" xr:uid="{00000000-0005-0000-0000-000035B60000}"/>
    <cellStyle name="Normal 3 2 2 2 2 2 5 2" xfId="46459" xr:uid="{00000000-0005-0000-0000-000036B60000}"/>
    <cellStyle name="Normal 3 2 2 2 2 2 6" xfId="46460" xr:uid="{00000000-0005-0000-0000-000037B60000}"/>
    <cellStyle name="Normal 3 2 2 2 2 3" xfId="46461" xr:uid="{00000000-0005-0000-0000-000038B60000}"/>
    <cellStyle name="Normal 3 2 2 2 2 3 2" xfId="46462" xr:uid="{00000000-0005-0000-0000-000039B60000}"/>
    <cellStyle name="Normal 3 2 2 2 2 3 2 2" xfId="46463" xr:uid="{00000000-0005-0000-0000-00003AB60000}"/>
    <cellStyle name="Normal 3 2 2 2 2 3 2 2 2" xfId="46464" xr:uid="{00000000-0005-0000-0000-00003BB60000}"/>
    <cellStyle name="Normal 3 2 2 2 2 3 2 2 2 2" xfId="46465" xr:uid="{00000000-0005-0000-0000-00003CB60000}"/>
    <cellStyle name="Normal 3 2 2 2 2 3 2 2 2 2 2" xfId="46466" xr:uid="{00000000-0005-0000-0000-00003DB60000}"/>
    <cellStyle name="Normal 3 2 2 2 2 3 2 2 2 3" xfId="46467" xr:uid="{00000000-0005-0000-0000-00003EB60000}"/>
    <cellStyle name="Normal 3 2 2 2 2 3 2 2 3" xfId="46468" xr:uid="{00000000-0005-0000-0000-00003FB60000}"/>
    <cellStyle name="Normal 3 2 2 2 2 3 2 2 3 2" xfId="46469" xr:uid="{00000000-0005-0000-0000-000040B60000}"/>
    <cellStyle name="Normal 3 2 2 2 2 3 2 2 4" xfId="46470" xr:uid="{00000000-0005-0000-0000-000041B60000}"/>
    <cellStyle name="Normal 3 2 2 2 2 3 2 3" xfId="46471" xr:uid="{00000000-0005-0000-0000-000042B60000}"/>
    <cellStyle name="Normal 3 2 2 2 2 3 2 3 2" xfId="46472" xr:uid="{00000000-0005-0000-0000-000043B60000}"/>
    <cellStyle name="Normal 3 2 2 2 2 3 2 3 2 2" xfId="46473" xr:uid="{00000000-0005-0000-0000-000044B60000}"/>
    <cellStyle name="Normal 3 2 2 2 2 3 2 3 3" xfId="46474" xr:uid="{00000000-0005-0000-0000-000045B60000}"/>
    <cellStyle name="Normal 3 2 2 2 2 3 2 4" xfId="46475" xr:uid="{00000000-0005-0000-0000-000046B60000}"/>
    <cellStyle name="Normal 3 2 2 2 2 3 2 4 2" xfId="46476" xr:uid="{00000000-0005-0000-0000-000047B60000}"/>
    <cellStyle name="Normal 3 2 2 2 2 3 2 5" xfId="46477" xr:uid="{00000000-0005-0000-0000-000048B60000}"/>
    <cellStyle name="Normal 3 2 2 2 2 3 3" xfId="46478" xr:uid="{00000000-0005-0000-0000-000049B60000}"/>
    <cellStyle name="Normal 3 2 2 2 2 3 3 2" xfId="46479" xr:uid="{00000000-0005-0000-0000-00004AB60000}"/>
    <cellStyle name="Normal 3 2 2 2 2 3 3 2 2" xfId="46480" xr:uid="{00000000-0005-0000-0000-00004BB60000}"/>
    <cellStyle name="Normal 3 2 2 2 2 3 3 2 2 2" xfId="46481" xr:uid="{00000000-0005-0000-0000-00004CB60000}"/>
    <cellStyle name="Normal 3 2 2 2 2 3 3 2 3" xfId="46482" xr:uid="{00000000-0005-0000-0000-00004DB60000}"/>
    <cellStyle name="Normal 3 2 2 2 2 3 3 3" xfId="46483" xr:uid="{00000000-0005-0000-0000-00004EB60000}"/>
    <cellStyle name="Normal 3 2 2 2 2 3 3 3 2" xfId="46484" xr:uid="{00000000-0005-0000-0000-00004FB60000}"/>
    <cellStyle name="Normal 3 2 2 2 2 3 3 4" xfId="46485" xr:uid="{00000000-0005-0000-0000-000050B60000}"/>
    <cellStyle name="Normal 3 2 2 2 2 3 4" xfId="46486" xr:uid="{00000000-0005-0000-0000-000051B60000}"/>
    <cellStyle name="Normal 3 2 2 2 2 3 4 2" xfId="46487" xr:uid="{00000000-0005-0000-0000-000052B60000}"/>
    <cellStyle name="Normal 3 2 2 2 2 3 4 2 2" xfId="46488" xr:uid="{00000000-0005-0000-0000-000053B60000}"/>
    <cellStyle name="Normal 3 2 2 2 2 3 4 3" xfId="46489" xr:uid="{00000000-0005-0000-0000-000054B60000}"/>
    <cellStyle name="Normal 3 2 2 2 2 3 5" xfId="46490" xr:uid="{00000000-0005-0000-0000-000055B60000}"/>
    <cellStyle name="Normal 3 2 2 2 2 3 5 2" xfId="46491" xr:uid="{00000000-0005-0000-0000-000056B60000}"/>
    <cellStyle name="Normal 3 2 2 2 2 3 6" xfId="46492" xr:uid="{00000000-0005-0000-0000-000057B60000}"/>
    <cellStyle name="Normal 3 2 2 2 2 4" xfId="46493" xr:uid="{00000000-0005-0000-0000-000058B60000}"/>
    <cellStyle name="Normal 3 2 2 2 2 4 2" xfId="46494" xr:uid="{00000000-0005-0000-0000-000059B60000}"/>
    <cellStyle name="Normal 3 2 2 2 2 4 2 2" xfId="46495" xr:uid="{00000000-0005-0000-0000-00005AB60000}"/>
    <cellStyle name="Normal 3 2 2 2 2 4 2 2 2" xfId="46496" xr:uid="{00000000-0005-0000-0000-00005BB60000}"/>
    <cellStyle name="Normal 3 2 2 2 2 4 2 2 2 2" xfId="46497" xr:uid="{00000000-0005-0000-0000-00005CB60000}"/>
    <cellStyle name="Normal 3 2 2 2 2 4 2 2 2 2 2" xfId="46498" xr:uid="{00000000-0005-0000-0000-00005DB60000}"/>
    <cellStyle name="Normal 3 2 2 2 2 4 2 2 2 3" xfId="46499" xr:uid="{00000000-0005-0000-0000-00005EB60000}"/>
    <cellStyle name="Normal 3 2 2 2 2 4 2 2 3" xfId="46500" xr:uid="{00000000-0005-0000-0000-00005FB60000}"/>
    <cellStyle name="Normal 3 2 2 2 2 4 2 2 3 2" xfId="46501" xr:uid="{00000000-0005-0000-0000-000060B60000}"/>
    <cellStyle name="Normal 3 2 2 2 2 4 2 2 4" xfId="46502" xr:uid="{00000000-0005-0000-0000-000061B60000}"/>
    <cellStyle name="Normal 3 2 2 2 2 4 2 3" xfId="46503" xr:uid="{00000000-0005-0000-0000-000062B60000}"/>
    <cellStyle name="Normal 3 2 2 2 2 4 2 3 2" xfId="46504" xr:uid="{00000000-0005-0000-0000-000063B60000}"/>
    <cellStyle name="Normal 3 2 2 2 2 4 2 3 2 2" xfId="46505" xr:uid="{00000000-0005-0000-0000-000064B60000}"/>
    <cellStyle name="Normal 3 2 2 2 2 4 2 3 3" xfId="46506" xr:uid="{00000000-0005-0000-0000-000065B60000}"/>
    <cellStyle name="Normal 3 2 2 2 2 4 2 4" xfId="46507" xr:uid="{00000000-0005-0000-0000-000066B60000}"/>
    <cellStyle name="Normal 3 2 2 2 2 4 2 4 2" xfId="46508" xr:uid="{00000000-0005-0000-0000-000067B60000}"/>
    <cellStyle name="Normal 3 2 2 2 2 4 2 5" xfId="46509" xr:uid="{00000000-0005-0000-0000-000068B60000}"/>
    <cellStyle name="Normal 3 2 2 2 2 4 3" xfId="46510" xr:uid="{00000000-0005-0000-0000-000069B60000}"/>
    <cellStyle name="Normal 3 2 2 2 2 4 3 2" xfId="46511" xr:uid="{00000000-0005-0000-0000-00006AB60000}"/>
    <cellStyle name="Normal 3 2 2 2 2 4 3 2 2" xfId="46512" xr:uid="{00000000-0005-0000-0000-00006BB60000}"/>
    <cellStyle name="Normal 3 2 2 2 2 4 3 2 2 2" xfId="46513" xr:uid="{00000000-0005-0000-0000-00006CB60000}"/>
    <cellStyle name="Normal 3 2 2 2 2 4 3 2 3" xfId="46514" xr:uid="{00000000-0005-0000-0000-00006DB60000}"/>
    <cellStyle name="Normal 3 2 2 2 2 4 3 3" xfId="46515" xr:uid="{00000000-0005-0000-0000-00006EB60000}"/>
    <cellStyle name="Normal 3 2 2 2 2 4 3 3 2" xfId="46516" xr:uid="{00000000-0005-0000-0000-00006FB60000}"/>
    <cellStyle name="Normal 3 2 2 2 2 4 3 4" xfId="46517" xr:uid="{00000000-0005-0000-0000-000070B60000}"/>
    <cellStyle name="Normal 3 2 2 2 2 4 4" xfId="46518" xr:uid="{00000000-0005-0000-0000-000071B60000}"/>
    <cellStyle name="Normal 3 2 2 2 2 4 4 2" xfId="46519" xr:uid="{00000000-0005-0000-0000-000072B60000}"/>
    <cellStyle name="Normal 3 2 2 2 2 4 4 2 2" xfId="46520" xr:uid="{00000000-0005-0000-0000-000073B60000}"/>
    <cellStyle name="Normal 3 2 2 2 2 4 4 3" xfId="46521" xr:uid="{00000000-0005-0000-0000-000074B60000}"/>
    <cellStyle name="Normal 3 2 2 2 2 4 5" xfId="46522" xr:uid="{00000000-0005-0000-0000-000075B60000}"/>
    <cellStyle name="Normal 3 2 2 2 2 4 5 2" xfId="46523" xr:uid="{00000000-0005-0000-0000-000076B60000}"/>
    <cellStyle name="Normal 3 2 2 2 2 4 6" xfId="46524" xr:uid="{00000000-0005-0000-0000-000077B60000}"/>
    <cellStyle name="Normal 3 2 2 2 2 5" xfId="46525" xr:uid="{00000000-0005-0000-0000-000078B60000}"/>
    <cellStyle name="Normal 3 2 2 2 2 5 2" xfId="46526" xr:uid="{00000000-0005-0000-0000-000079B60000}"/>
    <cellStyle name="Normal 3 2 2 2 2 5 2 2" xfId="46527" xr:uid="{00000000-0005-0000-0000-00007AB60000}"/>
    <cellStyle name="Normal 3 2 2 2 2 5 2 2 2" xfId="46528" xr:uid="{00000000-0005-0000-0000-00007BB60000}"/>
    <cellStyle name="Normal 3 2 2 2 2 5 2 2 2 2" xfId="46529" xr:uid="{00000000-0005-0000-0000-00007CB60000}"/>
    <cellStyle name="Normal 3 2 2 2 2 5 2 2 2 2 2" xfId="46530" xr:uid="{00000000-0005-0000-0000-00007DB60000}"/>
    <cellStyle name="Normal 3 2 2 2 2 5 2 2 2 3" xfId="46531" xr:uid="{00000000-0005-0000-0000-00007EB60000}"/>
    <cellStyle name="Normal 3 2 2 2 2 5 2 2 3" xfId="46532" xr:uid="{00000000-0005-0000-0000-00007FB60000}"/>
    <cellStyle name="Normal 3 2 2 2 2 5 2 2 3 2" xfId="46533" xr:uid="{00000000-0005-0000-0000-000080B60000}"/>
    <cellStyle name="Normal 3 2 2 2 2 5 2 2 4" xfId="46534" xr:uid="{00000000-0005-0000-0000-000081B60000}"/>
    <cellStyle name="Normal 3 2 2 2 2 5 2 3" xfId="46535" xr:uid="{00000000-0005-0000-0000-000082B60000}"/>
    <cellStyle name="Normal 3 2 2 2 2 5 2 3 2" xfId="46536" xr:uid="{00000000-0005-0000-0000-000083B60000}"/>
    <cellStyle name="Normal 3 2 2 2 2 5 2 3 2 2" xfId="46537" xr:uid="{00000000-0005-0000-0000-000084B60000}"/>
    <cellStyle name="Normal 3 2 2 2 2 5 2 3 3" xfId="46538" xr:uid="{00000000-0005-0000-0000-000085B60000}"/>
    <cellStyle name="Normal 3 2 2 2 2 5 2 4" xfId="46539" xr:uid="{00000000-0005-0000-0000-000086B60000}"/>
    <cellStyle name="Normal 3 2 2 2 2 5 2 4 2" xfId="46540" xr:uid="{00000000-0005-0000-0000-000087B60000}"/>
    <cellStyle name="Normal 3 2 2 2 2 5 2 5" xfId="46541" xr:uid="{00000000-0005-0000-0000-000088B60000}"/>
    <cellStyle name="Normal 3 2 2 2 2 5 3" xfId="46542" xr:uid="{00000000-0005-0000-0000-000089B60000}"/>
    <cellStyle name="Normal 3 2 2 2 2 5 3 2" xfId="46543" xr:uid="{00000000-0005-0000-0000-00008AB60000}"/>
    <cellStyle name="Normal 3 2 2 2 2 5 3 2 2" xfId="46544" xr:uid="{00000000-0005-0000-0000-00008BB60000}"/>
    <cellStyle name="Normal 3 2 2 2 2 5 3 2 2 2" xfId="46545" xr:uid="{00000000-0005-0000-0000-00008CB60000}"/>
    <cellStyle name="Normal 3 2 2 2 2 5 3 2 3" xfId="46546" xr:uid="{00000000-0005-0000-0000-00008DB60000}"/>
    <cellStyle name="Normal 3 2 2 2 2 5 3 3" xfId="46547" xr:uid="{00000000-0005-0000-0000-00008EB60000}"/>
    <cellStyle name="Normal 3 2 2 2 2 5 3 3 2" xfId="46548" xr:uid="{00000000-0005-0000-0000-00008FB60000}"/>
    <cellStyle name="Normal 3 2 2 2 2 5 3 4" xfId="46549" xr:uid="{00000000-0005-0000-0000-000090B60000}"/>
    <cellStyle name="Normal 3 2 2 2 2 5 4" xfId="46550" xr:uid="{00000000-0005-0000-0000-000091B60000}"/>
    <cellStyle name="Normal 3 2 2 2 2 5 4 2" xfId="46551" xr:uid="{00000000-0005-0000-0000-000092B60000}"/>
    <cellStyle name="Normal 3 2 2 2 2 5 4 2 2" xfId="46552" xr:uid="{00000000-0005-0000-0000-000093B60000}"/>
    <cellStyle name="Normal 3 2 2 2 2 5 4 3" xfId="46553" xr:uid="{00000000-0005-0000-0000-000094B60000}"/>
    <cellStyle name="Normal 3 2 2 2 2 5 5" xfId="46554" xr:uid="{00000000-0005-0000-0000-000095B60000}"/>
    <cellStyle name="Normal 3 2 2 2 2 5 5 2" xfId="46555" xr:uid="{00000000-0005-0000-0000-000096B60000}"/>
    <cellStyle name="Normal 3 2 2 2 2 5 6" xfId="46556" xr:uid="{00000000-0005-0000-0000-000097B60000}"/>
    <cellStyle name="Normal 3 2 2 2 2 6" xfId="46557" xr:uid="{00000000-0005-0000-0000-000098B60000}"/>
    <cellStyle name="Normal 3 2 2 2 2 6 2" xfId="46558" xr:uid="{00000000-0005-0000-0000-000099B60000}"/>
    <cellStyle name="Normal 3 2 2 2 2 6 2 2" xfId="46559" xr:uid="{00000000-0005-0000-0000-00009AB60000}"/>
    <cellStyle name="Normal 3 2 2 2 2 6 2 2 2" xfId="46560" xr:uid="{00000000-0005-0000-0000-00009BB60000}"/>
    <cellStyle name="Normal 3 2 2 2 2 6 2 2 2 2" xfId="46561" xr:uid="{00000000-0005-0000-0000-00009CB60000}"/>
    <cellStyle name="Normal 3 2 2 2 2 6 2 2 3" xfId="46562" xr:uid="{00000000-0005-0000-0000-00009DB60000}"/>
    <cellStyle name="Normal 3 2 2 2 2 6 2 3" xfId="46563" xr:uid="{00000000-0005-0000-0000-00009EB60000}"/>
    <cellStyle name="Normal 3 2 2 2 2 6 2 3 2" xfId="46564" xr:uid="{00000000-0005-0000-0000-00009FB60000}"/>
    <cellStyle name="Normal 3 2 2 2 2 6 2 4" xfId="46565" xr:uid="{00000000-0005-0000-0000-0000A0B60000}"/>
    <cellStyle name="Normal 3 2 2 2 2 6 3" xfId="46566" xr:uid="{00000000-0005-0000-0000-0000A1B60000}"/>
    <cellStyle name="Normal 3 2 2 2 2 6 3 2" xfId="46567" xr:uid="{00000000-0005-0000-0000-0000A2B60000}"/>
    <cellStyle name="Normal 3 2 2 2 2 6 3 2 2" xfId="46568" xr:uid="{00000000-0005-0000-0000-0000A3B60000}"/>
    <cellStyle name="Normal 3 2 2 2 2 6 3 3" xfId="46569" xr:uid="{00000000-0005-0000-0000-0000A4B60000}"/>
    <cellStyle name="Normal 3 2 2 2 2 6 4" xfId="46570" xr:uid="{00000000-0005-0000-0000-0000A5B60000}"/>
    <cellStyle name="Normal 3 2 2 2 2 6 4 2" xfId="46571" xr:uid="{00000000-0005-0000-0000-0000A6B60000}"/>
    <cellStyle name="Normal 3 2 2 2 2 6 5" xfId="46572" xr:uid="{00000000-0005-0000-0000-0000A7B60000}"/>
    <cellStyle name="Normal 3 2 2 2 2 7" xfId="46573" xr:uid="{00000000-0005-0000-0000-0000A8B60000}"/>
    <cellStyle name="Normal 3 2 2 2 2 7 2" xfId="46574" xr:uid="{00000000-0005-0000-0000-0000A9B60000}"/>
    <cellStyle name="Normal 3 2 2 2 2 7 2 2" xfId="46575" xr:uid="{00000000-0005-0000-0000-0000AAB60000}"/>
    <cellStyle name="Normal 3 2 2 2 2 7 2 2 2" xfId="46576" xr:uid="{00000000-0005-0000-0000-0000ABB60000}"/>
    <cellStyle name="Normal 3 2 2 2 2 7 2 3" xfId="46577" xr:uid="{00000000-0005-0000-0000-0000ACB60000}"/>
    <cellStyle name="Normal 3 2 2 2 2 7 3" xfId="46578" xr:uid="{00000000-0005-0000-0000-0000ADB60000}"/>
    <cellStyle name="Normal 3 2 2 2 2 7 3 2" xfId="46579" xr:uid="{00000000-0005-0000-0000-0000AEB60000}"/>
    <cellStyle name="Normal 3 2 2 2 2 7 4" xfId="46580" xr:uid="{00000000-0005-0000-0000-0000AFB60000}"/>
    <cellStyle name="Normal 3 2 2 2 2 8" xfId="46581" xr:uid="{00000000-0005-0000-0000-0000B0B60000}"/>
    <cellStyle name="Normal 3 2 2 2 2 8 2" xfId="46582" xr:uid="{00000000-0005-0000-0000-0000B1B60000}"/>
    <cellStyle name="Normal 3 2 2 2 2 8 2 2" xfId="46583" xr:uid="{00000000-0005-0000-0000-0000B2B60000}"/>
    <cellStyle name="Normal 3 2 2 2 2 8 3" xfId="46584" xr:uid="{00000000-0005-0000-0000-0000B3B60000}"/>
    <cellStyle name="Normal 3 2 2 2 2 9" xfId="46585" xr:uid="{00000000-0005-0000-0000-0000B4B60000}"/>
    <cellStyle name="Normal 3 2 2 2 2 9 2" xfId="46586" xr:uid="{00000000-0005-0000-0000-0000B5B60000}"/>
    <cellStyle name="Normal 3 2 2 2 3" xfId="46587" xr:uid="{00000000-0005-0000-0000-0000B6B60000}"/>
    <cellStyle name="Normal 3 2 2 2 3 2" xfId="46588" xr:uid="{00000000-0005-0000-0000-0000B7B60000}"/>
    <cellStyle name="Normal 3 2 2 2 3 2 2" xfId="46589" xr:uid="{00000000-0005-0000-0000-0000B8B60000}"/>
    <cellStyle name="Normal 3 2 2 2 3 2 2 2" xfId="46590" xr:uid="{00000000-0005-0000-0000-0000B9B60000}"/>
    <cellStyle name="Normal 3 2 2 2 3 2 2 2 2" xfId="46591" xr:uid="{00000000-0005-0000-0000-0000BAB60000}"/>
    <cellStyle name="Normal 3 2 2 2 3 2 2 2 2 2" xfId="46592" xr:uid="{00000000-0005-0000-0000-0000BBB60000}"/>
    <cellStyle name="Normal 3 2 2 2 3 2 2 2 3" xfId="46593" xr:uid="{00000000-0005-0000-0000-0000BCB60000}"/>
    <cellStyle name="Normal 3 2 2 2 3 2 2 3" xfId="46594" xr:uid="{00000000-0005-0000-0000-0000BDB60000}"/>
    <cellStyle name="Normal 3 2 2 2 3 2 2 3 2" xfId="46595" xr:uid="{00000000-0005-0000-0000-0000BEB60000}"/>
    <cellStyle name="Normal 3 2 2 2 3 2 2 4" xfId="46596" xr:uid="{00000000-0005-0000-0000-0000BFB60000}"/>
    <cellStyle name="Normal 3 2 2 2 3 2 3" xfId="46597" xr:uid="{00000000-0005-0000-0000-0000C0B60000}"/>
    <cellStyle name="Normal 3 2 2 2 3 2 3 2" xfId="46598" xr:uid="{00000000-0005-0000-0000-0000C1B60000}"/>
    <cellStyle name="Normal 3 2 2 2 3 2 3 2 2" xfId="46599" xr:uid="{00000000-0005-0000-0000-0000C2B60000}"/>
    <cellStyle name="Normal 3 2 2 2 3 2 3 3" xfId="46600" xr:uid="{00000000-0005-0000-0000-0000C3B60000}"/>
    <cellStyle name="Normal 3 2 2 2 3 2 4" xfId="46601" xr:uid="{00000000-0005-0000-0000-0000C4B60000}"/>
    <cellStyle name="Normal 3 2 2 2 3 2 4 2" xfId="46602" xr:uid="{00000000-0005-0000-0000-0000C5B60000}"/>
    <cellStyle name="Normal 3 2 2 2 3 2 5" xfId="46603" xr:uid="{00000000-0005-0000-0000-0000C6B60000}"/>
    <cellStyle name="Normal 3 2 2 2 3 3" xfId="46604" xr:uid="{00000000-0005-0000-0000-0000C7B60000}"/>
    <cellStyle name="Normal 3 2 2 2 3 3 2" xfId="46605" xr:uid="{00000000-0005-0000-0000-0000C8B60000}"/>
    <cellStyle name="Normal 3 2 2 2 3 3 2 2" xfId="46606" xr:uid="{00000000-0005-0000-0000-0000C9B60000}"/>
    <cellStyle name="Normal 3 2 2 2 3 3 2 2 2" xfId="46607" xr:uid="{00000000-0005-0000-0000-0000CAB60000}"/>
    <cellStyle name="Normal 3 2 2 2 3 3 2 3" xfId="46608" xr:uid="{00000000-0005-0000-0000-0000CBB60000}"/>
    <cellStyle name="Normal 3 2 2 2 3 3 3" xfId="46609" xr:uid="{00000000-0005-0000-0000-0000CCB60000}"/>
    <cellStyle name="Normal 3 2 2 2 3 3 3 2" xfId="46610" xr:uid="{00000000-0005-0000-0000-0000CDB60000}"/>
    <cellStyle name="Normal 3 2 2 2 3 3 4" xfId="46611" xr:uid="{00000000-0005-0000-0000-0000CEB60000}"/>
    <cellStyle name="Normal 3 2 2 2 3 4" xfId="46612" xr:uid="{00000000-0005-0000-0000-0000CFB60000}"/>
    <cellStyle name="Normal 3 2 2 2 3 4 2" xfId="46613" xr:uid="{00000000-0005-0000-0000-0000D0B60000}"/>
    <cellStyle name="Normal 3 2 2 2 3 4 2 2" xfId="46614" xr:uid="{00000000-0005-0000-0000-0000D1B60000}"/>
    <cellStyle name="Normal 3 2 2 2 3 4 3" xfId="46615" xr:uid="{00000000-0005-0000-0000-0000D2B60000}"/>
    <cellStyle name="Normal 3 2 2 2 3 5" xfId="46616" xr:uid="{00000000-0005-0000-0000-0000D3B60000}"/>
    <cellStyle name="Normal 3 2 2 2 3 5 2" xfId="46617" xr:uid="{00000000-0005-0000-0000-0000D4B60000}"/>
    <cellStyle name="Normal 3 2 2 2 3 6" xfId="46618" xr:uid="{00000000-0005-0000-0000-0000D5B60000}"/>
    <cellStyle name="Normal 3 2 2 2 4" xfId="46619" xr:uid="{00000000-0005-0000-0000-0000D6B60000}"/>
    <cellStyle name="Normal 3 2 2 2 4 2" xfId="46620" xr:uid="{00000000-0005-0000-0000-0000D7B60000}"/>
    <cellStyle name="Normal 3 2 2 2 4 2 2" xfId="46621" xr:uid="{00000000-0005-0000-0000-0000D8B60000}"/>
    <cellStyle name="Normal 3 2 2 2 4 2 2 2" xfId="46622" xr:uid="{00000000-0005-0000-0000-0000D9B60000}"/>
    <cellStyle name="Normal 3 2 2 2 4 2 2 2 2" xfId="46623" xr:uid="{00000000-0005-0000-0000-0000DAB60000}"/>
    <cellStyle name="Normal 3 2 2 2 4 2 2 2 2 2" xfId="46624" xr:uid="{00000000-0005-0000-0000-0000DBB60000}"/>
    <cellStyle name="Normal 3 2 2 2 4 2 2 2 3" xfId="46625" xr:uid="{00000000-0005-0000-0000-0000DCB60000}"/>
    <cellStyle name="Normal 3 2 2 2 4 2 2 3" xfId="46626" xr:uid="{00000000-0005-0000-0000-0000DDB60000}"/>
    <cellStyle name="Normal 3 2 2 2 4 2 2 3 2" xfId="46627" xr:uid="{00000000-0005-0000-0000-0000DEB60000}"/>
    <cellStyle name="Normal 3 2 2 2 4 2 2 4" xfId="46628" xr:uid="{00000000-0005-0000-0000-0000DFB60000}"/>
    <cellStyle name="Normal 3 2 2 2 4 2 3" xfId="46629" xr:uid="{00000000-0005-0000-0000-0000E0B60000}"/>
    <cellStyle name="Normal 3 2 2 2 4 2 3 2" xfId="46630" xr:uid="{00000000-0005-0000-0000-0000E1B60000}"/>
    <cellStyle name="Normal 3 2 2 2 4 2 3 2 2" xfId="46631" xr:uid="{00000000-0005-0000-0000-0000E2B60000}"/>
    <cellStyle name="Normal 3 2 2 2 4 2 3 3" xfId="46632" xr:uid="{00000000-0005-0000-0000-0000E3B60000}"/>
    <cellStyle name="Normal 3 2 2 2 4 2 4" xfId="46633" xr:uid="{00000000-0005-0000-0000-0000E4B60000}"/>
    <cellStyle name="Normal 3 2 2 2 4 2 4 2" xfId="46634" xr:uid="{00000000-0005-0000-0000-0000E5B60000}"/>
    <cellStyle name="Normal 3 2 2 2 4 2 5" xfId="46635" xr:uid="{00000000-0005-0000-0000-0000E6B60000}"/>
    <cellStyle name="Normal 3 2 2 2 4 3" xfId="46636" xr:uid="{00000000-0005-0000-0000-0000E7B60000}"/>
    <cellStyle name="Normal 3 2 2 2 4 3 2" xfId="46637" xr:uid="{00000000-0005-0000-0000-0000E8B60000}"/>
    <cellStyle name="Normal 3 2 2 2 4 3 2 2" xfId="46638" xr:uid="{00000000-0005-0000-0000-0000E9B60000}"/>
    <cellStyle name="Normal 3 2 2 2 4 3 2 2 2" xfId="46639" xr:uid="{00000000-0005-0000-0000-0000EAB60000}"/>
    <cellStyle name="Normal 3 2 2 2 4 3 2 3" xfId="46640" xr:uid="{00000000-0005-0000-0000-0000EBB60000}"/>
    <cellStyle name="Normal 3 2 2 2 4 3 3" xfId="46641" xr:uid="{00000000-0005-0000-0000-0000ECB60000}"/>
    <cellStyle name="Normal 3 2 2 2 4 3 3 2" xfId="46642" xr:uid="{00000000-0005-0000-0000-0000EDB60000}"/>
    <cellStyle name="Normal 3 2 2 2 4 3 4" xfId="46643" xr:uid="{00000000-0005-0000-0000-0000EEB60000}"/>
    <cellStyle name="Normal 3 2 2 2 4 4" xfId="46644" xr:uid="{00000000-0005-0000-0000-0000EFB60000}"/>
    <cellStyle name="Normal 3 2 2 2 4 4 2" xfId="46645" xr:uid="{00000000-0005-0000-0000-0000F0B60000}"/>
    <cellStyle name="Normal 3 2 2 2 4 4 2 2" xfId="46646" xr:uid="{00000000-0005-0000-0000-0000F1B60000}"/>
    <cellStyle name="Normal 3 2 2 2 4 4 3" xfId="46647" xr:uid="{00000000-0005-0000-0000-0000F2B60000}"/>
    <cellStyle name="Normal 3 2 2 2 4 5" xfId="46648" xr:uid="{00000000-0005-0000-0000-0000F3B60000}"/>
    <cellStyle name="Normal 3 2 2 2 4 5 2" xfId="46649" xr:uid="{00000000-0005-0000-0000-0000F4B60000}"/>
    <cellStyle name="Normal 3 2 2 2 4 6" xfId="46650" xr:uid="{00000000-0005-0000-0000-0000F5B60000}"/>
    <cellStyle name="Normal 3 2 2 2 5" xfId="46651" xr:uid="{00000000-0005-0000-0000-0000F6B60000}"/>
    <cellStyle name="Normal 3 2 2 2 5 2" xfId="46652" xr:uid="{00000000-0005-0000-0000-0000F7B60000}"/>
    <cellStyle name="Normal 3 2 2 2 5 2 2" xfId="46653" xr:uid="{00000000-0005-0000-0000-0000F8B60000}"/>
    <cellStyle name="Normal 3 2 2 2 5 2 2 2" xfId="46654" xr:uid="{00000000-0005-0000-0000-0000F9B60000}"/>
    <cellStyle name="Normal 3 2 2 2 5 2 2 2 2" xfId="46655" xr:uid="{00000000-0005-0000-0000-0000FAB60000}"/>
    <cellStyle name="Normal 3 2 2 2 5 2 2 2 2 2" xfId="46656" xr:uid="{00000000-0005-0000-0000-0000FBB60000}"/>
    <cellStyle name="Normal 3 2 2 2 5 2 2 2 3" xfId="46657" xr:uid="{00000000-0005-0000-0000-0000FCB60000}"/>
    <cellStyle name="Normal 3 2 2 2 5 2 2 3" xfId="46658" xr:uid="{00000000-0005-0000-0000-0000FDB60000}"/>
    <cellStyle name="Normal 3 2 2 2 5 2 2 3 2" xfId="46659" xr:uid="{00000000-0005-0000-0000-0000FEB60000}"/>
    <cellStyle name="Normal 3 2 2 2 5 2 2 4" xfId="46660" xr:uid="{00000000-0005-0000-0000-0000FFB60000}"/>
    <cellStyle name="Normal 3 2 2 2 5 2 3" xfId="46661" xr:uid="{00000000-0005-0000-0000-000000B70000}"/>
    <cellStyle name="Normal 3 2 2 2 5 2 3 2" xfId="46662" xr:uid="{00000000-0005-0000-0000-000001B70000}"/>
    <cellStyle name="Normal 3 2 2 2 5 2 3 2 2" xfId="46663" xr:uid="{00000000-0005-0000-0000-000002B70000}"/>
    <cellStyle name="Normal 3 2 2 2 5 2 3 3" xfId="46664" xr:uid="{00000000-0005-0000-0000-000003B70000}"/>
    <cellStyle name="Normal 3 2 2 2 5 2 4" xfId="46665" xr:uid="{00000000-0005-0000-0000-000004B70000}"/>
    <cellStyle name="Normal 3 2 2 2 5 2 4 2" xfId="46666" xr:uid="{00000000-0005-0000-0000-000005B70000}"/>
    <cellStyle name="Normal 3 2 2 2 5 2 5" xfId="46667" xr:uid="{00000000-0005-0000-0000-000006B70000}"/>
    <cellStyle name="Normal 3 2 2 2 5 3" xfId="46668" xr:uid="{00000000-0005-0000-0000-000007B70000}"/>
    <cellStyle name="Normal 3 2 2 2 5 3 2" xfId="46669" xr:uid="{00000000-0005-0000-0000-000008B70000}"/>
    <cellStyle name="Normal 3 2 2 2 5 3 2 2" xfId="46670" xr:uid="{00000000-0005-0000-0000-000009B70000}"/>
    <cellStyle name="Normal 3 2 2 2 5 3 2 2 2" xfId="46671" xr:uid="{00000000-0005-0000-0000-00000AB70000}"/>
    <cellStyle name="Normal 3 2 2 2 5 3 2 3" xfId="46672" xr:uid="{00000000-0005-0000-0000-00000BB70000}"/>
    <cellStyle name="Normal 3 2 2 2 5 3 3" xfId="46673" xr:uid="{00000000-0005-0000-0000-00000CB70000}"/>
    <cellStyle name="Normal 3 2 2 2 5 3 3 2" xfId="46674" xr:uid="{00000000-0005-0000-0000-00000DB70000}"/>
    <cellStyle name="Normal 3 2 2 2 5 3 4" xfId="46675" xr:uid="{00000000-0005-0000-0000-00000EB70000}"/>
    <cellStyle name="Normal 3 2 2 2 5 4" xfId="46676" xr:uid="{00000000-0005-0000-0000-00000FB70000}"/>
    <cellStyle name="Normal 3 2 2 2 5 4 2" xfId="46677" xr:uid="{00000000-0005-0000-0000-000010B70000}"/>
    <cellStyle name="Normal 3 2 2 2 5 4 2 2" xfId="46678" xr:uid="{00000000-0005-0000-0000-000011B70000}"/>
    <cellStyle name="Normal 3 2 2 2 5 4 3" xfId="46679" xr:uid="{00000000-0005-0000-0000-000012B70000}"/>
    <cellStyle name="Normal 3 2 2 2 5 5" xfId="46680" xr:uid="{00000000-0005-0000-0000-000013B70000}"/>
    <cellStyle name="Normal 3 2 2 2 5 5 2" xfId="46681" xr:uid="{00000000-0005-0000-0000-000014B70000}"/>
    <cellStyle name="Normal 3 2 2 2 5 6" xfId="46682" xr:uid="{00000000-0005-0000-0000-000015B70000}"/>
    <cellStyle name="Normal 3 2 2 2 6" xfId="46683" xr:uid="{00000000-0005-0000-0000-000016B70000}"/>
    <cellStyle name="Normal 3 2 2 2 6 2" xfId="46684" xr:uid="{00000000-0005-0000-0000-000017B70000}"/>
    <cellStyle name="Normal 3 2 2 2 6 2 2" xfId="46685" xr:uid="{00000000-0005-0000-0000-000018B70000}"/>
    <cellStyle name="Normal 3 2 2 2 6 2 2 2" xfId="46686" xr:uid="{00000000-0005-0000-0000-000019B70000}"/>
    <cellStyle name="Normal 3 2 2 2 6 2 2 2 2" xfId="46687" xr:uid="{00000000-0005-0000-0000-00001AB70000}"/>
    <cellStyle name="Normal 3 2 2 2 6 2 2 2 2 2" xfId="46688" xr:uid="{00000000-0005-0000-0000-00001BB70000}"/>
    <cellStyle name="Normal 3 2 2 2 6 2 2 2 3" xfId="46689" xr:uid="{00000000-0005-0000-0000-00001CB70000}"/>
    <cellStyle name="Normal 3 2 2 2 6 2 2 3" xfId="46690" xr:uid="{00000000-0005-0000-0000-00001DB70000}"/>
    <cellStyle name="Normal 3 2 2 2 6 2 2 3 2" xfId="46691" xr:uid="{00000000-0005-0000-0000-00001EB70000}"/>
    <cellStyle name="Normal 3 2 2 2 6 2 2 4" xfId="46692" xr:uid="{00000000-0005-0000-0000-00001FB70000}"/>
    <cellStyle name="Normal 3 2 2 2 6 2 3" xfId="46693" xr:uid="{00000000-0005-0000-0000-000020B70000}"/>
    <cellStyle name="Normal 3 2 2 2 6 2 3 2" xfId="46694" xr:uid="{00000000-0005-0000-0000-000021B70000}"/>
    <cellStyle name="Normal 3 2 2 2 6 2 3 2 2" xfId="46695" xr:uid="{00000000-0005-0000-0000-000022B70000}"/>
    <cellStyle name="Normal 3 2 2 2 6 2 3 3" xfId="46696" xr:uid="{00000000-0005-0000-0000-000023B70000}"/>
    <cellStyle name="Normal 3 2 2 2 6 2 4" xfId="46697" xr:uid="{00000000-0005-0000-0000-000024B70000}"/>
    <cellStyle name="Normal 3 2 2 2 6 2 4 2" xfId="46698" xr:uid="{00000000-0005-0000-0000-000025B70000}"/>
    <cellStyle name="Normal 3 2 2 2 6 2 5" xfId="46699" xr:uid="{00000000-0005-0000-0000-000026B70000}"/>
    <cellStyle name="Normal 3 2 2 2 6 3" xfId="46700" xr:uid="{00000000-0005-0000-0000-000027B70000}"/>
    <cellStyle name="Normal 3 2 2 2 6 3 2" xfId="46701" xr:uid="{00000000-0005-0000-0000-000028B70000}"/>
    <cellStyle name="Normal 3 2 2 2 6 3 2 2" xfId="46702" xr:uid="{00000000-0005-0000-0000-000029B70000}"/>
    <cellStyle name="Normal 3 2 2 2 6 3 2 2 2" xfId="46703" xr:uid="{00000000-0005-0000-0000-00002AB70000}"/>
    <cellStyle name="Normal 3 2 2 2 6 3 2 3" xfId="46704" xr:uid="{00000000-0005-0000-0000-00002BB70000}"/>
    <cellStyle name="Normal 3 2 2 2 6 3 3" xfId="46705" xr:uid="{00000000-0005-0000-0000-00002CB70000}"/>
    <cellStyle name="Normal 3 2 2 2 6 3 3 2" xfId="46706" xr:uid="{00000000-0005-0000-0000-00002DB70000}"/>
    <cellStyle name="Normal 3 2 2 2 6 3 4" xfId="46707" xr:uid="{00000000-0005-0000-0000-00002EB70000}"/>
    <cellStyle name="Normal 3 2 2 2 6 4" xfId="46708" xr:uid="{00000000-0005-0000-0000-00002FB70000}"/>
    <cellStyle name="Normal 3 2 2 2 6 4 2" xfId="46709" xr:uid="{00000000-0005-0000-0000-000030B70000}"/>
    <cellStyle name="Normal 3 2 2 2 6 4 2 2" xfId="46710" xr:uid="{00000000-0005-0000-0000-000031B70000}"/>
    <cellStyle name="Normal 3 2 2 2 6 4 3" xfId="46711" xr:uid="{00000000-0005-0000-0000-000032B70000}"/>
    <cellStyle name="Normal 3 2 2 2 6 5" xfId="46712" xr:uid="{00000000-0005-0000-0000-000033B70000}"/>
    <cellStyle name="Normal 3 2 2 2 6 5 2" xfId="46713" xr:uid="{00000000-0005-0000-0000-000034B70000}"/>
    <cellStyle name="Normal 3 2 2 2 6 6" xfId="46714" xr:uid="{00000000-0005-0000-0000-000035B70000}"/>
    <cellStyle name="Normal 3 2 2 2 7" xfId="46715" xr:uid="{00000000-0005-0000-0000-000036B70000}"/>
    <cellStyle name="Normal 3 2 2 2 7 2" xfId="46716" xr:uid="{00000000-0005-0000-0000-000037B70000}"/>
    <cellStyle name="Normal 3 2 2 2 7 2 2" xfId="46717" xr:uid="{00000000-0005-0000-0000-000038B70000}"/>
    <cellStyle name="Normal 3 2 2 2 7 2 2 2" xfId="46718" xr:uid="{00000000-0005-0000-0000-000039B70000}"/>
    <cellStyle name="Normal 3 2 2 2 7 2 2 2 2" xfId="46719" xr:uid="{00000000-0005-0000-0000-00003AB70000}"/>
    <cellStyle name="Normal 3 2 2 2 7 2 2 3" xfId="46720" xr:uid="{00000000-0005-0000-0000-00003BB70000}"/>
    <cellStyle name="Normal 3 2 2 2 7 2 3" xfId="46721" xr:uid="{00000000-0005-0000-0000-00003CB70000}"/>
    <cellStyle name="Normal 3 2 2 2 7 2 3 2" xfId="46722" xr:uid="{00000000-0005-0000-0000-00003DB70000}"/>
    <cellStyle name="Normal 3 2 2 2 7 2 4" xfId="46723" xr:uid="{00000000-0005-0000-0000-00003EB70000}"/>
    <cellStyle name="Normal 3 2 2 2 7 3" xfId="46724" xr:uid="{00000000-0005-0000-0000-00003FB70000}"/>
    <cellStyle name="Normal 3 2 2 2 7 3 2" xfId="46725" xr:uid="{00000000-0005-0000-0000-000040B70000}"/>
    <cellStyle name="Normal 3 2 2 2 7 3 2 2" xfId="46726" xr:uid="{00000000-0005-0000-0000-000041B70000}"/>
    <cellStyle name="Normal 3 2 2 2 7 3 3" xfId="46727" xr:uid="{00000000-0005-0000-0000-000042B70000}"/>
    <cellStyle name="Normal 3 2 2 2 7 4" xfId="46728" xr:uid="{00000000-0005-0000-0000-000043B70000}"/>
    <cellStyle name="Normal 3 2 2 2 7 4 2" xfId="46729" xr:uid="{00000000-0005-0000-0000-000044B70000}"/>
    <cellStyle name="Normal 3 2 2 2 7 5" xfId="46730" xr:uid="{00000000-0005-0000-0000-000045B70000}"/>
    <cellStyle name="Normal 3 2 2 2 8" xfId="46731" xr:uid="{00000000-0005-0000-0000-000046B70000}"/>
    <cellStyle name="Normal 3 2 2 2 8 2" xfId="46732" xr:uid="{00000000-0005-0000-0000-000047B70000}"/>
    <cellStyle name="Normal 3 2 2 2 8 2 2" xfId="46733" xr:uid="{00000000-0005-0000-0000-000048B70000}"/>
    <cellStyle name="Normal 3 2 2 2 8 2 2 2" xfId="46734" xr:uid="{00000000-0005-0000-0000-000049B70000}"/>
    <cellStyle name="Normal 3 2 2 2 8 2 3" xfId="46735" xr:uid="{00000000-0005-0000-0000-00004AB70000}"/>
    <cellStyle name="Normal 3 2 2 2 8 3" xfId="46736" xr:uid="{00000000-0005-0000-0000-00004BB70000}"/>
    <cellStyle name="Normal 3 2 2 2 8 3 2" xfId="46737" xr:uid="{00000000-0005-0000-0000-00004CB70000}"/>
    <cellStyle name="Normal 3 2 2 2 8 4" xfId="46738" xr:uid="{00000000-0005-0000-0000-00004DB70000}"/>
    <cellStyle name="Normal 3 2 2 2 9" xfId="46739" xr:uid="{00000000-0005-0000-0000-00004EB70000}"/>
    <cellStyle name="Normal 3 2 2 2 9 2" xfId="46740" xr:uid="{00000000-0005-0000-0000-00004FB70000}"/>
    <cellStyle name="Normal 3 2 2 2 9 2 2" xfId="46741" xr:uid="{00000000-0005-0000-0000-000050B70000}"/>
    <cellStyle name="Normal 3 2 2 2 9 3" xfId="46742" xr:uid="{00000000-0005-0000-0000-000051B70000}"/>
    <cellStyle name="Normal 3 2 2 3" xfId="46743" xr:uid="{00000000-0005-0000-0000-000052B70000}"/>
    <cellStyle name="Normal 3 2 2 3 10" xfId="46744" xr:uid="{00000000-0005-0000-0000-000053B70000}"/>
    <cellStyle name="Normal 3 2 2 3 2" xfId="46745" xr:uid="{00000000-0005-0000-0000-000054B70000}"/>
    <cellStyle name="Normal 3 2 2 3 2 2" xfId="46746" xr:uid="{00000000-0005-0000-0000-000055B70000}"/>
    <cellStyle name="Normal 3 2 2 3 2 2 2" xfId="46747" xr:uid="{00000000-0005-0000-0000-000056B70000}"/>
    <cellStyle name="Normal 3 2 2 3 2 2 2 2" xfId="46748" xr:uid="{00000000-0005-0000-0000-000057B70000}"/>
    <cellStyle name="Normal 3 2 2 3 2 2 2 2 2" xfId="46749" xr:uid="{00000000-0005-0000-0000-000058B70000}"/>
    <cellStyle name="Normal 3 2 2 3 2 2 2 2 2 2" xfId="46750" xr:uid="{00000000-0005-0000-0000-000059B70000}"/>
    <cellStyle name="Normal 3 2 2 3 2 2 2 2 3" xfId="46751" xr:uid="{00000000-0005-0000-0000-00005AB70000}"/>
    <cellStyle name="Normal 3 2 2 3 2 2 2 3" xfId="46752" xr:uid="{00000000-0005-0000-0000-00005BB70000}"/>
    <cellStyle name="Normal 3 2 2 3 2 2 2 3 2" xfId="46753" xr:uid="{00000000-0005-0000-0000-00005CB70000}"/>
    <cellStyle name="Normal 3 2 2 3 2 2 2 4" xfId="46754" xr:uid="{00000000-0005-0000-0000-00005DB70000}"/>
    <cellStyle name="Normal 3 2 2 3 2 2 3" xfId="46755" xr:uid="{00000000-0005-0000-0000-00005EB70000}"/>
    <cellStyle name="Normal 3 2 2 3 2 2 3 2" xfId="46756" xr:uid="{00000000-0005-0000-0000-00005FB70000}"/>
    <cellStyle name="Normal 3 2 2 3 2 2 3 2 2" xfId="46757" xr:uid="{00000000-0005-0000-0000-000060B70000}"/>
    <cellStyle name="Normal 3 2 2 3 2 2 3 3" xfId="46758" xr:uid="{00000000-0005-0000-0000-000061B70000}"/>
    <cellStyle name="Normal 3 2 2 3 2 2 4" xfId="46759" xr:uid="{00000000-0005-0000-0000-000062B70000}"/>
    <cellStyle name="Normal 3 2 2 3 2 2 4 2" xfId="46760" xr:uid="{00000000-0005-0000-0000-000063B70000}"/>
    <cellStyle name="Normal 3 2 2 3 2 2 5" xfId="46761" xr:uid="{00000000-0005-0000-0000-000064B70000}"/>
    <cellStyle name="Normal 3 2 2 3 2 3" xfId="46762" xr:uid="{00000000-0005-0000-0000-000065B70000}"/>
    <cellStyle name="Normal 3 2 2 3 2 3 2" xfId="46763" xr:uid="{00000000-0005-0000-0000-000066B70000}"/>
    <cellStyle name="Normal 3 2 2 3 2 3 2 2" xfId="46764" xr:uid="{00000000-0005-0000-0000-000067B70000}"/>
    <cellStyle name="Normal 3 2 2 3 2 3 2 2 2" xfId="46765" xr:uid="{00000000-0005-0000-0000-000068B70000}"/>
    <cellStyle name="Normal 3 2 2 3 2 3 2 3" xfId="46766" xr:uid="{00000000-0005-0000-0000-000069B70000}"/>
    <cellStyle name="Normal 3 2 2 3 2 3 3" xfId="46767" xr:uid="{00000000-0005-0000-0000-00006AB70000}"/>
    <cellStyle name="Normal 3 2 2 3 2 3 3 2" xfId="46768" xr:uid="{00000000-0005-0000-0000-00006BB70000}"/>
    <cellStyle name="Normal 3 2 2 3 2 3 4" xfId="46769" xr:uid="{00000000-0005-0000-0000-00006CB70000}"/>
    <cellStyle name="Normal 3 2 2 3 2 4" xfId="46770" xr:uid="{00000000-0005-0000-0000-00006DB70000}"/>
    <cellStyle name="Normal 3 2 2 3 2 4 2" xfId="46771" xr:uid="{00000000-0005-0000-0000-00006EB70000}"/>
    <cellStyle name="Normal 3 2 2 3 2 4 2 2" xfId="46772" xr:uid="{00000000-0005-0000-0000-00006FB70000}"/>
    <cellStyle name="Normal 3 2 2 3 2 4 3" xfId="46773" xr:uid="{00000000-0005-0000-0000-000070B70000}"/>
    <cellStyle name="Normal 3 2 2 3 2 5" xfId="46774" xr:uid="{00000000-0005-0000-0000-000071B70000}"/>
    <cellStyle name="Normal 3 2 2 3 2 5 2" xfId="46775" xr:uid="{00000000-0005-0000-0000-000072B70000}"/>
    <cellStyle name="Normal 3 2 2 3 2 6" xfId="46776" xr:uid="{00000000-0005-0000-0000-000073B70000}"/>
    <cellStyle name="Normal 3 2 2 3 3" xfId="46777" xr:uid="{00000000-0005-0000-0000-000074B70000}"/>
    <cellStyle name="Normal 3 2 2 3 3 2" xfId="46778" xr:uid="{00000000-0005-0000-0000-000075B70000}"/>
    <cellStyle name="Normal 3 2 2 3 3 2 2" xfId="46779" xr:uid="{00000000-0005-0000-0000-000076B70000}"/>
    <cellStyle name="Normal 3 2 2 3 3 2 2 2" xfId="46780" xr:uid="{00000000-0005-0000-0000-000077B70000}"/>
    <cellStyle name="Normal 3 2 2 3 3 2 2 2 2" xfId="46781" xr:uid="{00000000-0005-0000-0000-000078B70000}"/>
    <cellStyle name="Normal 3 2 2 3 3 2 2 2 2 2" xfId="46782" xr:uid="{00000000-0005-0000-0000-000079B70000}"/>
    <cellStyle name="Normal 3 2 2 3 3 2 2 2 3" xfId="46783" xr:uid="{00000000-0005-0000-0000-00007AB70000}"/>
    <cellStyle name="Normal 3 2 2 3 3 2 2 3" xfId="46784" xr:uid="{00000000-0005-0000-0000-00007BB70000}"/>
    <cellStyle name="Normal 3 2 2 3 3 2 2 3 2" xfId="46785" xr:uid="{00000000-0005-0000-0000-00007CB70000}"/>
    <cellStyle name="Normal 3 2 2 3 3 2 2 4" xfId="46786" xr:uid="{00000000-0005-0000-0000-00007DB70000}"/>
    <cellStyle name="Normal 3 2 2 3 3 2 3" xfId="46787" xr:uid="{00000000-0005-0000-0000-00007EB70000}"/>
    <cellStyle name="Normal 3 2 2 3 3 2 3 2" xfId="46788" xr:uid="{00000000-0005-0000-0000-00007FB70000}"/>
    <cellStyle name="Normal 3 2 2 3 3 2 3 2 2" xfId="46789" xr:uid="{00000000-0005-0000-0000-000080B70000}"/>
    <cellStyle name="Normal 3 2 2 3 3 2 3 3" xfId="46790" xr:uid="{00000000-0005-0000-0000-000081B70000}"/>
    <cellStyle name="Normal 3 2 2 3 3 2 4" xfId="46791" xr:uid="{00000000-0005-0000-0000-000082B70000}"/>
    <cellStyle name="Normal 3 2 2 3 3 2 4 2" xfId="46792" xr:uid="{00000000-0005-0000-0000-000083B70000}"/>
    <cellStyle name="Normal 3 2 2 3 3 2 5" xfId="46793" xr:uid="{00000000-0005-0000-0000-000084B70000}"/>
    <cellStyle name="Normal 3 2 2 3 3 3" xfId="46794" xr:uid="{00000000-0005-0000-0000-000085B70000}"/>
    <cellStyle name="Normal 3 2 2 3 3 3 2" xfId="46795" xr:uid="{00000000-0005-0000-0000-000086B70000}"/>
    <cellStyle name="Normal 3 2 2 3 3 3 2 2" xfId="46796" xr:uid="{00000000-0005-0000-0000-000087B70000}"/>
    <cellStyle name="Normal 3 2 2 3 3 3 2 2 2" xfId="46797" xr:uid="{00000000-0005-0000-0000-000088B70000}"/>
    <cellStyle name="Normal 3 2 2 3 3 3 2 3" xfId="46798" xr:uid="{00000000-0005-0000-0000-000089B70000}"/>
    <cellStyle name="Normal 3 2 2 3 3 3 3" xfId="46799" xr:uid="{00000000-0005-0000-0000-00008AB70000}"/>
    <cellStyle name="Normal 3 2 2 3 3 3 3 2" xfId="46800" xr:uid="{00000000-0005-0000-0000-00008BB70000}"/>
    <cellStyle name="Normal 3 2 2 3 3 3 4" xfId="46801" xr:uid="{00000000-0005-0000-0000-00008CB70000}"/>
    <cellStyle name="Normal 3 2 2 3 3 4" xfId="46802" xr:uid="{00000000-0005-0000-0000-00008DB70000}"/>
    <cellStyle name="Normal 3 2 2 3 3 4 2" xfId="46803" xr:uid="{00000000-0005-0000-0000-00008EB70000}"/>
    <cellStyle name="Normal 3 2 2 3 3 4 2 2" xfId="46804" xr:uid="{00000000-0005-0000-0000-00008FB70000}"/>
    <cellStyle name="Normal 3 2 2 3 3 4 3" xfId="46805" xr:uid="{00000000-0005-0000-0000-000090B70000}"/>
    <cellStyle name="Normal 3 2 2 3 3 5" xfId="46806" xr:uid="{00000000-0005-0000-0000-000091B70000}"/>
    <cellStyle name="Normal 3 2 2 3 3 5 2" xfId="46807" xr:uid="{00000000-0005-0000-0000-000092B70000}"/>
    <cellStyle name="Normal 3 2 2 3 3 6" xfId="46808" xr:uid="{00000000-0005-0000-0000-000093B70000}"/>
    <cellStyle name="Normal 3 2 2 3 4" xfId="46809" xr:uid="{00000000-0005-0000-0000-000094B70000}"/>
    <cellStyle name="Normal 3 2 2 3 4 2" xfId="46810" xr:uid="{00000000-0005-0000-0000-000095B70000}"/>
    <cellStyle name="Normal 3 2 2 3 4 2 2" xfId="46811" xr:uid="{00000000-0005-0000-0000-000096B70000}"/>
    <cellStyle name="Normal 3 2 2 3 4 2 2 2" xfId="46812" xr:uid="{00000000-0005-0000-0000-000097B70000}"/>
    <cellStyle name="Normal 3 2 2 3 4 2 2 2 2" xfId="46813" xr:uid="{00000000-0005-0000-0000-000098B70000}"/>
    <cellStyle name="Normal 3 2 2 3 4 2 2 2 2 2" xfId="46814" xr:uid="{00000000-0005-0000-0000-000099B70000}"/>
    <cellStyle name="Normal 3 2 2 3 4 2 2 2 3" xfId="46815" xr:uid="{00000000-0005-0000-0000-00009AB70000}"/>
    <cellStyle name="Normal 3 2 2 3 4 2 2 3" xfId="46816" xr:uid="{00000000-0005-0000-0000-00009BB70000}"/>
    <cellStyle name="Normal 3 2 2 3 4 2 2 3 2" xfId="46817" xr:uid="{00000000-0005-0000-0000-00009CB70000}"/>
    <cellStyle name="Normal 3 2 2 3 4 2 2 4" xfId="46818" xr:uid="{00000000-0005-0000-0000-00009DB70000}"/>
    <cellStyle name="Normal 3 2 2 3 4 2 3" xfId="46819" xr:uid="{00000000-0005-0000-0000-00009EB70000}"/>
    <cellStyle name="Normal 3 2 2 3 4 2 3 2" xfId="46820" xr:uid="{00000000-0005-0000-0000-00009FB70000}"/>
    <cellStyle name="Normal 3 2 2 3 4 2 3 2 2" xfId="46821" xr:uid="{00000000-0005-0000-0000-0000A0B70000}"/>
    <cellStyle name="Normal 3 2 2 3 4 2 3 3" xfId="46822" xr:uid="{00000000-0005-0000-0000-0000A1B70000}"/>
    <cellStyle name="Normal 3 2 2 3 4 2 4" xfId="46823" xr:uid="{00000000-0005-0000-0000-0000A2B70000}"/>
    <cellStyle name="Normal 3 2 2 3 4 2 4 2" xfId="46824" xr:uid="{00000000-0005-0000-0000-0000A3B70000}"/>
    <cellStyle name="Normal 3 2 2 3 4 2 5" xfId="46825" xr:uid="{00000000-0005-0000-0000-0000A4B70000}"/>
    <cellStyle name="Normal 3 2 2 3 4 3" xfId="46826" xr:uid="{00000000-0005-0000-0000-0000A5B70000}"/>
    <cellStyle name="Normal 3 2 2 3 4 3 2" xfId="46827" xr:uid="{00000000-0005-0000-0000-0000A6B70000}"/>
    <cellStyle name="Normal 3 2 2 3 4 3 2 2" xfId="46828" xr:uid="{00000000-0005-0000-0000-0000A7B70000}"/>
    <cellStyle name="Normal 3 2 2 3 4 3 2 2 2" xfId="46829" xr:uid="{00000000-0005-0000-0000-0000A8B70000}"/>
    <cellStyle name="Normal 3 2 2 3 4 3 2 3" xfId="46830" xr:uid="{00000000-0005-0000-0000-0000A9B70000}"/>
    <cellStyle name="Normal 3 2 2 3 4 3 3" xfId="46831" xr:uid="{00000000-0005-0000-0000-0000AAB70000}"/>
    <cellStyle name="Normal 3 2 2 3 4 3 3 2" xfId="46832" xr:uid="{00000000-0005-0000-0000-0000ABB70000}"/>
    <cellStyle name="Normal 3 2 2 3 4 3 4" xfId="46833" xr:uid="{00000000-0005-0000-0000-0000ACB70000}"/>
    <cellStyle name="Normal 3 2 2 3 4 4" xfId="46834" xr:uid="{00000000-0005-0000-0000-0000ADB70000}"/>
    <cellStyle name="Normal 3 2 2 3 4 4 2" xfId="46835" xr:uid="{00000000-0005-0000-0000-0000AEB70000}"/>
    <cellStyle name="Normal 3 2 2 3 4 4 2 2" xfId="46836" xr:uid="{00000000-0005-0000-0000-0000AFB70000}"/>
    <cellStyle name="Normal 3 2 2 3 4 4 3" xfId="46837" xr:uid="{00000000-0005-0000-0000-0000B0B70000}"/>
    <cellStyle name="Normal 3 2 2 3 4 5" xfId="46838" xr:uid="{00000000-0005-0000-0000-0000B1B70000}"/>
    <cellStyle name="Normal 3 2 2 3 4 5 2" xfId="46839" xr:uid="{00000000-0005-0000-0000-0000B2B70000}"/>
    <cellStyle name="Normal 3 2 2 3 4 6" xfId="46840" xr:uid="{00000000-0005-0000-0000-0000B3B70000}"/>
    <cellStyle name="Normal 3 2 2 3 5" xfId="46841" xr:uid="{00000000-0005-0000-0000-0000B4B70000}"/>
    <cellStyle name="Normal 3 2 2 3 5 2" xfId="46842" xr:uid="{00000000-0005-0000-0000-0000B5B70000}"/>
    <cellStyle name="Normal 3 2 2 3 5 2 2" xfId="46843" xr:uid="{00000000-0005-0000-0000-0000B6B70000}"/>
    <cellStyle name="Normal 3 2 2 3 5 2 2 2" xfId="46844" xr:uid="{00000000-0005-0000-0000-0000B7B70000}"/>
    <cellStyle name="Normal 3 2 2 3 5 2 2 2 2" xfId="46845" xr:uid="{00000000-0005-0000-0000-0000B8B70000}"/>
    <cellStyle name="Normal 3 2 2 3 5 2 2 2 2 2" xfId="46846" xr:uid="{00000000-0005-0000-0000-0000B9B70000}"/>
    <cellStyle name="Normal 3 2 2 3 5 2 2 2 3" xfId="46847" xr:uid="{00000000-0005-0000-0000-0000BAB70000}"/>
    <cellStyle name="Normal 3 2 2 3 5 2 2 3" xfId="46848" xr:uid="{00000000-0005-0000-0000-0000BBB70000}"/>
    <cellStyle name="Normal 3 2 2 3 5 2 2 3 2" xfId="46849" xr:uid="{00000000-0005-0000-0000-0000BCB70000}"/>
    <cellStyle name="Normal 3 2 2 3 5 2 2 4" xfId="46850" xr:uid="{00000000-0005-0000-0000-0000BDB70000}"/>
    <cellStyle name="Normal 3 2 2 3 5 2 3" xfId="46851" xr:uid="{00000000-0005-0000-0000-0000BEB70000}"/>
    <cellStyle name="Normal 3 2 2 3 5 2 3 2" xfId="46852" xr:uid="{00000000-0005-0000-0000-0000BFB70000}"/>
    <cellStyle name="Normal 3 2 2 3 5 2 3 2 2" xfId="46853" xr:uid="{00000000-0005-0000-0000-0000C0B70000}"/>
    <cellStyle name="Normal 3 2 2 3 5 2 3 3" xfId="46854" xr:uid="{00000000-0005-0000-0000-0000C1B70000}"/>
    <cellStyle name="Normal 3 2 2 3 5 2 4" xfId="46855" xr:uid="{00000000-0005-0000-0000-0000C2B70000}"/>
    <cellStyle name="Normal 3 2 2 3 5 2 4 2" xfId="46856" xr:uid="{00000000-0005-0000-0000-0000C3B70000}"/>
    <cellStyle name="Normal 3 2 2 3 5 2 5" xfId="46857" xr:uid="{00000000-0005-0000-0000-0000C4B70000}"/>
    <cellStyle name="Normal 3 2 2 3 5 3" xfId="46858" xr:uid="{00000000-0005-0000-0000-0000C5B70000}"/>
    <cellStyle name="Normal 3 2 2 3 5 3 2" xfId="46859" xr:uid="{00000000-0005-0000-0000-0000C6B70000}"/>
    <cellStyle name="Normal 3 2 2 3 5 3 2 2" xfId="46860" xr:uid="{00000000-0005-0000-0000-0000C7B70000}"/>
    <cellStyle name="Normal 3 2 2 3 5 3 2 2 2" xfId="46861" xr:uid="{00000000-0005-0000-0000-0000C8B70000}"/>
    <cellStyle name="Normal 3 2 2 3 5 3 2 3" xfId="46862" xr:uid="{00000000-0005-0000-0000-0000C9B70000}"/>
    <cellStyle name="Normal 3 2 2 3 5 3 3" xfId="46863" xr:uid="{00000000-0005-0000-0000-0000CAB70000}"/>
    <cellStyle name="Normal 3 2 2 3 5 3 3 2" xfId="46864" xr:uid="{00000000-0005-0000-0000-0000CBB70000}"/>
    <cellStyle name="Normal 3 2 2 3 5 3 4" xfId="46865" xr:uid="{00000000-0005-0000-0000-0000CCB70000}"/>
    <cellStyle name="Normal 3 2 2 3 5 4" xfId="46866" xr:uid="{00000000-0005-0000-0000-0000CDB70000}"/>
    <cellStyle name="Normal 3 2 2 3 5 4 2" xfId="46867" xr:uid="{00000000-0005-0000-0000-0000CEB70000}"/>
    <cellStyle name="Normal 3 2 2 3 5 4 2 2" xfId="46868" xr:uid="{00000000-0005-0000-0000-0000CFB70000}"/>
    <cellStyle name="Normal 3 2 2 3 5 4 3" xfId="46869" xr:uid="{00000000-0005-0000-0000-0000D0B70000}"/>
    <cellStyle name="Normal 3 2 2 3 5 5" xfId="46870" xr:uid="{00000000-0005-0000-0000-0000D1B70000}"/>
    <cellStyle name="Normal 3 2 2 3 5 5 2" xfId="46871" xr:uid="{00000000-0005-0000-0000-0000D2B70000}"/>
    <cellStyle name="Normal 3 2 2 3 5 6" xfId="46872" xr:uid="{00000000-0005-0000-0000-0000D3B70000}"/>
    <cellStyle name="Normal 3 2 2 3 6" xfId="46873" xr:uid="{00000000-0005-0000-0000-0000D4B70000}"/>
    <cellStyle name="Normal 3 2 2 3 6 2" xfId="46874" xr:uid="{00000000-0005-0000-0000-0000D5B70000}"/>
    <cellStyle name="Normal 3 2 2 3 6 2 2" xfId="46875" xr:uid="{00000000-0005-0000-0000-0000D6B70000}"/>
    <cellStyle name="Normal 3 2 2 3 6 2 2 2" xfId="46876" xr:uid="{00000000-0005-0000-0000-0000D7B70000}"/>
    <cellStyle name="Normal 3 2 2 3 6 2 2 2 2" xfId="46877" xr:uid="{00000000-0005-0000-0000-0000D8B70000}"/>
    <cellStyle name="Normal 3 2 2 3 6 2 2 3" xfId="46878" xr:uid="{00000000-0005-0000-0000-0000D9B70000}"/>
    <cellStyle name="Normal 3 2 2 3 6 2 3" xfId="46879" xr:uid="{00000000-0005-0000-0000-0000DAB70000}"/>
    <cellStyle name="Normal 3 2 2 3 6 2 3 2" xfId="46880" xr:uid="{00000000-0005-0000-0000-0000DBB70000}"/>
    <cellStyle name="Normal 3 2 2 3 6 2 4" xfId="46881" xr:uid="{00000000-0005-0000-0000-0000DCB70000}"/>
    <cellStyle name="Normal 3 2 2 3 6 3" xfId="46882" xr:uid="{00000000-0005-0000-0000-0000DDB70000}"/>
    <cellStyle name="Normal 3 2 2 3 6 3 2" xfId="46883" xr:uid="{00000000-0005-0000-0000-0000DEB70000}"/>
    <cellStyle name="Normal 3 2 2 3 6 3 2 2" xfId="46884" xr:uid="{00000000-0005-0000-0000-0000DFB70000}"/>
    <cellStyle name="Normal 3 2 2 3 6 3 3" xfId="46885" xr:uid="{00000000-0005-0000-0000-0000E0B70000}"/>
    <cellStyle name="Normal 3 2 2 3 6 4" xfId="46886" xr:uid="{00000000-0005-0000-0000-0000E1B70000}"/>
    <cellStyle name="Normal 3 2 2 3 6 4 2" xfId="46887" xr:uid="{00000000-0005-0000-0000-0000E2B70000}"/>
    <cellStyle name="Normal 3 2 2 3 6 5" xfId="46888" xr:uid="{00000000-0005-0000-0000-0000E3B70000}"/>
    <cellStyle name="Normal 3 2 2 3 7" xfId="46889" xr:uid="{00000000-0005-0000-0000-0000E4B70000}"/>
    <cellStyle name="Normal 3 2 2 3 7 2" xfId="46890" xr:uid="{00000000-0005-0000-0000-0000E5B70000}"/>
    <cellStyle name="Normal 3 2 2 3 7 2 2" xfId="46891" xr:uid="{00000000-0005-0000-0000-0000E6B70000}"/>
    <cellStyle name="Normal 3 2 2 3 7 2 2 2" xfId="46892" xr:uid="{00000000-0005-0000-0000-0000E7B70000}"/>
    <cellStyle name="Normal 3 2 2 3 7 2 3" xfId="46893" xr:uid="{00000000-0005-0000-0000-0000E8B70000}"/>
    <cellStyle name="Normal 3 2 2 3 7 3" xfId="46894" xr:uid="{00000000-0005-0000-0000-0000E9B70000}"/>
    <cellStyle name="Normal 3 2 2 3 7 3 2" xfId="46895" xr:uid="{00000000-0005-0000-0000-0000EAB70000}"/>
    <cellStyle name="Normal 3 2 2 3 7 4" xfId="46896" xr:uid="{00000000-0005-0000-0000-0000EBB70000}"/>
    <cellStyle name="Normal 3 2 2 3 8" xfId="46897" xr:uid="{00000000-0005-0000-0000-0000ECB70000}"/>
    <cellStyle name="Normal 3 2 2 3 8 2" xfId="46898" xr:uid="{00000000-0005-0000-0000-0000EDB70000}"/>
    <cellStyle name="Normal 3 2 2 3 8 2 2" xfId="46899" xr:uid="{00000000-0005-0000-0000-0000EEB70000}"/>
    <cellStyle name="Normal 3 2 2 3 8 3" xfId="46900" xr:uid="{00000000-0005-0000-0000-0000EFB70000}"/>
    <cellStyle name="Normal 3 2 2 3 9" xfId="46901" xr:uid="{00000000-0005-0000-0000-0000F0B70000}"/>
    <cellStyle name="Normal 3 2 2 3 9 2" xfId="46902" xr:uid="{00000000-0005-0000-0000-0000F1B70000}"/>
    <cellStyle name="Normal 3 2 2 4" xfId="46903" xr:uid="{00000000-0005-0000-0000-0000F2B70000}"/>
    <cellStyle name="Normal 3 2 2 4 2" xfId="46904" xr:uid="{00000000-0005-0000-0000-0000F3B70000}"/>
    <cellStyle name="Normal 3 2 2 4 2 2" xfId="46905" xr:uid="{00000000-0005-0000-0000-0000F4B70000}"/>
    <cellStyle name="Normal 3 2 2 4 2 2 2" xfId="46906" xr:uid="{00000000-0005-0000-0000-0000F5B70000}"/>
    <cellStyle name="Normal 3 2 2 4 2 2 2 2" xfId="46907" xr:uid="{00000000-0005-0000-0000-0000F6B70000}"/>
    <cellStyle name="Normal 3 2 2 4 2 2 2 2 2" xfId="46908" xr:uid="{00000000-0005-0000-0000-0000F7B70000}"/>
    <cellStyle name="Normal 3 2 2 4 2 2 2 3" xfId="46909" xr:uid="{00000000-0005-0000-0000-0000F8B70000}"/>
    <cellStyle name="Normal 3 2 2 4 2 2 3" xfId="46910" xr:uid="{00000000-0005-0000-0000-0000F9B70000}"/>
    <cellStyle name="Normal 3 2 2 4 2 2 3 2" xfId="46911" xr:uid="{00000000-0005-0000-0000-0000FAB70000}"/>
    <cellStyle name="Normal 3 2 2 4 2 2 4" xfId="46912" xr:uid="{00000000-0005-0000-0000-0000FBB70000}"/>
    <cellStyle name="Normal 3 2 2 4 2 3" xfId="46913" xr:uid="{00000000-0005-0000-0000-0000FCB70000}"/>
    <cellStyle name="Normal 3 2 2 4 2 3 2" xfId="46914" xr:uid="{00000000-0005-0000-0000-0000FDB70000}"/>
    <cellStyle name="Normal 3 2 2 4 2 3 2 2" xfId="46915" xr:uid="{00000000-0005-0000-0000-0000FEB70000}"/>
    <cellStyle name="Normal 3 2 2 4 2 3 3" xfId="46916" xr:uid="{00000000-0005-0000-0000-0000FFB70000}"/>
    <cellStyle name="Normal 3 2 2 4 2 4" xfId="46917" xr:uid="{00000000-0005-0000-0000-000000B80000}"/>
    <cellStyle name="Normal 3 2 2 4 2 4 2" xfId="46918" xr:uid="{00000000-0005-0000-0000-000001B80000}"/>
    <cellStyle name="Normal 3 2 2 4 2 5" xfId="46919" xr:uid="{00000000-0005-0000-0000-000002B80000}"/>
    <cellStyle name="Normal 3 2 2 4 3" xfId="46920" xr:uid="{00000000-0005-0000-0000-000003B80000}"/>
    <cellStyle name="Normal 3 2 2 4 3 2" xfId="46921" xr:uid="{00000000-0005-0000-0000-000004B80000}"/>
    <cellStyle name="Normal 3 2 2 4 3 2 2" xfId="46922" xr:uid="{00000000-0005-0000-0000-000005B80000}"/>
    <cellStyle name="Normal 3 2 2 4 3 2 2 2" xfId="46923" xr:uid="{00000000-0005-0000-0000-000006B80000}"/>
    <cellStyle name="Normal 3 2 2 4 3 2 3" xfId="46924" xr:uid="{00000000-0005-0000-0000-000007B80000}"/>
    <cellStyle name="Normal 3 2 2 4 3 3" xfId="46925" xr:uid="{00000000-0005-0000-0000-000008B80000}"/>
    <cellStyle name="Normal 3 2 2 4 3 3 2" xfId="46926" xr:uid="{00000000-0005-0000-0000-000009B80000}"/>
    <cellStyle name="Normal 3 2 2 4 3 4" xfId="46927" xr:uid="{00000000-0005-0000-0000-00000AB80000}"/>
    <cellStyle name="Normal 3 2 2 4 4" xfId="46928" xr:uid="{00000000-0005-0000-0000-00000BB80000}"/>
    <cellStyle name="Normal 3 2 2 4 4 2" xfId="46929" xr:uid="{00000000-0005-0000-0000-00000CB80000}"/>
    <cellStyle name="Normal 3 2 2 4 4 2 2" xfId="46930" xr:uid="{00000000-0005-0000-0000-00000DB80000}"/>
    <cellStyle name="Normal 3 2 2 4 4 3" xfId="46931" xr:uid="{00000000-0005-0000-0000-00000EB80000}"/>
    <cellStyle name="Normal 3 2 2 4 5" xfId="46932" xr:uid="{00000000-0005-0000-0000-00000FB80000}"/>
    <cellStyle name="Normal 3 2 2 4 5 2" xfId="46933" xr:uid="{00000000-0005-0000-0000-000010B80000}"/>
    <cellStyle name="Normal 3 2 2 4 6" xfId="46934" xr:uid="{00000000-0005-0000-0000-000011B80000}"/>
    <cellStyle name="Normal 3 2 2 5" xfId="46935" xr:uid="{00000000-0005-0000-0000-000012B80000}"/>
    <cellStyle name="Normal 3 2 2 5 2" xfId="46936" xr:uid="{00000000-0005-0000-0000-000013B80000}"/>
    <cellStyle name="Normal 3 2 2 5 2 2" xfId="46937" xr:uid="{00000000-0005-0000-0000-000014B80000}"/>
    <cellStyle name="Normal 3 2 2 5 2 2 2" xfId="46938" xr:uid="{00000000-0005-0000-0000-000015B80000}"/>
    <cellStyle name="Normal 3 2 2 5 2 2 2 2" xfId="46939" xr:uid="{00000000-0005-0000-0000-000016B80000}"/>
    <cellStyle name="Normal 3 2 2 5 2 2 2 2 2" xfId="46940" xr:uid="{00000000-0005-0000-0000-000017B80000}"/>
    <cellStyle name="Normal 3 2 2 5 2 2 2 3" xfId="46941" xr:uid="{00000000-0005-0000-0000-000018B80000}"/>
    <cellStyle name="Normal 3 2 2 5 2 2 3" xfId="46942" xr:uid="{00000000-0005-0000-0000-000019B80000}"/>
    <cellStyle name="Normal 3 2 2 5 2 2 3 2" xfId="46943" xr:uid="{00000000-0005-0000-0000-00001AB80000}"/>
    <cellStyle name="Normal 3 2 2 5 2 2 4" xfId="46944" xr:uid="{00000000-0005-0000-0000-00001BB80000}"/>
    <cellStyle name="Normal 3 2 2 5 2 3" xfId="46945" xr:uid="{00000000-0005-0000-0000-00001CB80000}"/>
    <cellStyle name="Normal 3 2 2 5 2 3 2" xfId="46946" xr:uid="{00000000-0005-0000-0000-00001DB80000}"/>
    <cellStyle name="Normal 3 2 2 5 2 3 2 2" xfId="46947" xr:uid="{00000000-0005-0000-0000-00001EB80000}"/>
    <cellStyle name="Normal 3 2 2 5 2 3 3" xfId="46948" xr:uid="{00000000-0005-0000-0000-00001FB80000}"/>
    <cellStyle name="Normal 3 2 2 5 2 4" xfId="46949" xr:uid="{00000000-0005-0000-0000-000020B80000}"/>
    <cellStyle name="Normal 3 2 2 5 2 4 2" xfId="46950" xr:uid="{00000000-0005-0000-0000-000021B80000}"/>
    <cellStyle name="Normal 3 2 2 5 2 5" xfId="46951" xr:uid="{00000000-0005-0000-0000-000022B80000}"/>
    <cellStyle name="Normal 3 2 2 5 3" xfId="46952" xr:uid="{00000000-0005-0000-0000-000023B80000}"/>
    <cellStyle name="Normal 3 2 2 5 3 2" xfId="46953" xr:uid="{00000000-0005-0000-0000-000024B80000}"/>
    <cellStyle name="Normal 3 2 2 5 3 2 2" xfId="46954" xr:uid="{00000000-0005-0000-0000-000025B80000}"/>
    <cellStyle name="Normal 3 2 2 5 3 2 2 2" xfId="46955" xr:uid="{00000000-0005-0000-0000-000026B80000}"/>
    <cellStyle name="Normal 3 2 2 5 3 2 3" xfId="46956" xr:uid="{00000000-0005-0000-0000-000027B80000}"/>
    <cellStyle name="Normal 3 2 2 5 3 3" xfId="46957" xr:uid="{00000000-0005-0000-0000-000028B80000}"/>
    <cellStyle name="Normal 3 2 2 5 3 3 2" xfId="46958" xr:uid="{00000000-0005-0000-0000-000029B80000}"/>
    <cellStyle name="Normal 3 2 2 5 3 4" xfId="46959" xr:uid="{00000000-0005-0000-0000-00002AB80000}"/>
    <cellStyle name="Normal 3 2 2 5 4" xfId="46960" xr:uid="{00000000-0005-0000-0000-00002BB80000}"/>
    <cellStyle name="Normal 3 2 2 5 4 2" xfId="46961" xr:uid="{00000000-0005-0000-0000-00002CB80000}"/>
    <cellStyle name="Normal 3 2 2 5 4 2 2" xfId="46962" xr:uid="{00000000-0005-0000-0000-00002DB80000}"/>
    <cellStyle name="Normal 3 2 2 5 4 3" xfId="46963" xr:uid="{00000000-0005-0000-0000-00002EB80000}"/>
    <cellStyle name="Normal 3 2 2 5 5" xfId="46964" xr:uid="{00000000-0005-0000-0000-00002FB80000}"/>
    <cellStyle name="Normal 3 2 2 5 5 2" xfId="46965" xr:uid="{00000000-0005-0000-0000-000030B80000}"/>
    <cellStyle name="Normal 3 2 2 5 6" xfId="46966" xr:uid="{00000000-0005-0000-0000-000031B80000}"/>
    <cellStyle name="Normal 3 2 2 6" xfId="46967" xr:uid="{00000000-0005-0000-0000-000032B80000}"/>
    <cellStyle name="Normal 3 2 2 6 2" xfId="46968" xr:uid="{00000000-0005-0000-0000-000033B80000}"/>
    <cellStyle name="Normal 3 2 2 6 2 2" xfId="46969" xr:uid="{00000000-0005-0000-0000-000034B80000}"/>
    <cellStyle name="Normal 3 2 2 6 2 2 2" xfId="46970" xr:uid="{00000000-0005-0000-0000-000035B80000}"/>
    <cellStyle name="Normal 3 2 2 6 2 2 2 2" xfId="46971" xr:uid="{00000000-0005-0000-0000-000036B80000}"/>
    <cellStyle name="Normal 3 2 2 6 2 2 2 2 2" xfId="46972" xr:uid="{00000000-0005-0000-0000-000037B80000}"/>
    <cellStyle name="Normal 3 2 2 6 2 2 2 3" xfId="46973" xr:uid="{00000000-0005-0000-0000-000038B80000}"/>
    <cellStyle name="Normal 3 2 2 6 2 2 3" xfId="46974" xr:uid="{00000000-0005-0000-0000-000039B80000}"/>
    <cellStyle name="Normal 3 2 2 6 2 2 3 2" xfId="46975" xr:uid="{00000000-0005-0000-0000-00003AB80000}"/>
    <cellStyle name="Normal 3 2 2 6 2 2 4" xfId="46976" xr:uid="{00000000-0005-0000-0000-00003BB80000}"/>
    <cellStyle name="Normal 3 2 2 6 2 3" xfId="46977" xr:uid="{00000000-0005-0000-0000-00003CB80000}"/>
    <cellStyle name="Normal 3 2 2 6 2 3 2" xfId="46978" xr:uid="{00000000-0005-0000-0000-00003DB80000}"/>
    <cellStyle name="Normal 3 2 2 6 2 3 2 2" xfId="46979" xr:uid="{00000000-0005-0000-0000-00003EB80000}"/>
    <cellStyle name="Normal 3 2 2 6 2 3 3" xfId="46980" xr:uid="{00000000-0005-0000-0000-00003FB80000}"/>
    <cellStyle name="Normal 3 2 2 6 2 4" xfId="46981" xr:uid="{00000000-0005-0000-0000-000040B80000}"/>
    <cellStyle name="Normal 3 2 2 6 2 4 2" xfId="46982" xr:uid="{00000000-0005-0000-0000-000041B80000}"/>
    <cellStyle name="Normal 3 2 2 6 2 5" xfId="46983" xr:uid="{00000000-0005-0000-0000-000042B80000}"/>
    <cellStyle name="Normal 3 2 2 6 3" xfId="46984" xr:uid="{00000000-0005-0000-0000-000043B80000}"/>
    <cellStyle name="Normal 3 2 2 6 3 2" xfId="46985" xr:uid="{00000000-0005-0000-0000-000044B80000}"/>
    <cellStyle name="Normal 3 2 2 6 3 2 2" xfId="46986" xr:uid="{00000000-0005-0000-0000-000045B80000}"/>
    <cellStyle name="Normal 3 2 2 6 3 2 2 2" xfId="46987" xr:uid="{00000000-0005-0000-0000-000046B80000}"/>
    <cellStyle name="Normal 3 2 2 6 3 2 3" xfId="46988" xr:uid="{00000000-0005-0000-0000-000047B80000}"/>
    <cellStyle name="Normal 3 2 2 6 3 3" xfId="46989" xr:uid="{00000000-0005-0000-0000-000048B80000}"/>
    <cellStyle name="Normal 3 2 2 6 3 3 2" xfId="46990" xr:uid="{00000000-0005-0000-0000-000049B80000}"/>
    <cellStyle name="Normal 3 2 2 6 3 4" xfId="46991" xr:uid="{00000000-0005-0000-0000-00004AB80000}"/>
    <cellStyle name="Normal 3 2 2 6 4" xfId="46992" xr:uid="{00000000-0005-0000-0000-00004BB80000}"/>
    <cellStyle name="Normal 3 2 2 6 4 2" xfId="46993" xr:uid="{00000000-0005-0000-0000-00004CB80000}"/>
    <cellStyle name="Normal 3 2 2 6 4 2 2" xfId="46994" xr:uid="{00000000-0005-0000-0000-00004DB80000}"/>
    <cellStyle name="Normal 3 2 2 6 4 3" xfId="46995" xr:uid="{00000000-0005-0000-0000-00004EB80000}"/>
    <cellStyle name="Normal 3 2 2 6 5" xfId="46996" xr:uid="{00000000-0005-0000-0000-00004FB80000}"/>
    <cellStyle name="Normal 3 2 2 6 5 2" xfId="46997" xr:uid="{00000000-0005-0000-0000-000050B80000}"/>
    <cellStyle name="Normal 3 2 2 6 6" xfId="46998" xr:uid="{00000000-0005-0000-0000-000051B80000}"/>
    <cellStyle name="Normal 3 2 2 7" xfId="46999" xr:uid="{00000000-0005-0000-0000-000052B80000}"/>
    <cellStyle name="Normal 3 2 2 7 2" xfId="47000" xr:uid="{00000000-0005-0000-0000-000053B80000}"/>
    <cellStyle name="Normal 3 2 2 7 2 2" xfId="47001" xr:uid="{00000000-0005-0000-0000-000054B80000}"/>
    <cellStyle name="Normal 3 2 2 7 2 2 2" xfId="47002" xr:uid="{00000000-0005-0000-0000-000055B80000}"/>
    <cellStyle name="Normal 3 2 2 7 2 2 2 2" xfId="47003" xr:uid="{00000000-0005-0000-0000-000056B80000}"/>
    <cellStyle name="Normal 3 2 2 7 2 2 2 2 2" xfId="47004" xr:uid="{00000000-0005-0000-0000-000057B80000}"/>
    <cellStyle name="Normal 3 2 2 7 2 2 2 3" xfId="47005" xr:uid="{00000000-0005-0000-0000-000058B80000}"/>
    <cellStyle name="Normal 3 2 2 7 2 2 3" xfId="47006" xr:uid="{00000000-0005-0000-0000-000059B80000}"/>
    <cellStyle name="Normal 3 2 2 7 2 2 3 2" xfId="47007" xr:uid="{00000000-0005-0000-0000-00005AB80000}"/>
    <cellStyle name="Normal 3 2 2 7 2 2 4" xfId="47008" xr:uid="{00000000-0005-0000-0000-00005BB80000}"/>
    <cellStyle name="Normal 3 2 2 7 2 3" xfId="47009" xr:uid="{00000000-0005-0000-0000-00005CB80000}"/>
    <cellStyle name="Normal 3 2 2 7 2 3 2" xfId="47010" xr:uid="{00000000-0005-0000-0000-00005DB80000}"/>
    <cellStyle name="Normal 3 2 2 7 2 3 2 2" xfId="47011" xr:uid="{00000000-0005-0000-0000-00005EB80000}"/>
    <cellStyle name="Normal 3 2 2 7 2 3 3" xfId="47012" xr:uid="{00000000-0005-0000-0000-00005FB80000}"/>
    <cellStyle name="Normal 3 2 2 7 2 4" xfId="47013" xr:uid="{00000000-0005-0000-0000-000060B80000}"/>
    <cellStyle name="Normal 3 2 2 7 2 4 2" xfId="47014" xr:uid="{00000000-0005-0000-0000-000061B80000}"/>
    <cellStyle name="Normal 3 2 2 7 2 5" xfId="47015" xr:uid="{00000000-0005-0000-0000-000062B80000}"/>
    <cellStyle name="Normal 3 2 2 7 3" xfId="47016" xr:uid="{00000000-0005-0000-0000-000063B80000}"/>
    <cellStyle name="Normal 3 2 2 7 3 2" xfId="47017" xr:uid="{00000000-0005-0000-0000-000064B80000}"/>
    <cellStyle name="Normal 3 2 2 7 3 2 2" xfId="47018" xr:uid="{00000000-0005-0000-0000-000065B80000}"/>
    <cellStyle name="Normal 3 2 2 7 3 2 2 2" xfId="47019" xr:uid="{00000000-0005-0000-0000-000066B80000}"/>
    <cellStyle name="Normal 3 2 2 7 3 2 3" xfId="47020" xr:uid="{00000000-0005-0000-0000-000067B80000}"/>
    <cellStyle name="Normal 3 2 2 7 3 3" xfId="47021" xr:uid="{00000000-0005-0000-0000-000068B80000}"/>
    <cellStyle name="Normal 3 2 2 7 3 3 2" xfId="47022" xr:uid="{00000000-0005-0000-0000-000069B80000}"/>
    <cellStyle name="Normal 3 2 2 7 3 4" xfId="47023" xr:uid="{00000000-0005-0000-0000-00006AB80000}"/>
    <cellStyle name="Normal 3 2 2 7 4" xfId="47024" xr:uid="{00000000-0005-0000-0000-00006BB80000}"/>
    <cellStyle name="Normal 3 2 2 7 4 2" xfId="47025" xr:uid="{00000000-0005-0000-0000-00006CB80000}"/>
    <cellStyle name="Normal 3 2 2 7 4 2 2" xfId="47026" xr:uid="{00000000-0005-0000-0000-00006DB80000}"/>
    <cellStyle name="Normal 3 2 2 7 4 3" xfId="47027" xr:uid="{00000000-0005-0000-0000-00006EB80000}"/>
    <cellStyle name="Normal 3 2 2 7 5" xfId="47028" xr:uid="{00000000-0005-0000-0000-00006FB80000}"/>
    <cellStyle name="Normal 3 2 2 7 5 2" xfId="47029" xr:uid="{00000000-0005-0000-0000-000070B80000}"/>
    <cellStyle name="Normal 3 2 2 7 6" xfId="47030" xr:uid="{00000000-0005-0000-0000-000071B80000}"/>
    <cellStyle name="Normal 3 2 2 8" xfId="47031" xr:uid="{00000000-0005-0000-0000-000072B80000}"/>
    <cellStyle name="Normal 3 2 2 8 2" xfId="47032" xr:uid="{00000000-0005-0000-0000-000073B80000}"/>
    <cellStyle name="Normal 3 2 2 8 2 2" xfId="47033" xr:uid="{00000000-0005-0000-0000-000074B80000}"/>
    <cellStyle name="Normal 3 2 2 8 2 2 2" xfId="47034" xr:uid="{00000000-0005-0000-0000-000075B80000}"/>
    <cellStyle name="Normal 3 2 2 8 2 2 2 2" xfId="47035" xr:uid="{00000000-0005-0000-0000-000076B80000}"/>
    <cellStyle name="Normal 3 2 2 8 2 2 3" xfId="47036" xr:uid="{00000000-0005-0000-0000-000077B80000}"/>
    <cellStyle name="Normal 3 2 2 8 2 3" xfId="47037" xr:uid="{00000000-0005-0000-0000-000078B80000}"/>
    <cellStyle name="Normal 3 2 2 8 2 3 2" xfId="47038" xr:uid="{00000000-0005-0000-0000-000079B80000}"/>
    <cellStyle name="Normal 3 2 2 8 2 4" xfId="47039" xr:uid="{00000000-0005-0000-0000-00007AB80000}"/>
    <cellStyle name="Normal 3 2 2 8 3" xfId="47040" xr:uid="{00000000-0005-0000-0000-00007BB80000}"/>
    <cellStyle name="Normal 3 2 2 8 3 2" xfId="47041" xr:uid="{00000000-0005-0000-0000-00007CB80000}"/>
    <cellStyle name="Normal 3 2 2 8 3 2 2" xfId="47042" xr:uid="{00000000-0005-0000-0000-00007DB80000}"/>
    <cellStyle name="Normal 3 2 2 8 3 3" xfId="47043" xr:uid="{00000000-0005-0000-0000-00007EB80000}"/>
    <cellStyle name="Normal 3 2 2 8 4" xfId="47044" xr:uid="{00000000-0005-0000-0000-00007FB80000}"/>
    <cellStyle name="Normal 3 2 2 8 4 2" xfId="47045" xr:uid="{00000000-0005-0000-0000-000080B80000}"/>
    <cellStyle name="Normal 3 2 2 8 5" xfId="47046" xr:uid="{00000000-0005-0000-0000-000081B80000}"/>
    <cellStyle name="Normal 3 2 2 9" xfId="47047" xr:uid="{00000000-0005-0000-0000-000082B80000}"/>
    <cellStyle name="Normal 3 2 2 9 2" xfId="47048" xr:uid="{00000000-0005-0000-0000-000083B80000}"/>
    <cellStyle name="Normal 3 2 2 9 2 2" xfId="47049" xr:uid="{00000000-0005-0000-0000-000084B80000}"/>
    <cellStyle name="Normal 3 2 2 9 2 2 2" xfId="47050" xr:uid="{00000000-0005-0000-0000-000085B80000}"/>
    <cellStyle name="Normal 3 2 2 9 2 3" xfId="47051" xr:uid="{00000000-0005-0000-0000-000086B80000}"/>
    <cellStyle name="Normal 3 2 2 9 3" xfId="47052" xr:uid="{00000000-0005-0000-0000-000087B80000}"/>
    <cellStyle name="Normal 3 2 2 9 3 2" xfId="47053" xr:uid="{00000000-0005-0000-0000-000088B80000}"/>
    <cellStyle name="Normal 3 2 2 9 4" xfId="47054" xr:uid="{00000000-0005-0000-0000-000089B80000}"/>
    <cellStyle name="Normal 3 2 20" xfId="47055" xr:uid="{00000000-0005-0000-0000-00008AB80000}"/>
    <cellStyle name="Normal 3 2 20 2" xfId="47056" xr:uid="{00000000-0005-0000-0000-00008BB80000}"/>
    <cellStyle name="Normal 3 2 20 2 2" xfId="47057" xr:uid="{00000000-0005-0000-0000-00008CB80000}"/>
    <cellStyle name="Normal 3 2 20 2 3" xfId="47058" xr:uid="{00000000-0005-0000-0000-00008DB80000}"/>
    <cellStyle name="Normal 3 2 20 3" xfId="47059" xr:uid="{00000000-0005-0000-0000-00008EB80000}"/>
    <cellStyle name="Normal 3 2 20 3 2" xfId="47060" xr:uid="{00000000-0005-0000-0000-00008FB80000}"/>
    <cellStyle name="Normal 3 2 20 3 3" xfId="47061" xr:uid="{00000000-0005-0000-0000-000090B80000}"/>
    <cellStyle name="Normal 3 2 20 4" xfId="47062" xr:uid="{00000000-0005-0000-0000-000091B80000}"/>
    <cellStyle name="Normal 3 2 20 4 2" xfId="47063" xr:uid="{00000000-0005-0000-0000-000092B80000}"/>
    <cellStyle name="Normal 3 2 20 4 3" xfId="47064" xr:uid="{00000000-0005-0000-0000-000093B80000}"/>
    <cellStyle name="Normal 3 2 20 5" xfId="47065" xr:uid="{00000000-0005-0000-0000-000094B80000}"/>
    <cellStyle name="Normal 3 2 20 6" xfId="47066" xr:uid="{00000000-0005-0000-0000-000095B80000}"/>
    <cellStyle name="Normal 3 2 21" xfId="47067" xr:uid="{00000000-0005-0000-0000-000096B80000}"/>
    <cellStyle name="Normal 3 2 21 2" xfId="47068" xr:uid="{00000000-0005-0000-0000-000097B80000}"/>
    <cellStyle name="Normal 3 2 21 2 2" xfId="47069" xr:uid="{00000000-0005-0000-0000-000098B80000}"/>
    <cellStyle name="Normal 3 2 21 2 3" xfId="47070" xr:uid="{00000000-0005-0000-0000-000099B80000}"/>
    <cellStyle name="Normal 3 2 21 3" xfId="47071" xr:uid="{00000000-0005-0000-0000-00009AB80000}"/>
    <cellStyle name="Normal 3 2 21 3 2" xfId="47072" xr:uid="{00000000-0005-0000-0000-00009BB80000}"/>
    <cellStyle name="Normal 3 2 21 3 3" xfId="47073" xr:uid="{00000000-0005-0000-0000-00009CB80000}"/>
    <cellStyle name="Normal 3 2 21 4" xfId="47074" xr:uid="{00000000-0005-0000-0000-00009DB80000}"/>
    <cellStyle name="Normal 3 2 21 4 2" xfId="47075" xr:uid="{00000000-0005-0000-0000-00009EB80000}"/>
    <cellStyle name="Normal 3 2 21 4 3" xfId="47076" xr:uid="{00000000-0005-0000-0000-00009FB80000}"/>
    <cellStyle name="Normal 3 2 21 5" xfId="47077" xr:uid="{00000000-0005-0000-0000-0000A0B80000}"/>
    <cellStyle name="Normal 3 2 21 6" xfId="47078" xr:uid="{00000000-0005-0000-0000-0000A1B80000}"/>
    <cellStyle name="Normal 3 2 22" xfId="47079" xr:uid="{00000000-0005-0000-0000-0000A2B80000}"/>
    <cellStyle name="Normal 3 2 22 2" xfId="47080" xr:uid="{00000000-0005-0000-0000-0000A3B80000}"/>
    <cellStyle name="Normal 3 2 22 2 2" xfId="47081" xr:uid="{00000000-0005-0000-0000-0000A4B80000}"/>
    <cellStyle name="Normal 3 2 22 2 3" xfId="47082" xr:uid="{00000000-0005-0000-0000-0000A5B80000}"/>
    <cellStyle name="Normal 3 2 22 3" xfId="47083" xr:uid="{00000000-0005-0000-0000-0000A6B80000}"/>
    <cellStyle name="Normal 3 2 22 3 2" xfId="47084" xr:uid="{00000000-0005-0000-0000-0000A7B80000}"/>
    <cellStyle name="Normal 3 2 22 3 3" xfId="47085" xr:uid="{00000000-0005-0000-0000-0000A8B80000}"/>
    <cellStyle name="Normal 3 2 22 4" xfId="47086" xr:uid="{00000000-0005-0000-0000-0000A9B80000}"/>
    <cellStyle name="Normal 3 2 22 4 2" xfId="47087" xr:uid="{00000000-0005-0000-0000-0000AAB80000}"/>
    <cellStyle name="Normal 3 2 22 4 3" xfId="47088" xr:uid="{00000000-0005-0000-0000-0000ABB80000}"/>
    <cellStyle name="Normal 3 2 22 5" xfId="47089" xr:uid="{00000000-0005-0000-0000-0000ACB80000}"/>
    <cellStyle name="Normal 3 2 22 6" xfId="47090" xr:uid="{00000000-0005-0000-0000-0000ADB80000}"/>
    <cellStyle name="Normal 3 2 23" xfId="47091" xr:uid="{00000000-0005-0000-0000-0000AEB80000}"/>
    <cellStyle name="Normal 3 2 23 2" xfId="47092" xr:uid="{00000000-0005-0000-0000-0000AFB80000}"/>
    <cellStyle name="Normal 3 2 23 2 2" xfId="47093" xr:uid="{00000000-0005-0000-0000-0000B0B80000}"/>
    <cellStyle name="Normal 3 2 23 2 3" xfId="47094" xr:uid="{00000000-0005-0000-0000-0000B1B80000}"/>
    <cellStyle name="Normal 3 2 23 3" xfId="47095" xr:uid="{00000000-0005-0000-0000-0000B2B80000}"/>
    <cellStyle name="Normal 3 2 23 3 2" xfId="47096" xr:uid="{00000000-0005-0000-0000-0000B3B80000}"/>
    <cellStyle name="Normal 3 2 23 3 3" xfId="47097" xr:uid="{00000000-0005-0000-0000-0000B4B80000}"/>
    <cellStyle name="Normal 3 2 23 4" xfId="47098" xr:uid="{00000000-0005-0000-0000-0000B5B80000}"/>
    <cellStyle name="Normal 3 2 23 4 2" xfId="47099" xr:uid="{00000000-0005-0000-0000-0000B6B80000}"/>
    <cellStyle name="Normal 3 2 23 4 3" xfId="47100" xr:uid="{00000000-0005-0000-0000-0000B7B80000}"/>
    <cellStyle name="Normal 3 2 23 5" xfId="47101" xr:uid="{00000000-0005-0000-0000-0000B8B80000}"/>
    <cellStyle name="Normal 3 2 23 6" xfId="47102" xr:uid="{00000000-0005-0000-0000-0000B9B80000}"/>
    <cellStyle name="Normal 3 2 24" xfId="47103" xr:uid="{00000000-0005-0000-0000-0000BAB80000}"/>
    <cellStyle name="Normal 3 2 24 2" xfId="47104" xr:uid="{00000000-0005-0000-0000-0000BBB80000}"/>
    <cellStyle name="Normal 3 2 24 2 2" xfId="47105" xr:uid="{00000000-0005-0000-0000-0000BCB80000}"/>
    <cellStyle name="Normal 3 2 24 2 3" xfId="47106" xr:uid="{00000000-0005-0000-0000-0000BDB80000}"/>
    <cellStyle name="Normal 3 2 24 3" xfId="47107" xr:uid="{00000000-0005-0000-0000-0000BEB80000}"/>
    <cellStyle name="Normal 3 2 24 3 2" xfId="47108" xr:uid="{00000000-0005-0000-0000-0000BFB80000}"/>
    <cellStyle name="Normal 3 2 24 3 3" xfId="47109" xr:uid="{00000000-0005-0000-0000-0000C0B80000}"/>
    <cellStyle name="Normal 3 2 24 4" xfId="47110" xr:uid="{00000000-0005-0000-0000-0000C1B80000}"/>
    <cellStyle name="Normal 3 2 24 4 2" xfId="47111" xr:uid="{00000000-0005-0000-0000-0000C2B80000}"/>
    <cellStyle name="Normal 3 2 24 4 3" xfId="47112" xr:uid="{00000000-0005-0000-0000-0000C3B80000}"/>
    <cellStyle name="Normal 3 2 24 5" xfId="47113" xr:uid="{00000000-0005-0000-0000-0000C4B80000}"/>
    <cellStyle name="Normal 3 2 24 6" xfId="47114" xr:uid="{00000000-0005-0000-0000-0000C5B80000}"/>
    <cellStyle name="Normal 3 2 25" xfId="47115" xr:uid="{00000000-0005-0000-0000-0000C6B80000}"/>
    <cellStyle name="Normal 3 2 25 2" xfId="47116" xr:uid="{00000000-0005-0000-0000-0000C7B80000}"/>
    <cellStyle name="Normal 3 2 25 2 2" xfId="47117" xr:uid="{00000000-0005-0000-0000-0000C8B80000}"/>
    <cellStyle name="Normal 3 2 25 2 3" xfId="47118" xr:uid="{00000000-0005-0000-0000-0000C9B80000}"/>
    <cellStyle name="Normal 3 2 25 3" xfId="47119" xr:uid="{00000000-0005-0000-0000-0000CAB80000}"/>
    <cellStyle name="Normal 3 2 25 3 2" xfId="47120" xr:uid="{00000000-0005-0000-0000-0000CBB80000}"/>
    <cellStyle name="Normal 3 2 25 3 3" xfId="47121" xr:uid="{00000000-0005-0000-0000-0000CCB80000}"/>
    <cellStyle name="Normal 3 2 25 4" xfId="47122" xr:uid="{00000000-0005-0000-0000-0000CDB80000}"/>
    <cellStyle name="Normal 3 2 25 4 2" xfId="47123" xr:uid="{00000000-0005-0000-0000-0000CEB80000}"/>
    <cellStyle name="Normal 3 2 25 4 3" xfId="47124" xr:uid="{00000000-0005-0000-0000-0000CFB80000}"/>
    <cellStyle name="Normal 3 2 25 5" xfId="47125" xr:uid="{00000000-0005-0000-0000-0000D0B80000}"/>
    <cellStyle name="Normal 3 2 25 6" xfId="47126" xr:uid="{00000000-0005-0000-0000-0000D1B80000}"/>
    <cellStyle name="Normal 3 2 26" xfId="47127" xr:uid="{00000000-0005-0000-0000-0000D2B80000}"/>
    <cellStyle name="Normal 3 2 26 2" xfId="47128" xr:uid="{00000000-0005-0000-0000-0000D3B80000}"/>
    <cellStyle name="Normal 3 2 26 2 2" xfId="47129" xr:uid="{00000000-0005-0000-0000-0000D4B80000}"/>
    <cellStyle name="Normal 3 2 26 2 3" xfId="47130" xr:uid="{00000000-0005-0000-0000-0000D5B80000}"/>
    <cellStyle name="Normal 3 2 26 3" xfId="47131" xr:uid="{00000000-0005-0000-0000-0000D6B80000}"/>
    <cellStyle name="Normal 3 2 26 3 2" xfId="47132" xr:uid="{00000000-0005-0000-0000-0000D7B80000}"/>
    <cellStyle name="Normal 3 2 26 3 3" xfId="47133" xr:uid="{00000000-0005-0000-0000-0000D8B80000}"/>
    <cellStyle name="Normal 3 2 26 4" xfId="47134" xr:uid="{00000000-0005-0000-0000-0000D9B80000}"/>
    <cellStyle name="Normal 3 2 26 4 2" xfId="47135" xr:uid="{00000000-0005-0000-0000-0000DAB80000}"/>
    <cellStyle name="Normal 3 2 26 4 3" xfId="47136" xr:uid="{00000000-0005-0000-0000-0000DBB80000}"/>
    <cellStyle name="Normal 3 2 26 5" xfId="47137" xr:uid="{00000000-0005-0000-0000-0000DCB80000}"/>
    <cellStyle name="Normal 3 2 26 6" xfId="47138" xr:uid="{00000000-0005-0000-0000-0000DDB80000}"/>
    <cellStyle name="Normal 3 2 27" xfId="47139" xr:uid="{00000000-0005-0000-0000-0000DEB80000}"/>
    <cellStyle name="Normal 3 2 27 2" xfId="47140" xr:uid="{00000000-0005-0000-0000-0000DFB80000}"/>
    <cellStyle name="Normal 3 2 27 2 2" xfId="47141" xr:uid="{00000000-0005-0000-0000-0000E0B80000}"/>
    <cellStyle name="Normal 3 2 27 2 3" xfId="47142" xr:uid="{00000000-0005-0000-0000-0000E1B80000}"/>
    <cellStyle name="Normal 3 2 27 3" xfId="47143" xr:uid="{00000000-0005-0000-0000-0000E2B80000}"/>
    <cellStyle name="Normal 3 2 27 3 2" xfId="47144" xr:uid="{00000000-0005-0000-0000-0000E3B80000}"/>
    <cellStyle name="Normal 3 2 27 3 3" xfId="47145" xr:uid="{00000000-0005-0000-0000-0000E4B80000}"/>
    <cellStyle name="Normal 3 2 27 4" xfId="47146" xr:uid="{00000000-0005-0000-0000-0000E5B80000}"/>
    <cellStyle name="Normal 3 2 27 4 2" xfId="47147" xr:uid="{00000000-0005-0000-0000-0000E6B80000}"/>
    <cellStyle name="Normal 3 2 27 4 3" xfId="47148" xr:uid="{00000000-0005-0000-0000-0000E7B80000}"/>
    <cellStyle name="Normal 3 2 27 5" xfId="47149" xr:uid="{00000000-0005-0000-0000-0000E8B80000}"/>
    <cellStyle name="Normal 3 2 27 6" xfId="47150" xr:uid="{00000000-0005-0000-0000-0000E9B80000}"/>
    <cellStyle name="Normal 3 2 28" xfId="47151" xr:uid="{00000000-0005-0000-0000-0000EAB80000}"/>
    <cellStyle name="Normal 3 2 28 2" xfId="47152" xr:uid="{00000000-0005-0000-0000-0000EBB80000}"/>
    <cellStyle name="Normal 3 2 28 2 2" xfId="47153" xr:uid="{00000000-0005-0000-0000-0000ECB80000}"/>
    <cellStyle name="Normal 3 2 28 2 3" xfId="47154" xr:uid="{00000000-0005-0000-0000-0000EDB80000}"/>
    <cellStyle name="Normal 3 2 28 3" xfId="47155" xr:uid="{00000000-0005-0000-0000-0000EEB80000}"/>
    <cellStyle name="Normal 3 2 28 3 2" xfId="47156" xr:uid="{00000000-0005-0000-0000-0000EFB80000}"/>
    <cellStyle name="Normal 3 2 28 3 3" xfId="47157" xr:uid="{00000000-0005-0000-0000-0000F0B80000}"/>
    <cellStyle name="Normal 3 2 28 4" xfId="47158" xr:uid="{00000000-0005-0000-0000-0000F1B80000}"/>
    <cellStyle name="Normal 3 2 28 4 2" xfId="47159" xr:uid="{00000000-0005-0000-0000-0000F2B80000}"/>
    <cellStyle name="Normal 3 2 28 4 3" xfId="47160" xr:uid="{00000000-0005-0000-0000-0000F3B80000}"/>
    <cellStyle name="Normal 3 2 28 5" xfId="47161" xr:uid="{00000000-0005-0000-0000-0000F4B80000}"/>
    <cellStyle name="Normal 3 2 28 6" xfId="47162" xr:uid="{00000000-0005-0000-0000-0000F5B80000}"/>
    <cellStyle name="Normal 3 2 29" xfId="47163" xr:uid="{00000000-0005-0000-0000-0000F6B80000}"/>
    <cellStyle name="Normal 3 2 29 2" xfId="47164" xr:uid="{00000000-0005-0000-0000-0000F7B80000}"/>
    <cellStyle name="Normal 3 2 29 2 2" xfId="47165" xr:uid="{00000000-0005-0000-0000-0000F8B80000}"/>
    <cellStyle name="Normal 3 2 29 2 3" xfId="47166" xr:uid="{00000000-0005-0000-0000-0000F9B80000}"/>
    <cellStyle name="Normal 3 2 29 3" xfId="47167" xr:uid="{00000000-0005-0000-0000-0000FAB80000}"/>
    <cellStyle name="Normal 3 2 29 3 2" xfId="47168" xr:uid="{00000000-0005-0000-0000-0000FBB80000}"/>
    <cellStyle name="Normal 3 2 29 3 3" xfId="47169" xr:uid="{00000000-0005-0000-0000-0000FCB80000}"/>
    <cellStyle name="Normal 3 2 29 4" xfId="47170" xr:uid="{00000000-0005-0000-0000-0000FDB80000}"/>
    <cellStyle name="Normal 3 2 29 4 2" xfId="47171" xr:uid="{00000000-0005-0000-0000-0000FEB80000}"/>
    <cellStyle name="Normal 3 2 29 4 3" xfId="47172" xr:uid="{00000000-0005-0000-0000-0000FFB80000}"/>
    <cellStyle name="Normal 3 2 29 5" xfId="47173" xr:uid="{00000000-0005-0000-0000-000000B90000}"/>
    <cellStyle name="Normal 3 2 29 6" xfId="47174" xr:uid="{00000000-0005-0000-0000-000001B90000}"/>
    <cellStyle name="Normal 3 2 3" xfId="47175" xr:uid="{00000000-0005-0000-0000-000002B90000}"/>
    <cellStyle name="Normal 3 2 3 10" xfId="47176" xr:uid="{00000000-0005-0000-0000-000003B90000}"/>
    <cellStyle name="Normal 3 2 3 10 2" xfId="47177" xr:uid="{00000000-0005-0000-0000-000004B90000}"/>
    <cellStyle name="Normal 3 2 3 11" xfId="47178" xr:uid="{00000000-0005-0000-0000-000005B90000}"/>
    <cellStyle name="Normal 3 2 3 2" xfId="47179" xr:uid="{00000000-0005-0000-0000-000006B90000}"/>
    <cellStyle name="Normal 3 2 3 2 10" xfId="47180" xr:uid="{00000000-0005-0000-0000-000007B90000}"/>
    <cellStyle name="Normal 3 2 3 2 2" xfId="47181" xr:uid="{00000000-0005-0000-0000-000008B90000}"/>
    <cellStyle name="Normal 3 2 3 2 2 2" xfId="47182" xr:uid="{00000000-0005-0000-0000-000009B90000}"/>
    <cellStyle name="Normal 3 2 3 2 2 2 2" xfId="47183" xr:uid="{00000000-0005-0000-0000-00000AB90000}"/>
    <cellStyle name="Normal 3 2 3 2 2 2 2 2" xfId="47184" xr:uid="{00000000-0005-0000-0000-00000BB90000}"/>
    <cellStyle name="Normal 3 2 3 2 2 2 2 2 2" xfId="47185" xr:uid="{00000000-0005-0000-0000-00000CB90000}"/>
    <cellStyle name="Normal 3 2 3 2 2 2 2 2 2 2" xfId="47186" xr:uid="{00000000-0005-0000-0000-00000DB90000}"/>
    <cellStyle name="Normal 3 2 3 2 2 2 2 2 3" xfId="47187" xr:uid="{00000000-0005-0000-0000-00000EB90000}"/>
    <cellStyle name="Normal 3 2 3 2 2 2 2 3" xfId="47188" xr:uid="{00000000-0005-0000-0000-00000FB90000}"/>
    <cellStyle name="Normal 3 2 3 2 2 2 2 3 2" xfId="47189" xr:uid="{00000000-0005-0000-0000-000010B90000}"/>
    <cellStyle name="Normal 3 2 3 2 2 2 2 4" xfId="47190" xr:uid="{00000000-0005-0000-0000-000011B90000}"/>
    <cellStyle name="Normal 3 2 3 2 2 2 3" xfId="47191" xr:uid="{00000000-0005-0000-0000-000012B90000}"/>
    <cellStyle name="Normal 3 2 3 2 2 2 3 2" xfId="47192" xr:uid="{00000000-0005-0000-0000-000013B90000}"/>
    <cellStyle name="Normal 3 2 3 2 2 2 3 2 2" xfId="47193" xr:uid="{00000000-0005-0000-0000-000014B90000}"/>
    <cellStyle name="Normal 3 2 3 2 2 2 3 3" xfId="47194" xr:uid="{00000000-0005-0000-0000-000015B90000}"/>
    <cellStyle name="Normal 3 2 3 2 2 2 4" xfId="47195" xr:uid="{00000000-0005-0000-0000-000016B90000}"/>
    <cellStyle name="Normal 3 2 3 2 2 2 4 2" xfId="47196" xr:uid="{00000000-0005-0000-0000-000017B90000}"/>
    <cellStyle name="Normal 3 2 3 2 2 2 5" xfId="47197" xr:uid="{00000000-0005-0000-0000-000018B90000}"/>
    <cellStyle name="Normal 3 2 3 2 2 3" xfId="47198" xr:uid="{00000000-0005-0000-0000-000019B90000}"/>
    <cellStyle name="Normal 3 2 3 2 2 3 2" xfId="47199" xr:uid="{00000000-0005-0000-0000-00001AB90000}"/>
    <cellStyle name="Normal 3 2 3 2 2 3 2 2" xfId="47200" xr:uid="{00000000-0005-0000-0000-00001BB90000}"/>
    <cellStyle name="Normal 3 2 3 2 2 3 2 2 2" xfId="47201" xr:uid="{00000000-0005-0000-0000-00001CB90000}"/>
    <cellStyle name="Normal 3 2 3 2 2 3 2 3" xfId="47202" xr:uid="{00000000-0005-0000-0000-00001DB90000}"/>
    <cellStyle name="Normal 3 2 3 2 2 3 3" xfId="47203" xr:uid="{00000000-0005-0000-0000-00001EB90000}"/>
    <cellStyle name="Normal 3 2 3 2 2 3 3 2" xfId="47204" xr:uid="{00000000-0005-0000-0000-00001FB90000}"/>
    <cellStyle name="Normal 3 2 3 2 2 3 4" xfId="47205" xr:uid="{00000000-0005-0000-0000-000020B90000}"/>
    <cellStyle name="Normal 3 2 3 2 2 4" xfId="47206" xr:uid="{00000000-0005-0000-0000-000021B90000}"/>
    <cellStyle name="Normal 3 2 3 2 2 4 2" xfId="47207" xr:uid="{00000000-0005-0000-0000-000022B90000}"/>
    <cellStyle name="Normal 3 2 3 2 2 4 2 2" xfId="47208" xr:uid="{00000000-0005-0000-0000-000023B90000}"/>
    <cellStyle name="Normal 3 2 3 2 2 4 3" xfId="47209" xr:uid="{00000000-0005-0000-0000-000024B90000}"/>
    <cellStyle name="Normal 3 2 3 2 2 5" xfId="47210" xr:uid="{00000000-0005-0000-0000-000025B90000}"/>
    <cellStyle name="Normal 3 2 3 2 2 5 2" xfId="47211" xr:uid="{00000000-0005-0000-0000-000026B90000}"/>
    <cellStyle name="Normal 3 2 3 2 2 6" xfId="47212" xr:uid="{00000000-0005-0000-0000-000027B90000}"/>
    <cellStyle name="Normal 3 2 3 2 3" xfId="47213" xr:uid="{00000000-0005-0000-0000-000028B90000}"/>
    <cellStyle name="Normal 3 2 3 2 3 2" xfId="47214" xr:uid="{00000000-0005-0000-0000-000029B90000}"/>
    <cellStyle name="Normal 3 2 3 2 3 2 2" xfId="47215" xr:uid="{00000000-0005-0000-0000-00002AB90000}"/>
    <cellStyle name="Normal 3 2 3 2 3 2 2 2" xfId="47216" xr:uid="{00000000-0005-0000-0000-00002BB90000}"/>
    <cellStyle name="Normal 3 2 3 2 3 2 2 2 2" xfId="47217" xr:uid="{00000000-0005-0000-0000-00002CB90000}"/>
    <cellStyle name="Normal 3 2 3 2 3 2 2 2 2 2" xfId="47218" xr:uid="{00000000-0005-0000-0000-00002DB90000}"/>
    <cellStyle name="Normal 3 2 3 2 3 2 2 2 3" xfId="47219" xr:uid="{00000000-0005-0000-0000-00002EB90000}"/>
    <cellStyle name="Normal 3 2 3 2 3 2 2 3" xfId="47220" xr:uid="{00000000-0005-0000-0000-00002FB90000}"/>
    <cellStyle name="Normal 3 2 3 2 3 2 2 3 2" xfId="47221" xr:uid="{00000000-0005-0000-0000-000030B90000}"/>
    <cellStyle name="Normal 3 2 3 2 3 2 2 4" xfId="47222" xr:uid="{00000000-0005-0000-0000-000031B90000}"/>
    <cellStyle name="Normal 3 2 3 2 3 2 3" xfId="47223" xr:uid="{00000000-0005-0000-0000-000032B90000}"/>
    <cellStyle name="Normal 3 2 3 2 3 2 3 2" xfId="47224" xr:uid="{00000000-0005-0000-0000-000033B90000}"/>
    <cellStyle name="Normal 3 2 3 2 3 2 3 2 2" xfId="47225" xr:uid="{00000000-0005-0000-0000-000034B90000}"/>
    <cellStyle name="Normal 3 2 3 2 3 2 3 3" xfId="47226" xr:uid="{00000000-0005-0000-0000-000035B90000}"/>
    <cellStyle name="Normal 3 2 3 2 3 2 4" xfId="47227" xr:uid="{00000000-0005-0000-0000-000036B90000}"/>
    <cellStyle name="Normal 3 2 3 2 3 2 4 2" xfId="47228" xr:uid="{00000000-0005-0000-0000-000037B90000}"/>
    <cellStyle name="Normal 3 2 3 2 3 2 5" xfId="47229" xr:uid="{00000000-0005-0000-0000-000038B90000}"/>
    <cellStyle name="Normal 3 2 3 2 3 3" xfId="47230" xr:uid="{00000000-0005-0000-0000-000039B90000}"/>
    <cellStyle name="Normal 3 2 3 2 3 3 2" xfId="47231" xr:uid="{00000000-0005-0000-0000-00003AB90000}"/>
    <cellStyle name="Normal 3 2 3 2 3 3 2 2" xfId="47232" xr:uid="{00000000-0005-0000-0000-00003BB90000}"/>
    <cellStyle name="Normal 3 2 3 2 3 3 2 2 2" xfId="47233" xr:uid="{00000000-0005-0000-0000-00003CB90000}"/>
    <cellStyle name="Normal 3 2 3 2 3 3 2 3" xfId="47234" xr:uid="{00000000-0005-0000-0000-00003DB90000}"/>
    <cellStyle name="Normal 3 2 3 2 3 3 3" xfId="47235" xr:uid="{00000000-0005-0000-0000-00003EB90000}"/>
    <cellStyle name="Normal 3 2 3 2 3 3 3 2" xfId="47236" xr:uid="{00000000-0005-0000-0000-00003FB90000}"/>
    <cellStyle name="Normal 3 2 3 2 3 3 4" xfId="47237" xr:uid="{00000000-0005-0000-0000-000040B90000}"/>
    <cellStyle name="Normal 3 2 3 2 3 4" xfId="47238" xr:uid="{00000000-0005-0000-0000-000041B90000}"/>
    <cellStyle name="Normal 3 2 3 2 3 4 2" xfId="47239" xr:uid="{00000000-0005-0000-0000-000042B90000}"/>
    <cellStyle name="Normal 3 2 3 2 3 4 2 2" xfId="47240" xr:uid="{00000000-0005-0000-0000-000043B90000}"/>
    <cellStyle name="Normal 3 2 3 2 3 4 3" xfId="47241" xr:uid="{00000000-0005-0000-0000-000044B90000}"/>
    <cellStyle name="Normal 3 2 3 2 3 5" xfId="47242" xr:uid="{00000000-0005-0000-0000-000045B90000}"/>
    <cellStyle name="Normal 3 2 3 2 3 5 2" xfId="47243" xr:uid="{00000000-0005-0000-0000-000046B90000}"/>
    <cellStyle name="Normal 3 2 3 2 3 6" xfId="47244" xr:uid="{00000000-0005-0000-0000-000047B90000}"/>
    <cellStyle name="Normal 3 2 3 2 4" xfId="47245" xr:uid="{00000000-0005-0000-0000-000048B90000}"/>
    <cellStyle name="Normal 3 2 3 2 4 2" xfId="47246" xr:uid="{00000000-0005-0000-0000-000049B90000}"/>
    <cellStyle name="Normal 3 2 3 2 4 2 2" xfId="47247" xr:uid="{00000000-0005-0000-0000-00004AB90000}"/>
    <cellStyle name="Normal 3 2 3 2 4 2 2 2" xfId="47248" xr:uid="{00000000-0005-0000-0000-00004BB90000}"/>
    <cellStyle name="Normal 3 2 3 2 4 2 2 2 2" xfId="47249" xr:uid="{00000000-0005-0000-0000-00004CB90000}"/>
    <cellStyle name="Normal 3 2 3 2 4 2 2 2 2 2" xfId="47250" xr:uid="{00000000-0005-0000-0000-00004DB90000}"/>
    <cellStyle name="Normal 3 2 3 2 4 2 2 2 3" xfId="47251" xr:uid="{00000000-0005-0000-0000-00004EB90000}"/>
    <cellStyle name="Normal 3 2 3 2 4 2 2 3" xfId="47252" xr:uid="{00000000-0005-0000-0000-00004FB90000}"/>
    <cellStyle name="Normal 3 2 3 2 4 2 2 3 2" xfId="47253" xr:uid="{00000000-0005-0000-0000-000050B90000}"/>
    <cellStyle name="Normal 3 2 3 2 4 2 2 4" xfId="47254" xr:uid="{00000000-0005-0000-0000-000051B90000}"/>
    <cellStyle name="Normal 3 2 3 2 4 2 3" xfId="47255" xr:uid="{00000000-0005-0000-0000-000052B90000}"/>
    <cellStyle name="Normal 3 2 3 2 4 2 3 2" xfId="47256" xr:uid="{00000000-0005-0000-0000-000053B90000}"/>
    <cellStyle name="Normal 3 2 3 2 4 2 3 2 2" xfId="47257" xr:uid="{00000000-0005-0000-0000-000054B90000}"/>
    <cellStyle name="Normal 3 2 3 2 4 2 3 3" xfId="47258" xr:uid="{00000000-0005-0000-0000-000055B90000}"/>
    <cellStyle name="Normal 3 2 3 2 4 2 4" xfId="47259" xr:uid="{00000000-0005-0000-0000-000056B90000}"/>
    <cellStyle name="Normal 3 2 3 2 4 2 4 2" xfId="47260" xr:uid="{00000000-0005-0000-0000-000057B90000}"/>
    <cellStyle name="Normal 3 2 3 2 4 2 5" xfId="47261" xr:uid="{00000000-0005-0000-0000-000058B90000}"/>
    <cellStyle name="Normal 3 2 3 2 4 3" xfId="47262" xr:uid="{00000000-0005-0000-0000-000059B90000}"/>
    <cellStyle name="Normal 3 2 3 2 4 3 2" xfId="47263" xr:uid="{00000000-0005-0000-0000-00005AB90000}"/>
    <cellStyle name="Normal 3 2 3 2 4 3 2 2" xfId="47264" xr:uid="{00000000-0005-0000-0000-00005BB90000}"/>
    <cellStyle name="Normal 3 2 3 2 4 3 2 2 2" xfId="47265" xr:uid="{00000000-0005-0000-0000-00005CB90000}"/>
    <cellStyle name="Normal 3 2 3 2 4 3 2 3" xfId="47266" xr:uid="{00000000-0005-0000-0000-00005DB90000}"/>
    <cellStyle name="Normal 3 2 3 2 4 3 3" xfId="47267" xr:uid="{00000000-0005-0000-0000-00005EB90000}"/>
    <cellStyle name="Normal 3 2 3 2 4 3 3 2" xfId="47268" xr:uid="{00000000-0005-0000-0000-00005FB90000}"/>
    <cellStyle name="Normal 3 2 3 2 4 3 4" xfId="47269" xr:uid="{00000000-0005-0000-0000-000060B90000}"/>
    <cellStyle name="Normal 3 2 3 2 4 4" xfId="47270" xr:uid="{00000000-0005-0000-0000-000061B90000}"/>
    <cellStyle name="Normal 3 2 3 2 4 4 2" xfId="47271" xr:uid="{00000000-0005-0000-0000-000062B90000}"/>
    <cellStyle name="Normal 3 2 3 2 4 4 2 2" xfId="47272" xr:uid="{00000000-0005-0000-0000-000063B90000}"/>
    <cellStyle name="Normal 3 2 3 2 4 4 3" xfId="47273" xr:uid="{00000000-0005-0000-0000-000064B90000}"/>
    <cellStyle name="Normal 3 2 3 2 4 5" xfId="47274" xr:uid="{00000000-0005-0000-0000-000065B90000}"/>
    <cellStyle name="Normal 3 2 3 2 4 5 2" xfId="47275" xr:uid="{00000000-0005-0000-0000-000066B90000}"/>
    <cellStyle name="Normal 3 2 3 2 4 6" xfId="47276" xr:uid="{00000000-0005-0000-0000-000067B90000}"/>
    <cellStyle name="Normal 3 2 3 2 5" xfId="47277" xr:uid="{00000000-0005-0000-0000-000068B90000}"/>
    <cellStyle name="Normal 3 2 3 2 5 2" xfId="47278" xr:uid="{00000000-0005-0000-0000-000069B90000}"/>
    <cellStyle name="Normal 3 2 3 2 5 2 2" xfId="47279" xr:uid="{00000000-0005-0000-0000-00006AB90000}"/>
    <cellStyle name="Normal 3 2 3 2 5 2 2 2" xfId="47280" xr:uid="{00000000-0005-0000-0000-00006BB90000}"/>
    <cellStyle name="Normal 3 2 3 2 5 2 2 2 2" xfId="47281" xr:uid="{00000000-0005-0000-0000-00006CB90000}"/>
    <cellStyle name="Normal 3 2 3 2 5 2 2 2 2 2" xfId="47282" xr:uid="{00000000-0005-0000-0000-00006DB90000}"/>
    <cellStyle name="Normal 3 2 3 2 5 2 2 2 3" xfId="47283" xr:uid="{00000000-0005-0000-0000-00006EB90000}"/>
    <cellStyle name="Normal 3 2 3 2 5 2 2 3" xfId="47284" xr:uid="{00000000-0005-0000-0000-00006FB90000}"/>
    <cellStyle name="Normal 3 2 3 2 5 2 2 3 2" xfId="47285" xr:uid="{00000000-0005-0000-0000-000070B90000}"/>
    <cellStyle name="Normal 3 2 3 2 5 2 2 4" xfId="47286" xr:uid="{00000000-0005-0000-0000-000071B90000}"/>
    <cellStyle name="Normal 3 2 3 2 5 2 3" xfId="47287" xr:uid="{00000000-0005-0000-0000-000072B90000}"/>
    <cellStyle name="Normal 3 2 3 2 5 2 3 2" xfId="47288" xr:uid="{00000000-0005-0000-0000-000073B90000}"/>
    <cellStyle name="Normal 3 2 3 2 5 2 3 2 2" xfId="47289" xr:uid="{00000000-0005-0000-0000-000074B90000}"/>
    <cellStyle name="Normal 3 2 3 2 5 2 3 3" xfId="47290" xr:uid="{00000000-0005-0000-0000-000075B90000}"/>
    <cellStyle name="Normal 3 2 3 2 5 2 4" xfId="47291" xr:uid="{00000000-0005-0000-0000-000076B90000}"/>
    <cellStyle name="Normal 3 2 3 2 5 2 4 2" xfId="47292" xr:uid="{00000000-0005-0000-0000-000077B90000}"/>
    <cellStyle name="Normal 3 2 3 2 5 2 5" xfId="47293" xr:uid="{00000000-0005-0000-0000-000078B90000}"/>
    <cellStyle name="Normal 3 2 3 2 5 3" xfId="47294" xr:uid="{00000000-0005-0000-0000-000079B90000}"/>
    <cellStyle name="Normal 3 2 3 2 5 3 2" xfId="47295" xr:uid="{00000000-0005-0000-0000-00007AB90000}"/>
    <cellStyle name="Normal 3 2 3 2 5 3 2 2" xfId="47296" xr:uid="{00000000-0005-0000-0000-00007BB90000}"/>
    <cellStyle name="Normal 3 2 3 2 5 3 2 2 2" xfId="47297" xr:uid="{00000000-0005-0000-0000-00007CB90000}"/>
    <cellStyle name="Normal 3 2 3 2 5 3 2 3" xfId="47298" xr:uid="{00000000-0005-0000-0000-00007DB90000}"/>
    <cellStyle name="Normal 3 2 3 2 5 3 3" xfId="47299" xr:uid="{00000000-0005-0000-0000-00007EB90000}"/>
    <cellStyle name="Normal 3 2 3 2 5 3 3 2" xfId="47300" xr:uid="{00000000-0005-0000-0000-00007FB90000}"/>
    <cellStyle name="Normal 3 2 3 2 5 3 4" xfId="47301" xr:uid="{00000000-0005-0000-0000-000080B90000}"/>
    <cellStyle name="Normal 3 2 3 2 5 4" xfId="47302" xr:uid="{00000000-0005-0000-0000-000081B90000}"/>
    <cellStyle name="Normal 3 2 3 2 5 4 2" xfId="47303" xr:uid="{00000000-0005-0000-0000-000082B90000}"/>
    <cellStyle name="Normal 3 2 3 2 5 4 2 2" xfId="47304" xr:uid="{00000000-0005-0000-0000-000083B90000}"/>
    <cellStyle name="Normal 3 2 3 2 5 4 3" xfId="47305" xr:uid="{00000000-0005-0000-0000-000084B90000}"/>
    <cellStyle name="Normal 3 2 3 2 5 5" xfId="47306" xr:uid="{00000000-0005-0000-0000-000085B90000}"/>
    <cellStyle name="Normal 3 2 3 2 5 5 2" xfId="47307" xr:uid="{00000000-0005-0000-0000-000086B90000}"/>
    <cellStyle name="Normal 3 2 3 2 5 6" xfId="47308" xr:uid="{00000000-0005-0000-0000-000087B90000}"/>
    <cellStyle name="Normal 3 2 3 2 6" xfId="47309" xr:uid="{00000000-0005-0000-0000-000088B90000}"/>
    <cellStyle name="Normal 3 2 3 2 6 2" xfId="47310" xr:uid="{00000000-0005-0000-0000-000089B90000}"/>
    <cellStyle name="Normal 3 2 3 2 6 2 2" xfId="47311" xr:uid="{00000000-0005-0000-0000-00008AB90000}"/>
    <cellStyle name="Normal 3 2 3 2 6 2 2 2" xfId="47312" xr:uid="{00000000-0005-0000-0000-00008BB90000}"/>
    <cellStyle name="Normal 3 2 3 2 6 2 2 2 2" xfId="47313" xr:uid="{00000000-0005-0000-0000-00008CB90000}"/>
    <cellStyle name="Normal 3 2 3 2 6 2 2 3" xfId="47314" xr:uid="{00000000-0005-0000-0000-00008DB90000}"/>
    <cellStyle name="Normal 3 2 3 2 6 2 3" xfId="47315" xr:uid="{00000000-0005-0000-0000-00008EB90000}"/>
    <cellStyle name="Normal 3 2 3 2 6 2 3 2" xfId="47316" xr:uid="{00000000-0005-0000-0000-00008FB90000}"/>
    <cellStyle name="Normal 3 2 3 2 6 2 4" xfId="47317" xr:uid="{00000000-0005-0000-0000-000090B90000}"/>
    <cellStyle name="Normal 3 2 3 2 6 3" xfId="47318" xr:uid="{00000000-0005-0000-0000-000091B90000}"/>
    <cellStyle name="Normal 3 2 3 2 6 3 2" xfId="47319" xr:uid="{00000000-0005-0000-0000-000092B90000}"/>
    <cellStyle name="Normal 3 2 3 2 6 3 2 2" xfId="47320" xr:uid="{00000000-0005-0000-0000-000093B90000}"/>
    <cellStyle name="Normal 3 2 3 2 6 3 3" xfId="47321" xr:uid="{00000000-0005-0000-0000-000094B90000}"/>
    <cellStyle name="Normal 3 2 3 2 6 4" xfId="47322" xr:uid="{00000000-0005-0000-0000-000095B90000}"/>
    <cellStyle name="Normal 3 2 3 2 6 4 2" xfId="47323" xr:uid="{00000000-0005-0000-0000-000096B90000}"/>
    <cellStyle name="Normal 3 2 3 2 6 5" xfId="47324" xr:uid="{00000000-0005-0000-0000-000097B90000}"/>
    <cellStyle name="Normal 3 2 3 2 7" xfId="47325" xr:uid="{00000000-0005-0000-0000-000098B90000}"/>
    <cellStyle name="Normal 3 2 3 2 7 2" xfId="47326" xr:uid="{00000000-0005-0000-0000-000099B90000}"/>
    <cellStyle name="Normal 3 2 3 2 7 2 2" xfId="47327" xr:uid="{00000000-0005-0000-0000-00009AB90000}"/>
    <cellStyle name="Normal 3 2 3 2 7 2 2 2" xfId="47328" xr:uid="{00000000-0005-0000-0000-00009BB90000}"/>
    <cellStyle name="Normal 3 2 3 2 7 2 3" xfId="47329" xr:uid="{00000000-0005-0000-0000-00009CB90000}"/>
    <cellStyle name="Normal 3 2 3 2 7 3" xfId="47330" xr:uid="{00000000-0005-0000-0000-00009DB90000}"/>
    <cellStyle name="Normal 3 2 3 2 7 3 2" xfId="47331" xr:uid="{00000000-0005-0000-0000-00009EB90000}"/>
    <cellStyle name="Normal 3 2 3 2 7 4" xfId="47332" xr:uid="{00000000-0005-0000-0000-00009FB90000}"/>
    <cellStyle name="Normal 3 2 3 2 8" xfId="47333" xr:uid="{00000000-0005-0000-0000-0000A0B90000}"/>
    <cellStyle name="Normal 3 2 3 2 8 2" xfId="47334" xr:uid="{00000000-0005-0000-0000-0000A1B90000}"/>
    <cellStyle name="Normal 3 2 3 2 8 2 2" xfId="47335" xr:uid="{00000000-0005-0000-0000-0000A2B90000}"/>
    <cellStyle name="Normal 3 2 3 2 8 3" xfId="47336" xr:uid="{00000000-0005-0000-0000-0000A3B90000}"/>
    <cellStyle name="Normal 3 2 3 2 9" xfId="47337" xr:uid="{00000000-0005-0000-0000-0000A4B90000}"/>
    <cellStyle name="Normal 3 2 3 2 9 2" xfId="47338" xr:uid="{00000000-0005-0000-0000-0000A5B90000}"/>
    <cellStyle name="Normal 3 2 3 3" xfId="47339" xr:uid="{00000000-0005-0000-0000-0000A6B90000}"/>
    <cellStyle name="Normal 3 2 3 3 2" xfId="47340" xr:uid="{00000000-0005-0000-0000-0000A7B90000}"/>
    <cellStyle name="Normal 3 2 3 3 2 2" xfId="47341" xr:uid="{00000000-0005-0000-0000-0000A8B90000}"/>
    <cellStyle name="Normal 3 2 3 3 2 2 2" xfId="47342" xr:uid="{00000000-0005-0000-0000-0000A9B90000}"/>
    <cellStyle name="Normal 3 2 3 3 2 2 2 2" xfId="47343" xr:uid="{00000000-0005-0000-0000-0000AAB90000}"/>
    <cellStyle name="Normal 3 2 3 3 2 2 2 2 2" xfId="47344" xr:uid="{00000000-0005-0000-0000-0000ABB90000}"/>
    <cellStyle name="Normal 3 2 3 3 2 2 2 3" xfId="47345" xr:uid="{00000000-0005-0000-0000-0000ACB90000}"/>
    <cellStyle name="Normal 3 2 3 3 2 2 3" xfId="47346" xr:uid="{00000000-0005-0000-0000-0000ADB90000}"/>
    <cellStyle name="Normal 3 2 3 3 2 2 3 2" xfId="47347" xr:uid="{00000000-0005-0000-0000-0000AEB90000}"/>
    <cellStyle name="Normal 3 2 3 3 2 2 4" xfId="47348" xr:uid="{00000000-0005-0000-0000-0000AFB90000}"/>
    <cellStyle name="Normal 3 2 3 3 2 3" xfId="47349" xr:uid="{00000000-0005-0000-0000-0000B0B90000}"/>
    <cellStyle name="Normal 3 2 3 3 2 3 2" xfId="47350" xr:uid="{00000000-0005-0000-0000-0000B1B90000}"/>
    <cellStyle name="Normal 3 2 3 3 2 3 2 2" xfId="47351" xr:uid="{00000000-0005-0000-0000-0000B2B90000}"/>
    <cellStyle name="Normal 3 2 3 3 2 3 3" xfId="47352" xr:uid="{00000000-0005-0000-0000-0000B3B90000}"/>
    <cellStyle name="Normal 3 2 3 3 2 4" xfId="47353" xr:uid="{00000000-0005-0000-0000-0000B4B90000}"/>
    <cellStyle name="Normal 3 2 3 3 2 4 2" xfId="47354" xr:uid="{00000000-0005-0000-0000-0000B5B90000}"/>
    <cellStyle name="Normal 3 2 3 3 2 5" xfId="47355" xr:uid="{00000000-0005-0000-0000-0000B6B90000}"/>
    <cellStyle name="Normal 3 2 3 3 3" xfId="47356" xr:uid="{00000000-0005-0000-0000-0000B7B90000}"/>
    <cellStyle name="Normal 3 2 3 3 3 2" xfId="47357" xr:uid="{00000000-0005-0000-0000-0000B8B90000}"/>
    <cellStyle name="Normal 3 2 3 3 3 2 2" xfId="47358" xr:uid="{00000000-0005-0000-0000-0000B9B90000}"/>
    <cellStyle name="Normal 3 2 3 3 3 2 2 2" xfId="47359" xr:uid="{00000000-0005-0000-0000-0000BAB90000}"/>
    <cellStyle name="Normal 3 2 3 3 3 2 3" xfId="47360" xr:uid="{00000000-0005-0000-0000-0000BBB90000}"/>
    <cellStyle name="Normal 3 2 3 3 3 3" xfId="47361" xr:uid="{00000000-0005-0000-0000-0000BCB90000}"/>
    <cellStyle name="Normal 3 2 3 3 3 3 2" xfId="47362" xr:uid="{00000000-0005-0000-0000-0000BDB90000}"/>
    <cellStyle name="Normal 3 2 3 3 3 4" xfId="47363" xr:uid="{00000000-0005-0000-0000-0000BEB90000}"/>
    <cellStyle name="Normal 3 2 3 3 4" xfId="47364" xr:uid="{00000000-0005-0000-0000-0000BFB90000}"/>
    <cellStyle name="Normal 3 2 3 3 4 2" xfId="47365" xr:uid="{00000000-0005-0000-0000-0000C0B90000}"/>
    <cellStyle name="Normal 3 2 3 3 4 2 2" xfId="47366" xr:uid="{00000000-0005-0000-0000-0000C1B90000}"/>
    <cellStyle name="Normal 3 2 3 3 4 3" xfId="47367" xr:uid="{00000000-0005-0000-0000-0000C2B90000}"/>
    <cellStyle name="Normal 3 2 3 3 5" xfId="47368" xr:uid="{00000000-0005-0000-0000-0000C3B90000}"/>
    <cellStyle name="Normal 3 2 3 3 5 2" xfId="47369" xr:uid="{00000000-0005-0000-0000-0000C4B90000}"/>
    <cellStyle name="Normal 3 2 3 3 6" xfId="47370" xr:uid="{00000000-0005-0000-0000-0000C5B90000}"/>
    <cellStyle name="Normal 3 2 3 4" xfId="47371" xr:uid="{00000000-0005-0000-0000-0000C6B90000}"/>
    <cellStyle name="Normal 3 2 3 4 2" xfId="47372" xr:uid="{00000000-0005-0000-0000-0000C7B90000}"/>
    <cellStyle name="Normal 3 2 3 4 2 2" xfId="47373" xr:uid="{00000000-0005-0000-0000-0000C8B90000}"/>
    <cellStyle name="Normal 3 2 3 4 2 2 2" xfId="47374" xr:uid="{00000000-0005-0000-0000-0000C9B90000}"/>
    <cellStyle name="Normal 3 2 3 4 2 2 2 2" xfId="47375" xr:uid="{00000000-0005-0000-0000-0000CAB90000}"/>
    <cellStyle name="Normal 3 2 3 4 2 2 2 2 2" xfId="47376" xr:uid="{00000000-0005-0000-0000-0000CBB90000}"/>
    <cellStyle name="Normal 3 2 3 4 2 2 2 3" xfId="47377" xr:uid="{00000000-0005-0000-0000-0000CCB90000}"/>
    <cellStyle name="Normal 3 2 3 4 2 2 3" xfId="47378" xr:uid="{00000000-0005-0000-0000-0000CDB90000}"/>
    <cellStyle name="Normal 3 2 3 4 2 2 3 2" xfId="47379" xr:uid="{00000000-0005-0000-0000-0000CEB90000}"/>
    <cellStyle name="Normal 3 2 3 4 2 2 4" xfId="47380" xr:uid="{00000000-0005-0000-0000-0000CFB90000}"/>
    <cellStyle name="Normal 3 2 3 4 2 3" xfId="47381" xr:uid="{00000000-0005-0000-0000-0000D0B90000}"/>
    <cellStyle name="Normal 3 2 3 4 2 3 2" xfId="47382" xr:uid="{00000000-0005-0000-0000-0000D1B90000}"/>
    <cellStyle name="Normal 3 2 3 4 2 3 2 2" xfId="47383" xr:uid="{00000000-0005-0000-0000-0000D2B90000}"/>
    <cellStyle name="Normal 3 2 3 4 2 3 3" xfId="47384" xr:uid="{00000000-0005-0000-0000-0000D3B90000}"/>
    <cellStyle name="Normal 3 2 3 4 2 4" xfId="47385" xr:uid="{00000000-0005-0000-0000-0000D4B90000}"/>
    <cellStyle name="Normal 3 2 3 4 2 4 2" xfId="47386" xr:uid="{00000000-0005-0000-0000-0000D5B90000}"/>
    <cellStyle name="Normal 3 2 3 4 2 5" xfId="47387" xr:uid="{00000000-0005-0000-0000-0000D6B90000}"/>
    <cellStyle name="Normal 3 2 3 4 3" xfId="47388" xr:uid="{00000000-0005-0000-0000-0000D7B90000}"/>
    <cellStyle name="Normal 3 2 3 4 3 2" xfId="47389" xr:uid="{00000000-0005-0000-0000-0000D8B90000}"/>
    <cellStyle name="Normal 3 2 3 4 3 2 2" xfId="47390" xr:uid="{00000000-0005-0000-0000-0000D9B90000}"/>
    <cellStyle name="Normal 3 2 3 4 3 2 2 2" xfId="47391" xr:uid="{00000000-0005-0000-0000-0000DAB90000}"/>
    <cellStyle name="Normal 3 2 3 4 3 2 3" xfId="47392" xr:uid="{00000000-0005-0000-0000-0000DBB90000}"/>
    <cellStyle name="Normal 3 2 3 4 3 3" xfId="47393" xr:uid="{00000000-0005-0000-0000-0000DCB90000}"/>
    <cellStyle name="Normal 3 2 3 4 3 3 2" xfId="47394" xr:uid="{00000000-0005-0000-0000-0000DDB90000}"/>
    <cellStyle name="Normal 3 2 3 4 3 4" xfId="47395" xr:uid="{00000000-0005-0000-0000-0000DEB90000}"/>
    <cellStyle name="Normal 3 2 3 4 4" xfId="47396" xr:uid="{00000000-0005-0000-0000-0000DFB90000}"/>
    <cellStyle name="Normal 3 2 3 4 4 2" xfId="47397" xr:uid="{00000000-0005-0000-0000-0000E0B90000}"/>
    <cellStyle name="Normal 3 2 3 4 4 2 2" xfId="47398" xr:uid="{00000000-0005-0000-0000-0000E1B90000}"/>
    <cellStyle name="Normal 3 2 3 4 4 3" xfId="47399" xr:uid="{00000000-0005-0000-0000-0000E2B90000}"/>
    <cellStyle name="Normal 3 2 3 4 5" xfId="47400" xr:uid="{00000000-0005-0000-0000-0000E3B90000}"/>
    <cellStyle name="Normal 3 2 3 4 5 2" xfId="47401" xr:uid="{00000000-0005-0000-0000-0000E4B90000}"/>
    <cellStyle name="Normal 3 2 3 4 6" xfId="47402" xr:uid="{00000000-0005-0000-0000-0000E5B90000}"/>
    <cellStyle name="Normal 3 2 3 5" xfId="47403" xr:uid="{00000000-0005-0000-0000-0000E6B90000}"/>
    <cellStyle name="Normal 3 2 3 5 2" xfId="47404" xr:uid="{00000000-0005-0000-0000-0000E7B90000}"/>
    <cellStyle name="Normal 3 2 3 5 2 2" xfId="47405" xr:uid="{00000000-0005-0000-0000-0000E8B90000}"/>
    <cellStyle name="Normal 3 2 3 5 2 2 2" xfId="47406" xr:uid="{00000000-0005-0000-0000-0000E9B90000}"/>
    <cellStyle name="Normal 3 2 3 5 2 2 2 2" xfId="47407" xr:uid="{00000000-0005-0000-0000-0000EAB90000}"/>
    <cellStyle name="Normal 3 2 3 5 2 2 2 2 2" xfId="47408" xr:uid="{00000000-0005-0000-0000-0000EBB90000}"/>
    <cellStyle name="Normal 3 2 3 5 2 2 2 3" xfId="47409" xr:uid="{00000000-0005-0000-0000-0000ECB90000}"/>
    <cellStyle name="Normal 3 2 3 5 2 2 3" xfId="47410" xr:uid="{00000000-0005-0000-0000-0000EDB90000}"/>
    <cellStyle name="Normal 3 2 3 5 2 2 3 2" xfId="47411" xr:uid="{00000000-0005-0000-0000-0000EEB90000}"/>
    <cellStyle name="Normal 3 2 3 5 2 2 4" xfId="47412" xr:uid="{00000000-0005-0000-0000-0000EFB90000}"/>
    <cellStyle name="Normal 3 2 3 5 2 3" xfId="47413" xr:uid="{00000000-0005-0000-0000-0000F0B90000}"/>
    <cellStyle name="Normal 3 2 3 5 2 3 2" xfId="47414" xr:uid="{00000000-0005-0000-0000-0000F1B90000}"/>
    <cellStyle name="Normal 3 2 3 5 2 3 2 2" xfId="47415" xr:uid="{00000000-0005-0000-0000-0000F2B90000}"/>
    <cellStyle name="Normal 3 2 3 5 2 3 3" xfId="47416" xr:uid="{00000000-0005-0000-0000-0000F3B90000}"/>
    <cellStyle name="Normal 3 2 3 5 2 4" xfId="47417" xr:uid="{00000000-0005-0000-0000-0000F4B90000}"/>
    <cellStyle name="Normal 3 2 3 5 2 4 2" xfId="47418" xr:uid="{00000000-0005-0000-0000-0000F5B90000}"/>
    <cellStyle name="Normal 3 2 3 5 2 5" xfId="47419" xr:uid="{00000000-0005-0000-0000-0000F6B90000}"/>
    <cellStyle name="Normal 3 2 3 5 3" xfId="47420" xr:uid="{00000000-0005-0000-0000-0000F7B90000}"/>
    <cellStyle name="Normal 3 2 3 5 3 2" xfId="47421" xr:uid="{00000000-0005-0000-0000-0000F8B90000}"/>
    <cellStyle name="Normal 3 2 3 5 3 2 2" xfId="47422" xr:uid="{00000000-0005-0000-0000-0000F9B90000}"/>
    <cellStyle name="Normal 3 2 3 5 3 2 2 2" xfId="47423" xr:uid="{00000000-0005-0000-0000-0000FAB90000}"/>
    <cellStyle name="Normal 3 2 3 5 3 2 3" xfId="47424" xr:uid="{00000000-0005-0000-0000-0000FBB90000}"/>
    <cellStyle name="Normal 3 2 3 5 3 3" xfId="47425" xr:uid="{00000000-0005-0000-0000-0000FCB90000}"/>
    <cellStyle name="Normal 3 2 3 5 3 3 2" xfId="47426" xr:uid="{00000000-0005-0000-0000-0000FDB90000}"/>
    <cellStyle name="Normal 3 2 3 5 3 4" xfId="47427" xr:uid="{00000000-0005-0000-0000-0000FEB90000}"/>
    <cellStyle name="Normal 3 2 3 5 4" xfId="47428" xr:uid="{00000000-0005-0000-0000-0000FFB90000}"/>
    <cellStyle name="Normal 3 2 3 5 4 2" xfId="47429" xr:uid="{00000000-0005-0000-0000-000000BA0000}"/>
    <cellStyle name="Normal 3 2 3 5 4 2 2" xfId="47430" xr:uid="{00000000-0005-0000-0000-000001BA0000}"/>
    <cellStyle name="Normal 3 2 3 5 4 3" xfId="47431" xr:uid="{00000000-0005-0000-0000-000002BA0000}"/>
    <cellStyle name="Normal 3 2 3 5 5" xfId="47432" xr:uid="{00000000-0005-0000-0000-000003BA0000}"/>
    <cellStyle name="Normal 3 2 3 5 5 2" xfId="47433" xr:uid="{00000000-0005-0000-0000-000004BA0000}"/>
    <cellStyle name="Normal 3 2 3 5 6" xfId="47434" xr:uid="{00000000-0005-0000-0000-000005BA0000}"/>
    <cellStyle name="Normal 3 2 3 6" xfId="47435" xr:uid="{00000000-0005-0000-0000-000006BA0000}"/>
    <cellStyle name="Normal 3 2 3 6 2" xfId="47436" xr:uid="{00000000-0005-0000-0000-000007BA0000}"/>
    <cellStyle name="Normal 3 2 3 6 2 2" xfId="47437" xr:uid="{00000000-0005-0000-0000-000008BA0000}"/>
    <cellStyle name="Normal 3 2 3 6 2 2 2" xfId="47438" xr:uid="{00000000-0005-0000-0000-000009BA0000}"/>
    <cellStyle name="Normal 3 2 3 6 2 2 2 2" xfId="47439" xr:uid="{00000000-0005-0000-0000-00000ABA0000}"/>
    <cellStyle name="Normal 3 2 3 6 2 2 2 2 2" xfId="47440" xr:uid="{00000000-0005-0000-0000-00000BBA0000}"/>
    <cellStyle name="Normal 3 2 3 6 2 2 2 3" xfId="47441" xr:uid="{00000000-0005-0000-0000-00000CBA0000}"/>
    <cellStyle name="Normal 3 2 3 6 2 2 3" xfId="47442" xr:uid="{00000000-0005-0000-0000-00000DBA0000}"/>
    <cellStyle name="Normal 3 2 3 6 2 2 3 2" xfId="47443" xr:uid="{00000000-0005-0000-0000-00000EBA0000}"/>
    <cellStyle name="Normal 3 2 3 6 2 2 4" xfId="47444" xr:uid="{00000000-0005-0000-0000-00000FBA0000}"/>
    <cellStyle name="Normal 3 2 3 6 2 3" xfId="47445" xr:uid="{00000000-0005-0000-0000-000010BA0000}"/>
    <cellStyle name="Normal 3 2 3 6 2 3 2" xfId="47446" xr:uid="{00000000-0005-0000-0000-000011BA0000}"/>
    <cellStyle name="Normal 3 2 3 6 2 3 2 2" xfId="47447" xr:uid="{00000000-0005-0000-0000-000012BA0000}"/>
    <cellStyle name="Normal 3 2 3 6 2 3 3" xfId="47448" xr:uid="{00000000-0005-0000-0000-000013BA0000}"/>
    <cellStyle name="Normal 3 2 3 6 2 4" xfId="47449" xr:uid="{00000000-0005-0000-0000-000014BA0000}"/>
    <cellStyle name="Normal 3 2 3 6 2 4 2" xfId="47450" xr:uid="{00000000-0005-0000-0000-000015BA0000}"/>
    <cellStyle name="Normal 3 2 3 6 2 5" xfId="47451" xr:uid="{00000000-0005-0000-0000-000016BA0000}"/>
    <cellStyle name="Normal 3 2 3 6 3" xfId="47452" xr:uid="{00000000-0005-0000-0000-000017BA0000}"/>
    <cellStyle name="Normal 3 2 3 6 3 2" xfId="47453" xr:uid="{00000000-0005-0000-0000-000018BA0000}"/>
    <cellStyle name="Normal 3 2 3 6 3 2 2" xfId="47454" xr:uid="{00000000-0005-0000-0000-000019BA0000}"/>
    <cellStyle name="Normal 3 2 3 6 3 2 2 2" xfId="47455" xr:uid="{00000000-0005-0000-0000-00001ABA0000}"/>
    <cellStyle name="Normal 3 2 3 6 3 2 3" xfId="47456" xr:uid="{00000000-0005-0000-0000-00001BBA0000}"/>
    <cellStyle name="Normal 3 2 3 6 3 3" xfId="47457" xr:uid="{00000000-0005-0000-0000-00001CBA0000}"/>
    <cellStyle name="Normal 3 2 3 6 3 3 2" xfId="47458" xr:uid="{00000000-0005-0000-0000-00001DBA0000}"/>
    <cellStyle name="Normal 3 2 3 6 3 4" xfId="47459" xr:uid="{00000000-0005-0000-0000-00001EBA0000}"/>
    <cellStyle name="Normal 3 2 3 6 4" xfId="47460" xr:uid="{00000000-0005-0000-0000-00001FBA0000}"/>
    <cellStyle name="Normal 3 2 3 6 4 2" xfId="47461" xr:uid="{00000000-0005-0000-0000-000020BA0000}"/>
    <cellStyle name="Normal 3 2 3 6 4 2 2" xfId="47462" xr:uid="{00000000-0005-0000-0000-000021BA0000}"/>
    <cellStyle name="Normal 3 2 3 6 4 3" xfId="47463" xr:uid="{00000000-0005-0000-0000-000022BA0000}"/>
    <cellStyle name="Normal 3 2 3 6 5" xfId="47464" xr:uid="{00000000-0005-0000-0000-000023BA0000}"/>
    <cellStyle name="Normal 3 2 3 6 5 2" xfId="47465" xr:uid="{00000000-0005-0000-0000-000024BA0000}"/>
    <cellStyle name="Normal 3 2 3 6 6" xfId="47466" xr:uid="{00000000-0005-0000-0000-000025BA0000}"/>
    <cellStyle name="Normal 3 2 3 7" xfId="47467" xr:uid="{00000000-0005-0000-0000-000026BA0000}"/>
    <cellStyle name="Normal 3 2 3 7 2" xfId="47468" xr:uid="{00000000-0005-0000-0000-000027BA0000}"/>
    <cellStyle name="Normal 3 2 3 7 2 2" xfId="47469" xr:uid="{00000000-0005-0000-0000-000028BA0000}"/>
    <cellStyle name="Normal 3 2 3 7 2 2 2" xfId="47470" xr:uid="{00000000-0005-0000-0000-000029BA0000}"/>
    <cellStyle name="Normal 3 2 3 7 2 2 2 2" xfId="47471" xr:uid="{00000000-0005-0000-0000-00002ABA0000}"/>
    <cellStyle name="Normal 3 2 3 7 2 2 3" xfId="47472" xr:uid="{00000000-0005-0000-0000-00002BBA0000}"/>
    <cellStyle name="Normal 3 2 3 7 2 3" xfId="47473" xr:uid="{00000000-0005-0000-0000-00002CBA0000}"/>
    <cellStyle name="Normal 3 2 3 7 2 3 2" xfId="47474" xr:uid="{00000000-0005-0000-0000-00002DBA0000}"/>
    <cellStyle name="Normal 3 2 3 7 2 4" xfId="47475" xr:uid="{00000000-0005-0000-0000-00002EBA0000}"/>
    <cellStyle name="Normal 3 2 3 7 3" xfId="47476" xr:uid="{00000000-0005-0000-0000-00002FBA0000}"/>
    <cellStyle name="Normal 3 2 3 7 3 2" xfId="47477" xr:uid="{00000000-0005-0000-0000-000030BA0000}"/>
    <cellStyle name="Normal 3 2 3 7 3 2 2" xfId="47478" xr:uid="{00000000-0005-0000-0000-000031BA0000}"/>
    <cellStyle name="Normal 3 2 3 7 3 3" xfId="47479" xr:uid="{00000000-0005-0000-0000-000032BA0000}"/>
    <cellStyle name="Normal 3 2 3 7 4" xfId="47480" xr:uid="{00000000-0005-0000-0000-000033BA0000}"/>
    <cellStyle name="Normal 3 2 3 7 4 2" xfId="47481" xr:uid="{00000000-0005-0000-0000-000034BA0000}"/>
    <cellStyle name="Normal 3 2 3 7 5" xfId="47482" xr:uid="{00000000-0005-0000-0000-000035BA0000}"/>
    <cellStyle name="Normal 3 2 3 8" xfId="47483" xr:uid="{00000000-0005-0000-0000-000036BA0000}"/>
    <cellStyle name="Normal 3 2 3 8 2" xfId="47484" xr:uid="{00000000-0005-0000-0000-000037BA0000}"/>
    <cellStyle name="Normal 3 2 3 8 2 2" xfId="47485" xr:uid="{00000000-0005-0000-0000-000038BA0000}"/>
    <cellStyle name="Normal 3 2 3 8 2 2 2" xfId="47486" xr:uid="{00000000-0005-0000-0000-000039BA0000}"/>
    <cellStyle name="Normal 3 2 3 8 2 3" xfId="47487" xr:uid="{00000000-0005-0000-0000-00003ABA0000}"/>
    <cellStyle name="Normal 3 2 3 8 3" xfId="47488" xr:uid="{00000000-0005-0000-0000-00003BBA0000}"/>
    <cellStyle name="Normal 3 2 3 8 3 2" xfId="47489" xr:uid="{00000000-0005-0000-0000-00003CBA0000}"/>
    <cellStyle name="Normal 3 2 3 8 4" xfId="47490" xr:uid="{00000000-0005-0000-0000-00003DBA0000}"/>
    <cellStyle name="Normal 3 2 3 9" xfId="47491" xr:uid="{00000000-0005-0000-0000-00003EBA0000}"/>
    <cellStyle name="Normal 3 2 3 9 2" xfId="47492" xr:uid="{00000000-0005-0000-0000-00003FBA0000}"/>
    <cellStyle name="Normal 3 2 3 9 2 2" xfId="47493" xr:uid="{00000000-0005-0000-0000-000040BA0000}"/>
    <cellStyle name="Normal 3 2 3 9 3" xfId="47494" xr:uid="{00000000-0005-0000-0000-000041BA0000}"/>
    <cellStyle name="Normal 3 2 30" xfId="47495" xr:uid="{00000000-0005-0000-0000-000042BA0000}"/>
    <cellStyle name="Normal 3 2 30 2" xfId="47496" xr:uid="{00000000-0005-0000-0000-000043BA0000}"/>
    <cellStyle name="Normal 3 2 30 2 2" xfId="47497" xr:uid="{00000000-0005-0000-0000-000044BA0000}"/>
    <cellStyle name="Normal 3 2 30 2 3" xfId="47498" xr:uid="{00000000-0005-0000-0000-000045BA0000}"/>
    <cellStyle name="Normal 3 2 30 3" xfId="47499" xr:uid="{00000000-0005-0000-0000-000046BA0000}"/>
    <cellStyle name="Normal 3 2 30 3 2" xfId="47500" xr:uid="{00000000-0005-0000-0000-000047BA0000}"/>
    <cellStyle name="Normal 3 2 30 3 3" xfId="47501" xr:uid="{00000000-0005-0000-0000-000048BA0000}"/>
    <cellStyle name="Normal 3 2 30 4" xfId="47502" xr:uid="{00000000-0005-0000-0000-000049BA0000}"/>
    <cellStyle name="Normal 3 2 30 4 2" xfId="47503" xr:uid="{00000000-0005-0000-0000-00004ABA0000}"/>
    <cellStyle name="Normal 3 2 30 4 3" xfId="47504" xr:uid="{00000000-0005-0000-0000-00004BBA0000}"/>
    <cellStyle name="Normal 3 2 30 5" xfId="47505" xr:uid="{00000000-0005-0000-0000-00004CBA0000}"/>
    <cellStyle name="Normal 3 2 30 6" xfId="47506" xr:uid="{00000000-0005-0000-0000-00004DBA0000}"/>
    <cellStyle name="Normal 3 2 31" xfId="47507" xr:uid="{00000000-0005-0000-0000-00004EBA0000}"/>
    <cellStyle name="Normal 3 2 31 2" xfId="47508" xr:uid="{00000000-0005-0000-0000-00004FBA0000}"/>
    <cellStyle name="Normal 3 2 31 2 2" xfId="47509" xr:uid="{00000000-0005-0000-0000-000050BA0000}"/>
    <cellStyle name="Normal 3 2 31 2 3" xfId="47510" xr:uid="{00000000-0005-0000-0000-000051BA0000}"/>
    <cellStyle name="Normal 3 2 31 3" xfId="47511" xr:uid="{00000000-0005-0000-0000-000052BA0000}"/>
    <cellStyle name="Normal 3 2 31 3 2" xfId="47512" xr:uid="{00000000-0005-0000-0000-000053BA0000}"/>
    <cellStyle name="Normal 3 2 31 3 3" xfId="47513" xr:uid="{00000000-0005-0000-0000-000054BA0000}"/>
    <cellStyle name="Normal 3 2 31 4" xfId="47514" xr:uid="{00000000-0005-0000-0000-000055BA0000}"/>
    <cellStyle name="Normal 3 2 31 4 2" xfId="47515" xr:uid="{00000000-0005-0000-0000-000056BA0000}"/>
    <cellStyle name="Normal 3 2 31 4 3" xfId="47516" xr:uid="{00000000-0005-0000-0000-000057BA0000}"/>
    <cellStyle name="Normal 3 2 31 5" xfId="47517" xr:uid="{00000000-0005-0000-0000-000058BA0000}"/>
    <cellStyle name="Normal 3 2 31 6" xfId="47518" xr:uid="{00000000-0005-0000-0000-000059BA0000}"/>
    <cellStyle name="Normal 3 2 32" xfId="47519" xr:uid="{00000000-0005-0000-0000-00005ABA0000}"/>
    <cellStyle name="Normal 3 2 32 2" xfId="47520" xr:uid="{00000000-0005-0000-0000-00005BBA0000}"/>
    <cellStyle name="Normal 3 2 32 2 2" xfId="47521" xr:uid="{00000000-0005-0000-0000-00005CBA0000}"/>
    <cellStyle name="Normal 3 2 32 2 3" xfId="47522" xr:uid="{00000000-0005-0000-0000-00005DBA0000}"/>
    <cellStyle name="Normal 3 2 32 3" xfId="47523" xr:uid="{00000000-0005-0000-0000-00005EBA0000}"/>
    <cellStyle name="Normal 3 2 32 3 2" xfId="47524" xr:uid="{00000000-0005-0000-0000-00005FBA0000}"/>
    <cellStyle name="Normal 3 2 32 3 3" xfId="47525" xr:uid="{00000000-0005-0000-0000-000060BA0000}"/>
    <cellStyle name="Normal 3 2 32 4" xfId="47526" xr:uid="{00000000-0005-0000-0000-000061BA0000}"/>
    <cellStyle name="Normal 3 2 32 4 2" xfId="47527" xr:uid="{00000000-0005-0000-0000-000062BA0000}"/>
    <cellStyle name="Normal 3 2 32 4 3" xfId="47528" xr:uid="{00000000-0005-0000-0000-000063BA0000}"/>
    <cellStyle name="Normal 3 2 32 5" xfId="47529" xr:uid="{00000000-0005-0000-0000-000064BA0000}"/>
    <cellStyle name="Normal 3 2 32 6" xfId="47530" xr:uid="{00000000-0005-0000-0000-000065BA0000}"/>
    <cellStyle name="Normal 3 2 33" xfId="47531" xr:uid="{00000000-0005-0000-0000-000066BA0000}"/>
    <cellStyle name="Normal 3 2 33 2" xfId="47532" xr:uid="{00000000-0005-0000-0000-000067BA0000}"/>
    <cellStyle name="Normal 3 2 33 2 2" xfId="47533" xr:uid="{00000000-0005-0000-0000-000068BA0000}"/>
    <cellStyle name="Normal 3 2 33 2 3" xfId="47534" xr:uid="{00000000-0005-0000-0000-000069BA0000}"/>
    <cellStyle name="Normal 3 2 33 3" xfId="47535" xr:uid="{00000000-0005-0000-0000-00006ABA0000}"/>
    <cellStyle name="Normal 3 2 33 3 2" xfId="47536" xr:uid="{00000000-0005-0000-0000-00006BBA0000}"/>
    <cellStyle name="Normal 3 2 33 3 3" xfId="47537" xr:uid="{00000000-0005-0000-0000-00006CBA0000}"/>
    <cellStyle name="Normal 3 2 33 4" xfId="47538" xr:uid="{00000000-0005-0000-0000-00006DBA0000}"/>
    <cellStyle name="Normal 3 2 33 4 2" xfId="47539" xr:uid="{00000000-0005-0000-0000-00006EBA0000}"/>
    <cellStyle name="Normal 3 2 33 4 3" xfId="47540" xr:uid="{00000000-0005-0000-0000-00006FBA0000}"/>
    <cellStyle name="Normal 3 2 33 5" xfId="47541" xr:uid="{00000000-0005-0000-0000-000070BA0000}"/>
    <cellStyle name="Normal 3 2 33 6" xfId="47542" xr:uid="{00000000-0005-0000-0000-000071BA0000}"/>
    <cellStyle name="Normal 3 2 34" xfId="47543" xr:uid="{00000000-0005-0000-0000-000072BA0000}"/>
    <cellStyle name="Normal 3 2 34 2" xfId="47544" xr:uid="{00000000-0005-0000-0000-000073BA0000}"/>
    <cellStyle name="Normal 3 2 34 2 2" xfId="47545" xr:uid="{00000000-0005-0000-0000-000074BA0000}"/>
    <cellStyle name="Normal 3 2 34 2 3" xfId="47546" xr:uid="{00000000-0005-0000-0000-000075BA0000}"/>
    <cellStyle name="Normal 3 2 34 3" xfId="47547" xr:uid="{00000000-0005-0000-0000-000076BA0000}"/>
    <cellStyle name="Normal 3 2 34 3 2" xfId="47548" xr:uid="{00000000-0005-0000-0000-000077BA0000}"/>
    <cellStyle name="Normal 3 2 34 3 3" xfId="47549" xr:uid="{00000000-0005-0000-0000-000078BA0000}"/>
    <cellStyle name="Normal 3 2 34 4" xfId="47550" xr:uid="{00000000-0005-0000-0000-000079BA0000}"/>
    <cellStyle name="Normal 3 2 34 4 2" xfId="47551" xr:uid="{00000000-0005-0000-0000-00007ABA0000}"/>
    <cellStyle name="Normal 3 2 34 4 3" xfId="47552" xr:uid="{00000000-0005-0000-0000-00007BBA0000}"/>
    <cellStyle name="Normal 3 2 34 5" xfId="47553" xr:uid="{00000000-0005-0000-0000-00007CBA0000}"/>
    <cellStyle name="Normal 3 2 34 6" xfId="47554" xr:uid="{00000000-0005-0000-0000-00007DBA0000}"/>
    <cellStyle name="Normal 3 2 35" xfId="47555" xr:uid="{00000000-0005-0000-0000-00007EBA0000}"/>
    <cellStyle name="Normal 3 2 35 2" xfId="47556" xr:uid="{00000000-0005-0000-0000-00007FBA0000}"/>
    <cellStyle name="Normal 3 2 35 2 2" xfId="47557" xr:uid="{00000000-0005-0000-0000-000080BA0000}"/>
    <cellStyle name="Normal 3 2 35 2 3" xfId="47558" xr:uid="{00000000-0005-0000-0000-000081BA0000}"/>
    <cellStyle name="Normal 3 2 35 3" xfId="47559" xr:uid="{00000000-0005-0000-0000-000082BA0000}"/>
    <cellStyle name="Normal 3 2 35 3 2" xfId="47560" xr:uid="{00000000-0005-0000-0000-000083BA0000}"/>
    <cellStyle name="Normal 3 2 35 3 3" xfId="47561" xr:uid="{00000000-0005-0000-0000-000084BA0000}"/>
    <cellStyle name="Normal 3 2 35 4" xfId="47562" xr:uid="{00000000-0005-0000-0000-000085BA0000}"/>
    <cellStyle name="Normal 3 2 35 4 2" xfId="47563" xr:uid="{00000000-0005-0000-0000-000086BA0000}"/>
    <cellStyle name="Normal 3 2 35 4 3" xfId="47564" xr:uid="{00000000-0005-0000-0000-000087BA0000}"/>
    <cellStyle name="Normal 3 2 35 5" xfId="47565" xr:uid="{00000000-0005-0000-0000-000088BA0000}"/>
    <cellStyle name="Normal 3 2 35 6" xfId="47566" xr:uid="{00000000-0005-0000-0000-000089BA0000}"/>
    <cellStyle name="Normal 3 2 36" xfId="47567" xr:uid="{00000000-0005-0000-0000-00008ABA0000}"/>
    <cellStyle name="Normal 3 2 36 2" xfId="47568" xr:uid="{00000000-0005-0000-0000-00008BBA0000}"/>
    <cellStyle name="Normal 3 2 36 2 2" xfId="47569" xr:uid="{00000000-0005-0000-0000-00008CBA0000}"/>
    <cellStyle name="Normal 3 2 36 2 3" xfId="47570" xr:uid="{00000000-0005-0000-0000-00008DBA0000}"/>
    <cellStyle name="Normal 3 2 36 3" xfId="47571" xr:uid="{00000000-0005-0000-0000-00008EBA0000}"/>
    <cellStyle name="Normal 3 2 36 3 2" xfId="47572" xr:uid="{00000000-0005-0000-0000-00008FBA0000}"/>
    <cellStyle name="Normal 3 2 36 3 3" xfId="47573" xr:uid="{00000000-0005-0000-0000-000090BA0000}"/>
    <cellStyle name="Normal 3 2 36 4" xfId="47574" xr:uid="{00000000-0005-0000-0000-000091BA0000}"/>
    <cellStyle name="Normal 3 2 36 4 2" xfId="47575" xr:uid="{00000000-0005-0000-0000-000092BA0000}"/>
    <cellStyle name="Normal 3 2 36 4 3" xfId="47576" xr:uid="{00000000-0005-0000-0000-000093BA0000}"/>
    <cellStyle name="Normal 3 2 36 5" xfId="47577" xr:uid="{00000000-0005-0000-0000-000094BA0000}"/>
    <cellStyle name="Normal 3 2 36 6" xfId="47578" xr:uid="{00000000-0005-0000-0000-000095BA0000}"/>
    <cellStyle name="Normal 3 2 37" xfId="47579" xr:uid="{00000000-0005-0000-0000-000096BA0000}"/>
    <cellStyle name="Normal 3 2 37 2" xfId="47580" xr:uid="{00000000-0005-0000-0000-000097BA0000}"/>
    <cellStyle name="Normal 3 2 37 3" xfId="47581" xr:uid="{00000000-0005-0000-0000-000098BA0000}"/>
    <cellStyle name="Normal 3 2 38" xfId="47582" xr:uid="{00000000-0005-0000-0000-000099BA0000}"/>
    <cellStyle name="Normal 3 2 38 2" xfId="47583" xr:uid="{00000000-0005-0000-0000-00009ABA0000}"/>
    <cellStyle name="Normal 3 2 38 3" xfId="47584" xr:uid="{00000000-0005-0000-0000-00009BBA0000}"/>
    <cellStyle name="Normal 3 2 39" xfId="47585" xr:uid="{00000000-0005-0000-0000-00009CBA0000}"/>
    <cellStyle name="Normal 3 2 39 2" xfId="47586" xr:uid="{00000000-0005-0000-0000-00009DBA0000}"/>
    <cellStyle name="Normal 3 2 39 3" xfId="47587" xr:uid="{00000000-0005-0000-0000-00009EBA0000}"/>
    <cellStyle name="Normal 3 2 4" xfId="47588" xr:uid="{00000000-0005-0000-0000-00009FBA0000}"/>
    <cellStyle name="Normal 3 2 4 10" xfId="47589" xr:uid="{00000000-0005-0000-0000-0000A0BA0000}"/>
    <cellStyle name="Normal 3 2 4 2" xfId="47590" xr:uid="{00000000-0005-0000-0000-0000A1BA0000}"/>
    <cellStyle name="Normal 3 2 4 2 2" xfId="47591" xr:uid="{00000000-0005-0000-0000-0000A2BA0000}"/>
    <cellStyle name="Normal 3 2 4 2 2 2" xfId="47592" xr:uid="{00000000-0005-0000-0000-0000A3BA0000}"/>
    <cellStyle name="Normal 3 2 4 2 2 2 2" xfId="47593" xr:uid="{00000000-0005-0000-0000-0000A4BA0000}"/>
    <cellStyle name="Normal 3 2 4 2 2 2 2 2" xfId="47594" xr:uid="{00000000-0005-0000-0000-0000A5BA0000}"/>
    <cellStyle name="Normal 3 2 4 2 2 2 2 2 2" xfId="47595" xr:uid="{00000000-0005-0000-0000-0000A6BA0000}"/>
    <cellStyle name="Normal 3 2 4 2 2 2 2 3" xfId="47596" xr:uid="{00000000-0005-0000-0000-0000A7BA0000}"/>
    <cellStyle name="Normal 3 2 4 2 2 2 3" xfId="47597" xr:uid="{00000000-0005-0000-0000-0000A8BA0000}"/>
    <cellStyle name="Normal 3 2 4 2 2 2 3 2" xfId="47598" xr:uid="{00000000-0005-0000-0000-0000A9BA0000}"/>
    <cellStyle name="Normal 3 2 4 2 2 2 4" xfId="47599" xr:uid="{00000000-0005-0000-0000-0000AABA0000}"/>
    <cellStyle name="Normal 3 2 4 2 2 3" xfId="47600" xr:uid="{00000000-0005-0000-0000-0000ABBA0000}"/>
    <cellStyle name="Normal 3 2 4 2 2 3 2" xfId="47601" xr:uid="{00000000-0005-0000-0000-0000ACBA0000}"/>
    <cellStyle name="Normal 3 2 4 2 2 3 2 2" xfId="47602" xr:uid="{00000000-0005-0000-0000-0000ADBA0000}"/>
    <cellStyle name="Normal 3 2 4 2 2 3 3" xfId="47603" xr:uid="{00000000-0005-0000-0000-0000AEBA0000}"/>
    <cellStyle name="Normal 3 2 4 2 2 4" xfId="47604" xr:uid="{00000000-0005-0000-0000-0000AFBA0000}"/>
    <cellStyle name="Normal 3 2 4 2 2 4 2" xfId="47605" xr:uid="{00000000-0005-0000-0000-0000B0BA0000}"/>
    <cellStyle name="Normal 3 2 4 2 2 5" xfId="47606" xr:uid="{00000000-0005-0000-0000-0000B1BA0000}"/>
    <cellStyle name="Normal 3 2 4 2 3" xfId="47607" xr:uid="{00000000-0005-0000-0000-0000B2BA0000}"/>
    <cellStyle name="Normal 3 2 4 2 3 2" xfId="47608" xr:uid="{00000000-0005-0000-0000-0000B3BA0000}"/>
    <cellStyle name="Normal 3 2 4 2 3 2 2" xfId="47609" xr:uid="{00000000-0005-0000-0000-0000B4BA0000}"/>
    <cellStyle name="Normal 3 2 4 2 3 2 2 2" xfId="47610" xr:uid="{00000000-0005-0000-0000-0000B5BA0000}"/>
    <cellStyle name="Normal 3 2 4 2 3 2 3" xfId="47611" xr:uid="{00000000-0005-0000-0000-0000B6BA0000}"/>
    <cellStyle name="Normal 3 2 4 2 3 3" xfId="47612" xr:uid="{00000000-0005-0000-0000-0000B7BA0000}"/>
    <cellStyle name="Normal 3 2 4 2 3 3 2" xfId="47613" xr:uid="{00000000-0005-0000-0000-0000B8BA0000}"/>
    <cellStyle name="Normal 3 2 4 2 3 4" xfId="47614" xr:uid="{00000000-0005-0000-0000-0000B9BA0000}"/>
    <cellStyle name="Normal 3 2 4 2 4" xfId="47615" xr:uid="{00000000-0005-0000-0000-0000BABA0000}"/>
    <cellStyle name="Normal 3 2 4 2 4 2" xfId="47616" xr:uid="{00000000-0005-0000-0000-0000BBBA0000}"/>
    <cellStyle name="Normal 3 2 4 2 4 2 2" xfId="47617" xr:uid="{00000000-0005-0000-0000-0000BCBA0000}"/>
    <cellStyle name="Normal 3 2 4 2 4 3" xfId="47618" xr:uid="{00000000-0005-0000-0000-0000BDBA0000}"/>
    <cellStyle name="Normal 3 2 4 2 5" xfId="47619" xr:uid="{00000000-0005-0000-0000-0000BEBA0000}"/>
    <cellStyle name="Normal 3 2 4 2 5 2" xfId="47620" xr:uid="{00000000-0005-0000-0000-0000BFBA0000}"/>
    <cellStyle name="Normal 3 2 4 2 6" xfId="47621" xr:uid="{00000000-0005-0000-0000-0000C0BA0000}"/>
    <cellStyle name="Normal 3 2 4 3" xfId="47622" xr:uid="{00000000-0005-0000-0000-0000C1BA0000}"/>
    <cellStyle name="Normal 3 2 4 3 2" xfId="47623" xr:uid="{00000000-0005-0000-0000-0000C2BA0000}"/>
    <cellStyle name="Normal 3 2 4 3 2 2" xfId="47624" xr:uid="{00000000-0005-0000-0000-0000C3BA0000}"/>
    <cellStyle name="Normal 3 2 4 3 2 2 2" xfId="47625" xr:uid="{00000000-0005-0000-0000-0000C4BA0000}"/>
    <cellStyle name="Normal 3 2 4 3 2 2 2 2" xfId="47626" xr:uid="{00000000-0005-0000-0000-0000C5BA0000}"/>
    <cellStyle name="Normal 3 2 4 3 2 2 2 2 2" xfId="47627" xr:uid="{00000000-0005-0000-0000-0000C6BA0000}"/>
    <cellStyle name="Normal 3 2 4 3 2 2 2 3" xfId="47628" xr:uid="{00000000-0005-0000-0000-0000C7BA0000}"/>
    <cellStyle name="Normal 3 2 4 3 2 2 3" xfId="47629" xr:uid="{00000000-0005-0000-0000-0000C8BA0000}"/>
    <cellStyle name="Normal 3 2 4 3 2 2 3 2" xfId="47630" xr:uid="{00000000-0005-0000-0000-0000C9BA0000}"/>
    <cellStyle name="Normal 3 2 4 3 2 2 4" xfId="47631" xr:uid="{00000000-0005-0000-0000-0000CABA0000}"/>
    <cellStyle name="Normal 3 2 4 3 2 3" xfId="47632" xr:uid="{00000000-0005-0000-0000-0000CBBA0000}"/>
    <cellStyle name="Normal 3 2 4 3 2 3 2" xfId="47633" xr:uid="{00000000-0005-0000-0000-0000CCBA0000}"/>
    <cellStyle name="Normal 3 2 4 3 2 3 2 2" xfId="47634" xr:uid="{00000000-0005-0000-0000-0000CDBA0000}"/>
    <cellStyle name="Normal 3 2 4 3 2 3 3" xfId="47635" xr:uid="{00000000-0005-0000-0000-0000CEBA0000}"/>
    <cellStyle name="Normal 3 2 4 3 2 4" xfId="47636" xr:uid="{00000000-0005-0000-0000-0000CFBA0000}"/>
    <cellStyle name="Normal 3 2 4 3 2 4 2" xfId="47637" xr:uid="{00000000-0005-0000-0000-0000D0BA0000}"/>
    <cellStyle name="Normal 3 2 4 3 2 5" xfId="47638" xr:uid="{00000000-0005-0000-0000-0000D1BA0000}"/>
    <cellStyle name="Normal 3 2 4 3 3" xfId="47639" xr:uid="{00000000-0005-0000-0000-0000D2BA0000}"/>
    <cellStyle name="Normal 3 2 4 3 3 2" xfId="47640" xr:uid="{00000000-0005-0000-0000-0000D3BA0000}"/>
    <cellStyle name="Normal 3 2 4 3 3 2 2" xfId="47641" xr:uid="{00000000-0005-0000-0000-0000D4BA0000}"/>
    <cellStyle name="Normal 3 2 4 3 3 2 2 2" xfId="47642" xr:uid="{00000000-0005-0000-0000-0000D5BA0000}"/>
    <cellStyle name="Normal 3 2 4 3 3 2 3" xfId="47643" xr:uid="{00000000-0005-0000-0000-0000D6BA0000}"/>
    <cellStyle name="Normal 3 2 4 3 3 3" xfId="47644" xr:uid="{00000000-0005-0000-0000-0000D7BA0000}"/>
    <cellStyle name="Normal 3 2 4 3 3 3 2" xfId="47645" xr:uid="{00000000-0005-0000-0000-0000D8BA0000}"/>
    <cellStyle name="Normal 3 2 4 3 3 4" xfId="47646" xr:uid="{00000000-0005-0000-0000-0000D9BA0000}"/>
    <cellStyle name="Normal 3 2 4 3 4" xfId="47647" xr:uid="{00000000-0005-0000-0000-0000DABA0000}"/>
    <cellStyle name="Normal 3 2 4 3 4 2" xfId="47648" xr:uid="{00000000-0005-0000-0000-0000DBBA0000}"/>
    <cellStyle name="Normal 3 2 4 3 4 2 2" xfId="47649" xr:uid="{00000000-0005-0000-0000-0000DCBA0000}"/>
    <cellStyle name="Normal 3 2 4 3 4 3" xfId="47650" xr:uid="{00000000-0005-0000-0000-0000DDBA0000}"/>
    <cellStyle name="Normal 3 2 4 3 5" xfId="47651" xr:uid="{00000000-0005-0000-0000-0000DEBA0000}"/>
    <cellStyle name="Normal 3 2 4 3 5 2" xfId="47652" xr:uid="{00000000-0005-0000-0000-0000DFBA0000}"/>
    <cellStyle name="Normal 3 2 4 3 6" xfId="47653" xr:uid="{00000000-0005-0000-0000-0000E0BA0000}"/>
    <cellStyle name="Normal 3 2 4 4" xfId="47654" xr:uid="{00000000-0005-0000-0000-0000E1BA0000}"/>
    <cellStyle name="Normal 3 2 4 4 2" xfId="47655" xr:uid="{00000000-0005-0000-0000-0000E2BA0000}"/>
    <cellStyle name="Normal 3 2 4 4 2 2" xfId="47656" xr:uid="{00000000-0005-0000-0000-0000E3BA0000}"/>
    <cellStyle name="Normal 3 2 4 4 2 2 2" xfId="47657" xr:uid="{00000000-0005-0000-0000-0000E4BA0000}"/>
    <cellStyle name="Normal 3 2 4 4 2 2 2 2" xfId="47658" xr:uid="{00000000-0005-0000-0000-0000E5BA0000}"/>
    <cellStyle name="Normal 3 2 4 4 2 2 2 2 2" xfId="47659" xr:uid="{00000000-0005-0000-0000-0000E6BA0000}"/>
    <cellStyle name="Normal 3 2 4 4 2 2 2 3" xfId="47660" xr:uid="{00000000-0005-0000-0000-0000E7BA0000}"/>
    <cellStyle name="Normal 3 2 4 4 2 2 3" xfId="47661" xr:uid="{00000000-0005-0000-0000-0000E8BA0000}"/>
    <cellStyle name="Normal 3 2 4 4 2 2 3 2" xfId="47662" xr:uid="{00000000-0005-0000-0000-0000E9BA0000}"/>
    <cellStyle name="Normal 3 2 4 4 2 2 4" xfId="47663" xr:uid="{00000000-0005-0000-0000-0000EABA0000}"/>
    <cellStyle name="Normal 3 2 4 4 2 3" xfId="47664" xr:uid="{00000000-0005-0000-0000-0000EBBA0000}"/>
    <cellStyle name="Normal 3 2 4 4 2 3 2" xfId="47665" xr:uid="{00000000-0005-0000-0000-0000ECBA0000}"/>
    <cellStyle name="Normal 3 2 4 4 2 3 2 2" xfId="47666" xr:uid="{00000000-0005-0000-0000-0000EDBA0000}"/>
    <cellStyle name="Normal 3 2 4 4 2 3 3" xfId="47667" xr:uid="{00000000-0005-0000-0000-0000EEBA0000}"/>
    <cellStyle name="Normal 3 2 4 4 2 4" xfId="47668" xr:uid="{00000000-0005-0000-0000-0000EFBA0000}"/>
    <cellStyle name="Normal 3 2 4 4 2 4 2" xfId="47669" xr:uid="{00000000-0005-0000-0000-0000F0BA0000}"/>
    <cellStyle name="Normal 3 2 4 4 2 5" xfId="47670" xr:uid="{00000000-0005-0000-0000-0000F1BA0000}"/>
    <cellStyle name="Normal 3 2 4 4 3" xfId="47671" xr:uid="{00000000-0005-0000-0000-0000F2BA0000}"/>
    <cellStyle name="Normal 3 2 4 4 3 2" xfId="47672" xr:uid="{00000000-0005-0000-0000-0000F3BA0000}"/>
    <cellStyle name="Normal 3 2 4 4 3 2 2" xfId="47673" xr:uid="{00000000-0005-0000-0000-0000F4BA0000}"/>
    <cellStyle name="Normal 3 2 4 4 3 2 2 2" xfId="47674" xr:uid="{00000000-0005-0000-0000-0000F5BA0000}"/>
    <cellStyle name="Normal 3 2 4 4 3 2 3" xfId="47675" xr:uid="{00000000-0005-0000-0000-0000F6BA0000}"/>
    <cellStyle name="Normal 3 2 4 4 3 3" xfId="47676" xr:uid="{00000000-0005-0000-0000-0000F7BA0000}"/>
    <cellStyle name="Normal 3 2 4 4 3 3 2" xfId="47677" xr:uid="{00000000-0005-0000-0000-0000F8BA0000}"/>
    <cellStyle name="Normal 3 2 4 4 3 4" xfId="47678" xr:uid="{00000000-0005-0000-0000-0000F9BA0000}"/>
    <cellStyle name="Normal 3 2 4 4 4" xfId="47679" xr:uid="{00000000-0005-0000-0000-0000FABA0000}"/>
    <cellStyle name="Normal 3 2 4 4 4 2" xfId="47680" xr:uid="{00000000-0005-0000-0000-0000FBBA0000}"/>
    <cellStyle name="Normal 3 2 4 4 4 2 2" xfId="47681" xr:uid="{00000000-0005-0000-0000-0000FCBA0000}"/>
    <cellStyle name="Normal 3 2 4 4 4 3" xfId="47682" xr:uid="{00000000-0005-0000-0000-0000FDBA0000}"/>
    <cellStyle name="Normal 3 2 4 4 5" xfId="47683" xr:uid="{00000000-0005-0000-0000-0000FEBA0000}"/>
    <cellStyle name="Normal 3 2 4 4 5 2" xfId="47684" xr:uid="{00000000-0005-0000-0000-0000FFBA0000}"/>
    <cellStyle name="Normal 3 2 4 4 6" xfId="47685" xr:uid="{00000000-0005-0000-0000-000000BB0000}"/>
    <cellStyle name="Normal 3 2 4 5" xfId="47686" xr:uid="{00000000-0005-0000-0000-000001BB0000}"/>
    <cellStyle name="Normal 3 2 4 5 2" xfId="47687" xr:uid="{00000000-0005-0000-0000-000002BB0000}"/>
    <cellStyle name="Normal 3 2 4 5 2 2" xfId="47688" xr:uid="{00000000-0005-0000-0000-000003BB0000}"/>
    <cellStyle name="Normal 3 2 4 5 2 2 2" xfId="47689" xr:uid="{00000000-0005-0000-0000-000004BB0000}"/>
    <cellStyle name="Normal 3 2 4 5 2 2 2 2" xfId="47690" xr:uid="{00000000-0005-0000-0000-000005BB0000}"/>
    <cellStyle name="Normal 3 2 4 5 2 2 2 2 2" xfId="47691" xr:uid="{00000000-0005-0000-0000-000006BB0000}"/>
    <cellStyle name="Normal 3 2 4 5 2 2 2 3" xfId="47692" xr:uid="{00000000-0005-0000-0000-000007BB0000}"/>
    <cellStyle name="Normal 3 2 4 5 2 2 3" xfId="47693" xr:uid="{00000000-0005-0000-0000-000008BB0000}"/>
    <cellStyle name="Normal 3 2 4 5 2 2 3 2" xfId="47694" xr:uid="{00000000-0005-0000-0000-000009BB0000}"/>
    <cellStyle name="Normal 3 2 4 5 2 2 4" xfId="47695" xr:uid="{00000000-0005-0000-0000-00000ABB0000}"/>
    <cellStyle name="Normal 3 2 4 5 2 3" xfId="47696" xr:uid="{00000000-0005-0000-0000-00000BBB0000}"/>
    <cellStyle name="Normal 3 2 4 5 2 3 2" xfId="47697" xr:uid="{00000000-0005-0000-0000-00000CBB0000}"/>
    <cellStyle name="Normal 3 2 4 5 2 3 2 2" xfId="47698" xr:uid="{00000000-0005-0000-0000-00000DBB0000}"/>
    <cellStyle name="Normal 3 2 4 5 2 3 3" xfId="47699" xr:uid="{00000000-0005-0000-0000-00000EBB0000}"/>
    <cellStyle name="Normal 3 2 4 5 2 4" xfId="47700" xr:uid="{00000000-0005-0000-0000-00000FBB0000}"/>
    <cellStyle name="Normal 3 2 4 5 2 4 2" xfId="47701" xr:uid="{00000000-0005-0000-0000-000010BB0000}"/>
    <cellStyle name="Normal 3 2 4 5 2 5" xfId="47702" xr:uid="{00000000-0005-0000-0000-000011BB0000}"/>
    <cellStyle name="Normal 3 2 4 5 3" xfId="47703" xr:uid="{00000000-0005-0000-0000-000012BB0000}"/>
    <cellStyle name="Normal 3 2 4 5 3 2" xfId="47704" xr:uid="{00000000-0005-0000-0000-000013BB0000}"/>
    <cellStyle name="Normal 3 2 4 5 3 2 2" xfId="47705" xr:uid="{00000000-0005-0000-0000-000014BB0000}"/>
    <cellStyle name="Normal 3 2 4 5 3 2 2 2" xfId="47706" xr:uid="{00000000-0005-0000-0000-000015BB0000}"/>
    <cellStyle name="Normal 3 2 4 5 3 2 3" xfId="47707" xr:uid="{00000000-0005-0000-0000-000016BB0000}"/>
    <cellStyle name="Normal 3 2 4 5 3 3" xfId="47708" xr:uid="{00000000-0005-0000-0000-000017BB0000}"/>
    <cellStyle name="Normal 3 2 4 5 3 3 2" xfId="47709" xr:uid="{00000000-0005-0000-0000-000018BB0000}"/>
    <cellStyle name="Normal 3 2 4 5 3 4" xfId="47710" xr:uid="{00000000-0005-0000-0000-000019BB0000}"/>
    <cellStyle name="Normal 3 2 4 5 4" xfId="47711" xr:uid="{00000000-0005-0000-0000-00001ABB0000}"/>
    <cellStyle name="Normal 3 2 4 5 4 2" xfId="47712" xr:uid="{00000000-0005-0000-0000-00001BBB0000}"/>
    <cellStyle name="Normal 3 2 4 5 4 2 2" xfId="47713" xr:uid="{00000000-0005-0000-0000-00001CBB0000}"/>
    <cellStyle name="Normal 3 2 4 5 4 3" xfId="47714" xr:uid="{00000000-0005-0000-0000-00001DBB0000}"/>
    <cellStyle name="Normal 3 2 4 5 5" xfId="47715" xr:uid="{00000000-0005-0000-0000-00001EBB0000}"/>
    <cellStyle name="Normal 3 2 4 5 5 2" xfId="47716" xr:uid="{00000000-0005-0000-0000-00001FBB0000}"/>
    <cellStyle name="Normal 3 2 4 5 6" xfId="47717" xr:uid="{00000000-0005-0000-0000-000020BB0000}"/>
    <cellStyle name="Normal 3 2 4 6" xfId="47718" xr:uid="{00000000-0005-0000-0000-000021BB0000}"/>
    <cellStyle name="Normal 3 2 4 6 2" xfId="47719" xr:uid="{00000000-0005-0000-0000-000022BB0000}"/>
    <cellStyle name="Normal 3 2 4 6 2 2" xfId="47720" xr:uid="{00000000-0005-0000-0000-000023BB0000}"/>
    <cellStyle name="Normal 3 2 4 6 2 2 2" xfId="47721" xr:uid="{00000000-0005-0000-0000-000024BB0000}"/>
    <cellStyle name="Normal 3 2 4 6 2 2 2 2" xfId="47722" xr:uid="{00000000-0005-0000-0000-000025BB0000}"/>
    <cellStyle name="Normal 3 2 4 6 2 2 3" xfId="47723" xr:uid="{00000000-0005-0000-0000-000026BB0000}"/>
    <cellStyle name="Normal 3 2 4 6 2 3" xfId="47724" xr:uid="{00000000-0005-0000-0000-000027BB0000}"/>
    <cellStyle name="Normal 3 2 4 6 2 3 2" xfId="47725" xr:uid="{00000000-0005-0000-0000-000028BB0000}"/>
    <cellStyle name="Normal 3 2 4 6 2 4" xfId="47726" xr:uid="{00000000-0005-0000-0000-000029BB0000}"/>
    <cellStyle name="Normal 3 2 4 6 3" xfId="47727" xr:uid="{00000000-0005-0000-0000-00002ABB0000}"/>
    <cellStyle name="Normal 3 2 4 6 3 2" xfId="47728" xr:uid="{00000000-0005-0000-0000-00002BBB0000}"/>
    <cellStyle name="Normal 3 2 4 6 3 2 2" xfId="47729" xr:uid="{00000000-0005-0000-0000-00002CBB0000}"/>
    <cellStyle name="Normal 3 2 4 6 3 3" xfId="47730" xr:uid="{00000000-0005-0000-0000-00002DBB0000}"/>
    <cellStyle name="Normal 3 2 4 6 4" xfId="47731" xr:uid="{00000000-0005-0000-0000-00002EBB0000}"/>
    <cellStyle name="Normal 3 2 4 6 4 2" xfId="47732" xr:uid="{00000000-0005-0000-0000-00002FBB0000}"/>
    <cellStyle name="Normal 3 2 4 6 5" xfId="47733" xr:uid="{00000000-0005-0000-0000-000030BB0000}"/>
    <cellStyle name="Normal 3 2 4 7" xfId="47734" xr:uid="{00000000-0005-0000-0000-000031BB0000}"/>
    <cellStyle name="Normal 3 2 4 7 2" xfId="47735" xr:uid="{00000000-0005-0000-0000-000032BB0000}"/>
    <cellStyle name="Normal 3 2 4 7 2 2" xfId="47736" xr:uid="{00000000-0005-0000-0000-000033BB0000}"/>
    <cellStyle name="Normal 3 2 4 7 2 2 2" xfId="47737" xr:uid="{00000000-0005-0000-0000-000034BB0000}"/>
    <cellStyle name="Normal 3 2 4 7 2 3" xfId="47738" xr:uid="{00000000-0005-0000-0000-000035BB0000}"/>
    <cellStyle name="Normal 3 2 4 7 3" xfId="47739" xr:uid="{00000000-0005-0000-0000-000036BB0000}"/>
    <cellStyle name="Normal 3 2 4 7 3 2" xfId="47740" xr:uid="{00000000-0005-0000-0000-000037BB0000}"/>
    <cellStyle name="Normal 3 2 4 7 4" xfId="47741" xr:uid="{00000000-0005-0000-0000-000038BB0000}"/>
    <cellStyle name="Normal 3 2 4 8" xfId="47742" xr:uid="{00000000-0005-0000-0000-000039BB0000}"/>
    <cellStyle name="Normal 3 2 4 8 2" xfId="47743" xr:uid="{00000000-0005-0000-0000-00003ABB0000}"/>
    <cellStyle name="Normal 3 2 4 8 2 2" xfId="47744" xr:uid="{00000000-0005-0000-0000-00003BBB0000}"/>
    <cellStyle name="Normal 3 2 4 8 3" xfId="47745" xr:uid="{00000000-0005-0000-0000-00003CBB0000}"/>
    <cellStyle name="Normal 3 2 4 9" xfId="47746" xr:uid="{00000000-0005-0000-0000-00003DBB0000}"/>
    <cellStyle name="Normal 3 2 4 9 2" xfId="47747" xr:uid="{00000000-0005-0000-0000-00003EBB0000}"/>
    <cellStyle name="Normal 3 2 40" xfId="47748" xr:uid="{00000000-0005-0000-0000-00003FBB0000}"/>
    <cellStyle name="Normal 3 2 41" xfId="47749" xr:uid="{00000000-0005-0000-0000-000040BB0000}"/>
    <cellStyle name="Normal 3 2 42" xfId="47750" xr:uid="{00000000-0005-0000-0000-000041BB0000}"/>
    <cellStyle name="Normal 3 2 43" xfId="47751" xr:uid="{00000000-0005-0000-0000-000042BB0000}"/>
    <cellStyle name="Normal 3 2 44" xfId="47752" xr:uid="{00000000-0005-0000-0000-000043BB0000}"/>
    <cellStyle name="Normal 3 2 45" xfId="47753" xr:uid="{00000000-0005-0000-0000-000044BB0000}"/>
    <cellStyle name="Normal 3 2 46" xfId="47754" xr:uid="{00000000-0005-0000-0000-000045BB0000}"/>
    <cellStyle name="Normal 3 2 47" xfId="47755" xr:uid="{00000000-0005-0000-0000-000046BB0000}"/>
    <cellStyle name="Normal 3 2 48" xfId="47756" xr:uid="{00000000-0005-0000-0000-000047BB0000}"/>
    <cellStyle name="Normal 3 2 49" xfId="47757" xr:uid="{00000000-0005-0000-0000-000048BB0000}"/>
    <cellStyle name="Normal 3 2 5" xfId="47758" xr:uid="{00000000-0005-0000-0000-000049BB0000}"/>
    <cellStyle name="Normal 3 2 5 2" xfId="47759" xr:uid="{00000000-0005-0000-0000-00004ABB0000}"/>
    <cellStyle name="Normal 3 2 5 2 2" xfId="47760" xr:uid="{00000000-0005-0000-0000-00004BBB0000}"/>
    <cellStyle name="Normal 3 2 5 2 2 2" xfId="47761" xr:uid="{00000000-0005-0000-0000-00004CBB0000}"/>
    <cellStyle name="Normal 3 2 5 2 2 2 2" xfId="47762" xr:uid="{00000000-0005-0000-0000-00004DBB0000}"/>
    <cellStyle name="Normal 3 2 5 2 2 2 2 2" xfId="47763" xr:uid="{00000000-0005-0000-0000-00004EBB0000}"/>
    <cellStyle name="Normal 3 2 5 2 2 2 3" xfId="47764" xr:uid="{00000000-0005-0000-0000-00004FBB0000}"/>
    <cellStyle name="Normal 3 2 5 2 2 3" xfId="47765" xr:uid="{00000000-0005-0000-0000-000050BB0000}"/>
    <cellStyle name="Normal 3 2 5 2 2 3 2" xfId="47766" xr:uid="{00000000-0005-0000-0000-000051BB0000}"/>
    <cellStyle name="Normal 3 2 5 2 2 4" xfId="47767" xr:uid="{00000000-0005-0000-0000-000052BB0000}"/>
    <cellStyle name="Normal 3 2 5 2 3" xfId="47768" xr:uid="{00000000-0005-0000-0000-000053BB0000}"/>
    <cellStyle name="Normal 3 2 5 2 3 2" xfId="47769" xr:uid="{00000000-0005-0000-0000-000054BB0000}"/>
    <cellStyle name="Normal 3 2 5 2 3 2 2" xfId="47770" xr:uid="{00000000-0005-0000-0000-000055BB0000}"/>
    <cellStyle name="Normal 3 2 5 2 3 3" xfId="47771" xr:uid="{00000000-0005-0000-0000-000056BB0000}"/>
    <cellStyle name="Normal 3 2 5 2 4" xfId="47772" xr:uid="{00000000-0005-0000-0000-000057BB0000}"/>
    <cellStyle name="Normal 3 2 5 2 4 2" xfId="47773" xr:uid="{00000000-0005-0000-0000-000058BB0000}"/>
    <cellStyle name="Normal 3 2 5 2 5" xfId="47774" xr:uid="{00000000-0005-0000-0000-000059BB0000}"/>
    <cellStyle name="Normal 3 2 5 3" xfId="47775" xr:uid="{00000000-0005-0000-0000-00005ABB0000}"/>
    <cellStyle name="Normal 3 2 5 3 2" xfId="47776" xr:uid="{00000000-0005-0000-0000-00005BBB0000}"/>
    <cellStyle name="Normal 3 2 5 3 2 2" xfId="47777" xr:uid="{00000000-0005-0000-0000-00005CBB0000}"/>
    <cellStyle name="Normal 3 2 5 3 2 2 2" xfId="47778" xr:uid="{00000000-0005-0000-0000-00005DBB0000}"/>
    <cellStyle name="Normal 3 2 5 3 2 3" xfId="47779" xr:uid="{00000000-0005-0000-0000-00005EBB0000}"/>
    <cellStyle name="Normal 3 2 5 3 3" xfId="47780" xr:uid="{00000000-0005-0000-0000-00005FBB0000}"/>
    <cellStyle name="Normal 3 2 5 3 3 2" xfId="47781" xr:uid="{00000000-0005-0000-0000-000060BB0000}"/>
    <cellStyle name="Normal 3 2 5 3 4" xfId="47782" xr:uid="{00000000-0005-0000-0000-000061BB0000}"/>
    <cellStyle name="Normal 3 2 5 4" xfId="47783" xr:uid="{00000000-0005-0000-0000-000062BB0000}"/>
    <cellStyle name="Normal 3 2 5 4 2" xfId="47784" xr:uid="{00000000-0005-0000-0000-000063BB0000}"/>
    <cellStyle name="Normal 3 2 5 4 2 2" xfId="47785" xr:uid="{00000000-0005-0000-0000-000064BB0000}"/>
    <cellStyle name="Normal 3 2 5 4 3" xfId="47786" xr:uid="{00000000-0005-0000-0000-000065BB0000}"/>
    <cellStyle name="Normal 3 2 5 5" xfId="47787" xr:uid="{00000000-0005-0000-0000-000066BB0000}"/>
    <cellStyle name="Normal 3 2 5 5 2" xfId="47788" xr:uid="{00000000-0005-0000-0000-000067BB0000}"/>
    <cellStyle name="Normal 3 2 5 6" xfId="47789" xr:uid="{00000000-0005-0000-0000-000068BB0000}"/>
    <cellStyle name="Normal 3 2 50" xfId="47790" xr:uid="{00000000-0005-0000-0000-000069BB0000}"/>
    <cellStyle name="Normal 3 2 51" xfId="47791" xr:uid="{00000000-0005-0000-0000-00006ABB0000}"/>
    <cellStyle name="Normal 3 2 6" xfId="47792" xr:uid="{00000000-0005-0000-0000-00006BBB0000}"/>
    <cellStyle name="Normal 3 2 6 2" xfId="47793" xr:uid="{00000000-0005-0000-0000-00006CBB0000}"/>
    <cellStyle name="Normal 3 2 6 2 2" xfId="47794" xr:uid="{00000000-0005-0000-0000-00006DBB0000}"/>
    <cellStyle name="Normal 3 2 6 2 2 2" xfId="47795" xr:uid="{00000000-0005-0000-0000-00006EBB0000}"/>
    <cellStyle name="Normal 3 2 6 2 2 2 2" xfId="47796" xr:uid="{00000000-0005-0000-0000-00006FBB0000}"/>
    <cellStyle name="Normal 3 2 6 2 2 2 2 2" xfId="47797" xr:uid="{00000000-0005-0000-0000-000070BB0000}"/>
    <cellStyle name="Normal 3 2 6 2 2 2 3" xfId="47798" xr:uid="{00000000-0005-0000-0000-000071BB0000}"/>
    <cellStyle name="Normal 3 2 6 2 2 3" xfId="47799" xr:uid="{00000000-0005-0000-0000-000072BB0000}"/>
    <cellStyle name="Normal 3 2 6 2 2 3 2" xfId="47800" xr:uid="{00000000-0005-0000-0000-000073BB0000}"/>
    <cellStyle name="Normal 3 2 6 2 2 4" xfId="47801" xr:uid="{00000000-0005-0000-0000-000074BB0000}"/>
    <cellStyle name="Normal 3 2 6 2 3" xfId="47802" xr:uid="{00000000-0005-0000-0000-000075BB0000}"/>
    <cellStyle name="Normal 3 2 6 2 3 2" xfId="47803" xr:uid="{00000000-0005-0000-0000-000076BB0000}"/>
    <cellStyle name="Normal 3 2 6 2 3 2 2" xfId="47804" xr:uid="{00000000-0005-0000-0000-000077BB0000}"/>
    <cellStyle name="Normal 3 2 6 2 3 3" xfId="47805" xr:uid="{00000000-0005-0000-0000-000078BB0000}"/>
    <cellStyle name="Normal 3 2 6 2 4" xfId="47806" xr:uid="{00000000-0005-0000-0000-000079BB0000}"/>
    <cellStyle name="Normal 3 2 6 2 4 2" xfId="47807" xr:uid="{00000000-0005-0000-0000-00007ABB0000}"/>
    <cellStyle name="Normal 3 2 6 2 5" xfId="47808" xr:uid="{00000000-0005-0000-0000-00007BBB0000}"/>
    <cellStyle name="Normal 3 2 6 3" xfId="47809" xr:uid="{00000000-0005-0000-0000-00007CBB0000}"/>
    <cellStyle name="Normal 3 2 6 3 2" xfId="47810" xr:uid="{00000000-0005-0000-0000-00007DBB0000}"/>
    <cellStyle name="Normal 3 2 6 3 2 2" xfId="47811" xr:uid="{00000000-0005-0000-0000-00007EBB0000}"/>
    <cellStyle name="Normal 3 2 6 3 2 2 2" xfId="47812" xr:uid="{00000000-0005-0000-0000-00007FBB0000}"/>
    <cellStyle name="Normal 3 2 6 3 2 3" xfId="47813" xr:uid="{00000000-0005-0000-0000-000080BB0000}"/>
    <cellStyle name="Normal 3 2 6 3 3" xfId="47814" xr:uid="{00000000-0005-0000-0000-000081BB0000}"/>
    <cellStyle name="Normal 3 2 6 3 3 2" xfId="47815" xr:uid="{00000000-0005-0000-0000-000082BB0000}"/>
    <cellStyle name="Normal 3 2 6 3 4" xfId="47816" xr:uid="{00000000-0005-0000-0000-000083BB0000}"/>
    <cellStyle name="Normal 3 2 6 4" xfId="47817" xr:uid="{00000000-0005-0000-0000-000084BB0000}"/>
    <cellStyle name="Normal 3 2 6 4 2" xfId="47818" xr:uid="{00000000-0005-0000-0000-000085BB0000}"/>
    <cellStyle name="Normal 3 2 6 4 2 2" xfId="47819" xr:uid="{00000000-0005-0000-0000-000086BB0000}"/>
    <cellStyle name="Normal 3 2 6 4 3" xfId="47820" xr:uid="{00000000-0005-0000-0000-000087BB0000}"/>
    <cellStyle name="Normal 3 2 6 5" xfId="47821" xr:uid="{00000000-0005-0000-0000-000088BB0000}"/>
    <cellStyle name="Normal 3 2 6 5 2" xfId="47822" xr:uid="{00000000-0005-0000-0000-000089BB0000}"/>
    <cellStyle name="Normal 3 2 6 6" xfId="47823" xr:uid="{00000000-0005-0000-0000-00008ABB0000}"/>
    <cellStyle name="Normal 3 2 7" xfId="47824" xr:uid="{00000000-0005-0000-0000-00008BBB0000}"/>
    <cellStyle name="Normal 3 2 7 2" xfId="47825" xr:uid="{00000000-0005-0000-0000-00008CBB0000}"/>
    <cellStyle name="Normal 3 2 7 2 2" xfId="47826" xr:uid="{00000000-0005-0000-0000-00008DBB0000}"/>
    <cellStyle name="Normal 3 2 7 2 2 2" xfId="47827" xr:uid="{00000000-0005-0000-0000-00008EBB0000}"/>
    <cellStyle name="Normal 3 2 7 2 2 2 2" xfId="47828" xr:uid="{00000000-0005-0000-0000-00008FBB0000}"/>
    <cellStyle name="Normal 3 2 7 2 2 2 2 2" xfId="47829" xr:uid="{00000000-0005-0000-0000-000090BB0000}"/>
    <cellStyle name="Normal 3 2 7 2 2 2 3" xfId="47830" xr:uid="{00000000-0005-0000-0000-000091BB0000}"/>
    <cellStyle name="Normal 3 2 7 2 2 3" xfId="47831" xr:uid="{00000000-0005-0000-0000-000092BB0000}"/>
    <cellStyle name="Normal 3 2 7 2 2 3 2" xfId="47832" xr:uid="{00000000-0005-0000-0000-000093BB0000}"/>
    <cellStyle name="Normal 3 2 7 2 2 4" xfId="47833" xr:uid="{00000000-0005-0000-0000-000094BB0000}"/>
    <cellStyle name="Normal 3 2 7 2 3" xfId="47834" xr:uid="{00000000-0005-0000-0000-000095BB0000}"/>
    <cellStyle name="Normal 3 2 7 2 3 2" xfId="47835" xr:uid="{00000000-0005-0000-0000-000096BB0000}"/>
    <cellStyle name="Normal 3 2 7 2 3 2 2" xfId="47836" xr:uid="{00000000-0005-0000-0000-000097BB0000}"/>
    <cellStyle name="Normal 3 2 7 2 3 3" xfId="47837" xr:uid="{00000000-0005-0000-0000-000098BB0000}"/>
    <cellStyle name="Normal 3 2 7 2 4" xfId="47838" xr:uid="{00000000-0005-0000-0000-000099BB0000}"/>
    <cellStyle name="Normal 3 2 7 2 4 2" xfId="47839" xr:uid="{00000000-0005-0000-0000-00009ABB0000}"/>
    <cellStyle name="Normal 3 2 7 2 5" xfId="47840" xr:uid="{00000000-0005-0000-0000-00009BBB0000}"/>
    <cellStyle name="Normal 3 2 7 3" xfId="47841" xr:uid="{00000000-0005-0000-0000-00009CBB0000}"/>
    <cellStyle name="Normal 3 2 7 3 2" xfId="47842" xr:uid="{00000000-0005-0000-0000-00009DBB0000}"/>
    <cellStyle name="Normal 3 2 7 3 2 2" xfId="47843" xr:uid="{00000000-0005-0000-0000-00009EBB0000}"/>
    <cellStyle name="Normal 3 2 7 3 2 2 2" xfId="47844" xr:uid="{00000000-0005-0000-0000-00009FBB0000}"/>
    <cellStyle name="Normal 3 2 7 3 2 3" xfId="47845" xr:uid="{00000000-0005-0000-0000-0000A0BB0000}"/>
    <cellStyle name="Normal 3 2 7 3 3" xfId="47846" xr:uid="{00000000-0005-0000-0000-0000A1BB0000}"/>
    <cellStyle name="Normal 3 2 7 3 3 2" xfId="47847" xr:uid="{00000000-0005-0000-0000-0000A2BB0000}"/>
    <cellStyle name="Normal 3 2 7 3 4" xfId="47848" xr:uid="{00000000-0005-0000-0000-0000A3BB0000}"/>
    <cellStyle name="Normal 3 2 7 4" xfId="47849" xr:uid="{00000000-0005-0000-0000-0000A4BB0000}"/>
    <cellStyle name="Normal 3 2 7 4 2" xfId="47850" xr:uid="{00000000-0005-0000-0000-0000A5BB0000}"/>
    <cellStyle name="Normal 3 2 7 4 2 2" xfId="47851" xr:uid="{00000000-0005-0000-0000-0000A6BB0000}"/>
    <cellStyle name="Normal 3 2 7 4 3" xfId="47852" xr:uid="{00000000-0005-0000-0000-0000A7BB0000}"/>
    <cellStyle name="Normal 3 2 7 5" xfId="47853" xr:uid="{00000000-0005-0000-0000-0000A8BB0000}"/>
    <cellStyle name="Normal 3 2 7 5 2" xfId="47854" xr:uid="{00000000-0005-0000-0000-0000A9BB0000}"/>
    <cellStyle name="Normal 3 2 7 6" xfId="47855" xr:uid="{00000000-0005-0000-0000-0000AABB0000}"/>
    <cellStyle name="Normal 3 2 8" xfId="47856" xr:uid="{00000000-0005-0000-0000-0000ABBB0000}"/>
    <cellStyle name="Normal 3 2 8 2" xfId="47857" xr:uid="{00000000-0005-0000-0000-0000ACBB0000}"/>
    <cellStyle name="Normal 3 2 8 2 2" xfId="47858" xr:uid="{00000000-0005-0000-0000-0000ADBB0000}"/>
    <cellStyle name="Normal 3 2 8 2 2 2" xfId="47859" xr:uid="{00000000-0005-0000-0000-0000AEBB0000}"/>
    <cellStyle name="Normal 3 2 8 2 2 2 2" xfId="47860" xr:uid="{00000000-0005-0000-0000-0000AFBB0000}"/>
    <cellStyle name="Normal 3 2 8 2 2 2 2 2" xfId="47861" xr:uid="{00000000-0005-0000-0000-0000B0BB0000}"/>
    <cellStyle name="Normal 3 2 8 2 2 2 3" xfId="47862" xr:uid="{00000000-0005-0000-0000-0000B1BB0000}"/>
    <cellStyle name="Normal 3 2 8 2 2 3" xfId="47863" xr:uid="{00000000-0005-0000-0000-0000B2BB0000}"/>
    <cellStyle name="Normal 3 2 8 2 2 3 2" xfId="47864" xr:uid="{00000000-0005-0000-0000-0000B3BB0000}"/>
    <cellStyle name="Normal 3 2 8 2 2 4" xfId="47865" xr:uid="{00000000-0005-0000-0000-0000B4BB0000}"/>
    <cellStyle name="Normal 3 2 8 2 3" xfId="47866" xr:uid="{00000000-0005-0000-0000-0000B5BB0000}"/>
    <cellStyle name="Normal 3 2 8 2 3 2" xfId="47867" xr:uid="{00000000-0005-0000-0000-0000B6BB0000}"/>
    <cellStyle name="Normal 3 2 8 2 3 2 2" xfId="47868" xr:uid="{00000000-0005-0000-0000-0000B7BB0000}"/>
    <cellStyle name="Normal 3 2 8 2 3 3" xfId="47869" xr:uid="{00000000-0005-0000-0000-0000B8BB0000}"/>
    <cellStyle name="Normal 3 2 8 2 4" xfId="47870" xr:uid="{00000000-0005-0000-0000-0000B9BB0000}"/>
    <cellStyle name="Normal 3 2 8 2 4 2" xfId="47871" xr:uid="{00000000-0005-0000-0000-0000BABB0000}"/>
    <cellStyle name="Normal 3 2 8 2 5" xfId="47872" xr:uid="{00000000-0005-0000-0000-0000BBBB0000}"/>
    <cellStyle name="Normal 3 2 8 3" xfId="47873" xr:uid="{00000000-0005-0000-0000-0000BCBB0000}"/>
    <cellStyle name="Normal 3 2 8 3 2" xfId="47874" xr:uid="{00000000-0005-0000-0000-0000BDBB0000}"/>
    <cellStyle name="Normal 3 2 8 3 2 2" xfId="47875" xr:uid="{00000000-0005-0000-0000-0000BEBB0000}"/>
    <cellStyle name="Normal 3 2 8 3 2 2 2" xfId="47876" xr:uid="{00000000-0005-0000-0000-0000BFBB0000}"/>
    <cellStyle name="Normal 3 2 8 3 2 3" xfId="47877" xr:uid="{00000000-0005-0000-0000-0000C0BB0000}"/>
    <cellStyle name="Normal 3 2 8 3 3" xfId="47878" xr:uid="{00000000-0005-0000-0000-0000C1BB0000}"/>
    <cellStyle name="Normal 3 2 8 3 3 2" xfId="47879" xr:uid="{00000000-0005-0000-0000-0000C2BB0000}"/>
    <cellStyle name="Normal 3 2 8 3 4" xfId="47880" xr:uid="{00000000-0005-0000-0000-0000C3BB0000}"/>
    <cellStyle name="Normal 3 2 8 4" xfId="47881" xr:uid="{00000000-0005-0000-0000-0000C4BB0000}"/>
    <cellStyle name="Normal 3 2 8 4 2" xfId="47882" xr:uid="{00000000-0005-0000-0000-0000C5BB0000}"/>
    <cellStyle name="Normal 3 2 8 4 2 2" xfId="47883" xr:uid="{00000000-0005-0000-0000-0000C6BB0000}"/>
    <cellStyle name="Normal 3 2 8 4 3" xfId="47884" xr:uid="{00000000-0005-0000-0000-0000C7BB0000}"/>
    <cellStyle name="Normal 3 2 8 5" xfId="47885" xr:uid="{00000000-0005-0000-0000-0000C8BB0000}"/>
    <cellStyle name="Normal 3 2 8 5 2" xfId="47886" xr:uid="{00000000-0005-0000-0000-0000C9BB0000}"/>
    <cellStyle name="Normal 3 2 8 6" xfId="47887" xr:uid="{00000000-0005-0000-0000-0000CABB0000}"/>
    <cellStyle name="Normal 3 2 9" xfId="47888" xr:uid="{00000000-0005-0000-0000-0000CBBB0000}"/>
    <cellStyle name="Normal 3 2 9 2" xfId="47889" xr:uid="{00000000-0005-0000-0000-0000CCBB0000}"/>
    <cellStyle name="Normal 3 2 9 2 2" xfId="47890" xr:uid="{00000000-0005-0000-0000-0000CDBB0000}"/>
    <cellStyle name="Normal 3 2 9 2 2 2" xfId="47891" xr:uid="{00000000-0005-0000-0000-0000CEBB0000}"/>
    <cellStyle name="Normal 3 2 9 2 2 2 2" xfId="47892" xr:uid="{00000000-0005-0000-0000-0000CFBB0000}"/>
    <cellStyle name="Normal 3 2 9 2 2 3" xfId="47893" xr:uid="{00000000-0005-0000-0000-0000D0BB0000}"/>
    <cellStyle name="Normal 3 2 9 2 3" xfId="47894" xr:uid="{00000000-0005-0000-0000-0000D1BB0000}"/>
    <cellStyle name="Normal 3 2 9 2 3 2" xfId="47895" xr:uid="{00000000-0005-0000-0000-0000D2BB0000}"/>
    <cellStyle name="Normal 3 2 9 2 4" xfId="47896" xr:uid="{00000000-0005-0000-0000-0000D3BB0000}"/>
    <cellStyle name="Normal 3 2 9 3" xfId="47897" xr:uid="{00000000-0005-0000-0000-0000D4BB0000}"/>
    <cellStyle name="Normal 3 2 9 3 2" xfId="47898" xr:uid="{00000000-0005-0000-0000-0000D5BB0000}"/>
    <cellStyle name="Normal 3 2 9 3 2 2" xfId="47899" xr:uid="{00000000-0005-0000-0000-0000D6BB0000}"/>
    <cellStyle name="Normal 3 2 9 3 3" xfId="47900" xr:uid="{00000000-0005-0000-0000-0000D7BB0000}"/>
    <cellStyle name="Normal 3 2 9 4" xfId="47901" xr:uid="{00000000-0005-0000-0000-0000D8BB0000}"/>
    <cellStyle name="Normal 3 2 9 4 2" xfId="47902" xr:uid="{00000000-0005-0000-0000-0000D9BB0000}"/>
    <cellStyle name="Normal 3 2 9 5" xfId="47903" xr:uid="{00000000-0005-0000-0000-0000DABB0000}"/>
    <cellStyle name="Normal 3 2_SGM1" xfId="47904" xr:uid="{00000000-0005-0000-0000-0000DBBB0000}"/>
    <cellStyle name="Normal 3 20" xfId="47905" xr:uid="{00000000-0005-0000-0000-0000DCBB0000}"/>
    <cellStyle name="Normal 3 20 10" xfId="47906" xr:uid="{00000000-0005-0000-0000-0000DDBB0000}"/>
    <cellStyle name="Normal 3 20 10 2" xfId="47907" xr:uid="{00000000-0005-0000-0000-0000DEBB0000}"/>
    <cellStyle name="Normal 3 20 10 2 2" xfId="47908" xr:uid="{00000000-0005-0000-0000-0000DFBB0000}"/>
    <cellStyle name="Normal 3 20 10 2 3" xfId="47909" xr:uid="{00000000-0005-0000-0000-0000E0BB0000}"/>
    <cellStyle name="Normal 3 20 10 3" xfId="47910" xr:uid="{00000000-0005-0000-0000-0000E1BB0000}"/>
    <cellStyle name="Normal 3 20 10 3 2" xfId="47911" xr:uid="{00000000-0005-0000-0000-0000E2BB0000}"/>
    <cellStyle name="Normal 3 20 10 3 3" xfId="47912" xr:uid="{00000000-0005-0000-0000-0000E3BB0000}"/>
    <cellStyle name="Normal 3 20 10 4" xfId="47913" xr:uid="{00000000-0005-0000-0000-0000E4BB0000}"/>
    <cellStyle name="Normal 3 20 10 4 2" xfId="47914" xr:uid="{00000000-0005-0000-0000-0000E5BB0000}"/>
    <cellStyle name="Normal 3 20 10 4 3" xfId="47915" xr:uid="{00000000-0005-0000-0000-0000E6BB0000}"/>
    <cellStyle name="Normal 3 20 10 5" xfId="47916" xr:uid="{00000000-0005-0000-0000-0000E7BB0000}"/>
    <cellStyle name="Normal 3 20 10 6" xfId="47917" xr:uid="{00000000-0005-0000-0000-0000E8BB0000}"/>
    <cellStyle name="Normal 3 20 11" xfId="47918" xr:uid="{00000000-0005-0000-0000-0000E9BB0000}"/>
    <cellStyle name="Normal 3 20 11 2" xfId="47919" xr:uid="{00000000-0005-0000-0000-0000EABB0000}"/>
    <cellStyle name="Normal 3 20 11 2 2" xfId="47920" xr:uid="{00000000-0005-0000-0000-0000EBBB0000}"/>
    <cellStyle name="Normal 3 20 11 2 3" xfId="47921" xr:uid="{00000000-0005-0000-0000-0000ECBB0000}"/>
    <cellStyle name="Normal 3 20 11 3" xfId="47922" xr:uid="{00000000-0005-0000-0000-0000EDBB0000}"/>
    <cellStyle name="Normal 3 20 11 3 2" xfId="47923" xr:uid="{00000000-0005-0000-0000-0000EEBB0000}"/>
    <cellStyle name="Normal 3 20 11 3 3" xfId="47924" xr:uid="{00000000-0005-0000-0000-0000EFBB0000}"/>
    <cellStyle name="Normal 3 20 11 4" xfId="47925" xr:uid="{00000000-0005-0000-0000-0000F0BB0000}"/>
    <cellStyle name="Normal 3 20 11 4 2" xfId="47926" xr:uid="{00000000-0005-0000-0000-0000F1BB0000}"/>
    <cellStyle name="Normal 3 20 11 4 3" xfId="47927" xr:uid="{00000000-0005-0000-0000-0000F2BB0000}"/>
    <cellStyle name="Normal 3 20 11 5" xfId="47928" xr:uid="{00000000-0005-0000-0000-0000F3BB0000}"/>
    <cellStyle name="Normal 3 20 11 6" xfId="47929" xr:uid="{00000000-0005-0000-0000-0000F4BB0000}"/>
    <cellStyle name="Normal 3 20 12" xfId="47930" xr:uid="{00000000-0005-0000-0000-0000F5BB0000}"/>
    <cellStyle name="Normal 3 20 12 2" xfId="47931" xr:uid="{00000000-0005-0000-0000-0000F6BB0000}"/>
    <cellStyle name="Normal 3 20 12 2 2" xfId="47932" xr:uid="{00000000-0005-0000-0000-0000F7BB0000}"/>
    <cellStyle name="Normal 3 20 12 2 3" xfId="47933" xr:uid="{00000000-0005-0000-0000-0000F8BB0000}"/>
    <cellStyle name="Normal 3 20 12 3" xfId="47934" xr:uid="{00000000-0005-0000-0000-0000F9BB0000}"/>
    <cellStyle name="Normal 3 20 12 3 2" xfId="47935" xr:uid="{00000000-0005-0000-0000-0000FABB0000}"/>
    <cellStyle name="Normal 3 20 12 3 3" xfId="47936" xr:uid="{00000000-0005-0000-0000-0000FBBB0000}"/>
    <cellStyle name="Normal 3 20 12 4" xfId="47937" xr:uid="{00000000-0005-0000-0000-0000FCBB0000}"/>
    <cellStyle name="Normal 3 20 12 4 2" xfId="47938" xr:uid="{00000000-0005-0000-0000-0000FDBB0000}"/>
    <cellStyle name="Normal 3 20 12 4 3" xfId="47939" xr:uid="{00000000-0005-0000-0000-0000FEBB0000}"/>
    <cellStyle name="Normal 3 20 12 5" xfId="47940" xr:uid="{00000000-0005-0000-0000-0000FFBB0000}"/>
    <cellStyle name="Normal 3 20 12 6" xfId="47941" xr:uid="{00000000-0005-0000-0000-000000BC0000}"/>
    <cellStyle name="Normal 3 20 13" xfId="47942" xr:uid="{00000000-0005-0000-0000-000001BC0000}"/>
    <cellStyle name="Normal 3 20 13 2" xfId="47943" xr:uid="{00000000-0005-0000-0000-000002BC0000}"/>
    <cellStyle name="Normal 3 20 13 2 2" xfId="47944" xr:uid="{00000000-0005-0000-0000-000003BC0000}"/>
    <cellStyle name="Normal 3 20 13 2 3" xfId="47945" xr:uid="{00000000-0005-0000-0000-000004BC0000}"/>
    <cellStyle name="Normal 3 20 13 3" xfId="47946" xr:uid="{00000000-0005-0000-0000-000005BC0000}"/>
    <cellStyle name="Normal 3 20 13 3 2" xfId="47947" xr:uid="{00000000-0005-0000-0000-000006BC0000}"/>
    <cellStyle name="Normal 3 20 13 3 3" xfId="47948" xr:uid="{00000000-0005-0000-0000-000007BC0000}"/>
    <cellStyle name="Normal 3 20 13 4" xfId="47949" xr:uid="{00000000-0005-0000-0000-000008BC0000}"/>
    <cellStyle name="Normal 3 20 13 4 2" xfId="47950" xr:uid="{00000000-0005-0000-0000-000009BC0000}"/>
    <cellStyle name="Normal 3 20 13 4 3" xfId="47951" xr:uid="{00000000-0005-0000-0000-00000ABC0000}"/>
    <cellStyle name="Normal 3 20 13 5" xfId="47952" xr:uid="{00000000-0005-0000-0000-00000BBC0000}"/>
    <cellStyle name="Normal 3 20 13 6" xfId="47953" xr:uid="{00000000-0005-0000-0000-00000CBC0000}"/>
    <cellStyle name="Normal 3 20 14" xfId="47954" xr:uid="{00000000-0005-0000-0000-00000DBC0000}"/>
    <cellStyle name="Normal 3 20 14 2" xfId="47955" xr:uid="{00000000-0005-0000-0000-00000EBC0000}"/>
    <cellStyle name="Normal 3 20 14 2 2" xfId="47956" xr:uid="{00000000-0005-0000-0000-00000FBC0000}"/>
    <cellStyle name="Normal 3 20 14 2 3" xfId="47957" xr:uid="{00000000-0005-0000-0000-000010BC0000}"/>
    <cellStyle name="Normal 3 20 14 3" xfId="47958" xr:uid="{00000000-0005-0000-0000-000011BC0000}"/>
    <cellStyle name="Normal 3 20 14 3 2" xfId="47959" xr:uid="{00000000-0005-0000-0000-000012BC0000}"/>
    <cellStyle name="Normal 3 20 14 3 3" xfId="47960" xr:uid="{00000000-0005-0000-0000-000013BC0000}"/>
    <cellStyle name="Normal 3 20 14 4" xfId="47961" xr:uid="{00000000-0005-0000-0000-000014BC0000}"/>
    <cellStyle name="Normal 3 20 14 4 2" xfId="47962" xr:uid="{00000000-0005-0000-0000-000015BC0000}"/>
    <cellStyle name="Normal 3 20 14 4 3" xfId="47963" xr:uid="{00000000-0005-0000-0000-000016BC0000}"/>
    <cellStyle name="Normal 3 20 14 5" xfId="47964" xr:uid="{00000000-0005-0000-0000-000017BC0000}"/>
    <cellStyle name="Normal 3 20 14 6" xfId="47965" xr:uid="{00000000-0005-0000-0000-000018BC0000}"/>
    <cellStyle name="Normal 3 20 15" xfId="47966" xr:uid="{00000000-0005-0000-0000-000019BC0000}"/>
    <cellStyle name="Normal 3 20 15 2" xfId="47967" xr:uid="{00000000-0005-0000-0000-00001ABC0000}"/>
    <cellStyle name="Normal 3 20 15 2 2" xfId="47968" xr:uid="{00000000-0005-0000-0000-00001BBC0000}"/>
    <cellStyle name="Normal 3 20 15 2 3" xfId="47969" xr:uid="{00000000-0005-0000-0000-00001CBC0000}"/>
    <cellStyle name="Normal 3 20 15 3" xfId="47970" xr:uid="{00000000-0005-0000-0000-00001DBC0000}"/>
    <cellStyle name="Normal 3 20 15 3 2" xfId="47971" xr:uid="{00000000-0005-0000-0000-00001EBC0000}"/>
    <cellStyle name="Normal 3 20 15 3 3" xfId="47972" xr:uid="{00000000-0005-0000-0000-00001FBC0000}"/>
    <cellStyle name="Normal 3 20 15 4" xfId="47973" xr:uid="{00000000-0005-0000-0000-000020BC0000}"/>
    <cellStyle name="Normal 3 20 15 4 2" xfId="47974" xr:uid="{00000000-0005-0000-0000-000021BC0000}"/>
    <cellStyle name="Normal 3 20 15 4 3" xfId="47975" xr:uid="{00000000-0005-0000-0000-000022BC0000}"/>
    <cellStyle name="Normal 3 20 15 5" xfId="47976" xr:uid="{00000000-0005-0000-0000-000023BC0000}"/>
    <cellStyle name="Normal 3 20 15 6" xfId="47977" xr:uid="{00000000-0005-0000-0000-000024BC0000}"/>
    <cellStyle name="Normal 3 20 16" xfId="47978" xr:uid="{00000000-0005-0000-0000-000025BC0000}"/>
    <cellStyle name="Normal 3 20 16 2" xfId="47979" xr:uid="{00000000-0005-0000-0000-000026BC0000}"/>
    <cellStyle name="Normal 3 20 16 2 2" xfId="47980" xr:uid="{00000000-0005-0000-0000-000027BC0000}"/>
    <cellStyle name="Normal 3 20 16 2 3" xfId="47981" xr:uid="{00000000-0005-0000-0000-000028BC0000}"/>
    <cellStyle name="Normal 3 20 16 3" xfId="47982" xr:uid="{00000000-0005-0000-0000-000029BC0000}"/>
    <cellStyle name="Normal 3 20 16 3 2" xfId="47983" xr:uid="{00000000-0005-0000-0000-00002ABC0000}"/>
    <cellStyle name="Normal 3 20 16 3 3" xfId="47984" xr:uid="{00000000-0005-0000-0000-00002BBC0000}"/>
    <cellStyle name="Normal 3 20 16 4" xfId="47985" xr:uid="{00000000-0005-0000-0000-00002CBC0000}"/>
    <cellStyle name="Normal 3 20 16 4 2" xfId="47986" xr:uid="{00000000-0005-0000-0000-00002DBC0000}"/>
    <cellStyle name="Normal 3 20 16 4 3" xfId="47987" xr:uid="{00000000-0005-0000-0000-00002EBC0000}"/>
    <cellStyle name="Normal 3 20 16 5" xfId="47988" xr:uid="{00000000-0005-0000-0000-00002FBC0000}"/>
    <cellStyle name="Normal 3 20 16 6" xfId="47989" xr:uid="{00000000-0005-0000-0000-000030BC0000}"/>
    <cellStyle name="Normal 3 20 17" xfId="47990" xr:uid="{00000000-0005-0000-0000-000031BC0000}"/>
    <cellStyle name="Normal 3 20 17 2" xfId="47991" xr:uid="{00000000-0005-0000-0000-000032BC0000}"/>
    <cellStyle name="Normal 3 20 17 2 2" xfId="47992" xr:uid="{00000000-0005-0000-0000-000033BC0000}"/>
    <cellStyle name="Normal 3 20 17 2 3" xfId="47993" xr:uid="{00000000-0005-0000-0000-000034BC0000}"/>
    <cellStyle name="Normal 3 20 17 3" xfId="47994" xr:uid="{00000000-0005-0000-0000-000035BC0000}"/>
    <cellStyle name="Normal 3 20 17 3 2" xfId="47995" xr:uid="{00000000-0005-0000-0000-000036BC0000}"/>
    <cellStyle name="Normal 3 20 17 3 3" xfId="47996" xr:uid="{00000000-0005-0000-0000-000037BC0000}"/>
    <cellStyle name="Normal 3 20 17 4" xfId="47997" xr:uid="{00000000-0005-0000-0000-000038BC0000}"/>
    <cellStyle name="Normal 3 20 17 4 2" xfId="47998" xr:uid="{00000000-0005-0000-0000-000039BC0000}"/>
    <cellStyle name="Normal 3 20 17 4 3" xfId="47999" xr:uid="{00000000-0005-0000-0000-00003ABC0000}"/>
    <cellStyle name="Normal 3 20 17 5" xfId="48000" xr:uid="{00000000-0005-0000-0000-00003BBC0000}"/>
    <cellStyle name="Normal 3 20 17 6" xfId="48001" xr:uid="{00000000-0005-0000-0000-00003CBC0000}"/>
    <cellStyle name="Normal 3 20 18" xfId="48002" xr:uid="{00000000-0005-0000-0000-00003DBC0000}"/>
    <cellStyle name="Normal 3 20 18 2" xfId="48003" xr:uid="{00000000-0005-0000-0000-00003EBC0000}"/>
    <cellStyle name="Normal 3 20 18 2 2" xfId="48004" xr:uid="{00000000-0005-0000-0000-00003FBC0000}"/>
    <cellStyle name="Normal 3 20 18 2 3" xfId="48005" xr:uid="{00000000-0005-0000-0000-000040BC0000}"/>
    <cellStyle name="Normal 3 20 18 3" xfId="48006" xr:uid="{00000000-0005-0000-0000-000041BC0000}"/>
    <cellStyle name="Normal 3 20 18 3 2" xfId="48007" xr:uid="{00000000-0005-0000-0000-000042BC0000}"/>
    <cellStyle name="Normal 3 20 18 3 3" xfId="48008" xr:uid="{00000000-0005-0000-0000-000043BC0000}"/>
    <cellStyle name="Normal 3 20 18 4" xfId="48009" xr:uid="{00000000-0005-0000-0000-000044BC0000}"/>
    <cellStyle name="Normal 3 20 18 4 2" xfId="48010" xr:uid="{00000000-0005-0000-0000-000045BC0000}"/>
    <cellStyle name="Normal 3 20 18 4 3" xfId="48011" xr:uid="{00000000-0005-0000-0000-000046BC0000}"/>
    <cellStyle name="Normal 3 20 18 5" xfId="48012" xr:uid="{00000000-0005-0000-0000-000047BC0000}"/>
    <cellStyle name="Normal 3 20 18 6" xfId="48013" xr:uid="{00000000-0005-0000-0000-000048BC0000}"/>
    <cellStyle name="Normal 3 20 19" xfId="48014" xr:uid="{00000000-0005-0000-0000-000049BC0000}"/>
    <cellStyle name="Normal 3 20 19 2" xfId="48015" xr:uid="{00000000-0005-0000-0000-00004ABC0000}"/>
    <cellStyle name="Normal 3 20 19 2 2" xfId="48016" xr:uid="{00000000-0005-0000-0000-00004BBC0000}"/>
    <cellStyle name="Normal 3 20 19 2 3" xfId="48017" xr:uid="{00000000-0005-0000-0000-00004CBC0000}"/>
    <cellStyle name="Normal 3 20 19 3" xfId="48018" xr:uid="{00000000-0005-0000-0000-00004DBC0000}"/>
    <cellStyle name="Normal 3 20 19 3 2" xfId="48019" xr:uid="{00000000-0005-0000-0000-00004EBC0000}"/>
    <cellStyle name="Normal 3 20 19 3 3" xfId="48020" xr:uid="{00000000-0005-0000-0000-00004FBC0000}"/>
    <cellStyle name="Normal 3 20 19 4" xfId="48021" xr:uid="{00000000-0005-0000-0000-000050BC0000}"/>
    <cellStyle name="Normal 3 20 19 4 2" xfId="48022" xr:uid="{00000000-0005-0000-0000-000051BC0000}"/>
    <cellStyle name="Normal 3 20 19 4 3" xfId="48023" xr:uid="{00000000-0005-0000-0000-000052BC0000}"/>
    <cellStyle name="Normal 3 20 19 5" xfId="48024" xr:uid="{00000000-0005-0000-0000-000053BC0000}"/>
    <cellStyle name="Normal 3 20 19 6" xfId="48025" xr:uid="{00000000-0005-0000-0000-000054BC0000}"/>
    <cellStyle name="Normal 3 20 2" xfId="48026" xr:uid="{00000000-0005-0000-0000-000055BC0000}"/>
    <cellStyle name="Normal 3 20 2 2" xfId="48027" xr:uid="{00000000-0005-0000-0000-000056BC0000}"/>
    <cellStyle name="Normal 3 20 2 2 2" xfId="48028" xr:uid="{00000000-0005-0000-0000-000057BC0000}"/>
    <cellStyle name="Normal 3 20 2 2 3" xfId="48029" xr:uid="{00000000-0005-0000-0000-000058BC0000}"/>
    <cellStyle name="Normal 3 20 2 3" xfId="48030" xr:uid="{00000000-0005-0000-0000-000059BC0000}"/>
    <cellStyle name="Normal 3 20 2 3 2" xfId="48031" xr:uid="{00000000-0005-0000-0000-00005ABC0000}"/>
    <cellStyle name="Normal 3 20 2 3 3" xfId="48032" xr:uid="{00000000-0005-0000-0000-00005BBC0000}"/>
    <cellStyle name="Normal 3 20 2 4" xfId="48033" xr:uid="{00000000-0005-0000-0000-00005CBC0000}"/>
    <cellStyle name="Normal 3 20 2 4 2" xfId="48034" xr:uid="{00000000-0005-0000-0000-00005DBC0000}"/>
    <cellStyle name="Normal 3 20 2 4 3" xfId="48035" xr:uid="{00000000-0005-0000-0000-00005EBC0000}"/>
    <cellStyle name="Normal 3 20 2 5" xfId="48036" xr:uid="{00000000-0005-0000-0000-00005FBC0000}"/>
    <cellStyle name="Normal 3 20 2 6" xfId="48037" xr:uid="{00000000-0005-0000-0000-000060BC0000}"/>
    <cellStyle name="Normal 3 20 20" xfId="48038" xr:uid="{00000000-0005-0000-0000-000061BC0000}"/>
    <cellStyle name="Normal 3 20 20 2" xfId="48039" xr:uid="{00000000-0005-0000-0000-000062BC0000}"/>
    <cellStyle name="Normal 3 20 20 2 2" xfId="48040" xr:uid="{00000000-0005-0000-0000-000063BC0000}"/>
    <cellStyle name="Normal 3 20 20 2 3" xfId="48041" xr:uid="{00000000-0005-0000-0000-000064BC0000}"/>
    <cellStyle name="Normal 3 20 20 3" xfId="48042" xr:uid="{00000000-0005-0000-0000-000065BC0000}"/>
    <cellStyle name="Normal 3 20 20 3 2" xfId="48043" xr:uid="{00000000-0005-0000-0000-000066BC0000}"/>
    <cellStyle name="Normal 3 20 20 3 3" xfId="48044" xr:uid="{00000000-0005-0000-0000-000067BC0000}"/>
    <cellStyle name="Normal 3 20 20 4" xfId="48045" xr:uid="{00000000-0005-0000-0000-000068BC0000}"/>
    <cellStyle name="Normal 3 20 20 4 2" xfId="48046" xr:uid="{00000000-0005-0000-0000-000069BC0000}"/>
    <cellStyle name="Normal 3 20 20 4 3" xfId="48047" xr:uid="{00000000-0005-0000-0000-00006ABC0000}"/>
    <cellStyle name="Normal 3 20 20 5" xfId="48048" xr:uid="{00000000-0005-0000-0000-00006BBC0000}"/>
    <cellStyle name="Normal 3 20 20 6" xfId="48049" xr:uid="{00000000-0005-0000-0000-00006CBC0000}"/>
    <cellStyle name="Normal 3 20 21" xfId="48050" xr:uid="{00000000-0005-0000-0000-00006DBC0000}"/>
    <cellStyle name="Normal 3 20 21 2" xfId="48051" xr:uid="{00000000-0005-0000-0000-00006EBC0000}"/>
    <cellStyle name="Normal 3 20 21 3" xfId="48052" xr:uid="{00000000-0005-0000-0000-00006FBC0000}"/>
    <cellStyle name="Normal 3 20 22" xfId="48053" xr:uid="{00000000-0005-0000-0000-000070BC0000}"/>
    <cellStyle name="Normal 3 20 22 2" xfId="48054" xr:uid="{00000000-0005-0000-0000-000071BC0000}"/>
    <cellStyle name="Normal 3 20 22 3" xfId="48055" xr:uid="{00000000-0005-0000-0000-000072BC0000}"/>
    <cellStyle name="Normal 3 20 23" xfId="48056" xr:uid="{00000000-0005-0000-0000-000073BC0000}"/>
    <cellStyle name="Normal 3 20 23 2" xfId="48057" xr:uid="{00000000-0005-0000-0000-000074BC0000}"/>
    <cellStyle name="Normal 3 20 23 3" xfId="48058" xr:uid="{00000000-0005-0000-0000-000075BC0000}"/>
    <cellStyle name="Normal 3 20 24" xfId="48059" xr:uid="{00000000-0005-0000-0000-000076BC0000}"/>
    <cellStyle name="Normal 3 20 25" xfId="48060" xr:uid="{00000000-0005-0000-0000-000077BC0000}"/>
    <cellStyle name="Normal 3 20 3" xfId="48061" xr:uid="{00000000-0005-0000-0000-000078BC0000}"/>
    <cellStyle name="Normal 3 20 3 2" xfId="48062" xr:uid="{00000000-0005-0000-0000-000079BC0000}"/>
    <cellStyle name="Normal 3 20 3 2 2" xfId="48063" xr:uid="{00000000-0005-0000-0000-00007ABC0000}"/>
    <cellStyle name="Normal 3 20 3 2 3" xfId="48064" xr:uid="{00000000-0005-0000-0000-00007BBC0000}"/>
    <cellStyle name="Normal 3 20 3 3" xfId="48065" xr:uid="{00000000-0005-0000-0000-00007CBC0000}"/>
    <cellStyle name="Normal 3 20 3 3 2" xfId="48066" xr:uid="{00000000-0005-0000-0000-00007DBC0000}"/>
    <cellStyle name="Normal 3 20 3 3 3" xfId="48067" xr:uid="{00000000-0005-0000-0000-00007EBC0000}"/>
    <cellStyle name="Normal 3 20 3 4" xfId="48068" xr:uid="{00000000-0005-0000-0000-00007FBC0000}"/>
    <cellStyle name="Normal 3 20 3 4 2" xfId="48069" xr:uid="{00000000-0005-0000-0000-000080BC0000}"/>
    <cellStyle name="Normal 3 20 3 4 3" xfId="48070" xr:uid="{00000000-0005-0000-0000-000081BC0000}"/>
    <cellStyle name="Normal 3 20 3 5" xfId="48071" xr:uid="{00000000-0005-0000-0000-000082BC0000}"/>
    <cellStyle name="Normal 3 20 3 6" xfId="48072" xr:uid="{00000000-0005-0000-0000-000083BC0000}"/>
    <cellStyle name="Normal 3 20 4" xfId="48073" xr:uid="{00000000-0005-0000-0000-000084BC0000}"/>
    <cellStyle name="Normal 3 20 4 2" xfId="48074" xr:uid="{00000000-0005-0000-0000-000085BC0000}"/>
    <cellStyle name="Normal 3 20 4 2 2" xfId="48075" xr:uid="{00000000-0005-0000-0000-000086BC0000}"/>
    <cellStyle name="Normal 3 20 4 2 3" xfId="48076" xr:uid="{00000000-0005-0000-0000-000087BC0000}"/>
    <cellStyle name="Normal 3 20 4 3" xfId="48077" xr:uid="{00000000-0005-0000-0000-000088BC0000}"/>
    <cellStyle name="Normal 3 20 4 3 2" xfId="48078" xr:uid="{00000000-0005-0000-0000-000089BC0000}"/>
    <cellStyle name="Normal 3 20 4 3 3" xfId="48079" xr:uid="{00000000-0005-0000-0000-00008ABC0000}"/>
    <cellStyle name="Normal 3 20 4 4" xfId="48080" xr:uid="{00000000-0005-0000-0000-00008BBC0000}"/>
    <cellStyle name="Normal 3 20 4 4 2" xfId="48081" xr:uid="{00000000-0005-0000-0000-00008CBC0000}"/>
    <cellStyle name="Normal 3 20 4 4 3" xfId="48082" xr:uid="{00000000-0005-0000-0000-00008DBC0000}"/>
    <cellStyle name="Normal 3 20 4 5" xfId="48083" xr:uid="{00000000-0005-0000-0000-00008EBC0000}"/>
    <cellStyle name="Normal 3 20 4 6" xfId="48084" xr:uid="{00000000-0005-0000-0000-00008FBC0000}"/>
    <cellStyle name="Normal 3 20 5" xfId="48085" xr:uid="{00000000-0005-0000-0000-000090BC0000}"/>
    <cellStyle name="Normal 3 20 5 2" xfId="48086" xr:uid="{00000000-0005-0000-0000-000091BC0000}"/>
    <cellStyle name="Normal 3 20 5 2 2" xfId="48087" xr:uid="{00000000-0005-0000-0000-000092BC0000}"/>
    <cellStyle name="Normal 3 20 5 2 3" xfId="48088" xr:uid="{00000000-0005-0000-0000-000093BC0000}"/>
    <cellStyle name="Normal 3 20 5 3" xfId="48089" xr:uid="{00000000-0005-0000-0000-000094BC0000}"/>
    <cellStyle name="Normal 3 20 5 3 2" xfId="48090" xr:uid="{00000000-0005-0000-0000-000095BC0000}"/>
    <cellStyle name="Normal 3 20 5 3 3" xfId="48091" xr:uid="{00000000-0005-0000-0000-000096BC0000}"/>
    <cellStyle name="Normal 3 20 5 4" xfId="48092" xr:uid="{00000000-0005-0000-0000-000097BC0000}"/>
    <cellStyle name="Normal 3 20 5 4 2" xfId="48093" xr:uid="{00000000-0005-0000-0000-000098BC0000}"/>
    <cellStyle name="Normal 3 20 5 4 3" xfId="48094" xr:uid="{00000000-0005-0000-0000-000099BC0000}"/>
    <cellStyle name="Normal 3 20 5 5" xfId="48095" xr:uid="{00000000-0005-0000-0000-00009ABC0000}"/>
    <cellStyle name="Normal 3 20 5 6" xfId="48096" xr:uid="{00000000-0005-0000-0000-00009BBC0000}"/>
    <cellStyle name="Normal 3 20 6" xfId="48097" xr:uid="{00000000-0005-0000-0000-00009CBC0000}"/>
    <cellStyle name="Normal 3 20 6 2" xfId="48098" xr:uid="{00000000-0005-0000-0000-00009DBC0000}"/>
    <cellStyle name="Normal 3 20 6 2 2" xfId="48099" xr:uid="{00000000-0005-0000-0000-00009EBC0000}"/>
    <cellStyle name="Normal 3 20 6 2 3" xfId="48100" xr:uid="{00000000-0005-0000-0000-00009FBC0000}"/>
    <cellStyle name="Normal 3 20 6 3" xfId="48101" xr:uid="{00000000-0005-0000-0000-0000A0BC0000}"/>
    <cellStyle name="Normal 3 20 6 3 2" xfId="48102" xr:uid="{00000000-0005-0000-0000-0000A1BC0000}"/>
    <cellStyle name="Normal 3 20 6 3 3" xfId="48103" xr:uid="{00000000-0005-0000-0000-0000A2BC0000}"/>
    <cellStyle name="Normal 3 20 6 4" xfId="48104" xr:uid="{00000000-0005-0000-0000-0000A3BC0000}"/>
    <cellStyle name="Normal 3 20 6 4 2" xfId="48105" xr:uid="{00000000-0005-0000-0000-0000A4BC0000}"/>
    <cellStyle name="Normal 3 20 6 4 3" xfId="48106" xr:uid="{00000000-0005-0000-0000-0000A5BC0000}"/>
    <cellStyle name="Normal 3 20 6 5" xfId="48107" xr:uid="{00000000-0005-0000-0000-0000A6BC0000}"/>
    <cellStyle name="Normal 3 20 6 6" xfId="48108" xr:uid="{00000000-0005-0000-0000-0000A7BC0000}"/>
    <cellStyle name="Normal 3 20 7" xfId="48109" xr:uid="{00000000-0005-0000-0000-0000A8BC0000}"/>
    <cellStyle name="Normal 3 20 7 2" xfId="48110" xr:uid="{00000000-0005-0000-0000-0000A9BC0000}"/>
    <cellStyle name="Normal 3 20 7 2 2" xfId="48111" xr:uid="{00000000-0005-0000-0000-0000AABC0000}"/>
    <cellStyle name="Normal 3 20 7 2 3" xfId="48112" xr:uid="{00000000-0005-0000-0000-0000ABBC0000}"/>
    <cellStyle name="Normal 3 20 7 3" xfId="48113" xr:uid="{00000000-0005-0000-0000-0000ACBC0000}"/>
    <cellStyle name="Normal 3 20 7 3 2" xfId="48114" xr:uid="{00000000-0005-0000-0000-0000ADBC0000}"/>
    <cellStyle name="Normal 3 20 7 3 3" xfId="48115" xr:uid="{00000000-0005-0000-0000-0000AEBC0000}"/>
    <cellStyle name="Normal 3 20 7 4" xfId="48116" xr:uid="{00000000-0005-0000-0000-0000AFBC0000}"/>
    <cellStyle name="Normal 3 20 7 4 2" xfId="48117" xr:uid="{00000000-0005-0000-0000-0000B0BC0000}"/>
    <cellStyle name="Normal 3 20 7 4 3" xfId="48118" xr:uid="{00000000-0005-0000-0000-0000B1BC0000}"/>
    <cellStyle name="Normal 3 20 7 5" xfId="48119" xr:uid="{00000000-0005-0000-0000-0000B2BC0000}"/>
    <cellStyle name="Normal 3 20 7 6" xfId="48120" xr:uid="{00000000-0005-0000-0000-0000B3BC0000}"/>
    <cellStyle name="Normal 3 20 8" xfId="48121" xr:uid="{00000000-0005-0000-0000-0000B4BC0000}"/>
    <cellStyle name="Normal 3 20 8 2" xfId="48122" xr:uid="{00000000-0005-0000-0000-0000B5BC0000}"/>
    <cellStyle name="Normal 3 20 8 2 2" xfId="48123" xr:uid="{00000000-0005-0000-0000-0000B6BC0000}"/>
    <cellStyle name="Normal 3 20 8 2 3" xfId="48124" xr:uid="{00000000-0005-0000-0000-0000B7BC0000}"/>
    <cellStyle name="Normal 3 20 8 3" xfId="48125" xr:uid="{00000000-0005-0000-0000-0000B8BC0000}"/>
    <cellStyle name="Normal 3 20 8 3 2" xfId="48126" xr:uid="{00000000-0005-0000-0000-0000B9BC0000}"/>
    <cellStyle name="Normal 3 20 8 3 3" xfId="48127" xr:uid="{00000000-0005-0000-0000-0000BABC0000}"/>
    <cellStyle name="Normal 3 20 8 4" xfId="48128" xr:uid="{00000000-0005-0000-0000-0000BBBC0000}"/>
    <cellStyle name="Normal 3 20 8 4 2" xfId="48129" xr:uid="{00000000-0005-0000-0000-0000BCBC0000}"/>
    <cellStyle name="Normal 3 20 8 4 3" xfId="48130" xr:uid="{00000000-0005-0000-0000-0000BDBC0000}"/>
    <cellStyle name="Normal 3 20 8 5" xfId="48131" xr:uid="{00000000-0005-0000-0000-0000BEBC0000}"/>
    <cellStyle name="Normal 3 20 8 6" xfId="48132" xr:uid="{00000000-0005-0000-0000-0000BFBC0000}"/>
    <cellStyle name="Normal 3 20 9" xfId="48133" xr:uid="{00000000-0005-0000-0000-0000C0BC0000}"/>
    <cellStyle name="Normal 3 20 9 2" xfId="48134" xr:uid="{00000000-0005-0000-0000-0000C1BC0000}"/>
    <cellStyle name="Normal 3 20 9 2 2" xfId="48135" xr:uid="{00000000-0005-0000-0000-0000C2BC0000}"/>
    <cellStyle name="Normal 3 20 9 2 3" xfId="48136" xr:uid="{00000000-0005-0000-0000-0000C3BC0000}"/>
    <cellStyle name="Normal 3 20 9 3" xfId="48137" xr:uid="{00000000-0005-0000-0000-0000C4BC0000}"/>
    <cellStyle name="Normal 3 20 9 3 2" xfId="48138" xr:uid="{00000000-0005-0000-0000-0000C5BC0000}"/>
    <cellStyle name="Normal 3 20 9 3 3" xfId="48139" xr:uid="{00000000-0005-0000-0000-0000C6BC0000}"/>
    <cellStyle name="Normal 3 20 9 4" xfId="48140" xr:uid="{00000000-0005-0000-0000-0000C7BC0000}"/>
    <cellStyle name="Normal 3 20 9 4 2" xfId="48141" xr:uid="{00000000-0005-0000-0000-0000C8BC0000}"/>
    <cellStyle name="Normal 3 20 9 4 3" xfId="48142" xr:uid="{00000000-0005-0000-0000-0000C9BC0000}"/>
    <cellStyle name="Normal 3 20 9 5" xfId="48143" xr:uid="{00000000-0005-0000-0000-0000CABC0000}"/>
    <cellStyle name="Normal 3 20 9 6" xfId="48144" xr:uid="{00000000-0005-0000-0000-0000CBBC0000}"/>
    <cellStyle name="Normal 3 20_Sheet25" xfId="48145" xr:uid="{00000000-0005-0000-0000-0000CCBC0000}"/>
    <cellStyle name="Normal 3 21" xfId="48146" xr:uid="{00000000-0005-0000-0000-0000CDBC0000}"/>
    <cellStyle name="Normal 3 21 10" xfId="48147" xr:uid="{00000000-0005-0000-0000-0000CEBC0000}"/>
    <cellStyle name="Normal 3 21 10 2" xfId="48148" xr:uid="{00000000-0005-0000-0000-0000CFBC0000}"/>
    <cellStyle name="Normal 3 21 10 2 2" xfId="48149" xr:uid="{00000000-0005-0000-0000-0000D0BC0000}"/>
    <cellStyle name="Normal 3 21 10 2 3" xfId="48150" xr:uid="{00000000-0005-0000-0000-0000D1BC0000}"/>
    <cellStyle name="Normal 3 21 10 3" xfId="48151" xr:uid="{00000000-0005-0000-0000-0000D2BC0000}"/>
    <cellStyle name="Normal 3 21 10 3 2" xfId="48152" xr:uid="{00000000-0005-0000-0000-0000D3BC0000}"/>
    <cellStyle name="Normal 3 21 10 3 3" xfId="48153" xr:uid="{00000000-0005-0000-0000-0000D4BC0000}"/>
    <cellStyle name="Normal 3 21 10 4" xfId="48154" xr:uid="{00000000-0005-0000-0000-0000D5BC0000}"/>
    <cellStyle name="Normal 3 21 10 4 2" xfId="48155" xr:uid="{00000000-0005-0000-0000-0000D6BC0000}"/>
    <cellStyle name="Normal 3 21 10 4 3" xfId="48156" xr:uid="{00000000-0005-0000-0000-0000D7BC0000}"/>
    <cellStyle name="Normal 3 21 10 5" xfId="48157" xr:uid="{00000000-0005-0000-0000-0000D8BC0000}"/>
    <cellStyle name="Normal 3 21 10 6" xfId="48158" xr:uid="{00000000-0005-0000-0000-0000D9BC0000}"/>
    <cellStyle name="Normal 3 21 11" xfId="48159" xr:uid="{00000000-0005-0000-0000-0000DABC0000}"/>
    <cellStyle name="Normal 3 21 11 2" xfId="48160" xr:uid="{00000000-0005-0000-0000-0000DBBC0000}"/>
    <cellStyle name="Normal 3 21 11 2 2" xfId="48161" xr:uid="{00000000-0005-0000-0000-0000DCBC0000}"/>
    <cellStyle name="Normal 3 21 11 2 3" xfId="48162" xr:uid="{00000000-0005-0000-0000-0000DDBC0000}"/>
    <cellStyle name="Normal 3 21 11 3" xfId="48163" xr:uid="{00000000-0005-0000-0000-0000DEBC0000}"/>
    <cellStyle name="Normal 3 21 11 3 2" xfId="48164" xr:uid="{00000000-0005-0000-0000-0000DFBC0000}"/>
    <cellStyle name="Normal 3 21 11 3 3" xfId="48165" xr:uid="{00000000-0005-0000-0000-0000E0BC0000}"/>
    <cellStyle name="Normal 3 21 11 4" xfId="48166" xr:uid="{00000000-0005-0000-0000-0000E1BC0000}"/>
    <cellStyle name="Normal 3 21 11 4 2" xfId="48167" xr:uid="{00000000-0005-0000-0000-0000E2BC0000}"/>
    <cellStyle name="Normal 3 21 11 4 3" xfId="48168" xr:uid="{00000000-0005-0000-0000-0000E3BC0000}"/>
    <cellStyle name="Normal 3 21 11 5" xfId="48169" xr:uid="{00000000-0005-0000-0000-0000E4BC0000}"/>
    <cellStyle name="Normal 3 21 11 6" xfId="48170" xr:uid="{00000000-0005-0000-0000-0000E5BC0000}"/>
    <cellStyle name="Normal 3 21 12" xfId="48171" xr:uid="{00000000-0005-0000-0000-0000E6BC0000}"/>
    <cellStyle name="Normal 3 21 12 2" xfId="48172" xr:uid="{00000000-0005-0000-0000-0000E7BC0000}"/>
    <cellStyle name="Normal 3 21 12 2 2" xfId="48173" xr:uid="{00000000-0005-0000-0000-0000E8BC0000}"/>
    <cellStyle name="Normal 3 21 12 2 3" xfId="48174" xr:uid="{00000000-0005-0000-0000-0000E9BC0000}"/>
    <cellStyle name="Normal 3 21 12 3" xfId="48175" xr:uid="{00000000-0005-0000-0000-0000EABC0000}"/>
    <cellStyle name="Normal 3 21 12 3 2" xfId="48176" xr:uid="{00000000-0005-0000-0000-0000EBBC0000}"/>
    <cellStyle name="Normal 3 21 12 3 3" xfId="48177" xr:uid="{00000000-0005-0000-0000-0000ECBC0000}"/>
    <cellStyle name="Normal 3 21 12 4" xfId="48178" xr:uid="{00000000-0005-0000-0000-0000EDBC0000}"/>
    <cellStyle name="Normal 3 21 12 4 2" xfId="48179" xr:uid="{00000000-0005-0000-0000-0000EEBC0000}"/>
    <cellStyle name="Normal 3 21 12 4 3" xfId="48180" xr:uid="{00000000-0005-0000-0000-0000EFBC0000}"/>
    <cellStyle name="Normal 3 21 12 5" xfId="48181" xr:uid="{00000000-0005-0000-0000-0000F0BC0000}"/>
    <cellStyle name="Normal 3 21 12 6" xfId="48182" xr:uid="{00000000-0005-0000-0000-0000F1BC0000}"/>
    <cellStyle name="Normal 3 21 13" xfId="48183" xr:uid="{00000000-0005-0000-0000-0000F2BC0000}"/>
    <cellStyle name="Normal 3 21 13 2" xfId="48184" xr:uid="{00000000-0005-0000-0000-0000F3BC0000}"/>
    <cellStyle name="Normal 3 21 13 2 2" xfId="48185" xr:uid="{00000000-0005-0000-0000-0000F4BC0000}"/>
    <cellStyle name="Normal 3 21 13 2 3" xfId="48186" xr:uid="{00000000-0005-0000-0000-0000F5BC0000}"/>
    <cellStyle name="Normal 3 21 13 3" xfId="48187" xr:uid="{00000000-0005-0000-0000-0000F6BC0000}"/>
    <cellStyle name="Normal 3 21 13 3 2" xfId="48188" xr:uid="{00000000-0005-0000-0000-0000F7BC0000}"/>
    <cellStyle name="Normal 3 21 13 3 3" xfId="48189" xr:uid="{00000000-0005-0000-0000-0000F8BC0000}"/>
    <cellStyle name="Normal 3 21 13 4" xfId="48190" xr:uid="{00000000-0005-0000-0000-0000F9BC0000}"/>
    <cellStyle name="Normal 3 21 13 4 2" xfId="48191" xr:uid="{00000000-0005-0000-0000-0000FABC0000}"/>
    <cellStyle name="Normal 3 21 13 4 3" xfId="48192" xr:uid="{00000000-0005-0000-0000-0000FBBC0000}"/>
    <cellStyle name="Normal 3 21 13 5" xfId="48193" xr:uid="{00000000-0005-0000-0000-0000FCBC0000}"/>
    <cellStyle name="Normal 3 21 13 6" xfId="48194" xr:uid="{00000000-0005-0000-0000-0000FDBC0000}"/>
    <cellStyle name="Normal 3 21 14" xfId="48195" xr:uid="{00000000-0005-0000-0000-0000FEBC0000}"/>
    <cellStyle name="Normal 3 21 14 2" xfId="48196" xr:uid="{00000000-0005-0000-0000-0000FFBC0000}"/>
    <cellStyle name="Normal 3 21 14 2 2" xfId="48197" xr:uid="{00000000-0005-0000-0000-000000BD0000}"/>
    <cellStyle name="Normal 3 21 14 2 3" xfId="48198" xr:uid="{00000000-0005-0000-0000-000001BD0000}"/>
    <cellStyle name="Normal 3 21 14 3" xfId="48199" xr:uid="{00000000-0005-0000-0000-000002BD0000}"/>
    <cellStyle name="Normal 3 21 14 3 2" xfId="48200" xr:uid="{00000000-0005-0000-0000-000003BD0000}"/>
    <cellStyle name="Normal 3 21 14 3 3" xfId="48201" xr:uid="{00000000-0005-0000-0000-000004BD0000}"/>
    <cellStyle name="Normal 3 21 14 4" xfId="48202" xr:uid="{00000000-0005-0000-0000-000005BD0000}"/>
    <cellStyle name="Normal 3 21 14 4 2" xfId="48203" xr:uid="{00000000-0005-0000-0000-000006BD0000}"/>
    <cellStyle name="Normal 3 21 14 4 3" xfId="48204" xr:uid="{00000000-0005-0000-0000-000007BD0000}"/>
    <cellStyle name="Normal 3 21 14 5" xfId="48205" xr:uid="{00000000-0005-0000-0000-000008BD0000}"/>
    <cellStyle name="Normal 3 21 14 6" xfId="48206" xr:uid="{00000000-0005-0000-0000-000009BD0000}"/>
    <cellStyle name="Normal 3 21 15" xfId="48207" xr:uid="{00000000-0005-0000-0000-00000ABD0000}"/>
    <cellStyle name="Normal 3 21 15 2" xfId="48208" xr:uid="{00000000-0005-0000-0000-00000BBD0000}"/>
    <cellStyle name="Normal 3 21 15 2 2" xfId="48209" xr:uid="{00000000-0005-0000-0000-00000CBD0000}"/>
    <cellStyle name="Normal 3 21 15 2 3" xfId="48210" xr:uid="{00000000-0005-0000-0000-00000DBD0000}"/>
    <cellStyle name="Normal 3 21 15 3" xfId="48211" xr:uid="{00000000-0005-0000-0000-00000EBD0000}"/>
    <cellStyle name="Normal 3 21 15 3 2" xfId="48212" xr:uid="{00000000-0005-0000-0000-00000FBD0000}"/>
    <cellStyle name="Normal 3 21 15 3 3" xfId="48213" xr:uid="{00000000-0005-0000-0000-000010BD0000}"/>
    <cellStyle name="Normal 3 21 15 4" xfId="48214" xr:uid="{00000000-0005-0000-0000-000011BD0000}"/>
    <cellStyle name="Normal 3 21 15 4 2" xfId="48215" xr:uid="{00000000-0005-0000-0000-000012BD0000}"/>
    <cellStyle name="Normal 3 21 15 4 3" xfId="48216" xr:uid="{00000000-0005-0000-0000-000013BD0000}"/>
    <cellStyle name="Normal 3 21 15 5" xfId="48217" xr:uid="{00000000-0005-0000-0000-000014BD0000}"/>
    <cellStyle name="Normal 3 21 15 6" xfId="48218" xr:uid="{00000000-0005-0000-0000-000015BD0000}"/>
    <cellStyle name="Normal 3 21 16" xfId="48219" xr:uid="{00000000-0005-0000-0000-000016BD0000}"/>
    <cellStyle name="Normal 3 21 16 2" xfId="48220" xr:uid="{00000000-0005-0000-0000-000017BD0000}"/>
    <cellStyle name="Normal 3 21 16 2 2" xfId="48221" xr:uid="{00000000-0005-0000-0000-000018BD0000}"/>
    <cellStyle name="Normal 3 21 16 2 3" xfId="48222" xr:uid="{00000000-0005-0000-0000-000019BD0000}"/>
    <cellStyle name="Normal 3 21 16 3" xfId="48223" xr:uid="{00000000-0005-0000-0000-00001ABD0000}"/>
    <cellStyle name="Normal 3 21 16 3 2" xfId="48224" xr:uid="{00000000-0005-0000-0000-00001BBD0000}"/>
    <cellStyle name="Normal 3 21 16 3 3" xfId="48225" xr:uid="{00000000-0005-0000-0000-00001CBD0000}"/>
    <cellStyle name="Normal 3 21 16 4" xfId="48226" xr:uid="{00000000-0005-0000-0000-00001DBD0000}"/>
    <cellStyle name="Normal 3 21 16 4 2" xfId="48227" xr:uid="{00000000-0005-0000-0000-00001EBD0000}"/>
    <cellStyle name="Normal 3 21 16 4 3" xfId="48228" xr:uid="{00000000-0005-0000-0000-00001FBD0000}"/>
    <cellStyle name="Normal 3 21 16 5" xfId="48229" xr:uid="{00000000-0005-0000-0000-000020BD0000}"/>
    <cellStyle name="Normal 3 21 16 6" xfId="48230" xr:uid="{00000000-0005-0000-0000-000021BD0000}"/>
    <cellStyle name="Normal 3 21 17" xfId="48231" xr:uid="{00000000-0005-0000-0000-000022BD0000}"/>
    <cellStyle name="Normal 3 21 17 2" xfId="48232" xr:uid="{00000000-0005-0000-0000-000023BD0000}"/>
    <cellStyle name="Normal 3 21 17 2 2" xfId="48233" xr:uid="{00000000-0005-0000-0000-000024BD0000}"/>
    <cellStyle name="Normal 3 21 17 2 3" xfId="48234" xr:uid="{00000000-0005-0000-0000-000025BD0000}"/>
    <cellStyle name="Normal 3 21 17 3" xfId="48235" xr:uid="{00000000-0005-0000-0000-000026BD0000}"/>
    <cellStyle name="Normal 3 21 17 3 2" xfId="48236" xr:uid="{00000000-0005-0000-0000-000027BD0000}"/>
    <cellStyle name="Normal 3 21 17 3 3" xfId="48237" xr:uid="{00000000-0005-0000-0000-000028BD0000}"/>
    <cellStyle name="Normal 3 21 17 4" xfId="48238" xr:uid="{00000000-0005-0000-0000-000029BD0000}"/>
    <cellStyle name="Normal 3 21 17 4 2" xfId="48239" xr:uid="{00000000-0005-0000-0000-00002ABD0000}"/>
    <cellStyle name="Normal 3 21 17 4 3" xfId="48240" xr:uid="{00000000-0005-0000-0000-00002BBD0000}"/>
    <cellStyle name="Normal 3 21 17 5" xfId="48241" xr:uid="{00000000-0005-0000-0000-00002CBD0000}"/>
    <cellStyle name="Normal 3 21 17 6" xfId="48242" xr:uid="{00000000-0005-0000-0000-00002DBD0000}"/>
    <cellStyle name="Normal 3 21 18" xfId="48243" xr:uid="{00000000-0005-0000-0000-00002EBD0000}"/>
    <cellStyle name="Normal 3 21 18 2" xfId="48244" xr:uid="{00000000-0005-0000-0000-00002FBD0000}"/>
    <cellStyle name="Normal 3 21 18 2 2" xfId="48245" xr:uid="{00000000-0005-0000-0000-000030BD0000}"/>
    <cellStyle name="Normal 3 21 18 2 3" xfId="48246" xr:uid="{00000000-0005-0000-0000-000031BD0000}"/>
    <cellStyle name="Normal 3 21 18 3" xfId="48247" xr:uid="{00000000-0005-0000-0000-000032BD0000}"/>
    <cellStyle name="Normal 3 21 18 3 2" xfId="48248" xr:uid="{00000000-0005-0000-0000-000033BD0000}"/>
    <cellStyle name="Normal 3 21 18 3 3" xfId="48249" xr:uid="{00000000-0005-0000-0000-000034BD0000}"/>
    <cellStyle name="Normal 3 21 18 4" xfId="48250" xr:uid="{00000000-0005-0000-0000-000035BD0000}"/>
    <cellStyle name="Normal 3 21 18 4 2" xfId="48251" xr:uid="{00000000-0005-0000-0000-000036BD0000}"/>
    <cellStyle name="Normal 3 21 18 4 3" xfId="48252" xr:uid="{00000000-0005-0000-0000-000037BD0000}"/>
    <cellStyle name="Normal 3 21 18 5" xfId="48253" xr:uid="{00000000-0005-0000-0000-000038BD0000}"/>
    <cellStyle name="Normal 3 21 18 6" xfId="48254" xr:uid="{00000000-0005-0000-0000-000039BD0000}"/>
    <cellStyle name="Normal 3 21 19" xfId="48255" xr:uid="{00000000-0005-0000-0000-00003ABD0000}"/>
    <cellStyle name="Normal 3 21 19 2" xfId="48256" xr:uid="{00000000-0005-0000-0000-00003BBD0000}"/>
    <cellStyle name="Normal 3 21 19 2 2" xfId="48257" xr:uid="{00000000-0005-0000-0000-00003CBD0000}"/>
    <cellStyle name="Normal 3 21 19 2 3" xfId="48258" xr:uid="{00000000-0005-0000-0000-00003DBD0000}"/>
    <cellStyle name="Normal 3 21 19 3" xfId="48259" xr:uid="{00000000-0005-0000-0000-00003EBD0000}"/>
    <cellStyle name="Normal 3 21 19 3 2" xfId="48260" xr:uid="{00000000-0005-0000-0000-00003FBD0000}"/>
    <cellStyle name="Normal 3 21 19 3 3" xfId="48261" xr:uid="{00000000-0005-0000-0000-000040BD0000}"/>
    <cellStyle name="Normal 3 21 19 4" xfId="48262" xr:uid="{00000000-0005-0000-0000-000041BD0000}"/>
    <cellStyle name="Normal 3 21 19 4 2" xfId="48263" xr:uid="{00000000-0005-0000-0000-000042BD0000}"/>
    <cellStyle name="Normal 3 21 19 4 3" xfId="48264" xr:uid="{00000000-0005-0000-0000-000043BD0000}"/>
    <cellStyle name="Normal 3 21 19 5" xfId="48265" xr:uid="{00000000-0005-0000-0000-000044BD0000}"/>
    <cellStyle name="Normal 3 21 19 6" xfId="48266" xr:uid="{00000000-0005-0000-0000-000045BD0000}"/>
    <cellStyle name="Normal 3 21 2" xfId="48267" xr:uid="{00000000-0005-0000-0000-000046BD0000}"/>
    <cellStyle name="Normal 3 21 2 2" xfId="48268" xr:uid="{00000000-0005-0000-0000-000047BD0000}"/>
    <cellStyle name="Normal 3 21 2 2 2" xfId="48269" xr:uid="{00000000-0005-0000-0000-000048BD0000}"/>
    <cellStyle name="Normal 3 21 2 2 3" xfId="48270" xr:uid="{00000000-0005-0000-0000-000049BD0000}"/>
    <cellStyle name="Normal 3 21 2 3" xfId="48271" xr:uid="{00000000-0005-0000-0000-00004ABD0000}"/>
    <cellStyle name="Normal 3 21 2 3 2" xfId="48272" xr:uid="{00000000-0005-0000-0000-00004BBD0000}"/>
    <cellStyle name="Normal 3 21 2 3 3" xfId="48273" xr:uid="{00000000-0005-0000-0000-00004CBD0000}"/>
    <cellStyle name="Normal 3 21 2 4" xfId="48274" xr:uid="{00000000-0005-0000-0000-00004DBD0000}"/>
    <cellStyle name="Normal 3 21 2 4 2" xfId="48275" xr:uid="{00000000-0005-0000-0000-00004EBD0000}"/>
    <cellStyle name="Normal 3 21 2 4 3" xfId="48276" xr:uid="{00000000-0005-0000-0000-00004FBD0000}"/>
    <cellStyle name="Normal 3 21 2 5" xfId="48277" xr:uid="{00000000-0005-0000-0000-000050BD0000}"/>
    <cellStyle name="Normal 3 21 2 6" xfId="48278" xr:uid="{00000000-0005-0000-0000-000051BD0000}"/>
    <cellStyle name="Normal 3 21 20" xfId="48279" xr:uid="{00000000-0005-0000-0000-000052BD0000}"/>
    <cellStyle name="Normal 3 21 20 2" xfId="48280" xr:uid="{00000000-0005-0000-0000-000053BD0000}"/>
    <cellStyle name="Normal 3 21 20 2 2" xfId="48281" xr:uid="{00000000-0005-0000-0000-000054BD0000}"/>
    <cellStyle name="Normal 3 21 20 2 3" xfId="48282" xr:uid="{00000000-0005-0000-0000-000055BD0000}"/>
    <cellStyle name="Normal 3 21 20 3" xfId="48283" xr:uid="{00000000-0005-0000-0000-000056BD0000}"/>
    <cellStyle name="Normal 3 21 20 3 2" xfId="48284" xr:uid="{00000000-0005-0000-0000-000057BD0000}"/>
    <cellStyle name="Normal 3 21 20 3 3" xfId="48285" xr:uid="{00000000-0005-0000-0000-000058BD0000}"/>
    <cellStyle name="Normal 3 21 20 4" xfId="48286" xr:uid="{00000000-0005-0000-0000-000059BD0000}"/>
    <cellStyle name="Normal 3 21 20 4 2" xfId="48287" xr:uid="{00000000-0005-0000-0000-00005ABD0000}"/>
    <cellStyle name="Normal 3 21 20 4 3" xfId="48288" xr:uid="{00000000-0005-0000-0000-00005BBD0000}"/>
    <cellStyle name="Normal 3 21 20 5" xfId="48289" xr:uid="{00000000-0005-0000-0000-00005CBD0000}"/>
    <cellStyle name="Normal 3 21 20 6" xfId="48290" xr:uid="{00000000-0005-0000-0000-00005DBD0000}"/>
    <cellStyle name="Normal 3 21 21" xfId="48291" xr:uid="{00000000-0005-0000-0000-00005EBD0000}"/>
    <cellStyle name="Normal 3 21 21 2" xfId="48292" xr:uid="{00000000-0005-0000-0000-00005FBD0000}"/>
    <cellStyle name="Normal 3 21 21 3" xfId="48293" xr:uid="{00000000-0005-0000-0000-000060BD0000}"/>
    <cellStyle name="Normal 3 21 22" xfId="48294" xr:uid="{00000000-0005-0000-0000-000061BD0000}"/>
    <cellStyle name="Normal 3 21 22 2" xfId="48295" xr:uid="{00000000-0005-0000-0000-000062BD0000}"/>
    <cellStyle name="Normal 3 21 22 3" xfId="48296" xr:uid="{00000000-0005-0000-0000-000063BD0000}"/>
    <cellStyle name="Normal 3 21 23" xfId="48297" xr:uid="{00000000-0005-0000-0000-000064BD0000}"/>
    <cellStyle name="Normal 3 21 23 2" xfId="48298" xr:uid="{00000000-0005-0000-0000-000065BD0000}"/>
    <cellStyle name="Normal 3 21 23 3" xfId="48299" xr:uid="{00000000-0005-0000-0000-000066BD0000}"/>
    <cellStyle name="Normal 3 21 24" xfId="48300" xr:uid="{00000000-0005-0000-0000-000067BD0000}"/>
    <cellStyle name="Normal 3 21 25" xfId="48301" xr:uid="{00000000-0005-0000-0000-000068BD0000}"/>
    <cellStyle name="Normal 3 21 3" xfId="48302" xr:uid="{00000000-0005-0000-0000-000069BD0000}"/>
    <cellStyle name="Normal 3 21 3 2" xfId="48303" xr:uid="{00000000-0005-0000-0000-00006ABD0000}"/>
    <cellStyle name="Normal 3 21 3 2 2" xfId="48304" xr:uid="{00000000-0005-0000-0000-00006BBD0000}"/>
    <cellStyle name="Normal 3 21 3 2 3" xfId="48305" xr:uid="{00000000-0005-0000-0000-00006CBD0000}"/>
    <cellStyle name="Normal 3 21 3 3" xfId="48306" xr:uid="{00000000-0005-0000-0000-00006DBD0000}"/>
    <cellStyle name="Normal 3 21 3 3 2" xfId="48307" xr:uid="{00000000-0005-0000-0000-00006EBD0000}"/>
    <cellStyle name="Normal 3 21 3 3 3" xfId="48308" xr:uid="{00000000-0005-0000-0000-00006FBD0000}"/>
    <cellStyle name="Normal 3 21 3 4" xfId="48309" xr:uid="{00000000-0005-0000-0000-000070BD0000}"/>
    <cellStyle name="Normal 3 21 3 4 2" xfId="48310" xr:uid="{00000000-0005-0000-0000-000071BD0000}"/>
    <cellStyle name="Normal 3 21 3 4 3" xfId="48311" xr:uid="{00000000-0005-0000-0000-000072BD0000}"/>
    <cellStyle name="Normal 3 21 3 5" xfId="48312" xr:uid="{00000000-0005-0000-0000-000073BD0000}"/>
    <cellStyle name="Normal 3 21 3 6" xfId="48313" xr:uid="{00000000-0005-0000-0000-000074BD0000}"/>
    <cellStyle name="Normal 3 21 4" xfId="48314" xr:uid="{00000000-0005-0000-0000-000075BD0000}"/>
    <cellStyle name="Normal 3 21 4 2" xfId="48315" xr:uid="{00000000-0005-0000-0000-000076BD0000}"/>
    <cellStyle name="Normal 3 21 4 2 2" xfId="48316" xr:uid="{00000000-0005-0000-0000-000077BD0000}"/>
    <cellStyle name="Normal 3 21 4 2 3" xfId="48317" xr:uid="{00000000-0005-0000-0000-000078BD0000}"/>
    <cellStyle name="Normal 3 21 4 3" xfId="48318" xr:uid="{00000000-0005-0000-0000-000079BD0000}"/>
    <cellStyle name="Normal 3 21 4 3 2" xfId="48319" xr:uid="{00000000-0005-0000-0000-00007ABD0000}"/>
    <cellStyle name="Normal 3 21 4 3 3" xfId="48320" xr:uid="{00000000-0005-0000-0000-00007BBD0000}"/>
    <cellStyle name="Normal 3 21 4 4" xfId="48321" xr:uid="{00000000-0005-0000-0000-00007CBD0000}"/>
    <cellStyle name="Normal 3 21 4 4 2" xfId="48322" xr:uid="{00000000-0005-0000-0000-00007DBD0000}"/>
    <cellStyle name="Normal 3 21 4 4 3" xfId="48323" xr:uid="{00000000-0005-0000-0000-00007EBD0000}"/>
    <cellStyle name="Normal 3 21 4 5" xfId="48324" xr:uid="{00000000-0005-0000-0000-00007FBD0000}"/>
    <cellStyle name="Normal 3 21 4 6" xfId="48325" xr:uid="{00000000-0005-0000-0000-000080BD0000}"/>
    <cellStyle name="Normal 3 21 5" xfId="48326" xr:uid="{00000000-0005-0000-0000-000081BD0000}"/>
    <cellStyle name="Normal 3 21 5 2" xfId="48327" xr:uid="{00000000-0005-0000-0000-000082BD0000}"/>
    <cellStyle name="Normal 3 21 5 2 2" xfId="48328" xr:uid="{00000000-0005-0000-0000-000083BD0000}"/>
    <cellStyle name="Normal 3 21 5 2 3" xfId="48329" xr:uid="{00000000-0005-0000-0000-000084BD0000}"/>
    <cellStyle name="Normal 3 21 5 3" xfId="48330" xr:uid="{00000000-0005-0000-0000-000085BD0000}"/>
    <cellStyle name="Normal 3 21 5 3 2" xfId="48331" xr:uid="{00000000-0005-0000-0000-000086BD0000}"/>
    <cellStyle name="Normal 3 21 5 3 3" xfId="48332" xr:uid="{00000000-0005-0000-0000-000087BD0000}"/>
    <cellStyle name="Normal 3 21 5 4" xfId="48333" xr:uid="{00000000-0005-0000-0000-000088BD0000}"/>
    <cellStyle name="Normal 3 21 5 4 2" xfId="48334" xr:uid="{00000000-0005-0000-0000-000089BD0000}"/>
    <cellStyle name="Normal 3 21 5 4 3" xfId="48335" xr:uid="{00000000-0005-0000-0000-00008ABD0000}"/>
    <cellStyle name="Normal 3 21 5 5" xfId="48336" xr:uid="{00000000-0005-0000-0000-00008BBD0000}"/>
    <cellStyle name="Normal 3 21 5 6" xfId="48337" xr:uid="{00000000-0005-0000-0000-00008CBD0000}"/>
    <cellStyle name="Normal 3 21 6" xfId="48338" xr:uid="{00000000-0005-0000-0000-00008DBD0000}"/>
    <cellStyle name="Normal 3 21 6 2" xfId="48339" xr:uid="{00000000-0005-0000-0000-00008EBD0000}"/>
    <cellStyle name="Normal 3 21 6 2 2" xfId="48340" xr:uid="{00000000-0005-0000-0000-00008FBD0000}"/>
    <cellStyle name="Normal 3 21 6 2 3" xfId="48341" xr:uid="{00000000-0005-0000-0000-000090BD0000}"/>
    <cellStyle name="Normal 3 21 6 3" xfId="48342" xr:uid="{00000000-0005-0000-0000-000091BD0000}"/>
    <cellStyle name="Normal 3 21 6 3 2" xfId="48343" xr:uid="{00000000-0005-0000-0000-000092BD0000}"/>
    <cellStyle name="Normal 3 21 6 3 3" xfId="48344" xr:uid="{00000000-0005-0000-0000-000093BD0000}"/>
    <cellStyle name="Normal 3 21 6 4" xfId="48345" xr:uid="{00000000-0005-0000-0000-000094BD0000}"/>
    <cellStyle name="Normal 3 21 6 4 2" xfId="48346" xr:uid="{00000000-0005-0000-0000-000095BD0000}"/>
    <cellStyle name="Normal 3 21 6 4 3" xfId="48347" xr:uid="{00000000-0005-0000-0000-000096BD0000}"/>
    <cellStyle name="Normal 3 21 6 5" xfId="48348" xr:uid="{00000000-0005-0000-0000-000097BD0000}"/>
    <cellStyle name="Normal 3 21 6 6" xfId="48349" xr:uid="{00000000-0005-0000-0000-000098BD0000}"/>
    <cellStyle name="Normal 3 21 7" xfId="48350" xr:uid="{00000000-0005-0000-0000-000099BD0000}"/>
    <cellStyle name="Normal 3 21 7 2" xfId="48351" xr:uid="{00000000-0005-0000-0000-00009ABD0000}"/>
    <cellStyle name="Normal 3 21 7 2 2" xfId="48352" xr:uid="{00000000-0005-0000-0000-00009BBD0000}"/>
    <cellStyle name="Normal 3 21 7 2 3" xfId="48353" xr:uid="{00000000-0005-0000-0000-00009CBD0000}"/>
    <cellStyle name="Normal 3 21 7 3" xfId="48354" xr:uid="{00000000-0005-0000-0000-00009DBD0000}"/>
    <cellStyle name="Normal 3 21 7 3 2" xfId="48355" xr:uid="{00000000-0005-0000-0000-00009EBD0000}"/>
    <cellStyle name="Normal 3 21 7 3 3" xfId="48356" xr:uid="{00000000-0005-0000-0000-00009FBD0000}"/>
    <cellStyle name="Normal 3 21 7 4" xfId="48357" xr:uid="{00000000-0005-0000-0000-0000A0BD0000}"/>
    <cellStyle name="Normal 3 21 7 4 2" xfId="48358" xr:uid="{00000000-0005-0000-0000-0000A1BD0000}"/>
    <cellStyle name="Normal 3 21 7 4 3" xfId="48359" xr:uid="{00000000-0005-0000-0000-0000A2BD0000}"/>
    <cellStyle name="Normal 3 21 7 5" xfId="48360" xr:uid="{00000000-0005-0000-0000-0000A3BD0000}"/>
    <cellStyle name="Normal 3 21 7 6" xfId="48361" xr:uid="{00000000-0005-0000-0000-0000A4BD0000}"/>
    <cellStyle name="Normal 3 21 8" xfId="48362" xr:uid="{00000000-0005-0000-0000-0000A5BD0000}"/>
    <cellStyle name="Normal 3 21 8 2" xfId="48363" xr:uid="{00000000-0005-0000-0000-0000A6BD0000}"/>
    <cellStyle name="Normal 3 21 8 2 2" xfId="48364" xr:uid="{00000000-0005-0000-0000-0000A7BD0000}"/>
    <cellStyle name="Normal 3 21 8 2 3" xfId="48365" xr:uid="{00000000-0005-0000-0000-0000A8BD0000}"/>
    <cellStyle name="Normal 3 21 8 3" xfId="48366" xr:uid="{00000000-0005-0000-0000-0000A9BD0000}"/>
    <cellStyle name="Normal 3 21 8 3 2" xfId="48367" xr:uid="{00000000-0005-0000-0000-0000AABD0000}"/>
    <cellStyle name="Normal 3 21 8 3 3" xfId="48368" xr:uid="{00000000-0005-0000-0000-0000ABBD0000}"/>
    <cellStyle name="Normal 3 21 8 4" xfId="48369" xr:uid="{00000000-0005-0000-0000-0000ACBD0000}"/>
    <cellStyle name="Normal 3 21 8 4 2" xfId="48370" xr:uid="{00000000-0005-0000-0000-0000ADBD0000}"/>
    <cellStyle name="Normal 3 21 8 4 3" xfId="48371" xr:uid="{00000000-0005-0000-0000-0000AEBD0000}"/>
    <cellStyle name="Normal 3 21 8 5" xfId="48372" xr:uid="{00000000-0005-0000-0000-0000AFBD0000}"/>
    <cellStyle name="Normal 3 21 8 6" xfId="48373" xr:uid="{00000000-0005-0000-0000-0000B0BD0000}"/>
    <cellStyle name="Normal 3 21 9" xfId="48374" xr:uid="{00000000-0005-0000-0000-0000B1BD0000}"/>
    <cellStyle name="Normal 3 21 9 2" xfId="48375" xr:uid="{00000000-0005-0000-0000-0000B2BD0000}"/>
    <cellStyle name="Normal 3 21 9 2 2" xfId="48376" xr:uid="{00000000-0005-0000-0000-0000B3BD0000}"/>
    <cellStyle name="Normal 3 21 9 2 3" xfId="48377" xr:uid="{00000000-0005-0000-0000-0000B4BD0000}"/>
    <cellStyle name="Normal 3 21 9 3" xfId="48378" xr:uid="{00000000-0005-0000-0000-0000B5BD0000}"/>
    <cellStyle name="Normal 3 21 9 3 2" xfId="48379" xr:uid="{00000000-0005-0000-0000-0000B6BD0000}"/>
    <cellStyle name="Normal 3 21 9 3 3" xfId="48380" xr:uid="{00000000-0005-0000-0000-0000B7BD0000}"/>
    <cellStyle name="Normal 3 21 9 4" xfId="48381" xr:uid="{00000000-0005-0000-0000-0000B8BD0000}"/>
    <cellStyle name="Normal 3 21 9 4 2" xfId="48382" xr:uid="{00000000-0005-0000-0000-0000B9BD0000}"/>
    <cellStyle name="Normal 3 21 9 4 3" xfId="48383" xr:uid="{00000000-0005-0000-0000-0000BABD0000}"/>
    <cellStyle name="Normal 3 21 9 5" xfId="48384" xr:uid="{00000000-0005-0000-0000-0000BBBD0000}"/>
    <cellStyle name="Normal 3 21 9 6" xfId="48385" xr:uid="{00000000-0005-0000-0000-0000BCBD0000}"/>
    <cellStyle name="Normal 3 21_Sheet25" xfId="48386" xr:uid="{00000000-0005-0000-0000-0000BDBD0000}"/>
    <cellStyle name="Normal 3 22" xfId="48387" xr:uid="{00000000-0005-0000-0000-0000BEBD0000}"/>
    <cellStyle name="Normal 3 22 10" xfId="48388" xr:uid="{00000000-0005-0000-0000-0000BFBD0000}"/>
    <cellStyle name="Normal 3 22 10 2" xfId="48389" xr:uid="{00000000-0005-0000-0000-0000C0BD0000}"/>
    <cellStyle name="Normal 3 22 10 2 2" xfId="48390" xr:uid="{00000000-0005-0000-0000-0000C1BD0000}"/>
    <cellStyle name="Normal 3 22 10 2 3" xfId="48391" xr:uid="{00000000-0005-0000-0000-0000C2BD0000}"/>
    <cellStyle name="Normal 3 22 10 3" xfId="48392" xr:uid="{00000000-0005-0000-0000-0000C3BD0000}"/>
    <cellStyle name="Normal 3 22 10 3 2" xfId="48393" xr:uid="{00000000-0005-0000-0000-0000C4BD0000}"/>
    <cellStyle name="Normal 3 22 10 3 3" xfId="48394" xr:uid="{00000000-0005-0000-0000-0000C5BD0000}"/>
    <cellStyle name="Normal 3 22 10 4" xfId="48395" xr:uid="{00000000-0005-0000-0000-0000C6BD0000}"/>
    <cellStyle name="Normal 3 22 10 4 2" xfId="48396" xr:uid="{00000000-0005-0000-0000-0000C7BD0000}"/>
    <cellStyle name="Normal 3 22 10 4 3" xfId="48397" xr:uid="{00000000-0005-0000-0000-0000C8BD0000}"/>
    <cellStyle name="Normal 3 22 10 5" xfId="48398" xr:uid="{00000000-0005-0000-0000-0000C9BD0000}"/>
    <cellStyle name="Normal 3 22 10 6" xfId="48399" xr:uid="{00000000-0005-0000-0000-0000CABD0000}"/>
    <cellStyle name="Normal 3 22 11" xfId="48400" xr:uid="{00000000-0005-0000-0000-0000CBBD0000}"/>
    <cellStyle name="Normal 3 22 11 2" xfId="48401" xr:uid="{00000000-0005-0000-0000-0000CCBD0000}"/>
    <cellStyle name="Normal 3 22 11 2 2" xfId="48402" xr:uid="{00000000-0005-0000-0000-0000CDBD0000}"/>
    <cellStyle name="Normal 3 22 11 2 3" xfId="48403" xr:uid="{00000000-0005-0000-0000-0000CEBD0000}"/>
    <cellStyle name="Normal 3 22 11 3" xfId="48404" xr:uid="{00000000-0005-0000-0000-0000CFBD0000}"/>
    <cellStyle name="Normal 3 22 11 3 2" xfId="48405" xr:uid="{00000000-0005-0000-0000-0000D0BD0000}"/>
    <cellStyle name="Normal 3 22 11 3 3" xfId="48406" xr:uid="{00000000-0005-0000-0000-0000D1BD0000}"/>
    <cellStyle name="Normal 3 22 11 4" xfId="48407" xr:uid="{00000000-0005-0000-0000-0000D2BD0000}"/>
    <cellStyle name="Normal 3 22 11 4 2" xfId="48408" xr:uid="{00000000-0005-0000-0000-0000D3BD0000}"/>
    <cellStyle name="Normal 3 22 11 4 3" xfId="48409" xr:uid="{00000000-0005-0000-0000-0000D4BD0000}"/>
    <cellStyle name="Normal 3 22 11 5" xfId="48410" xr:uid="{00000000-0005-0000-0000-0000D5BD0000}"/>
    <cellStyle name="Normal 3 22 11 6" xfId="48411" xr:uid="{00000000-0005-0000-0000-0000D6BD0000}"/>
    <cellStyle name="Normal 3 22 12" xfId="48412" xr:uid="{00000000-0005-0000-0000-0000D7BD0000}"/>
    <cellStyle name="Normal 3 22 12 2" xfId="48413" xr:uid="{00000000-0005-0000-0000-0000D8BD0000}"/>
    <cellStyle name="Normal 3 22 12 2 2" xfId="48414" xr:uid="{00000000-0005-0000-0000-0000D9BD0000}"/>
    <cellStyle name="Normal 3 22 12 2 3" xfId="48415" xr:uid="{00000000-0005-0000-0000-0000DABD0000}"/>
    <cellStyle name="Normal 3 22 12 3" xfId="48416" xr:uid="{00000000-0005-0000-0000-0000DBBD0000}"/>
    <cellStyle name="Normal 3 22 12 3 2" xfId="48417" xr:uid="{00000000-0005-0000-0000-0000DCBD0000}"/>
    <cellStyle name="Normal 3 22 12 3 3" xfId="48418" xr:uid="{00000000-0005-0000-0000-0000DDBD0000}"/>
    <cellStyle name="Normal 3 22 12 4" xfId="48419" xr:uid="{00000000-0005-0000-0000-0000DEBD0000}"/>
    <cellStyle name="Normal 3 22 12 4 2" xfId="48420" xr:uid="{00000000-0005-0000-0000-0000DFBD0000}"/>
    <cellStyle name="Normal 3 22 12 4 3" xfId="48421" xr:uid="{00000000-0005-0000-0000-0000E0BD0000}"/>
    <cellStyle name="Normal 3 22 12 5" xfId="48422" xr:uid="{00000000-0005-0000-0000-0000E1BD0000}"/>
    <cellStyle name="Normal 3 22 12 6" xfId="48423" xr:uid="{00000000-0005-0000-0000-0000E2BD0000}"/>
    <cellStyle name="Normal 3 22 13" xfId="48424" xr:uid="{00000000-0005-0000-0000-0000E3BD0000}"/>
    <cellStyle name="Normal 3 22 13 2" xfId="48425" xr:uid="{00000000-0005-0000-0000-0000E4BD0000}"/>
    <cellStyle name="Normal 3 22 13 2 2" xfId="48426" xr:uid="{00000000-0005-0000-0000-0000E5BD0000}"/>
    <cellStyle name="Normal 3 22 13 2 3" xfId="48427" xr:uid="{00000000-0005-0000-0000-0000E6BD0000}"/>
    <cellStyle name="Normal 3 22 13 3" xfId="48428" xr:uid="{00000000-0005-0000-0000-0000E7BD0000}"/>
    <cellStyle name="Normal 3 22 13 3 2" xfId="48429" xr:uid="{00000000-0005-0000-0000-0000E8BD0000}"/>
    <cellStyle name="Normal 3 22 13 3 3" xfId="48430" xr:uid="{00000000-0005-0000-0000-0000E9BD0000}"/>
    <cellStyle name="Normal 3 22 13 4" xfId="48431" xr:uid="{00000000-0005-0000-0000-0000EABD0000}"/>
    <cellStyle name="Normal 3 22 13 4 2" xfId="48432" xr:uid="{00000000-0005-0000-0000-0000EBBD0000}"/>
    <cellStyle name="Normal 3 22 13 4 3" xfId="48433" xr:uid="{00000000-0005-0000-0000-0000ECBD0000}"/>
    <cellStyle name="Normal 3 22 13 5" xfId="48434" xr:uid="{00000000-0005-0000-0000-0000EDBD0000}"/>
    <cellStyle name="Normal 3 22 13 6" xfId="48435" xr:uid="{00000000-0005-0000-0000-0000EEBD0000}"/>
    <cellStyle name="Normal 3 22 14" xfId="48436" xr:uid="{00000000-0005-0000-0000-0000EFBD0000}"/>
    <cellStyle name="Normal 3 22 14 2" xfId="48437" xr:uid="{00000000-0005-0000-0000-0000F0BD0000}"/>
    <cellStyle name="Normal 3 22 14 2 2" xfId="48438" xr:uid="{00000000-0005-0000-0000-0000F1BD0000}"/>
    <cellStyle name="Normal 3 22 14 2 3" xfId="48439" xr:uid="{00000000-0005-0000-0000-0000F2BD0000}"/>
    <cellStyle name="Normal 3 22 14 3" xfId="48440" xr:uid="{00000000-0005-0000-0000-0000F3BD0000}"/>
    <cellStyle name="Normal 3 22 14 3 2" xfId="48441" xr:uid="{00000000-0005-0000-0000-0000F4BD0000}"/>
    <cellStyle name="Normal 3 22 14 3 3" xfId="48442" xr:uid="{00000000-0005-0000-0000-0000F5BD0000}"/>
    <cellStyle name="Normal 3 22 14 4" xfId="48443" xr:uid="{00000000-0005-0000-0000-0000F6BD0000}"/>
    <cellStyle name="Normal 3 22 14 4 2" xfId="48444" xr:uid="{00000000-0005-0000-0000-0000F7BD0000}"/>
    <cellStyle name="Normal 3 22 14 4 3" xfId="48445" xr:uid="{00000000-0005-0000-0000-0000F8BD0000}"/>
    <cellStyle name="Normal 3 22 14 5" xfId="48446" xr:uid="{00000000-0005-0000-0000-0000F9BD0000}"/>
    <cellStyle name="Normal 3 22 14 6" xfId="48447" xr:uid="{00000000-0005-0000-0000-0000FABD0000}"/>
    <cellStyle name="Normal 3 22 15" xfId="48448" xr:uid="{00000000-0005-0000-0000-0000FBBD0000}"/>
    <cellStyle name="Normal 3 22 15 2" xfId="48449" xr:uid="{00000000-0005-0000-0000-0000FCBD0000}"/>
    <cellStyle name="Normal 3 22 15 2 2" xfId="48450" xr:uid="{00000000-0005-0000-0000-0000FDBD0000}"/>
    <cellStyle name="Normal 3 22 15 2 3" xfId="48451" xr:uid="{00000000-0005-0000-0000-0000FEBD0000}"/>
    <cellStyle name="Normal 3 22 15 3" xfId="48452" xr:uid="{00000000-0005-0000-0000-0000FFBD0000}"/>
    <cellStyle name="Normal 3 22 15 3 2" xfId="48453" xr:uid="{00000000-0005-0000-0000-000000BE0000}"/>
    <cellStyle name="Normal 3 22 15 3 3" xfId="48454" xr:uid="{00000000-0005-0000-0000-000001BE0000}"/>
    <cellStyle name="Normal 3 22 15 4" xfId="48455" xr:uid="{00000000-0005-0000-0000-000002BE0000}"/>
    <cellStyle name="Normal 3 22 15 4 2" xfId="48456" xr:uid="{00000000-0005-0000-0000-000003BE0000}"/>
    <cellStyle name="Normal 3 22 15 4 3" xfId="48457" xr:uid="{00000000-0005-0000-0000-000004BE0000}"/>
    <cellStyle name="Normal 3 22 15 5" xfId="48458" xr:uid="{00000000-0005-0000-0000-000005BE0000}"/>
    <cellStyle name="Normal 3 22 15 6" xfId="48459" xr:uid="{00000000-0005-0000-0000-000006BE0000}"/>
    <cellStyle name="Normal 3 22 16" xfId="48460" xr:uid="{00000000-0005-0000-0000-000007BE0000}"/>
    <cellStyle name="Normal 3 22 16 2" xfId="48461" xr:uid="{00000000-0005-0000-0000-000008BE0000}"/>
    <cellStyle name="Normal 3 22 16 2 2" xfId="48462" xr:uid="{00000000-0005-0000-0000-000009BE0000}"/>
    <cellStyle name="Normal 3 22 16 2 3" xfId="48463" xr:uid="{00000000-0005-0000-0000-00000ABE0000}"/>
    <cellStyle name="Normal 3 22 16 3" xfId="48464" xr:uid="{00000000-0005-0000-0000-00000BBE0000}"/>
    <cellStyle name="Normal 3 22 16 3 2" xfId="48465" xr:uid="{00000000-0005-0000-0000-00000CBE0000}"/>
    <cellStyle name="Normal 3 22 16 3 3" xfId="48466" xr:uid="{00000000-0005-0000-0000-00000DBE0000}"/>
    <cellStyle name="Normal 3 22 16 4" xfId="48467" xr:uid="{00000000-0005-0000-0000-00000EBE0000}"/>
    <cellStyle name="Normal 3 22 16 4 2" xfId="48468" xr:uid="{00000000-0005-0000-0000-00000FBE0000}"/>
    <cellStyle name="Normal 3 22 16 4 3" xfId="48469" xr:uid="{00000000-0005-0000-0000-000010BE0000}"/>
    <cellStyle name="Normal 3 22 16 5" xfId="48470" xr:uid="{00000000-0005-0000-0000-000011BE0000}"/>
    <cellStyle name="Normal 3 22 16 6" xfId="48471" xr:uid="{00000000-0005-0000-0000-000012BE0000}"/>
    <cellStyle name="Normal 3 22 17" xfId="48472" xr:uid="{00000000-0005-0000-0000-000013BE0000}"/>
    <cellStyle name="Normal 3 22 17 2" xfId="48473" xr:uid="{00000000-0005-0000-0000-000014BE0000}"/>
    <cellStyle name="Normal 3 22 17 2 2" xfId="48474" xr:uid="{00000000-0005-0000-0000-000015BE0000}"/>
    <cellStyle name="Normal 3 22 17 2 3" xfId="48475" xr:uid="{00000000-0005-0000-0000-000016BE0000}"/>
    <cellStyle name="Normal 3 22 17 3" xfId="48476" xr:uid="{00000000-0005-0000-0000-000017BE0000}"/>
    <cellStyle name="Normal 3 22 17 3 2" xfId="48477" xr:uid="{00000000-0005-0000-0000-000018BE0000}"/>
    <cellStyle name="Normal 3 22 17 3 3" xfId="48478" xr:uid="{00000000-0005-0000-0000-000019BE0000}"/>
    <cellStyle name="Normal 3 22 17 4" xfId="48479" xr:uid="{00000000-0005-0000-0000-00001ABE0000}"/>
    <cellStyle name="Normal 3 22 17 4 2" xfId="48480" xr:uid="{00000000-0005-0000-0000-00001BBE0000}"/>
    <cellStyle name="Normal 3 22 17 4 3" xfId="48481" xr:uid="{00000000-0005-0000-0000-00001CBE0000}"/>
    <cellStyle name="Normal 3 22 17 5" xfId="48482" xr:uid="{00000000-0005-0000-0000-00001DBE0000}"/>
    <cellStyle name="Normal 3 22 17 6" xfId="48483" xr:uid="{00000000-0005-0000-0000-00001EBE0000}"/>
    <cellStyle name="Normal 3 22 18" xfId="48484" xr:uid="{00000000-0005-0000-0000-00001FBE0000}"/>
    <cellStyle name="Normal 3 22 18 2" xfId="48485" xr:uid="{00000000-0005-0000-0000-000020BE0000}"/>
    <cellStyle name="Normal 3 22 18 2 2" xfId="48486" xr:uid="{00000000-0005-0000-0000-000021BE0000}"/>
    <cellStyle name="Normal 3 22 18 2 3" xfId="48487" xr:uid="{00000000-0005-0000-0000-000022BE0000}"/>
    <cellStyle name="Normal 3 22 18 3" xfId="48488" xr:uid="{00000000-0005-0000-0000-000023BE0000}"/>
    <cellStyle name="Normal 3 22 18 3 2" xfId="48489" xr:uid="{00000000-0005-0000-0000-000024BE0000}"/>
    <cellStyle name="Normal 3 22 18 3 3" xfId="48490" xr:uid="{00000000-0005-0000-0000-000025BE0000}"/>
    <cellStyle name="Normal 3 22 18 4" xfId="48491" xr:uid="{00000000-0005-0000-0000-000026BE0000}"/>
    <cellStyle name="Normal 3 22 18 4 2" xfId="48492" xr:uid="{00000000-0005-0000-0000-000027BE0000}"/>
    <cellStyle name="Normal 3 22 18 4 3" xfId="48493" xr:uid="{00000000-0005-0000-0000-000028BE0000}"/>
    <cellStyle name="Normal 3 22 18 5" xfId="48494" xr:uid="{00000000-0005-0000-0000-000029BE0000}"/>
    <cellStyle name="Normal 3 22 18 6" xfId="48495" xr:uid="{00000000-0005-0000-0000-00002ABE0000}"/>
    <cellStyle name="Normal 3 22 19" xfId="48496" xr:uid="{00000000-0005-0000-0000-00002BBE0000}"/>
    <cellStyle name="Normal 3 22 19 2" xfId="48497" xr:uid="{00000000-0005-0000-0000-00002CBE0000}"/>
    <cellStyle name="Normal 3 22 19 2 2" xfId="48498" xr:uid="{00000000-0005-0000-0000-00002DBE0000}"/>
    <cellStyle name="Normal 3 22 19 2 3" xfId="48499" xr:uid="{00000000-0005-0000-0000-00002EBE0000}"/>
    <cellStyle name="Normal 3 22 19 3" xfId="48500" xr:uid="{00000000-0005-0000-0000-00002FBE0000}"/>
    <cellStyle name="Normal 3 22 19 3 2" xfId="48501" xr:uid="{00000000-0005-0000-0000-000030BE0000}"/>
    <cellStyle name="Normal 3 22 19 3 3" xfId="48502" xr:uid="{00000000-0005-0000-0000-000031BE0000}"/>
    <cellStyle name="Normal 3 22 19 4" xfId="48503" xr:uid="{00000000-0005-0000-0000-000032BE0000}"/>
    <cellStyle name="Normal 3 22 19 4 2" xfId="48504" xr:uid="{00000000-0005-0000-0000-000033BE0000}"/>
    <cellStyle name="Normal 3 22 19 4 3" xfId="48505" xr:uid="{00000000-0005-0000-0000-000034BE0000}"/>
    <cellStyle name="Normal 3 22 19 5" xfId="48506" xr:uid="{00000000-0005-0000-0000-000035BE0000}"/>
    <cellStyle name="Normal 3 22 19 6" xfId="48507" xr:uid="{00000000-0005-0000-0000-000036BE0000}"/>
    <cellStyle name="Normal 3 22 2" xfId="48508" xr:uid="{00000000-0005-0000-0000-000037BE0000}"/>
    <cellStyle name="Normal 3 22 2 2" xfId="48509" xr:uid="{00000000-0005-0000-0000-000038BE0000}"/>
    <cellStyle name="Normal 3 22 2 2 2" xfId="48510" xr:uid="{00000000-0005-0000-0000-000039BE0000}"/>
    <cellStyle name="Normal 3 22 2 2 3" xfId="48511" xr:uid="{00000000-0005-0000-0000-00003ABE0000}"/>
    <cellStyle name="Normal 3 22 2 3" xfId="48512" xr:uid="{00000000-0005-0000-0000-00003BBE0000}"/>
    <cellStyle name="Normal 3 22 2 3 2" xfId="48513" xr:uid="{00000000-0005-0000-0000-00003CBE0000}"/>
    <cellStyle name="Normal 3 22 2 3 3" xfId="48514" xr:uid="{00000000-0005-0000-0000-00003DBE0000}"/>
    <cellStyle name="Normal 3 22 2 4" xfId="48515" xr:uid="{00000000-0005-0000-0000-00003EBE0000}"/>
    <cellStyle name="Normal 3 22 2 4 2" xfId="48516" xr:uid="{00000000-0005-0000-0000-00003FBE0000}"/>
    <cellStyle name="Normal 3 22 2 4 3" xfId="48517" xr:uid="{00000000-0005-0000-0000-000040BE0000}"/>
    <cellStyle name="Normal 3 22 2 5" xfId="48518" xr:uid="{00000000-0005-0000-0000-000041BE0000}"/>
    <cellStyle name="Normal 3 22 2 6" xfId="48519" xr:uid="{00000000-0005-0000-0000-000042BE0000}"/>
    <cellStyle name="Normal 3 22 20" xfId="48520" xr:uid="{00000000-0005-0000-0000-000043BE0000}"/>
    <cellStyle name="Normal 3 22 20 2" xfId="48521" xr:uid="{00000000-0005-0000-0000-000044BE0000}"/>
    <cellStyle name="Normal 3 22 20 2 2" xfId="48522" xr:uid="{00000000-0005-0000-0000-000045BE0000}"/>
    <cellStyle name="Normal 3 22 20 2 3" xfId="48523" xr:uid="{00000000-0005-0000-0000-000046BE0000}"/>
    <cellStyle name="Normal 3 22 20 3" xfId="48524" xr:uid="{00000000-0005-0000-0000-000047BE0000}"/>
    <cellStyle name="Normal 3 22 20 3 2" xfId="48525" xr:uid="{00000000-0005-0000-0000-000048BE0000}"/>
    <cellStyle name="Normal 3 22 20 3 3" xfId="48526" xr:uid="{00000000-0005-0000-0000-000049BE0000}"/>
    <cellStyle name="Normal 3 22 20 4" xfId="48527" xr:uid="{00000000-0005-0000-0000-00004ABE0000}"/>
    <cellStyle name="Normal 3 22 20 4 2" xfId="48528" xr:uid="{00000000-0005-0000-0000-00004BBE0000}"/>
    <cellStyle name="Normal 3 22 20 4 3" xfId="48529" xr:uid="{00000000-0005-0000-0000-00004CBE0000}"/>
    <cellStyle name="Normal 3 22 20 5" xfId="48530" xr:uid="{00000000-0005-0000-0000-00004DBE0000}"/>
    <cellStyle name="Normal 3 22 20 6" xfId="48531" xr:uid="{00000000-0005-0000-0000-00004EBE0000}"/>
    <cellStyle name="Normal 3 22 21" xfId="48532" xr:uid="{00000000-0005-0000-0000-00004FBE0000}"/>
    <cellStyle name="Normal 3 22 21 2" xfId="48533" xr:uid="{00000000-0005-0000-0000-000050BE0000}"/>
    <cellStyle name="Normal 3 22 21 3" xfId="48534" xr:uid="{00000000-0005-0000-0000-000051BE0000}"/>
    <cellStyle name="Normal 3 22 22" xfId="48535" xr:uid="{00000000-0005-0000-0000-000052BE0000}"/>
    <cellStyle name="Normal 3 22 22 2" xfId="48536" xr:uid="{00000000-0005-0000-0000-000053BE0000}"/>
    <cellStyle name="Normal 3 22 22 3" xfId="48537" xr:uid="{00000000-0005-0000-0000-000054BE0000}"/>
    <cellStyle name="Normal 3 22 23" xfId="48538" xr:uid="{00000000-0005-0000-0000-000055BE0000}"/>
    <cellStyle name="Normal 3 22 23 2" xfId="48539" xr:uid="{00000000-0005-0000-0000-000056BE0000}"/>
    <cellStyle name="Normal 3 22 23 3" xfId="48540" xr:uid="{00000000-0005-0000-0000-000057BE0000}"/>
    <cellStyle name="Normal 3 22 24" xfId="48541" xr:uid="{00000000-0005-0000-0000-000058BE0000}"/>
    <cellStyle name="Normal 3 22 25" xfId="48542" xr:uid="{00000000-0005-0000-0000-000059BE0000}"/>
    <cellStyle name="Normal 3 22 3" xfId="48543" xr:uid="{00000000-0005-0000-0000-00005ABE0000}"/>
    <cellStyle name="Normal 3 22 3 2" xfId="48544" xr:uid="{00000000-0005-0000-0000-00005BBE0000}"/>
    <cellStyle name="Normal 3 22 3 2 2" xfId="48545" xr:uid="{00000000-0005-0000-0000-00005CBE0000}"/>
    <cellStyle name="Normal 3 22 3 2 3" xfId="48546" xr:uid="{00000000-0005-0000-0000-00005DBE0000}"/>
    <cellStyle name="Normal 3 22 3 3" xfId="48547" xr:uid="{00000000-0005-0000-0000-00005EBE0000}"/>
    <cellStyle name="Normal 3 22 3 3 2" xfId="48548" xr:uid="{00000000-0005-0000-0000-00005FBE0000}"/>
    <cellStyle name="Normal 3 22 3 3 3" xfId="48549" xr:uid="{00000000-0005-0000-0000-000060BE0000}"/>
    <cellStyle name="Normal 3 22 3 4" xfId="48550" xr:uid="{00000000-0005-0000-0000-000061BE0000}"/>
    <cellStyle name="Normal 3 22 3 4 2" xfId="48551" xr:uid="{00000000-0005-0000-0000-000062BE0000}"/>
    <cellStyle name="Normal 3 22 3 4 3" xfId="48552" xr:uid="{00000000-0005-0000-0000-000063BE0000}"/>
    <cellStyle name="Normal 3 22 3 5" xfId="48553" xr:uid="{00000000-0005-0000-0000-000064BE0000}"/>
    <cellStyle name="Normal 3 22 3 6" xfId="48554" xr:uid="{00000000-0005-0000-0000-000065BE0000}"/>
    <cellStyle name="Normal 3 22 4" xfId="48555" xr:uid="{00000000-0005-0000-0000-000066BE0000}"/>
    <cellStyle name="Normal 3 22 4 2" xfId="48556" xr:uid="{00000000-0005-0000-0000-000067BE0000}"/>
    <cellStyle name="Normal 3 22 4 2 2" xfId="48557" xr:uid="{00000000-0005-0000-0000-000068BE0000}"/>
    <cellStyle name="Normal 3 22 4 2 3" xfId="48558" xr:uid="{00000000-0005-0000-0000-000069BE0000}"/>
    <cellStyle name="Normal 3 22 4 3" xfId="48559" xr:uid="{00000000-0005-0000-0000-00006ABE0000}"/>
    <cellStyle name="Normal 3 22 4 3 2" xfId="48560" xr:uid="{00000000-0005-0000-0000-00006BBE0000}"/>
    <cellStyle name="Normal 3 22 4 3 3" xfId="48561" xr:uid="{00000000-0005-0000-0000-00006CBE0000}"/>
    <cellStyle name="Normal 3 22 4 4" xfId="48562" xr:uid="{00000000-0005-0000-0000-00006DBE0000}"/>
    <cellStyle name="Normal 3 22 4 4 2" xfId="48563" xr:uid="{00000000-0005-0000-0000-00006EBE0000}"/>
    <cellStyle name="Normal 3 22 4 4 3" xfId="48564" xr:uid="{00000000-0005-0000-0000-00006FBE0000}"/>
    <cellStyle name="Normal 3 22 4 5" xfId="48565" xr:uid="{00000000-0005-0000-0000-000070BE0000}"/>
    <cellStyle name="Normal 3 22 4 6" xfId="48566" xr:uid="{00000000-0005-0000-0000-000071BE0000}"/>
    <cellStyle name="Normal 3 22 5" xfId="48567" xr:uid="{00000000-0005-0000-0000-000072BE0000}"/>
    <cellStyle name="Normal 3 22 5 2" xfId="48568" xr:uid="{00000000-0005-0000-0000-000073BE0000}"/>
    <cellStyle name="Normal 3 22 5 2 2" xfId="48569" xr:uid="{00000000-0005-0000-0000-000074BE0000}"/>
    <cellStyle name="Normal 3 22 5 2 3" xfId="48570" xr:uid="{00000000-0005-0000-0000-000075BE0000}"/>
    <cellStyle name="Normal 3 22 5 3" xfId="48571" xr:uid="{00000000-0005-0000-0000-000076BE0000}"/>
    <cellStyle name="Normal 3 22 5 3 2" xfId="48572" xr:uid="{00000000-0005-0000-0000-000077BE0000}"/>
    <cellStyle name="Normal 3 22 5 3 3" xfId="48573" xr:uid="{00000000-0005-0000-0000-000078BE0000}"/>
    <cellStyle name="Normal 3 22 5 4" xfId="48574" xr:uid="{00000000-0005-0000-0000-000079BE0000}"/>
    <cellStyle name="Normal 3 22 5 4 2" xfId="48575" xr:uid="{00000000-0005-0000-0000-00007ABE0000}"/>
    <cellStyle name="Normal 3 22 5 4 3" xfId="48576" xr:uid="{00000000-0005-0000-0000-00007BBE0000}"/>
    <cellStyle name="Normal 3 22 5 5" xfId="48577" xr:uid="{00000000-0005-0000-0000-00007CBE0000}"/>
    <cellStyle name="Normal 3 22 5 6" xfId="48578" xr:uid="{00000000-0005-0000-0000-00007DBE0000}"/>
    <cellStyle name="Normal 3 22 6" xfId="48579" xr:uid="{00000000-0005-0000-0000-00007EBE0000}"/>
    <cellStyle name="Normal 3 22 6 2" xfId="48580" xr:uid="{00000000-0005-0000-0000-00007FBE0000}"/>
    <cellStyle name="Normal 3 22 6 2 2" xfId="48581" xr:uid="{00000000-0005-0000-0000-000080BE0000}"/>
    <cellStyle name="Normal 3 22 6 2 3" xfId="48582" xr:uid="{00000000-0005-0000-0000-000081BE0000}"/>
    <cellStyle name="Normal 3 22 6 3" xfId="48583" xr:uid="{00000000-0005-0000-0000-000082BE0000}"/>
    <cellStyle name="Normal 3 22 6 3 2" xfId="48584" xr:uid="{00000000-0005-0000-0000-000083BE0000}"/>
    <cellStyle name="Normal 3 22 6 3 3" xfId="48585" xr:uid="{00000000-0005-0000-0000-000084BE0000}"/>
    <cellStyle name="Normal 3 22 6 4" xfId="48586" xr:uid="{00000000-0005-0000-0000-000085BE0000}"/>
    <cellStyle name="Normal 3 22 6 4 2" xfId="48587" xr:uid="{00000000-0005-0000-0000-000086BE0000}"/>
    <cellStyle name="Normal 3 22 6 4 3" xfId="48588" xr:uid="{00000000-0005-0000-0000-000087BE0000}"/>
    <cellStyle name="Normal 3 22 6 5" xfId="48589" xr:uid="{00000000-0005-0000-0000-000088BE0000}"/>
    <cellStyle name="Normal 3 22 6 6" xfId="48590" xr:uid="{00000000-0005-0000-0000-000089BE0000}"/>
    <cellStyle name="Normal 3 22 7" xfId="48591" xr:uid="{00000000-0005-0000-0000-00008ABE0000}"/>
    <cellStyle name="Normal 3 22 7 2" xfId="48592" xr:uid="{00000000-0005-0000-0000-00008BBE0000}"/>
    <cellStyle name="Normal 3 22 7 2 2" xfId="48593" xr:uid="{00000000-0005-0000-0000-00008CBE0000}"/>
    <cellStyle name="Normal 3 22 7 2 3" xfId="48594" xr:uid="{00000000-0005-0000-0000-00008DBE0000}"/>
    <cellStyle name="Normal 3 22 7 3" xfId="48595" xr:uid="{00000000-0005-0000-0000-00008EBE0000}"/>
    <cellStyle name="Normal 3 22 7 3 2" xfId="48596" xr:uid="{00000000-0005-0000-0000-00008FBE0000}"/>
    <cellStyle name="Normal 3 22 7 3 3" xfId="48597" xr:uid="{00000000-0005-0000-0000-000090BE0000}"/>
    <cellStyle name="Normal 3 22 7 4" xfId="48598" xr:uid="{00000000-0005-0000-0000-000091BE0000}"/>
    <cellStyle name="Normal 3 22 7 4 2" xfId="48599" xr:uid="{00000000-0005-0000-0000-000092BE0000}"/>
    <cellStyle name="Normal 3 22 7 4 3" xfId="48600" xr:uid="{00000000-0005-0000-0000-000093BE0000}"/>
    <cellStyle name="Normal 3 22 7 5" xfId="48601" xr:uid="{00000000-0005-0000-0000-000094BE0000}"/>
    <cellStyle name="Normal 3 22 7 6" xfId="48602" xr:uid="{00000000-0005-0000-0000-000095BE0000}"/>
    <cellStyle name="Normal 3 22 8" xfId="48603" xr:uid="{00000000-0005-0000-0000-000096BE0000}"/>
    <cellStyle name="Normal 3 22 8 2" xfId="48604" xr:uid="{00000000-0005-0000-0000-000097BE0000}"/>
    <cellStyle name="Normal 3 22 8 2 2" xfId="48605" xr:uid="{00000000-0005-0000-0000-000098BE0000}"/>
    <cellStyle name="Normal 3 22 8 2 3" xfId="48606" xr:uid="{00000000-0005-0000-0000-000099BE0000}"/>
    <cellStyle name="Normal 3 22 8 3" xfId="48607" xr:uid="{00000000-0005-0000-0000-00009ABE0000}"/>
    <cellStyle name="Normal 3 22 8 3 2" xfId="48608" xr:uid="{00000000-0005-0000-0000-00009BBE0000}"/>
    <cellStyle name="Normal 3 22 8 3 3" xfId="48609" xr:uid="{00000000-0005-0000-0000-00009CBE0000}"/>
    <cellStyle name="Normal 3 22 8 4" xfId="48610" xr:uid="{00000000-0005-0000-0000-00009DBE0000}"/>
    <cellStyle name="Normal 3 22 8 4 2" xfId="48611" xr:uid="{00000000-0005-0000-0000-00009EBE0000}"/>
    <cellStyle name="Normal 3 22 8 4 3" xfId="48612" xr:uid="{00000000-0005-0000-0000-00009FBE0000}"/>
    <cellStyle name="Normal 3 22 8 5" xfId="48613" xr:uid="{00000000-0005-0000-0000-0000A0BE0000}"/>
    <cellStyle name="Normal 3 22 8 6" xfId="48614" xr:uid="{00000000-0005-0000-0000-0000A1BE0000}"/>
    <cellStyle name="Normal 3 22 9" xfId="48615" xr:uid="{00000000-0005-0000-0000-0000A2BE0000}"/>
    <cellStyle name="Normal 3 22 9 2" xfId="48616" xr:uid="{00000000-0005-0000-0000-0000A3BE0000}"/>
    <cellStyle name="Normal 3 22 9 2 2" xfId="48617" xr:uid="{00000000-0005-0000-0000-0000A4BE0000}"/>
    <cellStyle name="Normal 3 22 9 2 3" xfId="48618" xr:uid="{00000000-0005-0000-0000-0000A5BE0000}"/>
    <cellStyle name="Normal 3 22 9 3" xfId="48619" xr:uid="{00000000-0005-0000-0000-0000A6BE0000}"/>
    <cellStyle name="Normal 3 22 9 3 2" xfId="48620" xr:uid="{00000000-0005-0000-0000-0000A7BE0000}"/>
    <cellStyle name="Normal 3 22 9 3 3" xfId="48621" xr:uid="{00000000-0005-0000-0000-0000A8BE0000}"/>
    <cellStyle name="Normal 3 22 9 4" xfId="48622" xr:uid="{00000000-0005-0000-0000-0000A9BE0000}"/>
    <cellStyle name="Normal 3 22 9 4 2" xfId="48623" xr:uid="{00000000-0005-0000-0000-0000AABE0000}"/>
    <cellStyle name="Normal 3 22 9 4 3" xfId="48624" xr:uid="{00000000-0005-0000-0000-0000ABBE0000}"/>
    <cellStyle name="Normal 3 22 9 5" xfId="48625" xr:uid="{00000000-0005-0000-0000-0000ACBE0000}"/>
    <cellStyle name="Normal 3 22 9 6" xfId="48626" xr:uid="{00000000-0005-0000-0000-0000ADBE0000}"/>
    <cellStyle name="Normal 3 22_Sheet25" xfId="48627" xr:uid="{00000000-0005-0000-0000-0000AEBE0000}"/>
    <cellStyle name="Normal 3 23" xfId="48628" xr:uid="{00000000-0005-0000-0000-0000AFBE0000}"/>
    <cellStyle name="Normal 3 23 10" xfId="48629" xr:uid="{00000000-0005-0000-0000-0000B0BE0000}"/>
    <cellStyle name="Normal 3 23 10 2" xfId="48630" xr:uid="{00000000-0005-0000-0000-0000B1BE0000}"/>
    <cellStyle name="Normal 3 23 10 2 2" xfId="48631" xr:uid="{00000000-0005-0000-0000-0000B2BE0000}"/>
    <cellStyle name="Normal 3 23 10 2 3" xfId="48632" xr:uid="{00000000-0005-0000-0000-0000B3BE0000}"/>
    <cellStyle name="Normal 3 23 10 3" xfId="48633" xr:uid="{00000000-0005-0000-0000-0000B4BE0000}"/>
    <cellStyle name="Normal 3 23 10 3 2" xfId="48634" xr:uid="{00000000-0005-0000-0000-0000B5BE0000}"/>
    <cellStyle name="Normal 3 23 10 3 3" xfId="48635" xr:uid="{00000000-0005-0000-0000-0000B6BE0000}"/>
    <cellStyle name="Normal 3 23 10 4" xfId="48636" xr:uid="{00000000-0005-0000-0000-0000B7BE0000}"/>
    <cellStyle name="Normal 3 23 10 4 2" xfId="48637" xr:uid="{00000000-0005-0000-0000-0000B8BE0000}"/>
    <cellStyle name="Normal 3 23 10 4 3" xfId="48638" xr:uid="{00000000-0005-0000-0000-0000B9BE0000}"/>
    <cellStyle name="Normal 3 23 10 5" xfId="48639" xr:uid="{00000000-0005-0000-0000-0000BABE0000}"/>
    <cellStyle name="Normal 3 23 10 6" xfId="48640" xr:uid="{00000000-0005-0000-0000-0000BBBE0000}"/>
    <cellStyle name="Normal 3 23 11" xfId="48641" xr:uid="{00000000-0005-0000-0000-0000BCBE0000}"/>
    <cellStyle name="Normal 3 23 11 2" xfId="48642" xr:uid="{00000000-0005-0000-0000-0000BDBE0000}"/>
    <cellStyle name="Normal 3 23 11 2 2" xfId="48643" xr:uid="{00000000-0005-0000-0000-0000BEBE0000}"/>
    <cellStyle name="Normal 3 23 11 2 3" xfId="48644" xr:uid="{00000000-0005-0000-0000-0000BFBE0000}"/>
    <cellStyle name="Normal 3 23 11 3" xfId="48645" xr:uid="{00000000-0005-0000-0000-0000C0BE0000}"/>
    <cellStyle name="Normal 3 23 11 3 2" xfId="48646" xr:uid="{00000000-0005-0000-0000-0000C1BE0000}"/>
    <cellStyle name="Normal 3 23 11 3 3" xfId="48647" xr:uid="{00000000-0005-0000-0000-0000C2BE0000}"/>
    <cellStyle name="Normal 3 23 11 4" xfId="48648" xr:uid="{00000000-0005-0000-0000-0000C3BE0000}"/>
    <cellStyle name="Normal 3 23 11 4 2" xfId="48649" xr:uid="{00000000-0005-0000-0000-0000C4BE0000}"/>
    <cellStyle name="Normal 3 23 11 4 3" xfId="48650" xr:uid="{00000000-0005-0000-0000-0000C5BE0000}"/>
    <cellStyle name="Normal 3 23 11 5" xfId="48651" xr:uid="{00000000-0005-0000-0000-0000C6BE0000}"/>
    <cellStyle name="Normal 3 23 11 6" xfId="48652" xr:uid="{00000000-0005-0000-0000-0000C7BE0000}"/>
    <cellStyle name="Normal 3 23 12" xfId="48653" xr:uid="{00000000-0005-0000-0000-0000C8BE0000}"/>
    <cellStyle name="Normal 3 23 12 2" xfId="48654" xr:uid="{00000000-0005-0000-0000-0000C9BE0000}"/>
    <cellStyle name="Normal 3 23 12 2 2" xfId="48655" xr:uid="{00000000-0005-0000-0000-0000CABE0000}"/>
    <cellStyle name="Normal 3 23 12 2 3" xfId="48656" xr:uid="{00000000-0005-0000-0000-0000CBBE0000}"/>
    <cellStyle name="Normal 3 23 12 3" xfId="48657" xr:uid="{00000000-0005-0000-0000-0000CCBE0000}"/>
    <cellStyle name="Normal 3 23 12 3 2" xfId="48658" xr:uid="{00000000-0005-0000-0000-0000CDBE0000}"/>
    <cellStyle name="Normal 3 23 12 3 3" xfId="48659" xr:uid="{00000000-0005-0000-0000-0000CEBE0000}"/>
    <cellStyle name="Normal 3 23 12 4" xfId="48660" xr:uid="{00000000-0005-0000-0000-0000CFBE0000}"/>
    <cellStyle name="Normal 3 23 12 4 2" xfId="48661" xr:uid="{00000000-0005-0000-0000-0000D0BE0000}"/>
    <cellStyle name="Normal 3 23 12 4 3" xfId="48662" xr:uid="{00000000-0005-0000-0000-0000D1BE0000}"/>
    <cellStyle name="Normal 3 23 12 5" xfId="48663" xr:uid="{00000000-0005-0000-0000-0000D2BE0000}"/>
    <cellStyle name="Normal 3 23 12 6" xfId="48664" xr:uid="{00000000-0005-0000-0000-0000D3BE0000}"/>
    <cellStyle name="Normal 3 23 13" xfId="48665" xr:uid="{00000000-0005-0000-0000-0000D4BE0000}"/>
    <cellStyle name="Normal 3 23 13 2" xfId="48666" xr:uid="{00000000-0005-0000-0000-0000D5BE0000}"/>
    <cellStyle name="Normal 3 23 13 2 2" xfId="48667" xr:uid="{00000000-0005-0000-0000-0000D6BE0000}"/>
    <cellStyle name="Normal 3 23 13 2 3" xfId="48668" xr:uid="{00000000-0005-0000-0000-0000D7BE0000}"/>
    <cellStyle name="Normal 3 23 13 3" xfId="48669" xr:uid="{00000000-0005-0000-0000-0000D8BE0000}"/>
    <cellStyle name="Normal 3 23 13 3 2" xfId="48670" xr:uid="{00000000-0005-0000-0000-0000D9BE0000}"/>
    <cellStyle name="Normal 3 23 13 3 3" xfId="48671" xr:uid="{00000000-0005-0000-0000-0000DABE0000}"/>
    <cellStyle name="Normal 3 23 13 4" xfId="48672" xr:uid="{00000000-0005-0000-0000-0000DBBE0000}"/>
    <cellStyle name="Normal 3 23 13 4 2" xfId="48673" xr:uid="{00000000-0005-0000-0000-0000DCBE0000}"/>
    <cellStyle name="Normal 3 23 13 4 3" xfId="48674" xr:uid="{00000000-0005-0000-0000-0000DDBE0000}"/>
    <cellStyle name="Normal 3 23 13 5" xfId="48675" xr:uid="{00000000-0005-0000-0000-0000DEBE0000}"/>
    <cellStyle name="Normal 3 23 13 6" xfId="48676" xr:uid="{00000000-0005-0000-0000-0000DFBE0000}"/>
    <cellStyle name="Normal 3 23 14" xfId="48677" xr:uid="{00000000-0005-0000-0000-0000E0BE0000}"/>
    <cellStyle name="Normal 3 23 14 2" xfId="48678" xr:uid="{00000000-0005-0000-0000-0000E1BE0000}"/>
    <cellStyle name="Normal 3 23 14 2 2" xfId="48679" xr:uid="{00000000-0005-0000-0000-0000E2BE0000}"/>
    <cellStyle name="Normal 3 23 14 2 3" xfId="48680" xr:uid="{00000000-0005-0000-0000-0000E3BE0000}"/>
    <cellStyle name="Normal 3 23 14 3" xfId="48681" xr:uid="{00000000-0005-0000-0000-0000E4BE0000}"/>
    <cellStyle name="Normal 3 23 14 3 2" xfId="48682" xr:uid="{00000000-0005-0000-0000-0000E5BE0000}"/>
    <cellStyle name="Normal 3 23 14 3 3" xfId="48683" xr:uid="{00000000-0005-0000-0000-0000E6BE0000}"/>
    <cellStyle name="Normal 3 23 14 4" xfId="48684" xr:uid="{00000000-0005-0000-0000-0000E7BE0000}"/>
    <cellStyle name="Normal 3 23 14 4 2" xfId="48685" xr:uid="{00000000-0005-0000-0000-0000E8BE0000}"/>
    <cellStyle name="Normal 3 23 14 4 3" xfId="48686" xr:uid="{00000000-0005-0000-0000-0000E9BE0000}"/>
    <cellStyle name="Normal 3 23 14 5" xfId="48687" xr:uid="{00000000-0005-0000-0000-0000EABE0000}"/>
    <cellStyle name="Normal 3 23 14 6" xfId="48688" xr:uid="{00000000-0005-0000-0000-0000EBBE0000}"/>
    <cellStyle name="Normal 3 23 15" xfId="48689" xr:uid="{00000000-0005-0000-0000-0000ECBE0000}"/>
    <cellStyle name="Normal 3 23 15 2" xfId="48690" xr:uid="{00000000-0005-0000-0000-0000EDBE0000}"/>
    <cellStyle name="Normal 3 23 15 2 2" xfId="48691" xr:uid="{00000000-0005-0000-0000-0000EEBE0000}"/>
    <cellStyle name="Normal 3 23 15 2 3" xfId="48692" xr:uid="{00000000-0005-0000-0000-0000EFBE0000}"/>
    <cellStyle name="Normal 3 23 15 3" xfId="48693" xr:uid="{00000000-0005-0000-0000-0000F0BE0000}"/>
    <cellStyle name="Normal 3 23 15 3 2" xfId="48694" xr:uid="{00000000-0005-0000-0000-0000F1BE0000}"/>
    <cellStyle name="Normal 3 23 15 3 3" xfId="48695" xr:uid="{00000000-0005-0000-0000-0000F2BE0000}"/>
    <cellStyle name="Normal 3 23 15 4" xfId="48696" xr:uid="{00000000-0005-0000-0000-0000F3BE0000}"/>
    <cellStyle name="Normal 3 23 15 4 2" xfId="48697" xr:uid="{00000000-0005-0000-0000-0000F4BE0000}"/>
    <cellStyle name="Normal 3 23 15 4 3" xfId="48698" xr:uid="{00000000-0005-0000-0000-0000F5BE0000}"/>
    <cellStyle name="Normal 3 23 15 5" xfId="48699" xr:uid="{00000000-0005-0000-0000-0000F6BE0000}"/>
    <cellStyle name="Normal 3 23 15 6" xfId="48700" xr:uid="{00000000-0005-0000-0000-0000F7BE0000}"/>
    <cellStyle name="Normal 3 23 16" xfId="48701" xr:uid="{00000000-0005-0000-0000-0000F8BE0000}"/>
    <cellStyle name="Normal 3 23 16 2" xfId="48702" xr:uid="{00000000-0005-0000-0000-0000F9BE0000}"/>
    <cellStyle name="Normal 3 23 16 2 2" xfId="48703" xr:uid="{00000000-0005-0000-0000-0000FABE0000}"/>
    <cellStyle name="Normal 3 23 16 2 3" xfId="48704" xr:uid="{00000000-0005-0000-0000-0000FBBE0000}"/>
    <cellStyle name="Normal 3 23 16 3" xfId="48705" xr:uid="{00000000-0005-0000-0000-0000FCBE0000}"/>
    <cellStyle name="Normal 3 23 16 3 2" xfId="48706" xr:uid="{00000000-0005-0000-0000-0000FDBE0000}"/>
    <cellStyle name="Normal 3 23 16 3 3" xfId="48707" xr:uid="{00000000-0005-0000-0000-0000FEBE0000}"/>
    <cellStyle name="Normal 3 23 16 4" xfId="48708" xr:uid="{00000000-0005-0000-0000-0000FFBE0000}"/>
    <cellStyle name="Normal 3 23 16 4 2" xfId="48709" xr:uid="{00000000-0005-0000-0000-000000BF0000}"/>
    <cellStyle name="Normal 3 23 16 4 3" xfId="48710" xr:uid="{00000000-0005-0000-0000-000001BF0000}"/>
    <cellStyle name="Normal 3 23 16 5" xfId="48711" xr:uid="{00000000-0005-0000-0000-000002BF0000}"/>
    <cellStyle name="Normal 3 23 16 6" xfId="48712" xr:uid="{00000000-0005-0000-0000-000003BF0000}"/>
    <cellStyle name="Normal 3 23 17" xfId="48713" xr:uid="{00000000-0005-0000-0000-000004BF0000}"/>
    <cellStyle name="Normal 3 23 17 2" xfId="48714" xr:uid="{00000000-0005-0000-0000-000005BF0000}"/>
    <cellStyle name="Normal 3 23 17 2 2" xfId="48715" xr:uid="{00000000-0005-0000-0000-000006BF0000}"/>
    <cellStyle name="Normal 3 23 17 2 3" xfId="48716" xr:uid="{00000000-0005-0000-0000-000007BF0000}"/>
    <cellStyle name="Normal 3 23 17 3" xfId="48717" xr:uid="{00000000-0005-0000-0000-000008BF0000}"/>
    <cellStyle name="Normal 3 23 17 3 2" xfId="48718" xr:uid="{00000000-0005-0000-0000-000009BF0000}"/>
    <cellStyle name="Normal 3 23 17 3 3" xfId="48719" xr:uid="{00000000-0005-0000-0000-00000ABF0000}"/>
    <cellStyle name="Normal 3 23 17 4" xfId="48720" xr:uid="{00000000-0005-0000-0000-00000BBF0000}"/>
    <cellStyle name="Normal 3 23 17 4 2" xfId="48721" xr:uid="{00000000-0005-0000-0000-00000CBF0000}"/>
    <cellStyle name="Normal 3 23 17 4 3" xfId="48722" xr:uid="{00000000-0005-0000-0000-00000DBF0000}"/>
    <cellStyle name="Normal 3 23 17 5" xfId="48723" xr:uid="{00000000-0005-0000-0000-00000EBF0000}"/>
    <cellStyle name="Normal 3 23 17 6" xfId="48724" xr:uid="{00000000-0005-0000-0000-00000FBF0000}"/>
    <cellStyle name="Normal 3 23 18" xfId="48725" xr:uid="{00000000-0005-0000-0000-000010BF0000}"/>
    <cellStyle name="Normal 3 23 18 2" xfId="48726" xr:uid="{00000000-0005-0000-0000-000011BF0000}"/>
    <cellStyle name="Normal 3 23 18 2 2" xfId="48727" xr:uid="{00000000-0005-0000-0000-000012BF0000}"/>
    <cellStyle name="Normal 3 23 18 2 3" xfId="48728" xr:uid="{00000000-0005-0000-0000-000013BF0000}"/>
    <cellStyle name="Normal 3 23 18 3" xfId="48729" xr:uid="{00000000-0005-0000-0000-000014BF0000}"/>
    <cellStyle name="Normal 3 23 18 3 2" xfId="48730" xr:uid="{00000000-0005-0000-0000-000015BF0000}"/>
    <cellStyle name="Normal 3 23 18 3 3" xfId="48731" xr:uid="{00000000-0005-0000-0000-000016BF0000}"/>
    <cellStyle name="Normal 3 23 18 4" xfId="48732" xr:uid="{00000000-0005-0000-0000-000017BF0000}"/>
    <cellStyle name="Normal 3 23 18 4 2" xfId="48733" xr:uid="{00000000-0005-0000-0000-000018BF0000}"/>
    <cellStyle name="Normal 3 23 18 4 3" xfId="48734" xr:uid="{00000000-0005-0000-0000-000019BF0000}"/>
    <cellStyle name="Normal 3 23 18 5" xfId="48735" xr:uid="{00000000-0005-0000-0000-00001ABF0000}"/>
    <cellStyle name="Normal 3 23 18 6" xfId="48736" xr:uid="{00000000-0005-0000-0000-00001BBF0000}"/>
    <cellStyle name="Normal 3 23 19" xfId="48737" xr:uid="{00000000-0005-0000-0000-00001CBF0000}"/>
    <cellStyle name="Normal 3 23 19 2" xfId="48738" xr:uid="{00000000-0005-0000-0000-00001DBF0000}"/>
    <cellStyle name="Normal 3 23 19 2 2" xfId="48739" xr:uid="{00000000-0005-0000-0000-00001EBF0000}"/>
    <cellStyle name="Normal 3 23 19 2 3" xfId="48740" xr:uid="{00000000-0005-0000-0000-00001FBF0000}"/>
    <cellStyle name="Normal 3 23 19 3" xfId="48741" xr:uid="{00000000-0005-0000-0000-000020BF0000}"/>
    <cellStyle name="Normal 3 23 19 3 2" xfId="48742" xr:uid="{00000000-0005-0000-0000-000021BF0000}"/>
    <cellStyle name="Normal 3 23 19 3 3" xfId="48743" xr:uid="{00000000-0005-0000-0000-000022BF0000}"/>
    <cellStyle name="Normal 3 23 19 4" xfId="48744" xr:uid="{00000000-0005-0000-0000-000023BF0000}"/>
    <cellStyle name="Normal 3 23 19 4 2" xfId="48745" xr:uid="{00000000-0005-0000-0000-000024BF0000}"/>
    <cellStyle name="Normal 3 23 19 4 3" xfId="48746" xr:uid="{00000000-0005-0000-0000-000025BF0000}"/>
    <cellStyle name="Normal 3 23 19 5" xfId="48747" xr:uid="{00000000-0005-0000-0000-000026BF0000}"/>
    <cellStyle name="Normal 3 23 19 6" xfId="48748" xr:uid="{00000000-0005-0000-0000-000027BF0000}"/>
    <cellStyle name="Normal 3 23 2" xfId="48749" xr:uid="{00000000-0005-0000-0000-000028BF0000}"/>
    <cellStyle name="Normal 3 23 2 2" xfId="48750" xr:uid="{00000000-0005-0000-0000-000029BF0000}"/>
    <cellStyle name="Normal 3 23 2 2 2" xfId="48751" xr:uid="{00000000-0005-0000-0000-00002ABF0000}"/>
    <cellStyle name="Normal 3 23 2 2 3" xfId="48752" xr:uid="{00000000-0005-0000-0000-00002BBF0000}"/>
    <cellStyle name="Normal 3 23 2 3" xfId="48753" xr:uid="{00000000-0005-0000-0000-00002CBF0000}"/>
    <cellStyle name="Normal 3 23 2 3 2" xfId="48754" xr:uid="{00000000-0005-0000-0000-00002DBF0000}"/>
    <cellStyle name="Normal 3 23 2 3 3" xfId="48755" xr:uid="{00000000-0005-0000-0000-00002EBF0000}"/>
    <cellStyle name="Normal 3 23 2 4" xfId="48756" xr:uid="{00000000-0005-0000-0000-00002FBF0000}"/>
    <cellStyle name="Normal 3 23 2 4 2" xfId="48757" xr:uid="{00000000-0005-0000-0000-000030BF0000}"/>
    <cellStyle name="Normal 3 23 2 4 3" xfId="48758" xr:uid="{00000000-0005-0000-0000-000031BF0000}"/>
    <cellStyle name="Normal 3 23 2 5" xfId="48759" xr:uid="{00000000-0005-0000-0000-000032BF0000}"/>
    <cellStyle name="Normal 3 23 2 6" xfId="48760" xr:uid="{00000000-0005-0000-0000-000033BF0000}"/>
    <cellStyle name="Normal 3 23 20" xfId="48761" xr:uid="{00000000-0005-0000-0000-000034BF0000}"/>
    <cellStyle name="Normal 3 23 20 2" xfId="48762" xr:uid="{00000000-0005-0000-0000-000035BF0000}"/>
    <cellStyle name="Normal 3 23 20 2 2" xfId="48763" xr:uid="{00000000-0005-0000-0000-000036BF0000}"/>
    <cellStyle name="Normal 3 23 20 2 3" xfId="48764" xr:uid="{00000000-0005-0000-0000-000037BF0000}"/>
    <cellStyle name="Normal 3 23 20 3" xfId="48765" xr:uid="{00000000-0005-0000-0000-000038BF0000}"/>
    <cellStyle name="Normal 3 23 20 3 2" xfId="48766" xr:uid="{00000000-0005-0000-0000-000039BF0000}"/>
    <cellStyle name="Normal 3 23 20 3 3" xfId="48767" xr:uid="{00000000-0005-0000-0000-00003ABF0000}"/>
    <cellStyle name="Normal 3 23 20 4" xfId="48768" xr:uid="{00000000-0005-0000-0000-00003BBF0000}"/>
    <cellStyle name="Normal 3 23 20 4 2" xfId="48769" xr:uid="{00000000-0005-0000-0000-00003CBF0000}"/>
    <cellStyle name="Normal 3 23 20 4 3" xfId="48770" xr:uid="{00000000-0005-0000-0000-00003DBF0000}"/>
    <cellStyle name="Normal 3 23 20 5" xfId="48771" xr:uid="{00000000-0005-0000-0000-00003EBF0000}"/>
    <cellStyle name="Normal 3 23 20 6" xfId="48772" xr:uid="{00000000-0005-0000-0000-00003FBF0000}"/>
    <cellStyle name="Normal 3 23 21" xfId="48773" xr:uid="{00000000-0005-0000-0000-000040BF0000}"/>
    <cellStyle name="Normal 3 23 21 2" xfId="48774" xr:uid="{00000000-0005-0000-0000-000041BF0000}"/>
    <cellStyle name="Normal 3 23 21 3" xfId="48775" xr:uid="{00000000-0005-0000-0000-000042BF0000}"/>
    <cellStyle name="Normal 3 23 22" xfId="48776" xr:uid="{00000000-0005-0000-0000-000043BF0000}"/>
    <cellStyle name="Normal 3 23 22 2" xfId="48777" xr:uid="{00000000-0005-0000-0000-000044BF0000}"/>
    <cellStyle name="Normal 3 23 22 3" xfId="48778" xr:uid="{00000000-0005-0000-0000-000045BF0000}"/>
    <cellStyle name="Normal 3 23 23" xfId="48779" xr:uid="{00000000-0005-0000-0000-000046BF0000}"/>
    <cellStyle name="Normal 3 23 23 2" xfId="48780" xr:uid="{00000000-0005-0000-0000-000047BF0000}"/>
    <cellStyle name="Normal 3 23 23 3" xfId="48781" xr:uid="{00000000-0005-0000-0000-000048BF0000}"/>
    <cellStyle name="Normal 3 23 24" xfId="48782" xr:uid="{00000000-0005-0000-0000-000049BF0000}"/>
    <cellStyle name="Normal 3 23 25" xfId="48783" xr:uid="{00000000-0005-0000-0000-00004ABF0000}"/>
    <cellStyle name="Normal 3 23 3" xfId="48784" xr:uid="{00000000-0005-0000-0000-00004BBF0000}"/>
    <cellStyle name="Normal 3 23 3 2" xfId="48785" xr:uid="{00000000-0005-0000-0000-00004CBF0000}"/>
    <cellStyle name="Normal 3 23 3 2 2" xfId="48786" xr:uid="{00000000-0005-0000-0000-00004DBF0000}"/>
    <cellStyle name="Normal 3 23 3 2 3" xfId="48787" xr:uid="{00000000-0005-0000-0000-00004EBF0000}"/>
    <cellStyle name="Normal 3 23 3 3" xfId="48788" xr:uid="{00000000-0005-0000-0000-00004FBF0000}"/>
    <cellStyle name="Normal 3 23 3 3 2" xfId="48789" xr:uid="{00000000-0005-0000-0000-000050BF0000}"/>
    <cellStyle name="Normal 3 23 3 3 3" xfId="48790" xr:uid="{00000000-0005-0000-0000-000051BF0000}"/>
    <cellStyle name="Normal 3 23 3 4" xfId="48791" xr:uid="{00000000-0005-0000-0000-000052BF0000}"/>
    <cellStyle name="Normal 3 23 3 4 2" xfId="48792" xr:uid="{00000000-0005-0000-0000-000053BF0000}"/>
    <cellStyle name="Normal 3 23 3 4 3" xfId="48793" xr:uid="{00000000-0005-0000-0000-000054BF0000}"/>
    <cellStyle name="Normal 3 23 3 5" xfId="48794" xr:uid="{00000000-0005-0000-0000-000055BF0000}"/>
    <cellStyle name="Normal 3 23 3 6" xfId="48795" xr:uid="{00000000-0005-0000-0000-000056BF0000}"/>
    <cellStyle name="Normal 3 23 4" xfId="48796" xr:uid="{00000000-0005-0000-0000-000057BF0000}"/>
    <cellStyle name="Normal 3 23 4 2" xfId="48797" xr:uid="{00000000-0005-0000-0000-000058BF0000}"/>
    <cellStyle name="Normal 3 23 4 2 2" xfId="48798" xr:uid="{00000000-0005-0000-0000-000059BF0000}"/>
    <cellStyle name="Normal 3 23 4 2 3" xfId="48799" xr:uid="{00000000-0005-0000-0000-00005ABF0000}"/>
    <cellStyle name="Normal 3 23 4 3" xfId="48800" xr:uid="{00000000-0005-0000-0000-00005BBF0000}"/>
    <cellStyle name="Normal 3 23 4 3 2" xfId="48801" xr:uid="{00000000-0005-0000-0000-00005CBF0000}"/>
    <cellStyle name="Normal 3 23 4 3 3" xfId="48802" xr:uid="{00000000-0005-0000-0000-00005DBF0000}"/>
    <cellStyle name="Normal 3 23 4 4" xfId="48803" xr:uid="{00000000-0005-0000-0000-00005EBF0000}"/>
    <cellStyle name="Normal 3 23 4 4 2" xfId="48804" xr:uid="{00000000-0005-0000-0000-00005FBF0000}"/>
    <cellStyle name="Normal 3 23 4 4 3" xfId="48805" xr:uid="{00000000-0005-0000-0000-000060BF0000}"/>
    <cellStyle name="Normal 3 23 4 5" xfId="48806" xr:uid="{00000000-0005-0000-0000-000061BF0000}"/>
    <cellStyle name="Normal 3 23 4 6" xfId="48807" xr:uid="{00000000-0005-0000-0000-000062BF0000}"/>
    <cellStyle name="Normal 3 23 5" xfId="48808" xr:uid="{00000000-0005-0000-0000-000063BF0000}"/>
    <cellStyle name="Normal 3 23 5 2" xfId="48809" xr:uid="{00000000-0005-0000-0000-000064BF0000}"/>
    <cellStyle name="Normal 3 23 5 2 2" xfId="48810" xr:uid="{00000000-0005-0000-0000-000065BF0000}"/>
    <cellStyle name="Normal 3 23 5 2 3" xfId="48811" xr:uid="{00000000-0005-0000-0000-000066BF0000}"/>
    <cellStyle name="Normal 3 23 5 3" xfId="48812" xr:uid="{00000000-0005-0000-0000-000067BF0000}"/>
    <cellStyle name="Normal 3 23 5 3 2" xfId="48813" xr:uid="{00000000-0005-0000-0000-000068BF0000}"/>
    <cellStyle name="Normal 3 23 5 3 3" xfId="48814" xr:uid="{00000000-0005-0000-0000-000069BF0000}"/>
    <cellStyle name="Normal 3 23 5 4" xfId="48815" xr:uid="{00000000-0005-0000-0000-00006ABF0000}"/>
    <cellStyle name="Normal 3 23 5 4 2" xfId="48816" xr:uid="{00000000-0005-0000-0000-00006BBF0000}"/>
    <cellStyle name="Normal 3 23 5 4 3" xfId="48817" xr:uid="{00000000-0005-0000-0000-00006CBF0000}"/>
    <cellStyle name="Normal 3 23 5 5" xfId="48818" xr:uid="{00000000-0005-0000-0000-00006DBF0000}"/>
    <cellStyle name="Normal 3 23 5 6" xfId="48819" xr:uid="{00000000-0005-0000-0000-00006EBF0000}"/>
    <cellStyle name="Normal 3 23 6" xfId="48820" xr:uid="{00000000-0005-0000-0000-00006FBF0000}"/>
    <cellStyle name="Normal 3 23 6 2" xfId="48821" xr:uid="{00000000-0005-0000-0000-000070BF0000}"/>
    <cellStyle name="Normal 3 23 6 2 2" xfId="48822" xr:uid="{00000000-0005-0000-0000-000071BF0000}"/>
    <cellStyle name="Normal 3 23 6 2 3" xfId="48823" xr:uid="{00000000-0005-0000-0000-000072BF0000}"/>
    <cellStyle name="Normal 3 23 6 3" xfId="48824" xr:uid="{00000000-0005-0000-0000-000073BF0000}"/>
    <cellStyle name="Normal 3 23 6 3 2" xfId="48825" xr:uid="{00000000-0005-0000-0000-000074BF0000}"/>
    <cellStyle name="Normal 3 23 6 3 3" xfId="48826" xr:uid="{00000000-0005-0000-0000-000075BF0000}"/>
    <cellStyle name="Normal 3 23 6 4" xfId="48827" xr:uid="{00000000-0005-0000-0000-000076BF0000}"/>
    <cellStyle name="Normal 3 23 6 4 2" xfId="48828" xr:uid="{00000000-0005-0000-0000-000077BF0000}"/>
    <cellStyle name="Normal 3 23 6 4 3" xfId="48829" xr:uid="{00000000-0005-0000-0000-000078BF0000}"/>
    <cellStyle name="Normal 3 23 6 5" xfId="48830" xr:uid="{00000000-0005-0000-0000-000079BF0000}"/>
    <cellStyle name="Normal 3 23 6 6" xfId="48831" xr:uid="{00000000-0005-0000-0000-00007ABF0000}"/>
    <cellStyle name="Normal 3 23 7" xfId="48832" xr:uid="{00000000-0005-0000-0000-00007BBF0000}"/>
    <cellStyle name="Normal 3 23 7 2" xfId="48833" xr:uid="{00000000-0005-0000-0000-00007CBF0000}"/>
    <cellStyle name="Normal 3 23 7 2 2" xfId="48834" xr:uid="{00000000-0005-0000-0000-00007DBF0000}"/>
    <cellStyle name="Normal 3 23 7 2 3" xfId="48835" xr:uid="{00000000-0005-0000-0000-00007EBF0000}"/>
    <cellStyle name="Normal 3 23 7 3" xfId="48836" xr:uid="{00000000-0005-0000-0000-00007FBF0000}"/>
    <cellStyle name="Normal 3 23 7 3 2" xfId="48837" xr:uid="{00000000-0005-0000-0000-000080BF0000}"/>
    <cellStyle name="Normal 3 23 7 3 3" xfId="48838" xr:uid="{00000000-0005-0000-0000-000081BF0000}"/>
    <cellStyle name="Normal 3 23 7 4" xfId="48839" xr:uid="{00000000-0005-0000-0000-000082BF0000}"/>
    <cellStyle name="Normal 3 23 7 4 2" xfId="48840" xr:uid="{00000000-0005-0000-0000-000083BF0000}"/>
    <cellStyle name="Normal 3 23 7 4 3" xfId="48841" xr:uid="{00000000-0005-0000-0000-000084BF0000}"/>
    <cellStyle name="Normal 3 23 7 5" xfId="48842" xr:uid="{00000000-0005-0000-0000-000085BF0000}"/>
    <cellStyle name="Normal 3 23 7 6" xfId="48843" xr:uid="{00000000-0005-0000-0000-000086BF0000}"/>
    <cellStyle name="Normal 3 23 8" xfId="48844" xr:uid="{00000000-0005-0000-0000-000087BF0000}"/>
    <cellStyle name="Normal 3 23 8 2" xfId="48845" xr:uid="{00000000-0005-0000-0000-000088BF0000}"/>
    <cellStyle name="Normal 3 23 8 2 2" xfId="48846" xr:uid="{00000000-0005-0000-0000-000089BF0000}"/>
    <cellStyle name="Normal 3 23 8 2 3" xfId="48847" xr:uid="{00000000-0005-0000-0000-00008ABF0000}"/>
    <cellStyle name="Normal 3 23 8 3" xfId="48848" xr:uid="{00000000-0005-0000-0000-00008BBF0000}"/>
    <cellStyle name="Normal 3 23 8 3 2" xfId="48849" xr:uid="{00000000-0005-0000-0000-00008CBF0000}"/>
    <cellStyle name="Normal 3 23 8 3 3" xfId="48850" xr:uid="{00000000-0005-0000-0000-00008DBF0000}"/>
    <cellStyle name="Normal 3 23 8 4" xfId="48851" xr:uid="{00000000-0005-0000-0000-00008EBF0000}"/>
    <cellStyle name="Normal 3 23 8 4 2" xfId="48852" xr:uid="{00000000-0005-0000-0000-00008FBF0000}"/>
    <cellStyle name="Normal 3 23 8 4 3" xfId="48853" xr:uid="{00000000-0005-0000-0000-000090BF0000}"/>
    <cellStyle name="Normal 3 23 8 5" xfId="48854" xr:uid="{00000000-0005-0000-0000-000091BF0000}"/>
    <cellStyle name="Normal 3 23 8 6" xfId="48855" xr:uid="{00000000-0005-0000-0000-000092BF0000}"/>
    <cellStyle name="Normal 3 23 9" xfId="48856" xr:uid="{00000000-0005-0000-0000-000093BF0000}"/>
    <cellStyle name="Normal 3 23 9 2" xfId="48857" xr:uid="{00000000-0005-0000-0000-000094BF0000}"/>
    <cellStyle name="Normal 3 23 9 2 2" xfId="48858" xr:uid="{00000000-0005-0000-0000-000095BF0000}"/>
    <cellStyle name="Normal 3 23 9 2 3" xfId="48859" xr:uid="{00000000-0005-0000-0000-000096BF0000}"/>
    <cellStyle name="Normal 3 23 9 3" xfId="48860" xr:uid="{00000000-0005-0000-0000-000097BF0000}"/>
    <cellStyle name="Normal 3 23 9 3 2" xfId="48861" xr:uid="{00000000-0005-0000-0000-000098BF0000}"/>
    <cellStyle name="Normal 3 23 9 3 3" xfId="48862" xr:uid="{00000000-0005-0000-0000-000099BF0000}"/>
    <cellStyle name="Normal 3 23 9 4" xfId="48863" xr:uid="{00000000-0005-0000-0000-00009ABF0000}"/>
    <cellStyle name="Normal 3 23 9 4 2" xfId="48864" xr:uid="{00000000-0005-0000-0000-00009BBF0000}"/>
    <cellStyle name="Normal 3 23 9 4 3" xfId="48865" xr:uid="{00000000-0005-0000-0000-00009CBF0000}"/>
    <cellStyle name="Normal 3 23 9 5" xfId="48866" xr:uid="{00000000-0005-0000-0000-00009DBF0000}"/>
    <cellStyle name="Normal 3 23 9 6" xfId="48867" xr:uid="{00000000-0005-0000-0000-00009EBF0000}"/>
    <cellStyle name="Normal 3 23_Sheet25" xfId="48868" xr:uid="{00000000-0005-0000-0000-00009FBF0000}"/>
    <cellStyle name="Normal 3 24" xfId="48869" xr:uid="{00000000-0005-0000-0000-0000A0BF0000}"/>
    <cellStyle name="Normal 3 24 10" xfId="48870" xr:uid="{00000000-0005-0000-0000-0000A1BF0000}"/>
    <cellStyle name="Normal 3 24 10 2" xfId="48871" xr:uid="{00000000-0005-0000-0000-0000A2BF0000}"/>
    <cellStyle name="Normal 3 24 10 2 2" xfId="48872" xr:uid="{00000000-0005-0000-0000-0000A3BF0000}"/>
    <cellStyle name="Normal 3 24 10 2 3" xfId="48873" xr:uid="{00000000-0005-0000-0000-0000A4BF0000}"/>
    <cellStyle name="Normal 3 24 10 3" xfId="48874" xr:uid="{00000000-0005-0000-0000-0000A5BF0000}"/>
    <cellStyle name="Normal 3 24 10 3 2" xfId="48875" xr:uid="{00000000-0005-0000-0000-0000A6BF0000}"/>
    <cellStyle name="Normal 3 24 10 3 3" xfId="48876" xr:uid="{00000000-0005-0000-0000-0000A7BF0000}"/>
    <cellStyle name="Normal 3 24 10 4" xfId="48877" xr:uid="{00000000-0005-0000-0000-0000A8BF0000}"/>
    <cellStyle name="Normal 3 24 10 4 2" xfId="48878" xr:uid="{00000000-0005-0000-0000-0000A9BF0000}"/>
    <cellStyle name="Normal 3 24 10 4 3" xfId="48879" xr:uid="{00000000-0005-0000-0000-0000AABF0000}"/>
    <cellStyle name="Normal 3 24 10 5" xfId="48880" xr:uid="{00000000-0005-0000-0000-0000ABBF0000}"/>
    <cellStyle name="Normal 3 24 10 6" xfId="48881" xr:uid="{00000000-0005-0000-0000-0000ACBF0000}"/>
    <cellStyle name="Normal 3 24 11" xfId="48882" xr:uid="{00000000-0005-0000-0000-0000ADBF0000}"/>
    <cellStyle name="Normal 3 24 11 2" xfId="48883" xr:uid="{00000000-0005-0000-0000-0000AEBF0000}"/>
    <cellStyle name="Normal 3 24 11 2 2" xfId="48884" xr:uid="{00000000-0005-0000-0000-0000AFBF0000}"/>
    <cellStyle name="Normal 3 24 11 2 3" xfId="48885" xr:uid="{00000000-0005-0000-0000-0000B0BF0000}"/>
    <cellStyle name="Normal 3 24 11 3" xfId="48886" xr:uid="{00000000-0005-0000-0000-0000B1BF0000}"/>
    <cellStyle name="Normal 3 24 11 3 2" xfId="48887" xr:uid="{00000000-0005-0000-0000-0000B2BF0000}"/>
    <cellStyle name="Normal 3 24 11 3 3" xfId="48888" xr:uid="{00000000-0005-0000-0000-0000B3BF0000}"/>
    <cellStyle name="Normal 3 24 11 4" xfId="48889" xr:uid="{00000000-0005-0000-0000-0000B4BF0000}"/>
    <cellStyle name="Normal 3 24 11 4 2" xfId="48890" xr:uid="{00000000-0005-0000-0000-0000B5BF0000}"/>
    <cellStyle name="Normal 3 24 11 4 3" xfId="48891" xr:uid="{00000000-0005-0000-0000-0000B6BF0000}"/>
    <cellStyle name="Normal 3 24 11 5" xfId="48892" xr:uid="{00000000-0005-0000-0000-0000B7BF0000}"/>
    <cellStyle name="Normal 3 24 11 6" xfId="48893" xr:uid="{00000000-0005-0000-0000-0000B8BF0000}"/>
    <cellStyle name="Normal 3 24 12" xfId="48894" xr:uid="{00000000-0005-0000-0000-0000B9BF0000}"/>
    <cellStyle name="Normal 3 24 12 2" xfId="48895" xr:uid="{00000000-0005-0000-0000-0000BABF0000}"/>
    <cellStyle name="Normal 3 24 12 2 2" xfId="48896" xr:uid="{00000000-0005-0000-0000-0000BBBF0000}"/>
    <cellStyle name="Normal 3 24 12 2 3" xfId="48897" xr:uid="{00000000-0005-0000-0000-0000BCBF0000}"/>
    <cellStyle name="Normal 3 24 12 3" xfId="48898" xr:uid="{00000000-0005-0000-0000-0000BDBF0000}"/>
    <cellStyle name="Normal 3 24 12 3 2" xfId="48899" xr:uid="{00000000-0005-0000-0000-0000BEBF0000}"/>
    <cellStyle name="Normal 3 24 12 3 3" xfId="48900" xr:uid="{00000000-0005-0000-0000-0000BFBF0000}"/>
    <cellStyle name="Normal 3 24 12 4" xfId="48901" xr:uid="{00000000-0005-0000-0000-0000C0BF0000}"/>
    <cellStyle name="Normal 3 24 12 4 2" xfId="48902" xr:uid="{00000000-0005-0000-0000-0000C1BF0000}"/>
    <cellStyle name="Normal 3 24 12 4 3" xfId="48903" xr:uid="{00000000-0005-0000-0000-0000C2BF0000}"/>
    <cellStyle name="Normal 3 24 12 5" xfId="48904" xr:uid="{00000000-0005-0000-0000-0000C3BF0000}"/>
    <cellStyle name="Normal 3 24 12 6" xfId="48905" xr:uid="{00000000-0005-0000-0000-0000C4BF0000}"/>
    <cellStyle name="Normal 3 24 13" xfId="48906" xr:uid="{00000000-0005-0000-0000-0000C5BF0000}"/>
    <cellStyle name="Normal 3 24 13 2" xfId="48907" xr:uid="{00000000-0005-0000-0000-0000C6BF0000}"/>
    <cellStyle name="Normal 3 24 13 2 2" xfId="48908" xr:uid="{00000000-0005-0000-0000-0000C7BF0000}"/>
    <cellStyle name="Normal 3 24 13 2 3" xfId="48909" xr:uid="{00000000-0005-0000-0000-0000C8BF0000}"/>
    <cellStyle name="Normal 3 24 13 3" xfId="48910" xr:uid="{00000000-0005-0000-0000-0000C9BF0000}"/>
    <cellStyle name="Normal 3 24 13 3 2" xfId="48911" xr:uid="{00000000-0005-0000-0000-0000CABF0000}"/>
    <cellStyle name="Normal 3 24 13 3 3" xfId="48912" xr:uid="{00000000-0005-0000-0000-0000CBBF0000}"/>
    <cellStyle name="Normal 3 24 13 4" xfId="48913" xr:uid="{00000000-0005-0000-0000-0000CCBF0000}"/>
    <cellStyle name="Normal 3 24 13 4 2" xfId="48914" xr:uid="{00000000-0005-0000-0000-0000CDBF0000}"/>
    <cellStyle name="Normal 3 24 13 4 3" xfId="48915" xr:uid="{00000000-0005-0000-0000-0000CEBF0000}"/>
    <cellStyle name="Normal 3 24 13 5" xfId="48916" xr:uid="{00000000-0005-0000-0000-0000CFBF0000}"/>
    <cellStyle name="Normal 3 24 13 6" xfId="48917" xr:uid="{00000000-0005-0000-0000-0000D0BF0000}"/>
    <cellStyle name="Normal 3 24 14" xfId="48918" xr:uid="{00000000-0005-0000-0000-0000D1BF0000}"/>
    <cellStyle name="Normal 3 24 14 2" xfId="48919" xr:uid="{00000000-0005-0000-0000-0000D2BF0000}"/>
    <cellStyle name="Normal 3 24 14 2 2" xfId="48920" xr:uid="{00000000-0005-0000-0000-0000D3BF0000}"/>
    <cellStyle name="Normal 3 24 14 2 3" xfId="48921" xr:uid="{00000000-0005-0000-0000-0000D4BF0000}"/>
    <cellStyle name="Normal 3 24 14 3" xfId="48922" xr:uid="{00000000-0005-0000-0000-0000D5BF0000}"/>
    <cellStyle name="Normal 3 24 14 3 2" xfId="48923" xr:uid="{00000000-0005-0000-0000-0000D6BF0000}"/>
    <cellStyle name="Normal 3 24 14 3 3" xfId="48924" xr:uid="{00000000-0005-0000-0000-0000D7BF0000}"/>
    <cellStyle name="Normal 3 24 14 4" xfId="48925" xr:uid="{00000000-0005-0000-0000-0000D8BF0000}"/>
    <cellStyle name="Normal 3 24 14 4 2" xfId="48926" xr:uid="{00000000-0005-0000-0000-0000D9BF0000}"/>
    <cellStyle name="Normal 3 24 14 4 3" xfId="48927" xr:uid="{00000000-0005-0000-0000-0000DABF0000}"/>
    <cellStyle name="Normal 3 24 14 5" xfId="48928" xr:uid="{00000000-0005-0000-0000-0000DBBF0000}"/>
    <cellStyle name="Normal 3 24 14 6" xfId="48929" xr:uid="{00000000-0005-0000-0000-0000DCBF0000}"/>
    <cellStyle name="Normal 3 24 15" xfId="48930" xr:uid="{00000000-0005-0000-0000-0000DDBF0000}"/>
    <cellStyle name="Normal 3 24 15 2" xfId="48931" xr:uid="{00000000-0005-0000-0000-0000DEBF0000}"/>
    <cellStyle name="Normal 3 24 15 2 2" xfId="48932" xr:uid="{00000000-0005-0000-0000-0000DFBF0000}"/>
    <cellStyle name="Normal 3 24 15 2 3" xfId="48933" xr:uid="{00000000-0005-0000-0000-0000E0BF0000}"/>
    <cellStyle name="Normal 3 24 15 3" xfId="48934" xr:uid="{00000000-0005-0000-0000-0000E1BF0000}"/>
    <cellStyle name="Normal 3 24 15 3 2" xfId="48935" xr:uid="{00000000-0005-0000-0000-0000E2BF0000}"/>
    <cellStyle name="Normal 3 24 15 3 3" xfId="48936" xr:uid="{00000000-0005-0000-0000-0000E3BF0000}"/>
    <cellStyle name="Normal 3 24 15 4" xfId="48937" xr:uid="{00000000-0005-0000-0000-0000E4BF0000}"/>
    <cellStyle name="Normal 3 24 15 4 2" xfId="48938" xr:uid="{00000000-0005-0000-0000-0000E5BF0000}"/>
    <cellStyle name="Normal 3 24 15 4 3" xfId="48939" xr:uid="{00000000-0005-0000-0000-0000E6BF0000}"/>
    <cellStyle name="Normal 3 24 15 5" xfId="48940" xr:uid="{00000000-0005-0000-0000-0000E7BF0000}"/>
    <cellStyle name="Normal 3 24 15 6" xfId="48941" xr:uid="{00000000-0005-0000-0000-0000E8BF0000}"/>
    <cellStyle name="Normal 3 24 16" xfId="48942" xr:uid="{00000000-0005-0000-0000-0000E9BF0000}"/>
    <cellStyle name="Normal 3 24 16 2" xfId="48943" xr:uid="{00000000-0005-0000-0000-0000EABF0000}"/>
    <cellStyle name="Normal 3 24 16 2 2" xfId="48944" xr:uid="{00000000-0005-0000-0000-0000EBBF0000}"/>
    <cellStyle name="Normal 3 24 16 2 3" xfId="48945" xr:uid="{00000000-0005-0000-0000-0000ECBF0000}"/>
    <cellStyle name="Normal 3 24 16 3" xfId="48946" xr:uid="{00000000-0005-0000-0000-0000EDBF0000}"/>
    <cellStyle name="Normal 3 24 16 3 2" xfId="48947" xr:uid="{00000000-0005-0000-0000-0000EEBF0000}"/>
    <cellStyle name="Normal 3 24 16 3 3" xfId="48948" xr:uid="{00000000-0005-0000-0000-0000EFBF0000}"/>
    <cellStyle name="Normal 3 24 16 4" xfId="48949" xr:uid="{00000000-0005-0000-0000-0000F0BF0000}"/>
    <cellStyle name="Normal 3 24 16 4 2" xfId="48950" xr:uid="{00000000-0005-0000-0000-0000F1BF0000}"/>
    <cellStyle name="Normal 3 24 16 4 3" xfId="48951" xr:uid="{00000000-0005-0000-0000-0000F2BF0000}"/>
    <cellStyle name="Normal 3 24 16 5" xfId="48952" xr:uid="{00000000-0005-0000-0000-0000F3BF0000}"/>
    <cellStyle name="Normal 3 24 16 6" xfId="48953" xr:uid="{00000000-0005-0000-0000-0000F4BF0000}"/>
    <cellStyle name="Normal 3 24 17" xfId="48954" xr:uid="{00000000-0005-0000-0000-0000F5BF0000}"/>
    <cellStyle name="Normal 3 24 17 2" xfId="48955" xr:uid="{00000000-0005-0000-0000-0000F6BF0000}"/>
    <cellStyle name="Normal 3 24 17 2 2" xfId="48956" xr:uid="{00000000-0005-0000-0000-0000F7BF0000}"/>
    <cellStyle name="Normal 3 24 17 2 3" xfId="48957" xr:uid="{00000000-0005-0000-0000-0000F8BF0000}"/>
    <cellStyle name="Normal 3 24 17 3" xfId="48958" xr:uid="{00000000-0005-0000-0000-0000F9BF0000}"/>
    <cellStyle name="Normal 3 24 17 3 2" xfId="48959" xr:uid="{00000000-0005-0000-0000-0000FABF0000}"/>
    <cellStyle name="Normal 3 24 17 3 3" xfId="48960" xr:uid="{00000000-0005-0000-0000-0000FBBF0000}"/>
    <cellStyle name="Normal 3 24 17 4" xfId="48961" xr:uid="{00000000-0005-0000-0000-0000FCBF0000}"/>
    <cellStyle name="Normal 3 24 17 4 2" xfId="48962" xr:uid="{00000000-0005-0000-0000-0000FDBF0000}"/>
    <cellStyle name="Normal 3 24 17 4 3" xfId="48963" xr:uid="{00000000-0005-0000-0000-0000FEBF0000}"/>
    <cellStyle name="Normal 3 24 17 5" xfId="48964" xr:uid="{00000000-0005-0000-0000-0000FFBF0000}"/>
    <cellStyle name="Normal 3 24 17 6" xfId="48965" xr:uid="{00000000-0005-0000-0000-000000C00000}"/>
    <cellStyle name="Normal 3 24 18" xfId="48966" xr:uid="{00000000-0005-0000-0000-000001C00000}"/>
    <cellStyle name="Normal 3 24 18 2" xfId="48967" xr:uid="{00000000-0005-0000-0000-000002C00000}"/>
    <cellStyle name="Normal 3 24 18 2 2" xfId="48968" xr:uid="{00000000-0005-0000-0000-000003C00000}"/>
    <cellStyle name="Normal 3 24 18 2 3" xfId="48969" xr:uid="{00000000-0005-0000-0000-000004C00000}"/>
    <cellStyle name="Normal 3 24 18 3" xfId="48970" xr:uid="{00000000-0005-0000-0000-000005C00000}"/>
    <cellStyle name="Normal 3 24 18 3 2" xfId="48971" xr:uid="{00000000-0005-0000-0000-000006C00000}"/>
    <cellStyle name="Normal 3 24 18 3 3" xfId="48972" xr:uid="{00000000-0005-0000-0000-000007C00000}"/>
    <cellStyle name="Normal 3 24 18 4" xfId="48973" xr:uid="{00000000-0005-0000-0000-000008C00000}"/>
    <cellStyle name="Normal 3 24 18 4 2" xfId="48974" xr:uid="{00000000-0005-0000-0000-000009C00000}"/>
    <cellStyle name="Normal 3 24 18 4 3" xfId="48975" xr:uid="{00000000-0005-0000-0000-00000AC00000}"/>
    <cellStyle name="Normal 3 24 18 5" xfId="48976" xr:uid="{00000000-0005-0000-0000-00000BC00000}"/>
    <cellStyle name="Normal 3 24 18 6" xfId="48977" xr:uid="{00000000-0005-0000-0000-00000CC00000}"/>
    <cellStyle name="Normal 3 24 19" xfId="48978" xr:uid="{00000000-0005-0000-0000-00000DC00000}"/>
    <cellStyle name="Normal 3 24 19 2" xfId="48979" xr:uid="{00000000-0005-0000-0000-00000EC00000}"/>
    <cellStyle name="Normal 3 24 19 2 2" xfId="48980" xr:uid="{00000000-0005-0000-0000-00000FC00000}"/>
    <cellStyle name="Normal 3 24 19 2 3" xfId="48981" xr:uid="{00000000-0005-0000-0000-000010C00000}"/>
    <cellStyle name="Normal 3 24 19 3" xfId="48982" xr:uid="{00000000-0005-0000-0000-000011C00000}"/>
    <cellStyle name="Normal 3 24 19 3 2" xfId="48983" xr:uid="{00000000-0005-0000-0000-000012C00000}"/>
    <cellStyle name="Normal 3 24 19 3 3" xfId="48984" xr:uid="{00000000-0005-0000-0000-000013C00000}"/>
    <cellStyle name="Normal 3 24 19 4" xfId="48985" xr:uid="{00000000-0005-0000-0000-000014C00000}"/>
    <cellStyle name="Normal 3 24 19 4 2" xfId="48986" xr:uid="{00000000-0005-0000-0000-000015C00000}"/>
    <cellStyle name="Normal 3 24 19 4 3" xfId="48987" xr:uid="{00000000-0005-0000-0000-000016C00000}"/>
    <cellStyle name="Normal 3 24 19 5" xfId="48988" xr:uid="{00000000-0005-0000-0000-000017C00000}"/>
    <cellStyle name="Normal 3 24 19 6" xfId="48989" xr:uid="{00000000-0005-0000-0000-000018C00000}"/>
    <cellStyle name="Normal 3 24 2" xfId="48990" xr:uid="{00000000-0005-0000-0000-000019C00000}"/>
    <cellStyle name="Normal 3 24 2 2" xfId="48991" xr:uid="{00000000-0005-0000-0000-00001AC00000}"/>
    <cellStyle name="Normal 3 24 2 2 2" xfId="48992" xr:uid="{00000000-0005-0000-0000-00001BC00000}"/>
    <cellStyle name="Normal 3 24 2 2 3" xfId="48993" xr:uid="{00000000-0005-0000-0000-00001CC00000}"/>
    <cellStyle name="Normal 3 24 2 3" xfId="48994" xr:uid="{00000000-0005-0000-0000-00001DC00000}"/>
    <cellStyle name="Normal 3 24 2 3 2" xfId="48995" xr:uid="{00000000-0005-0000-0000-00001EC00000}"/>
    <cellStyle name="Normal 3 24 2 3 3" xfId="48996" xr:uid="{00000000-0005-0000-0000-00001FC00000}"/>
    <cellStyle name="Normal 3 24 2 4" xfId="48997" xr:uid="{00000000-0005-0000-0000-000020C00000}"/>
    <cellStyle name="Normal 3 24 2 4 2" xfId="48998" xr:uid="{00000000-0005-0000-0000-000021C00000}"/>
    <cellStyle name="Normal 3 24 2 4 3" xfId="48999" xr:uid="{00000000-0005-0000-0000-000022C00000}"/>
    <cellStyle name="Normal 3 24 2 5" xfId="49000" xr:uid="{00000000-0005-0000-0000-000023C00000}"/>
    <cellStyle name="Normal 3 24 2 6" xfId="49001" xr:uid="{00000000-0005-0000-0000-000024C00000}"/>
    <cellStyle name="Normal 3 24 20" xfId="49002" xr:uid="{00000000-0005-0000-0000-000025C00000}"/>
    <cellStyle name="Normal 3 24 20 2" xfId="49003" xr:uid="{00000000-0005-0000-0000-000026C00000}"/>
    <cellStyle name="Normal 3 24 20 2 2" xfId="49004" xr:uid="{00000000-0005-0000-0000-000027C00000}"/>
    <cellStyle name="Normal 3 24 20 2 3" xfId="49005" xr:uid="{00000000-0005-0000-0000-000028C00000}"/>
    <cellStyle name="Normal 3 24 20 3" xfId="49006" xr:uid="{00000000-0005-0000-0000-000029C00000}"/>
    <cellStyle name="Normal 3 24 20 3 2" xfId="49007" xr:uid="{00000000-0005-0000-0000-00002AC00000}"/>
    <cellStyle name="Normal 3 24 20 3 3" xfId="49008" xr:uid="{00000000-0005-0000-0000-00002BC00000}"/>
    <cellStyle name="Normal 3 24 20 4" xfId="49009" xr:uid="{00000000-0005-0000-0000-00002CC00000}"/>
    <cellStyle name="Normal 3 24 20 4 2" xfId="49010" xr:uid="{00000000-0005-0000-0000-00002DC00000}"/>
    <cellStyle name="Normal 3 24 20 4 3" xfId="49011" xr:uid="{00000000-0005-0000-0000-00002EC00000}"/>
    <cellStyle name="Normal 3 24 20 5" xfId="49012" xr:uid="{00000000-0005-0000-0000-00002FC00000}"/>
    <cellStyle name="Normal 3 24 20 6" xfId="49013" xr:uid="{00000000-0005-0000-0000-000030C00000}"/>
    <cellStyle name="Normal 3 24 21" xfId="49014" xr:uid="{00000000-0005-0000-0000-000031C00000}"/>
    <cellStyle name="Normal 3 24 21 2" xfId="49015" xr:uid="{00000000-0005-0000-0000-000032C00000}"/>
    <cellStyle name="Normal 3 24 21 3" xfId="49016" xr:uid="{00000000-0005-0000-0000-000033C00000}"/>
    <cellStyle name="Normal 3 24 22" xfId="49017" xr:uid="{00000000-0005-0000-0000-000034C00000}"/>
    <cellStyle name="Normal 3 24 22 2" xfId="49018" xr:uid="{00000000-0005-0000-0000-000035C00000}"/>
    <cellStyle name="Normal 3 24 22 3" xfId="49019" xr:uid="{00000000-0005-0000-0000-000036C00000}"/>
    <cellStyle name="Normal 3 24 23" xfId="49020" xr:uid="{00000000-0005-0000-0000-000037C00000}"/>
    <cellStyle name="Normal 3 24 23 2" xfId="49021" xr:uid="{00000000-0005-0000-0000-000038C00000}"/>
    <cellStyle name="Normal 3 24 23 3" xfId="49022" xr:uid="{00000000-0005-0000-0000-000039C00000}"/>
    <cellStyle name="Normal 3 24 24" xfId="49023" xr:uid="{00000000-0005-0000-0000-00003AC00000}"/>
    <cellStyle name="Normal 3 24 25" xfId="49024" xr:uid="{00000000-0005-0000-0000-00003BC00000}"/>
    <cellStyle name="Normal 3 24 3" xfId="49025" xr:uid="{00000000-0005-0000-0000-00003CC00000}"/>
    <cellStyle name="Normal 3 24 3 2" xfId="49026" xr:uid="{00000000-0005-0000-0000-00003DC00000}"/>
    <cellStyle name="Normal 3 24 3 2 2" xfId="49027" xr:uid="{00000000-0005-0000-0000-00003EC00000}"/>
    <cellStyle name="Normal 3 24 3 2 3" xfId="49028" xr:uid="{00000000-0005-0000-0000-00003FC00000}"/>
    <cellStyle name="Normal 3 24 3 3" xfId="49029" xr:uid="{00000000-0005-0000-0000-000040C00000}"/>
    <cellStyle name="Normal 3 24 3 3 2" xfId="49030" xr:uid="{00000000-0005-0000-0000-000041C00000}"/>
    <cellStyle name="Normal 3 24 3 3 3" xfId="49031" xr:uid="{00000000-0005-0000-0000-000042C00000}"/>
    <cellStyle name="Normal 3 24 3 4" xfId="49032" xr:uid="{00000000-0005-0000-0000-000043C00000}"/>
    <cellStyle name="Normal 3 24 3 4 2" xfId="49033" xr:uid="{00000000-0005-0000-0000-000044C00000}"/>
    <cellStyle name="Normal 3 24 3 4 3" xfId="49034" xr:uid="{00000000-0005-0000-0000-000045C00000}"/>
    <cellStyle name="Normal 3 24 3 5" xfId="49035" xr:uid="{00000000-0005-0000-0000-000046C00000}"/>
    <cellStyle name="Normal 3 24 3 6" xfId="49036" xr:uid="{00000000-0005-0000-0000-000047C00000}"/>
    <cellStyle name="Normal 3 24 4" xfId="49037" xr:uid="{00000000-0005-0000-0000-000048C00000}"/>
    <cellStyle name="Normal 3 24 4 2" xfId="49038" xr:uid="{00000000-0005-0000-0000-000049C00000}"/>
    <cellStyle name="Normal 3 24 4 2 2" xfId="49039" xr:uid="{00000000-0005-0000-0000-00004AC00000}"/>
    <cellStyle name="Normal 3 24 4 2 3" xfId="49040" xr:uid="{00000000-0005-0000-0000-00004BC00000}"/>
    <cellStyle name="Normal 3 24 4 3" xfId="49041" xr:uid="{00000000-0005-0000-0000-00004CC00000}"/>
    <cellStyle name="Normal 3 24 4 3 2" xfId="49042" xr:uid="{00000000-0005-0000-0000-00004DC00000}"/>
    <cellStyle name="Normal 3 24 4 3 3" xfId="49043" xr:uid="{00000000-0005-0000-0000-00004EC00000}"/>
    <cellStyle name="Normal 3 24 4 4" xfId="49044" xr:uid="{00000000-0005-0000-0000-00004FC00000}"/>
    <cellStyle name="Normal 3 24 4 4 2" xfId="49045" xr:uid="{00000000-0005-0000-0000-000050C00000}"/>
    <cellStyle name="Normal 3 24 4 4 3" xfId="49046" xr:uid="{00000000-0005-0000-0000-000051C00000}"/>
    <cellStyle name="Normal 3 24 4 5" xfId="49047" xr:uid="{00000000-0005-0000-0000-000052C00000}"/>
    <cellStyle name="Normal 3 24 4 6" xfId="49048" xr:uid="{00000000-0005-0000-0000-000053C00000}"/>
    <cellStyle name="Normal 3 24 5" xfId="49049" xr:uid="{00000000-0005-0000-0000-000054C00000}"/>
    <cellStyle name="Normal 3 24 5 2" xfId="49050" xr:uid="{00000000-0005-0000-0000-000055C00000}"/>
    <cellStyle name="Normal 3 24 5 2 2" xfId="49051" xr:uid="{00000000-0005-0000-0000-000056C00000}"/>
    <cellStyle name="Normal 3 24 5 2 3" xfId="49052" xr:uid="{00000000-0005-0000-0000-000057C00000}"/>
    <cellStyle name="Normal 3 24 5 3" xfId="49053" xr:uid="{00000000-0005-0000-0000-000058C00000}"/>
    <cellStyle name="Normal 3 24 5 3 2" xfId="49054" xr:uid="{00000000-0005-0000-0000-000059C00000}"/>
    <cellStyle name="Normal 3 24 5 3 3" xfId="49055" xr:uid="{00000000-0005-0000-0000-00005AC00000}"/>
    <cellStyle name="Normal 3 24 5 4" xfId="49056" xr:uid="{00000000-0005-0000-0000-00005BC00000}"/>
    <cellStyle name="Normal 3 24 5 4 2" xfId="49057" xr:uid="{00000000-0005-0000-0000-00005CC00000}"/>
    <cellStyle name="Normal 3 24 5 4 3" xfId="49058" xr:uid="{00000000-0005-0000-0000-00005DC00000}"/>
    <cellStyle name="Normal 3 24 5 5" xfId="49059" xr:uid="{00000000-0005-0000-0000-00005EC00000}"/>
    <cellStyle name="Normal 3 24 5 6" xfId="49060" xr:uid="{00000000-0005-0000-0000-00005FC00000}"/>
    <cellStyle name="Normal 3 24 6" xfId="49061" xr:uid="{00000000-0005-0000-0000-000060C00000}"/>
    <cellStyle name="Normal 3 24 6 2" xfId="49062" xr:uid="{00000000-0005-0000-0000-000061C00000}"/>
    <cellStyle name="Normal 3 24 6 2 2" xfId="49063" xr:uid="{00000000-0005-0000-0000-000062C00000}"/>
    <cellStyle name="Normal 3 24 6 2 3" xfId="49064" xr:uid="{00000000-0005-0000-0000-000063C00000}"/>
    <cellStyle name="Normal 3 24 6 3" xfId="49065" xr:uid="{00000000-0005-0000-0000-000064C00000}"/>
    <cellStyle name="Normal 3 24 6 3 2" xfId="49066" xr:uid="{00000000-0005-0000-0000-000065C00000}"/>
    <cellStyle name="Normal 3 24 6 3 3" xfId="49067" xr:uid="{00000000-0005-0000-0000-000066C00000}"/>
    <cellStyle name="Normal 3 24 6 4" xfId="49068" xr:uid="{00000000-0005-0000-0000-000067C00000}"/>
    <cellStyle name="Normal 3 24 6 4 2" xfId="49069" xr:uid="{00000000-0005-0000-0000-000068C00000}"/>
    <cellStyle name="Normal 3 24 6 4 3" xfId="49070" xr:uid="{00000000-0005-0000-0000-000069C00000}"/>
    <cellStyle name="Normal 3 24 6 5" xfId="49071" xr:uid="{00000000-0005-0000-0000-00006AC00000}"/>
    <cellStyle name="Normal 3 24 6 6" xfId="49072" xr:uid="{00000000-0005-0000-0000-00006BC00000}"/>
    <cellStyle name="Normal 3 24 7" xfId="49073" xr:uid="{00000000-0005-0000-0000-00006CC00000}"/>
    <cellStyle name="Normal 3 24 7 2" xfId="49074" xr:uid="{00000000-0005-0000-0000-00006DC00000}"/>
    <cellStyle name="Normal 3 24 7 2 2" xfId="49075" xr:uid="{00000000-0005-0000-0000-00006EC00000}"/>
    <cellStyle name="Normal 3 24 7 2 3" xfId="49076" xr:uid="{00000000-0005-0000-0000-00006FC00000}"/>
    <cellStyle name="Normal 3 24 7 3" xfId="49077" xr:uid="{00000000-0005-0000-0000-000070C00000}"/>
    <cellStyle name="Normal 3 24 7 3 2" xfId="49078" xr:uid="{00000000-0005-0000-0000-000071C00000}"/>
    <cellStyle name="Normal 3 24 7 3 3" xfId="49079" xr:uid="{00000000-0005-0000-0000-000072C00000}"/>
    <cellStyle name="Normal 3 24 7 4" xfId="49080" xr:uid="{00000000-0005-0000-0000-000073C00000}"/>
    <cellStyle name="Normal 3 24 7 4 2" xfId="49081" xr:uid="{00000000-0005-0000-0000-000074C00000}"/>
    <cellStyle name="Normal 3 24 7 4 3" xfId="49082" xr:uid="{00000000-0005-0000-0000-000075C00000}"/>
    <cellStyle name="Normal 3 24 7 5" xfId="49083" xr:uid="{00000000-0005-0000-0000-000076C00000}"/>
    <cellStyle name="Normal 3 24 7 6" xfId="49084" xr:uid="{00000000-0005-0000-0000-000077C00000}"/>
    <cellStyle name="Normal 3 24 8" xfId="49085" xr:uid="{00000000-0005-0000-0000-000078C00000}"/>
    <cellStyle name="Normal 3 24 8 2" xfId="49086" xr:uid="{00000000-0005-0000-0000-000079C00000}"/>
    <cellStyle name="Normal 3 24 8 2 2" xfId="49087" xr:uid="{00000000-0005-0000-0000-00007AC00000}"/>
    <cellStyle name="Normal 3 24 8 2 3" xfId="49088" xr:uid="{00000000-0005-0000-0000-00007BC00000}"/>
    <cellStyle name="Normal 3 24 8 3" xfId="49089" xr:uid="{00000000-0005-0000-0000-00007CC00000}"/>
    <cellStyle name="Normal 3 24 8 3 2" xfId="49090" xr:uid="{00000000-0005-0000-0000-00007DC00000}"/>
    <cellStyle name="Normal 3 24 8 3 3" xfId="49091" xr:uid="{00000000-0005-0000-0000-00007EC00000}"/>
    <cellStyle name="Normal 3 24 8 4" xfId="49092" xr:uid="{00000000-0005-0000-0000-00007FC00000}"/>
    <cellStyle name="Normal 3 24 8 4 2" xfId="49093" xr:uid="{00000000-0005-0000-0000-000080C00000}"/>
    <cellStyle name="Normal 3 24 8 4 3" xfId="49094" xr:uid="{00000000-0005-0000-0000-000081C00000}"/>
    <cellStyle name="Normal 3 24 8 5" xfId="49095" xr:uid="{00000000-0005-0000-0000-000082C00000}"/>
    <cellStyle name="Normal 3 24 8 6" xfId="49096" xr:uid="{00000000-0005-0000-0000-000083C00000}"/>
    <cellStyle name="Normal 3 24 9" xfId="49097" xr:uid="{00000000-0005-0000-0000-000084C00000}"/>
    <cellStyle name="Normal 3 24 9 2" xfId="49098" xr:uid="{00000000-0005-0000-0000-000085C00000}"/>
    <cellStyle name="Normal 3 24 9 2 2" xfId="49099" xr:uid="{00000000-0005-0000-0000-000086C00000}"/>
    <cellStyle name="Normal 3 24 9 2 3" xfId="49100" xr:uid="{00000000-0005-0000-0000-000087C00000}"/>
    <cellStyle name="Normal 3 24 9 3" xfId="49101" xr:uid="{00000000-0005-0000-0000-000088C00000}"/>
    <cellStyle name="Normal 3 24 9 3 2" xfId="49102" xr:uid="{00000000-0005-0000-0000-000089C00000}"/>
    <cellStyle name="Normal 3 24 9 3 3" xfId="49103" xr:uid="{00000000-0005-0000-0000-00008AC00000}"/>
    <cellStyle name="Normal 3 24 9 4" xfId="49104" xr:uid="{00000000-0005-0000-0000-00008BC00000}"/>
    <cellStyle name="Normal 3 24 9 4 2" xfId="49105" xr:uid="{00000000-0005-0000-0000-00008CC00000}"/>
    <cellStyle name="Normal 3 24 9 4 3" xfId="49106" xr:uid="{00000000-0005-0000-0000-00008DC00000}"/>
    <cellStyle name="Normal 3 24 9 5" xfId="49107" xr:uid="{00000000-0005-0000-0000-00008EC00000}"/>
    <cellStyle name="Normal 3 24 9 6" xfId="49108" xr:uid="{00000000-0005-0000-0000-00008FC00000}"/>
    <cellStyle name="Normal 3 24_Sheet25" xfId="49109" xr:uid="{00000000-0005-0000-0000-000090C00000}"/>
    <cellStyle name="Normal 3 25" xfId="49110" xr:uid="{00000000-0005-0000-0000-000091C00000}"/>
    <cellStyle name="Normal 3 25 10" xfId="49111" xr:uid="{00000000-0005-0000-0000-000092C00000}"/>
    <cellStyle name="Normal 3 25 10 2" xfId="49112" xr:uid="{00000000-0005-0000-0000-000093C00000}"/>
    <cellStyle name="Normal 3 25 10 2 2" xfId="49113" xr:uid="{00000000-0005-0000-0000-000094C00000}"/>
    <cellStyle name="Normal 3 25 10 2 3" xfId="49114" xr:uid="{00000000-0005-0000-0000-000095C00000}"/>
    <cellStyle name="Normal 3 25 10 3" xfId="49115" xr:uid="{00000000-0005-0000-0000-000096C00000}"/>
    <cellStyle name="Normal 3 25 10 3 2" xfId="49116" xr:uid="{00000000-0005-0000-0000-000097C00000}"/>
    <cellStyle name="Normal 3 25 10 3 3" xfId="49117" xr:uid="{00000000-0005-0000-0000-000098C00000}"/>
    <cellStyle name="Normal 3 25 10 4" xfId="49118" xr:uid="{00000000-0005-0000-0000-000099C00000}"/>
    <cellStyle name="Normal 3 25 10 4 2" xfId="49119" xr:uid="{00000000-0005-0000-0000-00009AC00000}"/>
    <cellStyle name="Normal 3 25 10 4 3" xfId="49120" xr:uid="{00000000-0005-0000-0000-00009BC00000}"/>
    <cellStyle name="Normal 3 25 10 5" xfId="49121" xr:uid="{00000000-0005-0000-0000-00009CC00000}"/>
    <cellStyle name="Normal 3 25 10 6" xfId="49122" xr:uid="{00000000-0005-0000-0000-00009DC00000}"/>
    <cellStyle name="Normal 3 25 11" xfId="49123" xr:uid="{00000000-0005-0000-0000-00009EC00000}"/>
    <cellStyle name="Normal 3 25 11 2" xfId="49124" xr:uid="{00000000-0005-0000-0000-00009FC00000}"/>
    <cellStyle name="Normal 3 25 11 2 2" xfId="49125" xr:uid="{00000000-0005-0000-0000-0000A0C00000}"/>
    <cellStyle name="Normal 3 25 11 2 3" xfId="49126" xr:uid="{00000000-0005-0000-0000-0000A1C00000}"/>
    <cellStyle name="Normal 3 25 11 3" xfId="49127" xr:uid="{00000000-0005-0000-0000-0000A2C00000}"/>
    <cellStyle name="Normal 3 25 11 3 2" xfId="49128" xr:uid="{00000000-0005-0000-0000-0000A3C00000}"/>
    <cellStyle name="Normal 3 25 11 3 3" xfId="49129" xr:uid="{00000000-0005-0000-0000-0000A4C00000}"/>
    <cellStyle name="Normal 3 25 11 4" xfId="49130" xr:uid="{00000000-0005-0000-0000-0000A5C00000}"/>
    <cellStyle name="Normal 3 25 11 4 2" xfId="49131" xr:uid="{00000000-0005-0000-0000-0000A6C00000}"/>
    <cellStyle name="Normal 3 25 11 4 3" xfId="49132" xr:uid="{00000000-0005-0000-0000-0000A7C00000}"/>
    <cellStyle name="Normal 3 25 11 5" xfId="49133" xr:uid="{00000000-0005-0000-0000-0000A8C00000}"/>
    <cellStyle name="Normal 3 25 11 6" xfId="49134" xr:uid="{00000000-0005-0000-0000-0000A9C00000}"/>
    <cellStyle name="Normal 3 25 12" xfId="49135" xr:uid="{00000000-0005-0000-0000-0000AAC00000}"/>
    <cellStyle name="Normal 3 25 12 2" xfId="49136" xr:uid="{00000000-0005-0000-0000-0000ABC00000}"/>
    <cellStyle name="Normal 3 25 12 2 2" xfId="49137" xr:uid="{00000000-0005-0000-0000-0000ACC00000}"/>
    <cellStyle name="Normal 3 25 12 2 3" xfId="49138" xr:uid="{00000000-0005-0000-0000-0000ADC00000}"/>
    <cellStyle name="Normal 3 25 12 3" xfId="49139" xr:uid="{00000000-0005-0000-0000-0000AEC00000}"/>
    <cellStyle name="Normal 3 25 12 3 2" xfId="49140" xr:uid="{00000000-0005-0000-0000-0000AFC00000}"/>
    <cellStyle name="Normal 3 25 12 3 3" xfId="49141" xr:uid="{00000000-0005-0000-0000-0000B0C00000}"/>
    <cellStyle name="Normal 3 25 12 4" xfId="49142" xr:uid="{00000000-0005-0000-0000-0000B1C00000}"/>
    <cellStyle name="Normal 3 25 12 4 2" xfId="49143" xr:uid="{00000000-0005-0000-0000-0000B2C00000}"/>
    <cellStyle name="Normal 3 25 12 4 3" xfId="49144" xr:uid="{00000000-0005-0000-0000-0000B3C00000}"/>
    <cellStyle name="Normal 3 25 12 5" xfId="49145" xr:uid="{00000000-0005-0000-0000-0000B4C00000}"/>
    <cellStyle name="Normal 3 25 12 6" xfId="49146" xr:uid="{00000000-0005-0000-0000-0000B5C00000}"/>
    <cellStyle name="Normal 3 25 13" xfId="49147" xr:uid="{00000000-0005-0000-0000-0000B6C00000}"/>
    <cellStyle name="Normal 3 25 13 2" xfId="49148" xr:uid="{00000000-0005-0000-0000-0000B7C00000}"/>
    <cellStyle name="Normal 3 25 13 2 2" xfId="49149" xr:uid="{00000000-0005-0000-0000-0000B8C00000}"/>
    <cellStyle name="Normal 3 25 13 2 3" xfId="49150" xr:uid="{00000000-0005-0000-0000-0000B9C00000}"/>
    <cellStyle name="Normal 3 25 13 3" xfId="49151" xr:uid="{00000000-0005-0000-0000-0000BAC00000}"/>
    <cellStyle name="Normal 3 25 13 3 2" xfId="49152" xr:uid="{00000000-0005-0000-0000-0000BBC00000}"/>
    <cellStyle name="Normal 3 25 13 3 3" xfId="49153" xr:uid="{00000000-0005-0000-0000-0000BCC00000}"/>
    <cellStyle name="Normal 3 25 13 4" xfId="49154" xr:uid="{00000000-0005-0000-0000-0000BDC00000}"/>
    <cellStyle name="Normal 3 25 13 4 2" xfId="49155" xr:uid="{00000000-0005-0000-0000-0000BEC00000}"/>
    <cellStyle name="Normal 3 25 13 4 3" xfId="49156" xr:uid="{00000000-0005-0000-0000-0000BFC00000}"/>
    <cellStyle name="Normal 3 25 13 5" xfId="49157" xr:uid="{00000000-0005-0000-0000-0000C0C00000}"/>
    <cellStyle name="Normal 3 25 13 6" xfId="49158" xr:uid="{00000000-0005-0000-0000-0000C1C00000}"/>
    <cellStyle name="Normal 3 25 14" xfId="49159" xr:uid="{00000000-0005-0000-0000-0000C2C00000}"/>
    <cellStyle name="Normal 3 25 14 2" xfId="49160" xr:uid="{00000000-0005-0000-0000-0000C3C00000}"/>
    <cellStyle name="Normal 3 25 14 2 2" xfId="49161" xr:uid="{00000000-0005-0000-0000-0000C4C00000}"/>
    <cellStyle name="Normal 3 25 14 2 3" xfId="49162" xr:uid="{00000000-0005-0000-0000-0000C5C00000}"/>
    <cellStyle name="Normal 3 25 14 3" xfId="49163" xr:uid="{00000000-0005-0000-0000-0000C6C00000}"/>
    <cellStyle name="Normal 3 25 14 3 2" xfId="49164" xr:uid="{00000000-0005-0000-0000-0000C7C00000}"/>
    <cellStyle name="Normal 3 25 14 3 3" xfId="49165" xr:uid="{00000000-0005-0000-0000-0000C8C00000}"/>
    <cellStyle name="Normal 3 25 14 4" xfId="49166" xr:uid="{00000000-0005-0000-0000-0000C9C00000}"/>
    <cellStyle name="Normal 3 25 14 4 2" xfId="49167" xr:uid="{00000000-0005-0000-0000-0000CAC00000}"/>
    <cellStyle name="Normal 3 25 14 4 3" xfId="49168" xr:uid="{00000000-0005-0000-0000-0000CBC00000}"/>
    <cellStyle name="Normal 3 25 14 5" xfId="49169" xr:uid="{00000000-0005-0000-0000-0000CCC00000}"/>
    <cellStyle name="Normal 3 25 14 6" xfId="49170" xr:uid="{00000000-0005-0000-0000-0000CDC00000}"/>
    <cellStyle name="Normal 3 25 15" xfId="49171" xr:uid="{00000000-0005-0000-0000-0000CEC00000}"/>
    <cellStyle name="Normal 3 25 15 2" xfId="49172" xr:uid="{00000000-0005-0000-0000-0000CFC00000}"/>
    <cellStyle name="Normal 3 25 15 2 2" xfId="49173" xr:uid="{00000000-0005-0000-0000-0000D0C00000}"/>
    <cellStyle name="Normal 3 25 15 2 3" xfId="49174" xr:uid="{00000000-0005-0000-0000-0000D1C00000}"/>
    <cellStyle name="Normal 3 25 15 3" xfId="49175" xr:uid="{00000000-0005-0000-0000-0000D2C00000}"/>
    <cellStyle name="Normal 3 25 15 3 2" xfId="49176" xr:uid="{00000000-0005-0000-0000-0000D3C00000}"/>
    <cellStyle name="Normal 3 25 15 3 3" xfId="49177" xr:uid="{00000000-0005-0000-0000-0000D4C00000}"/>
    <cellStyle name="Normal 3 25 15 4" xfId="49178" xr:uid="{00000000-0005-0000-0000-0000D5C00000}"/>
    <cellStyle name="Normal 3 25 15 4 2" xfId="49179" xr:uid="{00000000-0005-0000-0000-0000D6C00000}"/>
    <cellStyle name="Normal 3 25 15 4 3" xfId="49180" xr:uid="{00000000-0005-0000-0000-0000D7C00000}"/>
    <cellStyle name="Normal 3 25 15 5" xfId="49181" xr:uid="{00000000-0005-0000-0000-0000D8C00000}"/>
    <cellStyle name="Normal 3 25 15 6" xfId="49182" xr:uid="{00000000-0005-0000-0000-0000D9C00000}"/>
    <cellStyle name="Normal 3 25 16" xfId="49183" xr:uid="{00000000-0005-0000-0000-0000DAC00000}"/>
    <cellStyle name="Normal 3 25 16 2" xfId="49184" xr:uid="{00000000-0005-0000-0000-0000DBC00000}"/>
    <cellStyle name="Normal 3 25 16 2 2" xfId="49185" xr:uid="{00000000-0005-0000-0000-0000DCC00000}"/>
    <cellStyle name="Normal 3 25 16 2 3" xfId="49186" xr:uid="{00000000-0005-0000-0000-0000DDC00000}"/>
    <cellStyle name="Normal 3 25 16 3" xfId="49187" xr:uid="{00000000-0005-0000-0000-0000DEC00000}"/>
    <cellStyle name="Normal 3 25 16 3 2" xfId="49188" xr:uid="{00000000-0005-0000-0000-0000DFC00000}"/>
    <cellStyle name="Normal 3 25 16 3 3" xfId="49189" xr:uid="{00000000-0005-0000-0000-0000E0C00000}"/>
    <cellStyle name="Normal 3 25 16 4" xfId="49190" xr:uid="{00000000-0005-0000-0000-0000E1C00000}"/>
    <cellStyle name="Normal 3 25 16 4 2" xfId="49191" xr:uid="{00000000-0005-0000-0000-0000E2C00000}"/>
    <cellStyle name="Normal 3 25 16 4 3" xfId="49192" xr:uid="{00000000-0005-0000-0000-0000E3C00000}"/>
    <cellStyle name="Normal 3 25 16 5" xfId="49193" xr:uid="{00000000-0005-0000-0000-0000E4C00000}"/>
    <cellStyle name="Normal 3 25 16 6" xfId="49194" xr:uid="{00000000-0005-0000-0000-0000E5C00000}"/>
    <cellStyle name="Normal 3 25 17" xfId="49195" xr:uid="{00000000-0005-0000-0000-0000E6C00000}"/>
    <cellStyle name="Normal 3 25 17 2" xfId="49196" xr:uid="{00000000-0005-0000-0000-0000E7C00000}"/>
    <cellStyle name="Normal 3 25 17 2 2" xfId="49197" xr:uid="{00000000-0005-0000-0000-0000E8C00000}"/>
    <cellStyle name="Normal 3 25 17 2 3" xfId="49198" xr:uid="{00000000-0005-0000-0000-0000E9C00000}"/>
    <cellStyle name="Normal 3 25 17 3" xfId="49199" xr:uid="{00000000-0005-0000-0000-0000EAC00000}"/>
    <cellStyle name="Normal 3 25 17 3 2" xfId="49200" xr:uid="{00000000-0005-0000-0000-0000EBC00000}"/>
    <cellStyle name="Normal 3 25 17 3 3" xfId="49201" xr:uid="{00000000-0005-0000-0000-0000ECC00000}"/>
    <cellStyle name="Normal 3 25 17 4" xfId="49202" xr:uid="{00000000-0005-0000-0000-0000EDC00000}"/>
    <cellStyle name="Normal 3 25 17 4 2" xfId="49203" xr:uid="{00000000-0005-0000-0000-0000EEC00000}"/>
    <cellStyle name="Normal 3 25 17 4 3" xfId="49204" xr:uid="{00000000-0005-0000-0000-0000EFC00000}"/>
    <cellStyle name="Normal 3 25 17 5" xfId="49205" xr:uid="{00000000-0005-0000-0000-0000F0C00000}"/>
    <cellStyle name="Normal 3 25 17 6" xfId="49206" xr:uid="{00000000-0005-0000-0000-0000F1C00000}"/>
    <cellStyle name="Normal 3 25 18" xfId="49207" xr:uid="{00000000-0005-0000-0000-0000F2C00000}"/>
    <cellStyle name="Normal 3 25 18 2" xfId="49208" xr:uid="{00000000-0005-0000-0000-0000F3C00000}"/>
    <cellStyle name="Normal 3 25 18 2 2" xfId="49209" xr:uid="{00000000-0005-0000-0000-0000F4C00000}"/>
    <cellStyle name="Normal 3 25 18 2 3" xfId="49210" xr:uid="{00000000-0005-0000-0000-0000F5C00000}"/>
    <cellStyle name="Normal 3 25 18 3" xfId="49211" xr:uid="{00000000-0005-0000-0000-0000F6C00000}"/>
    <cellStyle name="Normal 3 25 18 3 2" xfId="49212" xr:uid="{00000000-0005-0000-0000-0000F7C00000}"/>
    <cellStyle name="Normal 3 25 18 3 3" xfId="49213" xr:uid="{00000000-0005-0000-0000-0000F8C00000}"/>
    <cellStyle name="Normal 3 25 18 4" xfId="49214" xr:uid="{00000000-0005-0000-0000-0000F9C00000}"/>
    <cellStyle name="Normal 3 25 18 4 2" xfId="49215" xr:uid="{00000000-0005-0000-0000-0000FAC00000}"/>
    <cellStyle name="Normal 3 25 18 4 3" xfId="49216" xr:uid="{00000000-0005-0000-0000-0000FBC00000}"/>
    <cellStyle name="Normal 3 25 18 5" xfId="49217" xr:uid="{00000000-0005-0000-0000-0000FCC00000}"/>
    <cellStyle name="Normal 3 25 18 6" xfId="49218" xr:uid="{00000000-0005-0000-0000-0000FDC00000}"/>
    <cellStyle name="Normal 3 25 19" xfId="49219" xr:uid="{00000000-0005-0000-0000-0000FEC00000}"/>
    <cellStyle name="Normal 3 25 19 2" xfId="49220" xr:uid="{00000000-0005-0000-0000-0000FFC00000}"/>
    <cellStyle name="Normal 3 25 19 2 2" xfId="49221" xr:uid="{00000000-0005-0000-0000-000000C10000}"/>
    <cellStyle name="Normal 3 25 19 2 3" xfId="49222" xr:uid="{00000000-0005-0000-0000-000001C10000}"/>
    <cellStyle name="Normal 3 25 19 3" xfId="49223" xr:uid="{00000000-0005-0000-0000-000002C10000}"/>
    <cellStyle name="Normal 3 25 19 3 2" xfId="49224" xr:uid="{00000000-0005-0000-0000-000003C10000}"/>
    <cellStyle name="Normal 3 25 19 3 3" xfId="49225" xr:uid="{00000000-0005-0000-0000-000004C10000}"/>
    <cellStyle name="Normal 3 25 19 4" xfId="49226" xr:uid="{00000000-0005-0000-0000-000005C10000}"/>
    <cellStyle name="Normal 3 25 19 4 2" xfId="49227" xr:uid="{00000000-0005-0000-0000-000006C10000}"/>
    <cellStyle name="Normal 3 25 19 4 3" xfId="49228" xr:uid="{00000000-0005-0000-0000-000007C10000}"/>
    <cellStyle name="Normal 3 25 19 5" xfId="49229" xr:uid="{00000000-0005-0000-0000-000008C10000}"/>
    <cellStyle name="Normal 3 25 19 6" xfId="49230" xr:uid="{00000000-0005-0000-0000-000009C10000}"/>
    <cellStyle name="Normal 3 25 2" xfId="49231" xr:uid="{00000000-0005-0000-0000-00000AC10000}"/>
    <cellStyle name="Normal 3 25 2 2" xfId="49232" xr:uid="{00000000-0005-0000-0000-00000BC10000}"/>
    <cellStyle name="Normal 3 25 2 2 2" xfId="49233" xr:uid="{00000000-0005-0000-0000-00000CC10000}"/>
    <cellStyle name="Normal 3 25 2 2 3" xfId="49234" xr:uid="{00000000-0005-0000-0000-00000DC10000}"/>
    <cellStyle name="Normal 3 25 2 3" xfId="49235" xr:uid="{00000000-0005-0000-0000-00000EC10000}"/>
    <cellStyle name="Normal 3 25 2 3 2" xfId="49236" xr:uid="{00000000-0005-0000-0000-00000FC10000}"/>
    <cellStyle name="Normal 3 25 2 3 3" xfId="49237" xr:uid="{00000000-0005-0000-0000-000010C10000}"/>
    <cellStyle name="Normal 3 25 2 4" xfId="49238" xr:uid="{00000000-0005-0000-0000-000011C10000}"/>
    <cellStyle name="Normal 3 25 2 4 2" xfId="49239" xr:uid="{00000000-0005-0000-0000-000012C10000}"/>
    <cellStyle name="Normal 3 25 2 4 3" xfId="49240" xr:uid="{00000000-0005-0000-0000-000013C10000}"/>
    <cellStyle name="Normal 3 25 2 5" xfId="49241" xr:uid="{00000000-0005-0000-0000-000014C10000}"/>
    <cellStyle name="Normal 3 25 2 6" xfId="49242" xr:uid="{00000000-0005-0000-0000-000015C10000}"/>
    <cellStyle name="Normal 3 25 20" xfId="49243" xr:uid="{00000000-0005-0000-0000-000016C10000}"/>
    <cellStyle name="Normal 3 25 20 2" xfId="49244" xr:uid="{00000000-0005-0000-0000-000017C10000}"/>
    <cellStyle name="Normal 3 25 20 2 2" xfId="49245" xr:uid="{00000000-0005-0000-0000-000018C10000}"/>
    <cellStyle name="Normal 3 25 20 2 3" xfId="49246" xr:uid="{00000000-0005-0000-0000-000019C10000}"/>
    <cellStyle name="Normal 3 25 20 3" xfId="49247" xr:uid="{00000000-0005-0000-0000-00001AC10000}"/>
    <cellStyle name="Normal 3 25 20 3 2" xfId="49248" xr:uid="{00000000-0005-0000-0000-00001BC10000}"/>
    <cellStyle name="Normal 3 25 20 3 3" xfId="49249" xr:uid="{00000000-0005-0000-0000-00001CC10000}"/>
    <cellStyle name="Normal 3 25 20 4" xfId="49250" xr:uid="{00000000-0005-0000-0000-00001DC10000}"/>
    <cellStyle name="Normal 3 25 20 4 2" xfId="49251" xr:uid="{00000000-0005-0000-0000-00001EC10000}"/>
    <cellStyle name="Normal 3 25 20 4 3" xfId="49252" xr:uid="{00000000-0005-0000-0000-00001FC10000}"/>
    <cellStyle name="Normal 3 25 20 5" xfId="49253" xr:uid="{00000000-0005-0000-0000-000020C10000}"/>
    <cellStyle name="Normal 3 25 20 6" xfId="49254" xr:uid="{00000000-0005-0000-0000-000021C10000}"/>
    <cellStyle name="Normal 3 25 21" xfId="49255" xr:uid="{00000000-0005-0000-0000-000022C10000}"/>
    <cellStyle name="Normal 3 25 21 2" xfId="49256" xr:uid="{00000000-0005-0000-0000-000023C10000}"/>
    <cellStyle name="Normal 3 25 21 3" xfId="49257" xr:uid="{00000000-0005-0000-0000-000024C10000}"/>
    <cellStyle name="Normal 3 25 22" xfId="49258" xr:uid="{00000000-0005-0000-0000-000025C10000}"/>
    <cellStyle name="Normal 3 25 22 2" xfId="49259" xr:uid="{00000000-0005-0000-0000-000026C10000}"/>
    <cellStyle name="Normal 3 25 22 3" xfId="49260" xr:uid="{00000000-0005-0000-0000-000027C10000}"/>
    <cellStyle name="Normal 3 25 23" xfId="49261" xr:uid="{00000000-0005-0000-0000-000028C10000}"/>
    <cellStyle name="Normal 3 25 23 2" xfId="49262" xr:uid="{00000000-0005-0000-0000-000029C10000}"/>
    <cellStyle name="Normal 3 25 23 3" xfId="49263" xr:uid="{00000000-0005-0000-0000-00002AC10000}"/>
    <cellStyle name="Normal 3 25 24" xfId="49264" xr:uid="{00000000-0005-0000-0000-00002BC10000}"/>
    <cellStyle name="Normal 3 25 25" xfId="49265" xr:uid="{00000000-0005-0000-0000-00002CC10000}"/>
    <cellStyle name="Normal 3 25 3" xfId="49266" xr:uid="{00000000-0005-0000-0000-00002DC10000}"/>
    <cellStyle name="Normal 3 25 3 2" xfId="49267" xr:uid="{00000000-0005-0000-0000-00002EC10000}"/>
    <cellStyle name="Normal 3 25 3 2 2" xfId="49268" xr:uid="{00000000-0005-0000-0000-00002FC10000}"/>
    <cellStyle name="Normal 3 25 3 2 3" xfId="49269" xr:uid="{00000000-0005-0000-0000-000030C10000}"/>
    <cellStyle name="Normal 3 25 3 3" xfId="49270" xr:uid="{00000000-0005-0000-0000-000031C10000}"/>
    <cellStyle name="Normal 3 25 3 3 2" xfId="49271" xr:uid="{00000000-0005-0000-0000-000032C10000}"/>
    <cellStyle name="Normal 3 25 3 3 3" xfId="49272" xr:uid="{00000000-0005-0000-0000-000033C10000}"/>
    <cellStyle name="Normal 3 25 3 4" xfId="49273" xr:uid="{00000000-0005-0000-0000-000034C10000}"/>
    <cellStyle name="Normal 3 25 3 4 2" xfId="49274" xr:uid="{00000000-0005-0000-0000-000035C10000}"/>
    <cellStyle name="Normal 3 25 3 4 3" xfId="49275" xr:uid="{00000000-0005-0000-0000-000036C10000}"/>
    <cellStyle name="Normal 3 25 3 5" xfId="49276" xr:uid="{00000000-0005-0000-0000-000037C10000}"/>
    <cellStyle name="Normal 3 25 3 6" xfId="49277" xr:uid="{00000000-0005-0000-0000-000038C10000}"/>
    <cellStyle name="Normal 3 25 4" xfId="49278" xr:uid="{00000000-0005-0000-0000-000039C10000}"/>
    <cellStyle name="Normal 3 25 4 2" xfId="49279" xr:uid="{00000000-0005-0000-0000-00003AC10000}"/>
    <cellStyle name="Normal 3 25 4 2 2" xfId="49280" xr:uid="{00000000-0005-0000-0000-00003BC10000}"/>
    <cellStyle name="Normal 3 25 4 2 3" xfId="49281" xr:uid="{00000000-0005-0000-0000-00003CC10000}"/>
    <cellStyle name="Normal 3 25 4 3" xfId="49282" xr:uid="{00000000-0005-0000-0000-00003DC10000}"/>
    <cellStyle name="Normal 3 25 4 3 2" xfId="49283" xr:uid="{00000000-0005-0000-0000-00003EC10000}"/>
    <cellStyle name="Normal 3 25 4 3 3" xfId="49284" xr:uid="{00000000-0005-0000-0000-00003FC10000}"/>
    <cellStyle name="Normal 3 25 4 4" xfId="49285" xr:uid="{00000000-0005-0000-0000-000040C10000}"/>
    <cellStyle name="Normal 3 25 4 4 2" xfId="49286" xr:uid="{00000000-0005-0000-0000-000041C10000}"/>
    <cellStyle name="Normal 3 25 4 4 3" xfId="49287" xr:uid="{00000000-0005-0000-0000-000042C10000}"/>
    <cellStyle name="Normal 3 25 4 5" xfId="49288" xr:uid="{00000000-0005-0000-0000-000043C10000}"/>
    <cellStyle name="Normal 3 25 4 6" xfId="49289" xr:uid="{00000000-0005-0000-0000-000044C10000}"/>
    <cellStyle name="Normal 3 25 5" xfId="49290" xr:uid="{00000000-0005-0000-0000-000045C10000}"/>
    <cellStyle name="Normal 3 25 5 2" xfId="49291" xr:uid="{00000000-0005-0000-0000-000046C10000}"/>
    <cellStyle name="Normal 3 25 5 2 2" xfId="49292" xr:uid="{00000000-0005-0000-0000-000047C10000}"/>
    <cellStyle name="Normal 3 25 5 2 3" xfId="49293" xr:uid="{00000000-0005-0000-0000-000048C10000}"/>
    <cellStyle name="Normal 3 25 5 3" xfId="49294" xr:uid="{00000000-0005-0000-0000-000049C10000}"/>
    <cellStyle name="Normal 3 25 5 3 2" xfId="49295" xr:uid="{00000000-0005-0000-0000-00004AC10000}"/>
    <cellStyle name="Normal 3 25 5 3 3" xfId="49296" xr:uid="{00000000-0005-0000-0000-00004BC10000}"/>
    <cellStyle name="Normal 3 25 5 4" xfId="49297" xr:uid="{00000000-0005-0000-0000-00004CC10000}"/>
    <cellStyle name="Normal 3 25 5 4 2" xfId="49298" xr:uid="{00000000-0005-0000-0000-00004DC10000}"/>
    <cellStyle name="Normal 3 25 5 4 3" xfId="49299" xr:uid="{00000000-0005-0000-0000-00004EC10000}"/>
    <cellStyle name="Normal 3 25 5 5" xfId="49300" xr:uid="{00000000-0005-0000-0000-00004FC10000}"/>
    <cellStyle name="Normal 3 25 5 6" xfId="49301" xr:uid="{00000000-0005-0000-0000-000050C10000}"/>
    <cellStyle name="Normal 3 25 6" xfId="49302" xr:uid="{00000000-0005-0000-0000-000051C10000}"/>
    <cellStyle name="Normal 3 25 6 2" xfId="49303" xr:uid="{00000000-0005-0000-0000-000052C10000}"/>
    <cellStyle name="Normal 3 25 6 2 2" xfId="49304" xr:uid="{00000000-0005-0000-0000-000053C10000}"/>
    <cellStyle name="Normal 3 25 6 2 3" xfId="49305" xr:uid="{00000000-0005-0000-0000-000054C10000}"/>
    <cellStyle name="Normal 3 25 6 3" xfId="49306" xr:uid="{00000000-0005-0000-0000-000055C10000}"/>
    <cellStyle name="Normal 3 25 6 3 2" xfId="49307" xr:uid="{00000000-0005-0000-0000-000056C10000}"/>
    <cellStyle name="Normal 3 25 6 3 3" xfId="49308" xr:uid="{00000000-0005-0000-0000-000057C10000}"/>
    <cellStyle name="Normal 3 25 6 4" xfId="49309" xr:uid="{00000000-0005-0000-0000-000058C10000}"/>
    <cellStyle name="Normal 3 25 6 4 2" xfId="49310" xr:uid="{00000000-0005-0000-0000-000059C10000}"/>
    <cellStyle name="Normal 3 25 6 4 3" xfId="49311" xr:uid="{00000000-0005-0000-0000-00005AC10000}"/>
    <cellStyle name="Normal 3 25 6 5" xfId="49312" xr:uid="{00000000-0005-0000-0000-00005BC10000}"/>
    <cellStyle name="Normal 3 25 6 6" xfId="49313" xr:uid="{00000000-0005-0000-0000-00005CC10000}"/>
    <cellStyle name="Normal 3 25 7" xfId="49314" xr:uid="{00000000-0005-0000-0000-00005DC10000}"/>
    <cellStyle name="Normal 3 25 7 2" xfId="49315" xr:uid="{00000000-0005-0000-0000-00005EC10000}"/>
    <cellStyle name="Normal 3 25 7 2 2" xfId="49316" xr:uid="{00000000-0005-0000-0000-00005FC10000}"/>
    <cellStyle name="Normal 3 25 7 2 3" xfId="49317" xr:uid="{00000000-0005-0000-0000-000060C10000}"/>
    <cellStyle name="Normal 3 25 7 3" xfId="49318" xr:uid="{00000000-0005-0000-0000-000061C10000}"/>
    <cellStyle name="Normal 3 25 7 3 2" xfId="49319" xr:uid="{00000000-0005-0000-0000-000062C10000}"/>
    <cellStyle name="Normal 3 25 7 3 3" xfId="49320" xr:uid="{00000000-0005-0000-0000-000063C10000}"/>
    <cellStyle name="Normal 3 25 7 4" xfId="49321" xr:uid="{00000000-0005-0000-0000-000064C10000}"/>
    <cellStyle name="Normal 3 25 7 4 2" xfId="49322" xr:uid="{00000000-0005-0000-0000-000065C10000}"/>
    <cellStyle name="Normal 3 25 7 4 3" xfId="49323" xr:uid="{00000000-0005-0000-0000-000066C10000}"/>
    <cellStyle name="Normal 3 25 7 5" xfId="49324" xr:uid="{00000000-0005-0000-0000-000067C10000}"/>
    <cellStyle name="Normal 3 25 7 6" xfId="49325" xr:uid="{00000000-0005-0000-0000-000068C10000}"/>
    <cellStyle name="Normal 3 25 8" xfId="49326" xr:uid="{00000000-0005-0000-0000-000069C10000}"/>
    <cellStyle name="Normal 3 25 8 2" xfId="49327" xr:uid="{00000000-0005-0000-0000-00006AC10000}"/>
    <cellStyle name="Normal 3 25 8 2 2" xfId="49328" xr:uid="{00000000-0005-0000-0000-00006BC10000}"/>
    <cellStyle name="Normal 3 25 8 2 3" xfId="49329" xr:uid="{00000000-0005-0000-0000-00006CC10000}"/>
    <cellStyle name="Normal 3 25 8 3" xfId="49330" xr:uid="{00000000-0005-0000-0000-00006DC10000}"/>
    <cellStyle name="Normal 3 25 8 3 2" xfId="49331" xr:uid="{00000000-0005-0000-0000-00006EC10000}"/>
    <cellStyle name="Normal 3 25 8 3 3" xfId="49332" xr:uid="{00000000-0005-0000-0000-00006FC10000}"/>
    <cellStyle name="Normal 3 25 8 4" xfId="49333" xr:uid="{00000000-0005-0000-0000-000070C10000}"/>
    <cellStyle name="Normal 3 25 8 4 2" xfId="49334" xr:uid="{00000000-0005-0000-0000-000071C10000}"/>
    <cellStyle name="Normal 3 25 8 4 3" xfId="49335" xr:uid="{00000000-0005-0000-0000-000072C10000}"/>
    <cellStyle name="Normal 3 25 8 5" xfId="49336" xr:uid="{00000000-0005-0000-0000-000073C10000}"/>
    <cellStyle name="Normal 3 25 8 6" xfId="49337" xr:uid="{00000000-0005-0000-0000-000074C10000}"/>
    <cellStyle name="Normal 3 25 9" xfId="49338" xr:uid="{00000000-0005-0000-0000-000075C10000}"/>
    <cellStyle name="Normal 3 25 9 2" xfId="49339" xr:uid="{00000000-0005-0000-0000-000076C10000}"/>
    <cellStyle name="Normal 3 25 9 2 2" xfId="49340" xr:uid="{00000000-0005-0000-0000-000077C10000}"/>
    <cellStyle name="Normal 3 25 9 2 3" xfId="49341" xr:uid="{00000000-0005-0000-0000-000078C10000}"/>
    <cellStyle name="Normal 3 25 9 3" xfId="49342" xr:uid="{00000000-0005-0000-0000-000079C10000}"/>
    <cellStyle name="Normal 3 25 9 3 2" xfId="49343" xr:uid="{00000000-0005-0000-0000-00007AC10000}"/>
    <cellStyle name="Normal 3 25 9 3 3" xfId="49344" xr:uid="{00000000-0005-0000-0000-00007BC10000}"/>
    <cellStyle name="Normal 3 25 9 4" xfId="49345" xr:uid="{00000000-0005-0000-0000-00007CC10000}"/>
    <cellStyle name="Normal 3 25 9 4 2" xfId="49346" xr:uid="{00000000-0005-0000-0000-00007DC10000}"/>
    <cellStyle name="Normal 3 25 9 4 3" xfId="49347" xr:uid="{00000000-0005-0000-0000-00007EC10000}"/>
    <cellStyle name="Normal 3 25 9 5" xfId="49348" xr:uid="{00000000-0005-0000-0000-00007FC10000}"/>
    <cellStyle name="Normal 3 25 9 6" xfId="49349" xr:uid="{00000000-0005-0000-0000-000080C10000}"/>
    <cellStyle name="Normal 3 25_Sheet25" xfId="49350" xr:uid="{00000000-0005-0000-0000-000081C10000}"/>
    <cellStyle name="Normal 3 26" xfId="49351" xr:uid="{00000000-0005-0000-0000-000082C10000}"/>
    <cellStyle name="Normal 3 26 10" xfId="49352" xr:uid="{00000000-0005-0000-0000-000083C10000}"/>
    <cellStyle name="Normal 3 26 10 2" xfId="49353" xr:uid="{00000000-0005-0000-0000-000084C10000}"/>
    <cellStyle name="Normal 3 26 10 2 2" xfId="49354" xr:uid="{00000000-0005-0000-0000-000085C10000}"/>
    <cellStyle name="Normal 3 26 10 2 3" xfId="49355" xr:uid="{00000000-0005-0000-0000-000086C10000}"/>
    <cellStyle name="Normal 3 26 10 3" xfId="49356" xr:uid="{00000000-0005-0000-0000-000087C10000}"/>
    <cellStyle name="Normal 3 26 10 3 2" xfId="49357" xr:uid="{00000000-0005-0000-0000-000088C10000}"/>
    <cellStyle name="Normal 3 26 10 3 3" xfId="49358" xr:uid="{00000000-0005-0000-0000-000089C10000}"/>
    <cellStyle name="Normal 3 26 10 4" xfId="49359" xr:uid="{00000000-0005-0000-0000-00008AC10000}"/>
    <cellStyle name="Normal 3 26 10 4 2" xfId="49360" xr:uid="{00000000-0005-0000-0000-00008BC10000}"/>
    <cellStyle name="Normal 3 26 10 4 3" xfId="49361" xr:uid="{00000000-0005-0000-0000-00008CC10000}"/>
    <cellStyle name="Normal 3 26 10 5" xfId="49362" xr:uid="{00000000-0005-0000-0000-00008DC10000}"/>
    <cellStyle name="Normal 3 26 10 6" xfId="49363" xr:uid="{00000000-0005-0000-0000-00008EC10000}"/>
    <cellStyle name="Normal 3 26 11" xfId="49364" xr:uid="{00000000-0005-0000-0000-00008FC10000}"/>
    <cellStyle name="Normal 3 26 11 2" xfId="49365" xr:uid="{00000000-0005-0000-0000-000090C10000}"/>
    <cellStyle name="Normal 3 26 11 2 2" xfId="49366" xr:uid="{00000000-0005-0000-0000-000091C10000}"/>
    <cellStyle name="Normal 3 26 11 2 3" xfId="49367" xr:uid="{00000000-0005-0000-0000-000092C10000}"/>
    <cellStyle name="Normal 3 26 11 3" xfId="49368" xr:uid="{00000000-0005-0000-0000-000093C10000}"/>
    <cellStyle name="Normal 3 26 11 3 2" xfId="49369" xr:uid="{00000000-0005-0000-0000-000094C10000}"/>
    <cellStyle name="Normal 3 26 11 3 3" xfId="49370" xr:uid="{00000000-0005-0000-0000-000095C10000}"/>
    <cellStyle name="Normal 3 26 11 4" xfId="49371" xr:uid="{00000000-0005-0000-0000-000096C10000}"/>
    <cellStyle name="Normal 3 26 11 4 2" xfId="49372" xr:uid="{00000000-0005-0000-0000-000097C10000}"/>
    <cellStyle name="Normal 3 26 11 4 3" xfId="49373" xr:uid="{00000000-0005-0000-0000-000098C10000}"/>
    <cellStyle name="Normal 3 26 11 5" xfId="49374" xr:uid="{00000000-0005-0000-0000-000099C10000}"/>
    <cellStyle name="Normal 3 26 11 6" xfId="49375" xr:uid="{00000000-0005-0000-0000-00009AC10000}"/>
    <cellStyle name="Normal 3 26 12" xfId="49376" xr:uid="{00000000-0005-0000-0000-00009BC10000}"/>
    <cellStyle name="Normal 3 26 12 2" xfId="49377" xr:uid="{00000000-0005-0000-0000-00009CC10000}"/>
    <cellStyle name="Normal 3 26 12 2 2" xfId="49378" xr:uid="{00000000-0005-0000-0000-00009DC10000}"/>
    <cellStyle name="Normal 3 26 12 2 3" xfId="49379" xr:uid="{00000000-0005-0000-0000-00009EC10000}"/>
    <cellStyle name="Normal 3 26 12 3" xfId="49380" xr:uid="{00000000-0005-0000-0000-00009FC10000}"/>
    <cellStyle name="Normal 3 26 12 3 2" xfId="49381" xr:uid="{00000000-0005-0000-0000-0000A0C10000}"/>
    <cellStyle name="Normal 3 26 12 3 3" xfId="49382" xr:uid="{00000000-0005-0000-0000-0000A1C10000}"/>
    <cellStyle name="Normal 3 26 12 4" xfId="49383" xr:uid="{00000000-0005-0000-0000-0000A2C10000}"/>
    <cellStyle name="Normal 3 26 12 4 2" xfId="49384" xr:uid="{00000000-0005-0000-0000-0000A3C10000}"/>
    <cellStyle name="Normal 3 26 12 4 3" xfId="49385" xr:uid="{00000000-0005-0000-0000-0000A4C10000}"/>
    <cellStyle name="Normal 3 26 12 5" xfId="49386" xr:uid="{00000000-0005-0000-0000-0000A5C10000}"/>
    <cellStyle name="Normal 3 26 12 6" xfId="49387" xr:uid="{00000000-0005-0000-0000-0000A6C10000}"/>
    <cellStyle name="Normal 3 26 13" xfId="49388" xr:uid="{00000000-0005-0000-0000-0000A7C10000}"/>
    <cellStyle name="Normal 3 26 13 2" xfId="49389" xr:uid="{00000000-0005-0000-0000-0000A8C10000}"/>
    <cellStyle name="Normal 3 26 13 2 2" xfId="49390" xr:uid="{00000000-0005-0000-0000-0000A9C10000}"/>
    <cellStyle name="Normal 3 26 13 2 3" xfId="49391" xr:uid="{00000000-0005-0000-0000-0000AAC10000}"/>
    <cellStyle name="Normal 3 26 13 3" xfId="49392" xr:uid="{00000000-0005-0000-0000-0000ABC10000}"/>
    <cellStyle name="Normal 3 26 13 3 2" xfId="49393" xr:uid="{00000000-0005-0000-0000-0000ACC10000}"/>
    <cellStyle name="Normal 3 26 13 3 3" xfId="49394" xr:uid="{00000000-0005-0000-0000-0000ADC10000}"/>
    <cellStyle name="Normal 3 26 13 4" xfId="49395" xr:uid="{00000000-0005-0000-0000-0000AEC10000}"/>
    <cellStyle name="Normal 3 26 13 4 2" xfId="49396" xr:uid="{00000000-0005-0000-0000-0000AFC10000}"/>
    <cellStyle name="Normal 3 26 13 4 3" xfId="49397" xr:uid="{00000000-0005-0000-0000-0000B0C10000}"/>
    <cellStyle name="Normal 3 26 13 5" xfId="49398" xr:uid="{00000000-0005-0000-0000-0000B1C10000}"/>
    <cellStyle name="Normal 3 26 13 6" xfId="49399" xr:uid="{00000000-0005-0000-0000-0000B2C10000}"/>
    <cellStyle name="Normal 3 26 14" xfId="49400" xr:uid="{00000000-0005-0000-0000-0000B3C10000}"/>
    <cellStyle name="Normal 3 26 14 2" xfId="49401" xr:uid="{00000000-0005-0000-0000-0000B4C10000}"/>
    <cellStyle name="Normal 3 26 14 2 2" xfId="49402" xr:uid="{00000000-0005-0000-0000-0000B5C10000}"/>
    <cellStyle name="Normal 3 26 14 2 3" xfId="49403" xr:uid="{00000000-0005-0000-0000-0000B6C10000}"/>
    <cellStyle name="Normal 3 26 14 3" xfId="49404" xr:uid="{00000000-0005-0000-0000-0000B7C10000}"/>
    <cellStyle name="Normal 3 26 14 3 2" xfId="49405" xr:uid="{00000000-0005-0000-0000-0000B8C10000}"/>
    <cellStyle name="Normal 3 26 14 3 3" xfId="49406" xr:uid="{00000000-0005-0000-0000-0000B9C10000}"/>
    <cellStyle name="Normal 3 26 14 4" xfId="49407" xr:uid="{00000000-0005-0000-0000-0000BAC10000}"/>
    <cellStyle name="Normal 3 26 14 4 2" xfId="49408" xr:uid="{00000000-0005-0000-0000-0000BBC10000}"/>
    <cellStyle name="Normal 3 26 14 4 3" xfId="49409" xr:uid="{00000000-0005-0000-0000-0000BCC10000}"/>
    <cellStyle name="Normal 3 26 14 5" xfId="49410" xr:uid="{00000000-0005-0000-0000-0000BDC10000}"/>
    <cellStyle name="Normal 3 26 14 6" xfId="49411" xr:uid="{00000000-0005-0000-0000-0000BEC10000}"/>
    <cellStyle name="Normal 3 26 15" xfId="49412" xr:uid="{00000000-0005-0000-0000-0000BFC10000}"/>
    <cellStyle name="Normal 3 26 15 2" xfId="49413" xr:uid="{00000000-0005-0000-0000-0000C0C10000}"/>
    <cellStyle name="Normal 3 26 15 2 2" xfId="49414" xr:uid="{00000000-0005-0000-0000-0000C1C10000}"/>
    <cellStyle name="Normal 3 26 15 2 3" xfId="49415" xr:uid="{00000000-0005-0000-0000-0000C2C10000}"/>
    <cellStyle name="Normal 3 26 15 3" xfId="49416" xr:uid="{00000000-0005-0000-0000-0000C3C10000}"/>
    <cellStyle name="Normal 3 26 15 3 2" xfId="49417" xr:uid="{00000000-0005-0000-0000-0000C4C10000}"/>
    <cellStyle name="Normal 3 26 15 3 3" xfId="49418" xr:uid="{00000000-0005-0000-0000-0000C5C10000}"/>
    <cellStyle name="Normal 3 26 15 4" xfId="49419" xr:uid="{00000000-0005-0000-0000-0000C6C10000}"/>
    <cellStyle name="Normal 3 26 15 4 2" xfId="49420" xr:uid="{00000000-0005-0000-0000-0000C7C10000}"/>
    <cellStyle name="Normal 3 26 15 4 3" xfId="49421" xr:uid="{00000000-0005-0000-0000-0000C8C10000}"/>
    <cellStyle name="Normal 3 26 15 5" xfId="49422" xr:uid="{00000000-0005-0000-0000-0000C9C10000}"/>
    <cellStyle name="Normal 3 26 15 6" xfId="49423" xr:uid="{00000000-0005-0000-0000-0000CAC10000}"/>
    <cellStyle name="Normal 3 26 16" xfId="49424" xr:uid="{00000000-0005-0000-0000-0000CBC10000}"/>
    <cellStyle name="Normal 3 26 16 2" xfId="49425" xr:uid="{00000000-0005-0000-0000-0000CCC10000}"/>
    <cellStyle name="Normal 3 26 16 2 2" xfId="49426" xr:uid="{00000000-0005-0000-0000-0000CDC10000}"/>
    <cellStyle name="Normal 3 26 16 2 3" xfId="49427" xr:uid="{00000000-0005-0000-0000-0000CEC10000}"/>
    <cellStyle name="Normal 3 26 16 3" xfId="49428" xr:uid="{00000000-0005-0000-0000-0000CFC10000}"/>
    <cellStyle name="Normal 3 26 16 3 2" xfId="49429" xr:uid="{00000000-0005-0000-0000-0000D0C10000}"/>
    <cellStyle name="Normal 3 26 16 3 3" xfId="49430" xr:uid="{00000000-0005-0000-0000-0000D1C10000}"/>
    <cellStyle name="Normal 3 26 16 4" xfId="49431" xr:uid="{00000000-0005-0000-0000-0000D2C10000}"/>
    <cellStyle name="Normal 3 26 16 4 2" xfId="49432" xr:uid="{00000000-0005-0000-0000-0000D3C10000}"/>
    <cellStyle name="Normal 3 26 16 4 3" xfId="49433" xr:uid="{00000000-0005-0000-0000-0000D4C10000}"/>
    <cellStyle name="Normal 3 26 16 5" xfId="49434" xr:uid="{00000000-0005-0000-0000-0000D5C10000}"/>
    <cellStyle name="Normal 3 26 16 6" xfId="49435" xr:uid="{00000000-0005-0000-0000-0000D6C10000}"/>
    <cellStyle name="Normal 3 26 17" xfId="49436" xr:uid="{00000000-0005-0000-0000-0000D7C10000}"/>
    <cellStyle name="Normal 3 26 17 2" xfId="49437" xr:uid="{00000000-0005-0000-0000-0000D8C10000}"/>
    <cellStyle name="Normal 3 26 17 2 2" xfId="49438" xr:uid="{00000000-0005-0000-0000-0000D9C10000}"/>
    <cellStyle name="Normal 3 26 17 2 3" xfId="49439" xr:uid="{00000000-0005-0000-0000-0000DAC10000}"/>
    <cellStyle name="Normal 3 26 17 3" xfId="49440" xr:uid="{00000000-0005-0000-0000-0000DBC10000}"/>
    <cellStyle name="Normal 3 26 17 3 2" xfId="49441" xr:uid="{00000000-0005-0000-0000-0000DCC10000}"/>
    <cellStyle name="Normal 3 26 17 3 3" xfId="49442" xr:uid="{00000000-0005-0000-0000-0000DDC10000}"/>
    <cellStyle name="Normal 3 26 17 4" xfId="49443" xr:uid="{00000000-0005-0000-0000-0000DEC10000}"/>
    <cellStyle name="Normal 3 26 17 4 2" xfId="49444" xr:uid="{00000000-0005-0000-0000-0000DFC10000}"/>
    <cellStyle name="Normal 3 26 17 4 3" xfId="49445" xr:uid="{00000000-0005-0000-0000-0000E0C10000}"/>
    <cellStyle name="Normal 3 26 17 5" xfId="49446" xr:uid="{00000000-0005-0000-0000-0000E1C10000}"/>
    <cellStyle name="Normal 3 26 17 6" xfId="49447" xr:uid="{00000000-0005-0000-0000-0000E2C10000}"/>
    <cellStyle name="Normal 3 26 18" xfId="49448" xr:uid="{00000000-0005-0000-0000-0000E3C10000}"/>
    <cellStyle name="Normal 3 26 18 2" xfId="49449" xr:uid="{00000000-0005-0000-0000-0000E4C10000}"/>
    <cellStyle name="Normal 3 26 18 2 2" xfId="49450" xr:uid="{00000000-0005-0000-0000-0000E5C10000}"/>
    <cellStyle name="Normal 3 26 18 2 3" xfId="49451" xr:uid="{00000000-0005-0000-0000-0000E6C10000}"/>
    <cellStyle name="Normal 3 26 18 3" xfId="49452" xr:uid="{00000000-0005-0000-0000-0000E7C10000}"/>
    <cellStyle name="Normal 3 26 18 3 2" xfId="49453" xr:uid="{00000000-0005-0000-0000-0000E8C10000}"/>
    <cellStyle name="Normal 3 26 18 3 3" xfId="49454" xr:uid="{00000000-0005-0000-0000-0000E9C10000}"/>
    <cellStyle name="Normal 3 26 18 4" xfId="49455" xr:uid="{00000000-0005-0000-0000-0000EAC10000}"/>
    <cellStyle name="Normal 3 26 18 4 2" xfId="49456" xr:uid="{00000000-0005-0000-0000-0000EBC10000}"/>
    <cellStyle name="Normal 3 26 18 4 3" xfId="49457" xr:uid="{00000000-0005-0000-0000-0000ECC10000}"/>
    <cellStyle name="Normal 3 26 18 5" xfId="49458" xr:uid="{00000000-0005-0000-0000-0000EDC10000}"/>
    <cellStyle name="Normal 3 26 18 6" xfId="49459" xr:uid="{00000000-0005-0000-0000-0000EEC10000}"/>
    <cellStyle name="Normal 3 26 19" xfId="49460" xr:uid="{00000000-0005-0000-0000-0000EFC10000}"/>
    <cellStyle name="Normal 3 26 19 2" xfId="49461" xr:uid="{00000000-0005-0000-0000-0000F0C10000}"/>
    <cellStyle name="Normal 3 26 19 2 2" xfId="49462" xr:uid="{00000000-0005-0000-0000-0000F1C10000}"/>
    <cellStyle name="Normal 3 26 19 2 3" xfId="49463" xr:uid="{00000000-0005-0000-0000-0000F2C10000}"/>
    <cellStyle name="Normal 3 26 19 3" xfId="49464" xr:uid="{00000000-0005-0000-0000-0000F3C10000}"/>
    <cellStyle name="Normal 3 26 19 3 2" xfId="49465" xr:uid="{00000000-0005-0000-0000-0000F4C10000}"/>
    <cellStyle name="Normal 3 26 19 3 3" xfId="49466" xr:uid="{00000000-0005-0000-0000-0000F5C10000}"/>
    <cellStyle name="Normal 3 26 19 4" xfId="49467" xr:uid="{00000000-0005-0000-0000-0000F6C10000}"/>
    <cellStyle name="Normal 3 26 19 4 2" xfId="49468" xr:uid="{00000000-0005-0000-0000-0000F7C10000}"/>
    <cellStyle name="Normal 3 26 19 4 3" xfId="49469" xr:uid="{00000000-0005-0000-0000-0000F8C10000}"/>
    <cellStyle name="Normal 3 26 19 5" xfId="49470" xr:uid="{00000000-0005-0000-0000-0000F9C10000}"/>
    <cellStyle name="Normal 3 26 19 6" xfId="49471" xr:uid="{00000000-0005-0000-0000-0000FAC10000}"/>
    <cellStyle name="Normal 3 26 2" xfId="49472" xr:uid="{00000000-0005-0000-0000-0000FBC10000}"/>
    <cellStyle name="Normal 3 26 2 2" xfId="49473" xr:uid="{00000000-0005-0000-0000-0000FCC10000}"/>
    <cellStyle name="Normal 3 26 2 2 2" xfId="49474" xr:uid="{00000000-0005-0000-0000-0000FDC10000}"/>
    <cellStyle name="Normal 3 26 2 2 3" xfId="49475" xr:uid="{00000000-0005-0000-0000-0000FEC10000}"/>
    <cellStyle name="Normal 3 26 2 3" xfId="49476" xr:uid="{00000000-0005-0000-0000-0000FFC10000}"/>
    <cellStyle name="Normal 3 26 2 3 2" xfId="49477" xr:uid="{00000000-0005-0000-0000-000000C20000}"/>
    <cellStyle name="Normal 3 26 2 3 3" xfId="49478" xr:uid="{00000000-0005-0000-0000-000001C20000}"/>
    <cellStyle name="Normal 3 26 2 4" xfId="49479" xr:uid="{00000000-0005-0000-0000-000002C20000}"/>
    <cellStyle name="Normal 3 26 2 4 2" xfId="49480" xr:uid="{00000000-0005-0000-0000-000003C20000}"/>
    <cellStyle name="Normal 3 26 2 4 3" xfId="49481" xr:uid="{00000000-0005-0000-0000-000004C20000}"/>
    <cellStyle name="Normal 3 26 2 5" xfId="49482" xr:uid="{00000000-0005-0000-0000-000005C20000}"/>
    <cellStyle name="Normal 3 26 2 6" xfId="49483" xr:uid="{00000000-0005-0000-0000-000006C20000}"/>
    <cellStyle name="Normal 3 26 20" xfId="49484" xr:uid="{00000000-0005-0000-0000-000007C20000}"/>
    <cellStyle name="Normal 3 26 20 2" xfId="49485" xr:uid="{00000000-0005-0000-0000-000008C20000}"/>
    <cellStyle name="Normal 3 26 20 2 2" xfId="49486" xr:uid="{00000000-0005-0000-0000-000009C20000}"/>
    <cellStyle name="Normal 3 26 20 2 3" xfId="49487" xr:uid="{00000000-0005-0000-0000-00000AC20000}"/>
    <cellStyle name="Normal 3 26 20 3" xfId="49488" xr:uid="{00000000-0005-0000-0000-00000BC20000}"/>
    <cellStyle name="Normal 3 26 20 3 2" xfId="49489" xr:uid="{00000000-0005-0000-0000-00000CC20000}"/>
    <cellStyle name="Normal 3 26 20 3 3" xfId="49490" xr:uid="{00000000-0005-0000-0000-00000DC20000}"/>
    <cellStyle name="Normal 3 26 20 4" xfId="49491" xr:uid="{00000000-0005-0000-0000-00000EC20000}"/>
    <cellStyle name="Normal 3 26 20 4 2" xfId="49492" xr:uid="{00000000-0005-0000-0000-00000FC20000}"/>
    <cellStyle name="Normal 3 26 20 4 3" xfId="49493" xr:uid="{00000000-0005-0000-0000-000010C20000}"/>
    <cellStyle name="Normal 3 26 20 5" xfId="49494" xr:uid="{00000000-0005-0000-0000-000011C20000}"/>
    <cellStyle name="Normal 3 26 20 6" xfId="49495" xr:uid="{00000000-0005-0000-0000-000012C20000}"/>
    <cellStyle name="Normal 3 26 21" xfId="49496" xr:uid="{00000000-0005-0000-0000-000013C20000}"/>
    <cellStyle name="Normal 3 26 21 2" xfId="49497" xr:uid="{00000000-0005-0000-0000-000014C20000}"/>
    <cellStyle name="Normal 3 26 21 3" xfId="49498" xr:uid="{00000000-0005-0000-0000-000015C20000}"/>
    <cellStyle name="Normal 3 26 22" xfId="49499" xr:uid="{00000000-0005-0000-0000-000016C20000}"/>
    <cellStyle name="Normal 3 26 22 2" xfId="49500" xr:uid="{00000000-0005-0000-0000-000017C20000}"/>
    <cellStyle name="Normal 3 26 22 3" xfId="49501" xr:uid="{00000000-0005-0000-0000-000018C20000}"/>
    <cellStyle name="Normal 3 26 23" xfId="49502" xr:uid="{00000000-0005-0000-0000-000019C20000}"/>
    <cellStyle name="Normal 3 26 23 2" xfId="49503" xr:uid="{00000000-0005-0000-0000-00001AC20000}"/>
    <cellStyle name="Normal 3 26 23 3" xfId="49504" xr:uid="{00000000-0005-0000-0000-00001BC20000}"/>
    <cellStyle name="Normal 3 26 24" xfId="49505" xr:uid="{00000000-0005-0000-0000-00001CC20000}"/>
    <cellStyle name="Normal 3 26 25" xfId="49506" xr:uid="{00000000-0005-0000-0000-00001DC20000}"/>
    <cellStyle name="Normal 3 26 3" xfId="49507" xr:uid="{00000000-0005-0000-0000-00001EC20000}"/>
    <cellStyle name="Normal 3 26 3 2" xfId="49508" xr:uid="{00000000-0005-0000-0000-00001FC20000}"/>
    <cellStyle name="Normal 3 26 3 2 2" xfId="49509" xr:uid="{00000000-0005-0000-0000-000020C20000}"/>
    <cellStyle name="Normal 3 26 3 2 3" xfId="49510" xr:uid="{00000000-0005-0000-0000-000021C20000}"/>
    <cellStyle name="Normal 3 26 3 3" xfId="49511" xr:uid="{00000000-0005-0000-0000-000022C20000}"/>
    <cellStyle name="Normal 3 26 3 3 2" xfId="49512" xr:uid="{00000000-0005-0000-0000-000023C20000}"/>
    <cellStyle name="Normal 3 26 3 3 3" xfId="49513" xr:uid="{00000000-0005-0000-0000-000024C20000}"/>
    <cellStyle name="Normal 3 26 3 4" xfId="49514" xr:uid="{00000000-0005-0000-0000-000025C20000}"/>
    <cellStyle name="Normal 3 26 3 4 2" xfId="49515" xr:uid="{00000000-0005-0000-0000-000026C20000}"/>
    <cellStyle name="Normal 3 26 3 4 3" xfId="49516" xr:uid="{00000000-0005-0000-0000-000027C20000}"/>
    <cellStyle name="Normal 3 26 3 5" xfId="49517" xr:uid="{00000000-0005-0000-0000-000028C20000}"/>
    <cellStyle name="Normal 3 26 3 6" xfId="49518" xr:uid="{00000000-0005-0000-0000-000029C20000}"/>
    <cellStyle name="Normal 3 26 4" xfId="49519" xr:uid="{00000000-0005-0000-0000-00002AC20000}"/>
    <cellStyle name="Normal 3 26 4 2" xfId="49520" xr:uid="{00000000-0005-0000-0000-00002BC20000}"/>
    <cellStyle name="Normal 3 26 4 2 2" xfId="49521" xr:uid="{00000000-0005-0000-0000-00002CC20000}"/>
    <cellStyle name="Normal 3 26 4 2 3" xfId="49522" xr:uid="{00000000-0005-0000-0000-00002DC20000}"/>
    <cellStyle name="Normal 3 26 4 3" xfId="49523" xr:uid="{00000000-0005-0000-0000-00002EC20000}"/>
    <cellStyle name="Normal 3 26 4 3 2" xfId="49524" xr:uid="{00000000-0005-0000-0000-00002FC20000}"/>
    <cellStyle name="Normal 3 26 4 3 3" xfId="49525" xr:uid="{00000000-0005-0000-0000-000030C20000}"/>
    <cellStyle name="Normal 3 26 4 4" xfId="49526" xr:uid="{00000000-0005-0000-0000-000031C20000}"/>
    <cellStyle name="Normal 3 26 4 4 2" xfId="49527" xr:uid="{00000000-0005-0000-0000-000032C20000}"/>
    <cellStyle name="Normal 3 26 4 4 3" xfId="49528" xr:uid="{00000000-0005-0000-0000-000033C20000}"/>
    <cellStyle name="Normal 3 26 4 5" xfId="49529" xr:uid="{00000000-0005-0000-0000-000034C20000}"/>
    <cellStyle name="Normal 3 26 4 6" xfId="49530" xr:uid="{00000000-0005-0000-0000-000035C20000}"/>
    <cellStyle name="Normal 3 26 5" xfId="49531" xr:uid="{00000000-0005-0000-0000-000036C20000}"/>
    <cellStyle name="Normal 3 26 5 2" xfId="49532" xr:uid="{00000000-0005-0000-0000-000037C20000}"/>
    <cellStyle name="Normal 3 26 5 2 2" xfId="49533" xr:uid="{00000000-0005-0000-0000-000038C20000}"/>
    <cellStyle name="Normal 3 26 5 2 3" xfId="49534" xr:uid="{00000000-0005-0000-0000-000039C20000}"/>
    <cellStyle name="Normal 3 26 5 3" xfId="49535" xr:uid="{00000000-0005-0000-0000-00003AC20000}"/>
    <cellStyle name="Normal 3 26 5 3 2" xfId="49536" xr:uid="{00000000-0005-0000-0000-00003BC20000}"/>
    <cellStyle name="Normal 3 26 5 3 3" xfId="49537" xr:uid="{00000000-0005-0000-0000-00003CC20000}"/>
    <cellStyle name="Normal 3 26 5 4" xfId="49538" xr:uid="{00000000-0005-0000-0000-00003DC20000}"/>
    <cellStyle name="Normal 3 26 5 4 2" xfId="49539" xr:uid="{00000000-0005-0000-0000-00003EC20000}"/>
    <cellStyle name="Normal 3 26 5 4 3" xfId="49540" xr:uid="{00000000-0005-0000-0000-00003FC20000}"/>
    <cellStyle name="Normal 3 26 5 5" xfId="49541" xr:uid="{00000000-0005-0000-0000-000040C20000}"/>
    <cellStyle name="Normal 3 26 5 6" xfId="49542" xr:uid="{00000000-0005-0000-0000-000041C20000}"/>
    <cellStyle name="Normal 3 26 6" xfId="49543" xr:uid="{00000000-0005-0000-0000-000042C20000}"/>
    <cellStyle name="Normal 3 26 6 2" xfId="49544" xr:uid="{00000000-0005-0000-0000-000043C20000}"/>
    <cellStyle name="Normal 3 26 6 2 2" xfId="49545" xr:uid="{00000000-0005-0000-0000-000044C20000}"/>
    <cellStyle name="Normal 3 26 6 2 3" xfId="49546" xr:uid="{00000000-0005-0000-0000-000045C20000}"/>
    <cellStyle name="Normal 3 26 6 3" xfId="49547" xr:uid="{00000000-0005-0000-0000-000046C20000}"/>
    <cellStyle name="Normal 3 26 6 3 2" xfId="49548" xr:uid="{00000000-0005-0000-0000-000047C20000}"/>
    <cellStyle name="Normal 3 26 6 3 3" xfId="49549" xr:uid="{00000000-0005-0000-0000-000048C20000}"/>
    <cellStyle name="Normal 3 26 6 4" xfId="49550" xr:uid="{00000000-0005-0000-0000-000049C20000}"/>
    <cellStyle name="Normal 3 26 6 4 2" xfId="49551" xr:uid="{00000000-0005-0000-0000-00004AC20000}"/>
    <cellStyle name="Normal 3 26 6 4 3" xfId="49552" xr:uid="{00000000-0005-0000-0000-00004BC20000}"/>
    <cellStyle name="Normal 3 26 6 5" xfId="49553" xr:uid="{00000000-0005-0000-0000-00004CC20000}"/>
    <cellStyle name="Normal 3 26 6 6" xfId="49554" xr:uid="{00000000-0005-0000-0000-00004DC20000}"/>
    <cellStyle name="Normal 3 26 7" xfId="49555" xr:uid="{00000000-0005-0000-0000-00004EC20000}"/>
    <cellStyle name="Normal 3 26 7 2" xfId="49556" xr:uid="{00000000-0005-0000-0000-00004FC20000}"/>
    <cellStyle name="Normal 3 26 7 2 2" xfId="49557" xr:uid="{00000000-0005-0000-0000-000050C20000}"/>
    <cellStyle name="Normal 3 26 7 2 3" xfId="49558" xr:uid="{00000000-0005-0000-0000-000051C20000}"/>
    <cellStyle name="Normal 3 26 7 3" xfId="49559" xr:uid="{00000000-0005-0000-0000-000052C20000}"/>
    <cellStyle name="Normal 3 26 7 3 2" xfId="49560" xr:uid="{00000000-0005-0000-0000-000053C20000}"/>
    <cellStyle name="Normal 3 26 7 3 3" xfId="49561" xr:uid="{00000000-0005-0000-0000-000054C20000}"/>
    <cellStyle name="Normal 3 26 7 4" xfId="49562" xr:uid="{00000000-0005-0000-0000-000055C20000}"/>
    <cellStyle name="Normal 3 26 7 4 2" xfId="49563" xr:uid="{00000000-0005-0000-0000-000056C20000}"/>
    <cellStyle name="Normal 3 26 7 4 3" xfId="49564" xr:uid="{00000000-0005-0000-0000-000057C20000}"/>
    <cellStyle name="Normal 3 26 7 5" xfId="49565" xr:uid="{00000000-0005-0000-0000-000058C20000}"/>
    <cellStyle name="Normal 3 26 7 6" xfId="49566" xr:uid="{00000000-0005-0000-0000-000059C20000}"/>
    <cellStyle name="Normal 3 26 8" xfId="49567" xr:uid="{00000000-0005-0000-0000-00005AC20000}"/>
    <cellStyle name="Normal 3 26 8 2" xfId="49568" xr:uid="{00000000-0005-0000-0000-00005BC20000}"/>
    <cellStyle name="Normal 3 26 8 2 2" xfId="49569" xr:uid="{00000000-0005-0000-0000-00005CC20000}"/>
    <cellStyle name="Normal 3 26 8 2 3" xfId="49570" xr:uid="{00000000-0005-0000-0000-00005DC20000}"/>
    <cellStyle name="Normal 3 26 8 3" xfId="49571" xr:uid="{00000000-0005-0000-0000-00005EC20000}"/>
    <cellStyle name="Normal 3 26 8 3 2" xfId="49572" xr:uid="{00000000-0005-0000-0000-00005FC20000}"/>
    <cellStyle name="Normal 3 26 8 3 3" xfId="49573" xr:uid="{00000000-0005-0000-0000-000060C20000}"/>
    <cellStyle name="Normal 3 26 8 4" xfId="49574" xr:uid="{00000000-0005-0000-0000-000061C20000}"/>
    <cellStyle name="Normal 3 26 8 4 2" xfId="49575" xr:uid="{00000000-0005-0000-0000-000062C20000}"/>
    <cellStyle name="Normal 3 26 8 4 3" xfId="49576" xr:uid="{00000000-0005-0000-0000-000063C20000}"/>
    <cellStyle name="Normal 3 26 8 5" xfId="49577" xr:uid="{00000000-0005-0000-0000-000064C20000}"/>
    <cellStyle name="Normal 3 26 8 6" xfId="49578" xr:uid="{00000000-0005-0000-0000-000065C20000}"/>
    <cellStyle name="Normal 3 26 9" xfId="49579" xr:uid="{00000000-0005-0000-0000-000066C20000}"/>
    <cellStyle name="Normal 3 26 9 2" xfId="49580" xr:uid="{00000000-0005-0000-0000-000067C20000}"/>
    <cellStyle name="Normal 3 26 9 2 2" xfId="49581" xr:uid="{00000000-0005-0000-0000-000068C20000}"/>
    <cellStyle name="Normal 3 26 9 2 3" xfId="49582" xr:uid="{00000000-0005-0000-0000-000069C20000}"/>
    <cellStyle name="Normal 3 26 9 3" xfId="49583" xr:uid="{00000000-0005-0000-0000-00006AC20000}"/>
    <cellStyle name="Normal 3 26 9 3 2" xfId="49584" xr:uid="{00000000-0005-0000-0000-00006BC20000}"/>
    <cellStyle name="Normal 3 26 9 3 3" xfId="49585" xr:uid="{00000000-0005-0000-0000-00006CC20000}"/>
    <cellStyle name="Normal 3 26 9 4" xfId="49586" xr:uid="{00000000-0005-0000-0000-00006DC20000}"/>
    <cellStyle name="Normal 3 26 9 4 2" xfId="49587" xr:uid="{00000000-0005-0000-0000-00006EC20000}"/>
    <cellStyle name="Normal 3 26 9 4 3" xfId="49588" xr:uid="{00000000-0005-0000-0000-00006FC20000}"/>
    <cellStyle name="Normal 3 26 9 5" xfId="49589" xr:uid="{00000000-0005-0000-0000-000070C20000}"/>
    <cellStyle name="Normal 3 26 9 6" xfId="49590" xr:uid="{00000000-0005-0000-0000-000071C20000}"/>
    <cellStyle name="Normal 3 26_Sheet25" xfId="49591" xr:uid="{00000000-0005-0000-0000-000072C20000}"/>
    <cellStyle name="Normal 3 27" xfId="49592" xr:uid="{00000000-0005-0000-0000-000073C20000}"/>
    <cellStyle name="Normal 3 27 10" xfId="49593" xr:uid="{00000000-0005-0000-0000-000074C20000}"/>
    <cellStyle name="Normal 3 27 10 2" xfId="49594" xr:uid="{00000000-0005-0000-0000-000075C20000}"/>
    <cellStyle name="Normal 3 27 10 2 2" xfId="49595" xr:uid="{00000000-0005-0000-0000-000076C20000}"/>
    <cellStyle name="Normal 3 27 10 2 3" xfId="49596" xr:uid="{00000000-0005-0000-0000-000077C20000}"/>
    <cellStyle name="Normal 3 27 10 3" xfId="49597" xr:uid="{00000000-0005-0000-0000-000078C20000}"/>
    <cellStyle name="Normal 3 27 10 3 2" xfId="49598" xr:uid="{00000000-0005-0000-0000-000079C20000}"/>
    <cellStyle name="Normal 3 27 10 3 3" xfId="49599" xr:uid="{00000000-0005-0000-0000-00007AC20000}"/>
    <cellStyle name="Normal 3 27 10 4" xfId="49600" xr:uid="{00000000-0005-0000-0000-00007BC20000}"/>
    <cellStyle name="Normal 3 27 10 4 2" xfId="49601" xr:uid="{00000000-0005-0000-0000-00007CC20000}"/>
    <cellStyle name="Normal 3 27 10 4 3" xfId="49602" xr:uid="{00000000-0005-0000-0000-00007DC20000}"/>
    <cellStyle name="Normal 3 27 10 5" xfId="49603" xr:uid="{00000000-0005-0000-0000-00007EC20000}"/>
    <cellStyle name="Normal 3 27 10 6" xfId="49604" xr:uid="{00000000-0005-0000-0000-00007FC20000}"/>
    <cellStyle name="Normal 3 27 11" xfId="49605" xr:uid="{00000000-0005-0000-0000-000080C20000}"/>
    <cellStyle name="Normal 3 27 11 2" xfId="49606" xr:uid="{00000000-0005-0000-0000-000081C20000}"/>
    <cellStyle name="Normal 3 27 11 2 2" xfId="49607" xr:uid="{00000000-0005-0000-0000-000082C20000}"/>
    <cellStyle name="Normal 3 27 11 2 3" xfId="49608" xr:uid="{00000000-0005-0000-0000-000083C20000}"/>
    <cellStyle name="Normal 3 27 11 3" xfId="49609" xr:uid="{00000000-0005-0000-0000-000084C20000}"/>
    <cellStyle name="Normal 3 27 11 3 2" xfId="49610" xr:uid="{00000000-0005-0000-0000-000085C20000}"/>
    <cellStyle name="Normal 3 27 11 3 3" xfId="49611" xr:uid="{00000000-0005-0000-0000-000086C20000}"/>
    <cellStyle name="Normal 3 27 11 4" xfId="49612" xr:uid="{00000000-0005-0000-0000-000087C20000}"/>
    <cellStyle name="Normal 3 27 11 4 2" xfId="49613" xr:uid="{00000000-0005-0000-0000-000088C20000}"/>
    <cellStyle name="Normal 3 27 11 4 3" xfId="49614" xr:uid="{00000000-0005-0000-0000-000089C20000}"/>
    <cellStyle name="Normal 3 27 11 5" xfId="49615" xr:uid="{00000000-0005-0000-0000-00008AC20000}"/>
    <cellStyle name="Normal 3 27 11 6" xfId="49616" xr:uid="{00000000-0005-0000-0000-00008BC20000}"/>
    <cellStyle name="Normal 3 27 12" xfId="49617" xr:uid="{00000000-0005-0000-0000-00008CC20000}"/>
    <cellStyle name="Normal 3 27 12 2" xfId="49618" xr:uid="{00000000-0005-0000-0000-00008DC20000}"/>
    <cellStyle name="Normal 3 27 12 2 2" xfId="49619" xr:uid="{00000000-0005-0000-0000-00008EC20000}"/>
    <cellStyle name="Normal 3 27 12 2 3" xfId="49620" xr:uid="{00000000-0005-0000-0000-00008FC20000}"/>
    <cellStyle name="Normal 3 27 12 3" xfId="49621" xr:uid="{00000000-0005-0000-0000-000090C20000}"/>
    <cellStyle name="Normal 3 27 12 3 2" xfId="49622" xr:uid="{00000000-0005-0000-0000-000091C20000}"/>
    <cellStyle name="Normal 3 27 12 3 3" xfId="49623" xr:uid="{00000000-0005-0000-0000-000092C20000}"/>
    <cellStyle name="Normal 3 27 12 4" xfId="49624" xr:uid="{00000000-0005-0000-0000-000093C20000}"/>
    <cellStyle name="Normal 3 27 12 4 2" xfId="49625" xr:uid="{00000000-0005-0000-0000-000094C20000}"/>
    <cellStyle name="Normal 3 27 12 4 3" xfId="49626" xr:uid="{00000000-0005-0000-0000-000095C20000}"/>
    <cellStyle name="Normal 3 27 12 5" xfId="49627" xr:uid="{00000000-0005-0000-0000-000096C20000}"/>
    <cellStyle name="Normal 3 27 12 6" xfId="49628" xr:uid="{00000000-0005-0000-0000-000097C20000}"/>
    <cellStyle name="Normal 3 27 13" xfId="49629" xr:uid="{00000000-0005-0000-0000-000098C20000}"/>
    <cellStyle name="Normal 3 27 13 2" xfId="49630" xr:uid="{00000000-0005-0000-0000-000099C20000}"/>
    <cellStyle name="Normal 3 27 13 2 2" xfId="49631" xr:uid="{00000000-0005-0000-0000-00009AC20000}"/>
    <cellStyle name="Normal 3 27 13 2 3" xfId="49632" xr:uid="{00000000-0005-0000-0000-00009BC20000}"/>
    <cellStyle name="Normal 3 27 13 3" xfId="49633" xr:uid="{00000000-0005-0000-0000-00009CC20000}"/>
    <cellStyle name="Normal 3 27 13 3 2" xfId="49634" xr:uid="{00000000-0005-0000-0000-00009DC20000}"/>
    <cellStyle name="Normal 3 27 13 3 3" xfId="49635" xr:uid="{00000000-0005-0000-0000-00009EC20000}"/>
    <cellStyle name="Normal 3 27 13 4" xfId="49636" xr:uid="{00000000-0005-0000-0000-00009FC20000}"/>
    <cellStyle name="Normal 3 27 13 4 2" xfId="49637" xr:uid="{00000000-0005-0000-0000-0000A0C20000}"/>
    <cellStyle name="Normal 3 27 13 4 3" xfId="49638" xr:uid="{00000000-0005-0000-0000-0000A1C20000}"/>
    <cellStyle name="Normal 3 27 13 5" xfId="49639" xr:uid="{00000000-0005-0000-0000-0000A2C20000}"/>
    <cellStyle name="Normal 3 27 13 6" xfId="49640" xr:uid="{00000000-0005-0000-0000-0000A3C20000}"/>
    <cellStyle name="Normal 3 27 14" xfId="49641" xr:uid="{00000000-0005-0000-0000-0000A4C20000}"/>
    <cellStyle name="Normal 3 27 14 2" xfId="49642" xr:uid="{00000000-0005-0000-0000-0000A5C20000}"/>
    <cellStyle name="Normal 3 27 14 2 2" xfId="49643" xr:uid="{00000000-0005-0000-0000-0000A6C20000}"/>
    <cellStyle name="Normal 3 27 14 2 3" xfId="49644" xr:uid="{00000000-0005-0000-0000-0000A7C20000}"/>
    <cellStyle name="Normal 3 27 14 3" xfId="49645" xr:uid="{00000000-0005-0000-0000-0000A8C20000}"/>
    <cellStyle name="Normal 3 27 14 3 2" xfId="49646" xr:uid="{00000000-0005-0000-0000-0000A9C20000}"/>
    <cellStyle name="Normal 3 27 14 3 3" xfId="49647" xr:uid="{00000000-0005-0000-0000-0000AAC20000}"/>
    <cellStyle name="Normal 3 27 14 4" xfId="49648" xr:uid="{00000000-0005-0000-0000-0000ABC20000}"/>
    <cellStyle name="Normal 3 27 14 4 2" xfId="49649" xr:uid="{00000000-0005-0000-0000-0000ACC20000}"/>
    <cellStyle name="Normal 3 27 14 4 3" xfId="49650" xr:uid="{00000000-0005-0000-0000-0000ADC20000}"/>
    <cellStyle name="Normal 3 27 14 5" xfId="49651" xr:uid="{00000000-0005-0000-0000-0000AEC20000}"/>
    <cellStyle name="Normal 3 27 14 6" xfId="49652" xr:uid="{00000000-0005-0000-0000-0000AFC20000}"/>
    <cellStyle name="Normal 3 27 15" xfId="49653" xr:uid="{00000000-0005-0000-0000-0000B0C20000}"/>
    <cellStyle name="Normal 3 27 15 2" xfId="49654" xr:uid="{00000000-0005-0000-0000-0000B1C20000}"/>
    <cellStyle name="Normal 3 27 15 2 2" xfId="49655" xr:uid="{00000000-0005-0000-0000-0000B2C20000}"/>
    <cellStyle name="Normal 3 27 15 2 3" xfId="49656" xr:uid="{00000000-0005-0000-0000-0000B3C20000}"/>
    <cellStyle name="Normal 3 27 15 3" xfId="49657" xr:uid="{00000000-0005-0000-0000-0000B4C20000}"/>
    <cellStyle name="Normal 3 27 15 3 2" xfId="49658" xr:uid="{00000000-0005-0000-0000-0000B5C20000}"/>
    <cellStyle name="Normal 3 27 15 3 3" xfId="49659" xr:uid="{00000000-0005-0000-0000-0000B6C20000}"/>
    <cellStyle name="Normal 3 27 15 4" xfId="49660" xr:uid="{00000000-0005-0000-0000-0000B7C20000}"/>
    <cellStyle name="Normal 3 27 15 4 2" xfId="49661" xr:uid="{00000000-0005-0000-0000-0000B8C20000}"/>
    <cellStyle name="Normal 3 27 15 4 3" xfId="49662" xr:uid="{00000000-0005-0000-0000-0000B9C20000}"/>
    <cellStyle name="Normal 3 27 15 5" xfId="49663" xr:uid="{00000000-0005-0000-0000-0000BAC20000}"/>
    <cellStyle name="Normal 3 27 15 6" xfId="49664" xr:uid="{00000000-0005-0000-0000-0000BBC20000}"/>
    <cellStyle name="Normal 3 27 16" xfId="49665" xr:uid="{00000000-0005-0000-0000-0000BCC20000}"/>
    <cellStyle name="Normal 3 27 16 2" xfId="49666" xr:uid="{00000000-0005-0000-0000-0000BDC20000}"/>
    <cellStyle name="Normal 3 27 16 2 2" xfId="49667" xr:uid="{00000000-0005-0000-0000-0000BEC20000}"/>
    <cellStyle name="Normal 3 27 16 2 3" xfId="49668" xr:uid="{00000000-0005-0000-0000-0000BFC20000}"/>
    <cellStyle name="Normal 3 27 16 3" xfId="49669" xr:uid="{00000000-0005-0000-0000-0000C0C20000}"/>
    <cellStyle name="Normal 3 27 16 3 2" xfId="49670" xr:uid="{00000000-0005-0000-0000-0000C1C20000}"/>
    <cellStyle name="Normal 3 27 16 3 3" xfId="49671" xr:uid="{00000000-0005-0000-0000-0000C2C20000}"/>
    <cellStyle name="Normal 3 27 16 4" xfId="49672" xr:uid="{00000000-0005-0000-0000-0000C3C20000}"/>
    <cellStyle name="Normal 3 27 16 4 2" xfId="49673" xr:uid="{00000000-0005-0000-0000-0000C4C20000}"/>
    <cellStyle name="Normal 3 27 16 4 3" xfId="49674" xr:uid="{00000000-0005-0000-0000-0000C5C20000}"/>
    <cellStyle name="Normal 3 27 16 5" xfId="49675" xr:uid="{00000000-0005-0000-0000-0000C6C20000}"/>
    <cellStyle name="Normal 3 27 16 6" xfId="49676" xr:uid="{00000000-0005-0000-0000-0000C7C20000}"/>
    <cellStyle name="Normal 3 27 17" xfId="49677" xr:uid="{00000000-0005-0000-0000-0000C8C20000}"/>
    <cellStyle name="Normal 3 27 17 2" xfId="49678" xr:uid="{00000000-0005-0000-0000-0000C9C20000}"/>
    <cellStyle name="Normal 3 27 17 2 2" xfId="49679" xr:uid="{00000000-0005-0000-0000-0000CAC20000}"/>
    <cellStyle name="Normal 3 27 17 2 3" xfId="49680" xr:uid="{00000000-0005-0000-0000-0000CBC20000}"/>
    <cellStyle name="Normal 3 27 17 3" xfId="49681" xr:uid="{00000000-0005-0000-0000-0000CCC20000}"/>
    <cellStyle name="Normal 3 27 17 3 2" xfId="49682" xr:uid="{00000000-0005-0000-0000-0000CDC20000}"/>
    <cellStyle name="Normal 3 27 17 3 3" xfId="49683" xr:uid="{00000000-0005-0000-0000-0000CEC20000}"/>
    <cellStyle name="Normal 3 27 17 4" xfId="49684" xr:uid="{00000000-0005-0000-0000-0000CFC20000}"/>
    <cellStyle name="Normal 3 27 17 4 2" xfId="49685" xr:uid="{00000000-0005-0000-0000-0000D0C20000}"/>
    <cellStyle name="Normal 3 27 17 4 3" xfId="49686" xr:uid="{00000000-0005-0000-0000-0000D1C20000}"/>
    <cellStyle name="Normal 3 27 17 5" xfId="49687" xr:uid="{00000000-0005-0000-0000-0000D2C20000}"/>
    <cellStyle name="Normal 3 27 17 6" xfId="49688" xr:uid="{00000000-0005-0000-0000-0000D3C20000}"/>
    <cellStyle name="Normal 3 27 18" xfId="49689" xr:uid="{00000000-0005-0000-0000-0000D4C20000}"/>
    <cellStyle name="Normal 3 27 18 2" xfId="49690" xr:uid="{00000000-0005-0000-0000-0000D5C20000}"/>
    <cellStyle name="Normal 3 27 18 2 2" xfId="49691" xr:uid="{00000000-0005-0000-0000-0000D6C20000}"/>
    <cellStyle name="Normal 3 27 18 2 3" xfId="49692" xr:uid="{00000000-0005-0000-0000-0000D7C20000}"/>
    <cellStyle name="Normal 3 27 18 3" xfId="49693" xr:uid="{00000000-0005-0000-0000-0000D8C20000}"/>
    <cellStyle name="Normal 3 27 18 3 2" xfId="49694" xr:uid="{00000000-0005-0000-0000-0000D9C20000}"/>
    <cellStyle name="Normal 3 27 18 3 3" xfId="49695" xr:uid="{00000000-0005-0000-0000-0000DAC20000}"/>
    <cellStyle name="Normal 3 27 18 4" xfId="49696" xr:uid="{00000000-0005-0000-0000-0000DBC20000}"/>
    <cellStyle name="Normal 3 27 18 4 2" xfId="49697" xr:uid="{00000000-0005-0000-0000-0000DCC20000}"/>
    <cellStyle name="Normal 3 27 18 4 3" xfId="49698" xr:uid="{00000000-0005-0000-0000-0000DDC20000}"/>
    <cellStyle name="Normal 3 27 18 5" xfId="49699" xr:uid="{00000000-0005-0000-0000-0000DEC20000}"/>
    <cellStyle name="Normal 3 27 18 6" xfId="49700" xr:uid="{00000000-0005-0000-0000-0000DFC20000}"/>
    <cellStyle name="Normal 3 27 19" xfId="49701" xr:uid="{00000000-0005-0000-0000-0000E0C20000}"/>
    <cellStyle name="Normal 3 27 19 2" xfId="49702" xr:uid="{00000000-0005-0000-0000-0000E1C20000}"/>
    <cellStyle name="Normal 3 27 19 2 2" xfId="49703" xr:uid="{00000000-0005-0000-0000-0000E2C20000}"/>
    <cellStyle name="Normal 3 27 19 2 3" xfId="49704" xr:uid="{00000000-0005-0000-0000-0000E3C20000}"/>
    <cellStyle name="Normal 3 27 19 3" xfId="49705" xr:uid="{00000000-0005-0000-0000-0000E4C20000}"/>
    <cellStyle name="Normal 3 27 19 3 2" xfId="49706" xr:uid="{00000000-0005-0000-0000-0000E5C20000}"/>
    <cellStyle name="Normal 3 27 19 3 3" xfId="49707" xr:uid="{00000000-0005-0000-0000-0000E6C20000}"/>
    <cellStyle name="Normal 3 27 19 4" xfId="49708" xr:uid="{00000000-0005-0000-0000-0000E7C20000}"/>
    <cellStyle name="Normal 3 27 19 4 2" xfId="49709" xr:uid="{00000000-0005-0000-0000-0000E8C20000}"/>
    <cellStyle name="Normal 3 27 19 4 3" xfId="49710" xr:uid="{00000000-0005-0000-0000-0000E9C20000}"/>
    <cellStyle name="Normal 3 27 19 5" xfId="49711" xr:uid="{00000000-0005-0000-0000-0000EAC20000}"/>
    <cellStyle name="Normal 3 27 19 6" xfId="49712" xr:uid="{00000000-0005-0000-0000-0000EBC20000}"/>
    <cellStyle name="Normal 3 27 2" xfId="49713" xr:uid="{00000000-0005-0000-0000-0000ECC20000}"/>
    <cellStyle name="Normal 3 27 2 2" xfId="49714" xr:uid="{00000000-0005-0000-0000-0000EDC20000}"/>
    <cellStyle name="Normal 3 27 2 2 2" xfId="49715" xr:uid="{00000000-0005-0000-0000-0000EEC20000}"/>
    <cellStyle name="Normal 3 27 2 2 3" xfId="49716" xr:uid="{00000000-0005-0000-0000-0000EFC20000}"/>
    <cellStyle name="Normal 3 27 2 3" xfId="49717" xr:uid="{00000000-0005-0000-0000-0000F0C20000}"/>
    <cellStyle name="Normal 3 27 2 3 2" xfId="49718" xr:uid="{00000000-0005-0000-0000-0000F1C20000}"/>
    <cellStyle name="Normal 3 27 2 3 3" xfId="49719" xr:uid="{00000000-0005-0000-0000-0000F2C20000}"/>
    <cellStyle name="Normal 3 27 2 4" xfId="49720" xr:uid="{00000000-0005-0000-0000-0000F3C20000}"/>
    <cellStyle name="Normal 3 27 2 4 2" xfId="49721" xr:uid="{00000000-0005-0000-0000-0000F4C20000}"/>
    <cellStyle name="Normal 3 27 2 4 3" xfId="49722" xr:uid="{00000000-0005-0000-0000-0000F5C20000}"/>
    <cellStyle name="Normal 3 27 2 5" xfId="49723" xr:uid="{00000000-0005-0000-0000-0000F6C20000}"/>
    <cellStyle name="Normal 3 27 2 6" xfId="49724" xr:uid="{00000000-0005-0000-0000-0000F7C20000}"/>
    <cellStyle name="Normal 3 27 20" xfId="49725" xr:uid="{00000000-0005-0000-0000-0000F8C20000}"/>
    <cellStyle name="Normal 3 27 20 2" xfId="49726" xr:uid="{00000000-0005-0000-0000-0000F9C20000}"/>
    <cellStyle name="Normal 3 27 20 2 2" xfId="49727" xr:uid="{00000000-0005-0000-0000-0000FAC20000}"/>
    <cellStyle name="Normal 3 27 20 2 3" xfId="49728" xr:uid="{00000000-0005-0000-0000-0000FBC20000}"/>
    <cellStyle name="Normal 3 27 20 3" xfId="49729" xr:uid="{00000000-0005-0000-0000-0000FCC20000}"/>
    <cellStyle name="Normal 3 27 20 3 2" xfId="49730" xr:uid="{00000000-0005-0000-0000-0000FDC20000}"/>
    <cellStyle name="Normal 3 27 20 3 3" xfId="49731" xr:uid="{00000000-0005-0000-0000-0000FEC20000}"/>
    <cellStyle name="Normal 3 27 20 4" xfId="49732" xr:uid="{00000000-0005-0000-0000-0000FFC20000}"/>
    <cellStyle name="Normal 3 27 20 4 2" xfId="49733" xr:uid="{00000000-0005-0000-0000-000000C30000}"/>
    <cellStyle name="Normal 3 27 20 4 3" xfId="49734" xr:uid="{00000000-0005-0000-0000-000001C30000}"/>
    <cellStyle name="Normal 3 27 20 5" xfId="49735" xr:uid="{00000000-0005-0000-0000-000002C30000}"/>
    <cellStyle name="Normal 3 27 20 6" xfId="49736" xr:uid="{00000000-0005-0000-0000-000003C30000}"/>
    <cellStyle name="Normal 3 27 21" xfId="49737" xr:uid="{00000000-0005-0000-0000-000004C30000}"/>
    <cellStyle name="Normal 3 27 21 2" xfId="49738" xr:uid="{00000000-0005-0000-0000-000005C30000}"/>
    <cellStyle name="Normal 3 27 21 3" xfId="49739" xr:uid="{00000000-0005-0000-0000-000006C30000}"/>
    <cellStyle name="Normal 3 27 22" xfId="49740" xr:uid="{00000000-0005-0000-0000-000007C30000}"/>
    <cellStyle name="Normal 3 27 22 2" xfId="49741" xr:uid="{00000000-0005-0000-0000-000008C30000}"/>
    <cellStyle name="Normal 3 27 22 3" xfId="49742" xr:uid="{00000000-0005-0000-0000-000009C30000}"/>
    <cellStyle name="Normal 3 27 23" xfId="49743" xr:uid="{00000000-0005-0000-0000-00000AC30000}"/>
    <cellStyle name="Normal 3 27 23 2" xfId="49744" xr:uid="{00000000-0005-0000-0000-00000BC30000}"/>
    <cellStyle name="Normal 3 27 23 3" xfId="49745" xr:uid="{00000000-0005-0000-0000-00000CC30000}"/>
    <cellStyle name="Normal 3 27 24" xfId="49746" xr:uid="{00000000-0005-0000-0000-00000DC30000}"/>
    <cellStyle name="Normal 3 27 25" xfId="49747" xr:uid="{00000000-0005-0000-0000-00000EC30000}"/>
    <cellStyle name="Normal 3 27 3" xfId="49748" xr:uid="{00000000-0005-0000-0000-00000FC30000}"/>
    <cellStyle name="Normal 3 27 3 2" xfId="49749" xr:uid="{00000000-0005-0000-0000-000010C30000}"/>
    <cellStyle name="Normal 3 27 3 2 2" xfId="49750" xr:uid="{00000000-0005-0000-0000-000011C30000}"/>
    <cellStyle name="Normal 3 27 3 2 3" xfId="49751" xr:uid="{00000000-0005-0000-0000-000012C30000}"/>
    <cellStyle name="Normal 3 27 3 3" xfId="49752" xr:uid="{00000000-0005-0000-0000-000013C30000}"/>
    <cellStyle name="Normal 3 27 3 3 2" xfId="49753" xr:uid="{00000000-0005-0000-0000-000014C30000}"/>
    <cellStyle name="Normal 3 27 3 3 3" xfId="49754" xr:uid="{00000000-0005-0000-0000-000015C30000}"/>
    <cellStyle name="Normal 3 27 3 4" xfId="49755" xr:uid="{00000000-0005-0000-0000-000016C30000}"/>
    <cellStyle name="Normal 3 27 3 4 2" xfId="49756" xr:uid="{00000000-0005-0000-0000-000017C30000}"/>
    <cellStyle name="Normal 3 27 3 4 3" xfId="49757" xr:uid="{00000000-0005-0000-0000-000018C30000}"/>
    <cellStyle name="Normal 3 27 3 5" xfId="49758" xr:uid="{00000000-0005-0000-0000-000019C30000}"/>
    <cellStyle name="Normal 3 27 3 6" xfId="49759" xr:uid="{00000000-0005-0000-0000-00001AC30000}"/>
    <cellStyle name="Normal 3 27 4" xfId="49760" xr:uid="{00000000-0005-0000-0000-00001BC30000}"/>
    <cellStyle name="Normal 3 27 4 2" xfId="49761" xr:uid="{00000000-0005-0000-0000-00001CC30000}"/>
    <cellStyle name="Normal 3 27 4 2 2" xfId="49762" xr:uid="{00000000-0005-0000-0000-00001DC30000}"/>
    <cellStyle name="Normal 3 27 4 2 3" xfId="49763" xr:uid="{00000000-0005-0000-0000-00001EC30000}"/>
    <cellStyle name="Normal 3 27 4 3" xfId="49764" xr:uid="{00000000-0005-0000-0000-00001FC30000}"/>
    <cellStyle name="Normal 3 27 4 3 2" xfId="49765" xr:uid="{00000000-0005-0000-0000-000020C30000}"/>
    <cellStyle name="Normal 3 27 4 3 3" xfId="49766" xr:uid="{00000000-0005-0000-0000-000021C30000}"/>
    <cellStyle name="Normal 3 27 4 4" xfId="49767" xr:uid="{00000000-0005-0000-0000-000022C30000}"/>
    <cellStyle name="Normal 3 27 4 4 2" xfId="49768" xr:uid="{00000000-0005-0000-0000-000023C30000}"/>
    <cellStyle name="Normal 3 27 4 4 3" xfId="49769" xr:uid="{00000000-0005-0000-0000-000024C30000}"/>
    <cellStyle name="Normal 3 27 4 5" xfId="49770" xr:uid="{00000000-0005-0000-0000-000025C30000}"/>
    <cellStyle name="Normal 3 27 4 6" xfId="49771" xr:uid="{00000000-0005-0000-0000-000026C30000}"/>
    <cellStyle name="Normal 3 27 5" xfId="49772" xr:uid="{00000000-0005-0000-0000-000027C30000}"/>
    <cellStyle name="Normal 3 27 5 2" xfId="49773" xr:uid="{00000000-0005-0000-0000-000028C30000}"/>
    <cellStyle name="Normal 3 27 5 2 2" xfId="49774" xr:uid="{00000000-0005-0000-0000-000029C30000}"/>
    <cellStyle name="Normal 3 27 5 2 3" xfId="49775" xr:uid="{00000000-0005-0000-0000-00002AC30000}"/>
    <cellStyle name="Normal 3 27 5 3" xfId="49776" xr:uid="{00000000-0005-0000-0000-00002BC30000}"/>
    <cellStyle name="Normal 3 27 5 3 2" xfId="49777" xr:uid="{00000000-0005-0000-0000-00002CC30000}"/>
    <cellStyle name="Normal 3 27 5 3 3" xfId="49778" xr:uid="{00000000-0005-0000-0000-00002DC30000}"/>
    <cellStyle name="Normal 3 27 5 4" xfId="49779" xr:uid="{00000000-0005-0000-0000-00002EC30000}"/>
    <cellStyle name="Normal 3 27 5 4 2" xfId="49780" xr:uid="{00000000-0005-0000-0000-00002FC30000}"/>
    <cellStyle name="Normal 3 27 5 4 3" xfId="49781" xr:uid="{00000000-0005-0000-0000-000030C30000}"/>
    <cellStyle name="Normal 3 27 5 5" xfId="49782" xr:uid="{00000000-0005-0000-0000-000031C30000}"/>
    <cellStyle name="Normal 3 27 5 6" xfId="49783" xr:uid="{00000000-0005-0000-0000-000032C30000}"/>
    <cellStyle name="Normal 3 27 6" xfId="49784" xr:uid="{00000000-0005-0000-0000-000033C30000}"/>
    <cellStyle name="Normal 3 27 6 2" xfId="49785" xr:uid="{00000000-0005-0000-0000-000034C30000}"/>
    <cellStyle name="Normal 3 27 6 2 2" xfId="49786" xr:uid="{00000000-0005-0000-0000-000035C30000}"/>
    <cellStyle name="Normal 3 27 6 2 3" xfId="49787" xr:uid="{00000000-0005-0000-0000-000036C30000}"/>
    <cellStyle name="Normal 3 27 6 3" xfId="49788" xr:uid="{00000000-0005-0000-0000-000037C30000}"/>
    <cellStyle name="Normal 3 27 6 3 2" xfId="49789" xr:uid="{00000000-0005-0000-0000-000038C30000}"/>
    <cellStyle name="Normal 3 27 6 3 3" xfId="49790" xr:uid="{00000000-0005-0000-0000-000039C30000}"/>
    <cellStyle name="Normal 3 27 6 4" xfId="49791" xr:uid="{00000000-0005-0000-0000-00003AC30000}"/>
    <cellStyle name="Normal 3 27 6 4 2" xfId="49792" xr:uid="{00000000-0005-0000-0000-00003BC30000}"/>
    <cellStyle name="Normal 3 27 6 4 3" xfId="49793" xr:uid="{00000000-0005-0000-0000-00003CC30000}"/>
    <cellStyle name="Normal 3 27 6 5" xfId="49794" xr:uid="{00000000-0005-0000-0000-00003DC30000}"/>
    <cellStyle name="Normal 3 27 6 6" xfId="49795" xr:uid="{00000000-0005-0000-0000-00003EC30000}"/>
    <cellStyle name="Normal 3 27 7" xfId="49796" xr:uid="{00000000-0005-0000-0000-00003FC30000}"/>
    <cellStyle name="Normal 3 27 7 2" xfId="49797" xr:uid="{00000000-0005-0000-0000-000040C30000}"/>
    <cellStyle name="Normal 3 27 7 2 2" xfId="49798" xr:uid="{00000000-0005-0000-0000-000041C30000}"/>
    <cellStyle name="Normal 3 27 7 2 3" xfId="49799" xr:uid="{00000000-0005-0000-0000-000042C30000}"/>
    <cellStyle name="Normal 3 27 7 3" xfId="49800" xr:uid="{00000000-0005-0000-0000-000043C30000}"/>
    <cellStyle name="Normal 3 27 7 3 2" xfId="49801" xr:uid="{00000000-0005-0000-0000-000044C30000}"/>
    <cellStyle name="Normal 3 27 7 3 3" xfId="49802" xr:uid="{00000000-0005-0000-0000-000045C30000}"/>
    <cellStyle name="Normal 3 27 7 4" xfId="49803" xr:uid="{00000000-0005-0000-0000-000046C30000}"/>
    <cellStyle name="Normal 3 27 7 4 2" xfId="49804" xr:uid="{00000000-0005-0000-0000-000047C30000}"/>
    <cellStyle name="Normal 3 27 7 4 3" xfId="49805" xr:uid="{00000000-0005-0000-0000-000048C30000}"/>
    <cellStyle name="Normal 3 27 7 5" xfId="49806" xr:uid="{00000000-0005-0000-0000-000049C30000}"/>
    <cellStyle name="Normal 3 27 7 6" xfId="49807" xr:uid="{00000000-0005-0000-0000-00004AC30000}"/>
    <cellStyle name="Normal 3 27 8" xfId="49808" xr:uid="{00000000-0005-0000-0000-00004BC30000}"/>
    <cellStyle name="Normal 3 27 8 2" xfId="49809" xr:uid="{00000000-0005-0000-0000-00004CC30000}"/>
    <cellStyle name="Normal 3 27 8 2 2" xfId="49810" xr:uid="{00000000-0005-0000-0000-00004DC30000}"/>
    <cellStyle name="Normal 3 27 8 2 3" xfId="49811" xr:uid="{00000000-0005-0000-0000-00004EC30000}"/>
    <cellStyle name="Normal 3 27 8 3" xfId="49812" xr:uid="{00000000-0005-0000-0000-00004FC30000}"/>
    <cellStyle name="Normal 3 27 8 3 2" xfId="49813" xr:uid="{00000000-0005-0000-0000-000050C30000}"/>
    <cellStyle name="Normal 3 27 8 3 3" xfId="49814" xr:uid="{00000000-0005-0000-0000-000051C30000}"/>
    <cellStyle name="Normal 3 27 8 4" xfId="49815" xr:uid="{00000000-0005-0000-0000-000052C30000}"/>
    <cellStyle name="Normal 3 27 8 4 2" xfId="49816" xr:uid="{00000000-0005-0000-0000-000053C30000}"/>
    <cellStyle name="Normal 3 27 8 4 3" xfId="49817" xr:uid="{00000000-0005-0000-0000-000054C30000}"/>
    <cellStyle name="Normal 3 27 8 5" xfId="49818" xr:uid="{00000000-0005-0000-0000-000055C30000}"/>
    <cellStyle name="Normal 3 27 8 6" xfId="49819" xr:uid="{00000000-0005-0000-0000-000056C30000}"/>
    <cellStyle name="Normal 3 27 9" xfId="49820" xr:uid="{00000000-0005-0000-0000-000057C30000}"/>
    <cellStyle name="Normal 3 27 9 2" xfId="49821" xr:uid="{00000000-0005-0000-0000-000058C30000}"/>
    <cellStyle name="Normal 3 27 9 2 2" xfId="49822" xr:uid="{00000000-0005-0000-0000-000059C30000}"/>
    <cellStyle name="Normal 3 27 9 2 3" xfId="49823" xr:uid="{00000000-0005-0000-0000-00005AC30000}"/>
    <cellStyle name="Normal 3 27 9 3" xfId="49824" xr:uid="{00000000-0005-0000-0000-00005BC30000}"/>
    <cellStyle name="Normal 3 27 9 3 2" xfId="49825" xr:uid="{00000000-0005-0000-0000-00005CC30000}"/>
    <cellStyle name="Normal 3 27 9 3 3" xfId="49826" xr:uid="{00000000-0005-0000-0000-00005DC30000}"/>
    <cellStyle name="Normal 3 27 9 4" xfId="49827" xr:uid="{00000000-0005-0000-0000-00005EC30000}"/>
    <cellStyle name="Normal 3 27 9 4 2" xfId="49828" xr:uid="{00000000-0005-0000-0000-00005FC30000}"/>
    <cellStyle name="Normal 3 27 9 4 3" xfId="49829" xr:uid="{00000000-0005-0000-0000-000060C30000}"/>
    <cellStyle name="Normal 3 27 9 5" xfId="49830" xr:uid="{00000000-0005-0000-0000-000061C30000}"/>
    <cellStyle name="Normal 3 27 9 6" xfId="49831" xr:uid="{00000000-0005-0000-0000-000062C30000}"/>
    <cellStyle name="Normal 3 27_Sheet25" xfId="49832" xr:uid="{00000000-0005-0000-0000-000063C30000}"/>
    <cellStyle name="Normal 3 28" xfId="49833" xr:uid="{00000000-0005-0000-0000-000064C30000}"/>
    <cellStyle name="Normal 3 28 10" xfId="49834" xr:uid="{00000000-0005-0000-0000-000065C30000}"/>
    <cellStyle name="Normal 3 28 10 2" xfId="49835" xr:uid="{00000000-0005-0000-0000-000066C30000}"/>
    <cellStyle name="Normal 3 28 10 2 2" xfId="49836" xr:uid="{00000000-0005-0000-0000-000067C30000}"/>
    <cellStyle name="Normal 3 28 10 2 3" xfId="49837" xr:uid="{00000000-0005-0000-0000-000068C30000}"/>
    <cellStyle name="Normal 3 28 10 3" xfId="49838" xr:uid="{00000000-0005-0000-0000-000069C30000}"/>
    <cellStyle name="Normal 3 28 10 3 2" xfId="49839" xr:uid="{00000000-0005-0000-0000-00006AC30000}"/>
    <cellStyle name="Normal 3 28 10 3 3" xfId="49840" xr:uid="{00000000-0005-0000-0000-00006BC30000}"/>
    <cellStyle name="Normal 3 28 10 4" xfId="49841" xr:uid="{00000000-0005-0000-0000-00006CC30000}"/>
    <cellStyle name="Normal 3 28 10 4 2" xfId="49842" xr:uid="{00000000-0005-0000-0000-00006DC30000}"/>
    <cellStyle name="Normal 3 28 10 4 3" xfId="49843" xr:uid="{00000000-0005-0000-0000-00006EC30000}"/>
    <cellStyle name="Normal 3 28 10 5" xfId="49844" xr:uid="{00000000-0005-0000-0000-00006FC30000}"/>
    <cellStyle name="Normal 3 28 10 6" xfId="49845" xr:uid="{00000000-0005-0000-0000-000070C30000}"/>
    <cellStyle name="Normal 3 28 11" xfId="49846" xr:uid="{00000000-0005-0000-0000-000071C30000}"/>
    <cellStyle name="Normal 3 28 11 2" xfId="49847" xr:uid="{00000000-0005-0000-0000-000072C30000}"/>
    <cellStyle name="Normal 3 28 11 2 2" xfId="49848" xr:uid="{00000000-0005-0000-0000-000073C30000}"/>
    <cellStyle name="Normal 3 28 11 2 3" xfId="49849" xr:uid="{00000000-0005-0000-0000-000074C30000}"/>
    <cellStyle name="Normal 3 28 11 3" xfId="49850" xr:uid="{00000000-0005-0000-0000-000075C30000}"/>
    <cellStyle name="Normal 3 28 11 3 2" xfId="49851" xr:uid="{00000000-0005-0000-0000-000076C30000}"/>
    <cellStyle name="Normal 3 28 11 3 3" xfId="49852" xr:uid="{00000000-0005-0000-0000-000077C30000}"/>
    <cellStyle name="Normal 3 28 11 4" xfId="49853" xr:uid="{00000000-0005-0000-0000-000078C30000}"/>
    <cellStyle name="Normal 3 28 11 4 2" xfId="49854" xr:uid="{00000000-0005-0000-0000-000079C30000}"/>
    <cellStyle name="Normal 3 28 11 4 3" xfId="49855" xr:uid="{00000000-0005-0000-0000-00007AC30000}"/>
    <cellStyle name="Normal 3 28 11 5" xfId="49856" xr:uid="{00000000-0005-0000-0000-00007BC30000}"/>
    <cellStyle name="Normal 3 28 11 6" xfId="49857" xr:uid="{00000000-0005-0000-0000-00007CC30000}"/>
    <cellStyle name="Normal 3 28 12" xfId="49858" xr:uid="{00000000-0005-0000-0000-00007DC30000}"/>
    <cellStyle name="Normal 3 28 12 2" xfId="49859" xr:uid="{00000000-0005-0000-0000-00007EC30000}"/>
    <cellStyle name="Normal 3 28 12 2 2" xfId="49860" xr:uid="{00000000-0005-0000-0000-00007FC30000}"/>
    <cellStyle name="Normal 3 28 12 2 3" xfId="49861" xr:uid="{00000000-0005-0000-0000-000080C30000}"/>
    <cellStyle name="Normal 3 28 12 3" xfId="49862" xr:uid="{00000000-0005-0000-0000-000081C30000}"/>
    <cellStyle name="Normal 3 28 12 3 2" xfId="49863" xr:uid="{00000000-0005-0000-0000-000082C30000}"/>
    <cellStyle name="Normal 3 28 12 3 3" xfId="49864" xr:uid="{00000000-0005-0000-0000-000083C30000}"/>
    <cellStyle name="Normal 3 28 12 4" xfId="49865" xr:uid="{00000000-0005-0000-0000-000084C30000}"/>
    <cellStyle name="Normal 3 28 12 4 2" xfId="49866" xr:uid="{00000000-0005-0000-0000-000085C30000}"/>
    <cellStyle name="Normal 3 28 12 4 3" xfId="49867" xr:uid="{00000000-0005-0000-0000-000086C30000}"/>
    <cellStyle name="Normal 3 28 12 5" xfId="49868" xr:uid="{00000000-0005-0000-0000-000087C30000}"/>
    <cellStyle name="Normal 3 28 12 6" xfId="49869" xr:uid="{00000000-0005-0000-0000-000088C30000}"/>
    <cellStyle name="Normal 3 28 13" xfId="49870" xr:uid="{00000000-0005-0000-0000-000089C30000}"/>
    <cellStyle name="Normal 3 28 13 2" xfId="49871" xr:uid="{00000000-0005-0000-0000-00008AC30000}"/>
    <cellStyle name="Normal 3 28 13 2 2" xfId="49872" xr:uid="{00000000-0005-0000-0000-00008BC30000}"/>
    <cellStyle name="Normal 3 28 13 2 3" xfId="49873" xr:uid="{00000000-0005-0000-0000-00008CC30000}"/>
    <cellStyle name="Normal 3 28 13 3" xfId="49874" xr:uid="{00000000-0005-0000-0000-00008DC30000}"/>
    <cellStyle name="Normal 3 28 13 3 2" xfId="49875" xr:uid="{00000000-0005-0000-0000-00008EC30000}"/>
    <cellStyle name="Normal 3 28 13 3 3" xfId="49876" xr:uid="{00000000-0005-0000-0000-00008FC30000}"/>
    <cellStyle name="Normal 3 28 13 4" xfId="49877" xr:uid="{00000000-0005-0000-0000-000090C30000}"/>
    <cellStyle name="Normal 3 28 13 4 2" xfId="49878" xr:uid="{00000000-0005-0000-0000-000091C30000}"/>
    <cellStyle name="Normal 3 28 13 4 3" xfId="49879" xr:uid="{00000000-0005-0000-0000-000092C30000}"/>
    <cellStyle name="Normal 3 28 13 5" xfId="49880" xr:uid="{00000000-0005-0000-0000-000093C30000}"/>
    <cellStyle name="Normal 3 28 13 6" xfId="49881" xr:uid="{00000000-0005-0000-0000-000094C30000}"/>
    <cellStyle name="Normal 3 28 14" xfId="49882" xr:uid="{00000000-0005-0000-0000-000095C30000}"/>
    <cellStyle name="Normal 3 28 14 2" xfId="49883" xr:uid="{00000000-0005-0000-0000-000096C30000}"/>
    <cellStyle name="Normal 3 28 14 2 2" xfId="49884" xr:uid="{00000000-0005-0000-0000-000097C30000}"/>
    <cellStyle name="Normal 3 28 14 2 3" xfId="49885" xr:uid="{00000000-0005-0000-0000-000098C30000}"/>
    <cellStyle name="Normal 3 28 14 3" xfId="49886" xr:uid="{00000000-0005-0000-0000-000099C30000}"/>
    <cellStyle name="Normal 3 28 14 3 2" xfId="49887" xr:uid="{00000000-0005-0000-0000-00009AC30000}"/>
    <cellStyle name="Normal 3 28 14 3 3" xfId="49888" xr:uid="{00000000-0005-0000-0000-00009BC30000}"/>
    <cellStyle name="Normal 3 28 14 4" xfId="49889" xr:uid="{00000000-0005-0000-0000-00009CC30000}"/>
    <cellStyle name="Normal 3 28 14 4 2" xfId="49890" xr:uid="{00000000-0005-0000-0000-00009DC30000}"/>
    <cellStyle name="Normal 3 28 14 4 3" xfId="49891" xr:uid="{00000000-0005-0000-0000-00009EC30000}"/>
    <cellStyle name="Normal 3 28 14 5" xfId="49892" xr:uid="{00000000-0005-0000-0000-00009FC30000}"/>
    <cellStyle name="Normal 3 28 14 6" xfId="49893" xr:uid="{00000000-0005-0000-0000-0000A0C30000}"/>
    <cellStyle name="Normal 3 28 15" xfId="49894" xr:uid="{00000000-0005-0000-0000-0000A1C30000}"/>
    <cellStyle name="Normal 3 28 15 2" xfId="49895" xr:uid="{00000000-0005-0000-0000-0000A2C30000}"/>
    <cellStyle name="Normal 3 28 15 2 2" xfId="49896" xr:uid="{00000000-0005-0000-0000-0000A3C30000}"/>
    <cellStyle name="Normal 3 28 15 2 3" xfId="49897" xr:uid="{00000000-0005-0000-0000-0000A4C30000}"/>
    <cellStyle name="Normal 3 28 15 3" xfId="49898" xr:uid="{00000000-0005-0000-0000-0000A5C30000}"/>
    <cellStyle name="Normal 3 28 15 3 2" xfId="49899" xr:uid="{00000000-0005-0000-0000-0000A6C30000}"/>
    <cellStyle name="Normal 3 28 15 3 3" xfId="49900" xr:uid="{00000000-0005-0000-0000-0000A7C30000}"/>
    <cellStyle name="Normal 3 28 15 4" xfId="49901" xr:uid="{00000000-0005-0000-0000-0000A8C30000}"/>
    <cellStyle name="Normal 3 28 15 4 2" xfId="49902" xr:uid="{00000000-0005-0000-0000-0000A9C30000}"/>
    <cellStyle name="Normal 3 28 15 4 3" xfId="49903" xr:uid="{00000000-0005-0000-0000-0000AAC30000}"/>
    <cellStyle name="Normal 3 28 15 5" xfId="49904" xr:uid="{00000000-0005-0000-0000-0000ABC30000}"/>
    <cellStyle name="Normal 3 28 15 6" xfId="49905" xr:uid="{00000000-0005-0000-0000-0000ACC30000}"/>
    <cellStyle name="Normal 3 28 16" xfId="49906" xr:uid="{00000000-0005-0000-0000-0000ADC30000}"/>
    <cellStyle name="Normal 3 28 16 2" xfId="49907" xr:uid="{00000000-0005-0000-0000-0000AEC30000}"/>
    <cellStyle name="Normal 3 28 16 2 2" xfId="49908" xr:uid="{00000000-0005-0000-0000-0000AFC30000}"/>
    <cellStyle name="Normal 3 28 16 2 3" xfId="49909" xr:uid="{00000000-0005-0000-0000-0000B0C30000}"/>
    <cellStyle name="Normal 3 28 16 3" xfId="49910" xr:uid="{00000000-0005-0000-0000-0000B1C30000}"/>
    <cellStyle name="Normal 3 28 16 3 2" xfId="49911" xr:uid="{00000000-0005-0000-0000-0000B2C30000}"/>
    <cellStyle name="Normal 3 28 16 3 3" xfId="49912" xr:uid="{00000000-0005-0000-0000-0000B3C30000}"/>
    <cellStyle name="Normal 3 28 16 4" xfId="49913" xr:uid="{00000000-0005-0000-0000-0000B4C30000}"/>
    <cellStyle name="Normal 3 28 16 4 2" xfId="49914" xr:uid="{00000000-0005-0000-0000-0000B5C30000}"/>
    <cellStyle name="Normal 3 28 16 4 3" xfId="49915" xr:uid="{00000000-0005-0000-0000-0000B6C30000}"/>
    <cellStyle name="Normal 3 28 16 5" xfId="49916" xr:uid="{00000000-0005-0000-0000-0000B7C30000}"/>
    <cellStyle name="Normal 3 28 16 6" xfId="49917" xr:uid="{00000000-0005-0000-0000-0000B8C30000}"/>
    <cellStyle name="Normal 3 28 17" xfId="49918" xr:uid="{00000000-0005-0000-0000-0000B9C30000}"/>
    <cellStyle name="Normal 3 28 17 2" xfId="49919" xr:uid="{00000000-0005-0000-0000-0000BAC30000}"/>
    <cellStyle name="Normal 3 28 17 2 2" xfId="49920" xr:uid="{00000000-0005-0000-0000-0000BBC30000}"/>
    <cellStyle name="Normal 3 28 17 2 3" xfId="49921" xr:uid="{00000000-0005-0000-0000-0000BCC30000}"/>
    <cellStyle name="Normal 3 28 17 3" xfId="49922" xr:uid="{00000000-0005-0000-0000-0000BDC30000}"/>
    <cellStyle name="Normal 3 28 17 3 2" xfId="49923" xr:uid="{00000000-0005-0000-0000-0000BEC30000}"/>
    <cellStyle name="Normal 3 28 17 3 3" xfId="49924" xr:uid="{00000000-0005-0000-0000-0000BFC30000}"/>
    <cellStyle name="Normal 3 28 17 4" xfId="49925" xr:uid="{00000000-0005-0000-0000-0000C0C30000}"/>
    <cellStyle name="Normal 3 28 17 4 2" xfId="49926" xr:uid="{00000000-0005-0000-0000-0000C1C30000}"/>
    <cellStyle name="Normal 3 28 17 4 3" xfId="49927" xr:uid="{00000000-0005-0000-0000-0000C2C30000}"/>
    <cellStyle name="Normal 3 28 17 5" xfId="49928" xr:uid="{00000000-0005-0000-0000-0000C3C30000}"/>
    <cellStyle name="Normal 3 28 17 6" xfId="49929" xr:uid="{00000000-0005-0000-0000-0000C4C30000}"/>
    <cellStyle name="Normal 3 28 18" xfId="49930" xr:uid="{00000000-0005-0000-0000-0000C5C30000}"/>
    <cellStyle name="Normal 3 28 18 2" xfId="49931" xr:uid="{00000000-0005-0000-0000-0000C6C30000}"/>
    <cellStyle name="Normal 3 28 18 2 2" xfId="49932" xr:uid="{00000000-0005-0000-0000-0000C7C30000}"/>
    <cellStyle name="Normal 3 28 18 2 3" xfId="49933" xr:uid="{00000000-0005-0000-0000-0000C8C30000}"/>
    <cellStyle name="Normal 3 28 18 3" xfId="49934" xr:uid="{00000000-0005-0000-0000-0000C9C30000}"/>
    <cellStyle name="Normal 3 28 18 3 2" xfId="49935" xr:uid="{00000000-0005-0000-0000-0000CAC30000}"/>
    <cellStyle name="Normal 3 28 18 3 3" xfId="49936" xr:uid="{00000000-0005-0000-0000-0000CBC30000}"/>
    <cellStyle name="Normal 3 28 18 4" xfId="49937" xr:uid="{00000000-0005-0000-0000-0000CCC30000}"/>
    <cellStyle name="Normal 3 28 18 4 2" xfId="49938" xr:uid="{00000000-0005-0000-0000-0000CDC30000}"/>
    <cellStyle name="Normal 3 28 18 4 3" xfId="49939" xr:uid="{00000000-0005-0000-0000-0000CEC30000}"/>
    <cellStyle name="Normal 3 28 18 5" xfId="49940" xr:uid="{00000000-0005-0000-0000-0000CFC30000}"/>
    <cellStyle name="Normal 3 28 18 6" xfId="49941" xr:uid="{00000000-0005-0000-0000-0000D0C30000}"/>
    <cellStyle name="Normal 3 28 19" xfId="49942" xr:uid="{00000000-0005-0000-0000-0000D1C30000}"/>
    <cellStyle name="Normal 3 28 19 2" xfId="49943" xr:uid="{00000000-0005-0000-0000-0000D2C30000}"/>
    <cellStyle name="Normal 3 28 19 2 2" xfId="49944" xr:uid="{00000000-0005-0000-0000-0000D3C30000}"/>
    <cellStyle name="Normal 3 28 19 2 3" xfId="49945" xr:uid="{00000000-0005-0000-0000-0000D4C30000}"/>
    <cellStyle name="Normal 3 28 19 3" xfId="49946" xr:uid="{00000000-0005-0000-0000-0000D5C30000}"/>
    <cellStyle name="Normal 3 28 19 3 2" xfId="49947" xr:uid="{00000000-0005-0000-0000-0000D6C30000}"/>
    <cellStyle name="Normal 3 28 19 3 3" xfId="49948" xr:uid="{00000000-0005-0000-0000-0000D7C30000}"/>
    <cellStyle name="Normal 3 28 19 4" xfId="49949" xr:uid="{00000000-0005-0000-0000-0000D8C30000}"/>
    <cellStyle name="Normal 3 28 19 4 2" xfId="49950" xr:uid="{00000000-0005-0000-0000-0000D9C30000}"/>
    <cellStyle name="Normal 3 28 19 4 3" xfId="49951" xr:uid="{00000000-0005-0000-0000-0000DAC30000}"/>
    <cellStyle name="Normal 3 28 19 5" xfId="49952" xr:uid="{00000000-0005-0000-0000-0000DBC30000}"/>
    <cellStyle name="Normal 3 28 19 6" xfId="49953" xr:uid="{00000000-0005-0000-0000-0000DCC30000}"/>
    <cellStyle name="Normal 3 28 2" xfId="49954" xr:uid="{00000000-0005-0000-0000-0000DDC30000}"/>
    <cellStyle name="Normal 3 28 2 2" xfId="49955" xr:uid="{00000000-0005-0000-0000-0000DEC30000}"/>
    <cellStyle name="Normal 3 28 2 2 2" xfId="49956" xr:uid="{00000000-0005-0000-0000-0000DFC30000}"/>
    <cellStyle name="Normal 3 28 2 2 3" xfId="49957" xr:uid="{00000000-0005-0000-0000-0000E0C30000}"/>
    <cellStyle name="Normal 3 28 2 3" xfId="49958" xr:uid="{00000000-0005-0000-0000-0000E1C30000}"/>
    <cellStyle name="Normal 3 28 2 3 2" xfId="49959" xr:uid="{00000000-0005-0000-0000-0000E2C30000}"/>
    <cellStyle name="Normal 3 28 2 3 3" xfId="49960" xr:uid="{00000000-0005-0000-0000-0000E3C30000}"/>
    <cellStyle name="Normal 3 28 2 4" xfId="49961" xr:uid="{00000000-0005-0000-0000-0000E4C30000}"/>
    <cellStyle name="Normal 3 28 2 4 2" xfId="49962" xr:uid="{00000000-0005-0000-0000-0000E5C30000}"/>
    <cellStyle name="Normal 3 28 2 4 3" xfId="49963" xr:uid="{00000000-0005-0000-0000-0000E6C30000}"/>
    <cellStyle name="Normal 3 28 2 5" xfId="49964" xr:uid="{00000000-0005-0000-0000-0000E7C30000}"/>
    <cellStyle name="Normal 3 28 2 6" xfId="49965" xr:uid="{00000000-0005-0000-0000-0000E8C30000}"/>
    <cellStyle name="Normal 3 28 20" xfId="49966" xr:uid="{00000000-0005-0000-0000-0000E9C30000}"/>
    <cellStyle name="Normal 3 28 20 2" xfId="49967" xr:uid="{00000000-0005-0000-0000-0000EAC30000}"/>
    <cellStyle name="Normal 3 28 20 2 2" xfId="49968" xr:uid="{00000000-0005-0000-0000-0000EBC30000}"/>
    <cellStyle name="Normal 3 28 20 2 3" xfId="49969" xr:uid="{00000000-0005-0000-0000-0000ECC30000}"/>
    <cellStyle name="Normal 3 28 20 3" xfId="49970" xr:uid="{00000000-0005-0000-0000-0000EDC30000}"/>
    <cellStyle name="Normal 3 28 20 3 2" xfId="49971" xr:uid="{00000000-0005-0000-0000-0000EEC30000}"/>
    <cellStyle name="Normal 3 28 20 3 3" xfId="49972" xr:uid="{00000000-0005-0000-0000-0000EFC30000}"/>
    <cellStyle name="Normal 3 28 20 4" xfId="49973" xr:uid="{00000000-0005-0000-0000-0000F0C30000}"/>
    <cellStyle name="Normal 3 28 20 4 2" xfId="49974" xr:uid="{00000000-0005-0000-0000-0000F1C30000}"/>
    <cellStyle name="Normal 3 28 20 4 3" xfId="49975" xr:uid="{00000000-0005-0000-0000-0000F2C30000}"/>
    <cellStyle name="Normal 3 28 20 5" xfId="49976" xr:uid="{00000000-0005-0000-0000-0000F3C30000}"/>
    <cellStyle name="Normal 3 28 20 6" xfId="49977" xr:uid="{00000000-0005-0000-0000-0000F4C30000}"/>
    <cellStyle name="Normal 3 28 21" xfId="49978" xr:uid="{00000000-0005-0000-0000-0000F5C30000}"/>
    <cellStyle name="Normal 3 28 21 2" xfId="49979" xr:uid="{00000000-0005-0000-0000-0000F6C30000}"/>
    <cellStyle name="Normal 3 28 21 3" xfId="49980" xr:uid="{00000000-0005-0000-0000-0000F7C30000}"/>
    <cellStyle name="Normal 3 28 22" xfId="49981" xr:uid="{00000000-0005-0000-0000-0000F8C30000}"/>
    <cellStyle name="Normal 3 28 22 2" xfId="49982" xr:uid="{00000000-0005-0000-0000-0000F9C30000}"/>
    <cellStyle name="Normal 3 28 22 3" xfId="49983" xr:uid="{00000000-0005-0000-0000-0000FAC30000}"/>
    <cellStyle name="Normal 3 28 23" xfId="49984" xr:uid="{00000000-0005-0000-0000-0000FBC30000}"/>
    <cellStyle name="Normal 3 28 23 2" xfId="49985" xr:uid="{00000000-0005-0000-0000-0000FCC30000}"/>
    <cellStyle name="Normal 3 28 23 3" xfId="49986" xr:uid="{00000000-0005-0000-0000-0000FDC30000}"/>
    <cellStyle name="Normal 3 28 24" xfId="49987" xr:uid="{00000000-0005-0000-0000-0000FEC30000}"/>
    <cellStyle name="Normal 3 28 25" xfId="49988" xr:uid="{00000000-0005-0000-0000-0000FFC30000}"/>
    <cellStyle name="Normal 3 28 3" xfId="49989" xr:uid="{00000000-0005-0000-0000-000000C40000}"/>
    <cellStyle name="Normal 3 28 3 2" xfId="49990" xr:uid="{00000000-0005-0000-0000-000001C40000}"/>
    <cellStyle name="Normal 3 28 3 2 2" xfId="49991" xr:uid="{00000000-0005-0000-0000-000002C40000}"/>
    <cellStyle name="Normal 3 28 3 2 3" xfId="49992" xr:uid="{00000000-0005-0000-0000-000003C40000}"/>
    <cellStyle name="Normal 3 28 3 3" xfId="49993" xr:uid="{00000000-0005-0000-0000-000004C40000}"/>
    <cellStyle name="Normal 3 28 3 3 2" xfId="49994" xr:uid="{00000000-0005-0000-0000-000005C40000}"/>
    <cellStyle name="Normal 3 28 3 3 3" xfId="49995" xr:uid="{00000000-0005-0000-0000-000006C40000}"/>
    <cellStyle name="Normal 3 28 3 4" xfId="49996" xr:uid="{00000000-0005-0000-0000-000007C40000}"/>
    <cellStyle name="Normal 3 28 3 4 2" xfId="49997" xr:uid="{00000000-0005-0000-0000-000008C40000}"/>
    <cellStyle name="Normal 3 28 3 4 3" xfId="49998" xr:uid="{00000000-0005-0000-0000-000009C40000}"/>
    <cellStyle name="Normal 3 28 3 5" xfId="49999" xr:uid="{00000000-0005-0000-0000-00000AC40000}"/>
    <cellStyle name="Normal 3 28 3 6" xfId="50000" xr:uid="{00000000-0005-0000-0000-00000BC40000}"/>
    <cellStyle name="Normal 3 28 4" xfId="50001" xr:uid="{00000000-0005-0000-0000-00000CC40000}"/>
    <cellStyle name="Normal 3 28 4 2" xfId="50002" xr:uid="{00000000-0005-0000-0000-00000DC40000}"/>
    <cellStyle name="Normal 3 28 4 2 2" xfId="50003" xr:uid="{00000000-0005-0000-0000-00000EC40000}"/>
    <cellStyle name="Normal 3 28 4 2 3" xfId="50004" xr:uid="{00000000-0005-0000-0000-00000FC40000}"/>
    <cellStyle name="Normal 3 28 4 3" xfId="50005" xr:uid="{00000000-0005-0000-0000-000010C40000}"/>
    <cellStyle name="Normal 3 28 4 3 2" xfId="50006" xr:uid="{00000000-0005-0000-0000-000011C40000}"/>
    <cellStyle name="Normal 3 28 4 3 3" xfId="50007" xr:uid="{00000000-0005-0000-0000-000012C40000}"/>
    <cellStyle name="Normal 3 28 4 4" xfId="50008" xr:uid="{00000000-0005-0000-0000-000013C40000}"/>
    <cellStyle name="Normal 3 28 4 4 2" xfId="50009" xr:uid="{00000000-0005-0000-0000-000014C40000}"/>
    <cellStyle name="Normal 3 28 4 4 3" xfId="50010" xr:uid="{00000000-0005-0000-0000-000015C40000}"/>
    <cellStyle name="Normal 3 28 4 5" xfId="50011" xr:uid="{00000000-0005-0000-0000-000016C40000}"/>
    <cellStyle name="Normal 3 28 4 6" xfId="50012" xr:uid="{00000000-0005-0000-0000-000017C40000}"/>
    <cellStyle name="Normal 3 28 5" xfId="50013" xr:uid="{00000000-0005-0000-0000-000018C40000}"/>
    <cellStyle name="Normal 3 28 5 2" xfId="50014" xr:uid="{00000000-0005-0000-0000-000019C40000}"/>
    <cellStyle name="Normal 3 28 5 2 2" xfId="50015" xr:uid="{00000000-0005-0000-0000-00001AC40000}"/>
    <cellStyle name="Normal 3 28 5 2 3" xfId="50016" xr:uid="{00000000-0005-0000-0000-00001BC40000}"/>
    <cellStyle name="Normal 3 28 5 3" xfId="50017" xr:uid="{00000000-0005-0000-0000-00001CC40000}"/>
    <cellStyle name="Normal 3 28 5 3 2" xfId="50018" xr:uid="{00000000-0005-0000-0000-00001DC40000}"/>
    <cellStyle name="Normal 3 28 5 3 3" xfId="50019" xr:uid="{00000000-0005-0000-0000-00001EC40000}"/>
    <cellStyle name="Normal 3 28 5 4" xfId="50020" xr:uid="{00000000-0005-0000-0000-00001FC40000}"/>
    <cellStyle name="Normal 3 28 5 4 2" xfId="50021" xr:uid="{00000000-0005-0000-0000-000020C40000}"/>
    <cellStyle name="Normal 3 28 5 4 3" xfId="50022" xr:uid="{00000000-0005-0000-0000-000021C40000}"/>
    <cellStyle name="Normal 3 28 5 5" xfId="50023" xr:uid="{00000000-0005-0000-0000-000022C40000}"/>
    <cellStyle name="Normal 3 28 5 6" xfId="50024" xr:uid="{00000000-0005-0000-0000-000023C40000}"/>
    <cellStyle name="Normal 3 28 6" xfId="50025" xr:uid="{00000000-0005-0000-0000-000024C40000}"/>
    <cellStyle name="Normal 3 28 6 2" xfId="50026" xr:uid="{00000000-0005-0000-0000-000025C40000}"/>
    <cellStyle name="Normal 3 28 6 2 2" xfId="50027" xr:uid="{00000000-0005-0000-0000-000026C40000}"/>
    <cellStyle name="Normal 3 28 6 2 3" xfId="50028" xr:uid="{00000000-0005-0000-0000-000027C40000}"/>
    <cellStyle name="Normal 3 28 6 3" xfId="50029" xr:uid="{00000000-0005-0000-0000-000028C40000}"/>
    <cellStyle name="Normal 3 28 6 3 2" xfId="50030" xr:uid="{00000000-0005-0000-0000-000029C40000}"/>
    <cellStyle name="Normal 3 28 6 3 3" xfId="50031" xr:uid="{00000000-0005-0000-0000-00002AC40000}"/>
    <cellStyle name="Normal 3 28 6 4" xfId="50032" xr:uid="{00000000-0005-0000-0000-00002BC40000}"/>
    <cellStyle name="Normal 3 28 6 4 2" xfId="50033" xr:uid="{00000000-0005-0000-0000-00002CC40000}"/>
    <cellStyle name="Normal 3 28 6 4 3" xfId="50034" xr:uid="{00000000-0005-0000-0000-00002DC40000}"/>
    <cellStyle name="Normal 3 28 6 5" xfId="50035" xr:uid="{00000000-0005-0000-0000-00002EC40000}"/>
    <cellStyle name="Normal 3 28 6 6" xfId="50036" xr:uid="{00000000-0005-0000-0000-00002FC40000}"/>
    <cellStyle name="Normal 3 28 7" xfId="50037" xr:uid="{00000000-0005-0000-0000-000030C40000}"/>
    <cellStyle name="Normal 3 28 7 2" xfId="50038" xr:uid="{00000000-0005-0000-0000-000031C40000}"/>
    <cellStyle name="Normal 3 28 7 2 2" xfId="50039" xr:uid="{00000000-0005-0000-0000-000032C40000}"/>
    <cellStyle name="Normal 3 28 7 2 3" xfId="50040" xr:uid="{00000000-0005-0000-0000-000033C40000}"/>
    <cellStyle name="Normal 3 28 7 3" xfId="50041" xr:uid="{00000000-0005-0000-0000-000034C40000}"/>
    <cellStyle name="Normal 3 28 7 3 2" xfId="50042" xr:uid="{00000000-0005-0000-0000-000035C40000}"/>
    <cellStyle name="Normal 3 28 7 3 3" xfId="50043" xr:uid="{00000000-0005-0000-0000-000036C40000}"/>
    <cellStyle name="Normal 3 28 7 4" xfId="50044" xr:uid="{00000000-0005-0000-0000-000037C40000}"/>
    <cellStyle name="Normal 3 28 7 4 2" xfId="50045" xr:uid="{00000000-0005-0000-0000-000038C40000}"/>
    <cellStyle name="Normal 3 28 7 4 3" xfId="50046" xr:uid="{00000000-0005-0000-0000-000039C40000}"/>
    <cellStyle name="Normal 3 28 7 5" xfId="50047" xr:uid="{00000000-0005-0000-0000-00003AC40000}"/>
    <cellStyle name="Normal 3 28 7 6" xfId="50048" xr:uid="{00000000-0005-0000-0000-00003BC40000}"/>
    <cellStyle name="Normal 3 28 8" xfId="50049" xr:uid="{00000000-0005-0000-0000-00003CC40000}"/>
    <cellStyle name="Normal 3 28 8 2" xfId="50050" xr:uid="{00000000-0005-0000-0000-00003DC40000}"/>
    <cellStyle name="Normal 3 28 8 2 2" xfId="50051" xr:uid="{00000000-0005-0000-0000-00003EC40000}"/>
    <cellStyle name="Normal 3 28 8 2 3" xfId="50052" xr:uid="{00000000-0005-0000-0000-00003FC40000}"/>
    <cellStyle name="Normal 3 28 8 3" xfId="50053" xr:uid="{00000000-0005-0000-0000-000040C40000}"/>
    <cellStyle name="Normal 3 28 8 3 2" xfId="50054" xr:uid="{00000000-0005-0000-0000-000041C40000}"/>
    <cellStyle name="Normal 3 28 8 3 3" xfId="50055" xr:uid="{00000000-0005-0000-0000-000042C40000}"/>
    <cellStyle name="Normal 3 28 8 4" xfId="50056" xr:uid="{00000000-0005-0000-0000-000043C40000}"/>
    <cellStyle name="Normal 3 28 8 4 2" xfId="50057" xr:uid="{00000000-0005-0000-0000-000044C40000}"/>
    <cellStyle name="Normal 3 28 8 4 3" xfId="50058" xr:uid="{00000000-0005-0000-0000-000045C40000}"/>
    <cellStyle name="Normal 3 28 8 5" xfId="50059" xr:uid="{00000000-0005-0000-0000-000046C40000}"/>
    <cellStyle name="Normal 3 28 8 6" xfId="50060" xr:uid="{00000000-0005-0000-0000-000047C40000}"/>
    <cellStyle name="Normal 3 28 9" xfId="50061" xr:uid="{00000000-0005-0000-0000-000048C40000}"/>
    <cellStyle name="Normal 3 28 9 2" xfId="50062" xr:uid="{00000000-0005-0000-0000-000049C40000}"/>
    <cellStyle name="Normal 3 28 9 2 2" xfId="50063" xr:uid="{00000000-0005-0000-0000-00004AC40000}"/>
    <cellStyle name="Normal 3 28 9 2 3" xfId="50064" xr:uid="{00000000-0005-0000-0000-00004BC40000}"/>
    <cellStyle name="Normal 3 28 9 3" xfId="50065" xr:uid="{00000000-0005-0000-0000-00004CC40000}"/>
    <cellStyle name="Normal 3 28 9 3 2" xfId="50066" xr:uid="{00000000-0005-0000-0000-00004DC40000}"/>
    <cellStyle name="Normal 3 28 9 3 3" xfId="50067" xr:uid="{00000000-0005-0000-0000-00004EC40000}"/>
    <cellStyle name="Normal 3 28 9 4" xfId="50068" xr:uid="{00000000-0005-0000-0000-00004FC40000}"/>
    <cellStyle name="Normal 3 28 9 4 2" xfId="50069" xr:uid="{00000000-0005-0000-0000-000050C40000}"/>
    <cellStyle name="Normal 3 28 9 4 3" xfId="50070" xr:uid="{00000000-0005-0000-0000-000051C40000}"/>
    <cellStyle name="Normal 3 28 9 5" xfId="50071" xr:uid="{00000000-0005-0000-0000-000052C40000}"/>
    <cellStyle name="Normal 3 28 9 6" xfId="50072" xr:uid="{00000000-0005-0000-0000-000053C40000}"/>
    <cellStyle name="Normal 3 28_Sheet25" xfId="50073" xr:uid="{00000000-0005-0000-0000-000054C40000}"/>
    <cellStyle name="Normal 3 29" xfId="50074" xr:uid="{00000000-0005-0000-0000-000055C40000}"/>
    <cellStyle name="Normal 3 29 10" xfId="50075" xr:uid="{00000000-0005-0000-0000-000056C40000}"/>
    <cellStyle name="Normal 3 29 10 2" xfId="50076" xr:uid="{00000000-0005-0000-0000-000057C40000}"/>
    <cellStyle name="Normal 3 29 10 2 2" xfId="50077" xr:uid="{00000000-0005-0000-0000-000058C40000}"/>
    <cellStyle name="Normal 3 29 10 2 3" xfId="50078" xr:uid="{00000000-0005-0000-0000-000059C40000}"/>
    <cellStyle name="Normal 3 29 10 3" xfId="50079" xr:uid="{00000000-0005-0000-0000-00005AC40000}"/>
    <cellStyle name="Normal 3 29 10 3 2" xfId="50080" xr:uid="{00000000-0005-0000-0000-00005BC40000}"/>
    <cellStyle name="Normal 3 29 10 3 3" xfId="50081" xr:uid="{00000000-0005-0000-0000-00005CC40000}"/>
    <cellStyle name="Normal 3 29 10 4" xfId="50082" xr:uid="{00000000-0005-0000-0000-00005DC40000}"/>
    <cellStyle name="Normal 3 29 10 4 2" xfId="50083" xr:uid="{00000000-0005-0000-0000-00005EC40000}"/>
    <cellStyle name="Normal 3 29 10 4 3" xfId="50084" xr:uid="{00000000-0005-0000-0000-00005FC40000}"/>
    <cellStyle name="Normal 3 29 10 5" xfId="50085" xr:uid="{00000000-0005-0000-0000-000060C40000}"/>
    <cellStyle name="Normal 3 29 10 6" xfId="50086" xr:uid="{00000000-0005-0000-0000-000061C40000}"/>
    <cellStyle name="Normal 3 29 11" xfId="50087" xr:uid="{00000000-0005-0000-0000-000062C40000}"/>
    <cellStyle name="Normal 3 29 11 2" xfId="50088" xr:uid="{00000000-0005-0000-0000-000063C40000}"/>
    <cellStyle name="Normal 3 29 11 2 2" xfId="50089" xr:uid="{00000000-0005-0000-0000-000064C40000}"/>
    <cellStyle name="Normal 3 29 11 2 3" xfId="50090" xr:uid="{00000000-0005-0000-0000-000065C40000}"/>
    <cellStyle name="Normal 3 29 11 3" xfId="50091" xr:uid="{00000000-0005-0000-0000-000066C40000}"/>
    <cellStyle name="Normal 3 29 11 3 2" xfId="50092" xr:uid="{00000000-0005-0000-0000-000067C40000}"/>
    <cellStyle name="Normal 3 29 11 3 3" xfId="50093" xr:uid="{00000000-0005-0000-0000-000068C40000}"/>
    <cellStyle name="Normal 3 29 11 4" xfId="50094" xr:uid="{00000000-0005-0000-0000-000069C40000}"/>
    <cellStyle name="Normal 3 29 11 4 2" xfId="50095" xr:uid="{00000000-0005-0000-0000-00006AC40000}"/>
    <cellStyle name="Normal 3 29 11 4 3" xfId="50096" xr:uid="{00000000-0005-0000-0000-00006BC40000}"/>
    <cellStyle name="Normal 3 29 11 5" xfId="50097" xr:uid="{00000000-0005-0000-0000-00006CC40000}"/>
    <cellStyle name="Normal 3 29 11 6" xfId="50098" xr:uid="{00000000-0005-0000-0000-00006DC40000}"/>
    <cellStyle name="Normal 3 29 12" xfId="50099" xr:uid="{00000000-0005-0000-0000-00006EC40000}"/>
    <cellStyle name="Normal 3 29 12 2" xfId="50100" xr:uid="{00000000-0005-0000-0000-00006FC40000}"/>
    <cellStyle name="Normal 3 29 12 2 2" xfId="50101" xr:uid="{00000000-0005-0000-0000-000070C40000}"/>
    <cellStyle name="Normal 3 29 12 2 3" xfId="50102" xr:uid="{00000000-0005-0000-0000-000071C40000}"/>
    <cellStyle name="Normal 3 29 12 3" xfId="50103" xr:uid="{00000000-0005-0000-0000-000072C40000}"/>
    <cellStyle name="Normal 3 29 12 3 2" xfId="50104" xr:uid="{00000000-0005-0000-0000-000073C40000}"/>
    <cellStyle name="Normal 3 29 12 3 3" xfId="50105" xr:uid="{00000000-0005-0000-0000-000074C40000}"/>
    <cellStyle name="Normal 3 29 12 4" xfId="50106" xr:uid="{00000000-0005-0000-0000-000075C40000}"/>
    <cellStyle name="Normal 3 29 12 4 2" xfId="50107" xr:uid="{00000000-0005-0000-0000-000076C40000}"/>
    <cellStyle name="Normal 3 29 12 4 3" xfId="50108" xr:uid="{00000000-0005-0000-0000-000077C40000}"/>
    <cellStyle name="Normal 3 29 12 5" xfId="50109" xr:uid="{00000000-0005-0000-0000-000078C40000}"/>
    <cellStyle name="Normal 3 29 12 6" xfId="50110" xr:uid="{00000000-0005-0000-0000-000079C40000}"/>
    <cellStyle name="Normal 3 29 13" xfId="50111" xr:uid="{00000000-0005-0000-0000-00007AC40000}"/>
    <cellStyle name="Normal 3 29 13 2" xfId="50112" xr:uid="{00000000-0005-0000-0000-00007BC40000}"/>
    <cellStyle name="Normal 3 29 13 2 2" xfId="50113" xr:uid="{00000000-0005-0000-0000-00007CC40000}"/>
    <cellStyle name="Normal 3 29 13 2 3" xfId="50114" xr:uid="{00000000-0005-0000-0000-00007DC40000}"/>
    <cellStyle name="Normal 3 29 13 3" xfId="50115" xr:uid="{00000000-0005-0000-0000-00007EC40000}"/>
    <cellStyle name="Normal 3 29 13 3 2" xfId="50116" xr:uid="{00000000-0005-0000-0000-00007FC40000}"/>
    <cellStyle name="Normal 3 29 13 3 3" xfId="50117" xr:uid="{00000000-0005-0000-0000-000080C40000}"/>
    <cellStyle name="Normal 3 29 13 4" xfId="50118" xr:uid="{00000000-0005-0000-0000-000081C40000}"/>
    <cellStyle name="Normal 3 29 13 4 2" xfId="50119" xr:uid="{00000000-0005-0000-0000-000082C40000}"/>
    <cellStyle name="Normal 3 29 13 4 3" xfId="50120" xr:uid="{00000000-0005-0000-0000-000083C40000}"/>
    <cellStyle name="Normal 3 29 13 5" xfId="50121" xr:uid="{00000000-0005-0000-0000-000084C40000}"/>
    <cellStyle name="Normal 3 29 13 6" xfId="50122" xr:uid="{00000000-0005-0000-0000-000085C40000}"/>
    <cellStyle name="Normal 3 29 14" xfId="50123" xr:uid="{00000000-0005-0000-0000-000086C40000}"/>
    <cellStyle name="Normal 3 29 14 2" xfId="50124" xr:uid="{00000000-0005-0000-0000-000087C40000}"/>
    <cellStyle name="Normal 3 29 14 2 2" xfId="50125" xr:uid="{00000000-0005-0000-0000-000088C40000}"/>
    <cellStyle name="Normal 3 29 14 2 3" xfId="50126" xr:uid="{00000000-0005-0000-0000-000089C40000}"/>
    <cellStyle name="Normal 3 29 14 3" xfId="50127" xr:uid="{00000000-0005-0000-0000-00008AC40000}"/>
    <cellStyle name="Normal 3 29 14 3 2" xfId="50128" xr:uid="{00000000-0005-0000-0000-00008BC40000}"/>
    <cellStyle name="Normal 3 29 14 3 3" xfId="50129" xr:uid="{00000000-0005-0000-0000-00008CC40000}"/>
    <cellStyle name="Normal 3 29 14 4" xfId="50130" xr:uid="{00000000-0005-0000-0000-00008DC40000}"/>
    <cellStyle name="Normal 3 29 14 4 2" xfId="50131" xr:uid="{00000000-0005-0000-0000-00008EC40000}"/>
    <cellStyle name="Normal 3 29 14 4 3" xfId="50132" xr:uid="{00000000-0005-0000-0000-00008FC40000}"/>
    <cellStyle name="Normal 3 29 14 5" xfId="50133" xr:uid="{00000000-0005-0000-0000-000090C40000}"/>
    <cellStyle name="Normal 3 29 14 6" xfId="50134" xr:uid="{00000000-0005-0000-0000-000091C40000}"/>
    <cellStyle name="Normal 3 29 15" xfId="50135" xr:uid="{00000000-0005-0000-0000-000092C40000}"/>
    <cellStyle name="Normal 3 29 15 2" xfId="50136" xr:uid="{00000000-0005-0000-0000-000093C40000}"/>
    <cellStyle name="Normal 3 29 15 2 2" xfId="50137" xr:uid="{00000000-0005-0000-0000-000094C40000}"/>
    <cellStyle name="Normal 3 29 15 2 3" xfId="50138" xr:uid="{00000000-0005-0000-0000-000095C40000}"/>
    <cellStyle name="Normal 3 29 15 3" xfId="50139" xr:uid="{00000000-0005-0000-0000-000096C40000}"/>
    <cellStyle name="Normal 3 29 15 3 2" xfId="50140" xr:uid="{00000000-0005-0000-0000-000097C40000}"/>
    <cellStyle name="Normal 3 29 15 3 3" xfId="50141" xr:uid="{00000000-0005-0000-0000-000098C40000}"/>
    <cellStyle name="Normal 3 29 15 4" xfId="50142" xr:uid="{00000000-0005-0000-0000-000099C40000}"/>
    <cellStyle name="Normal 3 29 15 4 2" xfId="50143" xr:uid="{00000000-0005-0000-0000-00009AC40000}"/>
    <cellStyle name="Normal 3 29 15 4 3" xfId="50144" xr:uid="{00000000-0005-0000-0000-00009BC40000}"/>
    <cellStyle name="Normal 3 29 15 5" xfId="50145" xr:uid="{00000000-0005-0000-0000-00009CC40000}"/>
    <cellStyle name="Normal 3 29 15 6" xfId="50146" xr:uid="{00000000-0005-0000-0000-00009DC40000}"/>
    <cellStyle name="Normal 3 29 16" xfId="50147" xr:uid="{00000000-0005-0000-0000-00009EC40000}"/>
    <cellStyle name="Normal 3 29 16 2" xfId="50148" xr:uid="{00000000-0005-0000-0000-00009FC40000}"/>
    <cellStyle name="Normal 3 29 16 2 2" xfId="50149" xr:uid="{00000000-0005-0000-0000-0000A0C40000}"/>
    <cellStyle name="Normal 3 29 16 2 3" xfId="50150" xr:uid="{00000000-0005-0000-0000-0000A1C40000}"/>
    <cellStyle name="Normal 3 29 16 3" xfId="50151" xr:uid="{00000000-0005-0000-0000-0000A2C40000}"/>
    <cellStyle name="Normal 3 29 16 3 2" xfId="50152" xr:uid="{00000000-0005-0000-0000-0000A3C40000}"/>
    <cellStyle name="Normal 3 29 16 3 3" xfId="50153" xr:uid="{00000000-0005-0000-0000-0000A4C40000}"/>
    <cellStyle name="Normal 3 29 16 4" xfId="50154" xr:uid="{00000000-0005-0000-0000-0000A5C40000}"/>
    <cellStyle name="Normal 3 29 16 4 2" xfId="50155" xr:uid="{00000000-0005-0000-0000-0000A6C40000}"/>
    <cellStyle name="Normal 3 29 16 4 3" xfId="50156" xr:uid="{00000000-0005-0000-0000-0000A7C40000}"/>
    <cellStyle name="Normal 3 29 16 5" xfId="50157" xr:uid="{00000000-0005-0000-0000-0000A8C40000}"/>
    <cellStyle name="Normal 3 29 16 6" xfId="50158" xr:uid="{00000000-0005-0000-0000-0000A9C40000}"/>
    <cellStyle name="Normal 3 29 17" xfId="50159" xr:uid="{00000000-0005-0000-0000-0000AAC40000}"/>
    <cellStyle name="Normal 3 29 17 2" xfId="50160" xr:uid="{00000000-0005-0000-0000-0000ABC40000}"/>
    <cellStyle name="Normal 3 29 17 2 2" xfId="50161" xr:uid="{00000000-0005-0000-0000-0000ACC40000}"/>
    <cellStyle name="Normal 3 29 17 2 3" xfId="50162" xr:uid="{00000000-0005-0000-0000-0000ADC40000}"/>
    <cellStyle name="Normal 3 29 17 3" xfId="50163" xr:uid="{00000000-0005-0000-0000-0000AEC40000}"/>
    <cellStyle name="Normal 3 29 17 3 2" xfId="50164" xr:uid="{00000000-0005-0000-0000-0000AFC40000}"/>
    <cellStyle name="Normal 3 29 17 3 3" xfId="50165" xr:uid="{00000000-0005-0000-0000-0000B0C40000}"/>
    <cellStyle name="Normal 3 29 17 4" xfId="50166" xr:uid="{00000000-0005-0000-0000-0000B1C40000}"/>
    <cellStyle name="Normal 3 29 17 4 2" xfId="50167" xr:uid="{00000000-0005-0000-0000-0000B2C40000}"/>
    <cellStyle name="Normal 3 29 17 4 3" xfId="50168" xr:uid="{00000000-0005-0000-0000-0000B3C40000}"/>
    <cellStyle name="Normal 3 29 17 5" xfId="50169" xr:uid="{00000000-0005-0000-0000-0000B4C40000}"/>
    <cellStyle name="Normal 3 29 17 6" xfId="50170" xr:uid="{00000000-0005-0000-0000-0000B5C40000}"/>
    <cellStyle name="Normal 3 29 18" xfId="50171" xr:uid="{00000000-0005-0000-0000-0000B6C40000}"/>
    <cellStyle name="Normal 3 29 18 2" xfId="50172" xr:uid="{00000000-0005-0000-0000-0000B7C40000}"/>
    <cellStyle name="Normal 3 29 18 2 2" xfId="50173" xr:uid="{00000000-0005-0000-0000-0000B8C40000}"/>
    <cellStyle name="Normal 3 29 18 2 3" xfId="50174" xr:uid="{00000000-0005-0000-0000-0000B9C40000}"/>
    <cellStyle name="Normal 3 29 18 3" xfId="50175" xr:uid="{00000000-0005-0000-0000-0000BAC40000}"/>
    <cellStyle name="Normal 3 29 18 3 2" xfId="50176" xr:uid="{00000000-0005-0000-0000-0000BBC40000}"/>
    <cellStyle name="Normal 3 29 18 3 3" xfId="50177" xr:uid="{00000000-0005-0000-0000-0000BCC40000}"/>
    <cellStyle name="Normal 3 29 18 4" xfId="50178" xr:uid="{00000000-0005-0000-0000-0000BDC40000}"/>
    <cellStyle name="Normal 3 29 18 4 2" xfId="50179" xr:uid="{00000000-0005-0000-0000-0000BEC40000}"/>
    <cellStyle name="Normal 3 29 18 4 3" xfId="50180" xr:uid="{00000000-0005-0000-0000-0000BFC40000}"/>
    <cellStyle name="Normal 3 29 18 5" xfId="50181" xr:uid="{00000000-0005-0000-0000-0000C0C40000}"/>
    <cellStyle name="Normal 3 29 18 6" xfId="50182" xr:uid="{00000000-0005-0000-0000-0000C1C40000}"/>
    <cellStyle name="Normal 3 29 19" xfId="50183" xr:uid="{00000000-0005-0000-0000-0000C2C40000}"/>
    <cellStyle name="Normal 3 29 19 2" xfId="50184" xr:uid="{00000000-0005-0000-0000-0000C3C40000}"/>
    <cellStyle name="Normal 3 29 19 2 2" xfId="50185" xr:uid="{00000000-0005-0000-0000-0000C4C40000}"/>
    <cellStyle name="Normal 3 29 19 2 3" xfId="50186" xr:uid="{00000000-0005-0000-0000-0000C5C40000}"/>
    <cellStyle name="Normal 3 29 19 3" xfId="50187" xr:uid="{00000000-0005-0000-0000-0000C6C40000}"/>
    <cellStyle name="Normal 3 29 19 3 2" xfId="50188" xr:uid="{00000000-0005-0000-0000-0000C7C40000}"/>
    <cellStyle name="Normal 3 29 19 3 3" xfId="50189" xr:uid="{00000000-0005-0000-0000-0000C8C40000}"/>
    <cellStyle name="Normal 3 29 19 4" xfId="50190" xr:uid="{00000000-0005-0000-0000-0000C9C40000}"/>
    <cellStyle name="Normal 3 29 19 4 2" xfId="50191" xr:uid="{00000000-0005-0000-0000-0000CAC40000}"/>
    <cellStyle name="Normal 3 29 19 4 3" xfId="50192" xr:uid="{00000000-0005-0000-0000-0000CBC40000}"/>
    <cellStyle name="Normal 3 29 19 5" xfId="50193" xr:uid="{00000000-0005-0000-0000-0000CCC40000}"/>
    <cellStyle name="Normal 3 29 19 6" xfId="50194" xr:uid="{00000000-0005-0000-0000-0000CDC40000}"/>
    <cellStyle name="Normal 3 29 2" xfId="50195" xr:uid="{00000000-0005-0000-0000-0000CEC40000}"/>
    <cellStyle name="Normal 3 29 2 2" xfId="50196" xr:uid="{00000000-0005-0000-0000-0000CFC40000}"/>
    <cellStyle name="Normal 3 29 2 2 2" xfId="50197" xr:uid="{00000000-0005-0000-0000-0000D0C40000}"/>
    <cellStyle name="Normal 3 29 2 2 3" xfId="50198" xr:uid="{00000000-0005-0000-0000-0000D1C40000}"/>
    <cellStyle name="Normal 3 29 2 3" xfId="50199" xr:uid="{00000000-0005-0000-0000-0000D2C40000}"/>
    <cellStyle name="Normal 3 29 2 3 2" xfId="50200" xr:uid="{00000000-0005-0000-0000-0000D3C40000}"/>
    <cellStyle name="Normal 3 29 2 3 3" xfId="50201" xr:uid="{00000000-0005-0000-0000-0000D4C40000}"/>
    <cellStyle name="Normal 3 29 2 4" xfId="50202" xr:uid="{00000000-0005-0000-0000-0000D5C40000}"/>
    <cellStyle name="Normal 3 29 2 4 2" xfId="50203" xr:uid="{00000000-0005-0000-0000-0000D6C40000}"/>
    <cellStyle name="Normal 3 29 2 4 3" xfId="50204" xr:uid="{00000000-0005-0000-0000-0000D7C40000}"/>
    <cellStyle name="Normal 3 29 2 5" xfId="50205" xr:uid="{00000000-0005-0000-0000-0000D8C40000}"/>
    <cellStyle name="Normal 3 29 2 6" xfId="50206" xr:uid="{00000000-0005-0000-0000-0000D9C40000}"/>
    <cellStyle name="Normal 3 29 20" xfId="50207" xr:uid="{00000000-0005-0000-0000-0000DAC40000}"/>
    <cellStyle name="Normal 3 29 20 2" xfId="50208" xr:uid="{00000000-0005-0000-0000-0000DBC40000}"/>
    <cellStyle name="Normal 3 29 20 2 2" xfId="50209" xr:uid="{00000000-0005-0000-0000-0000DCC40000}"/>
    <cellStyle name="Normal 3 29 20 2 3" xfId="50210" xr:uid="{00000000-0005-0000-0000-0000DDC40000}"/>
    <cellStyle name="Normal 3 29 20 3" xfId="50211" xr:uid="{00000000-0005-0000-0000-0000DEC40000}"/>
    <cellStyle name="Normal 3 29 20 3 2" xfId="50212" xr:uid="{00000000-0005-0000-0000-0000DFC40000}"/>
    <cellStyle name="Normal 3 29 20 3 3" xfId="50213" xr:uid="{00000000-0005-0000-0000-0000E0C40000}"/>
    <cellStyle name="Normal 3 29 20 4" xfId="50214" xr:uid="{00000000-0005-0000-0000-0000E1C40000}"/>
    <cellStyle name="Normal 3 29 20 4 2" xfId="50215" xr:uid="{00000000-0005-0000-0000-0000E2C40000}"/>
    <cellStyle name="Normal 3 29 20 4 3" xfId="50216" xr:uid="{00000000-0005-0000-0000-0000E3C40000}"/>
    <cellStyle name="Normal 3 29 20 5" xfId="50217" xr:uid="{00000000-0005-0000-0000-0000E4C40000}"/>
    <cellStyle name="Normal 3 29 20 6" xfId="50218" xr:uid="{00000000-0005-0000-0000-0000E5C40000}"/>
    <cellStyle name="Normal 3 29 21" xfId="50219" xr:uid="{00000000-0005-0000-0000-0000E6C40000}"/>
    <cellStyle name="Normal 3 29 21 2" xfId="50220" xr:uid="{00000000-0005-0000-0000-0000E7C40000}"/>
    <cellStyle name="Normal 3 29 21 3" xfId="50221" xr:uid="{00000000-0005-0000-0000-0000E8C40000}"/>
    <cellStyle name="Normal 3 29 22" xfId="50222" xr:uid="{00000000-0005-0000-0000-0000E9C40000}"/>
    <cellStyle name="Normal 3 29 22 2" xfId="50223" xr:uid="{00000000-0005-0000-0000-0000EAC40000}"/>
    <cellStyle name="Normal 3 29 22 3" xfId="50224" xr:uid="{00000000-0005-0000-0000-0000EBC40000}"/>
    <cellStyle name="Normal 3 29 23" xfId="50225" xr:uid="{00000000-0005-0000-0000-0000ECC40000}"/>
    <cellStyle name="Normal 3 29 23 2" xfId="50226" xr:uid="{00000000-0005-0000-0000-0000EDC40000}"/>
    <cellStyle name="Normal 3 29 23 3" xfId="50227" xr:uid="{00000000-0005-0000-0000-0000EEC40000}"/>
    <cellStyle name="Normal 3 29 24" xfId="50228" xr:uid="{00000000-0005-0000-0000-0000EFC40000}"/>
    <cellStyle name="Normal 3 29 25" xfId="50229" xr:uid="{00000000-0005-0000-0000-0000F0C40000}"/>
    <cellStyle name="Normal 3 29 3" xfId="50230" xr:uid="{00000000-0005-0000-0000-0000F1C40000}"/>
    <cellStyle name="Normal 3 29 3 2" xfId="50231" xr:uid="{00000000-0005-0000-0000-0000F2C40000}"/>
    <cellStyle name="Normal 3 29 3 2 2" xfId="50232" xr:uid="{00000000-0005-0000-0000-0000F3C40000}"/>
    <cellStyle name="Normal 3 29 3 2 3" xfId="50233" xr:uid="{00000000-0005-0000-0000-0000F4C40000}"/>
    <cellStyle name="Normal 3 29 3 3" xfId="50234" xr:uid="{00000000-0005-0000-0000-0000F5C40000}"/>
    <cellStyle name="Normal 3 29 3 3 2" xfId="50235" xr:uid="{00000000-0005-0000-0000-0000F6C40000}"/>
    <cellStyle name="Normal 3 29 3 3 3" xfId="50236" xr:uid="{00000000-0005-0000-0000-0000F7C40000}"/>
    <cellStyle name="Normal 3 29 3 4" xfId="50237" xr:uid="{00000000-0005-0000-0000-0000F8C40000}"/>
    <cellStyle name="Normal 3 29 3 4 2" xfId="50238" xr:uid="{00000000-0005-0000-0000-0000F9C40000}"/>
    <cellStyle name="Normal 3 29 3 4 3" xfId="50239" xr:uid="{00000000-0005-0000-0000-0000FAC40000}"/>
    <cellStyle name="Normal 3 29 3 5" xfId="50240" xr:uid="{00000000-0005-0000-0000-0000FBC40000}"/>
    <cellStyle name="Normal 3 29 3 6" xfId="50241" xr:uid="{00000000-0005-0000-0000-0000FCC40000}"/>
    <cellStyle name="Normal 3 29 4" xfId="50242" xr:uid="{00000000-0005-0000-0000-0000FDC40000}"/>
    <cellStyle name="Normal 3 29 4 2" xfId="50243" xr:uid="{00000000-0005-0000-0000-0000FEC40000}"/>
    <cellStyle name="Normal 3 29 4 2 2" xfId="50244" xr:uid="{00000000-0005-0000-0000-0000FFC40000}"/>
    <cellStyle name="Normal 3 29 4 2 3" xfId="50245" xr:uid="{00000000-0005-0000-0000-000000C50000}"/>
    <cellStyle name="Normal 3 29 4 3" xfId="50246" xr:uid="{00000000-0005-0000-0000-000001C50000}"/>
    <cellStyle name="Normal 3 29 4 3 2" xfId="50247" xr:uid="{00000000-0005-0000-0000-000002C50000}"/>
    <cellStyle name="Normal 3 29 4 3 3" xfId="50248" xr:uid="{00000000-0005-0000-0000-000003C50000}"/>
    <cellStyle name="Normal 3 29 4 4" xfId="50249" xr:uid="{00000000-0005-0000-0000-000004C50000}"/>
    <cellStyle name="Normal 3 29 4 4 2" xfId="50250" xr:uid="{00000000-0005-0000-0000-000005C50000}"/>
    <cellStyle name="Normal 3 29 4 4 3" xfId="50251" xr:uid="{00000000-0005-0000-0000-000006C50000}"/>
    <cellStyle name="Normal 3 29 4 5" xfId="50252" xr:uid="{00000000-0005-0000-0000-000007C50000}"/>
    <cellStyle name="Normal 3 29 4 6" xfId="50253" xr:uid="{00000000-0005-0000-0000-000008C50000}"/>
    <cellStyle name="Normal 3 29 5" xfId="50254" xr:uid="{00000000-0005-0000-0000-000009C50000}"/>
    <cellStyle name="Normal 3 29 5 2" xfId="50255" xr:uid="{00000000-0005-0000-0000-00000AC50000}"/>
    <cellStyle name="Normal 3 29 5 2 2" xfId="50256" xr:uid="{00000000-0005-0000-0000-00000BC50000}"/>
    <cellStyle name="Normal 3 29 5 2 3" xfId="50257" xr:uid="{00000000-0005-0000-0000-00000CC50000}"/>
    <cellStyle name="Normal 3 29 5 3" xfId="50258" xr:uid="{00000000-0005-0000-0000-00000DC50000}"/>
    <cellStyle name="Normal 3 29 5 3 2" xfId="50259" xr:uid="{00000000-0005-0000-0000-00000EC50000}"/>
    <cellStyle name="Normal 3 29 5 3 3" xfId="50260" xr:uid="{00000000-0005-0000-0000-00000FC50000}"/>
    <cellStyle name="Normal 3 29 5 4" xfId="50261" xr:uid="{00000000-0005-0000-0000-000010C50000}"/>
    <cellStyle name="Normal 3 29 5 4 2" xfId="50262" xr:uid="{00000000-0005-0000-0000-000011C50000}"/>
    <cellStyle name="Normal 3 29 5 4 3" xfId="50263" xr:uid="{00000000-0005-0000-0000-000012C50000}"/>
    <cellStyle name="Normal 3 29 5 5" xfId="50264" xr:uid="{00000000-0005-0000-0000-000013C50000}"/>
    <cellStyle name="Normal 3 29 5 6" xfId="50265" xr:uid="{00000000-0005-0000-0000-000014C50000}"/>
    <cellStyle name="Normal 3 29 6" xfId="50266" xr:uid="{00000000-0005-0000-0000-000015C50000}"/>
    <cellStyle name="Normal 3 29 6 2" xfId="50267" xr:uid="{00000000-0005-0000-0000-000016C50000}"/>
    <cellStyle name="Normal 3 29 6 2 2" xfId="50268" xr:uid="{00000000-0005-0000-0000-000017C50000}"/>
    <cellStyle name="Normal 3 29 6 2 3" xfId="50269" xr:uid="{00000000-0005-0000-0000-000018C50000}"/>
    <cellStyle name="Normal 3 29 6 3" xfId="50270" xr:uid="{00000000-0005-0000-0000-000019C50000}"/>
    <cellStyle name="Normal 3 29 6 3 2" xfId="50271" xr:uid="{00000000-0005-0000-0000-00001AC50000}"/>
    <cellStyle name="Normal 3 29 6 3 3" xfId="50272" xr:uid="{00000000-0005-0000-0000-00001BC50000}"/>
    <cellStyle name="Normal 3 29 6 4" xfId="50273" xr:uid="{00000000-0005-0000-0000-00001CC50000}"/>
    <cellStyle name="Normal 3 29 6 4 2" xfId="50274" xr:uid="{00000000-0005-0000-0000-00001DC50000}"/>
    <cellStyle name="Normal 3 29 6 4 3" xfId="50275" xr:uid="{00000000-0005-0000-0000-00001EC50000}"/>
    <cellStyle name="Normal 3 29 6 5" xfId="50276" xr:uid="{00000000-0005-0000-0000-00001FC50000}"/>
    <cellStyle name="Normal 3 29 6 6" xfId="50277" xr:uid="{00000000-0005-0000-0000-000020C50000}"/>
    <cellStyle name="Normal 3 29 7" xfId="50278" xr:uid="{00000000-0005-0000-0000-000021C50000}"/>
    <cellStyle name="Normal 3 29 7 2" xfId="50279" xr:uid="{00000000-0005-0000-0000-000022C50000}"/>
    <cellStyle name="Normal 3 29 7 2 2" xfId="50280" xr:uid="{00000000-0005-0000-0000-000023C50000}"/>
    <cellStyle name="Normal 3 29 7 2 3" xfId="50281" xr:uid="{00000000-0005-0000-0000-000024C50000}"/>
    <cellStyle name="Normal 3 29 7 3" xfId="50282" xr:uid="{00000000-0005-0000-0000-000025C50000}"/>
    <cellStyle name="Normal 3 29 7 3 2" xfId="50283" xr:uid="{00000000-0005-0000-0000-000026C50000}"/>
    <cellStyle name="Normal 3 29 7 3 3" xfId="50284" xr:uid="{00000000-0005-0000-0000-000027C50000}"/>
    <cellStyle name="Normal 3 29 7 4" xfId="50285" xr:uid="{00000000-0005-0000-0000-000028C50000}"/>
    <cellStyle name="Normal 3 29 7 4 2" xfId="50286" xr:uid="{00000000-0005-0000-0000-000029C50000}"/>
    <cellStyle name="Normal 3 29 7 4 3" xfId="50287" xr:uid="{00000000-0005-0000-0000-00002AC50000}"/>
    <cellStyle name="Normal 3 29 7 5" xfId="50288" xr:uid="{00000000-0005-0000-0000-00002BC50000}"/>
    <cellStyle name="Normal 3 29 7 6" xfId="50289" xr:uid="{00000000-0005-0000-0000-00002CC50000}"/>
    <cellStyle name="Normal 3 29 8" xfId="50290" xr:uid="{00000000-0005-0000-0000-00002DC50000}"/>
    <cellStyle name="Normal 3 29 8 2" xfId="50291" xr:uid="{00000000-0005-0000-0000-00002EC50000}"/>
    <cellStyle name="Normal 3 29 8 2 2" xfId="50292" xr:uid="{00000000-0005-0000-0000-00002FC50000}"/>
    <cellStyle name="Normal 3 29 8 2 3" xfId="50293" xr:uid="{00000000-0005-0000-0000-000030C50000}"/>
    <cellStyle name="Normal 3 29 8 3" xfId="50294" xr:uid="{00000000-0005-0000-0000-000031C50000}"/>
    <cellStyle name="Normal 3 29 8 3 2" xfId="50295" xr:uid="{00000000-0005-0000-0000-000032C50000}"/>
    <cellStyle name="Normal 3 29 8 3 3" xfId="50296" xr:uid="{00000000-0005-0000-0000-000033C50000}"/>
    <cellStyle name="Normal 3 29 8 4" xfId="50297" xr:uid="{00000000-0005-0000-0000-000034C50000}"/>
    <cellStyle name="Normal 3 29 8 4 2" xfId="50298" xr:uid="{00000000-0005-0000-0000-000035C50000}"/>
    <cellStyle name="Normal 3 29 8 4 3" xfId="50299" xr:uid="{00000000-0005-0000-0000-000036C50000}"/>
    <cellStyle name="Normal 3 29 8 5" xfId="50300" xr:uid="{00000000-0005-0000-0000-000037C50000}"/>
    <cellStyle name="Normal 3 29 8 6" xfId="50301" xr:uid="{00000000-0005-0000-0000-000038C50000}"/>
    <cellStyle name="Normal 3 29 9" xfId="50302" xr:uid="{00000000-0005-0000-0000-000039C50000}"/>
    <cellStyle name="Normal 3 29 9 2" xfId="50303" xr:uid="{00000000-0005-0000-0000-00003AC50000}"/>
    <cellStyle name="Normal 3 29 9 2 2" xfId="50304" xr:uid="{00000000-0005-0000-0000-00003BC50000}"/>
    <cellStyle name="Normal 3 29 9 2 3" xfId="50305" xr:uid="{00000000-0005-0000-0000-00003CC50000}"/>
    <cellStyle name="Normal 3 29 9 3" xfId="50306" xr:uid="{00000000-0005-0000-0000-00003DC50000}"/>
    <cellStyle name="Normal 3 29 9 3 2" xfId="50307" xr:uid="{00000000-0005-0000-0000-00003EC50000}"/>
    <cellStyle name="Normal 3 29 9 3 3" xfId="50308" xr:uid="{00000000-0005-0000-0000-00003FC50000}"/>
    <cellStyle name="Normal 3 29 9 4" xfId="50309" xr:uid="{00000000-0005-0000-0000-000040C50000}"/>
    <cellStyle name="Normal 3 29 9 4 2" xfId="50310" xr:uid="{00000000-0005-0000-0000-000041C50000}"/>
    <cellStyle name="Normal 3 29 9 4 3" xfId="50311" xr:uid="{00000000-0005-0000-0000-000042C50000}"/>
    <cellStyle name="Normal 3 29 9 5" xfId="50312" xr:uid="{00000000-0005-0000-0000-000043C50000}"/>
    <cellStyle name="Normal 3 29 9 6" xfId="50313" xr:uid="{00000000-0005-0000-0000-000044C50000}"/>
    <cellStyle name="Normal 3 29_Sheet25" xfId="50314" xr:uid="{00000000-0005-0000-0000-000045C50000}"/>
    <cellStyle name="Normal 3 3" xfId="50315" xr:uid="{00000000-0005-0000-0000-000046C50000}"/>
    <cellStyle name="Normal 3 3 10" xfId="50316" xr:uid="{00000000-0005-0000-0000-000047C50000}"/>
    <cellStyle name="Normal 3 3 2" xfId="50317" xr:uid="{00000000-0005-0000-0000-000048C50000}"/>
    <cellStyle name="Normal 3 3 3" xfId="50318" xr:uid="{00000000-0005-0000-0000-000049C50000}"/>
    <cellStyle name="Normal 3 3 4" xfId="50319" xr:uid="{00000000-0005-0000-0000-00004AC50000}"/>
    <cellStyle name="Normal 3 3 5" xfId="50320" xr:uid="{00000000-0005-0000-0000-00004BC50000}"/>
    <cellStyle name="Normal 3 3 6" xfId="50321" xr:uid="{00000000-0005-0000-0000-00004CC50000}"/>
    <cellStyle name="Normal 3 3 7" xfId="50322" xr:uid="{00000000-0005-0000-0000-00004DC50000}"/>
    <cellStyle name="Normal 3 3 8" xfId="50323" xr:uid="{00000000-0005-0000-0000-00004EC50000}"/>
    <cellStyle name="Normal 3 3 9" xfId="50324" xr:uid="{00000000-0005-0000-0000-00004FC50000}"/>
    <cellStyle name="Normal 3 3_SGM1" xfId="50325" xr:uid="{00000000-0005-0000-0000-000050C50000}"/>
    <cellStyle name="Normal 3 30" xfId="50326" xr:uid="{00000000-0005-0000-0000-000051C50000}"/>
    <cellStyle name="Normal 3 30 10" xfId="50327" xr:uid="{00000000-0005-0000-0000-000052C50000}"/>
    <cellStyle name="Normal 3 30 10 2" xfId="50328" xr:uid="{00000000-0005-0000-0000-000053C50000}"/>
    <cellStyle name="Normal 3 30 10 2 2" xfId="50329" xr:uid="{00000000-0005-0000-0000-000054C50000}"/>
    <cellStyle name="Normal 3 30 10 2 3" xfId="50330" xr:uid="{00000000-0005-0000-0000-000055C50000}"/>
    <cellStyle name="Normal 3 30 10 3" xfId="50331" xr:uid="{00000000-0005-0000-0000-000056C50000}"/>
    <cellStyle name="Normal 3 30 10 3 2" xfId="50332" xr:uid="{00000000-0005-0000-0000-000057C50000}"/>
    <cellStyle name="Normal 3 30 10 3 3" xfId="50333" xr:uid="{00000000-0005-0000-0000-000058C50000}"/>
    <cellStyle name="Normal 3 30 10 4" xfId="50334" xr:uid="{00000000-0005-0000-0000-000059C50000}"/>
    <cellStyle name="Normal 3 30 10 4 2" xfId="50335" xr:uid="{00000000-0005-0000-0000-00005AC50000}"/>
    <cellStyle name="Normal 3 30 10 4 3" xfId="50336" xr:uid="{00000000-0005-0000-0000-00005BC50000}"/>
    <cellStyle name="Normal 3 30 10 5" xfId="50337" xr:uid="{00000000-0005-0000-0000-00005CC50000}"/>
    <cellStyle name="Normal 3 30 10 6" xfId="50338" xr:uid="{00000000-0005-0000-0000-00005DC50000}"/>
    <cellStyle name="Normal 3 30 11" xfId="50339" xr:uid="{00000000-0005-0000-0000-00005EC50000}"/>
    <cellStyle name="Normal 3 30 11 2" xfId="50340" xr:uid="{00000000-0005-0000-0000-00005FC50000}"/>
    <cellStyle name="Normal 3 30 11 2 2" xfId="50341" xr:uid="{00000000-0005-0000-0000-000060C50000}"/>
    <cellStyle name="Normal 3 30 11 2 3" xfId="50342" xr:uid="{00000000-0005-0000-0000-000061C50000}"/>
    <cellStyle name="Normal 3 30 11 3" xfId="50343" xr:uid="{00000000-0005-0000-0000-000062C50000}"/>
    <cellStyle name="Normal 3 30 11 3 2" xfId="50344" xr:uid="{00000000-0005-0000-0000-000063C50000}"/>
    <cellStyle name="Normal 3 30 11 3 3" xfId="50345" xr:uid="{00000000-0005-0000-0000-000064C50000}"/>
    <cellStyle name="Normal 3 30 11 4" xfId="50346" xr:uid="{00000000-0005-0000-0000-000065C50000}"/>
    <cellStyle name="Normal 3 30 11 4 2" xfId="50347" xr:uid="{00000000-0005-0000-0000-000066C50000}"/>
    <cellStyle name="Normal 3 30 11 4 3" xfId="50348" xr:uid="{00000000-0005-0000-0000-000067C50000}"/>
    <cellStyle name="Normal 3 30 11 5" xfId="50349" xr:uid="{00000000-0005-0000-0000-000068C50000}"/>
    <cellStyle name="Normal 3 30 11 6" xfId="50350" xr:uid="{00000000-0005-0000-0000-000069C50000}"/>
    <cellStyle name="Normal 3 30 12" xfId="50351" xr:uid="{00000000-0005-0000-0000-00006AC50000}"/>
    <cellStyle name="Normal 3 30 12 2" xfId="50352" xr:uid="{00000000-0005-0000-0000-00006BC50000}"/>
    <cellStyle name="Normal 3 30 12 2 2" xfId="50353" xr:uid="{00000000-0005-0000-0000-00006CC50000}"/>
    <cellStyle name="Normal 3 30 12 2 3" xfId="50354" xr:uid="{00000000-0005-0000-0000-00006DC50000}"/>
    <cellStyle name="Normal 3 30 12 3" xfId="50355" xr:uid="{00000000-0005-0000-0000-00006EC50000}"/>
    <cellStyle name="Normal 3 30 12 3 2" xfId="50356" xr:uid="{00000000-0005-0000-0000-00006FC50000}"/>
    <cellStyle name="Normal 3 30 12 3 3" xfId="50357" xr:uid="{00000000-0005-0000-0000-000070C50000}"/>
    <cellStyle name="Normal 3 30 12 4" xfId="50358" xr:uid="{00000000-0005-0000-0000-000071C50000}"/>
    <cellStyle name="Normal 3 30 12 4 2" xfId="50359" xr:uid="{00000000-0005-0000-0000-000072C50000}"/>
    <cellStyle name="Normal 3 30 12 4 3" xfId="50360" xr:uid="{00000000-0005-0000-0000-000073C50000}"/>
    <cellStyle name="Normal 3 30 12 5" xfId="50361" xr:uid="{00000000-0005-0000-0000-000074C50000}"/>
    <cellStyle name="Normal 3 30 12 6" xfId="50362" xr:uid="{00000000-0005-0000-0000-000075C50000}"/>
    <cellStyle name="Normal 3 30 13" xfId="50363" xr:uid="{00000000-0005-0000-0000-000076C50000}"/>
    <cellStyle name="Normal 3 30 13 2" xfId="50364" xr:uid="{00000000-0005-0000-0000-000077C50000}"/>
    <cellStyle name="Normal 3 30 13 2 2" xfId="50365" xr:uid="{00000000-0005-0000-0000-000078C50000}"/>
    <cellStyle name="Normal 3 30 13 2 3" xfId="50366" xr:uid="{00000000-0005-0000-0000-000079C50000}"/>
    <cellStyle name="Normal 3 30 13 3" xfId="50367" xr:uid="{00000000-0005-0000-0000-00007AC50000}"/>
    <cellStyle name="Normal 3 30 13 3 2" xfId="50368" xr:uid="{00000000-0005-0000-0000-00007BC50000}"/>
    <cellStyle name="Normal 3 30 13 3 3" xfId="50369" xr:uid="{00000000-0005-0000-0000-00007CC50000}"/>
    <cellStyle name="Normal 3 30 13 4" xfId="50370" xr:uid="{00000000-0005-0000-0000-00007DC50000}"/>
    <cellStyle name="Normal 3 30 13 4 2" xfId="50371" xr:uid="{00000000-0005-0000-0000-00007EC50000}"/>
    <cellStyle name="Normal 3 30 13 4 3" xfId="50372" xr:uid="{00000000-0005-0000-0000-00007FC50000}"/>
    <cellStyle name="Normal 3 30 13 5" xfId="50373" xr:uid="{00000000-0005-0000-0000-000080C50000}"/>
    <cellStyle name="Normal 3 30 13 6" xfId="50374" xr:uid="{00000000-0005-0000-0000-000081C50000}"/>
    <cellStyle name="Normal 3 30 14" xfId="50375" xr:uid="{00000000-0005-0000-0000-000082C50000}"/>
    <cellStyle name="Normal 3 30 14 2" xfId="50376" xr:uid="{00000000-0005-0000-0000-000083C50000}"/>
    <cellStyle name="Normal 3 30 14 2 2" xfId="50377" xr:uid="{00000000-0005-0000-0000-000084C50000}"/>
    <cellStyle name="Normal 3 30 14 2 3" xfId="50378" xr:uid="{00000000-0005-0000-0000-000085C50000}"/>
    <cellStyle name="Normal 3 30 14 3" xfId="50379" xr:uid="{00000000-0005-0000-0000-000086C50000}"/>
    <cellStyle name="Normal 3 30 14 3 2" xfId="50380" xr:uid="{00000000-0005-0000-0000-000087C50000}"/>
    <cellStyle name="Normal 3 30 14 3 3" xfId="50381" xr:uid="{00000000-0005-0000-0000-000088C50000}"/>
    <cellStyle name="Normal 3 30 14 4" xfId="50382" xr:uid="{00000000-0005-0000-0000-000089C50000}"/>
    <cellStyle name="Normal 3 30 14 4 2" xfId="50383" xr:uid="{00000000-0005-0000-0000-00008AC50000}"/>
    <cellStyle name="Normal 3 30 14 4 3" xfId="50384" xr:uid="{00000000-0005-0000-0000-00008BC50000}"/>
    <cellStyle name="Normal 3 30 14 5" xfId="50385" xr:uid="{00000000-0005-0000-0000-00008CC50000}"/>
    <cellStyle name="Normal 3 30 14 6" xfId="50386" xr:uid="{00000000-0005-0000-0000-00008DC50000}"/>
    <cellStyle name="Normal 3 30 15" xfId="50387" xr:uid="{00000000-0005-0000-0000-00008EC50000}"/>
    <cellStyle name="Normal 3 30 15 2" xfId="50388" xr:uid="{00000000-0005-0000-0000-00008FC50000}"/>
    <cellStyle name="Normal 3 30 15 2 2" xfId="50389" xr:uid="{00000000-0005-0000-0000-000090C50000}"/>
    <cellStyle name="Normal 3 30 15 2 3" xfId="50390" xr:uid="{00000000-0005-0000-0000-000091C50000}"/>
    <cellStyle name="Normal 3 30 15 3" xfId="50391" xr:uid="{00000000-0005-0000-0000-000092C50000}"/>
    <cellStyle name="Normal 3 30 15 3 2" xfId="50392" xr:uid="{00000000-0005-0000-0000-000093C50000}"/>
    <cellStyle name="Normal 3 30 15 3 3" xfId="50393" xr:uid="{00000000-0005-0000-0000-000094C50000}"/>
    <cellStyle name="Normal 3 30 15 4" xfId="50394" xr:uid="{00000000-0005-0000-0000-000095C50000}"/>
    <cellStyle name="Normal 3 30 15 4 2" xfId="50395" xr:uid="{00000000-0005-0000-0000-000096C50000}"/>
    <cellStyle name="Normal 3 30 15 4 3" xfId="50396" xr:uid="{00000000-0005-0000-0000-000097C50000}"/>
    <cellStyle name="Normal 3 30 15 5" xfId="50397" xr:uid="{00000000-0005-0000-0000-000098C50000}"/>
    <cellStyle name="Normal 3 30 15 6" xfId="50398" xr:uid="{00000000-0005-0000-0000-000099C50000}"/>
    <cellStyle name="Normal 3 30 16" xfId="50399" xr:uid="{00000000-0005-0000-0000-00009AC50000}"/>
    <cellStyle name="Normal 3 30 16 2" xfId="50400" xr:uid="{00000000-0005-0000-0000-00009BC50000}"/>
    <cellStyle name="Normal 3 30 16 2 2" xfId="50401" xr:uid="{00000000-0005-0000-0000-00009CC50000}"/>
    <cellStyle name="Normal 3 30 16 2 3" xfId="50402" xr:uid="{00000000-0005-0000-0000-00009DC50000}"/>
    <cellStyle name="Normal 3 30 16 3" xfId="50403" xr:uid="{00000000-0005-0000-0000-00009EC50000}"/>
    <cellStyle name="Normal 3 30 16 3 2" xfId="50404" xr:uid="{00000000-0005-0000-0000-00009FC50000}"/>
    <cellStyle name="Normal 3 30 16 3 3" xfId="50405" xr:uid="{00000000-0005-0000-0000-0000A0C50000}"/>
    <cellStyle name="Normal 3 30 16 4" xfId="50406" xr:uid="{00000000-0005-0000-0000-0000A1C50000}"/>
    <cellStyle name="Normal 3 30 16 4 2" xfId="50407" xr:uid="{00000000-0005-0000-0000-0000A2C50000}"/>
    <cellStyle name="Normal 3 30 16 4 3" xfId="50408" xr:uid="{00000000-0005-0000-0000-0000A3C50000}"/>
    <cellStyle name="Normal 3 30 16 5" xfId="50409" xr:uid="{00000000-0005-0000-0000-0000A4C50000}"/>
    <cellStyle name="Normal 3 30 16 6" xfId="50410" xr:uid="{00000000-0005-0000-0000-0000A5C50000}"/>
    <cellStyle name="Normal 3 30 17" xfId="50411" xr:uid="{00000000-0005-0000-0000-0000A6C50000}"/>
    <cellStyle name="Normal 3 30 17 2" xfId="50412" xr:uid="{00000000-0005-0000-0000-0000A7C50000}"/>
    <cellStyle name="Normal 3 30 17 2 2" xfId="50413" xr:uid="{00000000-0005-0000-0000-0000A8C50000}"/>
    <cellStyle name="Normal 3 30 17 2 3" xfId="50414" xr:uid="{00000000-0005-0000-0000-0000A9C50000}"/>
    <cellStyle name="Normal 3 30 17 3" xfId="50415" xr:uid="{00000000-0005-0000-0000-0000AAC50000}"/>
    <cellStyle name="Normal 3 30 17 3 2" xfId="50416" xr:uid="{00000000-0005-0000-0000-0000ABC50000}"/>
    <cellStyle name="Normal 3 30 17 3 3" xfId="50417" xr:uid="{00000000-0005-0000-0000-0000ACC50000}"/>
    <cellStyle name="Normal 3 30 17 4" xfId="50418" xr:uid="{00000000-0005-0000-0000-0000ADC50000}"/>
    <cellStyle name="Normal 3 30 17 4 2" xfId="50419" xr:uid="{00000000-0005-0000-0000-0000AEC50000}"/>
    <cellStyle name="Normal 3 30 17 4 3" xfId="50420" xr:uid="{00000000-0005-0000-0000-0000AFC50000}"/>
    <cellStyle name="Normal 3 30 17 5" xfId="50421" xr:uid="{00000000-0005-0000-0000-0000B0C50000}"/>
    <cellStyle name="Normal 3 30 17 6" xfId="50422" xr:uid="{00000000-0005-0000-0000-0000B1C50000}"/>
    <cellStyle name="Normal 3 30 18" xfId="50423" xr:uid="{00000000-0005-0000-0000-0000B2C50000}"/>
    <cellStyle name="Normal 3 30 18 2" xfId="50424" xr:uid="{00000000-0005-0000-0000-0000B3C50000}"/>
    <cellStyle name="Normal 3 30 18 2 2" xfId="50425" xr:uid="{00000000-0005-0000-0000-0000B4C50000}"/>
    <cellStyle name="Normal 3 30 18 2 3" xfId="50426" xr:uid="{00000000-0005-0000-0000-0000B5C50000}"/>
    <cellStyle name="Normal 3 30 18 3" xfId="50427" xr:uid="{00000000-0005-0000-0000-0000B6C50000}"/>
    <cellStyle name="Normal 3 30 18 3 2" xfId="50428" xr:uid="{00000000-0005-0000-0000-0000B7C50000}"/>
    <cellStyle name="Normal 3 30 18 3 3" xfId="50429" xr:uid="{00000000-0005-0000-0000-0000B8C50000}"/>
    <cellStyle name="Normal 3 30 18 4" xfId="50430" xr:uid="{00000000-0005-0000-0000-0000B9C50000}"/>
    <cellStyle name="Normal 3 30 18 4 2" xfId="50431" xr:uid="{00000000-0005-0000-0000-0000BAC50000}"/>
    <cellStyle name="Normal 3 30 18 4 3" xfId="50432" xr:uid="{00000000-0005-0000-0000-0000BBC50000}"/>
    <cellStyle name="Normal 3 30 18 5" xfId="50433" xr:uid="{00000000-0005-0000-0000-0000BCC50000}"/>
    <cellStyle name="Normal 3 30 18 6" xfId="50434" xr:uid="{00000000-0005-0000-0000-0000BDC50000}"/>
    <cellStyle name="Normal 3 30 19" xfId="50435" xr:uid="{00000000-0005-0000-0000-0000BEC50000}"/>
    <cellStyle name="Normal 3 30 19 2" xfId="50436" xr:uid="{00000000-0005-0000-0000-0000BFC50000}"/>
    <cellStyle name="Normal 3 30 19 2 2" xfId="50437" xr:uid="{00000000-0005-0000-0000-0000C0C50000}"/>
    <cellStyle name="Normal 3 30 19 2 3" xfId="50438" xr:uid="{00000000-0005-0000-0000-0000C1C50000}"/>
    <cellStyle name="Normal 3 30 19 3" xfId="50439" xr:uid="{00000000-0005-0000-0000-0000C2C50000}"/>
    <cellStyle name="Normal 3 30 19 3 2" xfId="50440" xr:uid="{00000000-0005-0000-0000-0000C3C50000}"/>
    <cellStyle name="Normal 3 30 19 3 3" xfId="50441" xr:uid="{00000000-0005-0000-0000-0000C4C50000}"/>
    <cellStyle name="Normal 3 30 19 4" xfId="50442" xr:uid="{00000000-0005-0000-0000-0000C5C50000}"/>
    <cellStyle name="Normal 3 30 19 4 2" xfId="50443" xr:uid="{00000000-0005-0000-0000-0000C6C50000}"/>
    <cellStyle name="Normal 3 30 19 4 3" xfId="50444" xr:uid="{00000000-0005-0000-0000-0000C7C50000}"/>
    <cellStyle name="Normal 3 30 19 5" xfId="50445" xr:uid="{00000000-0005-0000-0000-0000C8C50000}"/>
    <cellStyle name="Normal 3 30 19 6" xfId="50446" xr:uid="{00000000-0005-0000-0000-0000C9C50000}"/>
    <cellStyle name="Normal 3 30 2" xfId="50447" xr:uid="{00000000-0005-0000-0000-0000CAC50000}"/>
    <cellStyle name="Normal 3 30 2 2" xfId="50448" xr:uid="{00000000-0005-0000-0000-0000CBC50000}"/>
    <cellStyle name="Normal 3 30 2 2 2" xfId="50449" xr:uid="{00000000-0005-0000-0000-0000CCC50000}"/>
    <cellStyle name="Normal 3 30 2 2 3" xfId="50450" xr:uid="{00000000-0005-0000-0000-0000CDC50000}"/>
    <cellStyle name="Normal 3 30 2 3" xfId="50451" xr:uid="{00000000-0005-0000-0000-0000CEC50000}"/>
    <cellStyle name="Normal 3 30 2 3 2" xfId="50452" xr:uid="{00000000-0005-0000-0000-0000CFC50000}"/>
    <cellStyle name="Normal 3 30 2 3 3" xfId="50453" xr:uid="{00000000-0005-0000-0000-0000D0C50000}"/>
    <cellStyle name="Normal 3 30 2 4" xfId="50454" xr:uid="{00000000-0005-0000-0000-0000D1C50000}"/>
    <cellStyle name="Normal 3 30 2 4 2" xfId="50455" xr:uid="{00000000-0005-0000-0000-0000D2C50000}"/>
    <cellStyle name="Normal 3 30 2 4 3" xfId="50456" xr:uid="{00000000-0005-0000-0000-0000D3C50000}"/>
    <cellStyle name="Normal 3 30 2 5" xfId="50457" xr:uid="{00000000-0005-0000-0000-0000D4C50000}"/>
    <cellStyle name="Normal 3 30 2 6" xfId="50458" xr:uid="{00000000-0005-0000-0000-0000D5C50000}"/>
    <cellStyle name="Normal 3 30 20" xfId="50459" xr:uid="{00000000-0005-0000-0000-0000D6C50000}"/>
    <cellStyle name="Normal 3 30 20 2" xfId="50460" xr:uid="{00000000-0005-0000-0000-0000D7C50000}"/>
    <cellStyle name="Normal 3 30 20 2 2" xfId="50461" xr:uid="{00000000-0005-0000-0000-0000D8C50000}"/>
    <cellStyle name="Normal 3 30 20 2 3" xfId="50462" xr:uid="{00000000-0005-0000-0000-0000D9C50000}"/>
    <cellStyle name="Normal 3 30 20 3" xfId="50463" xr:uid="{00000000-0005-0000-0000-0000DAC50000}"/>
    <cellStyle name="Normal 3 30 20 3 2" xfId="50464" xr:uid="{00000000-0005-0000-0000-0000DBC50000}"/>
    <cellStyle name="Normal 3 30 20 3 3" xfId="50465" xr:uid="{00000000-0005-0000-0000-0000DCC50000}"/>
    <cellStyle name="Normal 3 30 20 4" xfId="50466" xr:uid="{00000000-0005-0000-0000-0000DDC50000}"/>
    <cellStyle name="Normal 3 30 20 4 2" xfId="50467" xr:uid="{00000000-0005-0000-0000-0000DEC50000}"/>
    <cellStyle name="Normal 3 30 20 4 3" xfId="50468" xr:uid="{00000000-0005-0000-0000-0000DFC50000}"/>
    <cellStyle name="Normal 3 30 20 5" xfId="50469" xr:uid="{00000000-0005-0000-0000-0000E0C50000}"/>
    <cellStyle name="Normal 3 30 20 6" xfId="50470" xr:uid="{00000000-0005-0000-0000-0000E1C50000}"/>
    <cellStyle name="Normal 3 30 21" xfId="50471" xr:uid="{00000000-0005-0000-0000-0000E2C50000}"/>
    <cellStyle name="Normal 3 30 21 2" xfId="50472" xr:uid="{00000000-0005-0000-0000-0000E3C50000}"/>
    <cellStyle name="Normal 3 30 21 3" xfId="50473" xr:uid="{00000000-0005-0000-0000-0000E4C50000}"/>
    <cellStyle name="Normal 3 30 22" xfId="50474" xr:uid="{00000000-0005-0000-0000-0000E5C50000}"/>
    <cellStyle name="Normal 3 30 22 2" xfId="50475" xr:uid="{00000000-0005-0000-0000-0000E6C50000}"/>
    <cellStyle name="Normal 3 30 22 3" xfId="50476" xr:uid="{00000000-0005-0000-0000-0000E7C50000}"/>
    <cellStyle name="Normal 3 30 23" xfId="50477" xr:uid="{00000000-0005-0000-0000-0000E8C50000}"/>
    <cellStyle name="Normal 3 30 23 2" xfId="50478" xr:uid="{00000000-0005-0000-0000-0000E9C50000}"/>
    <cellStyle name="Normal 3 30 23 3" xfId="50479" xr:uid="{00000000-0005-0000-0000-0000EAC50000}"/>
    <cellStyle name="Normal 3 30 24" xfId="50480" xr:uid="{00000000-0005-0000-0000-0000EBC50000}"/>
    <cellStyle name="Normal 3 30 25" xfId="50481" xr:uid="{00000000-0005-0000-0000-0000ECC50000}"/>
    <cellStyle name="Normal 3 30 3" xfId="50482" xr:uid="{00000000-0005-0000-0000-0000EDC50000}"/>
    <cellStyle name="Normal 3 30 3 2" xfId="50483" xr:uid="{00000000-0005-0000-0000-0000EEC50000}"/>
    <cellStyle name="Normal 3 30 3 2 2" xfId="50484" xr:uid="{00000000-0005-0000-0000-0000EFC50000}"/>
    <cellStyle name="Normal 3 30 3 2 3" xfId="50485" xr:uid="{00000000-0005-0000-0000-0000F0C50000}"/>
    <cellStyle name="Normal 3 30 3 3" xfId="50486" xr:uid="{00000000-0005-0000-0000-0000F1C50000}"/>
    <cellStyle name="Normal 3 30 3 3 2" xfId="50487" xr:uid="{00000000-0005-0000-0000-0000F2C50000}"/>
    <cellStyle name="Normal 3 30 3 3 3" xfId="50488" xr:uid="{00000000-0005-0000-0000-0000F3C50000}"/>
    <cellStyle name="Normal 3 30 3 4" xfId="50489" xr:uid="{00000000-0005-0000-0000-0000F4C50000}"/>
    <cellStyle name="Normal 3 30 3 4 2" xfId="50490" xr:uid="{00000000-0005-0000-0000-0000F5C50000}"/>
    <cellStyle name="Normal 3 30 3 4 3" xfId="50491" xr:uid="{00000000-0005-0000-0000-0000F6C50000}"/>
    <cellStyle name="Normal 3 30 3 5" xfId="50492" xr:uid="{00000000-0005-0000-0000-0000F7C50000}"/>
    <cellStyle name="Normal 3 30 3 6" xfId="50493" xr:uid="{00000000-0005-0000-0000-0000F8C50000}"/>
    <cellStyle name="Normal 3 30 4" xfId="50494" xr:uid="{00000000-0005-0000-0000-0000F9C50000}"/>
    <cellStyle name="Normal 3 30 4 2" xfId="50495" xr:uid="{00000000-0005-0000-0000-0000FAC50000}"/>
    <cellStyle name="Normal 3 30 4 2 2" xfId="50496" xr:uid="{00000000-0005-0000-0000-0000FBC50000}"/>
    <cellStyle name="Normal 3 30 4 2 3" xfId="50497" xr:uid="{00000000-0005-0000-0000-0000FCC50000}"/>
    <cellStyle name="Normal 3 30 4 3" xfId="50498" xr:uid="{00000000-0005-0000-0000-0000FDC50000}"/>
    <cellStyle name="Normal 3 30 4 3 2" xfId="50499" xr:uid="{00000000-0005-0000-0000-0000FEC50000}"/>
    <cellStyle name="Normal 3 30 4 3 3" xfId="50500" xr:uid="{00000000-0005-0000-0000-0000FFC50000}"/>
    <cellStyle name="Normal 3 30 4 4" xfId="50501" xr:uid="{00000000-0005-0000-0000-000000C60000}"/>
    <cellStyle name="Normal 3 30 4 4 2" xfId="50502" xr:uid="{00000000-0005-0000-0000-000001C60000}"/>
    <cellStyle name="Normal 3 30 4 4 3" xfId="50503" xr:uid="{00000000-0005-0000-0000-000002C60000}"/>
    <cellStyle name="Normal 3 30 4 5" xfId="50504" xr:uid="{00000000-0005-0000-0000-000003C60000}"/>
    <cellStyle name="Normal 3 30 4 6" xfId="50505" xr:uid="{00000000-0005-0000-0000-000004C60000}"/>
    <cellStyle name="Normal 3 30 5" xfId="50506" xr:uid="{00000000-0005-0000-0000-000005C60000}"/>
    <cellStyle name="Normal 3 30 5 2" xfId="50507" xr:uid="{00000000-0005-0000-0000-000006C60000}"/>
    <cellStyle name="Normal 3 30 5 2 2" xfId="50508" xr:uid="{00000000-0005-0000-0000-000007C60000}"/>
    <cellStyle name="Normal 3 30 5 2 3" xfId="50509" xr:uid="{00000000-0005-0000-0000-000008C60000}"/>
    <cellStyle name="Normal 3 30 5 3" xfId="50510" xr:uid="{00000000-0005-0000-0000-000009C60000}"/>
    <cellStyle name="Normal 3 30 5 3 2" xfId="50511" xr:uid="{00000000-0005-0000-0000-00000AC60000}"/>
    <cellStyle name="Normal 3 30 5 3 3" xfId="50512" xr:uid="{00000000-0005-0000-0000-00000BC60000}"/>
    <cellStyle name="Normal 3 30 5 4" xfId="50513" xr:uid="{00000000-0005-0000-0000-00000CC60000}"/>
    <cellStyle name="Normal 3 30 5 4 2" xfId="50514" xr:uid="{00000000-0005-0000-0000-00000DC60000}"/>
    <cellStyle name="Normal 3 30 5 4 3" xfId="50515" xr:uid="{00000000-0005-0000-0000-00000EC60000}"/>
    <cellStyle name="Normal 3 30 5 5" xfId="50516" xr:uid="{00000000-0005-0000-0000-00000FC60000}"/>
    <cellStyle name="Normal 3 30 5 6" xfId="50517" xr:uid="{00000000-0005-0000-0000-000010C60000}"/>
    <cellStyle name="Normal 3 30 6" xfId="50518" xr:uid="{00000000-0005-0000-0000-000011C60000}"/>
    <cellStyle name="Normal 3 30 6 2" xfId="50519" xr:uid="{00000000-0005-0000-0000-000012C60000}"/>
    <cellStyle name="Normal 3 30 6 2 2" xfId="50520" xr:uid="{00000000-0005-0000-0000-000013C60000}"/>
    <cellStyle name="Normal 3 30 6 2 3" xfId="50521" xr:uid="{00000000-0005-0000-0000-000014C60000}"/>
    <cellStyle name="Normal 3 30 6 3" xfId="50522" xr:uid="{00000000-0005-0000-0000-000015C60000}"/>
    <cellStyle name="Normal 3 30 6 3 2" xfId="50523" xr:uid="{00000000-0005-0000-0000-000016C60000}"/>
    <cellStyle name="Normal 3 30 6 3 3" xfId="50524" xr:uid="{00000000-0005-0000-0000-000017C60000}"/>
    <cellStyle name="Normal 3 30 6 4" xfId="50525" xr:uid="{00000000-0005-0000-0000-000018C60000}"/>
    <cellStyle name="Normal 3 30 6 4 2" xfId="50526" xr:uid="{00000000-0005-0000-0000-000019C60000}"/>
    <cellStyle name="Normal 3 30 6 4 3" xfId="50527" xr:uid="{00000000-0005-0000-0000-00001AC60000}"/>
    <cellStyle name="Normal 3 30 6 5" xfId="50528" xr:uid="{00000000-0005-0000-0000-00001BC60000}"/>
    <cellStyle name="Normal 3 30 6 6" xfId="50529" xr:uid="{00000000-0005-0000-0000-00001CC60000}"/>
    <cellStyle name="Normal 3 30 7" xfId="50530" xr:uid="{00000000-0005-0000-0000-00001DC60000}"/>
    <cellStyle name="Normal 3 30 7 2" xfId="50531" xr:uid="{00000000-0005-0000-0000-00001EC60000}"/>
    <cellStyle name="Normal 3 30 7 2 2" xfId="50532" xr:uid="{00000000-0005-0000-0000-00001FC60000}"/>
    <cellStyle name="Normal 3 30 7 2 3" xfId="50533" xr:uid="{00000000-0005-0000-0000-000020C60000}"/>
    <cellStyle name="Normal 3 30 7 3" xfId="50534" xr:uid="{00000000-0005-0000-0000-000021C60000}"/>
    <cellStyle name="Normal 3 30 7 3 2" xfId="50535" xr:uid="{00000000-0005-0000-0000-000022C60000}"/>
    <cellStyle name="Normal 3 30 7 3 3" xfId="50536" xr:uid="{00000000-0005-0000-0000-000023C60000}"/>
    <cellStyle name="Normal 3 30 7 4" xfId="50537" xr:uid="{00000000-0005-0000-0000-000024C60000}"/>
    <cellStyle name="Normal 3 30 7 4 2" xfId="50538" xr:uid="{00000000-0005-0000-0000-000025C60000}"/>
    <cellStyle name="Normal 3 30 7 4 3" xfId="50539" xr:uid="{00000000-0005-0000-0000-000026C60000}"/>
    <cellStyle name="Normal 3 30 7 5" xfId="50540" xr:uid="{00000000-0005-0000-0000-000027C60000}"/>
    <cellStyle name="Normal 3 30 7 6" xfId="50541" xr:uid="{00000000-0005-0000-0000-000028C60000}"/>
    <cellStyle name="Normal 3 30 8" xfId="50542" xr:uid="{00000000-0005-0000-0000-000029C60000}"/>
    <cellStyle name="Normal 3 30 8 2" xfId="50543" xr:uid="{00000000-0005-0000-0000-00002AC60000}"/>
    <cellStyle name="Normal 3 30 8 2 2" xfId="50544" xr:uid="{00000000-0005-0000-0000-00002BC60000}"/>
    <cellStyle name="Normal 3 30 8 2 3" xfId="50545" xr:uid="{00000000-0005-0000-0000-00002CC60000}"/>
    <cellStyle name="Normal 3 30 8 3" xfId="50546" xr:uid="{00000000-0005-0000-0000-00002DC60000}"/>
    <cellStyle name="Normal 3 30 8 3 2" xfId="50547" xr:uid="{00000000-0005-0000-0000-00002EC60000}"/>
    <cellStyle name="Normal 3 30 8 3 3" xfId="50548" xr:uid="{00000000-0005-0000-0000-00002FC60000}"/>
    <cellStyle name="Normal 3 30 8 4" xfId="50549" xr:uid="{00000000-0005-0000-0000-000030C60000}"/>
    <cellStyle name="Normal 3 30 8 4 2" xfId="50550" xr:uid="{00000000-0005-0000-0000-000031C60000}"/>
    <cellStyle name="Normal 3 30 8 4 3" xfId="50551" xr:uid="{00000000-0005-0000-0000-000032C60000}"/>
    <cellStyle name="Normal 3 30 8 5" xfId="50552" xr:uid="{00000000-0005-0000-0000-000033C60000}"/>
    <cellStyle name="Normal 3 30 8 6" xfId="50553" xr:uid="{00000000-0005-0000-0000-000034C60000}"/>
    <cellStyle name="Normal 3 30 9" xfId="50554" xr:uid="{00000000-0005-0000-0000-000035C60000}"/>
    <cellStyle name="Normal 3 30 9 2" xfId="50555" xr:uid="{00000000-0005-0000-0000-000036C60000}"/>
    <cellStyle name="Normal 3 30 9 2 2" xfId="50556" xr:uid="{00000000-0005-0000-0000-000037C60000}"/>
    <cellStyle name="Normal 3 30 9 2 3" xfId="50557" xr:uid="{00000000-0005-0000-0000-000038C60000}"/>
    <cellStyle name="Normal 3 30 9 3" xfId="50558" xr:uid="{00000000-0005-0000-0000-000039C60000}"/>
    <cellStyle name="Normal 3 30 9 3 2" xfId="50559" xr:uid="{00000000-0005-0000-0000-00003AC60000}"/>
    <cellStyle name="Normal 3 30 9 3 3" xfId="50560" xr:uid="{00000000-0005-0000-0000-00003BC60000}"/>
    <cellStyle name="Normal 3 30 9 4" xfId="50561" xr:uid="{00000000-0005-0000-0000-00003CC60000}"/>
    <cellStyle name="Normal 3 30 9 4 2" xfId="50562" xr:uid="{00000000-0005-0000-0000-00003DC60000}"/>
    <cellStyle name="Normal 3 30 9 4 3" xfId="50563" xr:uid="{00000000-0005-0000-0000-00003EC60000}"/>
    <cellStyle name="Normal 3 30 9 5" xfId="50564" xr:uid="{00000000-0005-0000-0000-00003FC60000}"/>
    <cellStyle name="Normal 3 30 9 6" xfId="50565" xr:uid="{00000000-0005-0000-0000-000040C60000}"/>
    <cellStyle name="Normal 3 30_Sheet25" xfId="50566" xr:uid="{00000000-0005-0000-0000-000041C60000}"/>
    <cellStyle name="Normal 3 31" xfId="50567" xr:uid="{00000000-0005-0000-0000-000042C60000}"/>
    <cellStyle name="Normal 3 31 10" xfId="50568" xr:uid="{00000000-0005-0000-0000-000043C60000}"/>
    <cellStyle name="Normal 3 31 10 2" xfId="50569" xr:uid="{00000000-0005-0000-0000-000044C60000}"/>
    <cellStyle name="Normal 3 31 10 2 2" xfId="50570" xr:uid="{00000000-0005-0000-0000-000045C60000}"/>
    <cellStyle name="Normal 3 31 10 2 3" xfId="50571" xr:uid="{00000000-0005-0000-0000-000046C60000}"/>
    <cellStyle name="Normal 3 31 10 3" xfId="50572" xr:uid="{00000000-0005-0000-0000-000047C60000}"/>
    <cellStyle name="Normal 3 31 10 3 2" xfId="50573" xr:uid="{00000000-0005-0000-0000-000048C60000}"/>
    <cellStyle name="Normal 3 31 10 3 3" xfId="50574" xr:uid="{00000000-0005-0000-0000-000049C60000}"/>
    <cellStyle name="Normal 3 31 10 4" xfId="50575" xr:uid="{00000000-0005-0000-0000-00004AC60000}"/>
    <cellStyle name="Normal 3 31 10 4 2" xfId="50576" xr:uid="{00000000-0005-0000-0000-00004BC60000}"/>
    <cellStyle name="Normal 3 31 10 4 3" xfId="50577" xr:uid="{00000000-0005-0000-0000-00004CC60000}"/>
    <cellStyle name="Normal 3 31 10 5" xfId="50578" xr:uid="{00000000-0005-0000-0000-00004DC60000}"/>
    <cellStyle name="Normal 3 31 10 6" xfId="50579" xr:uid="{00000000-0005-0000-0000-00004EC60000}"/>
    <cellStyle name="Normal 3 31 11" xfId="50580" xr:uid="{00000000-0005-0000-0000-00004FC60000}"/>
    <cellStyle name="Normal 3 31 11 2" xfId="50581" xr:uid="{00000000-0005-0000-0000-000050C60000}"/>
    <cellStyle name="Normal 3 31 11 2 2" xfId="50582" xr:uid="{00000000-0005-0000-0000-000051C60000}"/>
    <cellStyle name="Normal 3 31 11 2 3" xfId="50583" xr:uid="{00000000-0005-0000-0000-000052C60000}"/>
    <cellStyle name="Normal 3 31 11 3" xfId="50584" xr:uid="{00000000-0005-0000-0000-000053C60000}"/>
    <cellStyle name="Normal 3 31 11 3 2" xfId="50585" xr:uid="{00000000-0005-0000-0000-000054C60000}"/>
    <cellStyle name="Normal 3 31 11 3 3" xfId="50586" xr:uid="{00000000-0005-0000-0000-000055C60000}"/>
    <cellStyle name="Normal 3 31 11 4" xfId="50587" xr:uid="{00000000-0005-0000-0000-000056C60000}"/>
    <cellStyle name="Normal 3 31 11 4 2" xfId="50588" xr:uid="{00000000-0005-0000-0000-000057C60000}"/>
    <cellStyle name="Normal 3 31 11 4 3" xfId="50589" xr:uid="{00000000-0005-0000-0000-000058C60000}"/>
    <cellStyle name="Normal 3 31 11 5" xfId="50590" xr:uid="{00000000-0005-0000-0000-000059C60000}"/>
    <cellStyle name="Normal 3 31 11 6" xfId="50591" xr:uid="{00000000-0005-0000-0000-00005AC60000}"/>
    <cellStyle name="Normal 3 31 12" xfId="50592" xr:uid="{00000000-0005-0000-0000-00005BC60000}"/>
    <cellStyle name="Normal 3 31 12 2" xfId="50593" xr:uid="{00000000-0005-0000-0000-00005CC60000}"/>
    <cellStyle name="Normal 3 31 12 2 2" xfId="50594" xr:uid="{00000000-0005-0000-0000-00005DC60000}"/>
    <cellStyle name="Normal 3 31 12 2 3" xfId="50595" xr:uid="{00000000-0005-0000-0000-00005EC60000}"/>
    <cellStyle name="Normal 3 31 12 3" xfId="50596" xr:uid="{00000000-0005-0000-0000-00005FC60000}"/>
    <cellStyle name="Normal 3 31 12 3 2" xfId="50597" xr:uid="{00000000-0005-0000-0000-000060C60000}"/>
    <cellStyle name="Normal 3 31 12 3 3" xfId="50598" xr:uid="{00000000-0005-0000-0000-000061C60000}"/>
    <cellStyle name="Normal 3 31 12 4" xfId="50599" xr:uid="{00000000-0005-0000-0000-000062C60000}"/>
    <cellStyle name="Normal 3 31 12 4 2" xfId="50600" xr:uid="{00000000-0005-0000-0000-000063C60000}"/>
    <cellStyle name="Normal 3 31 12 4 3" xfId="50601" xr:uid="{00000000-0005-0000-0000-000064C60000}"/>
    <cellStyle name="Normal 3 31 12 5" xfId="50602" xr:uid="{00000000-0005-0000-0000-000065C60000}"/>
    <cellStyle name="Normal 3 31 12 6" xfId="50603" xr:uid="{00000000-0005-0000-0000-000066C60000}"/>
    <cellStyle name="Normal 3 31 13" xfId="50604" xr:uid="{00000000-0005-0000-0000-000067C60000}"/>
    <cellStyle name="Normal 3 31 13 2" xfId="50605" xr:uid="{00000000-0005-0000-0000-000068C60000}"/>
    <cellStyle name="Normal 3 31 13 2 2" xfId="50606" xr:uid="{00000000-0005-0000-0000-000069C60000}"/>
    <cellStyle name="Normal 3 31 13 2 3" xfId="50607" xr:uid="{00000000-0005-0000-0000-00006AC60000}"/>
    <cellStyle name="Normal 3 31 13 3" xfId="50608" xr:uid="{00000000-0005-0000-0000-00006BC60000}"/>
    <cellStyle name="Normal 3 31 13 3 2" xfId="50609" xr:uid="{00000000-0005-0000-0000-00006CC60000}"/>
    <cellStyle name="Normal 3 31 13 3 3" xfId="50610" xr:uid="{00000000-0005-0000-0000-00006DC60000}"/>
    <cellStyle name="Normal 3 31 13 4" xfId="50611" xr:uid="{00000000-0005-0000-0000-00006EC60000}"/>
    <cellStyle name="Normal 3 31 13 4 2" xfId="50612" xr:uid="{00000000-0005-0000-0000-00006FC60000}"/>
    <cellStyle name="Normal 3 31 13 4 3" xfId="50613" xr:uid="{00000000-0005-0000-0000-000070C60000}"/>
    <cellStyle name="Normal 3 31 13 5" xfId="50614" xr:uid="{00000000-0005-0000-0000-000071C60000}"/>
    <cellStyle name="Normal 3 31 13 6" xfId="50615" xr:uid="{00000000-0005-0000-0000-000072C60000}"/>
    <cellStyle name="Normal 3 31 14" xfId="50616" xr:uid="{00000000-0005-0000-0000-000073C60000}"/>
    <cellStyle name="Normal 3 31 14 2" xfId="50617" xr:uid="{00000000-0005-0000-0000-000074C60000}"/>
    <cellStyle name="Normal 3 31 14 2 2" xfId="50618" xr:uid="{00000000-0005-0000-0000-000075C60000}"/>
    <cellStyle name="Normal 3 31 14 2 3" xfId="50619" xr:uid="{00000000-0005-0000-0000-000076C60000}"/>
    <cellStyle name="Normal 3 31 14 3" xfId="50620" xr:uid="{00000000-0005-0000-0000-000077C60000}"/>
    <cellStyle name="Normal 3 31 14 3 2" xfId="50621" xr:uid="{00000000-0005-0000-0000-000078C60000}"/>
    <cellStyle name="Normal 3 31 14 3 3" xfId="50622" xr:uid="{00000000-0005-0000-0000-000079C60000}"/>
    <cellStyle name="Normal 3 31 14 4" xfId="50623" xr:uid="{00000000-0005-0000-0000-00007AC60000}"/>
    <cellStyle name="Normal 3 31 14 4 2" xfId="50624" xr:uid="{00000000-0005-0000-0000-00007BC60000}"/>
    <cellStyle name="Normal 3 31 14 4 3" xfId="50625" xr:uid="{00000000-0005-0000-0000-00007CC60000}"/>
    <cellStyle name="Normal 3 31 14 5" xfId="50626" xr:uid="{00000000-0005-0000-0000-00007DC60000}"/>
    <cellStyle name="Normal 3 31 14 6" xfId="50627" xr:uid="{00000000-0005-0000-0000-00007EC60000}"/>
    <cellStyle name="Normal 3 31 15" xfId="50628" xr:uid="{00000000-0005-0000-0000-00007FC60000}"/>
    <cellStyle name="Normal 3 31 15 2" xfId="50629" xr:uid="{00000000-0005-0000-0000-000080C60000}"/>
    <cellStyle name="Normal 3 31 15 2 2" xfId="50630" xr:uid="{00000000-0005-0000-0000-000081C60000}"/>
    <cellStyle name="Normal 3 31 15 2 3" xfId="50631" xr:uid="{00000000-0005-0000-0000-000082C60000}"/>
    <cellStyle name="Normal 3 31 15 3" xfId="50632" xr:uid="{00000000-0005-0000-0000-000083C60000}"/>
    <cellStyle name="Normal 3 31 15 3 2" xfId="50633" xr:uid="{00000000-0005-0000-0000-000084C60000}"/>
    <cellStyle name="Normal 3 31 15 3 3" xfId="50634" xr:uid="{00000000-0005-0000-0000-000085C60000}"/>
    <cellStyle name="Normal 3 31 15 4" xfId="50635" xr:uid="{00000000-0005-0000-0000-000086C60000}"/>
    <cellStyle name="Normal 3 31 15 4 2" xfId="50636" xr:uid="{00000000-0005-0000-0000-000087C60000}"/>
    <cellStyle name="Normal 3 31 15 4 3" xfId="50637" xr:uid="{00000000-0005-0000-0000-000088C60000}"/>
    <cellStyle name="Normal 3 31 15 5" xfId="50638" xr:uid="{00000000-0005-0000-0000-000089C60000}"/>
    <cellStyle name="Normal 3 31 15 6" xfId="50639" xr:uid="{00000000-0005-0000-0000-00008AC60000}"/>
    <cellStyle name="Normal 3 31 16" xfId="50640" xr:uid="{00000000-0005-0000-0000-00008BC60000}"/>
    <cellStyle name="Normal 3 31 16 2" xfId="50641" xr:uid="{00000000-0005-0000-0000-00008CC60000}"/>
    <cellStyle name="Normal 3 31 16 2 2" xfId="50642" xr:uid="{00000000-0005-0000-0000-00008DC60000}"/>
    <cellStyle name="Normal 3 31 16 2 3" xfId="50643" xr:uid="{00000000-0005-0000-0000-00008EC60000}"/>
    <cellStyle name="Normal 3 31 16 3" xfId="50644" xr:uid="{00000000-0005-0000-0000-00008FC60000}"/>
    <cellStyle name="Normal 3 31 16 3 2" xfId="50645" xr:uid="{00000000-0005-0000-0000-000090C60000}"/>
    <cellStyle name="Normal 3 31 16 3 3" xfId="50646" xr:uid="{00000000-0005-0000-0000-000091C60000}"/>
    <cellStyle name="Normal 3 31 16 4" xfId="50647" xr:uid="{00000000-0005-0000-0000-000092C60000}"/>
    <cellStyle name="Normal 3 31 16 4 2" xfId="50648" xr:uid="{00000000-0005-0000-0000-000093C60000}"/>
    <cellStyle name="Normal 3 31 16 4 3" xfId="50649" xr:uid="{00000000-0005-0000-0000-000094C60000}"/>
    <cellStyle name="Normal 3 31 16 5" xfId="50650" xr:uid="{00000000-0005-0000-0000-000095C60000}"/>
    <cellStyle name="Normal 3 31 16 6" xfId="50651" xr:uid="{00000000-0005-0000-0000-000096C60000}"/>
    <cellStyle name="Normal 3 31 17" xfId="50652" xr:uid="{00000000-0005-0000-0000-000097C60000}"/>
    <cellStyle name="Normal 3 31 17 2" xfId="50653" xr:uid="{00000000-0005-0000-0000-000098C60000}"/>
    <cellStyle name="Normal 3 31 17 2 2" xfId="50654" xr:uid="{00000000-0005-0000-0000-000099C60000}"/>
    <cellStyle name="Normal 3 31 17 2 3" xfId="50655" xr:uid="{00000000-0005-0000-0000-00009AC60000}"/>
    <cellStyle name="Normal 3 31 17 3" xfId="50656" xr:uid="{00000000-0005-0000-0000-00009BC60000}"/>
    <cellStyle name="Normal 3 31 17 3 2" xfId="50657" xr:uid="{00000000-0005-0000-0000-00009CC60000}"/>
    <cellStyle name="Normal 3 31 17 3 3" xfId="50658" xr:uid="{00000000-0005-0000-0000-00009DC60000}"/>
    <cellStyle name="Normal 3 31 17 4" xfId="50659" xr:uid="{00000000-0005-0000-0000-00009EC60000}"/>
    <cellStyle name="Normal 3 31 17 4 2" xfId="50660" xr:uid="{00000000-0005-0000-0000-00009FC60000}"/>
    <cellStyle name="Normal 3 31 17 4 3" xfId="50661" xr:uid="{00000000-0005-0000-0000-0000A0C60000}"/>
    <cellStyle name="Normal 3 31 17 5" xfId="50662" xr:uid="{00000000-0005-0000-0000-0000A1C60000}"/>
    <cellStyle name="Normal 3 31 17 6" xfId="50663" xr:uid="{00000000-0005-0000-0000-0000A2C60000}"/>
    <cellStyle name="Normal 3 31 18" xfId="50664" xr:uid="{00000000-0005-0000-0000-0000A3C60000}"/>
    <cellStyle name="Normal 3 31 18 2" xfId="50665" xr:uid="{00000000-0005-0000-0000-0000A4C60000}"/>
    <cellStyle name="Normal 3 31 18 2 2" xfId="50666" xr:uid="{00000000-0005-0000-0000-0000A5C60000}"/>
    <cellStyle name="Normal 3 31 18 2 3" xfId="50667" xr:uid="{00000000-0005-0000-0000-0000A6C60000}"/>
    <cellStyle name="Normal 3 31 18 3" xfId="50668" xr:uid="{00000000-0005-0000-0000-0000A7C60000}"/>
    <cellStyle name="Normal 3 31 18 3 2" xfId="50669" xr:uid="{00000000-0005-0000-0000-0000A8C60000}"/>
    <cellStyle name="Normal 3 31 18 3 3" xfId="50670" xr:uid="{00000000-0005-0000-0000-0000A9C60000}"/>
    <cellStyle name="Normal 3 31 18 4" xfId="50671" xr:uid="{00000000-0005-0000-0000-0000AAC60000}"/>
    <cellStyle name="Normal 3 31 18 4 2" xfId="50672" xr:uid="{00000000-0005-0000-0000-0000ABC60000}"/>
    <cellStyle name="Normal 3 31 18 4 3" xfId="50673" xr:uid="{00000000-0005-0000-0000-0000ACC60000}"/>
    <cellStyle name="Normal 3 31 18 5" xfId="50674" xr:uid="{00000000-0005-0000-0000-0000ADC60000}"/>
    <cellStyle name="Normal 3 31 18 6" xfId="50675" xr:uid="{00000000-0005-0000-0000-0000AEC60000}"/>
    <cellStyle name="Normal 3 31 19" xfId="50676" xr:uid="{00000000-0005-0000-0000-0000AFC60000}"/>
    <cellStyle name="Normal 3 31 19 2" xfId="50677" xr:uid="{00000000-0005-0000-0000-0000B0C60000}"/>
    <cellStyle name="Normal 3 31 19 2 2" xfId="50678" xr:uid="{00000000-0005-0000-0000-0000B1C60000}"/>
    <cellStyle name="Normal 3 31 19 2 3" xfId="50679" xr:uid="{00000000-0005-0000-0000-0000B2C60000}"/>
    <cellStyle name="Normal 3 31 19 3" xfId="50680" xr:uid="{00000000-0005-0000-0000-0000B3C60000}"/>
    <cellStyle name="Normal 3 31 19 3 2" xfId="50681" xr:uid="{00000000-0005-0000-0000-0000B4C60000}"/>
    <cellStyle name="Normal 3 31 19 3 3" xfId="50682" xr:uid="{00000000-0005-0000-0000-0000B5C60000}"/>
    <cellStyle name="Normal 3 31 19 4" xfId="50683" xr:uid="{00000000-0005-0000-0000-0000B6C60000}"/>
    <cellStyle name="Normal 3 31 19 4 2" xfId="50684" xr:uid="{00000000-0005-0000-0000-0000B7C60000}"/>
    <cellStyle name="Normal 3 31 19 4 3" xfId="50685" xr:uid="{00000000-0005-0000-0000-0000B8C60000}"/>
    <cellStyle name="Normal 3 31 19 5" xfId="50686" xr:uid="{00000000-0005-0000-0000-0000B9C60000}"/>
    <cellStyle name="Normal 3 31 19 6" xfId="50687" xr:uid="{00000000-0005-0000-0000-0000BAC60000}"/>
    <cellStyle name="Normal 3 31 2" xfId="50688" xr:uid="{00000000-0005-0000-0000-0000BBC60000}"/>
    <cellStyle name="Normal 3 31 2 2" xfId="50689" xr:uid="{00000000-0005-0000-0000-0000BCC60000}"/>
    <cellStyle name="Normal 3 31 2 2 2" xfId="50690" xr:uid="{00000000-0005-0000-0000-0000BDC60000}"/>
    <cellStyle name="Normal 3 31 2 2 3" xfId="50691" xr:uid="{00000000-0005-0000-0000-0000BEC60000}"/>
    <cellStyle name="Normal 3 31 2 3" xfId="50692" xr:uid="{00000000-0005-0000-0000-0000BFC60000}"/>
    <cellStyle name="Normal 3 31 2 3 2" xfId="50693" xr:uid="{00000000-0005-0000-0000-0000C0C60000}"/>
    <cellStyle name="Normal 3 31 2 3 3" xfId="50694" xr:uid="{00000000-0005-0000-0000-0000C1C60000}"/>
    <cellStyle name="Normal 3 31 2 4" xfId="50695" xr:uid="{00000000-0005-0000-0000-0000C2C60000}"/>
    <cellStyle name="Normal 3 31 2 4 2" xfId="50696" xr:uid="{00000000-0005-0000-0000-0000C3C60000}"/>
    <cellStyle name="Normal 3 31 2 4 3" xfId="50697" xr:uid="{00000000-0005-0000-0000-0000C4C60000}"/>
    <cellStyle name="Normal 3 31 2 5" xfId="50698" xr:uid="{00000000-0005-0000-0000-0000C5C60000}"/>
    <cellStyle name="Normal 3 31 2 6" xfId="50699" xr:uid="{00000000-0005-0000-0000-0000C6C60000}"/>
    <cellStyle name="Normal 3 31 20" xfId="50700" xr:uid="{00000000-0005-0000-0000-0000C7C60000}"/>
    <cellStyle name="Normal 3 31 20 2" xfId="50701" xr:uid="{00000000-0005-0000-0000-0000C8C60000}"/>
    <cellStyle name="Normal 3 31 20 2 2" xfId="50702" xr:uid="{00000000-0005-0000-0000-0000C9C60000}"/>
    <cellStyle name="Normal 3 31 20 2 3" xfId="50703" xr:uid="{00000000-0005-0000-0000-0000CAC60000}"/>
    <cellStyle name="Normal 3 31 20 3" xfId="50704" xr:uid="{00000000-0005-0000-0000-0000CBC60000}"/>
    <cellStyle name="Normal 3 31 20 3 2" xfId="50705" xr:uid="{00000000-0005-0000-0000-0000CCC60000}"/>
    <cellStyle name="Normal 3 31 20 3 3" xfId="50706" xr:uid="{00000000-0005-0000-0000-0000CDC60000}"/>
    <cellStyle name="Normal 3 31 20 4" xfId="50707" xr:uid="{00000000-0005-0000-0000-0000CEC60000}"/>
    <cellStyle name="Normal 3 31 20 4 2" xfId="50708" xr:uid="{00000000-0005-0000-0000-0000CFC60000}"/>
    <cellStyle name="Normal 3 31 20 4 3" xfId="50709" xr:uid="{00000000-0005-0000-0000-0000D0C60000}"/>
    <cellStyle name="Normal 3 31 20 5" xfId="50710" xr:uid="{00000000-0005-0000-0000-0000D1C60000}"/>
    <cellStyle name="Normal 3 31 20 6" xfId="50711" xr:uid="{00000000-0005-0000-0000-0000D2C60000}"/>
    <cellStyle name="Normal 3 31 21" xfId="50712" xr:uid="{00000000-0005-0000-0000-0000D3C60000}"/>
    <cellStyle name="Normal 3 31 21 2" xfId="50713" xr:uid="{00000000-0005-0000-0000-0000D4C60000}"/>
    <cellStyle name="Normal 3 31 21 3" xfId="50714" xr:uid="{00000000-0005-0000-0000-0000D5C60000}"/>
    <cellStyle name="Normal 3 31 22" xfId="50715" xr:uid="{00000000-0005-0000-0000-0000D6C60000}"/>
    <cellStyle name="Normal 3 31 22 2" xfId="50716" xr:uid="{00000000-0005-0000-0000-0000D7C60000}"/>
    <cellStyle name="Normal 3 31 22 3" xfId="50717" xr:uid="{00000000-0005-0000-0000-0000D8C60000}"/>
    <cellStyle name="Normal 3 31 23" xfId="50718" xr:uid="{00000000-0005-0000-0000-0000D9C60000}"/>
    <cellStyle name="Normal 3 31 23 2" xfId="50719" xr:uid="{00000000-0005-0000-0000-0000DAC60000}"/>
    <cellStyle name="Normal 3 31 23 3" xfId="50720" xr:uid="{00000000-0005-0000-0000-0000DBC60000}"/>
    <cellStyle name="Normal 3 31 24" xfId="50721" xr:uid="{00000000-0005-0000-0000-0000DCC60000}"/>
    <cellStyle name="Normal 3 31 25" xfId="50722" xr:uid="{00000000-0005-0000-0000-0000DDC60000}"/>
    <cellStyle name="Normal 3 31 3" xfId="50723" xr:uid="{00000000-0005-0000-0000-0000DEC60000}"/>
    <cellStyle name="Normal 3 31 3 2" xfId="50724" xr:uid="{00000000-0005-0000-0000-0000DFC60000}"/>
    <cellStyle name="Normal 3 31 3 2 2" xfId="50725" xr:uid="{00000000-0005-0000-0000-0000E0C60000}"/>
    <cellStyle name="Normal 3 31 3 2 3" xfId="50726" xr:uid="{00000000-0005-0000-0000-0000E1C60000}"/>
    <cellStyle name="Normal 3 31 3 3" xfId="50727" xr:uid="{00000000-0005-0000-0000-0000E2C60000}"/>
    <cellStyle name="Normal 3 31 3 3 2" xfId="50728" xr:uid="{00000000-0005-0000-0000-0000E3C60000}"/>
    <cellStyle name="Normal 3 31 3 3 3" xfId="50729" xr:uid="{00000000-0005-0000-0000-0000E4C60000}"/>
    <cellStyle name="Normal 3 31 3 4" xfId="50730" xr:uid="{00000000-0005-0000-0000-0000E5C60000}"/>
    <cellStyle name="Normal 3 31 3 4 2" xfId="50731" xr:uid="{00000000-0005-0000-0000-0000E6C60000}"/>
    <cellStyle name="Normal 3 31 3 4 3" xfId="50732" xr:uid="{00000000-0005-0000-0000-0000E7C60000}"/>
    <cellStyle name="Normal 3 31 3 5" xfId="50733" xr:uid="{00000000-0005-0000-0000-0000E8C60000}"/>
    <cellStyle name="Normal 3 31 3 6" xfId="50734" xr:uid="{00000000-0005-0000-0000-0000E9C60000}"/>
    <cellStyle name="Normal 3 31 4" xfId="50735" xr:uid="{00000000-0005-0000-0000-0000EAC60000}"/>
    <cellStyle name="Normal 3 31 4 2" xfId="50736" xr:uid="{00000000-0005-0000-0000-0000EBC60000}"/>
    <cellStyle name="Normal 3 31 4 2 2" xfId="50737" xr:uid="{00000000-0005-0000-0000-0000ECC60000}"/>
    <cellStyle name="Normal 3 31 4 2 3" xfId="50738" xr:uid="{00000000-0005-0000-0000-0000EDC60000}"/>
    <cellStyle name="Normal 3 31 4 3" xfId="50739" xr:uid="{00000000-0005-0000-0000-0000EEC60000}"/>
    <cellStyle name="Normal 3 31 4 3 2" xfId="50740" xr:uid="{00000000-0005-0000-0000-0000EFC60000}"/>
    <cellStyle name="Normal 3 31 4 3 3" xfId="50741" xr:uid="{00000000-0005-0000-0000-0000F0C60000}"/>
    <cellStyle name="Normal 3 31 4 4" xfId="50742" xr:uid="{00000000-0005-0000-0000-0000F1C60000}"/>
    <cellStyle name="Normal 3 31 4 4 2" xfId="50743" xr:uid="{00000000-0005-0000-0000-0000F2C60000}"/>
    <cellStyle name="Normal 3 31 4 4 3" xfId="50744" xr:uid="{00000000-0005-0000-0000-0000F3C60000}"/>
    <cellStyle name="Normal 3 31 4 5" xfId="50745" xr:uid="{00000000-0005-0000-0000-0000F4C60000}"/>
    <cellStyle name="Normal 3 31 4 6" xfId="50746" xr:uid="{00000000-0005-0000-0000-0000F5C60000}"/>
    <cellStyle name="Normal 3 31 5" xfId="50747" xr:uid="{00000000-0005-0000-0000-0000F6C60000}"/>
    <cellStyle name="Normal 3 31 5 2" xfId="50748" xr:uid="{00000000-0005-0000-0000-0000F7C60000}"/>
    <cellStyle name="Normal 3 31 5 2 2" xfId="50749" xr:uid="{00000000-0005-0000-0000-0000F8C60000}"/>
    <cellStyle name="Normal 3 31 5 2 3" xfId="50750" xr:uid="{00000000-0005-0000-0000-0000F9C60000}"/>
    <cellStyle name="Normal 3 31 5 3" xfId="50751" xr:uid="{00000000-0005-0000-0000-0000FAC60000}"/>
    <cellStyle name="Normal 3 31 5 3 2" xfId="50752" xr:uid="{00000000-0005-0000-0000-0000FBC60000}"/>
    <cellStyle name="Normal 3 31 5 3 3" xfId="50753" xr:uid="{00000000-0005-0000-0000-0000FCC60000}"/>
    <cellStyle name="Normal 3 31 5 4" xfId="50754" xr:uid="{00000000-0005-0000-0000-0000FDC60000}"/>
    <cellStyle name="Normal 3 31 5 4 2" xfId="50755" xr:uid="{00000000-0005-0000-0000-0000FEC60000}"/>
    <cellStyle name="Normal 3 31 5 4 3" xfId="50756" xr:uid="{00000000-0005-0000-0000-0000FFC60000}"/>
    <cellStyle name="Normal 3 31 5 5" xfId="50757" xr:uid="{00000000-0005-0000-0000-000000C70000}"/>
    <cellStyle name="Normal 3 31 5 6" xfId="50758" xr:uid="{00000000-0005-0000-0000-000001C70000}"/>
    <cellStyle name="Normal 3 31 6" xfId="50759" xr:uid="{00000000-0005-0000-0000-000002C70000}"/>
    <cellStyle name="Normal 3 31 6 2" xfId="50760" xr:uid="{00000000-0005-0000-0000-000003C70000}"/>
    <cellStyle name="Normal 3 31 6 2 2" xfId="50761" xr:uid="{00000000-0005-0000-0000-000004C70000}"/>
    <cellStyle name="Normal 3 31 6 2 3" xfId="50762" xr:uid="{00000000-0005-0000-0000-000005C70000}"/>
    <cellStyle name="Normal 3 31 6 3" xfId="50763" xr:uid="{00000000-0005-0000-0000-000006C70000}"/>
    <cellStyle name="Normal 3 31 6 3 2" xfId="50764" xr:uid="{00000000-0005-0000-0000-000007C70000}"/>
    <cellStyle name="Normal 3 31 6 3 3" xfId="50765" xr:uid="{00000000-0005-0000-0000-000008C70000}"/>
    <cellStyle name="Normal 3 31 6 4" xfId="50766" xr:uid="{00000000-0005-0000-0000-000009C70000}"/>
    <cellStyle name="Normal 3 31 6 4 2" xfId="50767" xr:uid="{00000000-0005-0000-0000-00000AC70000}"/>
    <cellStyle name="Normal 3 31 6 4 3" xfId="50768" xr:uid="{00000000-0005-0000-0000-00000BC70000}"/>
    <cellStyle name="Normal 3 31 6 5" xfId="50769" xr:uid="{00000000-0005-0000-0000-00000CC70000}"/>
    <cellStyle name="Normal 3 31 6 6" xfId="50770" xr:uid="{00000000-0005-0000-0000-00000DC70000}"/>
    <cellStyle name="Normal 3 31 7" xfId="50771" xr:uid="{00000000-0005-0000-0000-00000EC70000}"/>
    <cellStyle name="Normal 3 31 7 2" xfId="50772" xr:uid="{00000000-0005-0000-0000-00000FC70000}"/>
    <cellStyle name="Normal 3 31 7 2 2" xfId="50773" xr:uid="{00000000-0005-0000-0000-000010C70000}"/>
    <cellStyle name="Normal 3 31 7 2 3" xfId="50774" xr:uid="{00000000-0005-0000-0000-000011C70000}"/>
    <cellStyle name="Normal 3 31 7 3" xfId="50775" xr:uid="{00000000-0005-0000-0000-000012C70000}"/>
    <cellStyle name="Normal 3 31 7 3 2" xfId="50776" xr:uid="{00000000-0005-0000-0000-000013C70000}"/>
    <cellStyle name="Normal 3 31 7 3 3" xfId="50777" xr:uid="{00000000-0005-0000-0000-000014C70000}"/>
    <cellStyle name="Normal 3 31 7 4" xfId="50778" xr:uid="{00000000-0005-0000-0000-000015C70000}"/>
    <cellStyle name="Normal 3 31 7 4 2" xfId="50779" xr:uid="{00000000-0005-0000-0000-000016C70000}"/>
    <cellStyle name="Normal 3 31 7 4 3" xfId="50780" xr:uid="{00000000-0005-0000-0000-000017C70000}"/>
    <cellStyle name="Normal 3 31 7 5" xfId="50781" xr:uid="{00000000-0005-0000-0000-000018C70000}"/>
    <cellStyle name="Normal 3 31 7 6" xfId="50782" xr:uid="{00000000-0005-0000-0000-000019C70000}"/>
    <cellStyle name="Normal 3 31 8" xfId="50783" xr:uid="{00000000-0005-0000-0000-00001AC70000}"/>
    <cellStyle name="Normal 3 31 8 2" xfId="50784" xr:uid="{00000000-0005-0000-0000-00001BC70000}"/>
    <cellStyle name="Normal 3 31 8 2 2" xfId="50785" xr:uid="{00000000-0005-0000-0000-00001CC70000}"/>
    <cellStyle name="Normal 3 31 8 2 3" xfId="50786" xr:uid="{00000000-0005-0000-0000-00001DC70000}"/>
    <cellStyle name="Normal 3 31 8 3" xfId="50787" xr:uid="{00000000-0005-0000-0000-00001EC70000}"/>
    <cellStyle name="Normal 3 31 8 3 2" xfId="50788" xr:uid="{00000000-0005-0000-0000-00001FC70000}"/>
    <cellStyle name="Normal 3 31 8 3 3" xfId="50789" xr:uid="{00000000-0005-0000-0000-000020C70000}"/>
    <cellStyle name="Normal 3 31 8 4" xfId="50790" xr:uid="{00000000-0005-0000-0000-000021C70000}"/>
    <cellStyle name="Normal 3 31 8 4 2" xfId="50791" xr:uid="{00000000-0005-0000-0000-000022C70000}"/>
    <cellStyle name="Normal 3 31 8 4 3" xfId="50792" xr:uid="{00000000-0005-0000-0000-000023C70000}"/>
    <cellStyle name="Normal 3 31 8 5" xfId="50793" xr:uid="{00000000-0005-0000-0000-000024C70000}"/>
    <cellStyle name="Normal 3 31 8 6" xfId="50794" xr:uid="{00000000-0005-0000-0000-000025C70000}"/>
    <cellStyle name="Normal 3 31 9" xfId="50795" xr:uid="{00000000-0005-0000-0000-000026C70000}"/>
    <cellStyle name="Normal 3 31 9 2" xfId="50796" xr:uid="{00000000-0005-0000-0000-000027C70000}"/>
    <cellStyle name="Normal 3 31 9 2 2" xfId="50797" xr:uid="{00000000-0005-0000-0000-000028C70000}"/>
    <cellStyle name="Normal 3 31 9 2 3" xfId="50798" xr:uid="{00000000-0005-0000-0000-000029C70000}"/>
    <cellStyle name="Normal 3 31 9 3" xfId="50799" xr:uid="{00000000-0005-0000-0000-00002AC70000}"/>
    <cellStyle name="Normal 3 31 9 3 2" xfId="50800" xr:uid="{00000000-0005-0000-0000-00002BC70000}"/>
    <cellStyle name="Normal 3 31 9 3 3" xfId="50801" xr:uid="{00000000-0005-0000-0000-00002CC70000}"/>
    <cellStyle name="Normal 3 31 9 4" xfId="50802" xr:uid="{00000000-0005-0000-0000-00002DC70000}"/>
    <cellStyle name="Normal 3 31 9 4 2" xfId="50803" xr:uid="{00000000-0005-0000-0000-00002EC70000}"/>
    <cellStyle name="Normal 3 31 9 4 3" xfId="50804" xr:uid="{00000000-0005-0000-0000-00002FC70000}"/>
    <cellStyle name="Normal 3 31 9 5" xfId="50805" xr:uid="{00000000-0005-0000-0000-000030C70000}"/>
    <cellStyle name="Normal 3 31 9 6" xfId="50806" xr:uid="{00000000-0005-0000-0000-000031C70000}"/>
    <cellStyle name="Normal 3 31_Sheet25" xfId="50807" xr:uid="{00000000-0005-0000-0000-000032C70000}"/>
    <cellStyle name="Normal 3 32" xfId="50808" xr:uid="{00000000-0005-0000-0000-000033C70000}"/>
    <cellStyle name="Normal 3 32 10" xfId="50809" xr:uid="{00000000-0005-0000-0000-000034C70000}"/>
    <cellStyle name="Normal 3 32 10 2" xfId="50810" xr:uid="{00000000-0005-0000-0000-000035C70000}"/>
    <cellStyle name="Normal 3 32 10 2 2" xfId="50811" xr:uid="{00000000-0005-0000-0000-000036C70000}"/>
    <cellStyle name="Normal 3 32 10 2 3" xfId="50812" xr:uid="{00000000-0005-0000-0000-000037C70000}"/>
    <cellStyle name="Normal 3 32 10 3" xfId="50813" xr:uid="{00000000-0005-0000-0000-000038C70000}"/>
    <cellStyle name="Normal 3 32 10 3 2" xfId="50814" xr:uid="{00000000-0005-0000-0000-000039C70000}"/>
    <cellStyle name="Normal 3 32 10 3 3" xfId="50815" xr:uid="{00000000-0005-0000-0000-00003AC70000}"/>
    <cellStyle name="Normal 3 32 10 4" xfId="50816" xr:uid="{00000000-0005-0000-0000-00003BC70000}"/>
    <cellStyle name="Normal 3 32 10 4 2" xfId="50817" xr:uid="{00000000-0005-0000-0000-00003CC70000}"/>
    <cellStyle name="Normal 3 32 10 4 3" xfId="50818" xr:uid="{00000000-0005-0000-0000-00003DC70000}"/>
    <cellStyle name="Normal 3 32 10 5" xfId="50819" xr:uid="{00000000-0005-0000-0000-00003EC70000}"/>
    <cellStyle name="Normal 3 32 10 6" xfId="50820" xr:uid="{00000000-0005-0000-0000-00003FC70000}"/>
    <cellStyle name="Normal 3 32 11" xfId="50821" xr:uid="{00000000-0005-0000-0000-000040C70000}"/>
    <cellStyle name="Normal 3 32 11 2" xfId="50822" xr:uid="{00000000-0005-0000-0000-000041C70000}"/>
    <cellStyle name="Normal 3 32 11 2 2" xfId="50823" xr:uid="{00000000-0005-0000-0000-000042C70000}"/>
    <cellStyle name="Normal 3 32 11 2 3" xfId="50824" xr:uid="{00000000-0005-0000-0000-000043C70000}"/>
    <cellStyle name="Normal 3 32 11 3" xfId="50825" xr:uid="{00000000-0005-0000-0000-000044C70000}"/>
    <cellStyle name="Normal 3 32 11 3 2" xfId="50826" xr:uid="{00000000-0005-0000-0000-000045C70000}"/>
    <cellStyle name="Normal 3 32 11 3 3" xfId="50827" xr:uid="{00000000-0005-0000-0000-000046C70000}"/>
    <cellStyle name="Normal 3 32 11 4" xfId="50828" xr:uid="{00000000-0005-0000-0000-000047C70000}"/>
    <cellStyle name="Normal 3 32 11 4 2" xfId="50829" xr:uid="{00000000-0005-0000-0000-000048C70000}"/>
    <cellStyle name="Normal 3 32 11 4 3" xfId="50830" xr:uid="{00000000-0005-0000-0000-000049C70000}"/>
    <cellStyle name="Normal 3 32 11 5" xfId="50831" xr:uid="{00000000-0005-0000-0000-00004AC70000}"/>
    <cellStyle name="Normal 3 32 11 6" xfId="50832" xr:uid="{00000000-0005-0000-0000-00004BC70000}"/>
    <cellStyle name="Normal 3 32 12" xfId="50833" xr:uid="{00000000-0005-0000-0000-00004CC70000}"/>
    <cellStyle name="Normal 3 32 12 2" xfId="50834" xr:uid="{00000000-0005-0000-0000-00004DC70000}"/>
    <cellStyle name="Normal 3 32 12 2 2" xfId="50835" xr:uid="{00000000-0005-0000-0000-00004EC70000}"/>
    <cellStyle name="Normal 3 32 12 2 3" xfId="50836" xr:uid="{00000000-0005-0000-0000-00004FC70000}"/>
    <cellStyle name="Normal 3 32 12 3" xfId="50837" xr:uid="{00000000-0005-0000-0000-000050C70000}"/>
    <cellStyle name="Normal 3 32 12 3 2" xfId="50838" xr:uid="{00000000-0005-0000-0000-000051C70000}"/>
    <cellStyle name="Normal 3 32 12 3 3" xfId="50839" xr:uid="{00000000-0005-0000-0000-000052C70000}"/>
    <cellStyle name="Normal 3 32 12 4" xfId="50840" xr:uid="{00000000-0005-0000-0000-000053C70000}"/>
    <cellStyle name="Normal 3 32 12 4 2" xfId="50841" xr:uid="{00000000-0005-0000-0000-000054C70000}"/>
    <cellStyle name="Normal 3 32 12 4 3" xfId="50842" xr:uid="{00000000-0005-0000-0000-000055C70000}"/>
    <cellStyle name="Normal 3 32 12 5" xfId="50843" xr:uid="{00000000-0005-0000-0000-000056C70000}"/>
    <cellStyle name="Normal 3 32 12 6" xfId="50844" xr:uid="{00000000-0005-0000-0000-000057C70000}"/>
    <cellStyle name="Normal 3 32 13" xfId="50845" xr:uid="{00000000-0005-0000-0000-000058C70000}"/>
    <cellStyle name="Normal 3 32 13 2" xfId="50846" xr:uid="{00000000-0005-0000-0000-000059C70000}"/>
    <cellStyle name="Normal 3 32 13 2 2" xfId="50847" xr:uid="{00000000-0005-0000-0000-00005AC70000}"/>
    <cellStyle name="Normal 3 32 13 2 3" xfId="50848" xr:uid="{00000000-0005-0000-0000-00005BC70000}"/>
    <cellStyle name="Normal 3 32 13 3" xfId="50849" xr:uid="{00000000-0005-0000-0000-00005CC70000}"/>
    <cellStyle name="Normal 3 32 13 3 2" xfId="50850" xr:uid="{00000000-0005-0000-0000-00005DC70000}"/>
    <cellStyle name="Normal 3 32 13 3 3" xfId="50851" xr:uid="{00000000-0005-0000-0000-00005EC70000}"/>
    <cellStyle name="Normal 3 32 13 4" xfId="50852" xr:uid="{00000000-0005-0000-0000-00005FC70000}"/>
    <cellStyle name="Normal 3 32 13 4 2" xfId="50853" xr:uid="{00000000-0005-0000-0000-000060C70000}"/>
    <cellStyle name="Normal 3 32 13 4 3" xfId="50854" xr:uid="{00000000-0005-0000-0000-000061C70000}"/>
    <cellStyle name="Normal 3 32 13 5" xfId="50855" xr:uid="{00000000-0005-0000-0000-000062C70000}"/>
    <cellStyle name="Normal 3 32 13 6" xfId="50856" xr:uid="{00000000-0005-0000-0000-000063C70000}"/>
    <cellStyle name="Normal 3 32 14" xfId="50857" xr:uid="{00000000-0005-0000-0000-000064C70000}"/>
    <cellStyle name="Normal 3 32 14 2" xfId="50858" xr:uid="{00000000-0005-0000-0000-000065C70000}"/>
    <cellStyle name="Normal 3 32 14 2 2" xfId="50859" xr:uid="{00000000-0005-0000-0000-000066C70000}"/>
    <cellStyle name="Normal 3 32 14 2 3" xfId="50860" xr:uid="{00000000-0005-0000-0000-000067C70000}"/>
    <cellStyle name="Normal 3 32 14 3" xfId="50861" xr:uid="{00000000-0005-0000-0000-000068C70000}"/>
    <cellStyle name="Normal 3 32 14 3 2" xfId="50862" xr:uid="{00000000-0005-0000-0000-000069C70000}"/>
    <cellStyle name="Normal 3 32 14 3 3" xfId="50863" xr:uid="{00000000-0005-0000-0000-00006AC70000}"/>
    <cellStyle name="Normal 3 32 14 4" xfId="50864" xr:uid="{00000000-0005-0000-0000-00006BC70000}"/>
    <cellStyle name="Normal 3 32 14 4 2" xfId="50865" xr:uid="{00000000-0005-0000-0000-00006CC70000}"/>
    <cellStyle name="Normal 3 32 14 4 3" xfId="50866" xr:uid="{00000000-0005-0000-0000-00006DC70000}"/>
    <cellStyle name="Normal 3 32 14 5" xfId="50867" xr:uid="{00000000-0005-0000-0000-00006EC70000}"/>
    <cellStyle name="Normal 3 32 14 6" xfId="50868" xr:uid="{00000000-0005-0000-0000-00006FC70000}"/>
    <cellStyle name="Normal 3 32 15" xfId="50869" xr:uid="{00000000-0005-0000-0000-000070C70000}"/>
    <cellStyle name="Normal 3 32 15 2" xfId="50870" xr:uid="{00000000-0005-0000-0000-000071C70000}"/>
    <cellStyle name="Normal 3 32 15 2 2" xfId="50871" xr:uid="{00000000-0005-0000-0000-000072C70000}"/>
    <cellStyle name="Normal 3 32 15 2 3" xfId="50872" xr:uid="{00000000-0005-0000-0000-000073C70000}"/>
    <cellStyle name="Normal 3 32 15 3" xfId="50873" xr:uid="{00000000-0005-0000-0000-000074C70000}"/>
    <cellStyle name="Normal 3 32 15 3 2" xfId="50874" xr:uid="{00000000-0005-0000-0000-000075C70000}"/>
    <cellStyle name="Normal 3 32 15 3 3" xfId="50875" xr:uid="{00000000-0005-0000-0000-000076C70000}"/>
    <cellStyle name="Normal 3 32 15 4" xfId="50876" xr:uid="{00000000-0005-0000-0000-000077C70000}"/>
    <cellStyle name="Normal 3 32 15 4 2" xfId="50877" xr:uid="{00000000-0005-0000-0000-000078C70000}"/>
    <cellStyle name="Normal 3 32 15 4 3" xfId="50878" xr:uid="{00000000-0005-0000-0000-000079C70000}"/>
    <cellStyle name="Normal 3 32 15 5" xfId="50879" xr:uid="{00000000-0005-0000-0000-00007AC70000}"/>
    <cellStyle name="Normal 3 32 15 6" xfId="50880" xr:uid="{00000000-0005-0000-0000-00007BC70000}"/>
    <cellStyle name="Normal 3 32 16" xfId="50881" xr:uid="{00000000-0005-0000-0000-00007CC70000}"/>
    <cellStyle name="Normal 3 32 16 2" xfId="50882" xr:uid="{00000000-0005-0000-0000-00007DC70000}"/>
    <cellStyle name="Normal 3 32 16 2 2" xfId="50883" xr:uid="{00000000-0005-0000-0000-00007EC70000}"/>
    <cellStyle name="Normal 3 32 16 2 3" xfId="50884" xr:uid="{00000000-0005-0000-0000-00007FC70000}"/>
    <cellStyle name="Normal 3 32 16 3" xfId="50885" xr:uid="{00000000-0005-0000-0000-000080C70000}"/>
    <cellStyle name="Normal 3 32 16 3 2" xfId="50886" xr:uid="{00000000-0005-0000-0000-000081C70000}"/>
    <cellStyle name="Normal 3 32 16 3 3" xfId="50887" xr:uid="{00000000-0005-0000-0000-000082C70000}"/>
    <cellStyle name="Normal 3 32 16 4" xfId="50888" xr:uid="{00000000-0005-0000-0000-000083C70000}"/>
    <cellStyle name="Normal 3 32 16 4 2" xfId="50889" xr:uid="{00000000-0005-0000-0000-000084C70000}"/>
    <cellStyle name="Normal 3 32 16 4 3" xfId="50890" xr:uid="{00000000-0005-0000-0000-000085C70000}"/>
    <cellStyle name="Normal 3 32 16 5" xfId="50891" xr:uid="{00000000-0005-0000-0000-000086C70000}"/>
    <cellStyle name="Normal 3 32 16 6" xfId="50892" xr:uid="{00000000-0005-0000-0000-000087C70000}"/>
    <cellStyle name="Normal 3 32 17" xfId="50893" xr:uid="{00000000-0005-0000-0000-000088C70000}"/>
    <cellStyle name="Normal 3 32 17 2" xfId="50894" xr:uid="{00000000-0005-0000-0000-000089C70000}"/>
    <cellStyle name="Normal 3 32 17 2 2" xfId="50895" xr:uid="{00000000-0005-0000-0000-00008AC70000}"/>
    <cellStyle name="Normal 3 32 17 2 3" xfId="50896" xr:uid="{00000000-0005-0000-0000-00008BC70000}"/>
    <cellStyle name="Normal 3 32 17 3" xfId="50897" xr:uid="{00000000-0005-0000-0000-00008CC70000}"/>
    <cellStyle name="Normal 3 32 17 3 2" xfId="50898" xr:uid="{00000000-0005-0000-0000-00008DC70000}"/>
    <cellStyle name="Normal 3 32 17 3 3" xfId="50899" xr:uid="{00000000-0005-0000-0000-00008EC70000}"/>
    <cellStyle name="Normal 3 32 17 4" xfId="50900" xr:uid="{00000000-0005-0000-0000-00008FC70000}"/>
    <cellStyle name="Normal 3 32 17 4 2" xfId="50901" xr:uid="{00000000-0005-0000-0000-000090C70000}"/>
    <cellStyle name="Normal 3 32 17 4 3" xfId="50902" xr:uid="{00000000-0005-0000-0000-000091C70000}"/>
    <cellStyle name="Normal 3 32 17 5" xfId="50903" xr:uid="{00000000-0005-0000-0000-000092C70000}"/>
    <cellStyle name="Normal 3 32 17 6" xfId="50904" xr:uid="{00000000-0005-0000-0000-000093C70000}"/>
    <cellStyle name="Normal 3 32 18" xfId="50905" xr:uid="{00000000-0005-0000-0000-000094C70000}"/>
    <cellStyle name="Normal 3 32 18 2" xfId="50906" xr:uid="{00000000-0005-0000-0000-000095C70000}"/>
    <cellStyle name="Normal 3 32 18 2 2" xfId="50907" xr:uid="{00000000-0005-0000-0000-000096C70000}"/>
    <cellStyle name="Normal 3 32 18 2 3" xfId="50908" xr:uid="{00000000-0005-0000-0000-000097C70000}"/>
    <cellStyle name="Normal 3 32 18 3" xfId="50909" xr:uid="{00000000-0005-0000-0000-000098C70000}"/>
    <cellStyle name="Normal 3 32 18 3 2" xfId="50910" xr:uid="{00000000-0005-0000-0000-000099C70000}"/>
    <cellStyle name="Normal 3 32 18 3 3" xfId="50911" xr:uid="{00000000-0005-0000-0000-00009AC70000}"/>
    <cellStyle name="Normal 3 32 18 4" xfId="50912" xr:uid="{00000000-0005-0000-0000-00009BC70000}"/>
    <cellStyle name="Normal 3 32 18 4 2" xfId="50913" xr:uid="{00000000-0005-0000-0000-00009CC70000}"/>
    <cellStyle name="Normal 3 32 18 4 3" xfId="50914" xr:uid="{00000000-0005-0000-0000-00009DC70000}"/>
    <cellStyle name="Normal 3 32 18 5" xfId="50915" xr:uid="{00000000-0005-0000-0000-00009EC70000}"/>
    <cellStyle name="Normal 3 32 18 6" xfId="50916" xr:uid="{00000000-0005-0000-0000-00009FC70000}"/>
    <cellStyle name="Normal 3 32 19" xfId="50917" xr:uid="{00000000-0005-0000-0000-0000A0C70000}"/>
    <cellStyle name="Normal 3 32 19 2" xfId="50918" xr:uid="{00000000-0005-0000-0000-0000A1C70000}"/>
    <cellStyle name="Normal 3 32 19 2 2" xfId="50919" xr:uid="{00000000-0005-0000-0000-0000A2C70000}"/>
    <cellStyle name="Normal 3 32 19 2 3" xfId="50920" xr:uid="{00000000-0005-0000-0000-0000A3C70000}"/>
    <cellStyle name="Normal 3 32 19 3" xfId="50921" xr:uid="{00000000-0005-0000-0000-0000A4C70000}"/>
    <cellStyle name="Normal 3 32 19 3 2" xfId="50922" xr:uid="{00000000-0005-0000-0000-0000A5C70000}"/>
    <cellStyle name="Normal 3 32 19 3 3" xfId="50923" xr:uid="{00000000-0005-0000-0000-0000A6C70000}"/>
    <cellStyle name="Normal 3 32 19 4" xfId="50924" xr:uid="{00000000-0005-0000-0000-0000A7C70000}"/>
    <cellStyle name="Normal 3 32 19 4 2" xfId="50925" xr:uid="{00000000-0005-0000-0000-0000A8C70000}"/>
    <cellStyle name="Normal 3 32 19 4 3" xfId="50926" xr:uid="{00000000-0005-0000-0000-0000A9C70000}"/>
    <cellStyle name="Normal 3 32 19 5" xfId="50927" xr:uid="{00000000-0005-0000-0000-0000AAC70000}"/>
    <cellStyle name="Normal 3 32 19 6" xfId="50928" xr:uid="{00000000-0005-0000-0000-0000ABC70000}"/>
    <cellStyle name="Normal 3 32 2" xfId="50929" xr:uid="{00000000-0005-0000-0000-0000ACC70000}"/>
    <cellStyle name="Normal 3 32 2 2" xfId="50930" xr:uid="{00000000-0005-0000-0000-0000ADC70000}"/>
    <cellStyle name="Normal 3 32 2 2 2" xfId="50931" xr:uid="{00000000-0005-0000-0000-0000AEC70000}"/>
    <cellStyle name="Normal 3 32 2 2 3" xfId="50932" xr:uid="{00000000-0005-0000-0000-0000AFC70000}"/>
    <cellStyle name="Normal 3 32 2 3" xfId="50933" xr:uid="{00000000-0005-0000-0000-0000B0C70000}"/>
    <cellStyle name="Normal 3 32 2 3 2" xfId="50934" xr:uid="{00000000-0005-0000-0000-0000B1C70000}"/>
    <cellStyle name="Normal 3 32 2 3 3" xfId="50935" xr:uid="{00000000-0005-0000-0000-0000B2C70000}"/>
    <cellStyle name="Normal 3 32 2 4" xfId="50936" xr:uid="{00000000-0005-0000-0000-0000B3C70000}"/>
    <cellStyle name="Normal 3 32 2 4 2" xfId="50937" xr:uid="{00000000-0005-0000-0000-0000B4C70000}"/>
    <cellStyle name="Normal 3 32 2 4 3" xfId="50938" xr:uid="{00000000-0005-0000-0000-0000B5C70000}"/>
    <cellStyle name="Normal 3 32 2 5" xfId="50939" xr:uid="{00000000-0005-0000-0000-0000B6C70000}"/>
    <cellStyle name="Normal 3 32 2 6" xfId="50940" xr:uid="{00000000-0005-0000-0000-0000B7C70000}"/>
    <cellStyle name="Normal 3 32 20" xfId="50941" xr:uid="{00000000-0005-0000-0000-0000B8C70000}"/>
    <cellStyle name="Normal 3 32 20 2" xfId="50942" xr:uid="{00000000-0005-0000-0000-0000B9C70000}"/>
    <cellStyle name="Normal 3 32 20 2 2" xfId="50943" xr:uid="{00000000-0005-0000-0000-0000BAC70000}"/>
    <cellStyle name="Normal 3 32 20 2 3" xfId="50944" xr:uid="{00000000-0005-0000-0000-0000BBC70000}"/>
    <cellStyle name="Normal 3 32 20 3" xfId="50945" xr:uid="{00000000-0005-0000-0000-0000BCC70000}"/>
    <cellStyle name="Normal 3 32 20 3 2" xfId="50946" xr:uid="{00000000-0005-0000-0000-0000BDC70000}"/>
    <cellStyle name="Normal 3 32 20 3 3" xfId="50947" xr:uid="{00000000-0005-0000-0000-0000BEC70000}"/>
    <cellStyle name="Normal 3 32 20 4" xfId="50948" xr:uid="{00000000-0005-0000-0000-0000BFC70000}"/>
    <cellStyle name="Normal 3 32 20 4 2" xfId="50949" xr:uid="{00000000-0005-0000-0000-0000C0C70000}"/>
    <cellStyle name="Normal 3 32 20 4 3" xfId="50950" xr:uid="{00000000-0005-0000-0000-0000C1C70000}"/>
    <cellStyle name="Normal 3 32 20 5" xfId="50951" xr:uid="{00000000-0005-0000-0000-0000C2C70000}"/>
    <cellStyle name="Normal 3 32 20 6" xfId="50952" xr:uid="{00000000-0005-0000-0000-0000C3C70000}"/>
    <cellStyle name="Normal 3 32 21" xfId="50953" xr:uid="{00000000-0005-0000-0000-0000C4C70000}"/>
    <cellStyle name="Normal 3 32 21 2" xfId="50954" xr:uid="{00000000-0005-0000-0000-0000C5C70000}"/>
    <cellStyle name="Normal 3 32 21 3" xfId="50955" xr:uid="{00000000-0005-0000-0000-0000C6C70000}"/>
    <cellStyle name="Normal 3 32 22" xfId="50956" xr:uid="{00000000-0005-0000-0000-0000C7C70000}"/>
    <cellStyle name="Normal 3 32 22 2" xfId="50957" xr:uid="{00000000-0005-0000-0000-0000C8C70000}"/>
    <cellStyle name="Normal 3 32 22 3" xfId="50958" xr:uid="{00000000-0005-0000-0000-0000C9C70000}"/>
    <cellStyle name="Normal 3 32 23" xfId="50959" xr:uid="{00000000-0005-0000-0000-0000CAC70000}"/>
    <cellStyle name="Normal 3 32 23 2" xfId="50960" xr:uid="{00000000-0005-0000-0000-0000CBC70000}"/>
    <cellStyle name="Normal 3 32 23 3" xfId="50961" xr:uid="{00000000-0005-0000-0000-0000CCC70000}"/>
    <cellStyle name="Normal 3 32 24" xfId="50962" xr:uid="{00000000-0005-0000-0000-0000CDC70000}"/>
    <cellStyle name="Normal 3 32 25" xfId="50963" xr:uid="{00000000-0005-0000-0000-0000CEC70000}"/>
    <cellStyle name="Normal 3 32 3" xfId="50964" xr:uid="{00000000-0005-0000-0000-0000CFC70000}"/>
    <cellStyle name="Normal 3 32 3 2" xfId="50965" xr:uid="{00000000-0005-0000-0000-0000D0C70000}"/>
    <cellStyle name="Normal 3 32 3 2 2" xfId="50966" xr:uid="{00000000-0005-0000-0000-0000D1C70000}"/>
    <cellStyle name="Normal 3 32 3 2 3" xfId="50967" xr:uid="{00000000-0005-0000-0000-0000D2C70000}"/>
    <cellStyle name="Normal 3 32 3 3" xfId="50968" xr:uid="{00000000-0005-0000-0000-0000D3C70000}"/>
    <cellStyle name="Normal 3 32 3 3 2" xfId="50969" xr:uid="{00000000-0005-0000-0000-0000D4C70000}"/>
    <cellStyle name="Normal 3 32 3 3 3" xfId="50970" xr:uid="{00000000-0005-0000-0000-0000D5C70000}"/>
    <cellStyle name="Normal 3 32 3 4" xfId="50971" xr:uid="{00000000-0005-0000-0000-0000D6C70000}"/>
    <cellStyle name="Normal 3 32 3 4 2" xfId="50972" xr:uid="{00000000-0005-0000-0000-0000D7C70000}"/>
    <cellStyle name="Normal 3 32 3 4 3" xfId="50973" xr:uid="{00000000-0005-0000-0000-0000D8C70000}"/>
    <cellStyle name="Normal 3 32 3 5" xfId="50974" xr:uid="{00000000-0005-0000-0000-0000D9C70000}"/>
    <cellStyle name="Normal 3 32 3 6" xfId="50975" xr:uid="{00000000-0005-0000-0000-0000DAC70000}"/>
    <cellStyle name="Normal 3 32 4" xfId="50976" xr:uid="{00000000-0005-0000-0000-0000DBC70000}"/>
    <cellStyle name="Normal 3 32 4 2" xfId="50977" xr:uid="{00000000-0005-0000-0000-0000DCC70000}"/>
    <cellStyle name="Normal 3 32 4 2 2" xfId="50978" xr:uid="{00000000-0005-0000-0000-0000DDC70000}"/>
    <cellStyle name="Normal 3 32 4 2 3" xfId="50979" xr:uid="{00000000-0005-0000-0000-0000DEC70000}"/>
    <cellStyle name="Normal 3 32 4 3" xfId="50980" xr:uid="{00000000-0005-0000-0000-0000DFC70000}"/>
    <cellStyle name="Normal 3 32 4 3 2" xfId="50981" xr:uid="{00000000-0005-0000-0000-0000E0C70000}"/>
    <cellStyle name="Normal 3 32 4 3 3" xfId="50982" xr:uid="{00000000-0005-0000-0000-0000E1C70000}"/>
    <cellStyle name="Normal 3 32 4 4" xfId="50983" xr:uid="{00000000-0005-0000-0000-0000E2C70000}"/>
    <cellStyle name="Normal 3 32 4 4 2" xfId="50984" xr:uid="{00000000-0005-0000-0000-0000E3C70000}"/>
    <cellStyle name="Normal 3 32 4 4 3" xfId="50985" xr:uid="{00000000-0005-0000-0000-0000E4C70000}"/>
    <cellStyle name="Normal 3 32 4 5" xfId="50986" xr:uid="{00000000-0005-0000-0000-0000E5C70000}"/>
    <cellStyle name="Normal 3 32 4 6" xfId="50987" xr:uid="{00000000-0005-0000-0000-0000E6C70000}"/>
    <cellStyle name="Normal 3 32 5" xfId="50988" xr:uid="{00000000-0005-0000-0000-0000E7C70000}"/>
    <cellStyle name="Normal 3 32 5 2" xfId="50989" xr:uid="{00000000-0005-0000-0000-0000E8C70000}"/>
    <cellStyle name="Normal 3 32 5 2 2" xfId="50990" xr:uid="{00000000-0005-0000-0000-0000E9C70000}"/>
    <cellStyle name="Normal 3 32 5 2 3" xfId="50991" xr:uid="{00000000-0005-0000-0000-0000EAC70000}"/>
    <cellStyle name="Normal 3 32 5 3" xfId="50992" xr:uid="{00000000-0005-0000-0000-0000EBC70000}"/>
    <cellStyle name="Normal 3 32 5 3 2" xfId="50993" xr:uid="{00000000-0005-0000-0000-0000ECC70000}"/>
    <cellStyle name="Normal 3 32 5 3 3" xfId="50994" xr:uid="{00000000-0005-0000-0000-0000EDC70000}"/>
    <cellStyle name="Normal 3 32 5 4" xfId="50995" xr:uid="{00000000-0005-0000-0000-0000EEC70000}"/>
    <cellStyle name="Normal 3 32 5 4 2" xfId="50996" xr:uid="{00000000-0005-0000-0000-0000EFC70000}"/>
    <cellStyle name="Normal 3 32 5 4 3" xfId="50997" xr:uid="{00000000-0005-0000-0000-0000F0C70000}"/>
    <cellStyle name="Normal 3 32 5 5" xfId="50998" xr:uid="{00000000-0005-0000-0000-0000F1C70000}"/>
    <cellStyle name="Normal 3 32 5 6" xfId="50999" xr:uid="{00000000-0005-0000-0000-0000F2C70000}"/>
    <cellStyle name="Normal 3 32 6" xfId="51000" xr:uid="{00000000-0005-0000-0000-0000F3C70000}"/>
    <cellStyle name="Normal 3 32 6 2" xfId="51001" xr:uid="{00000000-0005-0000-0000-0000F4C70000}"/>
    <cellStyle name="Normal 3 32 6 2 2" xfId="51002" xr:uid="{00000000-0005-0000-0000-0000F5C70000}"/>
    <cellStyle name="Normal 3 32 6 2 3" xfId="51003" xr:uid="{00000000-0005-0000-0000-0000F6C70000}"/>
    <cellStyle name="Normal 3 32 6 3" xfId="51004" xr:uid="{00000000-0005-0000-0000-0000F7C70000}"/>
    <cellStyle name="Normal 3 32 6 3 2" xfId="51005" xr:uid="{00000000-0005-0000-0000-0000F8C70000}"/>
    <cellStyle name="Normal 3 32 6 3 3" xfId="51006" xr:uid="{00000000-0005-0000-0000-0000F9C70000}"/>
    <cellStyle name="Normal 3 32 6 4" xfId="51007" xr:uid="{00000000-0005-0000-0000-0000FAC70000}"/>
    <cellStyle name="Normal 3 32 6 4 2" xfId="51008" xr:uid="{00000000-0005-0000-0000-0000FBC70000}"/>
    <cellStyle name="Normal 3 32 6 4 3" xfId="51009" xr:uid="{00000000-0005-0000-0000-0000FCC70000}"/>
    <cellStyle name="Normal 3 32 6 5" xfId="51010" xr:uid="{00000000-0005-0000-0000-0000FDC70000}"/>
    <cellStyle name="Normal 3 32 6 6" xfId="51011" xr:uid="{00000000-0005-0000-0000-0000FEC70000}"/>
    <cellStyle name="Normal 3 32 7" xfId="51012" xr:uid="{00000000-0005-0000-0000-0000FFC70000}"/>
    <cellStyle name="Normal 3 32 7 2" xfId="51013" xr:uid="{00000000-0005-0000-0000-000000C80000}"/>
    <cellStyle name="Normal 3 32 7 2 2" xfId="51014" xr:uid="{00000000-0005-0000-0000-000001C80000}"/>
    <cellStyle name="Normal 3 32 7 2 3" xfId="51015" xr:uid="{00000000-0005-0000-0000-000002C80000}"/>
    <cellStyle name="Normal 3 32 7 3" xfId="51016" xr:uid="{00000000-0005-0000-0000-000003C80000}"/>
    <cellStyle name="Normal 3 32 7 3 2" xfId="51017" xr:uid="{00000000-0005-0000-0000-000004C80000}"/>
    <cellStyle name="Normal 3 32 7 3 3" xfId="51018" xr:uid="{00000000-0005-0000-0000-000005C80000}"/>
    <cellStyle name="Normal 3 32 7 4" xfId="51019" xr:uid="{00000000-0005-0000-0000-000006C80000}"/>
    <cellStyle name="Normal 3 32 7 4 2" xfId="51020" xr:uid="{00000000-0005-0000-0000-000007C80000}"/>
    <cellStyle name="Normal 3 32 7 4 3" xfId="51021" xr:uid="{00000000-0005-0000-0000-000008C80000}"/>
    <cellStyle name="Normal 3 32 7 5" xfId="51022" xr:uid="{00000000-0005-0000-0000-000009C80000}"/>
    <cellStyle name="Normal 3 32 7 6" xfId="51023" xr:uid="{00000000-0005-0000-0000-00000AC80000}"/>
    <cellStyle name="Normal 3 32 8" xfId="51024" xr:uid="{00000000-0005-0000-0000-00000BC80000}"/>
    <cellStyle name="Normal 3 32 8 2" xfId="51025" xr:uid="{00000000-0005-0000-0000-00000CC80000}"/>
    <cellStyle name="Normal 3 32 8 2 2" xfId="51026" xr:uid="{00000000-0005-0000-0000-00000DC80000}"/>
    <cellStyle name="Normal 3 32 8 2 3" xfId="51027" xr:uid="{00000000-0005-0000-0000-00000EC80000}"/>
    <cellStyle name="Normal 3 32 8 3" xfId="51028" xr:uid="{00000000-0005-0000-0000-00000FC80000}"/>
    <cellStyle name="Normal 3 32 8 3 2" xfId="51029" xr:uid="{00000000-0005-0000-0000-000010C80000}"/>
    <cellStyle name="Normal 3 32 8 3 3" xfId="51030" xr:uid="{00000000-0005-0000-0000-000011C80000}"/>
    <cellStyle name="Normal 3 32 8 4" xfId="51031" xr:uid="{00000000-0005-0000-0000-000012C80000}"/>
    <cellStyle name="Normal 3 32 8 4 2" xfId="51032" xr:uid="{00000000-0005-0000-0000-000013C80000}"/>
    <cellStyle name="Normal 3 32 8 4 3" xfId="51033" xr:uid="{00000000-0005-0000-0000-000014C80000}"/>
    <cellStyle name="Normal 3 32 8 5" xfId="51034" xr:uid="{00000000-0005-0000-0000-000015C80000}"/>
    <cellStyle name="Normal 3 32 8 6" xfId="51035" xr:uid="{00000000-0005-0000-0000-000016C80000}"/>
    <cellStyle name="Normal 3 32 9" xfId="51036" xr:uid="{00000000-0005-0000-0000-000017C80000}"/>
    <cellStyle name="Normal 3 32 9 2" xfId="51037" xr:uid="{00000000-0005-0000-0000-000018C80000}"/>
    <cellStyle name="Normal 3 32 9 2 2" xfId="51038" xr:uid="{00000000-0005-0000-0000-000019C80000}"/>
    <cellStyle name="Normal 3 32 9 2 3" xfId="51039" xr:uid="{00000000-0005-0000-0000-00001AC80000}"/>
    <cellStyle name="Normal 3 32 9 3" xfId="51040" xr:uid="{00000000-0005-0000-0000-00001BC80000}"/>
    <cellStyle name="Normal 3 32 9 3 2" xfId="51041" xr:uid="{00000000-0005-0000-0000-00001CC80000}"/>
    <cellStyle name="Normal 3 32 9 3 3" xfId="51042" xr:uid="{00000000-0005-0000-0000-00001DC80000}"/>
    <cellStyle name="Normal 3 32 9 4" xfId="51043" xr:uid="{00000000-0005-0000-0000-00001EC80000}"/>
    <cellStyle name="Normal 3 32 9 4 2" xfId="51044" xr:uid="{00000000-0005-0000-0000-00001FC80000}"/>
    <cellStyle name="Normal 3 32 9 4 3" xfId="51045" xr:uid="{00000000-0005-0000-0000-000020C80000}"/>
    <cellStyle name="Normal 3 32 9 5" xfId="51046" xr:uid="{00000000-0005-0000-0000-000021C80000}"/>
    <cellStyle name="Normal 3 32 9 6" xfId="51047" xr:uid="{00000000-0005-0000-0000-000022C80000}"/>
    <cellStyle name="Normal 3 32_Sheet25" xfId="51048" xr:uid="{00000000-0005-0000-0000-000023C80000}"/>
    <cellStyle name="Normal 3 33" xfId="51049" xr:uid="{00000000-0005-0000-0000-000024C80000}"/>
    <cellStyle name="Normal 3 33 10" xfId="51050" xr:uid="{00000000-0005-0000-0000-000025C80000}"/>
    <cellStyle name="Normal 3 33 10 2" xfId="51051" xr:uid="{00000000-0005-0000-0000-000026C80000}"/>
    <cellStyle name="Normal 3 33 10 2 2" xfId="51052" xr:uid="{00000000-0005-0000-0000-000027C80000}"/>
    <cellStyle name="Normal 3 33 10 2 3" xfId="51053" xr:uid="{00000000-0005-0000-0000-000028C80000}"/>
    <cellStyle name="Normal 3 33 10 3" xfId="51054" xr:uid="{00000000-0005-0000-0000-000029C80000}"/>
    <cellStyle name="Normal 3 33 10 3 2" xfId="51055" xr:uid="{00000000-0005-0000-0000-00002AC80000}"/>
    <cellStyle name="Normal 3 33 10 3 3" xfId="51056" xr:uid="{00000000-0005-0000-0000-00002BC80000}"/>
    <cellStyle name="Normal 3 33 10 4" xfId="51057" xr:uid="{00000000-0005-0000-0000-00002CC80000}"/>
    <cellStyle name="Normal 3 33 10 4 2" xfId="51058" xr:uid="{00000000-0005-0000-0000-00002DC80000}"/>
    <cellStyle name="Normal 3 33 10 4 3" xfId="51059" xr:uid="{00000000-0005-0000-0000-00002EC80000}"/>
    <cellStyle name="Normal 3 33 10 5" xfId="51060" xr:uid="{00000000-0005-0000-0000-00002FC80000}"/>
    <cellStyle name="Normal 3 33 10 6" xfId="51061" xr:uid="{00000000-0005-0000-0000-000030C80000}"/>
    <cellStyle name="Normal 3 33 11" xfId="51062" xr:uid="{00000000-0005-0000-0000-000031C80000}"/>
    <cellStyle name="Normal 3 33 11 2" xfId="51063" xr:uid="{00000000-0005-0000-0000-000032C80000}"/>
    <cellStyle name="Normal 3 33 11 2 2" xfId="51064" xr:uid="{00000000-0005-0000-0000-000033C80000}"/>
    <cellStyle name="Normal 3 33 11 2 3" xfId="51065" xr:uid="{00000000-0005-0000-0000-000034C80000}"/>
    <cellStyle name="Normal 3 33 11 3" xfId="51066" xr:uid="{00000000-0005-0000-0000-000035C80000}"/>
    <cellStyle name="Normal 3 33 11 3 2" xfId="51067" xr:uid="{00000000-0005-0000-0000-000036C80000}"/>
    <cellStyle name="Normal 3 33 11 3 3" xfId="51068" xr:uid="{00000000-0005-0000-0000-000037C80000}"/>
    <cellStyle name="Normal 3 33 11 4" xfId="51069" xr:uid="{00000000-0005-0000-0000-000038C80000}"/>
    <cellStyle name="Normal 3 33 11 4 2" xfId="51070" xr:uid="{00000000-0005-0000-0000-000039C80000}"/>
    <cellStyle name="Normal 3 33 11 4 3" xfId="51071" xr:uid="{00000000-0005-0000-0000-00003AC80000}"/>
    <cellStyle name="Normal 3 33 11 5" xfId="51072" xr:uid="{00000000-0005-0000-0000-00003BC80000}"/>
    <cellStyle name="Normal 3 33 11 6" xfId="51073" xr:uid="{00000000-0005-0000-0000-00003CC80000}"/>
    <cellStyle name="Normal 3 33 12" xfId="51074" xr:uid="{00000000-0005-0000-0000-00003DC80000}"/>
    <cellStyle name="Normal 3 33 12 2" xfId="51075" xr:uid="{00000000-0005-0000-0000-00003EC80000}"/>
    <cellStyle name="Normal 3 33 12 2 2" xfId="51076" xr:uid="{00000000-0005-0000-0000-00003FC80000}"/>
    <cellStyle name="Normal 3 33 12 2 3" xfId="51077" xr:uid="{00000000-0005-0000-0000-000040C80000}"/>
    <cellStyle name="Normal 3 33 12 3" xfId="51078" xr:uid="{00000000-0005-0000-0000-000041C80000}"/>
    <cellStyle name="Normal 3 33 12 3 2" xfId="51079" xr:uid="{00000000-0005-0000-0000-000042C80000}"/>
    <cellStyle name="Normal 3 33 12 3 3" xfId="51080" xr:uid="{00000000-0005-0000-0000-000043C80000}"/>
    <cellStyle name="Normal 3 33 12 4" xfId="51081" xr:uid="{00000000-0005-0000-0000-000044C80000}"/>
    <cellStyle name="Normal 3 33 12 4 2" xfId="51082" xr:uid="{00000000-0005-0000-0000-000045C80000}"/>
    <cellStyle name="Normal 3 33 12 4 3" xfId="51083" xr:uid="{00000000-0005-0000-0000-000046C80000}"/>
    <cellStyle name="Normal 3 33 12 5" xfId="51084" xr:uid="{00000000-0005-0000-0000-000047C80000}"/>
    <cellStyle name="Normal 3 33 12 6" xfId="51085" xr:uid="{00000000-0005-0000-0000-000048C80000}"/>
    <cellStyle name="Normal 3 33 13" xfId="51086" xr:uid="{00000000-0005-0000-0000-000049C80000}"/>
    <cellStyle name="Normal 3 33 13 2" xfId="51087" xr:uid="{00000000-0005-0000-0000-00004AC80000}"/>
    <cellStyle name="Normal 3 33 13 2 2" xfId="51088" xr:uid="{00000000-0005-0000-0000-00004BC80000}"/>
    <cellStyle name="Normal 3 33 13 2 3" xfId="51089" xr:uid="{00000000-0005-0000-0000-00004CC80000}"/>
    <cellStyle name="Normal 3 33 13 3" xfId="51090" xr:uid="{00000000-0005-0000-0000-00004DC80000}"/>
    <cellStyle name="Normal 3 33 13 3 2" xfId="51091" xr:uid="{00000000-0005-0000-0000-00004EC80000}"/>
    <cellStyle name="Normal 3 33 13 3 3" xfId="51092" xr:uid="{00000000-0005-0000-0000-00004FC80000}"/>
    <cellStyle name="Normal 3 33 13 4" xfId="51093" xr:uid="{00000000-0005-0000-0000-000050C80000}"/>
    <cellStyle name="Normal 3 33 13 4 2" xfId="51094" xr:uid="{00000000-0005-0000-0000-000051C80000}"/>
    <cellStyle name="Normal 3 33 13 4 3" xfId="51095" xr:uid="{00000000-0005-0000-0000-000052C80000}"/>
    <cellStyle name="Normal 3 33 13 5" xfId="51096" xr:uid="{00000000-0005-0000-0000-000053C80000}"/>
    <cellStyle name="Normal 3 33 13 6" xfId="51097" xr:uid="{00000000-0005-0000-0000-000054C80000}"/>
    <cellStyle name="Normal 3 33 14" xfId="51098" xr:uid="{00000000-0005-0000-0000-000055C80000}"/>
    <cellStyle name="Normal 3 33 14 2" xfId="51099" xr:uid="{00000000-0005-0000-0000-000056C80000}"/>
    <cellStyle name="Normal 3 33 14 2 2" xfId="51100" xr:uid="{00000000-0005-0000-0000-000057C80000}"/>
    <cellStyle name="Normal 3 33 14 2 3" xfId="51101" xr:uid="{00000000-0005-0000-0000-000058C80000}"/>
    <cellStyle name="Normal 3 33 14 3" xfId="51102" xr:uid="{00000000-0005-0000-0000-000059C80000}"/>
    <cellStyle name="Normal 3 33 14 3 2" xfId="51103" xr:uid="{00000000-0005-0000-0000-00005AC80000}"/>
    <cellStyle name="Normal 3 33 14 3 3" xfId="51104" xr:uid="{00000000-0005-0000-0000-00005BC80000}"/>
    <cellStyle name="Normal 3 33 14 4" xfId="51105" xr:uid="{00000000-0005-0000-0000-00005CC80000}"/>
    <cellStyle name="Normal 3 33 14 4 2" xfId="51106" xr:uid="{00000000-0005-0000-0000-00005DC80000}"/>
    <cellStyle name="Normal 3 33 14 4 3" xfId="51107" xr:uid="{00000000-0005-0000-0000-00005EC80000}"/>
    <cellStyle name="Normal 3 33 14 5" xfId="51108" xr:uid="{00000000-0005-0000-0000-00005FC80000}"/>
    <cellStyle name="Normal 3 33 14 6" xfId="51109" xr:uid="{00000000-0005-0000-0000-000060C80000}"/>
    <cellStyle name="Normal 3 33 15" xfId="51110" xr:uid="{00000000-0005-0000-0000-000061C80000}"/>
    <cellStyle name="Normal 3 33 15 2" xfId="51111" xr:uid="{00000000-0005-0000-0000-000062C80000}"/>
    <cellStyle name="Normal 3 33 15 2 2" xfId="51112" xr:uid="{00000000-0005-0000-0000-000063C80000}"/>
    <cellStyle name="Normal 3 33 15 2 3" xfId="51113" xr:uid="{00000000-0005-0000-0000-000064C80000}"/>
    <cellStyle name="Normal 3 33 15 3" xfId="51114" xr:uid="{00000000-0005-0000-0000-000065C80000}"/>
    <cellStyle name="Normal 3 33 15 3 2" xfId="51115" xr:uid="{00000000-0005-0000-0000-000066C80000}"/>
    <cellStyle name="Normal 3 33 15 3 3" xfId="51116" xr:uid="{00000000-0005-0000-0000-000067C80000}"/>
    <cellStyle name="Normal 3 33 15 4" xfId="51117" xr:uid="{00000000-0005-0000-0000-000068C80000}"/>
    <cellStyle name="Normal 3 33 15 4 2" xfId="51118" xr:uid="{00000000-0005-0000-0000-000069C80000}"/>
    <cellStyle name="Normal 3 33 15 4 3" xfId="51119" xr:uid="{00000000-0005-0000-0000-00006AC80000}"/>
    <cellStyle name="Normal 3 33 15 5" xfId="51120" xr:uid="{00000000-0005-0000-0000-00006BC80000}"/>
    <cellStyle name="Normal 3 33 15 6" xfId="51121" xr:uid="{00000000-0005-0000-0000-00006CC80000}"/>
    <cellStyle name="Normal 3 33 16" xfId="51122" xr:uid="{00000000-0005-0000-0000-00006DC80000}"/>
    <cellStyle name="Normal 3 33 16 2" xfId="51123" xr:uid="{00000000-0005-0000-0000-00006EC80000}"/>
    <cellStyle name="Normal 3 33 16 2 2" xfId="51124" xr:uid="{00000000-0005-0000-0000-00006FC80000}"/>
    <cellStyle name="Normal 3 33 16 2 3" xfId="51125" xr:uid="{00000000-0005-0000-0000-000070C80000}"/>
    <cellStyle name="Normal 3 33 16 3" xfId="51126" xr:uid="{00000000-0005-0000-0000-000071C80000}"/>
    <cellStyle name="Normal 3 33 16 3 2" xfId="51127" xr:uid="{00000000-0005-0000-0000-000072C80000}"/>
    <cellStyle name="Normal 3 33 16 3 3" xfId="51128" xr:uid="{00000000-0005-0000-0000-000073C80000}"/>
    <cellStyle name="Normal 3 33 16 4" xfId="51129" xr:uid="{00000000-0005-0000-0000-000074C80000}"/>
    <cellStyle name="Normal 3 33 16 4 2" xfId="51130" xr:uid="{00000000-0005-0000-0000-000075C80000}"/>
    <cellStyle name="Normal 3 33 16 4 3" xfId="51131" xr:uid="{00000000-0005-0000-0000-000076C80000}"/>
    <cellStyle name="Normal 3 33 16 5" xfId="51132" xr:uid="{00000000-0005-0000-0000-000077C80000}"/>
    <cellStyle name="Normal 3 33 16 6" xfId="51133" xr:uid="{00000000-0005-0000-0000-000078C80000}"/>
    <cellStyle name="Normal 3 33 17" xfId="51134" xr:uid="{00000000-0005-0000-0000-000079C80000}"/>
    <cellStyle name="Normal 3 33 17 2" xfId="51135" xr:uid="{00000000-0005-0000-0000-00007AC80000}"/>
    <cellStyle name="Normal 3 33 17 2 2" xfId="51136" xr:uid="{00000000-0005-0000-0000-00007BC80000}"/>
    <cellStyle name="Normal 3 33 17 2 3" xfId="51137" xr:uid="{00000000-0005-0000-0000-00007CC80000}"/>
    <cellStyle name="Normal 3 33 17 3" xfId="51138" xr:uid="{00000000-0005-0000-0000-00007DC80000}"/>
    <cellStyle name="Normal 3 33 17 3 2" xfId="51139" xr:uid="{00000000-0005-0000-0000-00007EC80000}"/>
    <cellStyle name="Normal 3 33 17 3 3" xfId="51140" xr:uid="{00000000-0005-0000-0000-00007FC80000}"/>
    <cellStyle name="Normal 3 33 17 4" xfId="51141" xr:uid="{00000000-0005-0000-0000-000080C80000}"/>
    <cellStyle name="Normal 3 33 17 4 2" xfId="51142" xr:uid="{00000000-0005-0000-0000-000081C80000}"/>
    <cellStyle name="Normal 3 33 17 4 3" xfId="51143" xr:uid="{00000000-0005-0000-0000-000082C80000}"/>
    <cellStyle name="Normal 3 33 17 5" xfId="51144" xr:uid="{00000000-0005-0000-0000-000083C80000}"/>
    <cellStyle name="Normal 3 33 17 6" xfId="51145" xr:uid="{00000000-0005-0000-0000-000084C80000}"/>
    <cellStyle name="Normal 3 33 18" xfId="51146" xr:uid="{00000000-0005-0000-0000-000085C80000}"/>
    <cellStyle name="Normal 3 33 18 2" xfId="51147" xr:uid="{00000000-0005-0000-0000-000086C80000}"/>
    <cellStyle name="Normal 3 33 18 2 2" xfId="51148" xr:uid="{00000000-0005-0000-0000-000087C80000}"/>
    <cellStyle name="Normal 3 33 18 2 3" xfId="51149" xr:uid="{00000000-0005-0000-0000-000088C80000}"/>
    <cellStyle name="Normal 3 33 18 3" xfId="51150" xr:uid="{00000000-0005-0000-0000-000089C80000}"/>
    <cellStyle name="Normal 3 33 18 3 2" xfId="51151" xr:uid="{00000000-0005-0000-0000-00008AC80000}"/>
    <cellStyle name="Normal 3 33 18 3 3" xfId="51152" xr:uid="{00000000-0005-0000-0000-00008BC80000}"/>
    <cellStyle name="Normal 3 33 18 4" xfId="51153" xr:uid="{00000000-0005-0000-0000-00008CC80000}"/>
    <cellStyle name="Normal 3 33 18 4 2" xfId="51154" xr:uid="{00000000-0005-0000-0000-00008DC80000}"/>
    <cellStyle name="Normal 3 33 18 4 3" xfId="51155" xr:uid="{00000000-0005-0000-0000-00008EC80000}"/>
    <cellStyle name="Normal 3 33 18 5" xfId="51156" xr:uid="{00000000-0005-0000-0000-00008FC80000}"/>
    <cellStyle name="Normal 3 33 18 6" xfId="51157" xr:uid="{00000000-0005-0000-0000-000090C80000}"/>
    <cellStyle name="Normal 3 33 19" xfId="51158" xr:uid="{00000000-0005-0000-0000-000091C80000}"/>
    <cellStyle name="Normal 3 33 19 2" xfId="51159" xr:uid="{00000000-0005-0000-0000-000092C80000}"/>
    <cellStyle name="Normal 3 33 19 2 2" xfId="51160" xr:uid="{00000000-0005-0000-0000-000093C80000}"/>
    <cellStyle name="Normal 3 33 19 2 3" xfId="51161" xr:uid="{00000000-0005-0000-0000-000094C80000}"/>
    <cellStyle name="Normal 3 33 19 3" xfId="51162" xr:uid="{00000000-0005-0000-0000-000095C80000}"/>
    <cellStyle name="Normal 3 33 19 3 2" xfId="51163" xr:uid="{00000000-0005-0000-0000-000096C80000}"/>
    <cellStyle name="Normal 3 33 19 3 3" xfId="51164" xr:uid="{00000000-0005-0000-0000-000097C80000}"/>
    <cellStyle name="Normal 3 33 19 4" xfId="51165" xr:uid="{00000000-0005-0000-0000-000098C80000}"/>
    <cellStyle name="Normal 3 33 19 4 2" xfId="51166" xr:uid="{00000000-0005-0000-0000-000099C80000}"/>
    <cellStyle name="Normal 3 33 19 4 3" xfId="51167" xr:uid="{00000000-0005-0000-0000-00009AC80000}"/>
    <cellStyle name="Normal 3 33 19 5" xfId="51168" xr:uid="{00000000-0005-0000-0000-00009BC80000}"/>
    <cellStyle name="Normal 3 33 19 6" xfId="51169" xr:uid="{00000000-0005-0000-0000-00009CC80000}"/>
    <cellStyle name="Normal 3 33 2" xfId="51170" xr:uid="{00000000-0005-0000-0000-00009DC80000}"/>
    <cellStyle name="Normal 3 33 2 2" xfId="51171" xr:uid="{00000000-0005-0000-0000-00009EC80000}"/>
    <cellStyle name="Normal 3 33 2 2 2" xfId="51172" xr:uid="{00000000-0005-0000-0000-00009FC80000}"/>
    <cellStyle name="Normal 3 33 2 2 3" xfId="51173" xr:uid="{00000000-0005-0000-0000-0000A0C80000}"/>
    <cellStyle name="Normal 3 33 2 3" xfId="51174" xr:uid="{00000000-0005-0000-0000-0000A1C80000}"/>
    <cellStyle name="Normal 3 33 2 3 2" xfId="51175" xr:uid="{00000000-0005-0000-0000-0000A2C80000}"/>
    <cellStyle name="Normal 3 33 2 3 3" xfId="51176" xr:uid="{00000000-0005-0000-0000-0000A3C80000}"/>
    <cellStyle name="Normal 3 33 2 4" xfId="51177" xr:uid="{00000000-0005-0000-0000-0000A4C80000}"/>
    <cellStyle name="Normal 3 33 2 4 2" xfId="51178" xr:uid="{00000000-0005-0000-0000-0000A5C80000}"/>
    <cellStyle name="Normal 3 33 2 4 3" xfId="51179" xr:uid="{00000000-0005-0000-0000-0000A6C80000}"/>
    <cellStyle name="Normal 3 33 2 5" xfId="51180" xr:uid="{00000000-0005-0000-0000-0000A7C80000}"/>
    <cellStyle name="Normal 3 33 2 6" xfId="51181" xr:uid="{00000000-0005-0000-0000-0000A8C80000}"/>
    <cellStyle name="Normal 3 33 20" xfId="51182" xr:uid="{00000000-0005-0000-0000-0000A9C80000}"/>
    <cellStyle name="Normal 3 33 20 2" xfId="51183" xr:uid="{00000000-0005-0000-0000-0000AAC80000}"/>
    <cellStyle name="Normal 3 33 20 2 2" xfId="51184" xr:uid="{00000000-0005-0000-0000-0000ABC80000}"/>
    <cellStyle name="Normal 3 33 20 2 3" xfId="51185" xr:uid="{00000000-0005-0000-0000-0000ACC80000}"/>
    <cellStyle name="Normal 3 33 20 3" xfId="51186" xr:uid="{00000000-0005-0000-0000-0000ADC80000}"/>
    <cellStyle name="Normal 3 33 20 3 2" xfId="51187" xr:uid="{00000000-0005-0000-0000-0000AEC80000}"/>
    <cellStyle name="Normal 3 33 20 3 3" xfId="51188" xr:uid="{00000000-0005-0000-0000-0000AFC80000}"/>
    <cellStyle name="Normal 3 33 20 4" xfId="51189" xr:uid="{00000000-0005-0000-0000-0000B0C80000}"/>
    <cellStyle name="Normal 3 33 20 4 2" xfId="51190" xr:uid="{00000000-0005-0000-0000-0000B1C80000}"/>
    <cellStyle name="Normal 3 33 20 4 3" xfId="51191" xr:uid="{00000000-0005-0000-0000-0000B2C80000}"/>
    <cellStyle name="Normal 3 33 20 5" xfId="51192" xr:uid="{00000000-0005-0000-0000-0000B3C80000}"/>
    <cellStyle name="Normal 3 33 20 6" xfId="51193" xr:uid="{00000000-0005-0000-0000-0000B4C80000}"/>
    <cellStyle name="Normal 3 33 21" xfId="51194" xr:uid="{00000000-0005-0000-0000-0000B5C80000}"/>
    <cellStyle name="Normal 3 33 21 2" xfId="51195" xr:uid="{00000000-0005-0000-0000-0000B6C80000}"/>
    <cellStyle name="Normal 3 33 21 3" xfId="51196" xr:uid="{00000000-0005-0000-0000-0000B7C80000}"/>
    <cellStyle name="Normal 3 33 22" xfId="51197" xr:uid="{00000000-0005-0000-0000-0000B8C80000}"/>
    <cellStyle name="Normal 3 33 22 2" xfId="51198" xr:uid="{00000000-0005-0000-0000-0000B9C80000}"/>
    <cellStyle name="Normal 3 33 22 3" xfId="51199" xr:uid="{00000000-0005-0000-0000-0000BAC80000}"/>
    <cellStyle name="Normal 3 33 23" xfId="51200" xr:uid="{00000000-0005-0000-0000-0000BBC80000}"/>
    <cellStyle name="Normal 3 33 23 2" xfId="51201" xr:uid="{00000000-0005-0000-0000-0000BCC80000}"/>
    <cellStyle name="Normal 3 33 23 3" xfId="51202" xr:uid="{00000000-0005-0000-0000-0000BDC80000}"/>
    <cellStyle name="Normal 3 33 24" xfId="51203" xr:uid="{00000000-0005-0000-0000-0000BEC80000}"/>
    <cellStyle name="Normal 3 33 25" xfId="51204" xr:uid="{00000000-0005-0000-0000-0000BFC80000}"/>
    <cellStyle name="Normal 3 33 3" xfId="51205" xr:uid="{00000000-0005-0000-0000-0000C0C80000}"/>
    <cellStyle name="Normal 3 33 3 2" xfId="51206" xr:uid="{00000000-0005-0000-0000-0000C1C80000}"/>
    <cellStyle name="Normal 3 33 3 2 2" xfId="51207" xr:uid="{00000000-0005-0000-0000-0000C2C80000}"/>
    <cellStyle name="Normal 3 33 3 2 3" xfId="51208" xr:uid="{00000000-0005-0000-0000-0000C3C80000}"/>
    <cellStyle name="Normal 3 33 3 3" xfId="51209" xr:uid="{00000000-0005-0000-0000-0000C4C80000}"/>
    <cellStyle name="Normal 3 33 3 3 2" xfId="51210" xr:uid="{00000000-0005-0000-0000-0000C5C80000}"/>
    <cellStyle name="Normal 3 33 3 3 3" xfId="51211" xr:uid="{00000000-0005-0000-0000-0000C6C80000}"/>
    <cellStyle name="Normal 3 33 3 4" xfId="51212" xr:uid="{00000000-0005-0000-0000-0000C7C80000}"/>
    <cellStyle name="Normal 3 33 3 4 2" xfId="51213" xr:uid="{00000000-0005-0000-0000-0000C8C80000}"/>
    <cellStyle name="Normal 3 33 3 4 3" xfId="51214" xr:uid="{00000000-0005-0000-0000-0000C9C80000}"/>
    <cellStyle name="Normal 3 33 3 5" xfId="51215" xr:uid="{00000000-0005-0000-0000-0000CAC80000}"/>
    <cellStyle name="Normal 3 33 3 6" xfId="51216" xr:uid="{00000000-0005-0000-0000-0000CBC80000}"/>
    <cellStyle name="Normal 3 33 4" xfId="51217" xr:uid="{00000000-0005-0000-0000-0000CCC80000}"/>
    <cellStyle name="Normal 3 33 4 2" xfId="51218" xr:uid="{00000000-0005-0000-0000-0000CDC80000}"/>
    <cellStyle name="Normal 3 33 4 2 2" xfId="51219" xr:uid="{00000000-0005-0000-0000-0000CEC80000}"/>
    <cellStyle name="Normal 3 33 4 2 3" xfId="51220" xr:uid="{00000000-0005-0000-0000-0000CFC80000}"/>
    <cellStyle name="Normal 3 33 4 3" xfId="51221" xr:uid="{00000000-0005-0000-0000-0000D0C80000}"/>
    <cellStyle name="Normal 3 33 4 3 2" xfId="51222" xr:uid="{00000000-0005-0000-0000-0000D1C80000}"/>
    <cellStyle name="Normal 3 33 4 3 3" xfId="51223" xr:uid="{00000000-0005-0000-0000-0000D2C80000}"/>
    <cellStyle name="Normal 3 33 4 4" xfId="51224" xr:uid="{00000000-0005-0000-0000-0000D3C80000}"/>
    <cellStyle name="Normal 3 33 4 4 2" xfId="51225" xr:uid="{00000000-0005-0000-0000-0000D4C80000}"/>
    <cellStyle name="Normal 3 33 4 4 3" xfId="51226" xr:uid="{00000000-0005-0000-0000-0000D5C80000}"/>
    <cellStyle name="Normal 3 33 4 5" xfId="51227" xr:uid="{00000000-0005-0000-0000-0000D6C80000}"/>
    <cellStyle name="Normal 3 33 4 6" xfId="51228" xr:uid="{00000000-0005-0000-0000-0000D7C80000}"/>
    <cellStyle name="Normal 3 33 5" xfId="51229" xr:uid="{00000000-0005-0000-0000-0000D8C80000}"/>
    <cellStyle name="Normal 3 33 5 2" xfId="51230" xr:uid="{00000000-0005-0000-0000-0000D9C80000}"/>
    <cellStyle name="Normal 3 33 5 2 2" xfId="51231" xr:uid="{00000000-0005-0000-0000-0000DAC80000}"/>
    <cellStyle name="Normal 3 33 5 2 3" xfId="51232" xr:uid="{00000000-0005-0000-0000-0000DBC80000}"/>
    <cellStyle name="Normal 3 33 5 3" xfId="51233" xr:uid="{00000000-0005-0000-0000-0000DCC80000}"/>
    <cellStyle name="Normal 3 33 5 3 2" xfId="51234" xr:uid="{00000000-0005-0000-0000-0000DDC80000}"/>
    <cellStyle name="Normal 3 33 5 3 3" xfId="51235" xr:uid="{00000000-0005-0000-0000-0000DEC80000}"/>
    <cellStyle name="Normal 3 33 5 4" xfId="51236" xr:uid="{00000000-0005-0000-0000-0000DFC80000}"/>
    <cellStyle name="Normal 3 33 5 4 2" xfId="51237" xr:uid="{00000000-0005-0000-0000-0000E0C80000}"/>
    <cellStyle name="Normal 3 33 5 4 3" xfId="51238" xr:uid="{00000000-0005-0000-0000-0000E1C80000}"/>
    <cellStyle name="Normal 3 33 5 5" xfId="51239" xr:uid="{00000000-0005-0000-0000-0000E2C80000}"/>
    <cellStyle name="Normal 3 33 5 6" xfId="51240" xr:uid="{00000000-0005-0000-0000-0000E3C80000}"/>
    <cellStyle name="Normal 3 33 6" xfId="51241" xr:uid="{00000000-0005-0000-0000-0000E4C80000}"/>
    <cellStyle name="Normal 3 33 6 2" xfId="51242" xr:uid="{00000000-0005-0000-0000-0000E5C80000}"/>
    <cellStyle name="Normal 3 33 6 2 2" xfId="51243" xr:uid="{00000000-0005-0000-0000-0000E6C80000}"/>
    <cellStyle name="Normal 3 33 6 2 3" xfId="51244" xr:uid="{00000000-0005-0000-0000-0000E7C80000}"/>
    <cellStyle name="Normal 3 33 6 3" xfId="51245" xr:uid="{00000000-0005-0000-0000-0000E8C80000}"/>
    <cellStyle name="Normal 3 33 6 3 2" xfId="51246" xr:uid="{00000000-0005-0000-0000-0000E9C80000}"/>
    <cellStyle name="Normal 3 33 6 3 3" xfId="51247" xr:uid="{00000000-0005-0000-0000-0000EAC80000}"/>
    <cellStyle name="Normal 3 33 6 4" xfId="51248" xr:uid="{00000000-0005-0000-0000-0000EBC80000}"/>
    <cellStyle name="Normal 3 33 6 4 2" xfId="51249" xr:uid="{00000000-0005-0000-0000-0000ECC80000}"/>
    <cellStyle name="Normal 3 33 6 4 3" xfId="51250" xr:uid="{00000000-0005-0000-0000-0000EDC80000}"/>
    <cellStyle name="Normal 3 33 6 5" xfId="51251" xr:uid="{00000000-0005-0000-0000-0000EEC80000}"/>
    <cellStyle name="Normal 3 33 6 6" xfId="51252" xr:uid="{00000000-0005-0000-0000-0000EFC80000}"/>
    <cellStyle name="Normal 3 33 7" xfId="51253" xr:uid="{00000000-0005-0000-0000-0000F0C80000}"/>
    <cellStyle name="Normal 3 33 7 2" xfId="51254" xr:uid="{00000000-0005-0000-0000-0000F1C80000}"/>
    <cellStyle name="Normal 3 33 7 2 2" xfId="51255" xr:uid="{00000000-0005-0000-0000-0000F2C80000}"/>
    <cellStyle name="Normal 3 33 7 2 3" xfId="51256" xr:uid="{00000000-0005-0000-0000-0000F3C80000}"/>
    <cellStyle name="Normal 3 33 7 3" xfId="51257" xr:uid="{00000000-0005-0000-0000-0000F4C80000}"/>
    <cellStyle name="Normal 3 33 7 3 2" xfId="51258" xr:uid="{00000000-0005-0000-0000-0000F5C80000}"/>
    <cellStyle name="Normal 3 33 7 3 3" xfId="51259" xr:uid="{00000000-0005-0000-0000-0000F6C80000}"/>
    <cellStyle name="Normal 3 33 7 4" xfId="51260" xr:uid="{00000000-0005-0000-0000-0000F7C80000}"/>
    <cellStyle name="Normal 3 33 7 4 2" xfId="51261" xr:uid="{00000000-0005-0000-0000-0000F8C80000}"/>
    <cellStyle name="Normal 3 33 7 4 3" xfId="51262" xr:uid="{00000000-0005-0000-0000-0000F9C80000}"/>
    <cellStyle name="Normal 3 33 7 5" xfId="51263" xr:uid="{00000000-0005-0000-0000-0000FAC80000}"/>
    <cellStyle name="Normal 3 33 7 6" xfId="51264" xr:uid="{00000000-0005-0000-0000-0000FBC80000}"/>
    <cellStyle name="Normal 3 33 8" xfId="51265" xr:uid="{00000000-0005-0000-0000-0000FCC80000}"/>
    <cellStyle name="Normal 3 33 8 2" xfId="51266" xr:uid="{00000000-0005-0000-0000-0000FDC80000}"/>
    <cellStyle name="Normal 3 33 8 2 2" xfId="51267" xr:uid="{00000000-0005-0000-0000-0000FEC80000}"/>
    <cellStyle name="Normal 3 33 8 2 3" xfId="51268" xr:uid="{00000000-0005-0000-0000-0000FFC80000}"/>
    <cellStyle name="Normal 3 33 8 3" xfId="51269" xr:uid="{00000000-0005-0000-0000-000000C90000}"/>
    <cellStyle name="Normal 3 33 8 3 2" xfId="51270" xr:uid="{00000000-0005-0000-0000-000001C90000}"/>
    <cellStyle name="Normal 3 33 8 3 3" xfId="51271" xr:uid="{00000000-0005-0000-0000-000002C90000}"/>
    <cellStyle name="Normal 3 33 8 4" xfId="51272" xr:uid="{00000000-0005-0000-0000-000003C90000}"/>
    <cellStyle name="Normal 3 33 8 4 2" xfId="51273" xr:uid="{00000000-0005-0000-0000-000004C90000}"/>
    <cellStyle name="Normal 3 33 8 4 3" xfId="51274" xr:uid="{00000000-0005-0000-0000-000005C90000}"/>
    <cellStyle name="Normal 3 33 8 5" xfId="51275" xr:uid="{00000000-0005-0000-0000-000006C90000}"/>
    <cellStyle name="Normal 3 33 8 6" xfId="51276" xr:uid="{00000000-0005-0000-0000-000007C90000}"/>
    <cellStyle name="Normal 3 33 9" xfId="51277" xr:uid="{00000000-0005-0000-0000-000008C90000}"/>
    <cellStyle name="Normal 3 33 9 2" xfId="51278" xr:uid="{00000000-0005-0000-0000-000009C90000}"/>
    <cellStyle name="Normal 3 33 9 2 2" xfId="51279" xr:uid="{00000000-0005-0000-0000-00000AC90000}"/>
    <cellStyle name="Normal 3 33 9 2 3" xfId="51280" xr:uid="{00000000-0005-0000-0000-00000BC90000}"/>
    <cellStyle name="Normal 3 33 9 3" xfId="51281" xr:uid="{00000000-0005-0000-0000-00000CC90000}"/>
    <cellStyle name="Normal 3 33 9 3 2" xfId="51282" xr:uid="{00000000-0005-0000-0000-00000DC90000}"/>
    <cellStyle name="Normal 3 33 9 3 3" xfId="51283" xr:uid="{00000000-0005-0000-0000-00000EC90000}"/>
    <cellStyle name="Normal 3 33 9 4" xfId="51284" xr:uid="{00000000-0005-0000-0000-00000FC90000}"/>
    <cellStyle name="Normal 3 33 9 4 2" xfId="51285" xr:uid="{00000000-0005-0000-0000-000010C90000}"/>
    <cellStyle name="Normal 3 33 9 4 3" xfId="51286" xr:uid="{00000000-0005-0000-0000-000011C90000}"/>
    <cellStyle name="Normal 3 33 9 5" xfId="51287" xr:uid="{00000000-0005-0000-0000-000012C90000}"/>
    <cellStyle name="Normal 3 33 9 6" xfId="51288" xr:uid="{00000000-0005-0000-0000-000013C90000}"/>
    <cellStyle name="Normal 3 33_Sheet25" xfId="51289" xr:uid="{00000000-0005-0000-0000-000014C90000}"/>
    <cellStyle name="Normal 3 34" xfId="51290" xr:uid="{00000000-0005-0000-0000-000015C90000}"/>
    <cellStyle name="Normal 3 34 10" xfId="51291" xr:uid="{00000000-0005-0000-0000-000016C90000}"/>
    <cellStyle name="Normal 3 34 10 2" xfId="51292" xr:uid="{00000000-0005-0000-0000-000017C90000}"/>
    <cellStyle name="Normal 3 34 10 2 2" xfId="51293" xr:uid="{00000000-0005-0000-0000-000018C90000}"/>
    <cellStyle name="Normal 3 34 10 2 3" xfId="51294" xr:uid="{00000000-0005-0000-0000-000019C90000}"/>
    <cellStyle name="Normal 3 34 10 3" xfId="51295" xr:uid="{00000000-0005-0000-0000-00001AC90000}"/>
    <cellStyle name="Normal 3 34 10 3 2" xfId="51296" xr:uid="{00000000-0005-0000-0000-00001BC90000}"/>
    <cellStyle name="Normal 3 34 10 3 3" xfId="51297" xr:uid="{00000000-0005-0000-0000-00001CC90000}"/>
    <cellStyle name="Normal 3 34 10 4" xfId="51298" xr:uid="{00000000-0005-0000-0000-00001DC90000}"/>
    <cellStyle name="Normal 3 34 10 4 2" xfId="51299" xr:uid="{00000000-0005-0000-0000-00001EC90000}"/>
    <cellStyle name="Normal 3 34 10 4 3" xfId="51300" xr:uid="{00000000-0005-0000-0000-00001FC90000}"/>
    <cellStyle name="Normal 3 34 10 5" xfId="51301" xr:uid="{00000000-0005-0000-0000-000020C90000}"/>
    <cellStyle name="Normal 3 34 10 6" xfId="51302" xr:uid="{00000000-0005-0000-0000-000021C90000}"/>
    <cellStyle name="Normal 3 34 11" xfId="51303" xr:uid="{00000000-0005-0000-0000-000022C90000}"/>
    <cellStyle name="Normal 3 34 11 2" xfId="51304" xr:uid="{00000000-0005-0000-0000-000023C90000}"/>
    <cellStyle name="Normal 3 34 11 2 2" xfId="51305" xr:uid="{00000000-0005-0000-0000-000024C90000}"/>
    <cellStyle name="Normal 3 34 11 2 3" xfId="51306" xr:uid="{00000000-0005-0000-0000-000025C90000}"/>
    <cellStyle name="Normal 3 34 11 3" xfId="51307" xr:uid="{00000000-0005-0000-0000-000026C90000}"/>
    <cellStyle name="Normal 3 34 11 3 2" xfId="51308" xr:uid="{00000000-0005-0000-0000-000027C90000}"/>
    <cellStyle name="Normal 3 34 11 3 3" xfId="51309" xr:uid="{00000000-0005-0000-0000-000028C90000}"/>
    <cellStyle name="Normal 3 34 11 4" xfId="51310" xr:uid="{00000000-0005-0000-0000-000029C90000}"/>
    <cellStyle name="Normal 3 34 11 4 2" xfId="51311" xr:uid="{00000000-0005-0000-0000-00002AC90000}"/>
    <cellStyle name="Normal 3 34 11 4 3" xfId="51312" xr:uid="{00000000-0005-0000-0000-00002BC90000}"/>
    <cellStyle name="Normal 3 34 11 5" xfId="51313" xr:uid="{00000000-0005-0000-0000-00002CC90000}"/>
    <cellStyle name="Normal 3 34 11 6" xfId="51314" xr:uid="{00000000-0005-0000-0000-00002DC90000}"/>
    <cellStyle name="Normal 3 34 12" xfId="51315" xr:uid="{00000000-0005-0000-0000-00002EC90000}"/>
    <cellStyle name="Normal 3 34 12 2" xfId="51316" xr:uid="{00000000-0005-0000-0000-00002FC90000}"/>
    <cellStyle name="Normal 3 34 12 2 2" xfId="51317" xr:uid="{00000000-0005-0000-0000-000030C90000}"/>
    <cellStyle name="Normal 3 34 12 2 3" xfId="51318" xr:uid="{00000000-0005-0000-0000-000031C90000}"/>
    <cellStyle name="Normal 3 34 12 3" xfId="51319" xr:uid="{00000000-0005-0000-0000-000032C90000}"/>
    <cellStyle name="Normal 3 34 12 3 2" xfId="51320" xr:uid="{00000000-0005-0000-0000-000033C90000}"/>
    <cellStyle name="Normal 3 34 12 3 3" xfId="51321" xr:uid="{00000000-0005-0000-0000-000034C90000}"/>
    <cellStyle name="Normal 3 34 12 4" xfId="51322" xr:uid="{00000000-0005-0000-0000-000035C90000}"/>
    <cellStyle name="Normal 3 34 12 4 2" xfId="51323" xr:uid="{00000000-0005-0000-0000-000036C90000}"/>
    <cellStyle name="Normal 3 34 12 4 3" xfId="51324" xr:uid="{00000000-0005-0000-0000-000037C90000}"/>
    <cellStyle name="Normal 3 34 12 5" xfId="51325" xr:uid="{00000000-0005-0000-0000-000038C90000}"/>
    <cellStyle name="Normal 3 34 12 6" xfId="51326" xr:uid="{00000000-0005-0000-0000-000039C90000}"/>
    <cellStyle name="Normal 3 34 13" xfId="51327" xr:uid="{00000000-0005-0000-0000-00003AC90000}"/>
    <cellStyle name="Normal 3 34 13 2" xfId="51328" xr:uid="{00000000-0005-0000-0000-00003BC90000}"/>
    <cellStyle name="Normal 3 34 13 2 2" xfId="51329" xr:uid="{00000000-0005-0000-0000-00003CC90000}"/>
    <cellStyle name="Normal 3 34 13 2 3" xfId="51330" xr:uid="{00000000-0005-0000-0000-00003DC90000}"/>
    <cellStyle name="Normal 3 34 13 3" xfId="51331" xr:uid="{00000000-0005-0000-0000-00003EC90000}"/>
    <cellStyle name="Normal 3 34 13 3 2" xfId="51332" xr:uid="{00000000-0005-0000-0000-00003FC90000}"/>
    <cellStyle name="Normal 3 34 13 3 3" xfId="51333" xr:uid="{00000000-0005-0000-0000-000040C90000}"/>
    <cellStyle name="Normal 3 34 13 4" xfId="51334" xr:uid="{00000000-0005-0000-0000-000041C90000}"/>
    <cellStyle name="Normal 3 34 13 4 2" xfId="51335" xr:uid="{00000000-0005-0000-0000-000042C90000}"/>
    <cellStyle name="Normal 3 34 13 4 3" xfId="51336" xr:uid="{00000000-0005-0000-0000-000043C90000}"/>
    <cellStyle name="Normal 3 34 13 5" xfId="51337" xr:uid="{00000000-0005-0000-0000-000044C90000}"/>
    <cellStyle name="Normal 3 34 13 6" xfId="51338" xr:uid="{00000000-0005-0000-0000-000045C90000}"/>
    <cellStyle name="Normal 3 34 14" xfId="51339" xr:uid="{00000000-0005-0000-0000-000046C90000}"/>
    <cellStyle name="Normal 3 34 14 2" xfId="51340" xr:uid="{00000000-0005-0000-0000-000047C90000}"/>
    <cellStyle name="Normal 3 34 14 2 2" xfId="51341" xr:uid="{00000000-0005-0000-0000-000048C90000}"/>
    <cellStyle name="Normal 3 34 14 2 3" xfId="51342" xr:uid="{00000000-0005-0000-0000-000049C90000}"/>
    <cellStyle name="Normal 3 34 14 3" xfId="51343" xr:uid="{00000000-0005-0000-0000-00004AC90000}"/>
    <cellStyle name="Normal 3 34 14 3 2" xfId="51344" xr:uid="{00000000-0005-0000-0000-00004BC90000}"/>
    <cellStyle name="Normal 3 34 14 3 3" xfId="51345" xr:uid="{00000000-0005-0000-0000-00004CC90000}"/>
    <cellStyle name="Normal 3 34 14 4" xfId="51346" xr:uid="{00000000-0005-0000-0000-00004DC90000}"/>
    <cellStyle name="Normal 3 34 14 4 2" xfId="51347" xr:uid="{00000000-0005-0000-0000-00004EC90000}"/>
    <cellStyle name="Normal 3 34 14 4 3" xfId="51348" xr:uid="{00000000-0005-0000-0000-00004FC90000}"/>
    <cellStyle name="Normal 3 34 14 5" xfId="51349" xr:uid="{00000000-0005-0000-0000-000050C90000}"/>
    <cellStyle name="Normal 3 34 14 6" xfId="51350" xr:uid="{00000000-0005-0000-0000-000051C90000}"/>
    <cellStyle name="Normal 3 34 15" xfId="51351" xr:uid="{00000000-0005-0000-0000-000052C90000}"/>
    <cellStyle name="Normal 3 34 15 2" xfId="51352" xr:uid="{00000000-0005-0000-0000-000053C90000}"/>
    <cellStyle name="Normal 3 34 15 2 2" xfId="51353" xr:uid="{00000000-0005-0000-0000-000054C90000}"/>
    <cellStyle name="Normal 3 34 15 2 3" xfId="51354" xr:uid="{00000000-0005-0000-0000-000055C90000}"/>
    <cellStyle name="Normal 3 34 15 3" xfId="51355" xr:uid="{00000000-0005-0000-0000-000056C90000}"/>
    <cellStyle name="Normal 3 34 15 3 2" xfId="51356" xr:uid="{00000000-0005-0000-0000-000057C90000}"/>
    <cellStyle name="Normal 3 34 15 3 3" xfId="51357" xr:uid="{00000000-0005-0000-0000-000058C90000}"/>
    <cellStyle name="Normal 3 34 15 4" xfId="51358" xr:uid="{00000000-0005-0000-0000-000059C90000}"/>
    <cellStyle name="Normal 3 34 15 4 2" xfId="51359" xr:uid="{00000000-0005-0000-0000-00005AC90000}"/>
    <cellStyle name="Normal 3 34 15 4 3" xfId="51360" xr:uid="{00000000-0005-0000-0000-00005BC90000}"/>
    <cellStyle name="Normal 3 34 15 5" xfId="51361" xr:uid="{00000000-0005-0000-0000-00005CC90000}"/>
    <cellStyle name="Normal 3 34 15 6" xfId="51362" xr:uid="{00000000-0005-0000-0000-00005DC90000}"/>
    <cellStyle name="Normal 3 34 16" xfId="51363" xr:uid="{00000000-0005-0000-0000-00005EC90000}"/>
    <cellStyle name="Normal 3 34 16 2" xfId="51364" xr:uid="{00000000-0005-0000-0000-00005FC90000}"/>
    <cellStyle name="Normal 3 34 16 2 2" xfId="51365" xr:uid="{00000000-0005-0000-0000-000060C90000}"/>
    <cellStyle name="Normal 3 34 16 2 3" xfId="51366" xr:uid="{00000000-0005-0000-0000-000061C90000}"/>
    <cellStyle name="Normal 3 34 16 3" xfId="51367" xr:uid="{00000000-0005-0000-0000-000062C90000}"/>
    <cellStyle name="Normal 3 34 16 3 2" xfId="51368" xr:uid="{00000000-0005-0000-0000-000063C90000}"/>
    <cellStyle name="Normal 3 34 16 3 3" xfId="51369" xr:uid="{00000000-0005-0000-0000-000064C90000}"/>
    <cellStyle name="Normal 3 34 16 4" xfId="51370" xr:uid="{00000000-0005-0000-0000-000065C90000}"/>
    <cellStyle name="Normal 3 34 16 4 2" xfId="51371" xr:uid="{00000000-0005-0000-0000-000066C90000}"/>
    <cellStyle name="Normal 3 34 16 4 3" xfId="51372" xr:uid="{00000000-0005-0000-0000-000067C90000}"/>
    <cellStyle name="Normal 3 34 16 5" xfId="51373" xr:uid="{00000000-0005-0000-0000-000068C90000}"/>
    <cellStyle name="Normal 3 34 16 6" xfId="51374" xr:uid="{00000000-0005-0000-0000-000069C90000}"/>
    <cellStyle name="Normal 3 34 17" xfId="51375" xr:uid="{00000000-0005-0000-0000-00006AC90000}"/>
    <cellStyle name="Normal 3 34 17 2" xfId="51376" xr:uid="{00000000-0005-0000-0000-00006BC90000}"/>
    <cellStyle name="Normal 3 34 17 2 2" xfId="51377" xr:uid="{00000000-0005-0000-0000-00006CC90000}"/>
    <cellStyle name="Normal 3 34 17 2 3" xfId="51378" xr:uid="{00000000-0005-0000-0000-00006DC90000}"/>
    <cellStyle name="Normal 3 34 17 3" xfId="51379" xr:uid="{00000000-0005-0000-0000-00006EC90000}"/>
    <cellStyle name="Normal 3 34 17 3 2" xfId="51380" xr:uid="{00000000-0005-0000-0000-00006FC90000}"/>
    <cellStyle name="Normal 3 34 17 3 3" xfId="51381" xr:uid="{00000000-0005-0000-0000-000070C90000}"/>
    <cellStyle name="Normal 3 34 17 4" xfId="51382" xr:uid="{00000000-0005-0000-0000-000071C90000}"/>
    <cellStyle name="Normal 3 34 17 4 2" xfId="51383" xr:uid="{00000000-0005-0000-0000-000072C90000}"/>
    <cellStyle name="Normal 3 34 17 4 3" xfId="51384" xr:uid="{00000000-0005-0000-0000-000073C90000}"/>
    <cellStyle name="Normal 3 34 17 5" xfId="51385" xr:uid="{00000000-0005-0000-0000-000074C90000}"/>
    <cellStyle name="Normal 3 34 17 6" xfId="51386" xr:uid="{00000000-0005-0000-0000-000075C90000}"/>
    <cellStyle name="Normal 3 34 18" xfId="51387" xr:uid="{00000000-0005-0000-0000-000076C90000}"/>
    <cellStyle name="Normal 3 34 18 2" xfId="51388" xr:uid="{00000000-0005-0000-0000-000077C90000}"/>
    <cellStyle name="Normal 3 34 18 2 2" xfId="51389" xr:uid="{00000000-0005-0000-0000-000078C90000}"/>
    <cellStyle name="Normal 3 34 18 2 3" xfId="51390" xr:uid="{00000000-0005-0000-0000-000079C90000}"/>
    <cellStyle name="Normal 3 34 18 3" xfId="51391" xr:uid="{00000000-0005-0000-0000-00007AC90000}"/>
    <cellStyle name="Normal 3 34 18 3 2" xfId="51392" xr:uid="{00000000-0005-0000-0000-00007BC90000}"/>
    <cellStyle name="Normal 3 34 18 3 3" xfId="51393" xr:uid="{00000000-0005-0000-0000-00007CC90000}"/>
    <cellStyle name="Normal 3 34 18 4" xfId="51394" xr:uid="{00000000-0005-0000-0000-00007DC90000}"/>
    <cellStyle name="Normal 3 34 18 4 2" xfId="51395" xr:uid="{00000000-0005-0000-0000-00007EC90000}"/>
    <cellStyle name="Normal 3 34 18 4 3" xfId="51396" xr:uid="{00000000-0005-0000-0000-00007FC90000}"/>
    <cellStyle name="Normal 3 34 18 5" xfId="51397" xr:uid="{00000000-0005-0000-0000-000080C90000}"/>
    <cellStyle name="Normal 3 34 18 6" xfId="51398" xr:uid="{00000000-0005-0000-0000-000081C90000}"/>
    <cellStyle name="Normal 3 34 19" xfId="51399" xr:uid="{00000000-0005-0000-0000-000082C90000}"/>
    <cellStyle name="Normal 3 34 19 2" xfId="51400" xr:uid="{00000000-0005-0000-0000-000083C90000}"/>
    <cellStyle name="Normal 3 34 19 2 2" xfId="51401" xr:uid="{00000000-0005-0000-0000-000084C90000}"/>
    <cellStyle name="Normal 3 34 19 2 3" xfId="51402" xr:uid="{00000000-0005-0000-0000-000085C90000}"/>
    <cellStyle name="Normal 3 34 19 3" xfId="51403" xr:uid="{00000000-0005-0000-0000-000086C90000}"/>
    <cellStyle name="Normal 3 34 19 3 2" xfId="51404" xr:uid="{00000000-0005-0000-0000-000087C90000}"/>
    <cellStyle name="Normal 3 34 19 3 3" xfId="51405" xr:uid="{00000000-0005-0000-0000-000088C90000}"/>
    <cellStyle name="Normal 3 34 19 4" xfId="51406" xr:uid="{00000000-0005-0000-0000-000089C90000}"/>
    <cellStyle name="Normal 3 34 19 4 2" xfId="51407" xr:uid="{00000000-0005-0000-0000-00008AC90000}"/>
    <cellStyle name="Normal 3 34 19 4 3" xfId="51408" xr:uid="{00000000-0005-0000-0000-00008BC90000}"/>
    <cellStyle name="Normal 3 34 19 5" xfId="51409" xr:uid="{00000000-0005-0000-0000-00008CC90000}"/>
    <cellStyle name="Normal 3 34 19 6" xfId="51410" xr:uid="{00000000-0005-0000-0000-00008DC90000}"/>
    <cellStyle name="Normal 3 34 2" xfId="51411" xr:uid="{00000000-0005-0000-0000-00008EC90000}"/>
    <cellStyle name="Normal 3 34 2 2" xfId="51412" xr:uid="{00000000-0005-0000-0000-00008FC90000}"/>
    <cellStyle name="Normal 3 34 2 2 2" xfId="51413" xr:uid="{00000000-0005-0000-0000-000090C90000}"/>
    <cellStyle name="Normal 3 34 2 2 3" xfId="51414" xr:uid="{00000000-0005-0000-0000-000091C90000}"/>
    <cellStyle name="Normal 3 34 2 3" xfId="51415" xr:uid="{00000000-0005-0000-0000-000092C90000}"/>
    <cellStyle name="Normal 3 34 2 3 2" xfId="51416" xr:uid="{00000000-0005-0000-0000-000093C90000}"/>
    <cellStyle name="Normal 3 34 2 3 3" xfId="51417" xr:uid="{00000000-0005-0000-0000-000094C90000}"/>
    <cellStyle name="Normal 3 34 2 4" xfId="51418" xr:uid="{00000000-0005-0000-0000-000095C90000}"/>
    <cellStyle name="Normal 3 34 2 4 2" xfId="51419" xr:uid="{00000000-0005-0000-0000-000096C90000}"/>
    <cellStyle name="Normal 3 34 2 4 3" xfId="51420" xr:uid="{00000000-0005-0000-0000-000097C90000}"/>
    <cellStyle name="Normal 3 34 2 5" xfId="51421" xr:uid="{00000000-0005-0000-0000-000098C90000}"/>
    <cellStyle name="Normal 3 34 2 6" xfId="51422" xr:uid="{00000000-0005-0000-0000-000099C90000}"/>
    <cellStyle name="Normal 3 34 20" xfId="51423" xr:uid="{00000000-0005-0000-0000-00009AC90000}"/>
    <cellStyle name="Normal 3 34 20 2" xfId="51424" xr:uid="{00000000-0005-0000-0000-00009BC90000}"/>
    <cellStyle name="Normal 3 34 20 2 2" xfId="51425" xr:uid="{00000000-0005-0000-0000-00009CC90000}"/>
    <cellStyle name="Normal 3 34 20 2 3" xfId="51426" xr:uid="{00000000-0005-0000-0000-00009DC90000}"/>
    <cellStyle name="Normal 3 34 20 3" xfId="51427" xr:uid="{00000000-0005-0000-0000-00009EC90000}"/>
    <cellStyle name="Normal 3 34 20 3 2" xfId="51428" xr:uid="{00000000-0005-0000-0000-00009FC90000}"/>
    <cellStyle name="Normal 3 34 20 3 3" xfId="51429" xr:uid="{00000000-0005-0000-0000-0000A0C90000}"/>
    <cellStyle name="Normal 3 34 20 4" xfId="51430" xr:uid="{00000000-0005-0000-0000-0000A1C90000}"/>
    <cellStyle name="Normal 3 34 20 4 2" xfId="51431" xr:uid="{00000000-0005-0000-0000-0000A2C90000}"/>
    <cellStyle name="Normal 3 34 20 4 3" xfId="51432" xr:uid="{00000000-0005-0000-0000-0000A3C90000}"/>
    <cellStyle name="Normal 3 34 20 5" xfId="51433" xr:uid="{00000000-0005-0000-0000-0000A4C90000}"/>
    <cellStyle name="Normal 3 34 20 6" xfId="51434" xr:uid="{00000000-0005-0000-0000-0000A5C90000}"/>
    <cellStyle name="Normal 3 34 21" xfId="51435" xr:uid="{00000000-0005-0000-0000-0000A6C90000}"/>
    <cellStyle name="Normal 3 34 21 2" xfId="51436" xr:uid="{00000000-0005-0000-0000-0000A7C90000}"/>
    <cellStyle name="Normal 3 34 21 3" xfId="51437" xr:uid="{00000000-0005-0000-0000-0000A8C90000}"/>
    <cellStyle name="Normal 3 34 22" xfId="51438" xr:uid="{00000000-0005-0000-0000-0000A9C90000}"/>
    <cellStyle name="Normal 3 34 22 2" xfId="51439" xr:uid="{00000000-0005-0000-0000-0000AAC90000}"/>
    <cellStyle name="Normal 3 34 22 3" xfId="51440" xr:uid="{00000000-0005-0000-0000-0000ABC90000}"/>
    <cellStyle name="Normal 3 34 23" xfId="51441" xr:uid="{00000000-0005-0000-0000-0000ACC90000}"/>
    <cellStyle name="Normal 3 34 23 2" xfId="51442" xr:uid="{00000000-0005-0000-0000-0000ADC90000}"/>
    <cellStyle name="Normal 3 34 23 3" xfId="51443" xr:uid="{00000000-0005-0000-0000-0000AEC90000}"/>
    <cellStyle name="Normal 3 34 24" xfId="51444" xr:uid="{00000000-0005-0000-0000-0000AFC90000}"/>
    <cellStyle name="Normal 3 34 25" xfId="51445" xr:uid="{00000000-0005-0000-0000-0000B0C90000}"/>
    <cellStyle name="Normal 3 34 3" xfId="51446" xr:uid="{00000000-0005-0000-0000-0000B1C90000}"/>
    <cellStyle name="Normal 3 34 3 2" xfId="51447" xr:uid="{00000000-0005-0000-0000-0000B2C90000}"/>
    <cellStyle name="Normal 3 34 3 2 2" xfId="51448" xr:uid="{00000000-0005-0000-0000-0000B3C90000}"/>
    <cellStyle name="Normal 3 34 3 2 3" xfId="51449" xr:uid="{00000000-0005-0000-0000-0000B4C90000}"/>
    <cellStyle name="Normal 3 34 3 3" xfId="51450" xr:uid="{00000000-0005-0000-0000-0000B5C90000}"/>
    <cellStyle name="Normal 3 34 3 3 2" xfId="51451" xr:uid="{00000000-0005-0000-0000-0000B6C90000}"/>
    <cellStyle name="Normal 3 34 3 3 3" xfId="51452" xr:uid="{00000000-0005-0000-0000-0000B7C90000}"/>
    <cellStyle name="Normal 3 34 3 4" xfId="51453" xr:uid="{00000000-0005-0000-0000-0000B8C90000}"/>
    <cellStyle name="Normal 3 34 3 4 2" xfId="51454" xr:uid="{00000000-0005-0000-0000-0000B9C90000}"/>
    <cellStyle name="Normal 3 34 3 4 3" xfId="51455" xr:uid="{00000000-0005-0000-0000-0000BAC90000}"/>
    <cellStyle name="Normal 3 34 3 5" xfId="51456" xr:uid="{00000000-0005-0000-0000-0000BBC90000}"/>
    <cellStyle name="Normal 3 34 3 6" xfId="51457" xr:uid="{00000000-0005-0000-0000-0000BCC90000}"/>
    <cellStyle name="Normal 3 34 4" xfId="51458" xr:uid="{00000000-0005-0000-0000-0000BDC90000}"/>
    <cellStyle name="Normal 3 34 4 2" xfId="51459" xr:uid="{00000000-0005-0000-0000-0000BEC90000}"/>
    <cellStyle name="Normal 3 34 4 2 2" xfId="51460" xr:uid="{00000000-0005-0000-0000-0000BFC90000}"/>
    <cellStyle name="Normal 3 34 4 2 3" xfId="51461" xr:uid="{00000000-0005-0000-0000-0000C0C90000}"/>
    <cellStyle name="Normal 3 34 4 3" xfId="51462" xr:uid="{00000000-0005-0000-0000-0000C1C90000}"/>
    <cellStyle name="Normal 3 34 4 3 2" xfId="51463" xr:uid="{00000000-0005-0000-0000-0000C2C90000}"/>
    <cellStyle name="Normal 3 34 4 3 3" xfId="51464" xr:uid="{00000000-0005-0000-0000-0000C3C90000}"/>
    <cellStyle name="Normal 3 34 4 4" xfId="51465" xr:uid="{00000000-0005-0000-0000-0000C4C90000}"/>
    <cellStyle name="Normal 3 34 4 4 2" xfId="51466" xr:uid="{00000000-0005-0000-0000-0000C5C90000}"/>
    <cellStyle name="Normal 3 34 4 4 3" xfId="51467" xr:uid="{00000000-0005-0000-0000-0000C6C90000}"/>
    <cellStyle name="Normal 3 34 4 5" xfId="51468" xr:uid="{00000000-0005-0000-0000-0000C7C90000}"/>
    <cellStyle name="Normal 3 34 4 6" xfId="51469" xr:uid="{00000000-0005-0000-0000-0000C8C90000}"/>
    <cellStyle name="Normal 3 34 5" xfId="51470" xr:uid="{00000000-0005-0000-0000-0000C9C90000}"/>
    <cellStyle name="Normal 3 34 5 2" xfId="51471" xr:uid="{00000000-0005-0000-0000-0000CAC90000}"/>
    <cellStyle name="Normal 3 34 5 2 2" xfId="51472" xr:uid="{00000000-0005-0000-0000-0000CBC90000}"/>
    <cellStyle name="Normal 3 34 5 2 3" xfId="51473" xr:uid="{00000000-0005-0000-0000-0000CCC90000}"/>
    <cellStyle name="Normal 3 34 5 3" xfId="51474" xr:uid="{00000000-0005-0000-0000-0000CDC90000}"/>
    <cellStyle name="Normal 3 34 5 3 2" xfId="51475" xr:uid="{00000000-0005-0000-0000-0000CEC90000}"/>
    <cellStyle name="Normal 3 34 5 3 3" xfId="51476" xr:uid="{00000000-0005-0000-0000-0000CFC90000}"/>
    <cellStyle name="Normal 3 34 5 4" xfId="51477" xr:uid="{00000000-0005-0000-0000-0000D0C90000}"/>
    <cellStyle name="Normal 3 34 5 4 2" xfId="51478" xr:uid="{00000000-0005-0000-0000-0000D1C90000}"/>
    <cellStyle name="Normal 3 34 5 4 3" xfId="51479" xr:uid="{00000000-0005-0000-0000-0000D2C90000}"/>
    <cellStyle name="Normal 3 34 5 5" xfId="51480" xr:uid="{00000000-0005-0000-0000-0000D3C90000}"/>
    <cellStyle name="Normal 3 34 5 6" xfId="51481" xr:uid="{00000000-0005-0000-0000-0000D4C90000}"/>
    <cellStyle name="Normal 3 34 6" xfId="51482" xr:uid="{00000000-0005-0000-0000-0000D5C90000}"/>
    <cellStyle name="Normal 3 34 6 2" xfId="51483" xr:uid="{00000000-0005-0000-0000-0000D6C90000}"/>
    <cellStyle name="Normal 3 34 6 2 2" xfId="51484" xr:uid="{00000000-0005-0000-0000-0000D7C90000}"/>
    <cellStyle name="Normal 3 34 6 2 3" xfId="51485" xr:uid="{00000000-0005-0000-0000-0000D8C90000}"/>
    <cellStyle name="Normal 3 34 6 3" xfId="51486" xr:uid="{00000000-0005-0000-0000-0000D9C90000}"/>
    <cellStyle name="Normal 3 34 6 3 2" xfId="51487" xr:uid="{00000000-0005-0000-0000-0000DAC90000}"/>
    <cellStyle name="Normal 3 34 6 3 3" xfId="51488" xr:uid="{00000000-0005-0000-0000-0000DBC90000}"/>
    <cellStyle name="Normal 3 34 6 4" xfId="51489" xr:uid="{00000000-0005-0000-0000-0000DCC90000}"/>
    <cellStyle name="Normal 3 34 6 4 2" xfId="51490" xr:uid="{00000000-0005-0000-0000-0000DDC90000}"/>
    <cellStyle name="Normal 3 34 6 4 3" xfId="51491" xr:uid="{00000000-0005-0000-0000-0000DEC90000}"/>
    <cellStyle name="Normal 3 34 6 5" xfId="51492" xr:uid="{00000000-0005-0000-0000-0000DFC90000}"/>
    <cellStyle name="Normal 3 34 6 6" xfId="51493" xr:uid="{00000000-0005-0000-0000-0000E0C90000}"/>
    <cellStyle name="Normal 3 34 7" xfId="51494" xr:uid="{00000000-0005-0000-0000-0000E1C90000}"/>
    <cellStyle name="Normal 3 34 7 2" xfId="51495" xr:uid="{00000000-0005-0000-0000-0000E2C90000}"/>
    <cellStyle name="Normal 3 34 7 2 2" xfId="51496" xr:uid="{00000000-0005-0000-0000-0000E3C90000}"/>
    <cellStyle name="Normal 3 34 7 2 3" xfId="51497" xr:uid="{00000000-0005-0000-0000-0000E4C90000}"/>
    <cellStyle name="Normal 3 34 7 3" xfId="51498" xr:uid="{00000000-0005-0000-0000-0000E5C90000}"/>
    <cellStyle name="Normal 3 34 7 3 2" xfId="51499" xr:uid="{00000000-0005-0000-0000-0000E6C90000}"/>
    <cellStyle name="Normal 3 34 7 3 3" xfId="51500" xr:uid="{00000000-0005-0000-0000-0000E7C90000}"/>
    <cellStyle name="Normal 3 34 7 4" xfId="51501" xr:uid="{00000000-0005-0000-0000-0000E8C90000}"/>
    <cellStyle name="Normal 3 34 7 4 2" xfId="51502" xr:uid="{00000000-0005-0000-0000-0000E9C90000}"/>
    <cellStyle name="Normal 3 34 7 4 3" xfId="51503" xr:uid="{00000000-0005-0000-0000-0000EAC90000}"/>
    <cellStyle name="Normal 3 34 7 5" xfId="51504" xr:uid="{00000000-0005-0000-0000-0000EBC90000}"/>
    <cellStyle name="Normal 3 34 7 6" xfId="51505" xr:uid="{00000000-0005-0000-0000-0000ECC90000}"/>
    <cellStyle name="Normal 3 34 8" xfId="51506" xr:uid="{00000000-0005-0000-0000-0000EDC90000}"/>
    <cellStyle name="Normal 3 34 8 2" xfId="51507" xr:uid="{00000000-0005-0000-0000-0000EEC90000}"/>
    <cellStyle name="Normal 3 34 8 2 2" xfId="51508" xr:uid="{00000000-0005-0000-0000-0000EFC90000}"/>
    <cellStyle name="Normal 3 34 8 2 3" xfId="51509" xr:uid="{00000000-0005-0000-0000-0000F0C90000}"/>
    <cellStyle name="Normal 3 34 8 3" xfId="51510" xr:uid="{00000000-0005-0000-0000-0000F1C90000}"/>
    <cellStyle name="Normal 3 34 8 3 2" xfId="51511" xr:uid="{00000000-0005-0000-0000-0000F2C90000}"/>
    <cellStyle name="Normal 3 34 8 3 3" xfId="51512" xr:uid="{00000000-0005-0000-0000-0000F3C90000}"/>
    <cellStyle name="Normal 3 34 8 4" xfId="51513" xr:uid="{00000000-0005-0000-0000-0000F4C90000}"/>
    <cellStyle name="Normal 3 34 8 4 2" xfId="51514" xr:uid="{00000000-0005-0000-0000-0000F5C90000}"/>
    <cellStyle name="Normal 3 34 8 4 3" xfId="51515" xr:uid="{00000000-0005-0000-0000-0000F6C90000}"/>
    <cellStyle name="Normal 3 34 8 5" xfId="51516" xr:uid="{00000000-0005-0000-0000-0000F7C90000}"/>
    <cellStyle name="Normal 3 34 8 6" xfId="51517" xr:uid="{00000000-0005-0000-0000-0000F8C90000}"/>
    <cellStyle name="Normal 3 34 9" xfId="51518" xr:uid="{00000000-0005-0000-0000-0000F9C90000}"/>
    <cellStyle name="Normal 3 34 9 2" xfId="51519" xr:uid="{00000000-0005-0000-0000-0000FAC90000}"/>
    <cellStyle name="Normal 3 34 9 2 2" xfId="51520" xr:uid="{00000000-0005-0000-0000-0000FBC90000}"/>
    <cellStyle name="Normal 3 34 9 2 3" xfId="51521" xr:uid="{00000000-0005-0000-0000-0000FCC90000}"/>
    <cellStyle name="Normal 3 34 9 3" xfId="51522" xr:uid="{00000000-0005-0000-0000-0000FDC90000}"/>
    <cellStyle name="Normal 3 34 9 3 2" xfId="51523" xr:uid="{00000000-0005-0000-0000-0000FEC90000}"/>
    <cellStyle name="Normal 3 34 9 3 3" xfId="51524" xr:uid="{00000000-0005-0000-0000-0000FFC90000}"/>
    <cellStyle name="Normal 3 34 9 4" xfId="51525" xr:uid="{00000000-0005-0000-0000-000000CA0000}"/>
    <cellStyle name="Normal 3 34 9 4 2" xfId="51526" xr:uid="{00000000-0005-0000-0000-000001CA0000}"/>
    <cellStyle name="Normal 3 34 9 4 3" xfId="51527" xr:uid="{00000000-0005-0000-0000-000002CA0000}"/>
    <cellStyle name="Normal 3 34 9 5" xfId="51528" xr:uid="{00000000-0005-0000-0000-000003CA0000}"/>
    <cellStyle name="Normal 3 34 9 6" xfId="51529" xr:uid="{00000000-0005-0000-0000-000004CA0000}"/>
    <cellStyle name="Normal 3 34_Sheet25" xfId="51530" xr:uid="{00000000-0005-0000-0000-000005CA0000}"/>
    <cellStyle name="Normal 3 35" xfId="51531" xr:uid="{00000000-0005-0000-0000-000006CA0000}"/>
    <cellStyle name="Normal 3 36" xfId="51532" xr:uid="{00000000-0005-0000-0000-000007CA0000}"/>
    <cellStyle name="Normal 3 37" xfId="51533" xr:uid="{00000000-0005-0000-0000-000008CA0000}"/>
    <cellStyle name="Normal 3 37 2" xfId="51534" xr:uid="{00000000-0005-0000-0000-000009CA0000}"/>
    <cellStyle name="Normal 3 4" xfId="51535" xr:uid="{00000000-0005-0000-0000-00000ACA0000}"/>
    <cellStyle name="Normal 3 4 10" xfId="51536" xr:uid="{00000000-0005-0000-0000-00000BCA0000}"/>
    <cellStyle name="Normal 3 4 2" xfId="51537" xr:uid="{00000000-0005-0000-0000-00000CCA0000}"/>
    <cellStyle name="Normal 3 4 3" xfId="51538" xr:uid="{00000000-0005-0000-0000-00000DCA0000}"/>
    <cellStyle name="Normal 3 4 4" xfId="51539" xr:uid="{00000000-0005-0000-0000-00000ECA0000}"/>
    <cellStyle name="Normal 3 4 5" xfId="51540" xr:uid="{00000000-0005-0000-0000-00000FCA0000}"/>
    <cellStyle name="Normal 3 4 6" xfId="51541" xr:uid="{00000000-0005-0000-0000-000010CA0000}"/>
    <cellStyle name="Normal 3 4 7" xfId="51542" xr:uid="{00000000-0005-0000-0000-000011CA0000}"/>
    <cellStyle name="Normal 3 4 8" xfId="51543" xr:uid="{00000000-0005-0000-0000-000012CA0000}"/>
    <cellStyle name="Normal 3 4 9" xfId="51544" xr:uid="{00000000-0005-0000-0000-000013CA0000}"/>
    <cellStyle name="Normal 3 4_SGM1" xfId="51545" xr:uid="{00000000-0005-0000-0000-000014CA0000}"/>
    <cellStyle name="Normal 3 5" xfId="51546" xr:uid="{00000000-0005-0000-0000-000015CA0000}"/>
    <cellStyle name="Normal 3 5 10" xfId="51547" xr:uid="{00000000-0005-0000-0000-000016CA0000}"/>
    <cellStyle name="Normal 3 5 2" xfId="51548" xr:uid="{00000000-0005-0000-0000-000017CA0000}"/>
    <cellStyle name="Normal 3 5 3" xfId="51549" xr:uid="{00000000-0005-0000-0000-000018CA0000}"/>
    <cellStyle name="Normal 3 5 4" xfId="51550" xr:uid="{00000000-0005-0000-0000-000019CA0000}"/>
    <cellStyle name="Normal 3 5 5" xfId="51551" xr:uid="{00000000-0005-0000-0000-00001ACA0000}"/>
    <cellStyle name="Normal 3 5 6" xfId="51552" xr:uid="{00000000-0005-0000-0000-00001BCA0000}"/>
    <cellStyle name="Normal 3 5 7" xfId="51553" xr:uid="{00000000-0005-0000-0000-00001CCA0000}"/>
    <cellStyle name="Normal 3 5 8" xfId="51554" xr:uid="{00000000-0005-0000-0000-00001DCA0000}"/>
    <cellStyle name="Normal 3 5 9" xfId="51555" xr:uid="{00000000-0005-0000-0000-00001ECA0000}"/>
    <cellStyle name="Normal 3 5_SGM1" xfId="51556" xr:uid="{00000000-0005-0000-0000-00001FCA0000}"/>
    <cellStyle name="Normal 3 6" xfId="51557" xr:uid="{00000000-0005-0000-0000-000020CA0000}"/>
    <cellStyle name="Normal 3 6 10" xfId="51558" xr:uid="{00000000-0005-0000-0000-000021CA0000}"/>
    <cellStyle name="Normal 3 6 2" xfId="51559" xr:uid="{00000000-0005-0000-0000-000022CA0000}"/>
    <cellStyle name="Normal 3 6 3" xfId="51560" xr:uid="{00000000-0005-0000-0000-000023CA0000}"/>
    <cellStyle name="Normal 3 6 4" xfId="51561" xr:uid="{00000000-0005-0000-0000-000024CA0000}"/>
    <cellStyle name="Normal 3 6 5" xfId="51562" xr:uid="{00000000-0005-0000-0000-000025CA0000}"/>
    <cellStyle name="Normal 3 6 6" xfId="51563" xr:uid="{00000000-0005-0000-0000-000026CA0000}"/>
    <cellStyle name="Normal 3 6 7" xfId="51564" xr:uid="{00000000-0005-0000-0000-000027CA0000}"/>
    <cellStyle name="Normal 3 6 8" xfId="51565" xr:uid="{00000000-0005-0000-0000-000028CA0000}"/>
    <cellStyle name="Normal 3 6 9" xfId="51566" xr:uid="{00000000-0005-0000-0000-000029CA0000}"/>
    <cellStyle name="Normal 3 6_SGM1" xfId="51567" xr:uid="{00000000-0005-0000-0000-00002ACA0000}"/>
    <cellStyle name="Normal 3 7" xfId="51568" xr:uid="{00000000-0005-0000-0000-00002BCA0000}"/>
    <cellStyle name="Normal 3 7 10" xfId="51569" xr:uid="{00000000-0005-0000-0000-00002CCA0000}"/>
    <cellStyle name="Normal 3 7 2" xfId="51570" xr:uid="{00000000-0005-0000-0000-00002DCA0000}"/>
    <cellStyle name="Normal 3 7 3" xfId="51571" xr:uid="{00000000-0005-0000-0000-00002ECA0000}"/>
    <cellStyle name="Normal 3 7 4" xfId="51572" xr:uid="{00000000-0005-0000-0000-00002FCA0000}"/>
    <cellStyle name="Normal 3 7 5" xfId="51573" xr:uid="{00000000-0005-0000-0000-000030CA0000}"/>
    <cellStyle name="Normal 3 7 6" xfId="51574" xr:uid="{00000000-0005-0000-0000-000031CA0000}"/>
    <cellStyle name="Normal 3 7 7" xfId="51575" xr:uid="{00000000-0005-0000-0000-000032CA0000}"/>
    <cellStyle name="Normal 3 7 8" xfId="51576" xr:uid="{00000000-0005-0000-0000-000033CA0000}"/>
    <cellStyle name="Normal 3 7 9" xfId="51577" xr:uid="{00000000-0005-0000-0000-000034CA0000}"/>
    <cellStyle name="Normal 3 7_SGM1" xfId="51578" xr:uid="{00000000-0005-0000-0000-000035CA0000}"/>
    <cellStyle name="Normal 3 8" xfId="51579" xr:uid="{00000000-0005-0000-0000-000036CA0000}"/>
    <cellStyle name="Normal 3 8 10" xfId="51580" xr:uid="{00000000-0005-0000-0000-000037CA0000}"/>
    <cellStyle name="Normal 3 8 2" xfId="51581" xr:uid="{00000000-0005-0000-0000-000038CA0000}"/>
    <cellStyle name="Normal 3 8 3" xfId="51582" xr:uid="{00000000-0005-0000-0000-000039CA0000}"/>
    <cellStyle name="Normal 3 8 4" xfId="51583" xr:uid="{00000000-0005-0000-0000-00003ACA0000}"/>
    <cellStyle name="Normal 3 8 5" xfId="51584" xr:uid="{00000000-0005-0000-0000-00003BCA0000}"/>
    <cellStyle name="Normal 3 8 6" xfId="51585" xr:uid="{00000000-0005-0000-0000-00003CCA0000}"/>
    <cellStyle name="Normal 3 8 7" xfId="51586" xr:uid="{00000000-0005-0000-0000-00003DCA0000}"/>
    <cellStyle name="Normal 3 8 8" xfId="51587" xr:uid="{00000000-0005-0000-0000-00003ECA0000}"/>
    <cellStyle name="Normal 3 8 9" xfId="51588" xr:uid="{00000000-0005-0000-0000-00003FCA0000}"/>
    <cellStyle name="Normal 3 8_SGM1" xfId="51589" xr:uid="{00000000-0005-0000-0000-000040CA0000}"/>
    <cellStyle name="Normal 3 9" xfId="51590" xr:uid="{00000000-0005-0000-0000-000041CA0000}"/>
    <cellStyle name="Normal 3 9 10" xfId="51591" xr:uid="{00000000-0005-0000-0000-000042CA0000}"/>
    <cellStyle name="Normal 3 9 2" xfId="51592" xr:uid="{00000000-0005-0000-0000-000043CA0000}"/>
    <cellStyle name="Normal 3 9 3" xfId="51593" xr:uid="{00000000-0005-0000-0000-000044CA0000}"/>
    <cellStyle name="Normal 3 9 4" xfId="51594" xr:uid="{00000000-0005-0000-0000-000045CA0000}"/>
    <cellStyle name="Normal 3 9 5" xfId="51595" xr:uid="{00000000-0005-0000-0000-000046CA0000}"/>
    <cellStyle name="Normal 3 9 6" xfId="51596" xr:uid="{00000000-0005-0000-0000-000047CA0000}"/>
    <cellStyle name="Normal 3 9 7" xfId="51597" xr:uid="{00000000-0005-0000-0000-000048CA0000}"/>
    <cellStyle name="Normal 3 9 8" xfId="51598" xr:uid="{00000000-0005-0000-0000-000049CA0000}"/>
    <cellStyle name="Normal 3 9 9" xfId="51599" xr:uid="{00000000-0005-0000-0000-00004ACA0000}"/>
    <cellStyle name="Normal 3 9_SGM1" xfId="51600" xr:uid="{00000000-0005-0000-0000-00004BCA0000}"/>
    <cellStyle name="Normal 3_SGM1" xfId="51601" xr:uid="{00000000-0005-0000-0000-00004CCA0000}"/>
    <cellStyle name="Normal 30" xfId="51602" xr:uid="{00000000-0005-0000-0000-00004DCA0000}"/>
    <cellStyle name="Normal 30 2" xfId="51603" xr:uid="{00000000-0005-0000-0000-00004ECA0000}"/>
    <cellStyle name="Normal 31" xfId="51604" xr:uid="{00000000-0005-0000-0000-00004FCA0000}"/>
    <cellStyle name="Normal 32" xfId="51605" xr:uid="{00000000-0005-0000-0000-000050CA0000}"/>
    <cellStyle name="Normal 33" xfId="51606" xr:uid="{00000000-0005-0000-0000-000051CA0000}"/>
    <cellStyle name="Normal 33 2" xfId="51607" xr:uid="{00000000-0005-0000-0000-000052CA0000}"/>
    <cellStyle name="Normal 33 2 10" xfId="51608" xr:uid="{00000000-0005-0000-0000-000053CA0000}"/>
    <cellStyle name="Normal 33 2 10 2" xfId="51609" xr:uid="{00000000-0005-0000-0000-000054CA0000}"/>
    <cellStyle name="Normal 33 2 10 2 2" xfId="51610" xr:uid="{00000000-0005-0000-0000-000055CA0000}"/>
    <cellStyle name="Normal 33 2 10 2 3" xfId="51611" xr:uid="{00000000-0005-0000-0000-000056CA0000}"/>
    <cellStyle name="Normal 33 2 10 3" xfId="51612" xr:uid="{00000000-0005-0000-0000-000057CA0000}"/>
    <cellStyle name="Normal 33 2 10 3 2" xfId="51613" xr:uid="{00000000-0005-0000-0000-000058CA0000}"/>
    <cellStyle name="Normal 33 2 10 3 3" xfId="51614" xr:uid="{00000000-0005-0000-0000-000059CA0000}"/>
    <cellStyle name="Normal 33 2 10 4" xfId="51615" xr:uid="{00000000-0005-0000-0000-00005ACA0000}"/>
    <cellStyle name="Normal 33 2 10 4 2" xfId="51616" xr:uid="{00000000-0005-0000-0000-00005BCA0000}"/>
    <cellStyle name="Normal 33 2 10 4 3" xfId="51617" xr:uid="{00000000-0005-0000-0000-00005CCA0000}"/>
    <cellStyle name="Normal 33 2 10 5" xfId="51618" xr:uid="{00000000-0005-0000-0000-00005DCA0000}"/>
    <cellStyle name="Normal 33 2 10 6" xfId="51619" xr:uid="{00000000-0005-0000-0000-00005ECA0000}"/>
    <cellStyle name="Normal 33 2 11" xfId="51620" xr:uid="{00000000-0005-0000-0000-00005FCA0000}"/>
    <cellStyle name="Normal 33 2 11 2" xfId="51621" xr:uid="{00000000-0005-0000-0000-000060CA0000}"/>
    <cellStyle name="Normal 33 2 11 2 2" xfId="51622" xr:uid="{00000000-0005-0000-0000-000061CA0000}"/>
    <cellStyle name="Normal 33 2 11 2 3" xfId="51623" xr:uid="{00000000-0005-0000-0000-000062CA0000}"/>
    <cellStyle name="Normal 33 2 11 3" xfId="51624" xr:uid="{00000000-0005-0000-0000-000063CA0000}"/>
    <cellStyle name="Normal 33 2 11 3 2" xfId="51625" xr:uid="{00000000-0005-0000-0000-000064CA0000}"/>
    <cellStyle name="Normal 33 2 11 3 3" xfId="51626" xr:uid="{00000000-0005-0000-0000-000065CA0000}"/>
    <cellStyle name="Normal 33 2 11 4" xfId="51627" xr:uid="{00000000-0005-0000-0000-000066CA0000}"/>
    <cellStyle name="Normal 33 2 11 4 2" xfId="51628" xr:uid="{00000000-0005-0000-0000-000067CA0000}"/>
    <cellStyle name="Normal 33 2 11 4 3" xfId="51629" xr:uid="{00000000-0005-0000-0000-000068CA0000}"/>
    <cellStyle name="Normal 33 2 11 5" xfId="51630" xr:uid="{00000000-0005-0000-0000-000069CA0000}"/>
    <cellStyle name="Normal 33 2 11 6" xfId="51631" xr:uid="{00000000-0005-0000-0000-00006ACA0000}"/>
    <cellStyle name="Normal 33 2 12" xfId="51632" xr:uid="{00000000-0005-0000-0000-00006BCA0000}"/>
    <cellStyle name="Normal 33 2 12 2" xfId="51633" xr:uid="{00000000-0005-0000-0000-00006CCA0000}"/>
    <cellStyle name="Normal 33 2 12 2 2" xfId="51634" xr:uid="{00000000-0005-0000-0000-00006DCA0000}"/>
    <cellStyle name="Normal 33 2 12 2 3" xfId="51635" xr:uid="{00000000-0005-0000-0000-00006ECA0000}"/>
    <cellStyle name="Normal 33 2 12 3" xfId="51636" xr:uid="{00000000-0005-0000-0000-00006FCA0000}"/>
    <cellStyle name="Normal 33 2 12 3 2" xfId="51637" xr:uid="{00000000-0005-0000-0000-000070CA0000}"/>
    <cellStyle name="Normal 33 2 12 3 3" xfId="51638" xr:uid="{00000000-0005-0000-0000-000071CA0000}"/>
    <cellStyle name="Normal 33 2 12 4" xfId="51639" xr:uid="{00000000-0005-0000-0000-000072CA0000}"/>
    <cellStyle name="Normal 33 2 12 4 2" xfId="51640" xr:uid="{00000000-0005-0000-0000-000073CA0000}"/>
    <cellStyle name="Normal 33 2 12 4 3" xfId="51641" xr:uid="{00000000-0005-0000-0000-000074CA0000}"/>
    <cellStyle name="Normal 33 2 12 5" xfId="51642" xr:uid="{00000000-0005-0000-0000-000075CA0000}"/>
    <cellStyle name="Normal 33 2 12 6" xfId="51643" xr:uid="{00000000-0005-0000-0000-000076CA0000}"/>
    <cellStyle name="Normal 33 2 13" xfId="51644" xr:uid="{00000000-0005-0000-0000-000077CA0000}"/>
    <cellStyle name="Normal 33 2 13 2" xfId="51645" xr:uid="{00000000-0005-0000-0000-000078CA0000}"/>
    <cellStyle name="Normal 33 2 13 2 2" xfId="51646" xr:uid="{00000000-0005-0000-0000-000079CA0000}"/>
    <cellStyle name="Normal 33 2 13 2 3" xfId="51647" xr:uid="{00000000-0005-0000-0000-00007ACA0000}"/>
    <cellStyle name="Normal 33 2 13 3" xfId="51648" xr:uid="{00000000-0005-0000-0000-00007BCA0000}"/>
    <cellStyle name="Normal 33 2 13 3 2" xfId="51649" xr:uid="{00000000-0005-0000-0000-00007CCA0000}"/>
    <cellStyle name="Normal 33 2 13 3 3" xfId="51650" xr:uid="{00000000-0005-0000-0000-00007DCA0000}"/>
    <cellStyle name="Normal 33 2 13 4" xfId="51651" xr:uid="{00000000-0005-0000-0000-00007ECA0000}"/>
    <cellStyle name="Normal 33 2 13 4 2" xfId="51652" xr:uid="{00000000-0005-0000-0000-00007FCA0000}"/>
    <cellStyle name="Normal 33 2 13 4 3" xfId="51653" xr:uid="{00000000-0005-0000-0000-000080CA0000}"/>
    <cellStyle name="Normal 33 2 13 5" xfId="51654" xr:uid="{00000000-0005-0000-0000-000081CA0000}"/>
    <cellStyle name="Normal 33 2 13 6" xfId="51655" xr:uid="{00000000-0005-0000-0000-000082CA0000}"/>
    <cellStyle name="Normal 33 2 14" xfId="51656" xr:uid="{00000000-0005-0000-0000-000083CA0000}"/>
    <cellStyle name="Normal 33 2 14 2" xfId="51657" xr:uid="{00000000-0005-0000-0000-000084CA0000}"/>
    <cellStyle name="Normal 33 2 14 2 2" xfId="51658" xr:uid="{00000000-0005-0000-0000-000085CA0000}"/>
    <cellStyle name="Normal 33 2 14 2 3" xfId="51659" xr:uid="{00000000-0005-0000-0000-000086CA0000}"/>
    <cellStyle name="Normal 33 2 14 3" xfId="51660" xr:uid="{00000000-0005-0000-0000-000087CA0000}"/>
    <cellStyle name="Normal 33 2 14 3 2" xfId="51661" xr:uid="{00000000-0005-0000-0000-000088CA0000}"/>
    <cellStyle name="Normal 33 2 14 3 3" xfId="51662" xr:uid="{00000000-0005-0000-0000-000089CA0000}"/>
    <cellStyle name="Normal 33 2 14 4" xfId="51663" xr:uid="{00000000-0005-0000-0000-00008ACA0000}"/>
    <cellStyle name="Normal 33 2 14 4 2" xfId="51664" xr:uid="{00000000-0005-0000-0000-00008BCA0000}"/>
    <cellStyle name="Normal 33 2 14 4 3" xfId="51665" xr:uid="{00000000-0005-0000-0000-00008CCA0000}"/>
    <cellStyle name="Normal 33 2 14 5" xfId="51666" xr:uid="{00000000-0005-0000-0000-00008DCA0000}"/>
    <cellStyle name="Normal 33 2 14 6" xfId="51667" xr:uid="{00000000-0005-0000-0000-00008ECA0000}"/>
    <cellStyle name="Normal 33 2 15" xfId="51668" xr:uid="{00000000-0005-0000-0000-00008FCA0000}"/>
    <cellStyle name="Normal 33 2 15 2" xfId="51669" xr:uid="{00000000-0005-0000-0000-000090CA0000}"/>
    <cellStyle name="Normal 33 2 15 2 2" xfId="51670" xr:uid="{00000000-0005-0000-0000-000091CA0000}"/>
    <cellStyle name="Normal 33 2 15 2 3" xfId="51671" xr:uid="{00000000-0005-0000-0000-000092CA0000}"/>
    <cellStyle name="Normal 33 2 15 3" xfId="51672" xr:uid="{00000000-0005-0000-0000-000093CA0000}"/>
    <cellStyle name="Normal 33 2 15 3 2" xfId="51673" xr:uid="{00000000-0005-0000-0000-000094CA0000}"/>
    <cellStyle name="Normal 33 2 15 3 3" xfId="51674" xr:uid="{00000000-0005-0000-0000-000095CA0000}"/>
    <cellStyle name="Normal 33 2 15 4" xfId="51675" xr:uid="{00000000-0005-0000-0000-000096CA0000}"/>
    <cellStyle name="Normal 33 2 15 4 2" xfId="51676" xr:uid="{00000000-0005-0000-0000-000097CA0000}"/>
    <cellStyle name="Normal 33 2 15 4 3" xfId="51677" xr:uid="{00000000-0005-0000-0000-000098CA0000}"/>
    <cellStyle name="Normal 33 2 15 5" xfId="51678" xr:uid="{00000000-0005-0000-0000-000099CA0000}"/>
    <cellStyle name="Normal 33 2 15 6" xfId="51679" xr:uid="{00000000-0005-0000-0000-00009ACA0000}"/>
    <cellStyle name="Normal 33 2 16" xfId="51680" xr:uid="{00000000-0005-0000-0000-00009BCA0000}"/>
    <cellStyle name="Normal 33 2 16 2" xfId="51681" xr:uid="{00000000-0005-0000-0000-00009CCA0000}"/>
    <cellStyle name="Normal 33 2 16 2 2" xfId="51682" xr:uid="{00000000-0005-0000-0000-00009DCA0000}"/>
    <cellStyle name="Normal 33 2 16 2 3" xfId="51683" xr:uid="{00000000-0005-0000-0000-00009ECA0000}"/>
    <cellStyle name="Normal 33 2 16 3" xfId="51684" xr:uid="{00000000-0005-0000-0000-00009FCA0000}"/>
    <cellStyle name="Normal 33 2 16 3 2" xfId="51685" xr:uid="{00000000-0005-0000-0000-0000A0CA0000}"/>
    <cellStyle name="Normal 33 2 16 3 3" xfId="51686" xr:uid="{00000000-0005-0000-0000-0000A1CA0000}"/>
    <cellStyle name="Normal 33 2 16 4" xfId="51687" xr:uid="{00000000-0005-0000-0000-0000A2CA0000}"/>
    <cellStyle name="Normal 33 2 16 4 2" xfId="51688" xr:uid="{00000000-0005-0000-0000-0000A3CA0000}"/>
    <cellStyle name="Normal 33 2 16 4 3" xfId="51689" xr:uid="{00000000-0005-0000-0000-0000A4CA0000}"/>
    <cellStyle name="Normal 33 2 16 5" xfId="51690" xr:uid="{00000000-0005-0000-0000-0000A5CA0000}"/>
    <cellStyle name="Normal 33 2 16 6" xfId="51691" xr:uid="{00000000-0005-0000-0000-0000A6CA0000}"/>
    <cellStyle name="Normal 33 2 17" xfId="51692" xr:uid="{00000000-0005-0000-0000-0000A7CA0000}"/>
    <cellStyle name="Normal 33 2 17 2" xfId="51693" xr:uid="{00000000-0005-0000-0000-0000A8CA0000}"/>
    <cellStyle name="Normal 33 2 17 2 2" xfId="51694" xr:uid="{00000000-0005-0000-0000-0000A9CA0000}"/>
    <cellStyle name="Normal 33 2 17 2 3" xfId="51695" xr:uid="{00000000-0005-0000-0000-0000AACA0000}"/>
    <cellStyle name="Normal 33 2 17 3" xfId="51696" xr:uid="{00000000-0005-0000-0000-0000ABCA0000}"/>
    <cellStyle name="Normal 33 2 17 3 2" xfId="51697" xr:uid="{00000000-0005-0000-0000-0000ACCA0000}"/>
    <cellStyle name="Normal 33 2 17 3 3" xfId="51698" xr:uid="{00000000-0005-0000-0000-0000ADCA0000}"/>
    <cellStyle name="Normal 33 2 17 4" xfId="51699" xr:uid="{00000000-0005-0000-0000-0000AECA0000}"/>
    <cellStyle name="Normal 33 2 17 4 2" xfId="51700" xr:uid="{00000000-0005-0000-0000-0000AFCA0000}"/>
    <cellStyle name="Normal 33 2 17 4 3" xfId="51701" xr:uid="{00000000-0005-0000-0000-0000B0CA0000}"/>
    <cellStyle name="Normal 33 2 17 5" xfId="51702" xr:uid="{00000000-0005-0000-0000-0000B1CA0000}"/>
    <cellStyle name="Normal 33 2 17 6" xfId="51703" xr:uid="{00000000-0005-0000-0000-0000B2CA0000}"/>
    <cellStyle name="Normal 33 2 18" xfId="51704" xr:uid="{00000000-0005-0000-0000-0000B3CA0000}"/>
    <cellStyle name="Normal 33 2 18 2" xfId="51705" xr:uid="{00000000-0005-0000-0000-0000B4CA0000}"/>
    <cellStyle name="Normal 33 2 18 2 2" xfId="51706" xr:uid="{00000000-0005-0000-0000-0000B5CA0000}"/>
    <cellStyle name="Normal 33 2 18 2 3" xfId="51707" xr:uid="{00000000-0005-0000-0000-0000B6CA0000}"/>
    <cellStyle name="Normal 33 2 18 3" xfId="51708" xr:uid="{00000000-0005-0000-0000-0000B7CA0000}"/>
    <cellStyle name="Normal 33 2 18 3 2" xfId="51709" xr:uid="{00000000-0005-0000-0000-0000B8CA0000}"/>
    <cellStyle name="Normal 33 2 18 3 3" xfId="51710" xr:uid="{00000000-0005-0000-0000-0000B9CA0000}"/>
    <cellStyle name="Normal 33 2 18 4" xfId="51711" xr:uid="{00000000-0005-0000-0000-0000BACA0000}"/>
    <cellStyle name="Normal 33 2 18 4 2" xfId="51712" xr:uid="{00000000-0005-0000-0000-0000BBCA0000}"/>
    <cellStyle name="Normal 33 2 18 4 3" xfId="51713" xr:uid="{00000000-0005-0000-0000-0000BCCA0000}"/>
    <cellStyle name="Normal 33 2 18 5" xfId="51714" xr:uid="{00000000-0005-0000-0000-0000BDCA0000}"/>
    <cellStyle name="Normal 33 2 18 6" xfId="51715" xr:uid="{00000000-0005-0000-0000-0000BECA0000}"/>
    <cellStyle name="Normal 33 2 19" xfId="51716" xr:uid="{00000000-0005-0000-0000-0000BFCA0000}"/>
    <cellStyle name="Normal 33 2 19 2" xfId="51717" xr:uid="{00000000-0005-0000-0000-0000C0CA0000}"/>
    <cellStyle name="Normal 33 2 19 2 2" xfId="51718" xr:uid="{00000000-0005-0000-0000-0000C1CA0000}"/>
    <cellStyle name="Normal 33 2 19 2 3" xfId="51719" xr:uid="{00000000-0005-0000-0000-0000C2CA0000}"/>
    <cellStyle name="Normal 33 2 19 3" xfId="51720" xr:uid="{00000000-0005-0000-0000-0000C3CA0000}"/>
    <cellStyle name="Normal 33 2 19 3 2" xfId="51721" xr:uid="{00000000-0005-0000-0000-0000C4CA0000}"/>
    <cellStyle name="Normal 33 2 19 3 3" xfId="51722" xr:uid="{00000000-0005-0000-0000-0000C5CA0000}"/>
    <cellStyle name="Normal 33 2 19 4" xfId="51723" xr:uid="{00000000-0005-0000-0000-0000C6CA0000}"/>
    <cellStyle name="Normal 33 2 19 4 2" xfId="51724" xr:uid="{00000000-0005-0000-0000-0000C7CA0000}"/>
    <cellStyle name="Normal 33 2 19 4 3" xfId="51725" xr:uid="{00000000-0005-0000-0000-0000C8CA0000}"/>
    <cellStyle name="Normal 33 2 19 5" xfId="51726" xr:uid="{00000000-0005-0000-0000-0000C9CA0000}"/>
    <cellStyle name="Normal 33 2 19 6" xfId="51727" xr:uid="{00000000-0005-0000-0000-0000CACA0000}"/>
    <cellStyle name="Normal 33 2 2" xfId="51728" xr:uid="{00000000-0005-0000-0000-0000CBCA0000}"/>
    <cellStyle name="Normal 33 2 2 2" xfId="51729" xr:uid="{00000000-0005-0000-0000-0000CCCA0000}"/>
    <cellStyle name="Normal 33 2 2 2 2" xfId="51730" xr:uid="{00000000-0005-0000-0000-0000CDCA0000}"/>
    <cellStyle name="Normal 33 2 2 2 3" xfId="51731" xr:uid="{00000000-0005-0000-0000-0000CECA0000}"/>
    <cellStyle name="Normal 33 2 2 3" xfId="51732" xr:uid="{00000000-0005-0000-0000-0000CFCA0000}"/>
    <cellStyle name="Normal 33 2 2 3 2" xfId="51733" xr:uid="{00000000-0005-0000-0000-0000D0CA0000}"/>
    <cellStyle name="Normal 33 2 2 3 3" xfId="51734" xr:uid="{00000000-0005-0000-0000-0000D1CA0000}"/>
    <cellStyle name="Normal 33 2 2 4" xfId="51735" xr:uid="{00000000-0005-0000-0000-0000D2CA0000}"/>
    <cellStyle name="Normal 33 2 2 4 2" xfId="51736" xr:uid="{00000000-0005-0000-0000-0000D3CA0000}"/>
    <cellStyle name="Normal 33 2 2 4 3" xfId="51737" xr:uid="{00000000-0005-0000-0000-0000D4CA0000}"/>
    <cellStyle name="Normal 33 2 2 5" xfId="51738" xr:uid="{00000000-0005-0000-0000-0000D5CA0000}"/>
    <cellStyle name="Normal 33 2 2 6" xfId="51739" xr:uid="{00000000-0005-0000-0000-0000D6CA0000}"/>
    <cellStyle name="Normal 33 2 20" xfId="51740" xr:uid="{00000000-0005-0000-0000-0000D7CA0000}"/>
    <cellStyle name="Normal 33 2 20 2" xfId="51741" xr:uid="{00000000-0005-0000-0000-0000D8CA0000}"/>
    <cellStyle name="Normal 33 2 20 2 2" xfId="51742" xr:uid="{00000000-0005-0000-0000-0000D9CA0000}"/>
    <cellStyle name="Normal 33 2 20 2 3" xfId="51743" xr:uid="{00000000-0005-0000-0000-0000DACA0000}"/>
    <cellStyle name="Normal 33 2 20 3" xfId="51744" xr:uid="{00000000-0005-0000-0000-0000DBCA0000}"/>
    <cellStyle name="Normal 33 2 20 3 2" xfId="51745" xr:uid="{00000000-0005-0000-0000-0000DCCA0000}"/>
    <cellStyle name="Normal 33 2 20 3 3" xfId="51746" xr:uid="{00000000-0005-0000-0000-0000DDCA0000}"/>
    <cellStyle name="Normal 33 2 20 4" xfId="51747" xr:uid="{00000000-0005-0000-0000-0000DECA0000}"/>
    <cellStyle name="Normal 33 2 20 4 2" xfId="51748" xr:uid="{00000000-0005-0000-0000-0000DFCA0000}"/>
    <cellStyle name="Normal 33 2 20 4 3" xfId="51749" xr:uid="{00000000-0005-0000-0000-0000E0CA0000}"/>
    <cellStyle name="Normal 33 2 20 5" xfId="51750" xr:uid="{00000000-0005-0000-0000-0000E1CA0000}"/>
    <cellStyle name="Normal 33 2 20 6" xfId="51751" xr:uid="{00000000-0005-0000-0000-0000E2CA0000}"/>
    <cellStyle name="Normal 33 2 21" xfId="51752" xr:uid="{00000000-0005-0000-0000-0000E3CA0000}"/>
    <cellStyle name="Normal 33 2 21 2" xfId="51753" xr:uid="{00000000-0005-0000-0000-0000E4CA0000}"/>
    <cellStyle name="Normal 33 2 21 3" xfId="51754" xr:uid="{00000000-0005-0000-0000-0000E5CA0000}"/>
    <cellStyle name="Normal 33 2 22" xfId="51755" xr:uid="{00000000-0005-0000-0000-0000E6CA0000}"/>
    <cellStyle name="Normal 33 2 22 2" xfId="51756" xr:uid="{00000000-0005-0000-0000-0000E7CA0000}"/>
    <cellStyle name="Normal 33 2 22 3" xfId="51757" xr:uid="{00000000-0005-0000-0000-0000E8CA0000}"/>
    <cellStyle name="Normal 33 2 23" xfId="51758" xr:uid="{00000000-0005-0000-0000-0000E9CA0000}"/>
    <cellStyle name="Normal 33 2 23 2" xfId="51759" xr:uid="{00000000-0005-0000-0000-0000EACA0000}"/>
    <cellStyle name="Normal 33 2 23 3" xfId="51760" xr:uid="{00000000-0005-0000-0000-0000EBCA0000}"/>
    <cellStyle name="Normal 33 2 24" xfId="51761" xr:uid="{00000000-0005-0000-0000-0000ECCA0000}"/>
    <cellStyle name="Normal 33 2 25" xfId="51762" xr:uid="{00000000-0005-0000-0000-0000EDCA0000}"/>
    <cellStyle name="Normal 33 2 3" xfId="51763" xr:uid="{00000000-0005-0000-0000-0000EECA0000}"/>
    <cellStyle name="Normal 33 2 3 2" xfId="51764" xr:uid="{00000000-0005-0000-0000-0000EFCA0000}"/>
    <cellStyle name="Normal 33 2 3 2 2" xfId="51765" xr:uid="{00000000-0005-0000-0000-0000F0CA0000}"/>
    <cellStyle name="Normal 33 2 3 2 3" xfId="51766" xr:uid="{00000000-0005-0000-0000-0000F1CA0000}"/>
    <cellStyle name="Normal 33 2 3 3" xfId="51767" xr:uid="{00000000-0005-0000-0000-0000F2CA0000}"/>
    <cellStyle name="Normal 33 2 3 3 2" xfId="51768" xr:uid="{00000000-0005-0000-0000-0000F3CA0000}"/>
    <cellStyle name="Normal 33 2 3 3 3" xfId="51769" xr:uid="{00000000-0005-0000-0000-0000F4CA0000}"/>
    <cellStyle name="Normal 33 2 3 4" xfId="51770" xr:uid="{00000000-0005-0000-0000-0000F5CA0000}"/>
    <cellStyle name="Normal 33 2 3 4 2" xfId="51771" xr:uid="{00000000-0005-0000-0000-0000F6CA0000}"/>
    <cellStyle name="Normal 33 2 3 4 3" xfId="51772" xr:uid="{00000000-0005-0000-0000-0000F7CA0000}"/>
    <cellStyle name="Normal 33 2 3 5" xfId="51773" xr:uid="{00000000-0005-0000-0000-0000F8CA0000}"/>
    <cellStyle name="Normal 33 2 3 6" xfId="51774" xr:uid="{00000000-0005-0000-0000-0000F9CA0000}"/>
    <cellStyle name="Normal 33 2 4" xfId="51775" xr:uid="{00000000-0005-0000-0000-0000FACA0000}"/>
    <cellStyle name="Normal 33 2 4 2" xfId="51776" xr:uid="{00000000-0005-0000-0000-0000FBCA0000}"/>
    <cellStyle name="Normal 33 2 4 2 2" xfId="51777" xr:uid="{00000000-0005-0000-0000-0000FCCA0000}"/>
    <cellStyle name="Normal 33 2 4 2 3" xfId="51778" xr:uid="{00000000-0005-0000-0000-0000FDCA0000}"/>
    <cellStyle name="Normal 33 2 4 3" xfId="51779" xr:uid="{00000000-0005-0000-0000-0000FECA0000}"/>
    <cellStyle name="Normal 33 2 4 3 2" xfId="51780" xr:uid="{00000000-0005-0000-0000-0000FFCA0000}"/>
    <cellStyle name="Normal 33 2 4 3 3" xfId="51781" xr:uid="{00000000-0005-0000-0000-000000CB0000}"/>
    <cellStyle name="Normal 33 2 4 4" xfId="51782" xr:uid="{00000000-0005-0000-0000-000001CB0000}"/>
    <cellStyle name="Normal 33 2 4 4 2" xfId="51783" xr:uid="{00000000-0005-0000-0000-000002CB0000}"/>
    <cellStyle name="Normal 33 2 4 4 3" xfId="51784" xr:uid="{00000000-0005-0000-0000-000003CB0000}"/>
    <cellStyle name="Normal 33 2 4 5" xfId="51785" xr:uid="{00000000-0005-0000-0000-000004CB0000}"/>
    <cellStyle name="Normal 33 2 4 6" xfId="51786" xr:uid="{00000000-0005-0000-0000-000005CB0000}"/>
    <cellStyle name="Normal 33 2 5" xfId="51787" xr:uid="{00000000-0005-0000-0000-000006CB0000}"/>
    <cellStyle name="Normal 33 2 5 2" xfId="51788" xr:uid="{00000000-0005-0000-0000-000007CB0000}"/>
    <cellStyle name="Normal 33 2 5 2 2" xfId="51789" xr:uid="{00000000-0005-0000-0000-000008CB0000}"/>
    <cellStyle name="Normal 33 2 5 2 3" xfId="51790" xr:uid="{00000000-0005-0000-0000-000009CB0000}"/>
    <cellStyle name="Normal 33 2 5 3" xfId="51791" xr:uid="{00000000-0005-0000-0000-00000ACB0000}"/>
    <cellStyle name="Normal 33 2 5 3 2" xfId="51792" xr:uid="{00000000-0005-0000-0000-00000BCB0000}"/>
    <cellStyle name="Normal 33 2 5 3 3" xfId="51793" xr:uid="{00000000-0005-0000-0000-00000CCB0000}"/>
    <cellStyle name="Normal 33 2 5 4" xfId="51794" xr:uid="{00000000-0005-0000-0000-00000DCB0000}"/>
    <cellStyle name="Normal 33 2 5 4 2" xfId="51795" xr:uid="{00000000-0005-0000-0000-00000ECB0000}"/>
    <cellStyle name="Normal 33 2 5 4 3" xfId="51796" xr:uid="{00000000-0005-0000-0000-00000FCB0000}"/>
    <cellStyle name="Normal 33 2 5 5" xfId="51797" xr:uid="{00000000-0005-0000-0000-000010CB0000}"/>
    <cellStyle name="Normal 33 2 5 6" xfId="51798" xr:uid="{00000000-0005-0000-0000-000011CB0000}"/>
    <cellStyle name="Normal 33 2 6" xfId="51799" xr:uid="{00000000-0005-0000-0000-000012CB0000}"/>
    <cellStyle name="Normal 33 2 6 2" xfId="51800" xr:uid="{00000000-0005-0000-0000-000013CB0000}"/>
    <cellStyle name="Normal 33 2 6 2 2" xfId="51801" xr:uid="{00000000-0005-0000-0000-000014CB0000}"/>
    <cellStyle name="Normal 33 2 6 2 3" xfId="51802" xr:uid="{00000000-0005-0000-0000-000015CB0000}"/>
    <cellStyle name="Normal 33 2 6 3" xfId="51803" xr:uid="{00000000-0005-0000-0000-000016CB0000}"/>
    <cellStyle name="Normal 33 2 6 3 2" xfId="51804" xr:uid="{00000000-0005-0000-0000-000017CB0000}"/>
    <cellStyle name="Normal 33 2 6 3 3" xfId="51805" xr:uid="{00000000-0005-0000-0000-000018CB0000}"/>
    <cellStyle name="Normal 33 2 6 4" xfId="51806" xr:uid="{00000000-0005-0000-0000-000019CB0000}"/>
    <cellStyle name="Normal 33 2 6 4 2" xfId="51807" xr:uid="{00000000-0005-0000-0000-00001ACB0000}"/>
    <cellStyle name="Normal 33 2 6 4 3" xfId="51808" xr:uid="{00000000-0005-0000-0000-00001BCB0000}"/>
    <cellStyle name="Normal 33 2 6 5" xfId="51809" xr:uid="{00000000-0005-0000-0000-00001CCB0000}"/>
    <cellStyle name="Normal 33 2 6 6" xfId="51810" xr:uid="{00000000-0005-0000-0000-00001DCB0000}"/>
    <cellStyle name="Normal 33 2 7" xfId="51811" xr:uid="{00000000-0005-0000-0000-00001ECB0000}"/>
    <cellStyle name="Normal 33 2 7 2" xfId="51812" xr:uid="{00000000-0005-0000-0000-00001FCB0000}"/>
    <cellStyle name="Normal 33 2 7 2 2" xfId="51813" xr:uid="{00000000-0005-0000-0000-000020CB0000}"/>
    <cellStyle name="Normal 33 2 7 2 3" xfId="51814" xr:uid="{00000000-0005-0000-0000-000021CB0000}"/>
    <cellStyle name="Normal 33 2 7 3" xfId="51815" xr:uid="{00000000-0005-0000-0000-000022CB0000}"/>
    <cellStyle name="Normal 33 2 7 3 2" xfId="51816" xr:uid="{00000000-0005-0000-0000-000023CB0000}"/>
    <cellStyle name="Normal 33 2 7 3 3" xfId="51817" xr:uid="{00000000-0005-0000-0000-000024CB0000}"/>
    <cellStyle name="Normal 33 2 7 4" xfId="51818" xr:uid="{00000000-0005-0000-0000-000025CB0000}"/>
    <cellStyle name="Normal 33 2 7 4 2" xfId="51819" xr:uid="{00000000-0005-0000-0000-000026CB0000}"/>
    <cellStyle name="Normal 33 2 7 4 3" xfId="51820" xr:uid="{00000000-0005-0000-0000-000027CB0000}"/>
    <cellStyle name="Normal 33 2 7 5" xfId="51821" xr:uid="{00000000-0005-0000-0000-000028CB0000}"/>
    <cellStyle name="Normal 33 2 7 6" xfId="51822" xr:uid="{00000000-0005-0000-0000-000029CB0000}"/>
    <cellStyle name="Normal 33 2 8" xfId="51823" xr:uid="{00000000-0005-0000-0000-00002ACB0000}"/>
    <cellStyle name="Normal 33 2 8 2" xfId="51824" xr:uid="{00000000-0005-0000-0000-00002BCB0000}"/>
    <cellStyle name="Normal 33 2 8 2 2" xfId="51825" xr:uid="{00000000-0005-0000-0000-00002CCB0000}"/>
    <cellStyle name="Normal 33 2 8 2 3" xfId="51826" xr:uid="{00000000-0005-0000-0000-00002DCB0000}"/>
    <cellStyle name="Normal 33 2 8 3" xfId="51827" xr:uid="{00000000-0005-0000-0000-00002ECB0000}"/>
    <cellStyle name="Normal 33 2 8 3 2" xfId="51828" xr:uid="{00000000-0005-0000-0000-00002FCB0000}"/>
    <cellStyle name="Normal 33 2 8 3 3" xfId="51829" xr:uid="{00000000-0005-0000-0000-000030CB0000}"/>
    <cellStyle name="Normal 33 2 8 4" xfId="51830" xr:uid="{00000000-0005-0000-0000-000031CB0000}"/>
    <cellStyle name="Normal 33 2 8 4 2" xfId="51831" xr:uid="{00000000-0005-0000-0000-000032CB0000}"/>
    <cellStyle name="Normal 33 2 8 4 3" xfId="51832" xr:uid="{00000000-0005-0000-0000-000033CB0000}"/>
    <cellStyle name="Normal 33 2 8 5" xfId="51833" xr:uid="{00000000-0005-0000-0000-000034CB0000}"/>
    <cellStyle name="Normal 33 2 8 6" xfId="51834" xr:uid="{00000000-0005-0000-0000-000035CB0000}"/>
    <cellStyle name="Normal 33 2 9" xfId="51835" xr:uid="{00000000-0005-0000-0000-000036CB0000}"/>
    <cellStyle name="Normal 33 2 9 2" xfId="51836" xr:uid="{00000000-0005-0000-0000-000037CB0000}"/>
    <cellStyle name="Normal 33 2 9 2 2" xfId="51837" xr:uid="{00000000-0005-0000-0000-000038CB0000}"/>
    <cellStyle name="Normal 33 2 9 2 3" xfId="51838" xr:uid="{00000000-0005-0000-0000-000039CB0000}"/>
    <cellStyle name="Normal 33 2 9 3" xfId="51839" xr:uid="{00000000-0005-0000-0000-00003ACB0000}"/>
    <cellStyle name="Normal 33 2 9 3 2" xfId="51840" xr:uid="{00000000-0005-0000-0000-00003BCB0000}"/>
    <cellStyle name="Normal 33 2 9 3 3" xfId="51841" xr:uid="{00000000-0005-0000-0000-00003CCB0000}"/>
    <cellStyle name="Normal 33 2 9 4" xfId="51842" xr:uid="{00000000-0005-0000-0000-00003DCB0000}"/>
    <cellStyle name="Normal 33 2 9 4 2" xfId="51843" xr:uid="{00000000-0005-0000-0000-00003ECB0000}"/>
    <cellStyle name="Normal 33 2 9 4 3" xfId="51844" xr:uid="{00000000-0005-0000-0000-00003FCB0000}"/>
    <cellStyle name="Normal 33 2 9 5" xfId="51845" xr:uid="{00000000-0005-0000-0000-000040CB0000}"/>
    <cellStyle name="Normal 33 2 9 6" xfId="51846" xr:uid="{00000000-0005-0000-0000-000041CB0000}"/>
    <cellStyle name="Normal 33 2_Sheet25" xfId="51847" xr:uid="{00000000-0005-0000-0000-000042CB0000}"/>
    <cellStyle name="Normal 33 3" xfId="51848" xr:uid="{00000000-0005-0000-0000-000043CB0000}"/>
    <cellStyle name="Normal 33 3 10" xfId="51849" xr:uid="{00000000-0005-0000-0000-000044CB0000}"/>
    <cellStyle name="Normal 33 3 10 2" xfId="51850" xr:uid="{00000000-0005-0000-0000-000045CB0000}"/>
    <cellStyle name="Normal 33 3 10 2 2" xfId="51851" xr:uid="{00000000-0005-0000-0000-000046CB0000}"/>
    <cellStyle name="Normal 33 3 10 2 3" xfId="51852" xr:uid="{00000000-0005-0000-0000-000047CB0000}"/>
    <cellStyle name="Normal 33 3 10 3" xfId="51853" xr:uid="{00000000-0005-0000-0000-000048CB0000}"/>
    <cellStyle name="Normal 33 3 10 3 2" xfId="51854" xr:uid="{00000000-0005-0000-0000-000049CB0000}"/>
    <cellStyle name="Normal 33 3 10 3 3" xfId="51855" xr:uid="{00000000-0005-0000-0000-00004ACB0000}"/>
    <cellStyle name="Normal 33 3 10 4" xfId="51856" xr:uid="{00000000-0005-0000-0000-00004BCB0000}"/>
    <cellStyle name="Normal 33 3 10 4 2" xfId="51857" xr:uid="{00000000-0005-0000-0000-00004CCB0000}"/>
    <cellStyle name="Normal 33 3 10 4 3" xfId="51858" xr:uid="{00000000-0005-0000-0000-00004DCB0000}"/>
    <cellStyle name="Normal 33 3 10 5" xfId="51859" xr:uid="{00000000-0005-0000-0000-00004ECB0000}"/>
    <cellStyle name="Normal 33 3 10 6" xfId="51860" xr:uid="{00000000-0005-0000-0000-00004FCB0000}"/>
    <cellStyle name="Normal 33 3 11" xfId="51861" xr:uid="{00000000-0005-0000-0000-000050CB0000}"/>
    <cellStyle name="Normal 33 3 11 2" xfId="51862" xr:uid="{00000000-0005-0000-0000-000051CB0000}"/>
    <cellStyle name="Normal 33 3 11 2 2" xfId="51863" xr:uid="{00000000-0005-0000-0000-000052CB0000}"/>
    <cellStyle name="Normal 33 3 11 2 3" xfId="51864" xr:uid="{00000000-0005-0000-0000-000053CB0000}"/>
    <cellStyle name="Normal 33 3 11 3" xfId="51865" xr:uid="{00000000-0005-0000-0000-000054CB0000}"/>
    <cellStyle name="Normal 33 3 11 3 2" xfId="51866" xr:uid="{00000000-0005-0000-0000-000055CB0000}"/>
    <cellStyle name="Normal 33 3 11 3 3" xfId="51867" xr:uid="{00000000-0005-0000-0000-000056CB0000}"/>
    <cellStyle name="Normal 33 3 11 4" xfId="51868" xr:uid="{00000000-0005-0000-0000-000057CB0000}"/>
    <cellStyle name="Normal 33 3 11 4 2" xfId="51869" xr:uid="{00000000-0005-0000-0000-000058CB0000}"/>
    <cellStyle name="Normal 33 3 11 4 3" xfId="51870" xr:uid="{00000000-0005-0000-0000-000059CB0000}"/>
    <cellStyle name="Normal 33 3 11 5" xfId="51871" xr:uid="{00000000-0005-0000-0000-00005ACB0000}"/>
    <cellStyle name="Normal 33 3 11 6" xfId="51872" xr:uid="{00000000-0005-0000-0000-00005BCB0000}"/>
    <cellStyle name="Normal 33 3 12" xfId="51873" xr:uid="{00000000-0005-0000-0000-00005CCB0000}"/>
    <cellStyle name="Normal 33 3 12 2" xfId="51874" xr:uid="{00000000-0005-0000-0000-00005DCB0000}"/>
    <cellStyle name="Normal 33 3 12 2 2" xfId="51875" xr:uid="{00000000-0005-0000-0000-00005ECB0000}"/>
    <cellStyle name="Normal 33 3 12 2 3" xfId="51876" xr:uid="{00000000-0005-0000-0000-00005FCB0000}"/>
    <cellStyle name="Normal 33 3 12 3" xfId="51877" xr:uid="{00000000-0005-0000-0000-000060CB0000}"/>
    <cellStyle name="Normal 33 3 12 3 2" xfId="51878" xr:uid="{00000000-0005-0000-0000-000061CB0000}"/>
    <cellStyle name="Normal 33 3 12 3 3" xfId="51879" xr:uid="{00000000-0005-0000-0000-000062CB0000}"/>
    <cellStyle name="Normal 33 3 12 4" xfId="51880" xr:uid="{00000000-0005-0000-0000-000063CB0000}"/>
    <cellStyle name="Normal 33 3 12 4 2" xfId="51881" xr:uid="{00000000-0005-0000-0000-000064CB0000}"/>
    <cellStyle name="Normal 33 3 12 4 3" xfId="51882" xr:uid="{00000000-0005-0000-0000-000065CB0000}"/>
    <cellStyle name="Normal 33 3 12 5" xfId="51883" xr:uid="{00000000-0005-0000-0000-000066CB0000}"/>
    <cellStyle name="Normal 33 3 12 6" xfId="51884" xr:uid="{00000000-0005-0000-0000-000067CB0000}"/>
    <cellStyle name="Normal 33 3 13" xfId="51885" xr:uid="{00000000-0005-0000-0000-000068CB0000}"/>
    <cellStyle name="Normal 33 3 13 2" xfId="51886" xr:uid="{00000000-0005-0000-0000-000069CB0000}"/>
    <cellStyle name="Normal 33 3 13 2 2" xfId="51887" xr:uid="{00000000-0005-0000-0000-00006ACB0000}"/>
    <cellStyle name="Normal 33 3 13 2 3" xfId="51888" xr:uid="{00000000-0005-0000-0000-00006BCB0000}"/>
    <cellStyle name="Normal 33 3 13 3" xfId="51889" xr:uid="{00000000-0005-0000-0000-00006CCB0000}"/>
    <cellStyle name="Normal 33 3 13 3 2" xfId="51890" xr:uid="{00000000-0005-0000-0000-00006DCB0000}"/>
    <cellStyle name="Normal 33 3 13 3 3" xfId="51891" xr:uid="{00000000-0005-0000-0000-00006ECB0000}"/>
    <cellStyle name="Normal 33 3 13 4" xfId="51892" xr:uid="{00000000-0005-0000-0000-00006FCB0000}"/>
    <cellStyle name="Normal 33 3 13 4 2" xfId="51893" xr:uid="{00000000-0005-0000-0000-000070CB0000}"/>
    <cellStyle name="Normal 33 3 13 4 3" xfId="51894" xr:uid="{00000000-0005-0000-0000-000071CB0000}"/>
    <cellStyle name="Normal 33 3 13 5" xfId="51895" xr:uid="{00000000-0005-0000-0000-000072CB0000}"/>
    <cellStyle name="Normal 33 3 13 6" xfId="51896" xr:uid="{00000000-0005-0000-0000-000073CB0000}"/>
    <cellStyle name="Normal 33 3 14" xfId="51897" xr:uid="{00000000-0005-0000-0000-000074CB0000}"/>
    <cellStyle name="Normal 33 3 14 2" xfId="51898" xr:uid="{00000000-0005-0000-0000-000075CB0000}"/>
    <cellStyle name="Normal 33 3 14 2 2" xfId="51899" xr:uid="{00000000-0005-0000-0000-000076CB0000}"/>
    <cellStyle name="Normal 33 3 14 2 3" xfId="51900" xr:uid="{00000000-0005-0000-0000-000077CB0000}"/>
    <cellStyle name="Normal 33 3 14 3" xfId="51901" xr:uid="{00000000-0005-0000-0000-000078CB0000}"/>
    <cellStyle name="Normal 33 3 14 3 2" xfId="51902" xr:uid="{00000000-0005-0000-0000-000079CB0000}"/>
    <cellStyle name="Normal 33 3 14 3 3" xfId="51903" xr:uid="{00000000-0005-0000-0000-00007ACB0000}"/>
    <cellStyle name="Normal 33 3 14 4" xfId="51904" xr:uid="{00000000-0005-0000-0000-00007BCB0000}"/>
    <cellStyle name="Normal 33 3 14 4 2" xfId="51905" xr:uid="{00000000-0005-0000-0000-00007CCB0000}"/>
    <cellStyle name="Normal 33 3 14 4 3" xfId="51906" xr:uid="{00000000-0005-0000-0000-00007DCB0000}"/>
    <cellStyle name="Normal 33 3 14 5" xfId="51907" xr:uid="{00000000-0005-0000-0000-00007ECB0000}"/>
    <cellStyle name="Normal 33 3 14 6" xfId="51908" xr:uid="{00000000-0005-0000-0000-00007FCB0000}"/>
    <cellStyle name="Normal 33 3 15" xfId="51909" xr:uid="{00000000-0005-0000-0000-000080CB0000}"/>
    <cellStyle name="Normal 33 3 15 2" xfId="51910" xr:uid="{00000000-0005-0000-0000-000081CB0000}"/>
    <cellStyle name="Normal 33 3 15 2 2" xfId="51911" xr:uid="{00000000-0005-0000-0000-000082CB0000}"/>
    <cellStyle name="Normal 33 3 15 2 3" xfId="51912" xr:uid="{00000000-0005-0000-0000-000083CB0000}"/>
    <cellStyle name="Normal 33 3 15 3" xfId="51913" xr:uid="{00000000-0005-0000-0000-000084CB0000}"/>
    <cellStyle name="Normal 33 3 15 3 2" xfId="51914" xr:uid="{00000000-0005-0000-0000-000085CB0000}"/>
    <cellStyle name="Normal 33 3 15 3 3" xfId="51915" xr:uid="{00000000-0005-0000-0000-000086CB0000}"/>
    <cellStyle name="Normal 33 3 15 4" xfId="51916" xr:uid="{00000000-0005-0000-0000-000087CB0000}"/>
    <cellStyle name="Normal 33 3 15 4 2" xfId="51917" xr:uid="{00000000-0005-0000-0000-000088CB0000}"/>
    <cellStyle name="Normal 33 3 15 4 3" xfId="51918" xr:uid="{00000000-0005-0000-0000-000089CB0000}"/>
    <cellStyle name="Normal 33 3 15 5" xfId="51919" xr:uid="{00000000-0005-0000-0000-00008ACB0000}"/>
    <cellStyle name="Normal 33 3 15 6" xfId="51920" xr:uid="{00000000-0005-0000-0000-00008BCB0000}"/>
    <cellStyle name="Normal 33 3 16" xfId="51921" xr:uid="{00000000-0005-0000-0000-00008CCB0000}"/>
    <cellStyle name="Normal 33 3 16 2" xfId="51922" xr:uid="{00000000-0005-0000-0000-00008DCB0000}"/>
    <cellStyle name="Normal 33 3 16 2 2" xfId="51923" xr:uid="{00000000-0005-0000-0000-00008ECB0000}"/>
    <cellStyle name="Normal 33 3 16 2 3" xfId="51924" xr:uid="{00000000-0005-0000-0000-00008FCB0000}"/>
    <cellStyle name="Normal 33 3 16 3" xfId="51925" xr:uid="{00000000-0005-0000-0000-000090CB0000}"/>
    <cellStyle name="Normal 33 3 16 3 2" xfId="51926" xr:uid="{00000000-0005-0000-0000-000091CB0000}"/>
    <cellStyle name="Normal 33 3 16 3 3" xfId="51927" xr:uid="{00000000-0005-0000-0000-000092CB0000}"/>
    <cellStyle name="Normal 33 3 16 4" xfId="51928" xr:uid="{00000000-0005-0000-0000-000093CB0000}"/>
    <cellStyle name="Normal 33 3 16 4 2" xfId="51929" xr:uid="{00000000-0005-0000-0000-000094CB0000}"/>
    <cellStyle name="Normal 33 3 16 4 3" xfId="51930" xr:uid="{00000000-0005-0000-0000-000095CB0000}"/>
    <cellStyle name="Normal 33 3 16 5" xfId="51931" xr:uid="{00000000-0005-0000-0000-000096CB0000}"/>
    <cellStyle name="Normal 33 3 16 6" xfId="51932" xr:uid="{00000000-0005-0000-0000-000097CB0000}"/>
    <cellStyle name="Normal 33 3 17" xfId="51933" xr:uid="{00000000-0005-0000-0000-000098CB0000}"/>
    <cellStyle name="Normal 33 3 17 2" xfId="51934" xr:uid="{00000000-0005-0000-0000-000099CB0000}"/>
    <cellStyle name="Normal 33 3 17 2 2" xfId="51935" xr:uid="{00000000-0005-0000-0000-00009ACB0000}"/>
    <cellStyle name="Normal 33 3 17 2 3" xfId="51936" xr:uid="{00000000-0005-0000-0000-00009BCB0000}"/>
    <cellStyle name="Normal 33 3 17 3" xfId="51937" xr:uid="{00000000-0005-0000-0000-00009CCB0000}"/>
    <cellStyle name="Normal 33 3 17 3 2" xfId="51938" xr:uid="{00000000-0005-0000-0000-00009DCB0000}"/>
    <cellStyle name="Normal 33 3 17 3 3" xfId="51939" xr:uid="{00000000-0005-0000-0000-00009ECB0000}"/>
    <cellStyle name="Normal 33 3 17 4" xfId="51940" xr:uid="{00000000-0005-0000-0000-00009FCB0000}"/>
    <cellStyle name="Normal 33 3 17 4 2" xfId="51941" xr:uid="{00000000-0005-0000-0000-0000A0CB0000}"/>
    <cellStyle name="Normal 33 3 17 4 3" xfId="51942" xr:uid="{00000000-0005-0000-0000-0000A1CB0000}"/>
    <cellStyle name="Normal 33 3 17 5" xfId="51943" xr:uid="{00000000-0005-0000-0000-0000A2CB0000}"/>
    <cellStyle name="Normal 33 3 17 6" xfId="51944" xr:uid="{00000000-0005-0000-0000-0000A3CB0000}"/>
    <cellStyle name="Normal 33 3 18" xfId="51945" xr:uid="{00000000-0005-0000-0000-0000A4CB0000}"/>
    <cellStyle name="Normal 33 3 18 2" xfId="51946" xr:uid="{00000000-0005-0000-0000-0000A5CB0000}"/>
    <cellStyle name="Normal 33 3 18 2 2" xfId="51947" xr:uid="{00000000-0005-0000-0000-0000A6CB0000}"/>
    <cellStyle name="Normal 33 3 18 2 3" xfId="51948" xr:uid="{00000000-0005-0000-0000-0000A7CB0000}"/>
    <cellStyle name="Normal 33 3 18 3" xfId="51949" xr:uid="{00000000-0005-0000-0000-0000A8CB0000}"/>
    <cellStyle name="Normal 33 3 18 3 2" xfId="51950" xr:uid="{00000000-0005-0000-0000-0000A9CB0000}"/>
    <cellStyle name="Normal 33 3 18 3 3" xfId="51951" xr:uid="{00000000-0005-0000-0000-0000AACB0000}"/>
    <cellStyle name="Normal 33 3 18 4" xfId="51952" xr:uid="{00000000-0005-0000-0000-0000ABCB0000}"/>
    <cellStyle name="Normal 33 3 18 4 2" xfId="51953" xr:uid="{00000000-0005-0000-0000-0000ACCB0000}"/>
    <cellStyle name="Normal 33 3 18 4 3" xfId="51954" xr:uid="{00000000-0005-0000-0000-0000ADCB0000}"/>
    <cellStyle name="Normal 33 3 18 5" xfId="51955" xr:uid="{00000000-0005-0000-0000-0000AECB0000}"/>
    <cellStyle name="Normal 33 3 18 6" xfId="51956" xr:uid="{00000000-0005-0000-0000-0000AFCB0000}"/>
    <cellStyle name="Normal 33 3 19" xfId="51957" xr:uid="{00000000-0005-0000-0000-0000B0CB0000}"/>
    <cellStyle name="Normal 33 3 19 2" xfId="51958" xr:uid="{00000000-0005-0000-0000-0000B1CB0000}"/>
    <cellStyle name="Normal 33 3 19 2 2" xfId="51959" xr:uid="{00000000-0005-0000-0000-0000B2CB0000}"/>
    <cellStyle name="Normal 33 3 19 2 3" xfId="51960" xr:uid="{00000000-0005-0000-0000-0000B3CB0000}"/>
    <cellStyle name="Normal 33 3 19 3" xfId="51961" xr:uid="{00000000-0005-0000-0000-0000B4CB0000}"/>
    <cellStyle name="Normal 33 3 19 3 2" xfId="51962" xr:uid="{00000000-0005-0000-0000-0000B5CB0000}"/>
    <cellStyle name="Normal 33 3 19 3 3" xfId="51963" xr:uid="{00000000-0005-0000-0000-0000B6CB0000}"/>
    <cellStyle name="Normal 33 3 19 4" xfId="51964" xr:uid="{00000000-0005-0000-0000-0000B7CB0000}"/>
    <cellStyle name="Normal 33 3 19 4 2" xfId="51965" xr:uid="{00000000-0005-0000-0000-0000B8CB0000}"/>
    <cellStyle name="Normal 33 3 19 4 3" xfId="51966" xr:uid="{00000000-0005-0000-0000-0000B9CB0000}"/>
    <cellStyle name="Normal 33 3 19 5" xfId="51967" xr:uid="{00000000-0005-0000-0000-0000BACB0000}"/>
    <cellStyle name="Normal 33 3 19 6" xfId="51968" xr:uid="{00000000-0005-0000-0000-0000BBCB0000}"/>
    <cellStyle name="Normal 33 3 2" xfId="51969" xr:uid="{00000000-0005-0000-0000-0000BCCB0000}"/>
    <cellStyle name="Normal 33 3 2 2" xfId="51970" xr:uid="{00000000-0005-0000-0000-0000BDCB0000}"/>
    <cellStyle name="Normal 33 3 2 2 2" xfId="51971" xr:uid="{00000000-0005-0000-0000-0000BECB0000}"/>
    <cellStyle name="Normal 33 3 2 2 3" xfId="51972" xr:uid="{00000000-0005-0000-0000-0000BFCB0000}"/>
    <cellStyle name="Normal 33 3 2 3" xfId="51973" xr:uid="{00000000-0005-0000-0000-0000C0CB0000}"/>
    <cellStyle name="Normal 33 3 2 3 2" xfId="51974" xr:uid="{00000000-0005-0000-0000-0000C1CB0000}"/>
    <cellStyle name="Normal 33 3 2 3 3" xfId="51975" xr:uid="{00000000-0005-0000-0000-0000C2CB0000}"/>
    <cellStyle name="Normal 33 3 2 4" xfId="51976" xr:uid="{00000000-0005-0000-0000-0000C3CB0000}"/>
    <cellStyle name="Normal 33 3 2 4 2" xfId="51977" xr:uid="{00000000-0005-0000-0000-0000C4CB0000}"/>
    <cellStyle name="Normal 33 3 2 4 3" xfId="51978" xr:uid="{00000000-0005-0000-0000-0000C5CB0000}"/>
    <cellStyle name="Normal 33 3 2 5" xfId="51979" xr:uid="{00000000-0005-0000-0000-0000C6CB0000}"/>
    <cellStyle name="Normal 33 3 2 6" xfId="51980" xr:uid="{00000000-0005-0000-0000-0000C7CB0000}"/>
    <cellStyle name="Normal 33 3 20" xfId="51981" xr:uid="{00000000-0005-0000-0000-0000C8CB0000}"/>
    <cellStyle name="Normal 33 3 20 2" xfId="51982" xr:uid="{00000000-0005-0000-0000-0000C9CB0000}"/>
    <cellStyle name="Normal 33 3 20 2 2" xfId="51983" xr:uid="{00000000-0005-0000-0000-0000CACB0000}"/>
    <cellStyle name="Normal 33 3 20 2 3" xfId="51984" xr:uid="{00000000-0005-0000-0000-0000CBCB0000}"/>
    <cellStyle name="Normal 33 3 20 3" xfId="51985" xr:uid="{00000000-0005-0000-0000-0000CCCB0000}"/>
    <cellStyle name="Normal 33 3 20 3 2" xfId="51986" xr:uid="{00000000-0005-0000-0000-0000CDCB0000}"/>
    <cellStyle name="Normal 33 3 20 3 3" xfId="51987" xr:uid="{00000000-0005-0000-0000-0000CECB0000}"/>
    <cellStyle name="Normal 33 3 20 4" xfId="51988" xr:uid="{00000000-0005-0000-0000-0000CFCB0000}"/>
    <cellStyle name="Normal 33 3 20 4 2" xfId="51989" xr:uid="{00000000-0005-0000-0000-0000D0CB0000}"/>
    <cellStyle name="Normal 33 3 20 4 3" xfId="51990" xr:uid="{00000000-0005-0000-0000-0000D1CB0000}"/>
    <cellStyle name="Normal 33 3 20 5" xfId="51991" xr:uid="{00000000-0005-0000-0000-0000D2CB0000}"/>
    <cellStyle name="Normal 33 3 20 6" xfId="51992" xr:uid="{00000000-0005-0000-0000-0000D3CB0000}"/>
    <cellStyle name="Normal 33 3 21" xfId="51993" xr:uid="{00000000-0005-0000-0000-0000D4CB0000}"/>
    <cellStyle name="Normal 33 3 21 2" xfId="51994" xr:uid="{00000000-0005-0000-0000-0000D5CB0000}"/>
    <cellStyle name="Normal 33 3 21 3" xfId="51995" xr:uid="{00000000-0005-0000-0000-0000D6CB0000}"/>
    <cellStyle name="Normal 33 3 22" xfId="51996" xr:uid="{00000000-0005-0000-0000-0000D7CB0000}"/>
    <cellStyle name="Normal 33 3 22 2" xfId="51997" xr:uid="{00000000-0005-0000-0000-0000D8CB0000}"/>
    <cellStyle name="Normal 33 3 22 3" xfId="51998" xr:uid="{00000000-0005-0000-0000-0000D9CB0000}"/>
    <cellStyle name="Normal 33 3 23" xfId="51999" xr:uid="{00000000-0005-0000-0000-0000DACB0000}"/>
    <cellStyle name="Normal 33 3 23 2" xfId="52000" xr:uid="{00000000-0005-0000-0000-0000DBCB0000}"/>
    <cellStyle name="Normal 33 3 23 3" xfId="52001" xr:uid="{00000000-0005-0000-0000-0000DCCB0000}"/>
    <cellStyle name="Normal 33 3 24" xfId="52002" xr:uid="{00000000-0005-0000-0000-0000DDCB0000}"/>
    <cellStyle name="Normal 33 3 25" xfId="52003" xr:uid="{00000000-0005-0000-0000-0000DECB0000}"/>
    <cellStyle name="Normal 33 3 3" xfId="52004" xr:uid="{00000000-0005-0000-0000-0000DFCB0000}"/>
    <cellStyle name="Normal 33 3 3 2" xfId="52005" xr:uid="{00000000-0005-0000-0000-0000E0CB0000}"/>
    <cellStyle name="Normal 33 3 3 2 2" xfId="52006" xr:uid="{00000000-0005-0000-0000-0000E1CB0000}"/>
    <cellStyle name="Normal 33 3 3 2 3" xfId="52007" xr:uid="{00000000-0005-0000-0000-0000E2CB0000}"/>
    <cellStyle name="Normal 33 3 3 3" xfId="52008" xr:uid="{00000000-0005-0000-0000-0000E3CB0000}"/>
    <cellStyle name="Normal 33 3 3 3 2" xfId="52009" xr:uid="{00000000-0005-0000-0000-0000E4CB0000}"/>
    <cellStyle name="Normal 33 3 3 3 3" xfId="52010" xr:uid="{00000000-0005-0000-0000-0000E5CB0000}"/>
    <cellStyle name="Normal 33 3 3 4" xfId="52011" xr:uid="{00000000-0005-0000-0000-0000E6CB0000}"/>
    <cellStyle name="Normal 33 3 3 4 2" xfId="52012" xr:uid="{00000000-0005-0000-0000-0000E7CB0000}"/>
    <cellStyle name="Normal 33 3 3 4 3" xfId="52013" xr:uid="{00000000-0005-0000-0000-0000E8CB0000}"/>
    <cellStyle name="Normal 33 3 3 5" xfId="52014" xr:uid="{00000000-0005-0000-0000-0000E9CB0000}"/>
    <cellStyle name="Normal 33 3 3 6" xfId="52015" xr:uid="{00000000-0005-0000-0000-0000EACB0000}"/>
    <cellStyle name="Normal 33 3 4" xfId="52016" xr:uid="{00000000-0005-0000-0000-0000EBCB0000}"/>
    <cellStyle name="Normal 33 3 4 2" xfId="52017" xr:uid="{00000000-0005-0000-0000-0000ECCB0000}"/>
    <cellStyle name="Normal 33 3 4 2 2" xfId="52018" xr:uid="{00000000-0005-0000-0000-0000EDCB0000}"/>
    <cellStyle name="Normal 33 3 4 2 3" xfId="52019" xr:uid="{00000000-0005-0000-0000-0000EECB0000}"/>
    <cellStyle name="Normal 33 3 4 3" xfId="52020" xr:uid="{00000000-0005-0000-0000-0000EFCB0000}"/>
    <cellStyle name="Normal 33 3 4 3 2" xfId="52021" xr:uid="{00000000-0005-0000-0000-0000F0CB0000}"/>
    <cellStyle name="Normal 33 3 4 3 3" xfId="52022" xr:uid="{00000000-0005-0000-0000-0000F1CB0000}"/>
    <cellStyle name="Normal 33 3 4 4" xfId="52023" xr:uid="{00000000-0005-0000-0000-0000F2CB0000}"/>
    <cellStyle name="Normal 33 3 4 4 2" xfId="52024" xr:uid="{00000000-0005-0000-0000-0000F3CB0000}"/>
    <cellStyle name="Normal 33 3 4 4 3" xfId="52025" xr:uid="{00000000-0005-0000-0000-0000F4CB0000}"/>
    <cellStyle name="Normal 33 3 4 5" xfId="52026" xr:uid="{00000000-0005-0000-0000-0000F5CB0000}"/>
    <cellStyle name="Normal 33 3 4 6" xfId="52027" xr:uid="{00000000-0005-0000-0000-0000F6CB0000}"/>
    <cellStyle name="Normal 33 3 5" xfId="52028" xr:uid="{00000000-0005-0000-0000-0000F7CB0000}"/>
    <cellStyle name="Normal 33 3 5 2" xfId="52029" xr:uid="{00000000-0005-0000-0000-0000F8CB0000}"/>
    <cellStyle name="Normal 33 3 5 2 2" xfId="52030" xr:uid="{00000000-0005-0000-0000-0000F9CB0000}"/>
    <cellStyle name="Normal 33 3 5 2 3" xfId="52031" xr:uid="{00000000-0005-0000-0000-0000FACB0000}"/>
    <cellStyle name="Normal 33 3 5 3" xfId="52032" xr:uid="{00000000-0005-0000-0000-0000FBCB0000}"/>
    <cellStyle name="Normal 33 3 5 3 2" xfId="52033" xr:uid="{00000000-0005-0000-0000-0000FCCB0000}"/>
    <cellStyle name="Normal 33 3 5 3 3" xfId="52034" xr:uid="{00000000-0005-0000-0000-0000FDCB0000}"/>
    <cellStyle name="Normal 33 3 5 4" xfId="52035" xr:uid="{00000000-0005-0000-0000-0000FECB0000}"/>
    <cellStyle name="Normal 33 3 5 4 2" xfId="52036" xr:uid="{00000000-0005-0000-0000-0000FFCB0000}"/>
    <cellStyle name="Normal 33 3 5 4 3" xfId="52037" xr:uid="{00000000-0005-0000-0000-000000CC0000}"/>
    <cellStyle name="Normal 33 3 5 5" xfId="52038" xr:uid="{00000000-0005-0000-0000-000001CC0000}"/>
    <cellStyle name="Normal 33 3 5 6" xfId="52039" xr:uid="{00000000-0005-0000-0000-000002CC0000}"/>
    <cellStyle name="Normal 33 3 6" xfId="52040" xr:uid="{00000000-0005-0000-0000-000003CC0000}"/>
    <cellStyle name="Normal 33 3 6 2" xfId="52041" xr:uid="{00000000-0005-0000-0000-000004CC0000}"/>
    <cellStyle name="Normal 33 3 6 2 2" xfId="52042" xr:uid="{00000000-0005-0000-0000-000005CC0000}"/>
    <cellStyle name="Normal 33 3 6 2 3" xfId="52043" xr:uid="{00000000-0005-0000-0000-000006CC0000}"/>
    <cellStyle name="Normal 33 3 6 3" xfId="52044" xr:uid="{00000000-0005-0000-0000-000007CC0000}"/>
    <cellStyle name="Normal 33 3 6 3 2" xfId="52045" xr:uid="{00000000-0005-0000-0000-000008CC0000}"/>
    <cellStyle name="Normal 33 3 6 3 3" xfId="52046" xr:uid="{00000000-0005-0000-0000-000009CC0000}"/>
    <cellStyle name="Normal 33 3 6 4" xfId="52047" xr:uid="{00000000-0005-0000-0000-00000ACC0000}"/>
    <cellStyle name="Normal 33 3 6 4 2" xfId="52048" xr:uid="{00000000-0005-0000-0000-00000BCC0000}"/>
    <cellStyle name="Normal 33 3 6 4 3" xfId="52049" xr:uid="{00000000-0005-0000-0000-00000CCC0000}"/>
    <cellStyle name="Normal 33 3 6 5" xfId="52050" xr:uid="{00000000-0005-0000-0000-00000DCC0000}"/>
    <cellStyle name="Normal 33 3 6 6" xfId="52051" xr:uid="{00000000-0005-0000-0000-00000ECC0000}"/>
    <cellStyle name="Normal 33 3 7" xfId="52052" xr:uid="{00000000-0005-0000-0000-00000FCC0000}"/>
    <cellStyle name="Normal 33 3 7 2" xfId="52053" xr:uid="{00000000-0005-0000-0000-000010CC0000}"/>
    <cellStyle name="Normal 33 3 7 2 2" xfId="52054" xr:uid="{00000000-0005-0000-0000-000011CC0000}"/>
    <cellStyle name="Normal 33 3 7 2 3" xfId="52055" xr:uid="{00000000-0005-0000-0000-000012CC0000}"/>
    <cellStyle name="Normal 33 3 7 3" xfId="52056" xr:uid="{00000000-0005-0000-0000-000013CC0000}"/>
    <cellStyle name="Normal 33 3 7 3 2" xfId="52057" xr:uid="{00000000-0005-0000-0000-000014CC0000}"/>
    <cellStyle name="Normal 33 3 7 3 3" xfId="52058" xr:uid="{00000000-0005-0000-0000-000015CC0000}"/>
    <cellStyle name="Normal 33 3 7 4" xfId="52059" xr:uid="{00000000-0005-0000-0000-000016CC0000}"/>
    <cellStyle name="Normal 33 3 7 4 2" xfId="52060" xr:uid="{00000000-0005-0000-0000-000017CC0000}"/>
    <cellStyle name="Normal 33 3 7 4 3" xfId="52061" xr:uid="{00000000-0005-0000-0000-000018CC0000}"/>
    <cellStyle name="Normal 33 3 7 5" xfId="52062" xr:uid="{00000000-0005-0000-0000-000019CC0000}"/>
    <cellStyle name="Normal 33 3 7 6" xfId="52063" xr:uid="{00000000-0005-0000-0000-00001ACC0000}"/>
    <cellStyle name="Normal 33 3 8" xfId="52064" xr:uid="{00000000-0005-0000-0000-00001BCC0000}"/>
    <cellStyle name="Normal 33 3 8 2" xfId="52065" xr:uid="{00000000-0005-0000-0000-00001CCC0000}"/>
    <cellStyle name="Normal 33 3 8 2 2" xfId="52066" xr:uid="{00000000-0005-0000-0000-00001DCC0000}"/>
    <cellStyle name="Normal 33 3 8 2 3" xfId="52067" xr:uid="{00000000-0005-0000-0000-00001ECC0000}"/>
    <cellStyle name="Normal 33 3 8 3" xfId="52068" xr:uid="{00000000-0005-0000-0000-00001FCC0000}"/>
    <cellStyle name="Normal 33 3 8 3 2" xfId="52069" xr:uid="{00000000-0005-0000-0000-000020CC0000}"/>
    <cellStyle name="Normal 33 3 8 3 3" xfId="52070" xr:uid="{00000000-0005-0000-0000-000021CC0000}"/>
    <cellStyle name="Normal 33 3 8 4" xfId="52071" xr:uid="{00000000-0005-0000-0000-000022CC0000}"/>
    <cellStyle name="Normal 33 3 8 4 2" xfId="52072" xr:uid="{00000000-0005-0000-0000-000023CC0000}"/>
    <cellStyle name="Normal 33 3 8 4 3" xfId="52073" xr:uid="{00000000-0005-0000-0000-000024CC0000}"/>
    <cellStyle name="Normal 33 3 8 5" xfId="52074" xr:uid="{00000000-0005-0000-0000-000025CC0000}"/>
    <cellStyle name="Normal 33 3 8 6" xfId="52075" xr:uid="{00000000-0005-0000-0000-000026CC0000}"/>
    <cellStyle name="Normal 33 3 9" xfId="52076" xr:uid="{00000000-0005-0000-0000-000027CC0000}"/>
    <cellStyle name="Normal 33 3 9 2" xfId="52077" xr:uid="{00000000-0005-0000-0000-000028CC0000}"/>
    <cellStyle name="Normal 33 3 9 2 2" xfId="52078" xr:uid="{00000000-0005-0000-0000-000029CC0000}"/>
    <cellStyle name="Normal 33 3 9 2 3" xfId="52079" xr:uid="{00000000-0005-0000-0000-00002ACC0000}"/>
    <cellStyle name="Normal 33 3 9 3" xfId="52080" xr:uid="{00000000-0005-0000-0000-00002BCC0000}"/>
    <cellStyle name="Normal 33 3 9 3 2" xfId="52081" xr:uid="{00000000-0005-0000-0000-00002CCC0000}"/>
    <cellStyle name="Normal 33 3 9 3 3" xfId="52082" xr:uid="{00000000-0005-0000-0000-00002DCC0000}"/>
    <cellStyle name="Normal 33 3 9 4" xfId="52083" xr:uid="{00000000-0005-0000-0000-00002ECC0000}"/>
    <cellStyle name="Normal 33 3 9 4 2" xfId="52084" xr:uid="{00000000-0005-0000-0000-00002FCC0000}"/>
    <cellStyle name="Normal 33 3 9 4 3" xfId="52085" xr:uid="{00000000-0005-0000-0000-000030CC0000}"/>
    <cellStyle name="Normal 33 3 9 5" xfId="52086" xr:uid="{00000000-0005-0000-0000-000031CC0000}"/>
    <cellStyle name="Normal 33 3 9 6" xfId="52087" xr:uid="{00000000-0005-0000-0000-000032CC0000}"/>
    <cellStyle name="Normal 33 3_Sheet25" xfId="52088" xr:uid="{00000000-0005-0000-0000-000033CC0000}"/>
    <cellStyle name="Normal 33 4" xfId="52089" xr:uid="{00000000-0005-0000-0000-000034CC0000}"/>
    <cellStyle name="Normal 33 4 10" xfId="52090" xr:uid="{00000000-0005-0000-0000-000035CC0000}"/>
    <cellStyle name="Normal 33 4 10 2" xfId="52091" xr:uid="{00000000-0005-0000-0000-000036CC0000}"/>
    <cellStyle name="Normal 33 4 10 2 2" xfId="52092" xr:uid="{00000000-0005-0000-0000-000037CC0000}"/>
    <cellStyle name="Normal 33 4 10 2 3" xfId="52093" xr:uid="{00000000-0005-0000-0000-000038CC0000}"/>
    <cellStyle name="Normal 33 4 10 3" xfId="52094" xr:uid="{00000000-0005-0000-0000-000039CC0000}"/>
    <cellStyle name="Normal 33 4 10 3 2" xfId="52095" xr:uid="{00000000-0005-0000-0000-00003ACC0000}"/>
    <cellStyle name="Normal 33 4 10 3 3" xfId="52096" xr:uid="{00000000-0005-0000-0000-00003BCC0000}"/>
    <cellStyle name="Normal 33 4 10 4" xfId="52097" xr:uid="{00000000-0005-0000-0000-00003CCC0000}"/>
    <cellStyle name="Normal 33 4 10 4 2" xfId="52098" xr:uid="{00000000-0005-0000-0000-00003DCC0000}"/>
    <cellStyle name="Normal 33 4 10 4 3" xfId="52099" xr:uid="{00000000-0005-0000-0000-00003ECC0000}"/>
    <cellStyle name="Normal 33 4 10 5" xfId="52100" xr:uid="{00000000-0005-0000-0000-00003FCC0000}"/>
    <cellStyle name="Normal 33 4 10 6" xfId="52101" xr:uid="{00000000-0005-0000-0000-000040CC0000}"/>
    <cellStyle name="Normal 33 4 11" xfId="52102" xr:uid="{00000000-0005-0000-0000-000041CC0000}"/>
    <cellStyle name="Normal 33 4 11 2" xfId="52103" xr:uid="{00000000-0005-0000-0000-000042CC0000}"/>
    <cellStyle name="Normal 33 4 11 2 2" xfId="52104" xr:uid="{00000000-0005-0000-0000-000043CC0000}"/>
    <cellStyle name="Normal 33 4 11 2 3" xfId="52105" xr:uid="{00000000-0005-0000-0000-000044CC0000}"/>
    <cellStyle name="Normal 33 4 11 3" xfId="52106" xr:uid="{00000000-0005-0000-0000-000045CC0000}"/>
    <cellStyle name="Normal 33 4 11 3 2" xfId="52107" xr:uid="{00000000-0005-0000-0000-000046CC0000}"/>
    <cellStyle name="Normal 33 4 11 3 3" xfId="52108" xr:uid="{00000000-0005-0000-0000-000047CC0000}"/>
    <cellStyle name="Normal 33 4 11 4" xfId="52109" xr:uid="{00000000-0005-0000-0000-000048CC0000}"/>
    <cellStyle name="Normal 33 4 11 4 2" xfId="52110" xr:uid="{00000000-0005-0000-0000-000049CC0000}"/>
    <cellStyle name="Normal 33 4 11 4 3" xfId="52111" xr:uid="{00000000-0005-0000-0000-00004ACC0000}"/>
    <cellStyle name="Normal 33 4 11 5" xfId="52112" xr:uid="{00000000-0005-0000-0000-00004BCC0000}"/>
    <cellStyle name="Normal 33 4 11 6" xfId="52113" xr:uid="{00000000-0005-0000-0000-00004CCC0000}"/>
    <cellStyle name="Normal 33 4 12" xfId="52114" xr:uid="{00000000-0005-0000-0000-00004DCC0000}"/>
    <cellStyle name="Normal 33 4 12 2" xfId="52115" xr:uid="{00000000-0005-0000-0000-00004ECC0000}"/>
    <cellStyle name="Normal 33 4 12 2 2" xfId="52116" xr:uid="{00000000-0005-0000-0000-00004FCC0000}"/>
    <cellStyle name="Normal 33 4 12 2 3" xfId="52117" xr:uid="{00000000-0005-0000-0000-000050CC0000}"/>
    <cellStyle name="Normal 33 4 12 3" xfId="52118" xr:uid="{00000000-0005-0000-0000-000051CC0000}"/>
    <cellStyle name="Normal 33 4 12 3 2" xfId="52119" xr:uid="{00000000-0005-0000-0000-000052CC0000}"/>
    <cellStyle name="Normal 33 4 12 3 3" xfId="52120" xr:uid="{00000000-0005-0000-0000-000053CC0000}"/>
    <cellStyle name="Normal 33 4 12 4" xfId="52121" xr:uid="{00000000-0005-0000-0000-000054CC0000}"/>
    <cellStyle name="Normal 33 4 12 4 2" xfId="52122" xr:uid="{00000000-0005-0000-0000-000055CC0000}"/>
    <cellStyle name="Normal 33 4 12 4 3" xfId="52123" xr:uid="{00000000-0005-0000-0000-000056CC0000}"/>
    <cellStyle name="Normal 33 4 12 5" xfId="52124" xr:uid="{00000000-0005-0000-0000-000057CC0000}"/>
    <cellStyle name="Normal 33 4 12 6" xfId="52125" xr:uid="{00000000-0005-0000-0000-000058CC0000}"/>
    <cellStyle name="Normal 33 4 13" xfId="52126" xr:uid="{00000000-0005-0000-0000-000059CC0000}"/>
    <cellStyle name="Normal 33 4 13 2" xfId="52127" xr:uid="{00000000-0005-0000-0000-00005ACC0000}"/>
    <cellStyle name="Normal 33 4 13 2 2" xfId="52128" xr:uid="{00000000-0005-0000-0000-00005BCC0000}"/>
    <cellStyle name="Normal 33 4 13 2 3" xfId="52129" xr:uid="{00000000-0005-0000-0000-00005CCC0000}"/>
    <cellStyle name="Normal 33 4 13 3" xfId="52130" xr:uid="{00000000-0005-0000-0000-00005DCC0000}"/>
    <cellStyle name="Normal 33 4 13 3 2" xfId="52131" xr:uid="{00000000-0005-0000-0000-00005ECC0000}"/>
    <cellStyle name="Normal 33 4 13 3 3" xfId="52132" xr:uid="{00000000-0005-0000-0000-00005FCC0000}"/>
    <cellStyle name="Normal 33 4 13 4" xfId="52133" xr:uid="{00000000-0005-0000-0000-000060CC0000}"/>
    <cellStyle name="Normal 33 4 13 4 2" xfId="52134" xr:uid="{00000000-0005-0000-0000-000061CC0000}"/>
    <cellStyle name="Normal 33 4 13 4 3" xfId="52135" xr:uid="{00000000-0005-0000-0000-000062CC0000}"/>
    <cellStyle name="Normal 33 4 13 5" xfId="52136" xr:uid="{00000000-0005-0000-0000-000063CC0000}"/>
    <cellStyle name="Normal 33 4 13 6" xfId="52137" xr:uid="{00000000-0005-0000-0000-000064CC0000}"/>
    <cellStyle name="Normal 33 4 14" xfId="52138" xr:uid="{00000000-0005-0000-0000-000065CC0000}"/>
    <cellStyle name="Normal 33 4 14 2" xfId="52139" xr:uid="{00000000-0005-0000-0000-000066CC0000}"/>
    <cellStyle name="Normal 33 4 14 2 2" xfId="52140" xr:uid="{00000000-0005-0000-0000-000067CC0000}"/>
    <cellStyle name="Normal 33 4 14 2 3" xfId="52141" xr:uid="{00000000-0005-0000-0000-000068CC0000}"/>
    <cellStyle name="Normal 33 4 14 3" xfId="52142" xr:uid="{00000000-0005-0000-0000-000069CC0000}"/>
    <cellStyle name="Normal 33 4 14 3 2" xfId="52143" xr:uid="{00000000-0005-0000-0000-00006ACC0000}"/>
    <cellStyle name="Normal 33 4 14 3 3" xfId="52144" xr:uid="{00000000-0005-0000-0000-00006BCC0000}"/>
    <cellStyle name="Normal 33 4 14 4" xfId="52145" xr:uid="{00000000-0005-0000-0000-00006CCC0000}"/>
    <cellStyle name="Normal 33 4 14 4 2" xfId="52146" xr:uid="{00000000-0005-0000-0000-00006DCC0000}"/>
    <cellStyle name="Normal 33 4 14 4 3" xfId="52147" xr:uid="{00000000-0005-0000-0000-00006ECC0000}"/>
    <cellStyle name="Normal 33 4 14 5" xfId="52148" xr:uid="{00000000-0005-0000-0000-00006FCC0000}"/>
    <cellStyle name="Normal 33 4 14 6" xfId="52149" xr:uid="{00000000-0005-0000-0000-000070CC0000}"/>
    <cellStyle name="Normal 33 4 15" xfId="52150" xr:uid="{00000000-0005-0000-0000-000071CC0000}"/>
    <cellStyle name="Normal 33 4 15 2" xfId="52151" xr:uid="{00000000-0005-0000-0000-000072CC0000}"/>
    <cellStyle name="Normal 33 4 15 2 2" xfId="52152" xr:uid="{00000000-0005-0000-0000-000073CC0000}"/>
    <cellStyle name="Normal 33 4 15 2 3" xfId="52153" xr:uid="{00000000-0005-0000-0000-000074CC0000}"/>
    <cellStyle name="Normal 33 4 15 3" xfId="52154" xr:uid="{00000000-0005-0000-0000-000075CC0000}"/>
    <cellStyle name="Normal 33 4 15 3 2" xfId="52155" xr:uid="{00000000-0005-0000-0000-000076CC0000}"/>
    <cellStyle name="Normal 33 4 15 3 3" xfId="52156" xr:uid="{00000000-0005-0000-0000-000077CC0000}"/>
    <cellStyle name="Normal 33 4 15 4" xfId="52157" xr:uid="{00000000-0005-0000-0000-000078CC0000}"/>
    <cellStyle name="Normal 33 4 15 4 2" xfId="52158" xr:uid="{00000000-0005-0000-0000-000079CC0000}"/>
    <cellStyle name="Normal 33 4 15 4 3" xfId="52159" xr:uid="{00000000-0005-0000-0000-00007ACC0000}"/>
    <cellStyle name="Normal 33 4 15 5" xfId="52160" xr:uid="{00000000-0005-0000-0000-00007BCC0000}"/>
    <cellStyle name="Normal 33 4 15 6" xfId="52161" xr:uid="{00000000-0005-0000-0000-00007CCC0000}"/>
    <cellStyle name="Normal 33 4 16" xfId="52162" xr:uid="{00000000-0005-0000-0000-00007DCC0000}"/>
    <cellStyle name="Normal 33 4 16 2" xfId="52163" xr:uid="{00000000-0005-0000-0000-00007ECC0000}"/>
    <cellStyle name="Normal 33 4 16 2 2" xfId="52164" xr:uid="{00000000-0005-0000-0000-00007FCC0000}"/>
    <cellStyle name="Normal 33 4 16 2 3" xfId="52165" xr:uid="{00000000-0005-0000-0000-000080CC0000}"/>
    <cellStyle name="Normal 33 4 16 3" xfId="52166" xr:uid="{00000000-0005-0000-0000-000081CC0000}"/>
    <cellStyle name="Normal 33 4 16 3 2" xfId="52167" xr:uid="{00000000-0005-0000-0000-000082CC0000}"/>
    <cellStyle name="Normal 33 4 16 3 3" xfId="52168" xr:uid="{00000000-0005-0000-0000-000083CC0000}"/>
    <cellStyle name="Normal 33 4 16 4" xfId="52169" xr:uid="{00000000-0005-0000-0000-000084CC0000}"/>
    <cellStyle name="Normal 33 4 16 4 2" xfId="52170" xr:uid="{00000000-0005-0000-0000-000085CC0000}"/>
    <cellStyle name="Normal 33 4 16 4 3" xfId="52171" xr:uid="{00000000-0005-0000-0000-000086CC0000}"/>
    <cellStyle name="Normal 33 4 16 5" xfId="52172" xr:uid="{00000000-0005-0000-0000-000087CC0000}"/>
    <cellStyle name="Normal 33 4 16 6" xfId="52173" xr:uid="{00000000-0005-0000-0000-000088CC0000}"/>
    <cellStyle name="Normal 33 4 17" xfId="52174" xr:uid="{00000000-0005-0000-0000-000089CC0000}"/>
    <cellStyle name="Normal 33 4 17 2" xfId="52175" xr:uid="{00000000-0005-0000-0000-00008ACC0000}"/>
    <cellStyle name="Normal 33 4 17 2 2" xfId="52176" xr:uid="{00000000-0005-0000-0000-00008BCC0000}"/>
    <cellStyle name="Normal 33 4 17 2 3" xfId="52177" xr:uid="{00000000-0005-0000-0000-00008CCC0000}"/>
    <cellStyle name="Normal 33 4 17 3" xfId="52178" xr:uid="{00000000-0005-0000-0000-00008DCC0000}"/>
    <cellStyle name="Normal 33 4 17 3 2" xfId="52179" xr:uid="{00000000-0005-0000-0000-00008ECC0000}"/>
    <cellStyle name="Normal 33 4 17 3 3" xfId="52180" xr:uid="{00000000-0005-0000-0000-00008FCC0000}"/>
    <cellStyle name="Normal 33 4 17 4" xfId="52181" xr:uid="{00000000-0005-0000-0000-000090CC0000}"/>
    <cellStyle name="Normal 33 4 17 4 2" xfId="52182" xr:uid="{00000000-0005-0000-0000-000091CC0000}"/>
    <cellStyle name="Normal 33 4 17 4 3" xfId="52183" xr:uid="{00000000-0005-0000-0000-000092CC0000}"/>
    <cellStyle name="Normal 33 4 17 5" xfId="52184" xr:uid="{00000000-0005-0000-0000-000093CC0000}"/>
    <cellStyle name="Normal 33 4 17 6" xfId="52185" xr:uid="{00000000-0005-0000-0000-000094CC0000}"/>
    <cellStyle name="Normal 33 4 18" xfId="52186" xr:uid="{00000000-0005-0000-0000-000095CC0000}"/>
    <cellStyle name="Normal 33 4 18 2" xfId="52187" xr:uid="{00000000-0005-0000-0000-000096CC0000}"/>
    <cellStyle name="Normal 33 4 18 2 2" xfId="52188" xr:uid="{00000000-0005-0000-0000-000097CC0000}"/>
    <cellStyle name="Normal 33 4 18 2 3" xfId="52189" xr:uid="{00000000-0005-0000-0000-000098CC0000}"/>
    <cellStyle name="Normal 33 4 18 3" xfId="52190" xr:uid="{00000000-0005-0000-0000-000099CC0000}"/>
    <cellStyle name="Normal 33 4 18 3 2" xfId="52191" xr:uid="{00000000-0005-0000-0000-00009ACC0000}"/>
    <cellStyle name="Normal 33 4 18 3 3" xfId="52192" xr:uid="{00000000-0005-0000-0000-00009BCC0000}"/>
    <cellStyle name="Normal 33 4 18 4" xfId="52193" xr:uid="{00000000-0005-0000-0000-00009CCC0000}"/>
    <cellStyle name="Normal 33 4 18 4 2" xfId="52194" xr:uid="{00000000-0005-0000-0000-00009DCC0000}"/>
    <cellStyle name="Normal 33 4 18 4 3" xfId="52195" xr:uid="{00000000-0005-0000-0000-00009ECC0000}"/>
    <cellStyle name="Normal 33 4 18 5" xfId="52196" xr:uid="{00000000-0005-0000-0000-00009FCC0000}"/>
    <cellStyle name="Normal 33 4 18 6" xfId="52197" xr:uid="{00000000-0005-0000-0000-0000A0CC0000}"/>
    <cellStyle name="Normal 33 4 19" xfId="52198" xr:uid="{00000000-0005-0000-0000-0000A1CC0000}"/>
    <cellStyle name="Normal 33 4 19 2" xfId="52199" xr:uid="{00000000-0005-0000-0000-0000A2CC0000}"/>
    <cellStyle name="Normal 33 4 19 2 2" xfId="52200" xr:uid="{00000000-0005-0000-0000-0000A3CC0000}"/>
    <cellStyle name="Normal 33 4 19 2 3" xfId="52201" xr:uid="{00000000-0005-0000-0000-0000A4CC0000}"/>
    <cellStyle name="Normal 33 4 19 3" xfId="52202" xr:uid="{00000000-0005-0000-0000-0000A5CC0000}"/>
    <cellStyle name="Normal 33 4 19 3 2" xfId="52203" xr:uid="{00000000-0005-0000-0000-0000A6CC0000}"/>
    <cellStyle name="Normal 33 4 19 3 3" xfId="52204" xr:uid="{00000000-0005-0000-0000-0000A7CC0000}"/>
    <cellStyle name="Normal 33 4 19 4" xfId="52205" xr:uid="{00000000-0005-0000-0000-0000A8CC0000}"/>
    <cellStyle name="Normal 33 4 19 4 2" xfId="52206" xr:uid="{00000000-0005-0000-0000-0000A9CC0000}"/>
    <cellStyle name="Normal 33 4 19 4 3" xfId="52207" xr:uid="{00000000-0005-0000-0000-0000AACC0000}"/>
    <cellStyle name="Normal 33 4 19 5" xfId="52208" xr:uid="{00000000-0005-0000-0000-0000ABCC0000}"/>
    <cellStyle name="Normal 33 4 19 6" xfId="52209" xr:uid="{00000000-0005-0000-0000-0000ACCC0000}"/>
    <cellStyle name="Normal 33 4 2" xfId="52210" xr:uid="{00000000-0005-0000-0000-0000ADCC0000}"/>
    <cellStyle name="Normal 33 4 2 2" xfId="52211" xr:uid="{00000000-0005-0000-0000-0000AECC0000}"/>
    <cellStyle name="Normal 33 4 2 2 2" xfId="52212" xr:uid="{00000000-0005-0000-0000-0000AFCC0000}"/>
    <cellStyle name="Normal 33 4 2 2 3" xfId="52213" xr:uid="{00000000-0005-0000-0000-0000B0CC0000}"/>
    <cellStyle name="Normal 33 4 2 3" xfId="52214" xr:uid="{00000000-0005-0000-0000-0000B1CC0000}"/>
    <cellStyle name="Normal 33 4 2 3 2" xfId="52215" xr:uid="{00000000-0005-0000-0000-0000B2CC0000}"/>
    <cellStyle name="Normal 33 4 2 3 3" xfId="52216" xr:uid="{00000000-0005-0000-0000-0000B3CC0000}"/>
    <cellStyle name="Normal 33 4 2 4" xfId="52217" xr:uid="{00000000-0005-0000-0000-0000B4CC0000}"/>
    <cellStyle name="Normal 33 4 2 4 2" xfId="52218" xr:uid="{00000000-0005-0000-0000-0000B5CC0000}"/>
    <cellStyle name="Normal 33 4 2 4 3" xfId="52219" xr:uid="{00000000-0005-0000-0000-0000B6CC0000}"/>
    <cellStyle name="Normal 33 4 2 5" xfId="52220" xr:uid="{00000000-0005-0000-0000-0000B7CC0000}"/>
    <cellStyle name="Normal 33 4 2 6" xfId="52221" xr:uid="{00000000-0005-0000-0000-0000B8CC0000}"/>
    <cellStyle name="Normal 33 4 20" xfId="52222" xr:uid="{00000000-0005-0000-0000-0000B9CC0000}"/>
    <cellStyle name="Normal 33 4 20 2" xfId="52223" xr:uid="{00000000-0005-0000-0000-0000BACC0000}"/>
    <cellStyle name="Normal 33 4 20 2 2" xfId="52224" xr:uid="{00000000-0005-0000-0000-0000BBCC0000}"/>
    <cellStyle name="Normal 33 4 20 2 3" xfId="52225" xr:uid="{00000000-0005-0000-0000-0000BCCC0000}"/>
    <cellStyle name="Normal 33 4 20 3" xfId="52226" xr:uid="{00000000-0005-0000-0000-0000BDCC0000}"/>
    <cellStyle name="Normal 33 4 20 3 2" xfId="52227" xr:uid="{00000000-0005-0000-0000-0000BECC0000}"/>
    <cellStyle name="Normal 33 4 20 3 3" xfId="52228" xr:uid="{00000000-0005-0000-0000-0000BFCC0000}"/>
    <cellStyle name="Normal 33 4 20 4" xfId="52229" xr:uid="{00000000-0005-0000-0000-0000C0CC0000}"/>
    <cellStyle name="Normal 33 4 20 4 2" xfId="52230" xr:uid="{00000000-0005-0000-0000-0000C1CC0000}"/>
    <cellStyle name="Normal 33 4 20 4 3" xfId="52231" xr:uid="{00000000-0005-0000-0000-0000C2CC0000}"/>
    <cellStyle name="Normal 33 4 20 5" xfId="52232" xr:uid="{00000000-0005-0000-0000-0000C3CC0000}"/>
    <cellStyle name="Normal 33 4 20 6" xfId="52233" xr:uid="{00000000-0005-0000-0000-0000C4CC0000}"/>
    <cellStyle name="Normal 33 4 21" xfId="52234" xr:uid="{00000000-0005-0000-0000-0000C5CC0000}"/>
    <cellStyle name="Normal 33 4 21 2" xfId="52235" xr:uid="{00000000-0005-0000-0000-0000C6CC0000}"/>
    <cellStyle name="Normal 33 4 21 3" xfId="52236" xr:uid="{00000000-0005-0000-0000-0000C7CC0000}"/>
    <cellStyle name="Normal 33 4 22" xfId="52237" xr:uid="{00000000-0005-0000-0000-0000C8CC0000}"/>
    <cellStyle name="Normal 33 4 22 2" xfId="52238" xr:uid="{00000000-0005-0000-0000-0000C9CC0000}"/>
    <cellStyle name="Normal 33 4 22 3" xfId="52239" xr:uid="{00000000-0005-0000-0000-0000CACC0000}"/>
    <cellStyle name="Normal 33 4 23" xfId="52240" xr:uid="{00000000-0005-0000-0000-0000CBCC0000}"/>
    <cellStyle name="Normal 33 4 23 2" xfId="52241" xr:uid="{00000000-0005-0000-0000-0000CCCC0000}"/>
    <cellStyle name="Normal 33 4 23 3" xfId="52242" xr:uid="{00000000-0005-0000-0000-0000CDCC0000}"/>
    <cellStyle name="Normal 33 4 24" xfId="52243" xr:uid="{00000000-0005-0000-0000-0000CECC0000}"/>
    <cellStyle name="Normal 33 4 25" xfId="52244" xr:uid="{00000000-0005-0000-0000-0000CFCC0000}"/>
    <cellStyle name="Normal 33 4 3" xfId="52245" xr:uid="{00000000-0005-0000-0000-0000D0CC0000}"/>
    <cellStyle name="Normal 33 4 3 2" xfId="52246" xr:uid="{00000000-0005-0000-0000-0000D1CC0000}"/>
    <cellStyle name="Normal 33 4 3 2 2" xfId="52247" xr:uid="{00000000-0005-0000-0000-0000D2CC0000}"/>
    <cellStyle name="Normal 33 4 3 2 3" xfId="52248" xr:uid="{00000000-0005-0000-0000-0000D3CC0000}"/>
    <cellStyle name="Normal 33 4 3 3" xfId="52249" xr:uid="{00000000-0005-0000-0000-0000D4CC0000}"/>
    <cellStyle name="Normal 33 4 3 3 2" xfId="52250" xr:uid="{00000000-0005-0000-0000-0000D5CC0000}"/>
    <cellStyle name="Normal 33 4 3 3 3" xfId="52251" xr:uid="{00000000-0005-0000-0000-0000D6CC0000}"/>
    <cellStyle name="Normal 33 4 3 4" xfId="52252" xr:uid="{00000000-0005-0000-0000-0000D7CC0000}"/>
    <cellStyle name="Normal 33 4 3 4 2" xfId="52253" xr:uid="{00000000-0005-0000-0000-0000D8CC0000}"/>
    <cellStyle name="Normal 33 4 3 4 3" xfId="52254" xr:uid="{00000000-0005-0000-0000-0000D9CC0000}"/>
    <cellStyle name="Normal 33 4 3 5" xfId="52255" xr:uid="{00000000-0005-0000-0000-0000DACC0000}"/>
    <cellStyle name="Normal 33 4 3 6" xfId="52256" xr:uid="{00000000-0005-0000-0000-0000DBCC0000}"/>
    <cellStyle name="Normal 33 4 4" xfId="52257" xr:uid="{00000000-0005-0000-0000-0000DCCC0000}"/>
    <cellStyle name="Normal 33 4 4 2" xfId="52258" xr:uid="{00000000-0005-0000-0000-0000DDCC0000}"/>
    <cellStyle name="Normal 33 4 4 2 2" xfId="52259" xr:uid="{00000000-0005-0000-0000-0000DECC0000}"/>
    <cellStyle name="Normal 33 4 4 2 3" xfId="52260" xr:uid="{00000000-0005-0000-0000-0000DFCC0000}"/>
    <cellStyle name="Normal 33 4 4 3" xfId="52261" xr:uid="{00000000-0005-0000-0000-0000E0CC0000}"/>
    <cellStyle name="Normal 33 4 4 3 2" xfId="52262" xr:uid="{00000000-0005-0000-0000-0000E1CC0000}"/>
    <cellStyle name="Normal 33 4 4 3 3" xfId="52263" xr:uid="{00000000-0005-0000-0000-0000E2CC0000}"/>
    <cellStyle name="Normal 33 4 4 4" xfId="52264" xr:uid="{00000000-0005-0000-0000-0000E3CC0000}"/>
    <cellStyle name="Normal 33 4 4 4 2" xfId="52265" xr:uid="{00000000-0005-0000-0000-0000E4CC0000}"/>
    <cellStyle name="Normal 33 4 4 4 3" xfId="52266" xr:uid="{00000000-0005-0000-0000-0000E5CC0000}"/>
    <cellStyle name="Normal 33 4 4 5" xfId="52267" xr:uid="{00000000-0005-0000-0000-0000E6CC0000}"/>
    <cellStyle name="Normal 33 4 4 6" xfId="52268" xr:uid="{00000000-0005-0000-0000-0000E7CC0000}"/>
    <cellStyle name="Normal 33 4 5" xfId="52269" xr:uid="{00000000-0005-0000-0000-0000E8CC0000}"/>
    <cellStyle name="Normal 33 4 5 2" xfId="52270" xr:uid="{00000000-0005-0000-0000-0000E9CC0000}"/>
    <cellStyle name="Normal 33 4 5 2 2" xfId="52271" xr:uid="{00000000-0005-0000-0000-0000EACC0000}"/>
    <cellStyle name="Normal 33 4 5 2 3" xfId="52272" xr:uid="{00000000-0005-0000-0000-0000EBCC0000}"/>
    <cellStyle name="Normal 33 4 5 3" xfId="52273" xr:uid="{00000000-0005-0000-0000-0000ECCC0000}"/>
    <cellStyle name="Normal 33 4 5 3 2" xfId="52274" xr:uid="{00000000-0005-0000-0000-0000EDCC0000}"/>
    <cellStyle name="Normal 33 4 5 3 3" xfId="52275" xr:uid="{00000000-0005-0000-0000-0000EECC0000}"/>
    <cellStyle name="Normal 33 4 5 4" xfId="52276" xr:uid="{00000000-0005-0000-0000-0000EFCC0000}"/>
    <cellStyle name="Normal 33 4 5 4 2" xfId="52277" xr:uid="{00000000-0005-0000-0000-0000F0CC0000}"/>
    <cellStyle name="Normal 33 4 5 4 3" xfId="52278" xr:uid="{00000000-0005-0000-0000-0000F1CC0000}"/>
    <cellStyle name="Normal 33 4 5 5" xfId="52279" xr:uid="{00000000-0005-0000-0000-0000F2CC0000}"/>
    <cellStyle name="Normal 33 4 5 6" xfId="52280" xr:uid="{00000000-0005-0000-0000-0000F3CC0000}"/>
    <cellStyle name="Normal 33 4 6" xfId="52281" xr:uid="{00000000-0005-0000-0000-0000F4CC0000}"/>
    <cellStyle name="Normal 33 4 6 2" xfId="52282" xr:uid="{00000000-0005-0000-0000-0000F5CC0000}"/>
    <cellStyle name="Normal 33 4 6 2 2" xfId="52283" xr:uid="{00000000-0005-0000-0000-0000F6CC0000}"/>
    <cellStyle name="Normal 33 4 6 2 3" xfId="52284" xr:uid="{00000000-0005-0000-0000-0000F7CC0000}"/>
    <cellStyle name="Normal 33 4 6 3" xfId="52285" xr:uid="{00000000-0005-0000-0000-0000F8CC0000}"/>
    <cellStyle name="Normal 33 4 6 3 2" xfId="52286" xr:uid="{00000000-0005-0000-0000-0000F9CC0000}"/>
    <cellStyle name="Normal 33 4 6 3 3" xfId="52287" xr:uid="{00000000-0005-0000-0000-0000FACC0000}"/>
    <cellStyle name="Normal 33 4 6 4" xfId="52288" xr:uid="{00000000-0005-0000-0000-0000FBCC0000}"/>
    <cellStyle name="Normal 33 4 6 4 2" xfId="52289" xr:uid="{00000000-0005-0000-0000-0000FCCC0000}"/>
    <cellStyle name="Normal 33 4 6 4 3" xfId="52290" xr:uid="{00000000-0005-0000-0000-0000FDCC0000}"/>
    <cellStyle name="Normal 33 4 6 5" xfId="52291" xr:uid="{00000000-0005-0000-0000-0000FECC0000}"/>
    <cellStyle name="Normal 33 4 6 6" xfId="52292" xr:uid="{00000000-0005-0000-0000-0000FFCC0000}"/>
    <cellStyle name="Normal 33 4 7" xfId="52293" xr:uid="{00000000-0005-0000-0000-000000CD0000}"/>
    <cellStyle name="Normal 33 4 7 2" xfId="52294" xr:uid="{00000000-0005-0000-0000-000001CD0000}"/>
    <cellStyle name="Normal 33 4 7 2 2" xfId="52295" xr:uid="{00000000-0005-0000-0000-000002CD0000}"/>
    <cellStyle name="Normal 33 4 7 2 3" xfId="52296" xr:uid="{00000000-0005-0000-0000-000003CD0000}"/>
    <cellStyle name="Normal 33 4 7 3" xfId="52297" xr:uid="{00000000-0005-0000-0000-000004CD0000}"/>
    <cellStyle name="Normal 33 4 7 3 2" xfId="52298" xr:uid="{00000000-0005-0000-0000-000005CD0000}"/>
    <cellStyle name="Normal 33 4 7 3 3" xfId="52299" xr:uid="{00000000-0005-0000-0000-000006CD0000}"/>
    <cellStyle name="Normal 33 4 7 4" xfId="52300" xr:uid="{00000000-0005-0000-0000-000007CD0000}"/>
    <cellStyle name="Normal 33 4 7 4 2" xfId="52301" xr:uid="{00000000-0005-0000-0000-000008CD0000}"/>
    <cellStyle name="Normal 33 4 7 4 3" xfId="52302" xr:uid="{00000000-0005-0000-0000-000009CD0000}"/>
    <cellStyle name="Normal 33 4 7 5" xfId="52303" xr:uid="{00000000-0005-0000-0000-00000ACD0000}"/>
    <cellStyle name="Normal 33 4 7 6" xfId="52304" xr:uid="{00000000-0005-0000-0000-00000BCD0000}"/>
    <cellStyle name="Normal 33 4 8" xfId="52305" xr:uid="{00000000-0005-0000-0000-00000CCD0000}"/>
    <cellStyle name="Normal 33 4 8 2" xfId="52306" xr:uid="{00000000-0005-0000-0000-00000DCD0000}"/>
    <cellStyle name="Normal 33 4 8 2 2" xfId="52307" xr:uid="{00000000-0005-0000-0000-00000ECD0000}"/>
    <cellStyle name="Normal 33 4 8 2 3" xfId="52308" xr:uid="{00000000-0005-0000-0000-00000FCD0000}"/>
    <cellStyle name="Normal 33 4 8 3" xfId="52309" xr:uid="{00000000-0005-0000-0000-000010CD0000}"/>
    <cellStyle name="Normal 33 4 8 3 2" xfId="52310" xr:uid="{00000000-0005-0000-0000-000011CD0000}"/>
    <cellStyle name="Normal 33 4 8 3 3" xfId="52311" xr:uid="{00000000-0005-0000-0000-000012CD0000}"/>
    <cellStyle name="Normal 33 4 8 4" xfId="52312" xr:uid="{00000000-0005-0000-0000-000013CD0000}"/>
    <cellStyle name="Normal 33 4 8 4 2" xfId="52313" xr:uid="{00000000-0005-0000-0000-000014CD0000}"/>
    <cellStyle name="Normal 33 4 8 4 3" xfId="52314" xr:uid="{00000000-0005-0000-0000-000015CD0000}"/>
    <cellStyle name="Normal 33 4 8 5" xfId="52315" xr:uid="{00000000-0005-0000-0000-000016CD0000}"/>
    <cellStyle name="Normal 33 4 8 6" xfId="52316" xr:uid="{00000000-0005-0000-0000-000017CD0000}"/>
    <cellStyle name="Normal 33 4 9" xfId="52317" xr:uid="{00000000-0005-0000-0000-000018CD0000}"/>
    <cellStyle name="Normal 33 4 9 2" xfId="52318" xr:uid="{00000000-0005-0000-0000-000019CD0000}"/>
    <cellStyle name="Normal 33 4 9 2 2" xfId="52319" xr:uid="{00000000-0005-0000-0000-00001ACD0000}"/>
    <cellStyle name="Normal 33 4 9 2 3" xfId="52320" xr:uid="{00000000-0005-0000-0000-00001BCD0000}"/>
    <cellStyle name="Normal 33 4 9 3" xfId="52321" xr:uid="{00000000-0005-0000-0000-00001CCD0000}"/>
    <cellStyle name="Normal 33 4 9 3 2" xfId="52322" xr:uid="{00000000-0005-0000-0000-00001DCD0000}"/>
    <cellStyle name="Normal 33 4 9 3 3" xfId="52323" xr:uid="{00000000-0005-0000-0000-00001ECD0000}"/>
    <cellStyle name="Normal 33 4 9 4" xfId="52324" xr:uid="{00000000-0005-0000-0000-00001FCD0000}"/>
    <cellStyle name="Normal 33 4 9 4 2" xfId="52325" xr:uid="{00000000-0005-0000-0000-000020CD0000}"/>
    <cellStyle name="Normal 33 4 9 4 3" xfId="52326" xr:uid="{00000000-0005-0000-0000-000021CD0000}"/>
    <cellStyle name="Normal 33 4 9 5" xfId="52327" xr:uid="{00000000-0005-0000-0000-000022CD0000}"/>
    <cellStyle name="Normal 33 4 9 6" xfId="52328" xr:uid="{00000000-0005-0000-0000-000023CD0000}"/>
    <cellStyle name="Normal 33 4_Sheet25" xfId="52329" xr:uid="{00000000-0005-0000-0000-000024CD0000}"/>
    <cellStyle name="Normal 33 5" xfId="52330" xr:uid="{00000000-0005-0000-0000-000025CD0000}"/>
    <cellStyle name="Normal 33 5 2" xfId="52331" xr:uid="{00000000-0005-0000-0000-000026CD0000}"/>
    <cellStyle name="Normal 33 5 2 2" xfId="52332" xr:uid="{00000000-0005-0000-0000-000027CD0000}"/>
    <cellStyle name="Normal 33 5 2 3" xfId="52333" xr:uid="{00000000-0005-0000-0000-000028CD0000}"/>
    <cellStyle name="Normal 33 5 2 4" xfId="52334" xr:uid="{00000000-0005-0000-0000-000029CD0000}"/>
    <cellStyle name="Normal 33 5 2 5" xfId="52335" xr:uid="{00000000-0005-0000-0000-00002ACD0000}"/>
    <cellStyle name="Normal 33 5 2 5 2" xfId="52336" xr:uid="{00000000-0005-0000-0000-00002BCD0000}"/>
    <cellStyle name="Normal 33 6" xfId="52337" xr:uid="{00000000-0005-0000-0000-00002CCD0000}"/>
    <cellStyle name="Normal 34" xfId="52338" xr:uid="{00000000-0005-0000-0000-00002DCD0000}"/>
    <cellStyle name="Normal 35" xfId="52339" xr:uid="{00000000-0005-0000-0000-00002ECD0000}"/>
    <cellStyle name="Normal 35 2" xfId="52340" xr:uid="{00000000-0005-0000-0000-00002FCD0000}"/>
    <cellStyle name="Normal 36" xfId="52341" xr:uid="{00000000-0005-0000-0000-000030CD0000}"/>
    <cellStyle name="Normal 37" xfId="52342" xr:uid="{00000000-0005-0000-0000-000031CD0000}"/>
    <cellStyle name="Normal 37 2" xfId="52343" xr:uid="{00000000-0005-0000-0000-000032CD0000}"/>
    <cellStyle name="Normal 38" xfId="52344" xr:uid="{00000000-0005-0000-0000-000033CD0000}"/>
    <cellStyle name="Normal 38 2" xfId="52345" xr:uid="{00000000-0005-0000-0000-000034CD0000}"/>
    <cellStyle name="Normal 39" xfId="52346" xr:uid="{00000000-0005-0000-0000-000035CD0000}"/>
    <cellStyle name="Normal 39 2" xfId="52347" xr:uid="{00000000-0005-0000-0000-000036CD0000}"/>
    <cellStyle name="Normal 4" xfId="52348" xr:uid="{00000000-0005-0000-0000-000037CD0000}"/>
    <cellStyle name="Normal 4 10" xfId="52349" xr:uid="{00000000-0005-0000-0000-000038CD0000}"/>
    <cellStyle name="Normal 4 11" xfId="52350" xr:uid="{00000000-0005-0000-0000-000039CD0000}"/>
    <cellStyle name="Normal 4 12" xfId="52351" xr:uid="{00000000-0005-0000-0000-00003ACD0000}"/>
    <cellStyle name="Normal 4 13" xfId="52352" xr:uid="{00000000-0005-0000-0000-00003BCD0000}"/>
    <cellStyle name="Normal 4 14" xfId="52353" xr:uid="{00000000-0005-0000-0000-00003CCD0000}"/>
    <cellStyle name="Normal 4 15" xfId="52354" xr:uid="{00000000-0005-0000-0000-00003DCD0000}"/>
    <cellStyle name="Normal 4 16" xfId="52355" xr:uid="{00000000-0005-0000-0000-00003ECD0000}"/>
    <cellStyle name="Normal 4 17" xfId="52356" xr:uid="{00000000-0005-0000-0000-00003FCD0000}"/>
    <cellStyle name="Normal 4 18" xfId="52357" xr:uid="{00000000-0005-0000-0000-000040CD0000}"/>
    <cellStyle name="Normal 4 19" xfId="52358" xr:uid="{00000000-0005-0000-0000-000041CD0000}"/>
    <cellStyle name="Normal 4 2" xfId="52359" xr:uid="{00000000-0005-0000-0000-000042CD0000}"/>
    <cellStyle name="Normal 4 2 2" xfId="52360" xr:uid="{00000000-0005-0000-0000-000043CD0000}"/>
    <cellStyle name="Normal 4 2 3" xfId="52361" xr:uid="{00000000-0005-0000-0000-000044CD0000}"/>
    <cellStyle name="Normal 4 2 4" xfId="52362" xr:uid="{00000000-0005-0000-0000-000045CD0000}"/>
    <cellStyle name="Normal 4 20" xfId="52363" xr:uid="{00000000-0005-0000-0000-000046CD0000}"/>
    <cellStyle name="Normal 4 21" xfId="52364" xr:uid="{00000000-0005-0000-0000-000047CD0000}"/>
    <cellStyle name="Normal 4 22" xfId="52365" xr:uid="{00000000-0005-0000-0000-000048CD0000}"/>
    <cellStyle name="Normal 4 23" xfId="52366" xr:uid="{00000000-0005-0000-0000-000049CD0000}"/>
    <cellStyle name="Normal 4 24" xfId="52367" xr:uid="{00000000-0005-0000-0000-00004ACD0000}"/>
    <cellStyle name="Normal 4 25" xfId="52368" xr:uid="{00000000-0005-0000-0000-00004BCD0000}"/>
    <cellStyle name="Normal 4 26" xfId="52369" xr:uid="{00000000-0005-0000-0000-00004CCD0000}"/>
    <cellStyle name="Normal 4 27" xfId="52370" xr:uid="{00000000-0005-0000-0000-00004DCD0000}"/>
    <cellStyle name="Normal 4 28" xfId="52371" xr:uid="{00000000-0005-0000-0000-00004ECD0000}"/>
    <cellStyle name="Normal 4 29" xfId="52372" xr:uid="{00000000-0005-0000-0000-00004FCD0000}"/>
    <cellStyle name="Normal 4 3" xfId="52373" xr:uid="{00000000-0005-0000-0000-000050CD0000}"/>
    <cellStyle name="Normal 4 30" xfId="52374" xr:uid="{00000000-0005-0000-0000-000051CD0000}"/>
    <cellStyle name="Normal 4 31" xfId="52375" xr:uid="{00000000-0005-0000-0000-000052CD0000}"/>
    <cellStyle name="Normal 4 32" xfId="52376" xr:uid="{00000000-0005-0000-0000-000053CD0000}"/>
    <cellStyle name="Normal 4 33" xfId="52377" xr:uid="{00000000-0005-0000-0000-000054CD0000}"/>
    <cellStyle name="Normal 4 34" xfId="52378" xr:uid="{00000000-0005-0000-0000-000055CD0000}"/>
    <cellStyle name="Normal 4 35" xfId="52379" xr:uid="{00000000-0005-0000-0000-000056CD0000}"/>
    <cellStyle name="Normal 4 36" xfId="52380" xr:uid="{00000000-0005-0000-0000-000057CD0000}"/>
    <cellStyle name="Normal 4 37" xfId="52381" xr:uid="{00000000-0005-0000-0000-000058CD0000}"/>
    <cellStyle name="Normal 4 38" xfId="52382" xr:uid="{00000000-0005-0000-0000-000059CD0000}"/>
    <cellStyle name="Normal 4 39" xfId="52383" xr:uid="{00000000-0005-0000-0000-00005ACD0000}"/>
    <cellStyle name="Normal 4 4" xfId="52384" xr:uid="{00000000-0005-0000-0000-00005BCD0000}"/>
    <cellStyle name="Normal 4 40" xfId="52385" xr:uid="{00000000-0005-0000-0000-00005CCD0000}"/>
    <cellStyle name="Normal 4 41" xfId="52386" xr:uid="{00000000-0005-0000-0000-00005DCD0000}"/>
    <cellStyle name="Normal 4 5" xfId="52387" xr:uid="{00000000-0005-0000-0000-00005ECD0000}"/>
    <cellStyle name="Normal 4 6" xfId="52388" xr:uid="{00000000-0005-0000-0000-00005FCD0000}"/>
    <cellStyle name="Normal 4 7" xfId="52389" xr:uid="{00000000-0005-0000-0000-000060CD0000}"/>
    <cellStyle name="Normal 4 8" xfId="52390" xr:uid="{00000000-0005-0000-0000-000061CD0000}"/>
    <cellStyle name="Normal 4 9" xfId="52391" xr:uid="{00000000-0005-0000-0000-000062CD0000}"/>
    <cellStyle name="Normal 4_promo summary IDM 2" xfId="52392" xr:uid="{00000000-0005-0000-0000-000063CD0000}"/>
    <cellStyle name="Normal 40" xfId="52393" xr:uid="{00000000-0005-0000-0000-000064CD0000}"/>
    <cellStyle name="Normal 41" xfId="52394" xr:uid="{00000000-0005-0000-0000-000065CD0000}"/>
    <cellStyle name="Normal 42" xfId="52395" xr:uid="{00000000-0005-0000-0000-000066CD0000}"/>
    <cellStyle name="Normal 42 2" xfId="52396" xr:uid="{00000000-0005-0000-0000-000067CD0000}"/>
    <cellStyle name="Normal 43" xfId="52397" xr:uid="{00000000-0005-0000-0000-000068CD0000}"/>
    <cellStyle name="Normal 43 2" xfId="52398" xr:uid="{00000000-0005-0000-0000-000069CD0000}"/>
    <cellStyle name="Normal 44" xfId="52399" xr:uid="{00000000-0005-0000-0000-00006ACD0000}"/>
    <cellStyle name="Normal 45" xfId="52400" xr:uid="{00000000-0005-0000-0000-00006BCD0000}"/>
    <cellStyle name="Normal 45 10" xfId="52401" xr:uid="{00000000-0005-0000-0000-00006CCD0000}"/>
    <cellStyle name="Normal 45 10 2" xfId="52402" xr:uid="{00000000-0005-0000-0000-00006DCD0000}"/>
    <cellStyle name="Normal 45 10 2 2" xfId="52403" xr:uid="{00000000-0005-0000-0000-00006ECD0000}"/>
    <cellStyle name="Normal 45 10 2 3" xfId="52404" xr:uid="{00000000-0005-0000-0000-00006FCD0000}"/>
    <cellStyle name="Normal 45 10 3" xfId="52405" xr:uid="{00000000-0005-0000-0000-000070CD0000}"/>
    <cellStyle name="Normal 45 10 3 2" xfId="52406" xr:uid="{00000000-0005-0000-0000-000071CD0000}"/>
    <cellStyle name="Normal 45 10 3 3" xfId="52407" xr:uid="{00000000-0005-0000-0000-000072CD0000}"/>
    <cellStyle name="Normal 45 10 4" xfId="52408" xr:uid="{00000000-0005-0000-0000-000073CD0000}"/>
    <cellStyle name="Normal 45 10 4 2" xfId="52409" xr:uid="{00000000-0005-0000-0000-000074CD0000}"/>
    <cellStyle name="Normal 45 10 4 3" xfId="52410" xr:uid="{00000000-0005-0000-0000-000075CD0000}"/>
    <cellStyle name="Normal 45 10 5" xfId="52411" xr:uid="{00000000-0005-0000-0000-000076CD0000}"/>
    <cellStyle name="Normal 45 10 6" xfId="52412" xr:uid="{00000000-0005-0000-0000-000077CD0000}"/>
    <cellStyle name="Normal 45 11" xfId="52413" xr:uid="{00000000-0005-0000-0000-000078CD0000}"/>
    <cellStyle name="Normal 45 11 2" xfId="52414" xr:uid="{00000000-0005-0000-0000-000079CD0000}"/>
    <cellStyle name="Normal 45 11 2 2" xfId="52415" xr:uid="{00000000-0005-0000-0000-00007ACD0000}"/>
    <cellStyle name="Normal 45 11 2 3" xfId="52416" xr:uid="{00000000-0005-0000-0000-00007BCD0000}"/>
    <cellStyle name="Normal 45 11 3" xfId="52417" xr:uid="{00000000-0005-0000-0000-00007CCD0000}"/>
    <cellStyle name="Normal 45 11 3 2" xfId="52418" xr:uid="{00000000-0005-0000-0000-00007DCD0000}"/>
    <cellStyle name="Normal 45 11 3 3" xfId="52419" xr:uid="{00000000-0005-0000-0000-00007ECD0000}"/>
    <cellStyle name="Normal 45 11 4" xfId="52420" xr:uid="{00000000-0005-0000-0000-00007FCD0000}"/>
    <cellStyle name="Normal 45 11 4 2" xfId="52421" xr:uid="{00000000-0005-0000-0000-000080CD0000}"/>
    <cellStyle name="Normal 45 11 4 3" xfId="52422" xr:uid="{00000000-0005-0000-0000-000081CD0000}"/>
    <cellStyle name="Normal 45 11 5" xfId="52423" xr:uid="{00000000-0005-0000-0000-000082CD0000}"/>
    <cellStyle name="Normal 45 11 6" xfId="52424" xr:uid="{00000000-0005-0000-0000-000083CD0000}"/>
    <cellStyle name="Normal 45 12" xfId="52425" xr:uid="{00000000-0005-0000-0000-000084CD0000}"/>
    <cellStyle name="Normal 45 12 2" xfId="52426" xr:uid="{00000000-0005-0000-0000-000085CD0000}"/>
    <cellStyle name="Normal 45 12 2 2" xfId="52427" xr:uid="{00000000-0005-0000-0000-000086CD0000}"/>
    <cellStyle name="Normal 45 12 2 3" xfId="52428" xr:uid="{00000000-0005-0000-0000-000087CD0000}"/>
    <cellStyle name="Normal 45 12 3" xfId="52429" xr:uid="{00000000-0005-0000-0000-000088CD0000}"/>
    <cellStyle name="Normal 45 12 3 2" xfId="52430" xr:uid="{00000000-0005-0000-0000-000089CD0000}"/>
    <cellStyle name="Normal 45 12 3 3" xfId="52431" xr:uid="{00000000-0005-0000-0000-00008ACD0000}"/>
    <cellStyle name="Normal 45 12 4" xfId="52432" xr:uid="{00000000-0005-0000-0000-00008BCD0000}"/>
    <cellStyle name="Normal 45 12 4 2" xfId="52433" xr:uid="{00000000-0005-0000-0000-00008CCD0000}"/>
    <cellStyle name="Normal 45 12 4 3" xfId="52434" xr:uid="{00000000-0005-0000-0000-00008DCD0000}"/>
    <cellStyle name="Normal 45 12 5" xfId="52435" xr:uid="{00000000-0005-0000-0000-00008ECD0000}"/>
    <cellStyle name="Normal 45 12 6" xfId="52436" xr:uid="{00000000-0005-0000-0000-00008FCD0000}"/>
    <cellStyle name="Normal 45 13" xfId="52437" xr:uid="{00000000-0005-0000-0000-000090CD0000}"/>
    <cellStyle name="Normal 45 13 2" xfId="52438" xr:uid="{00000000-0005-0000-0000-000091CD0000}"/>
    <cellStyle name="Normal 45 13 2 2" xfId="52439" xr:uid="{00000000-0005-0000-0000-000092CD0000}"/>
    <cellStyle name="Normal 45 13 2 3" xfId="52440" xr:uid="{00000000-0005-0000-0000-000093CD0000}"/>
    <cellStyle name="Normal 45 13 3" xfId="52441" xr:uid="{00000000-0005-0000-0000-000094CD0000}"/>
    <cellStyle name="Normal 45 13 3 2" xfId="52442" xr:uid="{00000000-0005-0000-0000-000095CD0000}"/>
    <cellStyle name="Normal 45 13 3 3" xfId="52443" xr:uid="{00000000-0005-0000-0000-000096CD0000}"/>
    <cellStyle name="Normal 45 13 4" xfId="52444" xr:uid="{00000000-0005-0000-0000-000097CD0000}"/>
    <cellStyle name="Normal 45 13 4 2" xfId="52445" xr:uid="{00000000-0005-0000-0000-000098CD0000}"/>
    <cellStyle name="Normal 45 13 4 3" xfId="52446" xr:uid="{00000000-0005-0000-0000-000099CD0000}"/>
    <cellStyle name="Normal 45 13 5" xfId="52447" xr:uid="{00000000-0005-0000-0000-00009ACD0000}"/>
    <cellStyle name="Normal 45 13 6" xfId="52448" xr:uid="{00000000-0005-0000-0000-00009BCD0000}"/>
    <cellStyle name="Normal 45 14" xfId="52449" xr:uid="{00000000-0005-0000-0000-00009CCD0000}"/>
    <cellStyle name="Normal 45 14 2" xfId="52450" xr:uid="{00000000-0005-0000-0000-00009DCD0000}"/>
    <cellStyle name="Normal 45 14 2 2" xfId="52451" xr:uid="{00000000-0005-0000-0000-00009ECD0000}"/>
    <cellStyle name="Normal 45 14 2 3" xfId="52452" xr:uid="{00000000-0005-0000-0000-00009FCD0000}"/>
    <cellStyle name="Normal 45 14 3" xfId="52453" xr:uid="{00000000-0005-0000-0000-0000A0CD0000}"/>
    <cellStyle name="Normal 45 14 3 2" xfId="52454" xr:uid="{00000000-0005-0000-0000-0000A1CD0000}"/>
    <cellStyle name="Normal 45 14 3 3" xfId="52455" xr:uid="{00000000-0005-0000-0000-0000A2CD0000}"/>
    <cellStyle name="Normal 45 14 4" xfId="52456" xr:uid="{00000000-0005-0000-0000-0000A3CD0000}"/>
    <cellStyle name="Normal 45 14 4 2" xfId="52457" xr:uid="{00000000-0005-0000-0000-0000A4CD0000}"/>
    <cellStyle name="Normal 45 14 4 3" xfId="52458" xr:uid="{00000000-0005-0000-0000-0000A5CD0000}"/>
    <cellStyle name="Normal 45 14 5" xfId="52459" xr:uid="{00000000-0005-0000-0000-0000A6CD0000}"/>
    <cellStyle name="Normal 45 14 6" xfId="52460" xr:uid="{00000000-0005-0000-0000-0000A7CD0000}"/>
    <cellStyle name="Normal 45 15" xfId="52461" xr:uid="{00000000-0005-0000-0000-0000A8CD0000}"/>
    <cellStyle name="Normal 45 15 2" xfId="52462" xr:uid="{00000000-0005-0000-0000-0000A9CD0000}"/>
    <cellStyle name="Normal 45 15 2 2" xfId="52463" xr:uid="{00000000-0005-0000-0000-0000AACD0000}"/>
    <cellStyle name="Normal 45 15 2 3" xfId="52464" xr:uid="{00000000-0005-0000-0000-0000ABCD0000}"/>
    <cellStyle name="Normal 45 15 3" xfId="52465" xr:uid="{00000000-0005-0000-0000-0000ACCD0000}"/>
    <cellStyle name="Normal 45 15 3 2" xfId="52466" xr:uid="{00000000-0005-0000-0000-0000ADCD0000}"/>
    <cellStyle name="Normal 45 15 3 3" xfId="52467" xr:uid="{00000000-0005-0000-0000-0000AECD0000}"/>
    <cellStyle name="Normal 45 15 4" xfId="52468" xr:uid="{00000000-0005-0000-0000-0000AFCD0000}"/>
    <cellStyle name="Normal 45 15 4 2" xfId="52469" xr:uid="{00000000-0005-0000-0000-0000B0CD0000}"/>
    <cellStyle name="Normal 45 15 4 3" xfId="52470" xr:uid="{00000000-0005-0000-0000-0000B1CD0000}"/>
    <cellStyle name="Normal 45 15 5" xfId="52471" xr:uid="{00000000-0005-0000-0000-0000B2CD0000}"/>
    <cellStyle name="Normal 45 15 6" xfId="52472" xr:uid="{00000000-0005-0000-0000-0000B3CD0000}"/>
    <cellStyle name="Normal 45 16" xfId="52473" xr:uid="{00000000-0005-0000-0000-0000B4CD0000}"/>
    <cellStyle name="Normal 45 16 2" xfId="52474" xr:uid="{00000000-0005-0000-0000-0000B5CD0000}"/>
    <cellStyle name="Normal 45 16 2 2" xfId="52475" xr:uid="{00000000-0005-0000-0000-0000B6CD0000}"/>
    <cellStyle name="Normal 45 16 2 3" xfId="52476" xr:uid="{00000000-0005-0000-0000-0000B7CD0000}"/>
    <cellStyle name="Normal 45 16 3" xfId="52477" xr:uid="{00000000-0005-0000-0000-0000B8CD0000}"/>
    <cellStyle name="Normal 45 16 3 2" xfId="52478" xr:uid="{00000000-0005-0000-0000-0000B9CD0000}"/>
    <cellStyle name="Normal 45 16 3 3" xfId="52479" xr:uid="{00000000-0005-0000-0000-0000BACD0000}"/>
    <cellStyle name="Normal 45 16 4" xfId="52480" xr:uid="{00000000-0005-0000-0000-0000BBCD0000}"/>
    <cellStyle name="Normal 45 16 4 2" xfId="52481" xr:uid="{00000000-0005-0000-0000-0000BCCD0000}"/>
    <cellStyle name="Normal 45 16 4 3" xfId="52482" xr:uid="{00000000-0005-0000-0000-0000BDCD0000}"/>
    <cellStyle name="Normal 45 16 5" xfId="52483" xr:uid="{00000000-0005-0000-0000-0000BECD0000}"/>
    <cellStyle name="Normal 45 16 6" xfId="52484" xr:uid="{00000000-0005-0000-0000-0000BFCD0000}"/>
    <cellStyle name="Normal 45 17" xfId="52485" xr:uid="{00000000-0005-0000-0000-0000C0CD0000}"/>
    <cellStyle name="Normal 45 17 2" xfId="52486" xr:uid="{00000000-0005-0000-0000-0000C1CD0000}"/>
    <cellStyle name="Normal 45 17 2 2" xfId="52487" xr:uid="{00000000-0005-0000-0000-0000C2CD0000}"/>
    <cellStyle name="Normal 45 17 2 3" xfId="52488" xr:uid="{00000000-0005-0000-0000-0000C3CD0000}"/>
    <cellStyle name="Normal 45 17 3" xfId="52489" xr:uid="{00000000-0005-0000-0000-0000C4CD0000}"/>
    <cellStyle name="Normal 45 17 3 2" xfId="52490" xr:uid="{00000000-0005-0000-0000-0000C5CD0000}"/>
    <cellStyle name="Normal 45 17 3 3" xfId="52491" xr:uid="{00000000-0005-0000-0000-0000C6CD0000}"/>
    <cellStyle name="Normal 45 17 4" xfId="52492" xr:uid="{00000000-0005-0000-0000-0000C7CD0000}"/>
    <cellStyle name="Normal 45 17 4 2" xfId="52493" xr:uid="{00000000-0005-0000-0000-0000C8CD0000}"/>
    <cellStyle name="Normal 45 17 4 3" xfId="52494" xr:uid="{00000000-0005-0000-0000-0000C9CD0000}"/>
    <cellStyle name="Normal 45 17 5" xfId="52495" xr:uid="{00000000-0005-0000-0000-0000CACD0000}"/>
    <cellStyle name="Normal 45 17 6" xfId="52496" xr:uid="{00000000-0005-0000-0000-0000CBCD0000}"/>
    <cellStyle name="Normal 45 18" xfId="52497" xr:uid="{00000000-0005-0000-0000-0000CCCD0000}"/>
    <cellStyle name="Normal 45 18 2" xfId="52498" xr:uid="{00000000-0005-0000-0000-0000CDCD0000}"/>
    <cellStyle name="Normal 45 18 2 2" xfId="52499" xr:uid="{00000000-0005-0000-0000-0000CECD0000}"/>
    <cellStyle name="Normal 45 18 2 3" xfId="52500" xr:uid="{00000000-0005-0000-0000-0000CFCD0000}"/>
    <cellStyle name="Normal 45 18 3" xfId="52501" xr:uid="{00000000-0005-0000-0000-0000D0CD0000}"/>
    <cellStyle name="Normal 45 18 3 2" xfId="52502" xr:uid="{00000000-0005-0000-0000-0000D1CD0000}"/>
    <cellStyle name="Normal 45 18 3 3" xfId="52503" xr:uid="{00000000-0005-0000-0000-0000D2CD0000}"/>
    <cellStyle name="Normal 45 18 4" xfId="52504" xr:uid="{00000000-0005-0000-0000-0000D3CD0000}"/>
    <cellStyle name="Normal 45 18 4 2" xfId="52505" xr:uid="{00000000-0005-0000-0000-0000D4CD0000}"/>
    <cellStyle name="Normal 45 18 4 3" xfId="52506" xr:uid="{00000000-0005-0000-0000-0000D5CD0000}"/>
    <cellStyle name="Normal 45 18 5" xfId="52507" xr:uid="{00000000-0005-0000-0000-0000D6CD0000}"/>
    <cellStyle name="Normal 45 18 6" xfId="52508" xr:uid="{00000000-0005-0000-0000-0000D7CD0000}"/>
    <cellStyle name="Normal 45 19" xfId="52509" xr:uid="{00000000-0005-0000-0000-0000D8CD0000}"/>
    <cellStyle name="Normal 45 19 2" xfId="52510" xr:uid="{00000000-0005-0000-0000-0000D9CD0000}"/>
    <cellStyle name="Normal 45 19 2 2" xfId="52511" xr:uid="{00000000-0005-0000-0000-0000DACD0000}"/>
    <cellStyle name="Normal 45 19 2 3" xfId="52512" xr:uid="{00000000-0005-0000-0000-0000DBCD0000}"/>
    <cellStyle name="Normal 45 19 3" xfId="52513" xr:uid="{00000000-0005-0000-0000-0000DCCD0000}"/>
    <cellStyle name="Normal 45 19 3 2" xfId="52514" xr:uid="{00000000-0005-0000-0000-0000DDCD0000}"/>
    <cellStyle name="Normal 45 19 3 3" xfId="52515" xr:uid="{00000000-0005-0000-0000-0000DECD0000}"/>
    <cellStyle name="Normal 45 19 4" xfId="52516" xr:uid="{00000000-0005-0000-0000-0000DFCD0000}"/>
    <cellStyle name="Normal 45 19 4 2" xfId="52517" xr:uid="{00000000-0005-0000-0000-0000E0CD0000}"/>
    <cellStyle name="Normal 45 19 4 3" xfId="52518" xr:uid="{00000000-0005-0000-0000-0000E1CD0000}"/>
    <cellStyle name="Normal 45 19 5" xfId="52519" xr:uid="{00000000-0005-0000-0000-0000E2CD0000}"/>
    <cellStyle name="Normal 45 19 6" xfId="52520" xr:uid="{00000000-0005-0000-0000-0000E3CD0000}"/>
    <cellStyle name="Normal 45 2" xfId="52521" xr:uid="{00000000-0005-0000-0000-0000E4CD0000}"/>
    <cellStyle name="Normal 45 2 10" xfId="52522" xr:uid="{00000000-0005-0000-0000-0000E5CD0000}"/>
    <cellStyle name="Normal 45 2 10 2" xfId="52523" xr:uid="{00000000-0005-0000-0000-0000E6CD0000}"/>
    <cellStyle name="Normal 45 2 10 2 2" xfId="52524" xr:uid="{00000000-0005-0000-0000-0000E7CD0000}"/>
    <cellStyle name="Normal 45 2 10 2 3" xfId="52525" xr:uid="{00000000-0005-0000-0000-0000E8CD0000}"/>
    <cellStyle name="Normal 45 2 10 3" xfId="52526" xr:uid="{00000000-0005-0000-0000-0000E9CD0000}"/>
    <cellStyle name="Normal 45 2 10 3 2" xfId="52527" xr:uid="{00000000-0005-0000-0000-0000EACD0000}"/>
    <cellStyle name="Normal 45 2 10 3 3" xfId="52528" xr:uid="{00000000-0005-0000-0000-0000EBCD0000}"/>
    <cellStyle name="Normal 45 2 10 4" xfId="52529" xr:uid="{00000000-0005-0000-0000-0000ECCD0000}"/>
    <cellStyle name="Normal 45 2 10 4 2" xfId="52530" xr:uid="{00000000-0005-0000-0000-0000EDCD0000}"/>
    <cellStyle name="Normal 45 2 10 4 3" xfId="52531" xr:uid="{00000000-0005-0000-0000-0000EECD0000}"/>
    <cellStyle name="Normal 45 2 10 5" xfId="52532" xr:uid="{00000000-0005-0000-0000-0000EFCD0000}"/>
    <cellStyle name="Normal 45 2 10 6" xfId="52533" xr:uid="{00000000-0005-0000-0000-0000F0CD0000}"/>
    <cellStyle name="Normal 45 2 11" xfId="52534" xr:uid="{00000000-0005-0000-0000-0000F1CD0000}"/>
    <cellStyle name="Normal 45 2 11 2" xfId="52535" xr:uid="{00000000-0005-0000-0000-0000F2CD0000}"/>
    <cellStyle name="Normal 45 2 11 2 2" xfId="52536" xr:uid="{00000000-0005-0000-0000-0000F3CD0000}"/>
    <cellStyle name="Normal 45 2 11 2 3" xfId="52537" xr:uid="{00000000-0005-0000-0000-0000F4CD0000}"/>
    <cellStyle name="Normal 45 2 11 3" xfId="52538" xr:uid="{00000000-0005-0000-0000-0000F5CD0000}"/>
    <cellStyle name="Normal 45 2 11 3 2" xfId="52539" xr:uid="{00000000-0005-0000-0000-0000F6CD0000}"/>
    <cellStyle name="Normal 45 2 11 3 3" xfId="52540" xr:uid="{00000000-0005-0000-0000-0000F7CD0000}"/>
    <cellStyle name="Normal 45 2 11 4" xfId="52541" xr:uid="{00000000-0005-0000-0000-0000F8CD0000}"/>
    <cellStyle name="Normal 45 2 11 4 2" xfId="52542" xr:uid="{00000000-0005-0000-0000-0000F9CD0000}"/>
    <cellStyle name="Normal 45 2 11 4 3" xfId="52543" xr:uid="{00000000-0005-0000-0000-0000FACD0000}"/>
    <cellStyle name="Normal 45 2 11 5" xfId="52544" xr:uid="{00000000-0005-0000-0000-0000FBCD0000}"/>
    <cellStyle name="Normal 45 2 11 6" xfId="52545" xr:uid="{00000000-0005-0000-0000-0000FCCD0000}"/>
    <cellStyle name="Normal 45 2 12" xfId="52546" xr:uid="{00000000-0005-0000-0000-0000FDCD0000}"/>
    <cellStyle name="Normal 45 2 12 2" xfId="52547" xr:uid="{00000000-0005-0000-0000-0000FECD0000}"/>
    <cellStyle name="Normal 45 2 12 2 2" xfId="52548" xr:uid="{00000000-0005-0000-0000-0000FFCD0000}"/>
    <cellStyle name="Normal 45 2 12 2 3" xfId="52549" xr:uid="{00000000-0005-0000-0000-000000CE0000}"/>
    <cellStyle name="Normal 45 2 12 3" xfId="52550" xr:uid="{00000000-0005-0000-0000-000001CE0000}"/>
    <cellStyle name="Normal 45 2 12 3 2" xfId="52551" xr:uid="{00000000-0005-0000-0000-000002CE0000}"/>
    <cellStyle name="Normal 45 2 12 3 3" xfId="52552" xr:uid="{00000000-0005-0000-0000-000003CE0000}"/>
    <cellStyle name="Normal 45 2 12 4" xfId="52553" xr:uid="{00000000-0005-0000-0000-000004CE0000}"/>
    <cellStyle name="Normal 45 2 12 4 2" xfId="52554" xr:uid="{00000000-0005-0000-0000-000005CE0000}"/>
    <cellStyle name="Normal 45 2 12 4 3" xfId="52555" xr:uid="{00000000-0005-0000-0000-000006CE0000}"/>
    <cellStyle name="Normal 45 2 12 5" xfId="52556" xr:uid="{00000000-0005-0000-0000-000007CE0000}"/>
    <cellStyle name="Normal 45 2 12 6" xfId="52557" xr:uid="{00000000-0005-0000-0000-000008CE0000}"/>
    <cellStyle name="Normal 45 2 13" xfId="52558" xr:uid="{00000000-0005-0000-0000-000009CE0000}"/>
    <cellStyle name="Normal 45 2 13 2" xfId="52559" xr:uid="{00000000-0005-0000-0000-00000ACE0000}"/>
    <cellStyle name="Normal 45 2 13 2 2" xfId="52560" xr:uid="{00000000-0005-0000-0000-00000BCE0000}"/>
    <cellStyle name="Normal 45 2 13 2 3" xfId="52561" xr:uid="{00000000-0005-0000-0000-00000CCE0000}"/>
    <cellStyle name="Normal 45 2 13 3" xfId="52562" xr:uid="{00000000-0005-0000-0000-00000DCE0000}"/>
    <cellStyle name="Normal 45 2 13 3 2" xfId="52563" xr:uid="{00000000-0005-0000-0000-00000ECE0000}"/>
    <cellStyle name="Normal 45 2 13 3 3" xfId="52564" xr:uid="{00000000-0005-0000-0000-00000FCE0000}"/>
    <cellStyle name="Normal 45 2 13 4" xfId="52565" xr:uid="{00000000-0005-0000-0000-000010CE0000}"/>
    <cellStyle name="Normal 45 2 13 4 2" xfId="52566" xr:uid="{00000000-0005-0000-0000-000011CE0000}"/>
    <cellStyle name="Normal 45 2 13 4 3" xfId="52567" xr:uid="{00000000-0005-0000-0000-000012CE0000}"/>
    <cellStyle name="Normal 45 2 13 5" xfId="52568" xr:uid="{00000000-0005-0000-0000-000013CE0000}"/>
    <cellStyle name="Normal 45 2 13 6" xfId="52569" xr:uid="{00000000-0005-0000-0000-000014CE0000}"/>
    <cellStyle name="Normal 45 2 14" xfId="52570" xr:uid="{00000000-0005-0000-0000-000015CE0000}"/>
    <cellStyle name="Normal 45 2 14 2" xfId="52571" xr:uid="{00000000-0005-0000-0000-000016CE0000}"/>
    <cellStyle name="Normal 45 2 14 2 2" xfId="52572" xr:uid="{00000000-0005-0000-0000-000017CE0000}"/>
    <cellStyle name="Normal 45 2 14 2 3" xfId="52573" xr:uid="{00000000-0005-0000-0000-000018CE0000}"/>
    <cellStyle name="Normal 45 2 14 3" xfId="52574" xr:uid="{00000000-0005-0000-0000-000019CE0000}"/>
    <cellStyle name="Normal 45 2 14 3 2" xfId="52575" xr:uid="{00000000-0005-0000-0000-00001ACE0000}"/>
    <cellStyle name="Normal 45 2 14 3 3" xfId="52576" xr:uid="{00000000-0005-0000-0000-00001BCE0000}"/>
    <cellStyle name="Normal 45 2 14 4" xfId="52577" xr:uid="{00000000-0005-0000-0000-00001CCE0000}"/>
    <cellStyle name="Normal 45 2 14 4 2" xfId="52578" xr:uid="{00000000-0005-0000-0000-00001DCE0000}"/>
    <cellStyle name="Normal 45 2 14 4 3" xfId="52579" xr:uid="{00000000-0005-0000-0000-00001ECE0000}"/>
    <cellStyle name="Normal 45 2 14 5" xfId="52580" xr:uid="{00000000-0005-0000-0000-00001FCE0000}"/>
    <cellStyle name="Normal 45 2 14 6" xfId="52581" xr:uid="{00000000-0005-0000-0000-000020CE0000}"/>
    <cellStyle name="Normal 45 2 15" xfId="52582" xr:uid="{00000000-0005-0000-0000-000021CE0000}"/>
    <cellStyle name="Normal 45 2 15 2" xfId="52583" xr:uid="{00000000-0005-0000-0000-000022CE0000}"/>
    <cellStyle name="Normal 45 2 15 2 2" xfId="52584" xr:uid="{00000000-0005-0000-0000-000023CE0000}"/>
    <cellStyle name="Normal 45 2 15 2 3" xfId="52585" xr:uid="{00000000-0005-0000-0000-000024CE0000}"/>
    <cellStyle name="Normal 45 2 15 3" xfId="52586" xr:uid="{00000000-0005-0000-0000-000025CE0000}"/>
    <cellStyle name="Normal 45 2 15 3 2" xfId="52587" xr:uid="{00000000-0005-0000-0000-000026CE0000}"/>
    <cellStyle name="Normal 45 2 15 3 3" xfId="52588" xr:uid="{00000000-0005-0000-0000-000027CE0000}"/>
    <cellStyle name="Normal 45 2 15 4" xfId="52589" xr:uid="{00000000-0005-0000-0000-000028CE0000}"/>
    <cellStyle name="Normal 45 2 15 4 2" xfId="52590" xr:uid="{00000000-0005-0000-0000-000029CE0000}"/>
    <cellStyle name="Normal 45 2 15 4 3" xfId="52591" xr:uid="{00000000-0005-0000-0000-00002ACE0000}"/>
    <cellStyle name="Normal 45 2 15 5" xfId="52592" xr:uid="{00000000-0005-0000-0000-00002BCE0000}"/>
    <cellStyle name="Normal 45 2 15 6" xfId="52593" xr:uid="{00000000-0005-0000-0000-00002CCE0000}"/>
    <cellStyle name="Normal 45 2 16" xfId="52594" xr:uid="{00000000-0005-0000-0000-00002DCE0000}"/>
    <cellStyle name="Normal 45 2 16 2" xfId="52595" xr:uid="{00000000-0005-0000-0000-00002ECE0000}"/>
    <cellStyle name="Normal 45 2 16 2 2" xfId="52596" xr:uid="{00000000-0005-0000-0000-00002FCE0000}"/>
    <cellStyle name="Normal 45 2 16 2 3" xfId="52597" xr:uid="{00000000-0005-0000-0000-000030CE0000}"/>
    <cellStyle name="Normal 45 2 16 3" xfId="52598" xr:uid="{00000000-0005-0000-0000-000031CE0000}"/>
    <cellStyle name="Normal 45 2 16 3 2" xfId="52599" xr:uid="{00000000-0005-0000-0000-000032CE0000}"/>
    <cellStyle name="Normal 45 2 16 3 3" xfId="52600" xr:uid="{00000000-0005-0000-0000-000033CE0000}"/>
    <cellStyle name="Normal 45 2 16 4" xfId="52601" xr:uid="{00000000-0005-0000-0000-000034CE0000}"/>
    <cellStyle name="Normal 45 2 16 4 2" xfId="52602" xr:uid="{00000000-0005-0000-0000-000035CE0000}"/>
    <cellStyle name="Normal 45 2 16 4 3" xfId="52603" xr:uid="{00000000-0005-0000-0000-000036CE0000}"/>
    <cellStyle name="Normal 45 2 16 5" xfId="52604" xr:uid="{00000000-0005-0000-0000-000037CE0000}"/>
    <cellStyle name="Normal 45 2 16 6" xfId="52605" xr:uid="{00000000-0005-0000-0000-000038CE0000}"/>
    <cellStyle name="Normal 45 2 17" xfId="52606" xr:uid="{00000000-0005-0000-0000-000039CE0000}"/>
    <cellStyle name="Normal 45 2 17 2" xfId="52607" xr:uid="{00000000-0005-0000-0000-00003ACE0000}"/>
    <cellStyle name="Normal 45 2 17 2 2" xfId="52608" xr:uid="{00000000-0005-0000-0000-00003BCE0000}"/>
    <cellStyle name="Normal 45 2 17 2 3" xfId="52609" xr:uid="{00000000-0005-0000-0000-00003CCE0000}"/>
    <cellStyle name="Normal 45 2 17 3" xfId="52610" xr:uid="{00000000-0005-0000-0000-00003DCE0000}"/>
    <cellStyle name="Normal 45 2 17 3 2" xfId="52611" xr:uid="{00000000-0005-0000-0000-00003ECE0000}"/>
    <cellStyle name="Normal 45 2 17 3 3" xfId="52612" xr:uid="{00000000-0005-0000-0000-00003FCE0000}"/>
    <cellStyle name="Normal 45 2 17 4" xfId="52613" xr:uid="{00000000-0005-0000-0000-000040CE0000}"/>
    <cellStyle name="Normal 45 2 17 4 2" xfId="52614" xr:uid="{00000000-0005-0000-0000-000041CE0000}"/>
    <cellStyle name="Normal 45 2 17 4 3" xfId="52615" xr:uid="{00000000-0005-0000-0000-000042CE0000}"/>
    <cellStyle name="Normal 45 2 17 5" xfId="52616" xr:uid="{00000000-0005-0000-0000-000043CE0000}"/>
    <cellStyle name="Normal 45 2 17 6" xfId="52617" xr:uid="{00000000-0005-0000-0000-000044CE0000}"/>
    <cellStyle name="Normal 45 2 18" xfId="52618" xr:uid="{00000000-0005-0000-0000-000045CE0000}"/>
    <cellStyle name="Normal 45 2 18 2" xfId="52619" xr:uid="{00000000-0005-0000-0000-000046CE0000}"/>
    <cellStyle name="Normal 45 2 18 2 2" xfId="52620" xr:uid="{00000000-0005-0000-0000-000047CE0000}"/>
    <cellStyle name="Normal 45 2 18 2 3" xfId="52621" xr:uid="{00000000-0005-0000-0000-000048CE0000}"/>
    <cellStyle name="Normal 45 2 18 3" xfId="52622" xr:uid="{00000000-0005-0000-0000-000049CE0000}"/>
    <cellStyle name="Normal 45 2 18 3 2" xfId="52623" xr:uid="{00000000-0005-0000-0000-00004ACE0000}"/>
    <cellStyle name="Normal 45 2 18 3 3" xfId="52624" xr:uid="{00000000-0005-0000-0000-00004BCE0000}"/>
    <cellStyle name="Normal 45 2 18 4" xfId="52625" xr:uid="{00000000-0005-0000-0000-00004CCE0000}"/>
    <cellStyle name="Normal 45 2 18 4 2" xfId="52626" xr:uid="{00000000-0005-0000-0000-00004DCE0000}"/>
    <cellStyle name="Normal 45 2 18 4 3" xfId="52627" xr:uid="{00000000-0005-0000-0000-00004ECE0000}"/>
    <cellStyle name="Normal 45 2 18 5" xfId="52628" xr:uid="{00000000-0005-0000-0000-00004FCE0000}"/>
    <cellStyle name="Normal 45 2 18 6" xfId="52629" xr:uid="{00000000-0005-0000-0000-000050CE0000}"/>
    <cellStyle name="Normal 45 2 19" xfId="52630" xr:uid="{00000000-0005-0000-0000-000051CE0000}"/>
    <cellStyle name="Normal 45 2 19 2" xfId="52631" xr:uid="{00000000-0005-0000-0000-000052CE0000}"/>
    <cellStyle name="Normal 45 2 19 2 2" xfId="52632" xr:uid="{00000000-0005-0000-0000-000053CE0000}"/>
    <cellStyle name="Normal 45 2 19 2 3" xfId="52633" xr:uid="{00000000-0005-0000-0000-000054CE0000}"/>
    <cellStyle name="Normal 45 2 19 3" xfId="52634" xr:uid="{00000000-0005-0000-0000-000055CE0000}"/>
    <cellStyle name="Normal 45 2 19 3 2" xfId="52635" xr:uid="{00000000-0005-0000-0000-000056CE0000}"/>
    <cellStyle name="Normal 45 2 19 3 3" xfId="52636" xr:uid="{00000000-0005-0000-0000-000057CE0000}"/>
    <cellStyle name="Normal 45 2 19 4" xfId="52637" xr:uid="{00000000-0005-0000-0000-000058CE0000}"/>
    <cellStyle name="Normal 45 2 19 4 2" xfId="52638" xr:uid="{00000000-0005-0000-0000-000059CE0000}"/>
    <cellStyle name="Normal 45 2 19 4 3" xfId="52639" xr:uid="{00000000-0005-0000-0000-00005ACE0000}"/>
    <cellStyle name="Normal 45 2 19 5" xfId="52640" xr:uid="{00000000-0005-0000-0000-00005BCE0000}"/>
    <cellStyle name="Normal 45 2 19 6" xfId="52641" xr:uid="{00000000-0005-0000-0000-00005CCE0000}"/>
    <cellStyle name="Normal 45 2 2" xfId="52642" xr:uid="{00000000-0005-0000-0000-00005DCE0000}"/>
    <cellStyle name="Normal 45 2 2 2" xfId="52643" xr:uid="{00000000-0005-0000-0000-00005ECE0000}"/>
    <cellStyle name="Normal 45 2 2 2 2" xfId="52644" xr:uid="{00000000-0005-0000-0000-00005FCE0000}"/>
    <cellStyle name="Normal 45 2 2 2 3" xfId="52645" xr:uid="{00000000-0005-0000-0000-000060CE0000}"/>
    <cellStyle name="Normal 45 2 2 3" xfId="52646" xr:uid="{00000000-0005-0000-0000-000061CE0000}"/>
    <cellStyle name="Normal 45 2 2 3 2" xfId="52647" xr:uid="{00000000-0005-0000-0000-000062CE0000}"/>
    <cellStyle name="Normal 45 2 2 3 3" xfId="52648" xr:uid="{00000000-0005-0000-0000-000063CE0000}"/>
    <cellStyle name="Normal 45 2 2 4" xfId="52649" xr:uid="{00000000-0005-0000-0000-000064CE0000}"/>
    <cellStyle name="Normal 45 2 2 4 2" xfId="52650" xr:uid="{00000000-0005-0000-0000-000065CE0000}"/>
    <cellStyle name="Normal 45 2 2 4 3" xfId="52651" xr:uid="{00000000-0005-0000-0000-000066CE0000}"/>
    <cellStyle name="Normal 45 2 2 5" xfId="52652" xr:uid="{00000000-0005-0000-0000-000067CE0000}"/>
    <cellStyle name="Normal 45 2 2 6" xfId="52653" xr:uid="{00000000-0005-0000-0000-000068CE0000}"/>
    <cellStyle name="Normal 45 2 20" xfId="52654" xr:uid="{00000000-0005-0000-0000-000069CE0000}"/>
    <cellStyle name="Normal 45 2 20 2" xfId="52655" xr:uid="{00000000-0005-0000-0000-00006ACE0000}"/>
    <cellStyle name="Normal 45 2 20 2 2" xfId="52656" xr:uid="{00000000-0005-0000-0000-00006BCE0000}"/>
    <cellStyle name="Normal 45 2 20 2 3" xfId="52657" xr:uid="{00000000-0005-0000-0000-00006CCE0000}"/>
    <cellStyle name="Normal 45 2 20 3" xfId="52658" xr:uid="{00000000-0005-0000-0000-00006DCE0000}"/>
    <cellStyle name="Normal 45 2 20 3 2" xfId="52659" xr:uid="{00000000-0005-0000-0000-00006ECE0000}"/>
    <cellStyle name="Normal 45 2 20 3 3" xfId="52660" xr:uid="{00000000-0005-0000-0000-00006FCE0000}"/>
    <cellStyle name="Normal 45 2 20 4" xfId="52661" xr:uid="{00000000-0005-0000-0000-000070CE0000}"/>
    <cellStyle name="Normal 45 2 20 4 2" xfId="52662" xr:uid="{00000000-0005-0000-0000-000071CE0000}"/>
    <cellStyle name="Normal 45 2 20 4 3" xfId="52663" xr:uid="{00000000-0005-0000-0000-000072CE0000}"/>
    <cellStyle name="Normal 45 2 20 5" xfId="52664" xr:uid="{00000000-0005-0000-0000-000073CE0000}"/>
    <cellStyle name="Normal 45 2 20 6" xfId="52665" xr:uid="{00000000-0005-0000-0000-000074CE0000}"/>
    <cellStyle name="Normal 45 2 21" xfId="52666" xr:uid="{00000000-0005-0000-0000-000075CE0000}"/>
    <cellStyle name="Normal 45 2 21 2" xfId="52667" xr:uid="{00000000-0005-0000-0000-000076CE0000}"/>
    <cellStyle name="Normal 45 2 21 3" xfId="52668" xr:uid="{00000000-0005-0000-0000-000077CE0000}"/>
    <cellStyle name="Normal 45 2 22" xfId="52669" xr:uid="{00000000-0005-0000-0000-000078CE0000}"/>
    <cellStyle name="Normal 45 2 22 2" xfId="52670" xr:uid="{00000000-0005-0000-0000-000079CE0000}"/>
    <cellStyle name="Normal 45 2 22 3" xfId="52671" xr:uid="{00000000-0005-0000-0000-00007ACE0000}"/>
    <cellStyle name="Normal 45 2 23" xfId="52672" xr:uid="{00000000-0005-0000-0000-00007BCE0000}"/>
    <cellStyle name="Normal 45 2 23 2" xfId="52673" xr:uid="{00000000-0005-0000-0000-00007CCE0000}"/>
    <cellStyle name="Normal 45 2 23 3" xfId="52674" xr:uid="{00000000-0005-0000-0000-00007DCE0000}"/>
    <cellStyle name="Normal 45 2 24" xfId="52675" xr:uid="{00000000-0005-0000-0000-00007ECE0000}"/>
    <cellStyle name="Normal 45 2 25" xfId="52676" xr:uid="{00000000-0005-0000-0000-00007FCE0000}"/>
    <cellStyle name="Normal 45 2 3" xfId="52677" xr:uid="{00000000-0005-0000-0000-000080CE0000}"/>
    <cellStyle name="Normal 45 2 3 2" xfId="52678" xr:uid="{00000000-0005-0000-0000-000081CE0000}"/>
    <cellStyle name="Normal 45 2 3 2 2" xfId="52679" xr:uid="{00000000-0005-0000-0000-000082CE0000}"/>
    <cellStyle name="Normal 45 2 3 2 3" xfId="52680" xr:uid="{00000000-0005-0000-0000-000083CE0000}"/>
    <cellStyle name="Normal 45 2 3 3" xfId="52681" xr:uid="{00000000-0005-0000-0000-000084CE0000}"/>
    <cellStyle name="Normal 45 2 3 3 2" xfId="52682" xr:uid="{00000000-0005-0000-0000-000085CE0000}"/>
    <cellStyle name="Normal 45 2 3 3 3" xfId="52683" xr:uid="{00000000-0005-0000-0000-000086CE0000}"/>
    <cellStyle name="Normal 45 2 3 4" xfId="52684" xr:uid="{00000000-0005-0000-0000-000087CE0000}"/>
    <cellStyle name="Normal 45 2 3 4 2" xfId="52685" xr:uid="{00000000-0005-0000-0000-000088CE0000}"/>
    <cellStyle name="Normal 45 2 3 4 3" xfId="52686" xr:uid="{00000000-0005-0000-0000-000089CE0000}"/>
    <cellStyle name="Normal 45 2 3 5" xfId="52687" xr:uid="{00000000-0005-0000-0000-00008ACE0000}"/>
    <cellStyle name="Normal 45 2 3 6" xfId="52688" xr:uid="{00000000-0005-0000-0000-00008BCE0000}"/>
    <cellStyle name="Normal 45 2 4" xfId="52689" xr:uid="{00000000-0005-0000-0000-00008CCE0000}"/>
    <cellStyle name="Normal 45 2 4 2" xfId="52690" xr:uid="{00000000-0005-0000-0000-00008DCE0000}"/>
    <cellStyle name="Normal 45 2 4 2 2" xfId="52691" xr:uid="{00000000-0005-0000-0000-00008ECE0000}"/>
    <cellStyle name="Normal 45 2 4 2 3" xfId="52692" xr:uid="{00000000-0005-0000-0000-00008FCE0000}"/>
    <cellStyle name="Normal 45 2 4 3" xfId="52693" xr:uid="{00000000-0005-0000-0000-000090CE0000}"/>
    <cellStyle name="Normal 45 2 4 3 2" xfId="52694" xr:uid="{00000000-0005-0000-0000-000091CE0000}"/>
    <cellStyle name="Normal 45 2 4 3 3" xfId="52695" xr:uid="{00000000-0005-0000-0000-000092CE0000}"/>
    <cellStyle name="Normal 45 2 4 4" xfId="52696" xr:uid="{00000000-0005-0000-0000-000093CE0000}"/>
    <cellStyle name="Normal 45 2 4 4 2" xfId="52697" xr:uid="{00000000-0005-0000-0000-000094CE0000}"/>
    <cellStyle name="Normal 45 2 4 4 3" xfId="52698" xr:uid="{00000000-0005-0000-0000-000095CE0000}"/>
    <cellStyle name="Normal 45 2 4 5" xfId="52699" xr:uid="{00000000-0005-0000-0000-000096CE0000}"/>
    <cellStyle name="Normal 45 2 4 6" xfId="52700" xr:uid="{00000000-0005-0000-0000-000097CE0000}"/>
    <cellStyle name="Normal 45 2 5" xfId="52701" xr:uid="{00000000-0005-0000-0000-000098CE0000}"/>
    <cellStyle name="Normal 45 2 5 2" xfId="52702" xr:uid="{00000000-0005-0000-0000-000099CE0000}"/>
    <cellStyle name="Normal 45 2 5 2 2" xfId="52703" xr:uid="{00000000-0005-0000-0000-00009ACE0000}"/>
    <cellStyle name="Normal 45 2 5 2 3" xfId="52704" xr:uid="{00000000-0005-0000-0000-00009BCE0000}"/>
    <cellStyle name="Normal 45 2 5 3" xfId="52705" xr:uid="{00000000-0005-0000-0000-00009CCE0000}"/>
    <cellStyle name="Normal 45 2 5 3 2" xfId="52706" xr:uid="{00000000-0005-0000-0000-00009DCE0000}"/>
    <cellStyle name="Normal 45 2 5 3 3" xfId="52707" xr:uid="{00000000-0005-0000-0000-00009ECE0000}"/>
    <cellStyle name="Normal 45 2 5 4" xfId="52708" xr:uid="{00000000-0005-0000-0000-00009FCE0000}"/>
    <cellStyle name="Normal 45 2 5 4 2" xfId="52709" xr:uid="{00000000-0005-0000-0000-0000A0CE0000}"/>
    <cellStyle name="Normal 45 2 5 4 3" xfId="52710" xr:uid="{00000000-0005-0000-0000-0000A1CE0000}"/>
    <cellStyle name="Normal 45 2 5 5" xfId="52711" xr:uid="{00000000-0005-0000-0000-0000A2CE0000}"/>
    <cellStyle name="Normal 45 2 5 6" xfId="52712" xr:uid="{00000000-0005-0000-0000-0000A3CE0000}"/>
    <cellStyle name="Normal 45 2 6" xfId="52713" xr:uid="{00000000-0005-0000-0000-0000A4CE0000}"/>
    <cellStyle name="Normal 45 2 6 2" xfId="52714" xr:uid="{00000000-0005-0000-0000-0000A5CE0000}"/>
    <cellStyle name="Normal 45 2 6 2 2" xfId="52715" xr:uid="{00000000-0005-0000-0000-0000A6CE0000}"/>
    <cellStyle name="Normal 45 2 6 2 3" xfId="52716" xr:uid="{00000000-0005-0000-0000-0000A7CE0000}"/>
    <cellStyle name="Normal 45 2 6 3" xfId="52717" xr:uid="{00000000-0005-0000-0000-0000A8CE0000}"/>
    <cellStyle name="Normal 45 2 6 3 2" xfId="52718" xr:uid="{00000000-0005-0000-0000-0000A9CE0000}"/>
    <cellStyle name="Normal 45 2 6 3 3" xfId="52719" xr:uid="{00000000-0005-0000-0000-0000AACE0000}"/>
    <cellStyle name="Normal 45 2 6 4" xfId="52720" xr:uid="{00000000-0005-0000-0000-0000ABCE0000}"/>
    <cellStyle name="Normal 45 2 6 4 2" xfId="52721" xr:uid="{00000000-0005-0000-0000-0000ACCE0000}"/>
    <cellStyle name="Normal 45 2 6 4 3" xfId="52722" xr:uid="{00000000-0005-0000-0000-0000ADCE0000}"/>
    <cellStyle name="Normal 45 2 6 5" xfId="52723" xr:uid="{00000000-0005-0000-0000-0000AECE0000}"/>
    <cellStyle name="Normal 45 2 6 6" xfId="52724" xr:uid="{00000000-0005-0000-0000-0000AFCE0000}"/>
    <cellStyle name="Normal 45 2 7" xfId="52725" xr:uid="{00000000-0005-0000-0000-0000B0CE0000}"/>
    <cellStyle name="Normal 45 2 7 2" xfId="52726" xr:uid="{00000000-0005-0000-0000-0000B1CE0000}"/>
    <cellStyle name="Normal 45 2 7 2 2" xfId="52727" xr:uid="{00000000-0005-0000-0000-0000B2CE0000}"/>
    <cellStyle name="Normal 45 2 7 2 3" xfId="52728" xr:uid="{00000000-0005-0000-0000-0000B3CE0000}"/>
    <cellStyle name="Normal 45 2 7 3" xfId="52729" xr:uid="{00000000-0005-0000-0000-0000B4CE0000}"/>
    <cellStyle name="Normal 45 2 7 3 2" xfId="52730" xr:uid="{00000000-0005-0000-0000-0000B5CE0000}"/>
    <cellStyle name="Normal 45 2 7 3 3" xfId="52731" xr:uid="{00000000-0005-0000-0000-0000B6CE0000}"/>
    <cellStyle name="Normal 45 2 7 4" xfId="52732" xr:uid="{00000000-0005-0000-0000-0000B7CE0000}"/>
    <cellStyle name="Normal 45 2 7 4 2" xfId="52733" xr:uid="{00000000-0005-0000-0000-0000B8CE0000}"/>
    <cellStyle name="Normal 45 2 7 4 3" xfId="52734" xr:uid="{00000000-0005-0000-0000-0000B9CE0000}"/>
    <cellStyle name="Normal 45 2 7 5" xfId="52735" xr:uid="{00000000-0005-0000-0000-0000BACE0000}"/>
    <cellStyle name="Normal 45 2 7 6" xfId="52736" xr:uid="{00000000-0005-0000-0000-0000BBCE0000}"/>
    <cellStyle name="Normal 45 2 8" xfId="52737" xr:uid="{00000000-0005-0000-0000-0000BCCE0000}"/>
    <cellStyle name="Normal 45 2 8 2" xfId="52738" xr:uid="{00000000-0005-0000-0000-0000BDCE0000}"/>
    <cellStyle name="Normal 45 2 8 2 2" xfId="52739" xr:uid="{00000000-0005-0000-0000-0000BECE0000}"/>
    <cellStyle name="Normal 45 2 8 2 3" xfId="52740" xr:uid="{00000000-0005-0000-0000-0000BFCE0000}"/>
    <cellStyle name="Normal 45 2 8 3" xfId="52741" xr:uid="{00000000-0005-0000-0000-0000C0CE0000}"/>
    <cellStyle name="Normal 45 2 8 3 2" xfId="52742" xr:uid="{00000000-0005-0000-0000-0000C1CE0000}"/>
    <cellStyle name="Normal 45 2 8 3 3" xfId="52743" xr:uid="{00000000-0005-0000-0000-0000C2CE0000}"/>
    <cellStyle name="Normal 45 2 8 4" xfId="52744" xr:uid="{00000000-0005-0000-0000-0000C3CE0000}"/>
    <cellStyle name="Normal 45 2 8 4 2" xfId="52745" xr:uid="{00000000-0005-0000-0000-0000C4CE0000}"/>
    <cellStyle name="Normal 45 2 8 4 3" xfId="52746" xr:uid="{00000000-0005-0000-0000-0000C5CE0000}"/>
    <cellStyle name="Normal 45 2 8 5" xfId="52747" xr:uid="{00000000-0005-0000-0000-0000C6CE0000}"/>
    <cellStyle name="Normal 45 2 8 6" xfId="52748" xr:uid="{00000000-0005-0000-0000-0000C7CE0000}"/>
    <cellStyle name="Normal 45 2 9" xfId="52749" xr:uid="{00000000-0005-0000-0000-0000C8CE0000}"/>
    <cellStyle name="Normal 45 2 9 2" xfId="52750" xr:uid="{00000000-0005-0000-0000-0000C9CE0000}"/>
    <cellStyle name="Normal 45 2 9 2 2" xfId="52751" xr:uid="{00000000-0005-0000-0000-0000CACE0000}"/>
    <cellStyle name="Normal 45 2 9 2 3" xfId="52752" xr:uid="{00000000-0005-0000-0000-0000CBCE0000}"/>
    <cellStyle name="Normal 45 2 9 3" xfId="52753" xr:uid="{00000000-0005-0000-0000-0000CCCE0000}"/>
    <cellStyle name="Normal 45 2 9 3 2" xfId="52754" xr:uid="{00000000-0005-0000-0000-0000CDCE0000}"/>
    <cellStyle name="Normal 45 2 9 3 3" xfId="52755" xr:uid="{00000000-0005-0000-0000-0000CECE0000}"/>
    <cellStyle name="Normal 45 2 9 4" xfId="52756" xr:uid="{00000000-0005-0000-0000-0000CFCE0000}"/>
    <cellStyle name="Normal 45 2 9 4 2" xfId="52757" xr:uid="{00000000-0005-0000-0000-0000D0CE0000}"/>
    <cellStyle name="Normal 45 2 9 4 3" xfId="52758" xr:uid="{00000000-0005-0000-0000-0000D1CE0000}"/>
    <cellStyle name="Normal 45 2 9 5" xfId="52759" xr:uid="{00000000-0005-0000-0000-0000D2CE0000}"/>
    <cellStyle name="Normal 45 2 9 6" xfId="52760" xr:uid="{00000000-0005-0000-0000-0000D3CE0000}"/>
    <cellStyle name="Normal 45 2_Sheet25" xfId="52761" xr:uid="{00000000-0005-0000-0000-0000D4CE0000}"/>
    <cellStyle name="Normal 45 20" xfId="52762" xr:uid="{00000000-0005-0000-0000-0000D5CE0000}"/>
    <cellStyle name="Normal 45 20 2" xfId="52763" xr:uid="{00000000-0005-0000-0000-0000D6CE0000}"/>
    <cellStyle name="Normal 45 20 2 2" xfId="52764" xr:uid="{00000000-0005-0000-0000-0000D7CE0000}"/>
    <cellStyle name="Normal 45 20 2 3" xfId="52765" xr:uid="{00000000-0005-0000-0000-0000D8CE0000}"/>
    <cellStyle name="Normal 45 20 3" xfId="52766" xr:uid="{00000000-0005-0000-0000-0000D9CE0000}"/>
    <cellStyle name="Normal 45 20 3 2" xfId="52767" xr:uid="{00000000-0005-0000-0000-0000DACE0000}"/>
    <cellStyle name="Normal 45 20 3 3" xfId="52768" xr:uid="{00000000-0005-0000-0000-0000DBCE0000}"/>
    <cellStyle name="Normal 45 20 4" xfId="52769" xr:uid="{00000000-0005-0000-0000-0000DCCE0000}"/>
    <cellStyle name="Normal 45 20 4 2" xfId="52770" xr:uid="{00000000-0005-0000-0000-0000DDCE0000}"/>
    <cellStyle name="Normal 45 20 4 3" xfId="52771" xr:uid="{00000000-0005-0000-0000-0000DECE0000}"/>
    <cellStyle name="Normal 45 20 5" xfId="52772" xr:uid="{00000000-0005-0000-0000-0000DFCE0000}"/>
    <cellStyle name="Normal 45 20 6" xfId="52773" xr:uid="{00000000-0005-0000-0000-0000E0CE0000}"/>
    <cellStyle name="Normal 45 21" xfId="52774" xr:uid="{00000000-0005-0000-0000-0000E1CE0000}"/>
    <cellStyle name="Normal 45 21 2" xfId="52775" xr:uid="{00000000-0005-0000-0000-0000E2CE0000}"/>
    <cellStyle name="Normal 45 21 2 2" xfId="52776" xr:uid="{00000000-0005-0000-0000-0000E3CE0000}"/>
    <cellStyle name="Normal 45 21 2 3" xfId="52777" xr:uid="{00000000-0005-0000-0000-0000E4CE0000}"/>
    <cellStyle name="Normal 45 21 3" xfId="52778" xr:uid="{00000000-0005-0000-0000-0000E5CE0000}"/>
    <cellStyle name="Normal 45 21 3 2" xfId="52779" xr:uid="{00000000-0005-0000-0000-0000E6CE0000}"/>
    <cellStyle name="Normal 45 21 3 3" xfId="52780" xr:uid="{00000000-0005-0000-0000-0000E7CE0000}"/>
    <cellStyle name="Normal 45 21 4" xfId="52781" xr:uid="{00000000-0005-0000-0000-0000E8CE0000}"/>
    <cellStyle name="Normal 45 21 4 2" xfId="52782" xr:uid="{00000000-0005-0000-0000-0000E9CE0000}"/>
    <cellStyle name="Normal 45 21 4 3" xfId="52783" xr:uid="{00000000-0005-0000-0000-0000EACE0000}"/>
    <cellStyle name="Normal 45 21 5" xfId="52784" xr:uid="{00000000-0005-0000-0000-0000EBCE0000}"/>
    <cellStyle name="Normal 45 21 6" xfId="52785" xr:uid="{00000000-0005-0000-0000-0000ECCE0000}"/>
    <cellStyle name="Normal 45 22" xfId="52786" xr:uid="{00000000-0005-0000-0000-0000EDCE0000}"/>
    <cellStyle name="Normal 45 22 2" xfId="52787" xr:uid="{00000000-0005-0000-0000-0000EECE0000}"/>
    <cellStyle name="Normal 45 22 2 2" xfId="52788" xr:uid="{00000000-0005-0000-0000-0000EFCE0000}"/>
    <cellStyle name="Normal 45 22 2 3" xfId="52789" xr:uid="{00000000-0005-0000-0000-0000F0CE0000}"/>
    <cellStyle name="Normal 45 22 3" xfId="52790" xr:uid="{00000000-0005-0000-0000-0000F1CE0000}"/>
    <cellStyle name="Normal 45 22 3 2" xfId="52791" xr:uid="{00000000-0005-0000-0000-0000F2CE0000}"/>
    <cellStyle name="Normal 45 22 3 3" xfId="52792" xr:uid="{00000000-0005-0000-0000-0000F3CE0000}"/>
    <cellStyle name="Normal 45 22 4" xfId="52793" xr:uid="{00000000-0005-0000-0000-0000F4CE0000}"/>
    <cellStyle name="Normal 45 22 4 2" xfId="52794" xr:uid="{00000000-0005-0000-0000-0000F5CE0000}"/>
    <cellStyle name="Normal 45 22 4 3" xfId="52795" xr:uid="{00000000-0005-0000-0000-0000F6CE0000}"/>
    <cellStyle name="Normal 45 22 5" xfId="52796" xr:uid="{00000000-0005-0000-0000-0000F7CE0000}"/>
    <cellStyle name="Normal 45 22 6" xfId="52797" xr:uid="{00000000-0005-0000-0000-0000F8CE0000}"/>
    <cellStyle name="Normal 45 23" xfId="52798" xr:uid="{00000000-0005-0000-0000-0000F9CE0000}"/>
    <cellStyle name="Normal 45 23 2" xfId="52799" xr:uid="{00000000-0005-0000-0000-0000FACE0000}"/>
    <cellStyle name="Normal 45 23 2 2" xfId="52800" xr:uid="{00000000-0005-0000-0000-0000FBCE0000}"/>
    <cellStyle name="Normal 45 23 2 3" xfId="52801" xr:uid="{00000000-0005-0000-0000-0000FCCE0000}"/>
    <cellStyle name="Normal 45 23 3" xfId="52802" xr:uid="{00000000-0005-0000-0000-0000FDCE0000}"/>
    <cellStyle name="Normal 45 23 3 2" xfId="52803" xr:uid="{00000000-0005-0000-0000-0000FECE0000}"/>
    <cellStyle name="Normal 45 23 3 3" xfId="52804" xr:uid="{00000000-0005-0000-0000-0000FFCE0000}"/>
    <cellStyle name="Normal 45 23 4" xfId="52805" xr:uid="{00000000-0005-0000-0000-000000CF0000}"/>
    <cellStyle name="Normal 45 23 4 2" xfId="52806" xr:uid="{00000000-0005-0000-0000-000001CF0000}"/>
    <cellStyle name="Normal 45 23 4 3" xfId="52807" xr:uid="{00000000-0005-0000-0000-000002CF0000}"/>
    <cellStyle name="Normal 45 23 5" xfId="52808" xr:uid="{00000000-0005-0000-0000-000003CF0000}"/>
    <cellStyle name="Normal 45 23 6" xfId="52809" xr:uid="{00000000-0005-0000-0000-000004CF0000}"/>
    <cellStyle name="Normal 45 24" xfId="52810" xr:uid="{00000000-0005-0000-0000-000005CF0000}"/>
    <cellStyle name="Normal 45 24 2" xfId="52811" xr:uid="{00000000-0005-0000-0000-000006CF0000}"/>
    <cellStyle name="Normal 45 24 3" xfId="52812" xr:uid="{00000000-0005-0000-0000-000007CF0000}"/>
    <cellStyle name="Normal 45 25" xfId="52813" xr:uid="{00000000-0005-0000-0000-000008CF0000}"/>
    <cellStyle name="Normal 45 25 2" xfId="52814" xr:uid="{00000000-0005-0000-0000-000009CF0000}"/>
    <cellStyle name="Normal 45 25 3" xfId="52815" xr:uid="{00000000-0005-0000-0000-00000ACF0000}"/>
    <cellStyle name="Normal 45 26" xfId="52816" xr:uid="{00000000-0005-0000-0000-00000BCF0000}"/>
    <cellStyle name="Normal 45 26 2" xfId="52817" xr:uid="{00000000-0005-0000-0000-00000CCF0000}"/>
    <cellStyle name="Normal 45 26 3" xfId="52818" xr:uid="{00000000-0005-0000-0000-00000DCF0000}"/>
    <cellStyle name="Normal 45 27" xfId="52819" xr:uid="{00000000-0005-0000-0000-00000ECF0000}"/>
    <cellStyle name="Normal 45 28" xfId="52820" xr:uid="{00000000-0005-0000-0000-00000FCF0000}"/>
    <cellStyle name="Normal 45 3" xfId="52821" xr:uid="{00000000-0005-0000-0000-000010CF0000}"/>
    <cellStyle name="Normal 45 3 10" xfId="52822" xr:uid="{00000000-0005-0000-0000-000011CF0000}"/>
    <cellStyle name="Normal 45 3 10 2" xfId="52823" xr:uid="{00000000-0005-0000-0000-000012CF0000}"/>
    <cellStyle name="Normal 45 3 10 2 2" xfId="52824" xr:uid="{00000000-0005-0000-0000-000013CF0000}"/>
    <cellStyle name="Normal 45 3 10 2 3" xfId="52825" xr:uid="{00000000-0005-0000-0000-000014CF0000}"/>
    <cellStyle name="Normal 45 3 10 3" xfId="52826" xr:uid="{00000000-0005-0000-0000-000015CF0000}"/>
    <cellStyle name="Normal 45 3 10 3 2" xfId="52827" xr:uid="{00000000-0005-0000-0000-000016CF0000}"/>
    <cellStyle name="Normal 45 3 10 3 3" xfId="52828" xr:uid="{00000000-0005-0000-0000-000017CF0000}"/>
    <cellStyle name="Normal 45 3 10 4" xfId="52829" xr:uid="{00000000-0005-0000-0000-000018CF0000}"/>
    <cellStyle name="Normal 45 3 10 4 2" xfId="52830" xr:uid="{00000000-0005-0000-0000-000019CF0000}"/>
    <cellStyle name="Normal 45 3 10 4 3" xfId="52831" xr:uid="{00000000-0005-0000-0000-00001ACF0000}"/>
    <cellStyle name="Normal 45 3 10 5" xfId="52832" xr:uid="{00000000-0005-0000-0000-00001BCF0000}"/>
    <cellStyle name="Normal 45 3 10 6" xfId="52833" xr:uid="{00000000-0005-0000-0000-00001CCF0000}"/>
    <cellStyle name="Normal 45 3 11" xfId="52834" xr:uid="{00000000-0005-0000-0000-00001DCF0000}"/>
    <cellStyle name="Normal 45 3 11 2" xfId="52835" xr:uid="{00000000-0005-0000-0000-00001ECF0000}"/>
    <cellStyle name="Normal 45 3 11 2 2" xfId="52836" xr:uid="{00000000-0005-0000-0000-00001FCF0000}"/>
    <cellStyle name="Normal 45 3 11 2 3" xfId="52837" xr:uid="{00000000-0005-0000-0000-000020CF0000}"/>
    <cellStyle name="Normal 45 3 11 3" xfId="52838" xr:uid="{00000000-0005-0000-0000-000021CF0000}"/>
    <cellStyle name="Normal 45 3 11 3 2" xfId="52839" xr:uid="{00000000-0005-0000-0000-000022CF0000}"/>
    <cellStyle name="Normal 45 3 11 3 3" xfId="52840" xr:uid="{00000000-0005-0000-0000-000023CF0000}"/>
    <cellStyle name="Normal 45 3 11 4" xfId="52841" xr:uid="{00000000-0005-0000-0000-000024CF0000}"/>
    <cellStyle name="Normal 45 3 11 4 2" xfId="52842" xr:uid="{00000000-0005-0000-0000-000025CF0000}"/>
    <cellStyle name="Normal 45 3 11 4 3" xfId="52843" xr:uid="{00000000-0005-0000-0000-000026CF0000}"/>
    <cellStyle name="Normal 45 3 11 5" xfId="52844" xr:uid="{00000000-0005-0000-0000-000027CF0000}"/>
    <cellStyle name="Normal 45 3 11 6" xfId="52845" xr:uid="{00000000-0005-0000-0000-000028CF0000}"/>
    <cellStyle name="Normal 45 3 12" xfId="52846" xr:uid="{00000000-0005-0000-0000-000029CF0000}"/>
    <cellStyle name="Normal 45 3 12 2" xfId="52847" xr:uid="{00000000-0005-0000-0000-00002ACF0000}"/>
    <cellStyle name="Normal 45 3 12 2 2" xfId="52848" xr:uid="{00000000-0005-0000-0000-00002BCF0000}"/>
    <cellStyle name="Normal 45 3 12 2 3" xfId="52849" xr:uid="{00000000-0005-0000-0000-00002CCF0000}"/>
    <cellStyle name="Normal 45 3 12 3" xfId="52850" xr:uid="{00000000-0005-0000-0000-00002DCF0000}"/>
    <cellStyle name="Normal 45 3 12 3 2" xfId="52851" xr:uid="{00000000-0005-0000-0000-00002ECF0000}"/>
    <cellStyle name="Normal 45 3 12 3 3" xfId="52852" xr:uid="{00000000-0005-0000-0000-00002FCF0000}"/>
    <cellStyle name="Normal 45 3 12 4" xfId="52853" xr:uid="{00000000-0005-0000-0000-000030CF0000}"/>
    <cellStyle name="Normal 45 3 12 4 2" xfId="52854" xr:uid="{00000000-0005-0000-0000-000031CF0000}"/>
    <cellStyle name="Normal 45 3 12 4 3" xfId="52855" xr:uid="{00000000-0005-0000-0000-000032CF0000}"/>
    <cellStyle name="Normal 45 3 12 5" xfId="52856" xr:uid="{00000000-0005-0000-0000-000033CF0000}"/>
    <cellStyle name="Normal 45 3 12 6" xfId="52857" xr:uid="{00000000-0005-0000-0000-000034CF0000}"/>
    <cellStyle name="Normal 45 3 13" xfId="52858" xr:uid="{00000000-0005-0000-0000-000035CF0000}"/>
    <cellStyle name="Normal 45 3 13 2" xfId="52859" xr:uid="{00000000-0005-0000-0000-000036CF0000}"/>
    <cellStyle name="Normal 45 3 13 2 2" xfId="52860" xr:uid="{00000000-0005-0000-0000-000037CF0000}"/>
    <cellStyle name="Normal 45 3 13 2 3" xfId="52861" xr:uid="{00000000-0005-0000-0000-000038CF0000}"/>
    <cellStyle name="Normal 45 3 13 3" xfId="52862" xr:uid="{00000000-0005-0000-0000-000039CF0000}"/>
    <cellStyle name="Normal 45 3 13 3 2" xfId="52863" xr:uid="{00000000-0005-0000-0000-00003ACF0000}"/>
    <cellStyle name="Normal 45 3 13 3 3" xfId="52864" xr:uid="{00000000-0005-0000-0000-00003BCF0000}"/>
    <cellStyle name="Normal 45 3 13 4" xfId="52865" xr:uid="{00000000-0005-0000-0000-00003CCF0000}"/>
    <cellStyle name="Normal 45 3 13 4 2" xfId="52866" xr:uid="{00000000-0005-0000-0000-00003DCF0000}"/>
    <cellStyle name="Normal 45 3 13 4 3" xfId="52867" xr:uid="{00000000-0005-0000-0000-00003ECF0000}"/>
    <cellStyle name="Normal 45 3 13 5" xfId="52868" xr:uid="{00000000-0005-0000-0000-00003FCF0000}"/>
    <cellStyle name="Normal 45 3 13 6" xfId="52869" xr:uid="{00000000-0005-0000-0000-000040CF0000}"/>
    <cellStyle name="Normal 45 3 14" xfId="52870" xr:uid="{00000000-0005-0000-0000-000041CF0000}"/>
    <cellStyle name="Normal 45 3 14 2" xfId="52871" xr:uid="{00000000-0005-0000-0000-000042CF0000}"/>
    <cellStyle name="Normal 45 3 14 2 2" xfId="52872" xr:uid="{00000000-0005-0000-0000-000043CF0000}"/>
    <cellStyle name="Normal 45 3 14 2 3" xfId="52873" xr:uid="{00000000-0005-0000-0000-000044CF0000}"/>
    <cellStyle name="Normal 45 3 14 3" xfId="52874" xr:uid="{00000000-0005-0000-0000-000045CF0000}"/>
    <cellStyle name="Normal 45 3 14 3 2" xfId="52875" xr:uid="{00000000-0005-0000-0000-000046CF0000}"/>
    <cellStyle name="Normal 45 3 14 3 3" xfId="52876" xr:uid="{00000000-0005-0000-0000-000047CF0000}"/>
    <cellStyle name="Normal 45 3 14 4" xfId="52877" xr:uid="{00000000-0005-0000-0000-000048CF0000}"/>
    <cellStyle name="Normal 45 3 14 4 2" xfId="52878" xr:uid="{00000000-0005-0000-0000-000049CF0000}"/>
    <cellStyle name="Normal 45 3 14 4 3" xfId="52879" xr:uid="{00000000-0005-0000-0000-00004ACF0000}"/>
    <cellStyle name="Normal 45 3 14 5" xfId="52880" xr:uid="{00000000-0005-0000-0000-00004BCF0000}"/>
    <cellStyle name="Normal 45 3 14 6" xfId="52881" xr:uid="{00000000-0005-0000-0000-00004CCF0000}"/>
    <cellStyle name="Normal 45 3 15" xfId="52882" xr:uid="{00000000-0005-0000-0000-00004DCF0000}"/>
    <cellStyle name="Normal 45 3 15 2" xfId="52883" xr:uid="{00000000-0005-0000-0000-00004ECF0000}"/>
    <cellStyle name="Normal 45 3 15 2 2" xfId="52884" xr:uid="{00000000-0005-0000-0000-00004FCF0000}"/>
    <cellStyle name="Normal 45 3 15 2 3" xfId="52885" xr:uid="{00000000-0005-0000-0000-000050CF0000}"/>
    <cellStyle name="Normal 45 3 15 3" xfId="52886" xr:uid="{00000000-0005-0000-0000-000051CF0000}"/>
    <cellStyle name="Normal 45 3 15 3 2" xfId="52887" xr:uid="{00000000-0005-0000-0000-000052CF0000}"/>
    <cellStyle name="Normal 45 3 15 3 3" xfId="52888" xr:uid="{00000000-0005-0000-0000-000053CF0000}"/>
    <cellStyle name="Normal 45 3 15 4" xfId="52889" xr:uid="{00000000-0005-0000-0000-000054CF0000}"/>
    <cellStyle name="Normal 45 3 15 4 2" xfId="52890" xr:uid="{00000000-0005-0000-0000-000055CF0000}"/>
    <cellStyle name="Normal 45 3 15 4 3" xfId="52891" xr:uid="{00000000-0005-0000-0000-000056CF0000}"/>
    <cellStyle name="Normal 45 3 15 5" xfId="52892" xr:uid="{00000000-0005-0000-0000-000057CF0000}"/>
    <cellStyle name="Normal 45 3 15 6" xfId="52893" xr:uid="{00000000-0005-0000-0000-000058CF0000}"/>
    <cellStyle name="Normal 45 3 16" xfId="52894" xr:uid="{00000000-0005-0000-0000-000059CF0000}"/>
    <cellStyle name="Normal 45 3 16 2" xfId="52895" xr:uid="{00000000-0005-0000-0000-00005ACF0000}"/>
    <cellStyle name="Normal 45 3 16 2 2" xfId="52896" xr:uid="{00000000-0005-0000-0000-00005BCF0000}"/>
    <cellStyle name="Normal 45 3 16 2 3" xfId="52897" xr:uid="{00000000-0005-0000-0000-00005CCF0000}"/>
    <cellStyle name="Normal 45 3 16 3" xfId="52898" xr:uid="{00000000-0005-0000-0000-00005DCF0000}"/>
    <cellStyle name="Normal 45 3 16 3 2" xfId="52899" xr:uid="{00000000-0005-0000-0000-00005ECF0000}"/>
    <cellStyle name="Normal 45 3 16 3 3" xfId="52900" xr:uid="{00000000-0005-0000-0000-00005FCF0000}"/>
    <cellStyle name="Normal 45 3 16 4" xfId="52901" xr:uid="{00000000-0005-0000-0000-000060CF0000}"/>
    <cellStyle name="Normal 45 3 16 4 2" xfId="52902" xr:uid="{00000000-0005-0000-0000-000061CF0000}"/>
    <cellStyle name="Normal 45 3 16 4 3" xfId="52903" xr:uid="{00000000-0005-0000-0000-000062CF0000}"/>
    <cellStyle name="Normal 45 3 16 5" xfId="52904" xr:uid="{00000000-0005-0000-0000-000063CF0000}"/>
    <cellStyle name="Normal 45 3 16 6" xfId="52905" xr:uid="{00000000-0005-0000-0000-000064CF0000}"/>
    <cellStyle name="Normal 45 3 17" xfId="52906" xr:uid="{00000000-0005-0000-0000-000065CF0000}"/>
    <cellStyle name="Normal 45 3 17 2" xfId="52907" xr:uid="{00000000-0005-0000-0000-000066CF0000}"/>
    <cellStyle name="Normal 45 3 17 2 2" xfId="52908" xr:uid="{00000000-0005-0000-0000-000067CF0000}"/>
    <cellStyle name="Normal 45 3 17 2 3" xfId="52909" xr:uid="{00000000-0005-0000-0000-000068CF0000}"/>
    <cellStyle name="Normal 45 3 17 3" xfId="52910" xr:uid="{00000000-0005-0000-0000-000069CF0000}"/>
    <cellStyle name="Normal 45 3 17 3 2" xfId="52911" xr:uid="{00000000-0005-0000-0000-00006ACF0000}"/>
    <cellStyle name="Normal 45 3 17 3 3" xfId="52912" xr:uid="{00000000-0005-0000-0000-00006BCF0000}"/>
    <cellStyle name="Normal 45 3 17 4" xfId="52913" xr:uid="{00000000-0005-0000-0000-00006CCF0000}"/>
    <cellStyle name="Normal 45 3 17 4 2" xfId="52914" xr:uid="{00000000-0005-0000-0000-00006DCF0000}"/>
    <cellStyle name="Normal 45 3 17 4 3" xfId="52915" xr:uid="{00000000-0005-0000-0000-00006ECF0000}"/>
    <cellStyle name="Normal 45 3 17 5" xfId="52916" xr:uid="{00000000-0005-0000-0000-00006FCF0000}"/>
    <cellStyle name="Normal 45 3 17 6" xfId="52917" xr:uid="{00000000-0005-0000-0000-000070CF0000}"/>
    <cellStyle name="Normal 45 3 18" xfId="52918" xr:uid="{00000000-0005-0000-0000-000071CF0000}"/>
    <cellStyle name="Normal 45 3 18 2" xfId="52919" xr:uid="{00000000-0005-0000-0000-000072CF0000}"/>
    <cellStyle name="Normal 45 3 18 2 2" xfId="52920" xr:uid="{00000000-0005-0000-0000-000073CF0000}"/>
    <cellStyle name="Normal 45 3 18 2 3" xfId="52921" xr:uid="{00000000-0005-0000-0000-000074CF0000}"/>
    <cellStyle name="Normal 45 3 18 3" xfId="52922" xr:uid="{00000000-0005-0000-0000-000075CF0000}"/>
    <cellStyle name="Normal 45 3 18 3 2" xfId="52923" xr:uid="{00000000-0005-0000-0000-000076CF0000}"/>
    <cellStyle name="Normal 45 3 18 3 3" xfId="52924" xr:uid="{00000000-0005-0000-0000-000077CF0000}"/>
    <cellStyle name="Normal 45 3 18 4" xfId="52925" xr:uid="{00000000-0005-0000-0000-000078CF0000}"/>
    <cellStyle name="Normal 45 3 18 4 2" xfId="52926" xr:uid="{00000000-0005-0000-0000-000079CF0000}"/>
    <cellStyle name="Normal 45 3 18 4 3" xfId="52927" xr:uid="{00000000-0005-0000-0000-00007ACF0000}"/>
    <cellStyle name="Normal 45 3 18 5" xfId="52928" xr:uid="{00000000-0005-0000-0000-00007BCF0000}"/>
    <cellStyle name="Normal 45 3 18 6" xfId="52929" xr:uid="{00000000-0005-0000-0000-00007CCF0000}"/>
    <cellStyle name="Normal 45 3 19" xfId="52930" xr:uid="{00000000-0005-0000-0000-00007DCF0000}"/>
    <cellStyle name="Normal 45 3 19 2" xfId="52931" xr:uid="{00000000-0005-0000-0000-00007ECF0000}"/>
    <cellStyle name="Normal 45 3 19 2 2" xfId="52932" xr:uid="{00000000-0005-0000-0000-00007FCF0000}"/>
    <cellStyle name="Normal 45 3 19 2 3" xfId="52933" xr:uid="{00000000-0005-0000-0000-000080CF0000}"/>
    <cellStyle name="Normal 45 3 19 3" xfId="52934" xr:uid="{00000000-0005-0000-0000-000081CF0000}"/>
    <cellStyle name="Normal 45 3 19 3 2" xfId="52935" xr:uid="{00000000-0005-0000-0000-000082CF0000}"/>
    <cellStyle name="Normal 45 3 19 3 3" xfId="52936" xr:uid="{00000000-0005-0000-0000-000083CF0000}"/>
    <cellStyle name="Normal 45 3 19 4" xfId="52937" xr:uid="{00000000-0005-0000-0000-000084CF0000}"/>
    <cellStyle name="Normal 45 3 19 4 2" xfId="52938" xr:uid="{00000000-0005-0000-0000-000085CF0000}"/>
    <cellStyle name="Normal 45 3 19 4 3" xfId="52939" xr:uid="{00000000-0005-0000-0000-000086CF0000}"/>
    <cellStyle name="Normal 45 3 19 5" xfId="52940" xr:uid="{00000000-0005-0000-0000-000087CF0000}"/>
    <cellStyle name="Normal 45 3 19 6" xfId="52941" xr:uid="{00000000-0005-0000-0000-000088CF0000}"/>
    <cellStyle name="Normal 45 3 2" xfId="52942" xr:uid="{00000000-0005-0000-0000-000089CF0000}"/>
    <cellStyle name="Normal 45 3 2 2" xfId="52943" xr:uid="{00000000-0005-0000-0000-00008ACF0000}"/>
    <cellStyle name="Normal 45 3 2 2 2" xfId="52944" xr:uid="{00000000-0005-0000-0000-00008BCF0000}"/>
    <cellStyle name="Normal 45 3 2 2 3" xfId="52945" xr:uid="{00000000-0005-0000-0000-00008CCF0000}"/>
    <cellStyle name="Normal 45 3 2 3" xfId="52946" xr:uid="{00000000-0005-0000-0000-00008DCF0000}"/>
    <cellStyle name="Normal 45 3 2 3 2" xfId="52947" xr:uid="{00000000-0005-0000-0000-00008ECF0000}"/>
    <cellStyle name="Normal 45 3 2 3 3" xfId="52948" xr:uid="{00000000-0005-0000-0000-00008FCF0000}"/>
    <cellStyle name="Normal 45 3 2 4" xfId="52949" xr:uid="{00000000-0005-0000-0000-000090CF0000}"/>
    <cellStyle name="Normal 45 3 2 4 2" xfId="52950" xr:uid="{00000000-0005-0000-0000-000091CF0000}"/>
    <cellStyle name="Normal 45 3 2 4 3" xfId="52951" xr:uid="{00000000-0005-0000-0000-000092CF0000}"/>
    <cellStyle name="Normal 45 3 2 5" xfId="52952" xr:uid="{00000000-0005-0000-0000-000093CF0000}"/>
    <cellStyle name="Normal 45 3 2 6" xfId="52953" xr:uid="{00000000-0005-0000-0000-000094CF0000}"/>
    <cellStyle name="Normal 45 3 20" xfId="52954" xr:uid="{00000000-0005-0000-0000-000095CF0000}"/>
    <cellStyle name="Normal 45 3 20 2" xfId="52955" xr:uid="{00000000-0005-0000-0000-000096CF0000}"/>
    <cellStyle name="Normal 45 3 20 2 2" xfId="52956" xr:uid="{00000000-0005-0000-0000-000097CF0000}"/>
    <cellStyle name="Normal 45 3 20 2 3" xfId="52957" xr:uid="{00000000-0005-0000-0000-000098CF0000}"/>
    <cellStyle name="Normal 45 3 20 3" xfId="52958" xr:uid="{00000000-0005-0000-0000-000099CF0000}"/>
    <cellStyle name="Normal 45 3 20 3 2" xfId="52959" xr:uid="{00000000-0005-0000-0000-00009ACF0000}"/>
    <cellStyle name="Normal 45 3 20 3 3" xfId="52960" xr:uid="{00000000-0005-0000-0000-00009BCF0000}"/>
    <cellStyle name="Normal 45 3 20 4" xfId="52961" xr:uid="{00000000-0005-0000-0000-00009CCF0000}"/>
    <cellStyle name="Normal 45 3 20 4 2" xfId="52962" xr:uid="{00000000-0005-0000-0000-00009DCF0000}"/>
    <cellStyle name="Normal 45 3 20 4 3" xfId="52963" xr:uid="{00000000-0005-0000-0000-00009ECF0000}"/>
    <cellStyle name="Normal 45 3 20 5" xfId="52964" xr:uid="{00000000-0005-0000-0000-00009FCF0000}"/>
    <cellStyle name="Normal 45 3 20 6" xfId="52965" xr:uid="{00000000-0005-0000-0000-0000A0CF0000}"/>
    <cellStyle name="Normal 45 3 21" xfId="52966" xr:uid="{00000000-0005-0000-0000-0000A1CF0000}"/>
    <cellStyle name="Normal 45 3 21 2" xfId="52967" xr:uid="{00000000-0005-0000-0000-0000A2CF0000}"/>
    <cellStyle name="Normal 45 3 21 3" xfId="52968" xr:uid="{00000000-0005-0000-0000-0000A3CF0000}"/>
    <cellStyle name="Normal 45 3 22" xfId="52969" xr:uid="{00000000-0005-0000-0000-0000A4CF0000}"/>
    <cellStyle name="Normal 45 3 22 2" xfId="52970" xr:uid="{00000000-0005-0000-0000-0000A5CF0000}"/>
    <cellStyle name="Normal 45 3 22 3" xfId="52971" xr:uid="{00000000-0005-0000-0000-0000A6CF0000}"/>
    <cellStyle name="Normal 45 3 23" xfId="52972" xr:uid="{00000000-0005-0000-0000-0000A7CF0000}"/>
    <cellStyle name="Normal 45 3 23 2" xfId="52973" xr:uid="{00000000-0005-0000-0000-0000A8CF0000}"/>
    <cellStyle name="Normal 45 3 23 3" xfId="52974" xr:uid="{00000000-0005-0000-0000-0000A9CF0000}"/>
    <cellStyle name="Normal 45 3 24" xfId="52975" xr:uid="{00000000-0005-0000-0000-0000AACF0000}"/>
    <cellStyle name="Normal 45 3 25" xfId="52976" xr:uid="{00000000-0005-0000-0000-0000ABCF0000}"/>
    <cellStyle name="Normal 45 3 3" xfId="52977" xr:uid="{00000000-0005-0000-0000-0000ACCF0000}"/>
    <cellStyle name="Normal 45 3 3 2" xfId="52978" xr:uid="{00000000-0005-0000-0000-0000ADCF0000}"/>
    <cellStyle name="Normal 45 3 3 2 2" xfId="52979" xr:uid="{00000000-0005-0000-0000-0000AECF0000}"/>
    <cellStyle name="Normal 45 3 3 2 3" xfId="52980" xr:uid="{00000000-0005-0000-0000-0000AFCF0000}"/>
    <cellStyle name="Normal 45 3 3 3" xfId="52981" xr:uid="{00000000-0005-0000-0000-0000B0CF0000}"/>
    <cellStyle name="Normal 45 3 3 3 2" xfId="52982" xr:uid="{00000000-0005-0000-0000-0000B1CF0000}"/>
    <cellStyle name="Normal 45 3 3 3 3" xfId="52983" xr:uid="{00000000-0005-0000-0000-0000B2CF0000}"/>
    <cellStyle name="Normal 45 3 3 4" xfId="52984" xr:uid="{00000000-0005-0000-0000-0000B3CF0000}"/>
    <cellStyle name="Normal 45 3 3 4 2" xfId="52985" xr:uid="{00000000-0005-0000-0000-0000B4CF0000}"/>
    <cellStyle name="Normal 45 3 3 4 3" xfId="52986" xr:uid="{00000000-0005-0000-0000-0000B5CF0000}"/>
    <cellStyle name="Normal 45 3 3 5" xfId="52987" xr:uid="{00000000-0005-0000-0000-0000B6CF0000}"/>
    <cellStyle name="Normal 45 3 3 6" xfId="52988" xr:uid="{00000000-0005-0000-0000-0000B7CF0000}"/>
    <cellStyle name="Normal 45 3 4" xfId="52989" xr:uid="{00000000-0005-0000-0000-0000B8CF0000}"/>
    <cellStyle name="Normal 45 3 4 2" xfId="52990" xr:uid="{00000000-0005-0000-0000-0000B9CF0000}"/>
    <cellStyle name="Normal 45 3 4 2 2" xfId="52991" xr:uid="{00000000-0005-0000-0000-0000BACF0000}"/>
    <cellStyle name="Normal 45 3 4 2 3" xfId="52992" xr:uid="{00000000-0005-0000-0000-0000BBCF0000}"/>
    <cellStyle name="Normal 45 3 4 3" xfId="52993" xr:uid="{00000000-0005-0000-0000-0000BCCF0000}"/>
    <cellStyle name="Normal 45 3 4 3 2" xfId="52994" xr:uid="{00000000-0005-0000-0000-0000BDCF0000}"/>
    <cellStyle name="Normal 45 3 4 3 3" xfId="52995" xr:uid="{00000000-0005-0000-0000-0000BECF0000}"/>
    <cellStyle name="Normal 45 3 4 4" xfId="52996" xr:uid="{00000000-0005-0000-0000-0000BFCF0000}"/>
    <cellStyle name="Normal 45 3 4 4 2" xfId="52997" xr:uid="{00000000-0005-0000-0000-0000C0CF0000}"/>
    <cellStyle name="Normal 45 3 4 4 3" xfId="52998" xr:uid="{00000000-0005-0000-0000-0000C1CF0000}"/>
    <cellStyle name="Normal 45 3 4 5" xfId="52999" xr:uid="{00000000-0005-0000-0000-0000C2CF0000}"/>
    <cellStyle name="Normal 45 3 4 6" xfId="53000" xr:uid="{00000000-0005-0000-0000-0000C3CF0000}"/>
    <cellStyle name="Normal 45 3 5" xfId="53001" xr:uid="{00000000-0005-0000-0000-0000C4CF0000}"/>
    <cellStyle name="Normal 45 3 5 2" xfId="53002" xr:uid="{00000000-0005-0000-0000-0000C5CF0000}"/>
    <cellStyle name="Normal 45 3 5 2 2" xfId="53003" xr:uid="{00000000-0005-0000-0000-0000C6CF0000}"/>
    <cellStyle name="Normal 45 3 5 2 3" xfId="53004" xr:uid="{00000000-0005-0000-0000-0000C7CF0000}"/>
    <cellStyle name="Normal 45 3 5 3" xfId="53005" xr:uid="{00000000-0005-0000-0000-0000C8CF0000}"/>
    <cellStyle name="Normal 45 3 5 3 2" xfId="53006" xr:uid="{00000000-0005-0000-0000-0000C9CF0000}"/>
    <cellStyle name="Normal 45 3 5 3 3" xfId="53007" xr:uid="{00000000-0005-0000-0000-0000CACF0000}"/>
    <cellStyle name="Normal 45 3 5 4" xfId="53008" xr:uid="{00000000-0005-0000-0000-0000CBCF0000}"/>
    <cellStyle name="Normal 45 3 5 4 2" xfId="53009" xr:uid="{00000000-0005-0000-0000-0000CCCF0000}"/>
    <cellStyle name="Normal 45 3 5 4 3" xfId="53010" xr:uid="{00000000-0005-0000-0000-0000CDCF0000}"/>
    <cellStyle name="Normal 45 3 5 5" xfId="53011" xr:uid="{00000000-0005-0000-0000-0000CECF0000}"/>
    <cellStyle name="Normal 45 3 5 6" xfId="53012" xr:uid="{00000000-0005-0000-0000-0000CFCF0000}"/>
    <cellStyle name="Normal 45 3 6" xfId="53013" xr:uid="{00000000-0005-0000-0000-0000D0CF0000}"/>
    <cellStyle name="Normal 45 3 6 2" xfId="53014" xr:uid="{00000000-0005-0000-0000-0000D1CF0000}"/>
    <cellStyle name="Normal 45 3 6 2 2" xfId="53015" xr:uid="{00000000-0005-0000-0000-0000D2CF0000}"/>
    <cellStyle name="Normal 45 3 6 2 3" xfId="53016" xr:uid="{00000000-0005-0000-0000-0000D3CF0000}"/>
    <cellStyle name="Normal 45 3 6 3" xfId="53017" xr:uid="{00000000-0005-0000-0000-0000D4CF0000}"/>
    <cellStyle name="Normal 45 3 6 3 2" xfId="53018" xr:uid="{00000000-0005-0000-0000-0000D5CF0000}"/>
    <cellStyle name="Normal 45 3 6 3 3" xfId="53019" xr:uid="{00000000-0005-0000-0000-0000D6CF0000}"/>
    <cellStyle name="Normal 45 3 6 4" xfId="53020" xr:uid="{00000000-0005-0000-0000-0000D7CF0000}"/>
    <cellStyle name="Normal 45 3 6 4 2" xfId="53021" xr:uid="{00000000-0005-0000-0000-0000D8CF0000}"/>
    <cellStyle name="Normal 45 3 6 4 3" xfId="53022" xr:uid="{00000000-0005-0000-0000-0000D9CF0000}"/>
    <cellStyle name="Normal 45 3 6 5" xfId="53023" xr:uid="{00000000-0005-0000-0000-0000DACF0000}"/>
    <cellStyle name="Normal 45 3 6 6" xfId="53024" xr:uid="{00000000-0005-0000-0000-0000DBCF0000}"/>
    <cellStyle name="Normal 45 3 7" xfId="53025" xr:uid="{00000000-0005-0000-0000-0000DCCF0000}"/>
    <cellStyle name="Normal 45 3 7 2" xfId="53026" xr:uid="{00000000-0005-0000-0000-0000DDCF0000}"/>
    <cellStyle name="Normal 45 3 7 2 2" xfId="53027" xr:uid="{00000000-0005-0000-0000-0000DECF0000}"/>
    <cellStyle name="Normal 45 3 7 2 3" xfId="53028" xr:uid="{00000000-0005-0000-0000-0000DFCF0000}"/>
    <cellStyle name="Normal 45 3 7 3" xfId="53029" xr:uid="{00000000-0005-0000-0000-0000E0CF0000}"/>
    <cellStyle name="Normal 45 3 7 3 2" xfId="53030" xr:uid="{00000000-0005-0000-0000-0000E1CF0000}"/>
    <cellStyle name="Normal 45 3 7 3 3" xfId="53031" xr:uid="{00000000-0005-0000-0000-0000E2CF0000}"/>
    <cellStyle name="Normal 45 3 7 4" xfId="53032" xr:uid="{00000000-0005-0000-0000-0000E3CF0000}"/>
    <cellStyle name="Normal 45 3 7 4 2" xfId="53033" xr:uid="{00000000-0005-0000-0000-0000E4CF0000}"/>
    <cellStyle name="Normal 45 3 7 4 3" xfId="53034" xr:uid="{00000000-0005-0000-0000-0000E5CF0000}"/>
    <cellStyle name="Normal 45 3 7 5" xfId="53035" xr:uid="{00000000-0005-0000-0000-0000E6CF0000}"/>
    <cellStyle name="Normal 45 3 7 6" xfId="53036" xr:uid="{00000000-0005-0000-0000-0000E7CF0000}"/>
    <cellStyle name="Normal 45 3 8" xfId="53037" xr:uid="{00000000-0005-0000-0000-0000E8CF0000}"/>
    <cellStyle name="Normal 45 3 8 2" xfId="53038" xr:uid="{00000000-0005-0000-0000-0000E9CF0000}"/>
    <cellStyle name="Normal 45 3 8 2 2" xfId="53039" xr:uid="{00000000-0005-0000-0000-0000EACF0000}"/>
    <cellStyle name="Normal 45 3 8 2 3" xfId="53040" xr:uid="{00000000-0005-0000-0000-0000EBCF0000}"/>
    <cellStyle name="Normal 45 3 8 3" xfId="53041" xr:uid="{00000000-0005-0000-0000-0000ECCF0000}"/>
    <cellStyle name="Normal 45 3 8 3 2" xfId="53042" xr:uid="{00000000-0005-0000-0000-0000EDCF0000}"/>
    <cellStyle name="Normal 45 3 8 3 3" xfId="53043" xr:uid="{00000000-0005-0000-0000-0000EECF0000}"/>
    <cellStyle name="Normal 45 3 8 4" xfId="53044" xr:uid="{00000000-0005-0000-0000-0000EFCF0000}"/>
    <cellStyle name="Normal 45 3 8 4 2" xfId="53045" xr:uid="{00000000-0005-0000-0000-0000F0CF0000}"/>
    <cellStyle name="Normal 45 3 8 4 3" xfId="53046" xr:uid="{00000000-0005-0000-0000-0000F1CF0000}"/>
    <cellStyle name="Normal 45 3 8 5" xfId="53047" xr:uid="{00000000-0005-0000-0000-0000F2CF0000}"/>
    <cellStyle name="Normal 45 3 8 6" xfId="53048" xr:uid="{00000000-0005-0000-0000-0000F3CF0000}"/>
    <cellStyle name="Normal 45 3 9" xfId="53049" xr:uid="{00000000-0005-0000-0000-0000F4CF0000}"/>
    <cellStyle name="Normal 45 3 9 2" xfId="53050" xr:uid="{00000000-0005-0000-0000-0000F5CF0000}"/>
    <cellStyle name="Normal 45 3 9 2 2" xfId="53051" xr:uid="{00000000-0005-0000-0000-0000F6CF0000}"/>
    <cellStyle name="Normal 45 3 9 2 3" xfId="53052" xr:uid="{00000000-0005-0000-0000-0000F7CF0000}"/>
    <cellStyle name="Normal 45 3 9 3" xfId="53053" xr:uid="{00000000-0005-0000-0000-0000F8CF0000}"/>
    <cellStyle name="Normal 45 3 9 3 2" xfId="53054" xr:uid="{00000000-0005-0000-0000-0000F9CF0000}"/>
    <cellStyle name="Normal 45 3 9 3 3" xfId="53055" xr:uid="{00000000-0005-0000-0000-0000FACF0000}"/>
    <cellStyle name="Normal 45 3 9 4" xfId="53056" xr:uid="{00000000-0005-0000-0000-0000FBCF0000}"/>
    <cellStyle name="Normal 45 3 9 4 2" xfId="53057" xr:uid="{00000000-0005-0000-0000-0000FCCF0000}"/>
    <cellStyle name="Normal 45 3 9 4 3" xfId="53058" xr:uid="{00000000-0005-0000-0000-0000FDCF0000}"/>
    <cellStyle name="Normal 45 3 9 5" xfId="53059" xr:uid="{00000000-0005-0000-0000-0000FECF0000}"/>
    <cellStyle name="Normal 45 3 9 6" xfId="53060" xr:uid="{00000000-0005-0000-0000-0000FFCF0000}"/>
    <cellStyle name="Normal 45 3_Sheet25" xfId="53061" xr:uid="{00000000-0005-0000-0000-000000D00000}"/>
    <cellStyle name="Normal 45 4" xfId="53062" xr:uid="{00000000-0005-0000-0000-000001D00000}"/>
    <cellStyle name="Normal 45 4 10" xfId="53063" xr:uid="{00000000-0005-0000-0000-000002D00000}"/>
    <cellStyle name="Normal 45 4 10 2" xfId="53064" xr:uid="{00000000-0005-0000-0000-000003D00000}"/>
    <cellStyle name="Normal 45 4 10 2 2" xfId="53065" xr:uid="{00000000-0005-0000-0000-000004D00000}"/>
    <cellStyle name="Normal 45 4 10 2 3" xfId="53066" xr:uid="{00000000-0005-0000-0000-000005D00000}"/>
    <cellStyle name="Normal 45 4 10 3" xfId="53067" xr:uid="{00000000-0005-0000-0000-000006D00000}"/>
    <cellStyle name="Normal 45 4 10 3 2" xfId="53068" xr:uid="{00000000-0005-0000-0000-000007D00000}"/>
    <cellStyle name="Normal 45 4 10 3 3" xfId="53069" xr:uid="{00000000-0005-0000-0000-000008D00000}"/>
    <cellStyle name="Normal 45 4 10 4" xfId="53070" xr:uid="{00000000-0005-0000-0000-000009D00000}"/>
    <cellStyle name="Normal 45 4 10 4 2" xfId="53071" xr:uid="{00000000-0005-0000-0000-00000AD00000}"/>
    <cellStyle name="Normal 45 4 10 4 3" xfId="53072" xr:uid="{00000000-0005-0000-0000-00000BD00000}"/>
    <cellStyle name="Normal 45 4 10 5" xfId="53073" xr:uid="{00000000-0005-0000-0000-00000CD00000}"/>
    <cellStyle name="Normal 45 4 10 6" xfId="53074" xr:uid="{00000000-0005-0000-0000-00000DD00000}"/>
    <cellStyle name="Normal 45 4 11" xfId="53075" xr:uid="{00000000-0005-0000-0000-00000ED00000}"/>
    <cellStyle name="Normal 45 4 11 2" xfId="53076" xr:uid="{00000000-0005-0000-0000-00000FD00000}"/>
    <cellStyle name="Normal 45 4 11 2 2" xfId="53077" xr:uid="{00000000-0005-0000-0000-000010D00000}"/>
    <cellStyle name="Normal 45 4 11 2 3" xfId="53078" xr:uid="{00000000-0005-0000-0000-000011D00000}"/>
    <cellStyle name="Normal 45 4 11 3" xfId="53079" xr:uid="{00000000-0005-0000-0000-000012D00000}"/>
    <cellStyle name="Normal 45 4 11 3 2" xfId="53080" xr:uid="{00000000-0005-0000-0000-000013D00000}"/>
    <cellStyle name="Normal 45 4 11 3 3" xfId="53081" xr:uid="{00000000-0005-0000-0000-000014D00000}"/>
    <cellStyle name="Normal 45 4 11 4" xfId="53082" xr:uid="{00000000-0005-0000-0000-000015D00000}"/>
    <cellStyle name="Normal 45 4 11 4 2" xfId="53083" xr:uid="{00000000-0005-0000-0000-000016D00000}"/>
    <cellStyle name="Normal 45 4 11 4 3" xfId="53084" xr:uid="{00000000-0005-0000-0000-000017D00000}"/>
    <cellStyle name="Normal 45 4 11 5" xfId="53085" xr:uid="{00000000-0005-0000-0000-000018D00000}"/>
    <cellStyle name="Normal 45 4 11 6" xfId="53086" xr:uid="{00000000-0005-0000-0000-000019D00000}"/>
    <cellStyle name="Normal 45 4 12" xfId="53087" xr:uid="{00000000-0005-0000-0000-00001AD00000}"/>
    <cellStyle name="Normal 45 4 12 2" xfId="53088" xr:uid="{00000000-0005-0000-0000-00001BD00000}"/>
    <cellStyle name="Normal 45 4 12 2 2" xfId="53089" xr:uid="{00000000-0005-0000-0000-00001CD00000}"/>
    <cellStyle name="Normal 45 4 12 2 3" xfId="53090" xr:uid="{00000000-0005-0000-0000-00001DD00000}"/>
    <cellStyle name="Normal 45 4 12 3" xfId="53091" xr:uid="{00000000-0005-0000-0000-00001ED00000}"/>
    <cellStyle name="Normal 45 4 12 3 2" xfId="53092" xr:uid="{00000000-0005-0000-0000-00001FD00000}"/>
    <cellStyle name="Normal 45 4 12 3 3" xfId="53093" xr:uid="{00000000-0005-0000-0000-000020D00000}"/>
    <cellStyle name="Normal 45 4 12 4" xfId="53094" xr:uid="{00000000-0005-0000-0000-000021D00000}"/>
    <cellStyle name="Normal 45 4 12 4 2" xfId="53095" xr:uid="{00000000-0005-0000-0000-000022D00000}"/>
    <cellStyle name="Normal 45 4 12 4 3" xfId="53096" xr:uid="{00000000-0005-0000-0000-000023D00000}"/>
    <cellStyle name="Normal 45 4 12 5" xfId="53097" xr:uid="{00000000-0005-0000-0000-000024D00000}"/>
    <cellStyle name="Normal 45 4 12 6" xfId="53098" xr:uid="{00000000-0005-0000-0000-000025D00000}"/>
    <cellStyle name="Normal 45 4 13" xfId="53099" xr:uid="{00000000-0005-0000-0000-000026D00000}"/>
    <cellStyle name="Normal 45 4 13 2" xfId="53100" xr:uid="{00000000-0005-0000-0000-000027D00000}"/>
    <cellStyle name="Normal 45 4 13 2 2" xfId="53101" xr:uid="{00000000-0005-0000-0000-000028D00000}"/>
    <cellStyle name="Normal 45 4 13 2 3" xfId="53102" xr:uid="{00000000-0005-0000-0000-000029D00000}"/>
    <cellStyle name="Normal 45 4 13 3" xfId="53103" xr:uid="{00000000-0005-0000-0000-00002AD00000}"/>
    <cellStyle name="Normal 45 4 13 3 2" xfId="53104" xr:uid="{00000000-0005-0000-0000-00002BD00000}"/>
    <cellStyle name="Normal 45 4 13 3 3" xfId="53105" xr:uid="{00000000-0005-0000-0000-00002CD00000}"/>
    <cellStyle name="Normal 45 4 13 4" xfId="53106" xr:uid="{00000000-0005-0000-0000-00002DD00000}"/>
    <cellStyle name="Normal 45 4 13 4 2" xfId="53107" xr:uid="{00000000-0005-0000-0000-00002ED00000}"/>
    <cellStyle name="Normal 45 4 13 4 3" xfId="53108" xr:uid="{00000000-0005-0000-0000-00002FD00000}"/>
    <cellStyle name="Normal 45 4 13 5" xfId="53109" xr:uid="{00000000-0005-0000-0000-000030D00000}"/>
    <cellStyle name="Normal 45 4 13 6" xfId="53110" xr:uid="{00000000-0005-0000-0000-000031D00000}"/>
    <cellStyle name="Normal 45 4 14" xfId="53111" xr:uid="{00000000-0005-0000-0000-000032D00000}"/>
    <cellStyle name="Normal 45 4 14 2" xfId="53112" xr:uid="{00000000-0005-0000-0000-000033D00000}"/>
    <cellStyle name="Normal 45 4 14 2 2" xfId="53113" xr:uid="{00000000-0005-0000-0000-000034D00000}"/>
    <cellStyle name="Normal 45 4 14 2 3" xfId="53114" xr:uid="{00000000-0005-0000-0000-000035D00000}"/>
    <cellStyle name="Normal 45 4 14 3" xfId="53115" xr:uid="{00000000-0005-0000-0000-000036D00000}"/>
    <cellStyle name="Normal 45 4 14 3 2" xfId="53116" xr:uid="{00000000-0005-0000-0000-000037D00000}"/>
    <cellStyle name="Normal 45 4 14 3 3" xfId="53117" xr:uid="{00000000-0005-0000-0000-000038D00000}"/>
    <cellStyle name="Normal 45 4 14 4" xfId="53118" xr:uid="{00000000-0005-0000-0000-000039D00000}"/>
    <cellStyle name="Normal 45 4 14 4 2" xfId="53119" xr:uid="{00000000-0005-0000-0000-00003AD00000}"/>
    <cellStyle name="Normal 45 4 14 4 3" xfId="53120" xr:uid="{00000000-0005-0000-0000-00003BD00000}"/>
    <cellStyle name="Normal 45 4 14 5" xfId="53121" xr:uid="{00000000-0005-0000-0000-00003CD00000}"/>
    <cellStyle name="Normal 45 4 14 6" xfId="53122" xr:uid="{00000000-0005-0000-0000-00003DD00000}"/>
    <cellStyle name="Normal 45 4 15" xfId="53123" xr:uid="{00000000-0005-0000-0000-00003ED00000}"/>
    <cellStyle name="Normal 45 4 15 2" xfId="53124" xr:uid="{00000000-0005-0000-0000-00003FD00000}"/>
    <cellStyle name="Normal 45 4 15 2 2" xfId="53125" xr:uid="{00000000-0005-0000-0000-000040D00000}"/>
    <cellStyle name="Normal 45 4 15 2 3" xfId="53126" xr:uid="{00000000-0005-0000-0000-000041D00000}"/>
    <cellStyle name="Normal 45 4 15 3" xfId="53127" xr:uid="{00000000-0005-0000-0000-000042D00000}"/>
    <cellStyle name="Normal 45 4 15 3 2" xfId="53128" xr:uid="{00000000-0005-0000-0000-000043D00000}"/>
    <cellStyle name="Normal 45 4 15 3 3" xfId="53129" xr:uid="{00000000-0005-0000-0000-000044D00000}"/>
    <cellStyle name="Normal 45 4 15 4" xfId="53130" xr:uid="{00000000-0005-0000-0000-000045D00000}"/>
    <cellStyle name="Normal 45 4 15 4 2" xfId="53131" xr:uid="{00000000-0005-0000-0000-000046D00000}"/>
    <cellStyle name="Normal 45 4 15 4 3" xfId="53132" xr:uid="{00000000-0005-0000-0000-000047D00000}"/>
    <cellStyle name="Normal 45 4 15 5" xfId="53133" xr:uid="{00000000-0005-0000-0000-000048D00000}"/>
    <cellStyle name="Normal 45 4 15 6" xfId="53134" xr:uid="{00000000-0005-0000-0000-000049D00000}"/>
    <cellStyle name="Normal 45 4 16" xfId="53135" xr:uid="{00000000-0005-0000-0000-00004AD00000}"/>
    <cellStyle name="Normal 45 4 16 2" xfId="53136" xr:uid="{00000000-0005-0000-0000-00004BD00000}"/>
    <cellStyle name="Normal 45 4 16 2 2" xfId="53137" xr:uid="{00000000-0005-0000-0000-00004CD00000}"/>
    <cellStyle name="Normal 45 4 16 2 3" xfId="53138" xr:uid="{00000000-0005-0000-0000-00004DD00000}"/>
    <cellStyle name="Normal 45 4 16 3" xfId="53139" xr:uid="{00000000-0005-0000-0000-00004ED00000}"/>
    <cellStyle name="Normal 45 4 16 3 2" xfId="53140" xr:uid="{00000000-0005-0000-0000-00004FD00000}"/>
    <cellStyle name="Normal 45 4 16 3 3" xfId="53141" xr:uid="{00000000-0005-0000-0000-000050D00000}"/>
    <cellStyle name="Normal 45 4 16 4" xfId="53142" xr:uid="{00000000-0005-0000-0000-000051D00000}"/>
    <cellStyle name="Normal 45 4 16 4 2" xfId="53143" xr:uid="{00000000-0005-0000-0000-000052D00000}"/>
    <cellStyle name="Normal 45 4 16 4 3" xfId="53144" xr:uid="{00000000-0005-0000-0000-000053D00000}"/>
    <cellStyle name="Normal 45 4 16 5" xfId="53145" xr:uid="{00000000-0005-0000-0000-000054D00000}"/>
    <cellStyle name="Normal 45 4 16 6" xfId="53146" xr:uid="{00000000-0005-0000-0000-000055D00000}"/>
    <cellStyle name="Normal 45 4 17" xfId="53147" xr:uid="{00000000-0005-0000-0000-000056D00000}"/>
    <cellStyle name="Normal 45 4 17 2" xfId="53148" xr:uid="{00000000-0005-0000-0000-000057D00000}"/>
    <cellStyle name="Normal 45 4 17 2 2" xfId="53149" xr:uid="{00000000-0005-0000-0000-000058D00000}"/>
    <cellStyle name="Normal 45 4 17 2 3" xfId="53150" xr:uid="{00000000-0005-0000-0000-000059D00000}"/>
    <cellStyle name="Normal 45 4 17 3" xfId="53151" xr:uid="{00000000-0005-0000-0000-00005AD00000}"/>
    <cellStyle name="Normal 45 4 17 3 2" xfId="53152" xr:uid="{00000000-0005-0000-0000-00005BD00000}"/>
    <cellStyle name="Normal 45 4 17 3 3" xfId="53153" xr:uid="{00000000-0005-0000-0000-00005CD00000}"/>
    <cellStyle name="Normal 45 4 17 4" xfId="53154" xr:uid="{00000000-0005-0000-0000-00005DD00000}"/>
    <cellStyle name="Normal 45 4 17 4 2" xfId="53155" xr:uid="{00000000-0005-0000-0000-00005ED00000}"/>
    <cellStyle name="Normal 45 4 17 4 3" xfId="53156" xr:uid="{00000000-0005-0000-0000-00005FD00000}"/>
    <cellStyle name="Normal 45 4 17 5" xfId="53157" xr:uid="{00000000-0005-0000-0000-000060D00000}"/>
    <cellStyle name="Normal 45 4 17 6" xfId="53158" xr:uid="{00000000-0005-0000-0000-000061D00000}"/>
    <cellStyle name="Normal 45 4 18" xfId="53159" xr:uid="{00000000-0005-0000-0000-000062D00000}"/>
    <cellStyle name="Normal 45 4 18 2" xfId="53160" xr:uid="{00000000-0005-0000-0000-000063D00000}"/>
    <cellStyle name="Normal 45 4 18 2 2" xfId="53161" xr:uid="{00000000-0005-0000-0000-000064D00000}"/>
    <cellStyle name="Normal 45 4 18 2 3" xfId="53162" xr:uid="{00000000-0005-0000-0000-000065D00000}"/>
    <cellStyle name="Normal 45 4 18 3" xfId="53163" xr:uid="{00000000-0005-0000-0000-000066D00000}"/>
    <cellStyle name="Normal 45 4 18 3 2" xfId="53164" xr:uid="{00000000-0005-0000-0000-000067D00000}"/>
    <cellStyle name="Normal 45 4 18 3 3" xfId="53165" xr:uid="{00000000-0005-0000-0000-000068D00000}"/>
    <cellStyle name="Normal 45 4 18 4" xfId="53166" xr:uid="{00000000-0005-0000-0000-000069D00000}"/>
    <cellStyle name="Normal 45 4 18 4 2" xfId="53167" xr:uid="{00000000-0005-0000-0000-00006AD00000}"/>
    <cellStyle name="Normal 45 4 18 4 3" xfId="53168" xr:uid="{00000000-0005-0000-0000-00006BD00000}"/>
    <cellStyle name="Normal 45 4 18 5" xfId="53169" xr:uid="{00000000-0005-0000-0000-00006CD00000}"/>
    <cellStyle name="Normal 45 4 18 6" xfId="53170" xr:uid="{00000000-0005-0000-0000-00006DD00000}"/>
    <cellStyle name="Normal 45 4 19" xfId="53171" xr:uid="{00000000-0005-0000-0000-00006ED00000}"/>
    <cellStyle name="Normal 45 4 19 2" xfId="53172" xr:uid="{00000000-0005-0000-0000-00006FD00000}"/>
    <cellStyle name="Normal 45 4 19 2 2" xfId="53173" xr:uid="{00000000-0005-0000-0000-000070D00000}"/>
    <cellStyle name="Normal 45 4 19 2 3" xfId="53174" xr:uid="{00000000-0005-0000-0000-000071D00000}"/>
    <cellStyle name="Normal 45 4 19 3" xfId="53175" xr:uid="{00000000-0005-0000-0000-000072D00000}"/>
    <cellStyle name="Normal 45 4 19 3 2" xfId="53176" xr:uid="{00000000-0005-0000-0000-000073D00000}"/>
    <cellStyle name="Normal 45 4 19 3 3" xfId="53177" xr:uid="{00000000-0005-0000-0000-000074D00000}"/>
    <cellStyle name="Normal 45 4 19 4" xfId="53178" xr:uid="{00000000-0005-0000-0000-000075D00000}"/>
    <cellStyle name="Normal 45 4 19 4 2" xfId="53179" xr:uid="{00000000-0005-0000-0000-000076D00000}"/>
    <cellStyle name="Normal 45 4 19 4 3" xfId="53180" xr:uid="{00000000-0005-0000-0000-000077D00000}"/>
    <cellStyle name="Normal 45 4 19 5" xfId="53181" xr:uid="{00000000-0005-0000-0000-000078D00000}"/>
    <cellStyle name="Normal 45 4 19 6" xfId="53182" xr:uid="{00000000-0005-0000-0000-000079D00000}"/>
    <cellStyle name="Normal 45 4 2" xfId="53183" xr:uid="{00000000-0005-0000-0000-00007AD00000}"/>
    <cellStyle name="Normal 45 4 2 2" xfId="53184" xr:uid="{00000000-0005-0000-0000-00007BD00000}"/>
    <cellStyle name="Normal 45 4 2 2 2" xfId="53185" xr:uid="{00000000-0005-0000-0000-00007CD00000}"/>
    <cellStyle name="Normal 45 4 2 2 3" xfId="53186" xr:uid="{00000000-0005-0000-0000-00007DD00000}"/>
    <cellStyle name="Normal 45 4 2 3" xfId="53187" xr:uid="{00000000-0005-0000-0000-00007ED00000}"/>
    <cellStyle name="Normal 45 4 2 3 2" xfId="53188" xr:uid="{00000000-0005-0000-0000-00007FD00000}"/>
    <cellStyle name="Normal 45 4 2 3 3" xfId="53189" xr:uid="{00000000-0005-0000-0000-000080D00000}"/>
    <cellStyle name="Normal 45 4 2 4" xfId="53190" xr:uid="{00000000-0005-0000-0000-000081D00000}"/>
    <cellStyle name="Normal 45 4 2 4 2" xfId="53191" xr:uid="{00000000-0005-0000-0000-000082D00000}"/>
    <cellStyle name="Normal 45 4 2 4 3" xfId="53192" xr:uid="{00000000-0005-0000-0000-000083D00000}"/>
    <cellStyle name="Normal 45 4 2 5" xfId="53193" xr:uid="{00000000-0005-0000-0000-000084D00000}"/>
    <cellStyle name="Normal 45 4 2 6" xfId="53194" xr:uid="{00000000-0005-0000-0000-000085D00000}"/>
    <cellStyle name="Normal 45 4 20" xfId="53195" xr:uid="{00000000-0005-0000-0000-000086D00000}"/>
    <cellStyle name="Normal 45 4 20 2" xfId="53196" xr:uid="{00000000-0005-0000-0000-000087D00000}"/>
    <cellStyle name="Normal 45 4 20 2 2" xfId="53197" xr:uid="{00000000-0005-0000-0000-000088D00000}"/>
    <cellStyle name="Normal 45 4 20 2 3" xfId="53198" xr:uid="{00000000-0005-0000-0000-000089D00000}"/>
    <cellStyle name="Normal 45 4 20 3" xfId="53199" xr:uid="{00000000-0005-0000-0000-00008AD00000}"/>
    <cellStyle name="Normal 45 4 20 3 2" xfId="53200" xr:uid="{00000000-0005-0000-0000-00008BD00000}"/>
    <cellStyle name="Normal 45 4 20 3 3" xfId="53201" xr:uid="{00000000-0005-0000-0000-00008CD00000}"/>
    <cellStyle name="Normal 45 4 20 4" xfId="53202" xr:uid="{00000000-0005-0000-0000-00008DD00000}"/>
    <cellStyle name="Normal 45 4 20 4 2" xfId="53203" xr:uid="{00000000-0005-0000-0000-00008ED00000}"/>
    <cellStyle name="Normal 45 4 20 4 3" xfId="53204" xr:uid="{00000000-0005-0000-0000-00008FD00000}"/>
    <cellStyle name="Normal 45 4 20 5" xfId="53205" xr:uid="{00000000-0005-0000-0000-000090D00000}"/>
    <cellStyle name="Normal 45 4 20 6" xfId="53206" xr:uid="{00000000-0005-0000-0000-000091D00000}"/>
    <cellStyle name="Normal 45 4 21" xfId="53207" xr:uid="{00000000-0005-0000-0000-000092D00000}"/>
    <cellStyle name="Normal 45 4 21 2" xfId="53208" xr:uid="{00000000-0005-0000-0000-000093D00000}"/>
    <cellStyle name="Normal 45 4 21 3" xfId="53209" xr:uid="{00000000-0005-0000-0000-000094D00000}"/>
    <cellStyle name="Normal 45 4 22" xfId="53210" xr:uid="{00000000-0005-0000-0000-000095D00000}"/>
    <cellStyle name="Normal 45 4 22 2" xfId="53211" xr:uid="{00000000-0005-0000-0000-000096D00000}"/>
    <cellStyle name="Normal 45 4 22 3" xfId="53212" xr:uid="{00000000-0005-0000-0000-000097D00000}"/>
    <cellStyle name="Normal 45 4 23" xfId="53213" xr:uid="{00000000-0005-0000-0000-000098D00000}"/>
    <cellStyle name="Normal 45 4 23 2" xfId="53214" xr:uid="{00000000-0005-0000-0000-000099D00000}"/>
    <cellStyle name="Normal 45 4 23 3" xfId="53215" xr:uid="{00000000-0005-0000-0000-00009AD00000}"/>
    <cellStyle name="Normal 45 4 24" xfId="53216" xr:uid="{00000000-0005-0000-0000-00009BD00000}"/>
    <cellStyle name="Normal 45 4 25" xfId="53217" xr:uid="{00000000-0005-0000-0000-00009CD00000}"/>
    <cellStyle name="Normal 45 4 3" xfId="53218" xr:uid="{00000000-0005-0000-0000-00009DD00000}"/>
    <cellStyle name="Normal 45 4 3 2" xfId="53219" xr:uid="{00000000-0005-0000-0000-00009ED00000}"/>
    <cellStyle name="Normal 45 4 3 2 2" xfId="53220" xr:uid="{00000000-0005-0000-0000-00009FD00000}"/>
    <cellStyle name="Normal 45 4 3 2 3" xfId="53221" xr:uid="{00000000-0005-0000-0000-0000A0D00000}"/>
    <cellStyle name="Normal 45 4 3 3" xfId="53222" xr:uid="{00000000-0005-0000-0000-0000A1D00000}"/>
    <cellStyle name="Normal 45 4 3 3 2" xfId="53223" xr:uid="{00000000-0005-0000-0000-0000A2D00000}"/>
    <cellStyle name="Normal 45 4 3 3 3" xfId="53224" xr:uid="{00000000-0005-0000-0000-0000A3D00000}"/>
    <cellStyle name="Normal 45 4 3 4" xfId="53225" xr:uid="{00000000-0005-0000-0000-0000A4D00000}"/>
    <cellStyle name="Normal 45 4 3 4 2" xfId="53226" xr:uid="{00000000-0005-0000-0000-0000A5D00000}"/>
    <cellStyle name="Normal 45 4 3 4 3" xfId="53227" xr:uid="{00000000-0005-0000-0000-0000A6D00000}"/>
    <cellStyle name="Normal 45 4 3 5" xfId="53228" xr:uid="{00000000-0005-0000-0000-0000A7D00000}"/>
    <cellStyle name="Normal 45 4 3 6" xfId="53229" xr:uid="{00000000-0005-0000-0000-0000A8D00000}"/>
    <cellStyle name="Normal 45 4 4" xfId="53230" xr:uid="{00000000-0005-0000-0000-0000A9D00000}"/>
    <cellStyle name="Normal 45 4 4 2" xfId="53231" xr:uid="{00000000-0005-0000-0000-0000AAD00000}"/>
    <cellStyle name="Normal 45 4 4 2 2" xfId="53232" xr:uid="{00000000-0005-0000-0000-0000ABD00000}"/>
    <cellStyle name="Normal 45 4 4 2 3" xfId="53233" xr:uid="{00000000-0005-0000-0000-0000ACD00000}"/>
    <cellStyle name="Normal 45 4 4 3" xfId="53234" xr:uid="{00000000-0005-0000-0000-0000ADD00000}"/>
    <cellStyle name="Normal 45 4 4 3 2" xfId="53235" xr:uid="{00000000-0005-0000-0000-0000AED00000}"/>
    <cellStyle name="Normal 45 4 4 3 3" xfId="53236" xr:uid="{00000000-0005-0000-0000-0000AFD00000}"/>
    <cellStyle name="Normal 45 4 4 4" xfId="53237" xr:uid="{00000000-0005-0000-0000-0000B0D00000}"/>
    <cellStyle name="Normal 45 4 4 4 2" xfId="53238" xr:uid="{00000000-0005-0000-0000-0000B1D00000}"/>
    <cellStyle name="Normal 45 4 4 4 3" xfId="53239" xr:uid="{00000000-0005-0000-0000-0000B2D00000}"/>
    <cellStyle name="Normal 45 4 4 5" xfId="53240" xr:uid="{00000000-0005-0000-0000-0000B3D00000}"/>
    <cellStyle name="Normal 45 4 4 6" xfId="53241" xr:uid="{00000000-0005-0000-0000-0000B4D00000}"/>
    <cellStyle name="Normal 45 4 5" xfId="53242" xr:uid="{00000000-0005-0000-0000-0000B5D00000}"/>
    <cellStyle name="Normal 45 4 5 2" xfId="53243" xr:uid="{00000000-0005-0000-0000-0000B6D00000}"/>
    <cellStyle name="Normal 45 4 5 2 2" xfId="53244" xr:uid="{00000000-0005-0000-0000-0000B7D00000}"/>
    <cellStyle name="Normal 45 4 5 2 3" xfId="53245" xr:uid="{00000000-0005-0000-0000-0000B8D00000}"/>
    <cellStyle name="Normal 45 4 5 3" xfId="53246" xr:uid="{00000000-0005-0000-0000-0000B9D00000}"/>
    <cellStyle name="Normal 45 4 5 3 2" xfId="53247" xr:uid="{00000000-0005-0000-0000-0000BAD00000}"/>
    <cellStyle name="Normal 45 4 5 3 3" xfId="53248" xr:uid="{00000000-0005-0000-0000-0000BBD00000}"/>
    <cellStyle name="Normal 45 4 5 4" xfId="53249" xr:uid="{00000000-0005-0000-0000-0000BCD00000}"/>
    <cellStyle name="Normal 45 4 5 4 2" xfId="53250" xr:uid="{00000000-0005-0000-0000-0000BDD00000}"/>
    <cellStyle name="Normal 45 4 5 4 3" xfId="53251" xr:uid="{00000000-0005-0000-0000-0000BED00000}"/>
    <cellStyle name="Normal 45 4 5 5" xfId="53252" xr:uid="{00000000-0005-0000-0000-0000BFD00000}"/>
    <cellStyle name="Normal 45 4 5 6" xfId="53253" xr:uid="{00000000-0005-0000-0000-0000C0D00000}"/>
    <cellStyle name="Normal 45 4 6" xfId="53254" xr:uid="{00000000-0005-0000-0000-0000C1D00000}"/>
    <cellStyle name="Normal 45 4 6 2" xfId="53255" xr:uid="{00000000-0005-0000-0000-0000C2D00000}"/>
    <cellStyle name="Normal 45 4 6 2 2" xfId="53256" xr:uid="{00000000-0005-0000-0000-0000C3D00000}"/>
    <cellStyle name="Normal 45 4 6 2 3" xfId="53257" xr:uid="{00000000-0005-0000-0000-0000C4D00000}"/>
    <cellStyle name="Normal 45 4 6 3" xfId="53258" xr:uid="{00000000-0005-0000-0000-0000C5D00000}"/>
    <cellStyle name="Normal 45 4 6 3 2" xfId="53259" xr:uid="{00000000-0005-0000-0000-0000C6D00000}"/>
    <cellStyle name="Normal 45 4 6 3 3" xfId="53260" xr:uid="{00000000-0005-0000-0000-0000C7D00000}"/>
    <cellStyle name="Normal 45 4 6 4" xfId="53261" xr:uid="{00000000-0005-0000-0000-0000C8D00000}"/>
    <cellStyle name="Normal 45 4 6 4 2" xfId="53262" xr:uid="{00000000-0005-0000-0000-0000C9D00000}"/>
    <cellStyle name="Normal 45 4 6 4 3" xfId="53263" xr:uid="{00000000-0005-0000-0000-0000CAD00000}"/>
    <cellStyle name="Normal 45 4 6 5" xfId="53264" xr:uid="{00000000-0005-0000-0000-0000CBD00000}"/>
    <cellStyle name="Normal 45 4 6 6" xfId="53265" xr:uid="{00000000-0005-0000-0000-0000CCD00000}"/>
    <cellStyle name="Normal 45 4 7" xfId="53266" xr:uid="{00000000-0005-0000-0000-0000CDD00000}"/>
    <cellStyle name="Normal 45 4 7 2" xfId="53267" xr:uid="{00000000-0005-0000-0000-0000CED00000}"/>
    <cellStyle name="Normal 45 4 7 2 2" xfId="53268" xr:uid="{00000000-0005-0000-0000-0000CFD00000}"/>
    <cellStyle name="Normal 45 4 7 2 3" xfId="53269" xr:uid="{00000000-0005-0000-0000-0000D0D00000}"/>
    <cellStyle name="Normal 45 4 7 3" xfId="53270" xr:uid="{00000000-0005-0000-0000-0000D1D00000}"/>
    <cellStyle name="Normal 45 4 7 3 2" xfId="53271" xr:uid="{00000000-0005-0000-0000-0000D2D00000}"/>
    <cellStyle name="Normal 45 4 7 3 3" xfId="53272" xr:uid="{00000000-0005-0000-0000-0000D3D00000}"/>
    <cellStyle name="Normal 45 4 7 4" xfId="53273" xr:uid="{00000000-0005-0000-0000-0000D4D00000}"/>
    <cellStyle name="Normal 45 4 7 4 2" xfId="53274" xr:uid="{00000000-0005-0000-0000-0000D5D00000}"/>
    <cellStyle name="Normal 45 4 7 4 3" xfId="53275" xr:uid="{00000000-0005-0000-0000-0000D6D00000}"/>
    <cellStyle name="Normal 45 4 7 5" xfId="53276" xr:uid="{00000000-0005-0000-0000-0000D7D00000}"/>
    <cellStyle name="Normal 45 4 7 6" xfId="53277" xr:uid="{00000000-0005-0000-0000-0000D8D00000}"/>
    <cellStyle name="Normal 45 4 8" xfId="53278" xr:uid="{00000000-0005-0000-0000-0000D9D00000}"/>
    <cellStyle name="Normal 45 4 8 2" xfId="53279" xr:uid="{00000000-0005-0000-0000-0000DAD00000}"/>
    <cellStyle name="Normal 45 4 8 2 2" xfId="53280" xr:uid="{00000000-0005-0000-0000-0000DBD00000}"/>
    <cellStyle name="Normal 45 4 8 2 3" xfId="53281" xr:uid="{00000000-0005-0000-0000-0000DCD00000}"/>
    <cellStyle name="Normal 45 4 8 3" xfId="53282" xr:uid="{00000000-0005-0000-0000-0000DDD00000}"/>
    <cellStyle name="Normal 45 4 8 3 2" xfId="53283" xr:uid="{00000000-0005-0000-0000-0000DED00000}"/>
    <cellStyle name="Normal 45 4 8 3 3" xfId="53284" xr:uid="{00000000-0005-0000-0000-0000DFD00000}"/>
    <cellStyle name="Normal 45 4 8 4" xfId="53285" xr:uid="{00000000-0005-0000-0000-0000E0D00000}"/>
    <cellStyle name="Normal 45 4 8 4 2" xfId="53286" xr:uid="{00000000-0005-0000-0000-0000E1D00000}"/>
    <cellStyle name="Normal 45 4 8 4 3" xfId="53287" xr:uid="{00000000-0005-0000-0000-0000E2D00000}"/>
    <cellStyle name="Normal 45 4 8 5" xfId="53288" xr:uid="{00000000-0005-0000-0000-0000E3D00000}"/>
    <cellStyle name="Normal 45 4 8 6" xfId="53289" xr:uid="{00000000-0005-0000-0000-0000E4D00000}"/>
    <cellStyle name="Normal 45 4 9" xfId="53290" xr:uid="{00000000-0005-0000-0000-0000E5D00000}"/>
    <cellStyle name="Normal 45 4 9 2" xfId="53291" xr:uid="{00000000-0005-0000-0000-0000E6D00000}"/>
    <cellStyle name="Normal 45 4 9 2 2" xfId="53292" xr:uid="{00000000-0005-0000-0000-0000E7D00000}"/>
    <cellStyle name="Normal 45 4 9 2 3" xfId="53293" xr:uid="{00000000-0005-0000-0000-0000E8D00000}"/>
    <cellStyle name="Normal 45 4 9 3" xfId="53294" xr:uid="{00000000-0005-0000-0000-0000E9D00000}"/>
    <cellStyle name="Normal 45 4 9 3 2" xfId="53295" xr:uid="{00000000-0005-0000-0000-0000EAD00000}"/>
    <cellStyle name="Normal 45 4 9 3 3" xfId="53296" xr:uid="{00000000-0005-0000-0000-0000EBD00000}"/>
    <cellStyle name="Normal 45 4 9 4" xfId="53297" xr:uid="{00000000-0005-0000-0000-0000ECD00000}"/>
    <cellStyle name="Normal 45 4 9 4 2" xfId="53298" xr:uid="{00000000-0005-0000-0000-0000EDD00000}"/>
    <cellStyle name="Normal 45 4 9 4 3" xfId="53299" xr:uid="{00000000-0005-0000-0000-0000EED00000}"/>
    <cellStyle name="Normal 45 4 9 5" xfId="53300" xr:uid="{00000000-0005-0000-0000-0000EFD00000}"/>
    <cellStyle name="Normal 45 4 9 6" xfId="53301" xr:uid="{00000000-0005-0000-0000-0000F0D00000}"/>
    <cellStyle name="Normal 45 4_Sheet25" xfId="53302" xr:uid="{00000000-0005-0000-0000-0000F1D00000}"/>
    <cellStyle name="Normal 45 5" xfId="53303" xr:uid="{00000000-0005-0000-0000-0000F2D00000}"/>
    <cellStyle name="Normal 45 5 2" xfId="53304" xr:uid="{00000000-0005-0000-0000-0000F3D00000}"/>
    <cellStyle name="Normal 45 5 2 2" xfId="53305" xr:uid="{00000000-0005-0000-0000-0000F4D00000}"/>
    <cellStyle name="Normal 45 5 2 3" xfId="53306" xr:uid="{00000000-0005-0000-0000-0000F5D00000}"/>
    <cellStyle name="Normal 45 5 3" xfId="53307" xr:uid="{00000000-0005-0000-0000-0000F6D00000}"/>
    <cellStyle name="Normal 45 5 3 2" xfId="53308" xr:uid="{00000000-0005-0000-0000-0000F7D00000}"/>
    <cellStyle name="Normal 45 5 3 3" xfId="53309" xr:uid="{00000000-0005-0000-0000-0000F8D00000}"/>
    <cellStyle name="Normal 45 5 4" xfId="53310" xr:uid="{00000000-0005-0000-0000-0000F9D00000}"/>
    <cellStyle name="Normal 45 5 4 2" xfId="53311" xr:uid="{00000000-0005-0000-0000-0000FAD00000}"/>
    <cellStyle name="Normal 45 5 4 3" xfId="53312" xr:uid="{00000000-0005-0000-0000-0000FBD00000}"/>
    <cellStyle name="Normal 45 5 5" xfId="53313" xr:uid="{00000000-0005-0000-0000-0000FCD00000}"/>
    <cellStyle name="Normal 45 5 6" xfId="53314" xr:uid="{00000000-0005-0000-0000-0000FDD00000}"/>
    <cellStyle name="Normal 45 6" xfId="53315" xr:uid="{00000000-0005-0000-0000-0000FED00000}"/>
    <cellStyle name="Normal 45 6 2" xfId="53316" xr:uid="{00000000-0005-0000-0000-0000FFD00000}"/>
    <cellStyle name="Normal 45 6 2 2" xfId="53317" xr:uid="{00000000-0005-0000-0000-000000D10000}"/>
    <cellStyle name="Normal 45 6 2 3" xfId="53318" xr:uid="{00000000-0005-0000-0000-000001D10000}"/>
    <cellStyle name="Normal 45 6 3" xfId="53319" xr:uid="{00000000-0005-0000-0000-000002D10000}"/>
    <cellStyle name="Normal 45 6 3 2" xfId="53320" xr:uid="{00000000-0005-0000-0000-000003D10000}"/>
    <cellStyle name="Normal 45 6 3 3" xfId="53321" xr:uid="{00000000-0005-0000-0000-000004D10000}"/>
    <cellStyle name="Normal 45 6 4" xfId="53322" xr:uid="{00000000-0005-0000-0000-000005D10000}"/>
    <cellStyle name="Normal 45 6 4 2" xfId="53323" xr:uid="{00000000-0005-0000-0000-000006D10000}"/>
    <cellStyle name="Normal 45 6 4 3" xfId="53324" xr:uid="{00000000-0005-0000-0000-000007D10000}"/>
    <cellStyle name="Normal 45 6 5" xfId="53325" xr:uid="{00000000-0005-0000-0000-000008D10000}"/>
    <cellStyle name="Normal 45 6 6" xfId="53326" xr:uid="{00000000-0005-0000-0000-000009D10000}"/>
    <cellStyle name="Normal 45 7" xfId="53327" xr:uid="{00000000-0005-0000-0000-00000AD10000}"/>
    <cellStyle name="Normal 45 7 2" xfId="53328" xr:uid="{00000000-0005-0000-0000-00000BD10000}"/>
    <cellStyle name="Normal 45 7 2 2" xfId="53329" xr:uid="{00000000-0005-0000-0000-00000CD10000}"/>
    <cellStyle name="Normal 45 7 2 3" xfId="53330" xr:uid="{00000000-0005-0000-0000-00000DD10000}"/>
    <cellStyle name="Normal 45 7 3" xfId="53331" xr:uid="{00000000-0005-0000-0000-00000ED10000}"/>
    <cellStyle name="Normal 45 7 3 2" xfId="53332" xr:uid="{00000000-0005-0000-0000-00000FD10000}"/>
    <cellStyle name="Normal 45 7 3 3" xfId="53333" xr:uid="{00000000-0005-0000-0000-000010D10000}"/>
    <cellStyle name="Normal 45 7 4" xfId="53334" xr:uid="{00000000-0005-0000-0000-000011D10000}"/>
    <cellStyle name="Normal 45 7 4 2" xfId="53335" xr:uid="{00000000-0005-0000-0000-000012D10000}"/>
    <cellStyle name="Normal 45 7 4 3" xfId="53336" xr:uid="{00000000-0005-0000-0000-000013D10000}"/>
    <cellStyle name="Normal 45 7 5" xfId="53337" xr:uid="{00000000-0005-0000-0000-000014D10000}"/>
    <cellStyle name="Normal 45 7 6" xfId="53338" xr:uid="{00000000-0005-0000-0000-000015D10000}"/>
    <cellStyle name="Normal 45 8" xfId="53339" xr:uid="{00000000-0005-0000-0000-000016D10000}"/>
    <cellStyle name="Normal 45 8 2" xfId="53340" xr:uid="{00000000-0005-0000-0000-000017D10000}"/>
    <cellStyle name="Normal 45 8 2 2" xfId="53341" xr:uid="{00000000-0005-0000-0000-000018D10000}"/>
    <cellStyle name="Normal 45 8 2 3" xfId="53342" xr:uid="{00000000-0005-0000-0000-000019D10000}"/>
    <cellStyle name="Normal 45 8 3" xfId="53343" xr:uid="{00000000-0005-0000-0000-00001AD10000}"/>
    <cellStyle name="Normal 45 8 3 2" xfId="53344" xr:uid="{00000000-0005-0000-0000-00001BD10000}"/>
    <cellStyle name="Normal 45 8 3 3" xfId="53345" xr:uid="{00000000-0005-0000-0000-00001CD10000}"/>
    <cellStyle name="Normal 45 8 4" xfId="53346" xr:uid="{00000000-0005-0000-0000-00001DD10000}"/>
    <cellStyle name="Normal 45 8 4 2" xfId="53347" xr:uid="{00000000-0005-0000-0000-00001ED10000}"/>
    <cellStyle name="Normal 45 8 4 3" xfId="53348" xr:uid="{00000000-0005-0000-0000-00001FD10000}"/>
    <cellStyle name="Normal 45 8 5" xfId="53349" xr:uid="{00000000-0005-0000-0000-000020D10000}"/>
    <cellStyle name="Normal 45 8 6" xfId="53350" xr:uid="{00000000-0005-0000-0000-000021D10000}"/>
    <cellStyle name="Normal 45 9" xfId="53351" xr:uid="{00000000-0005-0000-0000-000022D10000}"/>
    <cellStyle name="Normal 45 9 2" xfId="53352" xr:uid="{00000000-0005-0000-0000-000023D10000}"/>
    <cellStyle name="Normal 45 9 2 2" xfId="53353" xr:uid="{00000000-0005-0000-0000-000024D10000}"/>
    <cellStyle name="Normal 45 9 2 3" xfId="53354" xr:uid="{00000000-0005-0000-0000-000025D10000}"/>
    <cellStyle name="Normal 45 9 3" xfId="53355" xr:uid="{00000000-0005-0000-0000-000026D10000}"/>
    <cellStyle name="Normal 45 9 3 2" xfId="53356" xr:uid="{00000000-0005-0000-0000-000027D10000}"/>
    <cellStyle name="Normal 45 9 3 3" xfId="53357" xr:uid="{00000000-0005-0000-0000-000028D10000}"/>
    <cellStyle name="Normal 45 9 4" xfId="53358" xr:uid="{00000000-0005-0000-0000-000029D10000}"/>
    <cellStyle name="Normal 45 9 4 2" xfId="53359" xr:uid="{00000000-0005-0000-0000-00002AD10000}"/>
    <cellStyle name="Normal 45 9 4 3" xfId="53360" xr:uid="{00000000-0005-0000-0000-00002BD10000}"/>
    <cellStyle name="Normal 45 9 5" xfId="53361" xr:uid="{00000000-0005-0000-0000-00002CD10000}"/>
    <cellStyle name="Normal 45 9 6" xfId="53362" xr:uid="{00000000-0005-0000-0000-00002DD10000}"/>
    <cellStyle name="Normal 45_Sheet25" xfId="53363" xr:uid="{00000000-0005-0000-0000-00002ED10000}"/>
    <cellStyle name="Normal 46" xfId="53364" xr:uid="{00000000-0005-0000-0000-00002FD10000}"/>
    <cellStyle name="Normal 46 10" xfId="53365" xr:uid="{00000000-0005-0000-0000-000030D10000}"/>
    <cellStyle name="Normal 46 10 2" xfId="53366" xr:uid="{00000000-0005-0000-0000-000031D10000}"/>
    <cellStyle name="Normal 46 10 2 2" xfId="53367" xr:uid="{00000000-0005-0000-0000-000032D10000}"/>
    <cellStyle name="Normal 46 10 2 3" xfId="53368" xr:uid="{00000000-0005-0000-0000-000033D10000}"/>
    <cellStyle name="Normal 46 10 3" xfId="53369" xr:uid="{00000000-0005-0000-0000-000034D10000}"/>
    <cellStyle name="Normal 46 10 3 2" xfId="53370" xr:uid="{00000000-0005-0000-0000-000035D10000}"/>
    <cellStyle name="Normal 46 10 3 3" xfId="53371" xr:uid="{00000000-0005-0000-0000-000036D10000}"/>
    <cellStyle name="Normal 46 10 4" xfId="53372" xr:uid="{00000000-0005-0000-0000-000037D10000}"/>
    <cellStyle name="Normal 46 10 4 2" xfId="53373" xr:uid="{00000000-0005-0000-0000-000038D10000}"/>
    <cellStyle name="Normal 46 10 4 3" xfId="53374" xr:uid="{00000000-0005-0000-0000-000039D10000}"/>
    <cellStyle name="Normal 46 10 5" xfId="53375" xr:uid="{00000000-0005-0000-0000-00003AD10000}"/>
    <cellStyle name="Normal 46 10 6" xfId="53376" xr:uid="{00000000-0005-0000-0000-00003BD10000}"/>
    <cellStyle name="Normal 46 11" xfId="53377" xr:uid="{00000000-0005-0000-0000-00003CD10000}"/>
    <cellStyle name="Normal 46 11 2" xfId="53378" xr:uid="{00000000-0005-0000-0000-00003DD10000}"/>
    <cellStyle name="Normal 46 11 2 2" xfId="53379" xr:uid="{00000000-0005-0000-0000-00003ED10000}"/>
    <cellStyle name="Normal 46 11 2 3" xfId="53380" xr:uid="{00000000-0005-0000-0000-00003FD10000}"/>
    <cellStyle name="Normal 46 11 3" xfId="53381" xr:uid="{00000000-0005-0000-0000-000040D10000}"/>
    <cellStyle name="Normal 46 11 3 2" xfId="53382" xr:uid="{00000000-0005-0000-0000-000041D10000}"/>
    <cellStyle name="Normal 46 11 3 3" xfId="53383" xr:uid="{00000000-0005-0000-0000-000042D10000}"/>
    <cellStyle name="Normal 46 11 4" xfId="53384" xr:uid="{00000000-0005-0000-0000-000043D10000}"/>
    <cellStyle name="Normal 46 11 4 2" xfId="53385" xr:uid="{00000000-0005-0000-0000-000044D10000}"/>
    <cellStyle name="Normal 46 11 4 3" xfId="53386" xr:uid="{00000000-0005-0000-0000-000045D10000}"/>
    <cellStyle name="Normal 46 11 5" xfId="53387" xr:uid="{00000000-0005-0000-0000-000046D10000}"/>
    <cellStyle name="Normal 46 11 6" xfId="53388" xr:uid="{00000000-0005-0000-0000-000047D10000}"/>
    <cellStyle name="Normal 46 12" xfId="53389" xr:uid="{00000000-0005-0000-0000-000048D10000}"/>
    <cellStyle name="Normal 46 12 2" xfId="53390" xr:uid="{00000000-0005-0000-0000-000049D10000}"/>
    <cellStyle name="Normal 46 12 2 2" xfId="53391" xr:uid="{00000000-0005-0000-0000-00004AD10000}"/>
    <cellStyle name="Normal 46 12 2 3" xfId="53392" xr:uid="{00000000-0005-0000-0000-00004BD10000}"/>
    <cellStyle name="Normal 46 12 3" xfId="53393" xr:uid="{00000000-0005-0000-0000-00004CD10000}"/>
    <cellStyle name="Normal 46 12 3 2" xfId="53394" xr:uid="{00000000-0005-0000-0000-00004DD10000}"/>
    <cellStyle name="Normal 46 12 3 3" xfId="53395" xr:uid="{00000000-0005-0000-0000-00004ED10000}"/>
    <cellStyle name="Normal 46 12 4" xfId="53396" xr:uid="{00000000-0005-0000-0000-00004FD10000}"/>
    <cellStyle name="Normal 46 12 4 2" xfId="53397" xr:uid="{00000000-0005-0000-0000-000050D10000}"/>
    <cellStyle name="Normal 46 12 4 3" xfId="53398" xr:uid="{00000000-0005-0000-0000-000051D10000}"/>
    <cellStyle name="Normal 46 12 5" xfId="53399" xr:uid="{00000000-0005-0000-0000-000052D10000}"/>
    <cellStyle name="Normal 46 12 6" xfId="53400" xr:uid="{00000000-0005-0000-0000-000053D10000}"/>
    <cellStyle name="Normal 46 13" xfId="53401" xr:uid="{00000000-0005-0000-0000-000054D10000}"/>
    <cellStyle name="Normal 46 13 2" xfId="53402" xr:uid="{00000000-0005-0000-0000-000055D10000}"/>
    <cellStyle name="Normal 46 13 2 2" xfId="53403" xr:uid="{00000000-0005-0000-0000-000056D10000}"/>
    <cellStyle name="Normal 46 13 2 3" xfId="53404" xr:uid="{00000000-0005-0000-0000-000057D10000}"/>
    <cellStyle name="Normal 46 13 3" xfId="53405" xr:uid="{00000000-0005-0000-0000-000058D10000}"/>
    <cellStyle name="Normal 46 13 3 2" xfId="53406" xr:uid="{00000000-0005-0000-0000-000059D10000}"/>
    <cellStyle name="Normal 46 13 3 3" xfId="53407" xr:uid="{00000000-0005-0000-0000-00005AD10000}"/>
    <cellStyle name="Normal 46 13 4" xfId="53408" xr:uid="{00000000-0005-0000-0000-00005BD10000}"/>
    <cellStyle name="Normal 46 13 4 2" xfId="53409" xr:uid="{00000000-0005-0000-0000-00005CD10000}"/>
    <cellStyle name="Normal 46 13 4 3" xfId="53410" xr:uid="{00000000-0005-0000-0000-00005DD10000}"/>
    <cellStyle name="Normal 46 13 5" xfId="53411" xr:uid="{00000000-0005-0000-0000-00005ED10000}"/>
    <cellStyle name="Normal 46 13 6" xfId="53412" xr:uid="{00000000-0005-0000-0000-00005FD10000}"/>
    <cellStyle name="Normal 46 14" xfId="53413" xr:uid="{00000000-0005-0000-0000-000060D10000}"/>
    <cellStyle name="Normal 46 14 2" xfId="53414" xr:uid="{00000000-0005-0000-0000-000061D10000}"/>
    <cellStyle name="Normal 46 14 2 2" xfId="53415" xr:uid="{00000000-0005-0000-0000-000062D10000}"/>
    <cellStyle name="Normal 46 14 2 3" xfId="53416" xr:uid="{00000000-0005-0000-0000-000063D10000}"/>
    <cellStyle name="Normal 46 14 3" xfId="53417" xr:uid="{00000000-0005-0000-0000-000064D10000}"/>
    <cellStyle name="Normal 46 14 3 2" xfId="53418" xr:uid="{00000000-0005-0000-0000-000065D10000}"/>
    <cellStyle name="Normal 46 14 3 3" xfId="53419" xr:uid="{00000000-0005-0000-0000-000066D10000}"/>
    <cellStyle name="Normal 46 14 4" xfId="53420" xr:uid="{00000000-0005-0000-0000-000067D10000}"/>
    <cellStyle name="Normal 46 14 4 2" xfId="53421" xr:uid="{00000000-0005-0000-0000-000068D10000}"/>
    <cellStyle name="Normal 46 14 4 3" xfId="53422" xr:uid="{00000000-0005-0000-0000-000069D10000}"/>
    <cellStyle name="Normal 46 14 5" xfId="53423" xr:uid="{00000000-0005-0000-0000-00006AD10000}"/>
    <cellStyle name="Normal 46 14 6" xfId="53424" xr:uid="{00000000-0005-0000-0000-00006BD10000}"/>
    <cellStyle name="Normal 46 15" xfId="53425" xr:uid="{00000000-0005-0000-0000-00006CD10000}"/>
    <cellStyle name="Normal 46 15 2" xfId="53426" xr:uid="{00000000-0005-0000-0000-00006DD10000}"/>
    <cellStyle name="Normal 46 15 2 2" xfId="53427" xr:uid="{00000000-0005-0000-0000-00006ED10000}"/>
    <cellStyle name="Normal 46 15 2 3" xfId="53428" xr:uid="{00000000-0005-0000-0000-00006FD10000}"/>
    <cellStyle name="Normal 46 15 3" xfId="53429" xr:uid="{00000000-0005-0000-0000-000070D10000}"/>
    <cellStyle name="Normal 46 15 3 2" xfId="53430" xr:uid="{00000000-0005-0000-0000-000071D10000}"/>
    <cellStyle name="Normal 46 15 3 3" xfId="53431" xr:uid="{00000000-0005-0000-0000-000072D10000}"/>
    <cellStyle name="Normal 46 15 4" xfId="53432" xr:uid="{00000000-0005-0000-0000-000073D10000}"/>
    <cellStyle name="Normal 46 15 4 2" xfId="53433" xr:uid="{00000000-0005-0000-0000-000074D10000}"/>
    <cellStyle name="Normal 46 15 4 3" xfId="53434" xr:uid="{00000000-0005-0000-0000-000075D10000}"/>
    <cellStyle name="Normal 46 15 5" xfId="53435" xr:uid="{00000000-0005-0000-0000-000076D10000}"/>
    <cellStyle name="Normal 46 15 6" xfId="53436" xr:uid="{00000000-0005-0000-0000-000077D10000}"/>
    <cellStyle name="Normal 46 16" xfId="53437" xr:uid="{00000000-0005-0000-0000-000078D10000}"/>
    <cellStyle name="Normal 46 16 2" xfId="53438" xr:uid="{00000000-0005-0000-0000-000079D10000}"/>
    <cellStyle name="Normal 46 16 2 2" xfId="53439" xr:uid="{00000000-0005-0000-0000-00007AD10000}"/>
    <cellStyle name="Normal 46 16 2 3" xfId="53440" xr:uid="{00000000-0005-0000-0000-00007BD10000}"/>
    <cellStyle name="Normal 46 16 3" xfId="53441" xr:uid="{00000000-0005-0000-0000-00007CD10000}"/>
    <cellStyle name="Normal 46 16 3 2" xfId="53442" xr:uid="{00000000-0005-0000-0000-00007DD10000}"/>
    <cellStyle name="Normal 46 16 3 3" xfId="53443" xr:uid="{00000000-0005-0000-0000-00007ED10000}"/>
    <cellStyle name="Normal 46 16 4" xfId="53444" xr:uid="{00000000-0005-0000-0000-00007FD10000}"/>
    <cellStyle name="Normal 46 16 4 2" xfId="53445" xr:uid="{00000000-0005-0000-0000-000080D10000}"/>
    <cellStyle name="Normal 46 16 4 3" xfId="53446" xr:uid="{00000000-0005-0000-0000-000081D10000}"/>
    <cellStyle name="Normal 46 16 5" xfId="53447" xr:uid="{00000000-0005-0000-0000-000082D10000}"/>
    <cellStyle name="Normal 46 16 6" xfId="53448" xr:uid="{00000000-0005-0000-0000-000083D10000}"/>
    <cellStyle name="Normal 46 17" xfId="53449" xr:uid="{00000000-0005-0000-0000-000084D10000}"/>
    <cellStyle name="Normal 46 17 2" xfId="53450" xr:uid="{00000000-0005-0000-0000-000085D10000}"/>
    <cellStyle name="Normal 46 17 2 2" xfId="53451" xr:uid="{00000000-0005-0000-0000-000086D10000}"/>
    <cellStyle name="Normal 46 17 2 3" xfId="53452" xr:uid="{00000000-0005-0000-0000-000087D10000}"/>
    <cellStyle name="Normal 46 17 3" xfId="53453" xr:uid="{00000000-0005-0000-0000-000088D10000}"/>
    <cellStyle name="Normal 46 17 3 2" xfId="53454" xr:uid="{00000000-0005-0000-0000-000089D10000}"/>
    <cellStyle name="Normal 46 17 3 3" xfId="53455" xr:uid="{00000000-0005-0000-0000-00008AD10000}"/>
    <cellStyle name="Normal 46 17 4" xfId="53456" xr:uid="{00000000-0005-0000-0000-00008BD10000}"/>
    <cellStyle name="Normal 46 17 4 2" xfId="53457" xr:uid="{00000000-0005-0000-0000-00008CD10000}"/>
    <cellStyle name="Normal 46 17 4 3" xfId="53458" xr:uid="{00000000-0005-0000-0000-00008DD10000}"/>
    <cellStyle name="Normal 46 17 5" xfId="53459" xr:uid="{00000000-0005-0000-0000-00008ED10000}"/>
    <cellStyle name="Normal 46 17 6" xfId="53460" xr:uid="{00000000-0005-0000-0000-00008FD10000}"/>
    <cellStyle name="Normal 46 18" xfId="53461" xr:uid="{00000000-0005-0000-0000-000090D10000}"/>
    <cellStyle name="Normal 46 18 2" xfId="53462" xr:uid="{00000000-0005-0000-0000-000091D10000}"/>
    <cellStyle name="Normal 46 18 2 2" xfId="53463" xr:uid="{00000000-0005-0000-0000-000092D10000}"/>
    <cellStyle name="Normal 46 18 2 3" xfId="53464" xr:uid="{00000000-0005-0000-0000-000093D10000}"/>
    <cellStyle name="Normal 46 18 3" xfId="53465" xr:uid="{00000000-0005-0000-0000-000094D10000}"/>
    <cellStyle name="Normal 46 18 3 2" xfId="53466" xr:uid="{00000000-0005-0000-0000-000095D10000}"/>
    <cellStyle name="Normal 46 18 3 3" xfId="53467" xr:uid="{00000000-0005-0000-0000-000096D10000}"/>
    <cellStyle name="Normal 46 18 4" xfId="53468" xr:uid="{00000000-0005-0000-0000-000097D10000}"/>
    <cellStyle name="Normal 46 18 4 2" xfId="53469" xr:uid="{00000000-0005-0000-0000-000098D10000}"/>
    <cellStyle name="Normal 46 18 4 3" xfId="53470" xr:uid="{00000000-0005-0000-0000-000099D10000}"/>
    <cellStyle name="Normal 46 18 5" xfId="53471" xr:uid="{00000000-0005-0000-0000-00009AD10000}"/>
    <cellStyle name="Normal 46 18 6" xfId="53472" xr:uid="{00000000-0005-0000-0000-00009BD10000}"/>
    <cellStyle name="Normal 46 19" xfId="53473" xr:uid="{00000000-0005-0000-0000-00009CD10000}"/>
    <cellStyle name="Normal 46 19 2" xfId="53474" xr:uid="{00000000-0005-0000-0000-00009DD10000}"/>
    <cellStyle name="Normal 46 19 2 2" xfId="53475" xr:uid="{00000000-0005-0000-0000-00009ED10000}"/>
    <cellStyle name="Normal 46 19 2 3" xfId="53476" xr:uid="{00000000-0005-0000-0000-00009FD10000}"/>
    <cellStyle name="Normal 46 19 3" xfId="53477" xr:uid="{00000000-0005-0000-0000-0000A0D10000}"/>
    <cellStyle name="Normal 46 19 3 2" xfId="53478" xr:uid="{00000000-0005-0000-0000-0000A1D10000}"/>
    <cellStyle name="Normal 46 19 3 3" xfId="53479" xr:uid="{00000000-0005-0000-0000-0000A2D10000}"/>
    <cellStyle name="Normal 46 19 4" xfId="53480" xr:uid="{00000000-0005-0000-0000-0000A3D10000}"/>
    <cellStyle name="Normal 46 19 4 2" xfId="53481" xr:uid="{00000000-0005-0000-0000-0000A4D10000}"/>
    <cellStyle name="Normal 46 19 4 3" xfId="53482" xr:uid="{00000000-0005-0000-0000-0000A5D10000}"/>
    <cellStyle name="Normal 46 19 5" xfId="53483" xr:uid="{00000000-0005-0000-0000-0000A6D10000}"/>
    <cellStyle name="Normal 46 19 6" xfId="53484" xr:uid="{00000000-0005-0000-0000-0000A7D10000}"/>
    <cellStyle name="Normal 46 2" xfId="53485" xr:uid="{00000000-0005-0000-0000-0000A8D10000}"/>
    <cellStyle name="Normal 46 2 10" xfId="53486" xr:uid="{00000000-0005-0000-0000-0000A9D10000}"/>
    <cellStyle name="Normal 46 2 10 2" xfId="53487" xr:uid="{00000000-0005-0000-0000-0000AAD10000}"/>
    <cellStyle name="Normal 46 2 10 2 2" xfId="53488" xr:uid="{00000000-0005-0000-0000-0000ABD10000}"/>
    <cellStyle name="Normal 46 2 10 2 3" xfId="53489" xr:uid="{00000000-0005-0000-0000-0000ACD10000}"/>
    <cellStyle name="Normal 46 2 10 3" xfId="53490" xr:uid="{00000000-0005-0000-0000-0000ADD10000}"/>
    <cellStyle name="Normal 46 2 10 3 2" xfId="53491" xr:uid="{00000000-0005-0000-0000-0000AED10000}"/>
    <cellStyle name="Normal 46 2 10 3 3" xfId="53492" xr:uid="{00000000-0005-0000-0000-0000AFD10000}"/>
    <cellStyle name="Normal 46 2 10 4" xfId="53493" xr:uid="{00000000-0005-0000-0000-0000B0D10000}"/>
    <cellStyle name="Normal 46 2 10 4 2" xfId="53494" xr:uid="{00000000-0005-0000-0000-0000B1D10000}"/>
    <cellStyle name="Normal 46 2 10 4 3" xfId="53495" xr:uid="{00000000-0005-0000-0000-0000B2D10000}"/>
    <cellStyle name="Normal 46 2 10 5" xfId="53496" xr:uid="{00000000-0005-0000-0000-0000B3D10000}"/>
    <cellStyle name="Normal 46 2 10 6" xfId="53497" xr:uid="{00000000-0005-0000-0000-0000B4D10000}"/>
    <cellStyle name="Normal 46 2 11" xfId="53498" xr:uid="{00000000-0005-0000-0000-0000B5D10000}"/>
    <cellStyle name="Normal 46 2 11 2" xfId="53499" xr:uid="{00000000-0005-0000-0000-0000B6D10000}"/>
    <cellStyle name="Normal 46 2 11 2 2" xfId="53500" xr:uid="{00000000-0005-0000-0000-0000B7D10000}"/>
    <cellStyle name="Normal 46 2 11 2 3" xfId="53501" xr:uid="{00000000-0005-0000-0000-0000B8D10000}"/>
    <cellStyle name="Normal 46 2 11 3" xfId="53502" xr:uid="{00000000-0005-0000-0000-0000B9D10000}"/>
    <cellStyle name="Normal 46 2 11 3 2" xfId="53503" xr:uid="{00000000-0005-0000-0000-0000BAD10000}"/>
    <cellStyle name="Normal 46 2 11 3 3" xfId="53504" xr:uid="{00000000-0005-0000-0000-0000BBD10000}"/>
    <cellStyle name="Normal 46 2 11 4" xfId="53505" xr:uid="{00000000-0005-0000-0000-0000BCD10000}"/>
    <cellStyle name="Normal 46 2 11 4 2" xfId="53506" xr:uid="{00000000-0005-0000-0000-0000BDD10000}"/>
    <cellStyle name="Normal 46 2 11 4 3" xfId="53507" xr:uid="{00000000-0005-0000-0000-0000BED10000}"/>
    <cellStyle name="Normal 46 2 11 5" xfId="53508" xr:uid="{00000000-0005-0000-0000-0000BFD10000}"/>
    <cellStyle name="Normal 46 2 11 6" xfId="53509" xr:uid="{00000000-0005-0000-0000-0000C0D10000}"/>
    <cellStyle name="Normal 46 2 12" xfId="53510" xr:uid="{00000000-0005-0000-0000-0000C1D10000}"/>
    <cellStyle name="Normal 46 2 12 2" xfId="53511" xr:uid="{00000000-0005-0000-0000-0000C2D10000}"/>
    <cellStyle name="Normal 46 2 12 2 2" xfId="53512" xr:uid="{00000000-0005-0000-0000-0000C3D10000}"/>
    <cellStyle name="Normal 46 2 12 2 3" xfId="53513" xr:uid="{00000000-0005-0000-0000-0000C4D10000}"/>
    <cellStyle name="Normal 46 2 12 3" xfId="53514" xr:uid="{00000000-0005-0000-0000-0000C5D10000}"/>
    <cellStyle name="Normal 46 2 12 3 2" xfId="53515" xr:uid="{00000000-0005-0000-0000-0000C6D10000}"/>
    <cellStyle name="Normal 46 2 12 3 3" xfId="53516" xr:uid="{00000000-0005-0000-0000-0000C7D10000}"/>
    <cellStyle name="Normal 46 2 12 4" xfId="53517" xr:uid="{00000000-0005-0000-0000-0000C8D10000}"/>
    <cellStyle name="Normal 46 2 12 4 2" xfId="53518" xr:uid="{00000000-0005-0000-0000-0000C9D10000}"/>
    <cellStyle name="Normal 46 2 12 4 3" xfId="53519" xr:uid="{00000000-0005-0000-0000-0000CAD10000}"/>
    <cellStyle name="Normal 46 2 12 5" xfId="53520" xr:uid="{00000000-0005-0000-0000-0000CBD10000}"/>
    <cellStyle name="Normal 46 2 12 6" xfId="53521" xr:uid="{00000000-0005-0000-0000-0000CCD10000}"/>
    <cellStyle name="Normal 46 2 13" xfId="53522" xr:uid="{00000000-0005-0000-0000-0000CDD10000}"/>
    <cellStyle name="Normal 46 2 13 2" xfId="53523" xr:uid="{00000000-0005-0000-0000-0000CED10000}"/>
    <cellStyle name="Normal 46 2 13 2 2" xfId="53524" xr:uid="{00000000-0005-0000-0000-0000CFD10000}"/>
    <cellStyle name="Normal 46 2 13 2 3" xfId="53525" xr:uid="{00000000-0005-0000-0000-0000D0D10000}"/>
    <cellStyle name="Normal 46 2 13 3" xfId="53526" xr:uid="{00000000-0005-0000-0000-0000D1D10000}"/>
    <cellStyle name="Normal 46 2 13 3 2" xfId="53527" xr:uid="{00000000-0005-0000-0000-0000D2D10000}"/>
    <cellStyle name="Normal 46 2 13 3 3" xfId="53528" xr:uid="{00000000-0005-0000-0000-0000D3D10000}"/>
    <cellStyle name="Normal 46 2 13 4" xfId="53529" xr:uid="{00000000-0005-0000-0000-0000D4D10000}"/>
    <cellStyle name="Normal 46 2 13 4 2" xfId="53530" xr:uid="{00000000-0005-0000-0000-0000D5D10000}"/>
    <cellStyle name="Normal 46 2 13 4 3" xfId="53531" xr:uid="{00000000-0005-0000-0000-0000D6D10000}"/>
    <cellStyle name="Normal 46 2 13 5" xfId="53532" xr:uid="{00000000-0005-0000-0000-0000D7D10000}"/>
    <cellStyle name="Normal 46 2 13 6" xfId="53533" xr:uid="{00000000-0005-0000-0000-0000D8D10000}"/>
    <cellStyle name="Normal 46 2 14" xfId="53534" xr:uid="{00000000-0005-0000-0000-0000D9D10000}"/>
    <cellStyle name="Normal 46 2 14 2" xfId="53535" xr:uid="{00000000-0005-0000-0000-0000DAD10000}"/>
    <cellStyle name="Normal 46 2 14 2 2" xfId="53536" xr:uid="{00000000-0005-0000-0000-0000DBD10000}"/>
    <cellStyle name="Normal 46 2 14 2 3" xfId="53537" xr:uid="{00000000-0005-0000-0000-0000DCD10000}"/>
    <cellStyle name="Normal 46 2 14 3" xfId="53538" xr:uid="{00000000-0005-0000-0000-0000DDD10000}"/>
    <cellStyle name="Normal 46 2 14 3 2" xfId="53539" xr:uid="{00000000-0005-0000-0000-0000DED10000}"/>
    <cellStyle name="Normal 46 2 14 3 3" xfId="53540" xr:uid="{00000000-0005-0000-0000-0000DFD10000}"/>
    <cellStyle name="Normal 46 2 14 4" xfId="53541" xr:uid="{00000000-0005-0000-0000-0000E0D10000}"/>
    <cellStyle name="Normal 46 2 14 4 2" xfId="53542" xr:uid="{00000000-0005-0000-0000-0000E1D10000}"/>
    <cellStyle name="Normal 46 2 14 4 3" xfId="53543" xr:uid="{00000000-0005-0000-0000-0000E2D10000}"/>
    <cellStyle name="Normal 46 2 14 5" xfId="53544" xr:uid="{00000000-0005-0000-0000-0000E3D10000}"/>
    <cellStyle name="Normal 46 2 14 6" xfId="53545" xr:uid="{00000000-0005-0000-0000-0000E4D10000}"/>
    <cellStyle name="Normal 46 2 15" xfId="53546" xr:uid="{00000000-0005-0000-0000-0000E5D10000}"/>
    <cellStyle name="Normal 46 2 15 2" xfId="53547" xr:uid="{00000000-0005-0000-0000-0000E6D10000}"/>
    <cellStyle name="Normal 46 2 15 2 2" xfId="53548" xr:uid="{00000000-0005-0000-0000-0000E7D10000}"/>
    <cellStyle name="Normal 46 2 15 2 3" xfId="53549" xr:uid="{00000000-0005-0000-0000-0000E8D10000}"/>
    <cellStyle name="Normal 46 2 15 3" xfId="53550" xr:uid="{00000000-0005-0000-0000-0000E9D10000}"/>
    <cellStyle name="Normal 46 2 15 3 2" xfId="53551" xr:uid="{00000000-0005-0000-0000-0000EAD10000}"/>
    <cellStyle name="Normal 46 2 15 3 3" xfId="53552" xr:uid="{00000000-0005-0000-0000-0000EBD10000}"/>
    <cellStyle name="Normal 46 2 15 4" xfId="53553" xr:uid="{00000000-0005-0000-0000-0000ECD10000}"/>
    <cellStyle name="Normal 46 2 15 4 2" xfId="53554" xr:uid="{00000000-0005-0000-0000-0000EDD10000}"/>
    <cellStyle name="Normal 46 2 15 4 3" xfId="53555" xr:uid="{00000000-0005-0000-0000-0000EED10000}"/>
    <cellStyle name="Normal 46 2 15 5" xfId="53556" xr:uid="{00000000-0005-0000-0000-0000EFD10000}"/>
    <cellStyle name="Normal 46 2 15 6" xfId="53557" xr:uid="{00000000-0005-0000-0000-0000F0D10000}"/>
    <cellStyle name="Normal 46 2 16" xfId="53558" xr:uid="{00000000-0005-0000-0000-0000F1D10000}"/>
    <cellStyle name="Normal 46 2 16 2" xfId="53559" xr:uid="{00000000-0005-0000-0000-0000F2D10000}"/>
    <cellStyle name="Normal 46 2 16 2 2" xfId="53560" xr:uid="{00000000-0005-0000-0000-0000F3D10000}"/>
    <cellStyle name="Normal 46 2 16 2 3" xfId="53561" xr:uid="{00000000-0005-0000-0000-0000F4D10000}"/>
    <cellStyle name="Normal 46 2 16 3" xfId="53562" xr:uid="{00000000-0005-0000-0000-0000F5D10000}"/>
    <cellStyle name="Normal 46 2 16 3 2" xfId="53563" xr:uid="{00000000-0005-0000-0000-0000F6D10000}"/>
    <cellStyle name="Normal 46 2 16 3 3" xfId="53564" xr:uid="{00000000-0005-0000-0000-0000F7D10000}"/>
    <cellStyle name="Normal 46 2 16 4" xfId="53565" xr:uid="{00000000-0005-0000-0000-0000F8D10000}"/>
    <cellStyle name="Normal 46 2 16 4 2" xfId="53566" xr:uid="{00000000-0005-0000-0000-0000F9D10000}"/>
    <cellStyle name="Normal 46 2 16 4 3" xfId="53567" xr:uid="{00000000-0005-0000-0000-0000FAD10000}"/>
    <cellStyle name="Normal 46 2 16 5" xfId="53568" xr:uid="{00000000-0005-0000-0000-0000FBD10000}"/>
    <cellStyle name="Normal 46 2 16 6" xfId="53569" xr:uid="{00000000-0005-0000-0000-0000FCD10000}"/>
    <cellStyle name="Normal 46 2 17" xfId="53570" xr:uid="{00000000-0005-0000-0000-0000FDD10000}"/>
    <cellStyle name="Normal 46 2 17 2" xfId="53571" xr:uid="{00000000-0005-0000-0000-0000FED10000}"/>
    <cellStyle name="Normal 46 2 17 2 2" xfId="53572" xr:uid="{00000000-0005-0000-0000-0000FFD10000}"/>
    <cellStyle name="Normal 46 2 17 2 3" xfId="53573" xr:uid="{00000000-0005-0000-0000-000000D20000}"/>
    <cellStyle name="Normal 46 2 17 3" xfId="53574" xr:uid="{00000000-0005-0000-0000-000001D20000}"/>
    <cellStyle name="Normal 46 2 17 3 2" xfId="53575" xr:uid="{00000000-0005-0000-0000-000002D20000}"/>
    <cellStyle name="Normal 46 2 17 3 3" xfId="53576" xr:uid="{00000000-0005-0000-0000-000003D20000}"/>
    <cellStyle name="Normal 46 2 17 4" xfId="53577" xr:uid="{00000000-0005-0000-0000-000004D20000}"/>
    <cellStyle name="Normal 46 2 17 4 2" xfId="53578" xr:uid="{00000000-0005-0000-0000-000005D20000}"/>
    <cellStyle name="Normal 46 2 17 4 3" xfId="53579" xr:uid="{00000000-0005-0000-0000-000006D20000}"/>
    <cellStyle name="Normal 46 2 17 5" xfId="53580" xr:uid="{00000000-0005-0000-0000-000007D20000}"/>
    <cellStyle name="Normal 46 2 17 6" xfId="53581" xr:uid="{00000000-0005-0000-0000-000008D20000}"/>
    <cellStyle name="Normal 46 2 18" xfId="53582" xr:uid="{00000000-0005-0000-0000-000009D20000}"/>
    <cellStyle name="Normal 46 2 18 2" xfId="53583" xr:uid="{00000000-0005-0000-0000-00000AD20000}"/>
    <cellStyle name="Normal 46 2 18 2 2" xfId="53584" xr:uid="{00000000-0005-0000-0000-00000BD20000}"/>
    <cellStyle name="Normal 46 2 18 2 3" xfId="53585" xr:uid="{00000000-0005-0000-0000-00000CD20000}"/>
    <cellStyle name="Normal 46 2 18 3" xfId="53586" xr:uid="{00000000-0005-0000-0000-00000DD20000}"/>
    <cellStyle name="Normal 46 2 18 3 2" xfId="53587" xr:uid="{00000000-0005-0000-0000-00000ED20000}"/>
    <cellStyle name="Normal 46 2 18 3 3" xfId="53588" xr:uid="{00000000-0005-0000-0000-00000FD20000}"/>
    <cellStyle name="Normal 46 2 18 4" xfId="53589" xr:uid="{00000000-0005-0000-0000-000010D20000}"/>
    <cellStyle name="Normal 46 2 18 4 2" xfId="53590" xr:uid="{00000000-0005-0000-0000-000011D20000}"/>
    <cellStyle name="Normal 46 2 18 4 3" xfId="53591" xr:uid="{00000000-0005-0000-0000-000012D20000}"/>
    <cellStyle name="Normal 46 2 18 5" xfId="53592" xr:uid="{00000000-0005-0000-0000-000013D20000}"/>
    <cellStyle name="Normal 46 2 18 6" xfId="53593" xr:uid="{00000000-0005-0000-0000-000014D20000}"/>
    <cellStyle name="Normal 46 2 19" xfId="53594" xr:uid="{00000000-0005-0000-0000-000015D20000}"/>
    <cellStyle name="Normal 46 2 19 2" xfId="53595" xr:uid="{00000000-0005-0000-0000-000016D20000}"/>
    <cellStyle name="Normal 46 2 19 2 2" xfId="53596" xr:uid="{00000000-0005-0000-0000-000017D20000}"/>
    <cellStyle name="Normal 46 2 19 2 3" xfId="53597" xr:uid="{00000000-0005-0000-0000-000018D20000}"/>
    <cellStyle name="Normal 46 2 19 3" xfId="53598" xr:uid="{00000000-0005-0000-0000-000019D20000}"/>
    <cellStyle name="Normal 46 2 19 3 2" xfId="53599" xr:uid="{00000000-0005-0000-0000-00001AD20000}"/>
    <cellStyle name="Normal 46 2 19 3 3" xfId="53600" xr:uid="{00000000-0005-0000-0000-00001BD20000}"/>
    <cellStyle name="Normal 46 2 19 4" xfId="53601" xr:uid="{00000000-0005-0000-0000-00001CD20000}"/>
    <cellStyle name="Normal 46 2 19 4 2" xfId="53602" xr:uid="{00000000-0005-0000-0000-00001DD20000}"/>
    <cellStyle name="Normal 46 2 19 4 3" xfId="53603" xr:uid="{00000000-0005-0000-0000-00001ED20000}"/>
    <cellStyle name="Normal 46 2 19 5" xfId="53604" xr:uid="{00000000-0005-0000-0000-00001FD20000}"/>
    <cellStyle name="Normal 46 2 19 6" xfId="53605" xr:uid="{00000000-0005-0000-0000-000020D20000}"/>
    <cellStyle name="Normal 46 2 2" xfId="53606" xr:uid="{00000000-0005-0000-0000-000021D20000}"/>
    <cellStyle name="Normal 46 2 2 2" xfId="53607" xr:uid="{00000000-0005-0000-0000-000022D20000}"/>
    <cellStyle name="Normal 46 2 2 2 2" xfId="53608" xr:uid="{00000000-0005-0000-0000-000023D20000}"/>
    <cellStyle name="Normal 46 2 2 2 3" xfId="53609" xr:uid="{00000000-0005-0000-0000-000024D20000}"/>
    <cellStyle name="Normal 46 2 2 3" xfId="53610" xr:uid="{00000000-0005-0000-0000-000025D20000}"/>
    <cellStyle name="Normal 46 2 2 3 2" xfId="53611" xr:uid="{00000000-0005-0000-0000-000026D20000}"/>
    <cellStyle name="Normal 46 2 2 3 3" xfId="53612" xr:uid="{00000000-0005-0000-0000-000027D20000}"/>
    <cellStyle name="Normal 46 2 2 4" xfId="53613" xr:uid="{00000000-0005-0000-0000-000028D20000}"/>
    <cellStyle name="Normal 46 2 2 4 2" xfId="53614" xr:uid="{00000000-0005-0000-0000-000029D20000}"/>
    <cellStyle name="Normal 46 2 2 4 3" xfId="53615" xr:uid="{00000000-0005-0000-0000-00002AD20000}"/>
    <cellStyle name="Normal 46 2 2 5" xfId="53616" xr:uid="{00000000-0005-0000-0000-00002BD20000}"/>
    <cellStyle name="Normal 46 2 2 6" xfId="53617" xr:uid="{00000000-0005-0000-0000-00002CD20000}"/>
    <cellStyle name="Normal 46 2 20" xfId="53618" xr:uid="{00000000-0005-0000-0000-00002DD20000}"/>
    <cellStyle name="Normal 46 2 20 2" xfId="53619" xr:uid="{00000000-0005-0000-0000-00002ED20000}"/>
    <cellStyle name="Normal 46 2 20 2 2" xfId="53620" xr:uid="{00000000-0005-0000-0000-00002FD20000}"/>
    <cellStyle name="Normal 46 2 20 2 3" xfId="53621" xr:uid="{00000000-0005-0000-0000-000030D20000}"/>
    <cellStyle name="Normal 46 2 20 3" xfId="53622" xr:uid="{00000000-0005-0000-0000-000031D20000}"/>
    <cellStyle name="Normal 46 2 20 3 2" xfId="53623" xr:uid="{00000000-0005-0000-0000-000032D20000}"/>
    <cellStyle name="Normal 46 2 20 3 3" xfId="53624" xr:uid="{00000000-0005-0000-0000-000033D20000}"/>
    <cellStyle name="Normal 46 2 20 4" xfId="53625" xr:uid="{00000000-0005-0000-0000-000034D20000}"/>
    <cellStyle name="Normal 46 2 20 4 2" xfId="53626" xr:uid="{00000000-0005-0000-0000-000035D20000}"/>
    <cellStyle name="Normal 46 2 20 4 3" xfId="53627" xr:uid="{00000000-0005-0000-0000-000036D20000}"/>
    <cellStyle name="Normal 46 2 20 5" xfId="53628" xr:uid="{00000000-0005-0000-0000-000037D20000}"/>
    <cellStyle name="Normal 46 2 20 6" xfId="53629" xr:uid="{00000000-0005-0000-0000-000038D20000}"/>
    <cellStyle name="Normal 46 2 21" xfId="53630" xr:uid="{00000000-0005-0000-0000-000039D20000}"/>
    <cellStyle name="Normal 46 2 21 2" xfId="53631" xr:uid="{00000000-0005-0000-0000-00003AD20000}"/>
    <cellStyle name="Normal 46 2 21 3" xfId="53632" xr:uid="{00000000-0005-0000-0000-00003BD20000}"/>
    <cellStyle name="Normal 46 2 22" xfId="53633" xr:uid="{00000000-0005-0000-0000-00003CD20000}"/>
    <cellStyle name="Normal 46 2 22 2" xfId="53634" xr:uid="{00000000-0005-0000-0000-00003DD20000}"/>
    <cellStyle name="Normal 46 2 22 3" xfId="53635" xr:uid="{00000000-0005-0000-0000-00003ED20000}"/>
    <cellStyle name="Normal 46 2 23" xfId="53636" xr:uid="{00000000-0005-0000-0000-00003FD20000}"/>
    <cellStyle name="Normal 46 2 23 2" xfId="53637" xr:uid="{00000000-0005-0000-0000-000040D20000}"/>
    <cellStyle name="Normal 46 2 23 3" xfId="53638" xr:uid="{00000000-0005-0000-0000-000041D20000}"/>
    <cellStyle name="Normal 46 2 24" xfId="53639" xr:uid="{00000000-0005-0000-0000-000042D20000}"/>
    <cellStyle name="Normal 46 2 25" xfId="53640" xr:uid="{00000000-0005-0000-0000-000043D20000}"/>
    <cellStyle name="Normal 46 2 3" xfId="53641" xr:uid="{00000000-0005-0000-0000-000044D20000}"/>
    <cellStyle name="Normal 46 2 3 2" xfId="53642" xr:uid="{00000000-0005-0000-0000-000045D20000}"/>
    <cellStyle name="Normal 46 2 3 2 2" xfId="53643" xr:uid="{00000000-0005-0000-0000-000046D20000}"/>
    <cellStyle name="Normal 46 2 3 2 3" xfId="53644" xr:uid="{00000000-0005-0000-0000-000047D20000}"/>
    <cellStyle name="Normal 46 2 3 3" xfId="53645" xr:uid="{00000000-0005-0000-0000-000048D20000}"/>
    <cellStyle name="Normal 46 2 3 3 2" xfId="53646" xr:uid="{00000000-0005-0000-0000-000049D20000}"/>
    <cellStyle name="Normal 46 2 3 3 3" xfId="53647" xr:uid="{00000000-0005-0000-0000-00004AD20000}"/>
    <cellStyle name="Normal 46 2 3 4" xfId="53648" xr:uid="{00000000-0005-0000-0000-00004BD20000}"/>
    <cellStyle name="Normal 46 2 3 4 2" xfId="53649" xr:uid="{00000000-0005-0000-0000-00004CD20000}"/>
    <cellStyle name="Normal 46 2 3 4 3" xfId="53650" xr:uid="{00000000-0005-0000-0000-00004DD20000}"/>
    <cellStyle name="Normal 46 2 3 5" xfId="53651" xr:uid="{00000000-0005-0000-0000-00004ED20000}"/>
    <cellStyle name="Normal 46 2 3 6" xfId="53652" xr:uid="{00000000-0005-0000-0000-00004FD20000}"/>
    <cellStyle name="Normal 46 2 4" xfId="53653" xr:uid="{00000000-0005-0000-0000-000050D20000}"/>
    <cellStyle name="Normal 46 2 4 2" xfId="53654" xr:uid="{00000000-0005-0000-0000-000051D20000}"/>
    <cellStyle name="Normal 46 2 4 2 2" xfId="53655" xr:uid="{00000000-0005-0000-0000-000052D20000}"/>
    <cellStyle name="Normal 46 2 4 2 3" xfId="53656" xr:uid="{00000000-0005-0000-0000-000053D20000}"/>
    <cellStyle name="Normal 46 2 4 3" xfId="53657" xr:uid="{00000000-0005-0000-0000-000054D20000}"/>
    <cellStyle name="Normal 46 2 4 3 2" xfId="53658" xr:uid="{00000000-0005-0000-0000-000055D20000}"/>
    <cellStyle name="Normal 46 2 4 3 3" xfId="53659" xr:uid="{00000000-0005-0000-0000-000056D20000}"/>
    <cellStyle name="Normal 46 2 4 4" xfId="53660" xr:uid="{00000000-0005-0000-0000-000057D20000}"/>
    <cellStyle name="Normal 46 2 4 4 2" xfId="53661" xr:uid="{00000000-0005-0000-0000-000058D20000}"/>
    <cellStyle name="Normal 46 2 4 4 3" xfId="53662" xr:uid="{00000000-0005-0000-0000-000059D20000}"/>
    <cellStyle name="Normal 46 2 4 5" xfId="53663" xr:uid="{00000000-0005-0000-0000-00005AD20000}"/>
    <cellStyle name="Normal 46 2 4 6" xfId="53664" xr:uid="{00000000-0005-0000-0000-00005BD20000}"/>
    <cellStyle name="Normal 46 2 5" xfId="53665" xr:uid="{00000000-0005-0000-0000-00005CD20000}"/>
    <cellStyle name="Normal 46 2 5 2" xfId="53666" xr:uid="{00000000-0005-0000-0000-00005DD20000}"/>
    <cellStyle name="Normal 46 2 5 2 2" xfId="53667" xr:uid="{00000000-0005-0000-0000-00005ED20000}"/>
    <cellStyle name="Normal 46 2 5 2 3" xfId="53668" xr:uid="{00000000-0005-0000-0000-00005FD20000}"/>
    <cellStyle name="Normal 46 2 5 3" xfId="53669" xr:uid="{00000000-0005-0000-0000-000060D20000}"/>
    <cellStyle name="Normal 46 2 5 3 2" xfId="53670" xr:uid="{00000000-0005-0000-0000-000061D20000}"/>
    <cellStyle name="Normal 46 2 5 3 3" xfId="53671" xr:uid="{00000000-0005-0000-0000-000062D20000}"/>
    <cellStyle name="Normal 46 2 5 4" xfId="53672" xr:uid="{00000000-0005-0000-0000-000063D20000}"/>
    <cellStyle name="Normal 46 2 5 4 2" xfId="53673" xr:uid="{00000000-0005-0000-0000-000064D20000}"/>
    <cellStyle name="Normal 46 2 5 4 3" xfId="53674" xr:uid="{00000000-0005-0000-0000-000065D20000}"/>
    <cellStyle name="Normal 46 2 5 5" xfId="53675" xr:uid="{00000000-0005-0000-0000-000066D20000}"/>
    <cellStyle name="Normal 46 2 5 6" xfId="53676" xr:uid="{00000000-0005-0000-0000-000067D20000}"/>
    <cellStyle name="Normal 46 2 6" xfId="53677" xr:uid="{00000000-0005-0000-0000-000068D20000}"/>
    <cellStyle name="Normal 46 2 6 2" xfId="53678" xr:uid="{00000000-0005-0000-0000-000069D20000}"/>
    <cellStyle name="Normal 46 2 6 2 2" xfId="53679" xr:uid="{00000000-0005-0000-0000-00006AD20000}"/>
    <cellStyle name="Normal 46 2 6 2 3" xfId="53680" xr:uid="{00000000-0005-0000-0000-00006BD20000}"/>
    <cellStyle name="Normal 46 2 6 3" xfId="53681" xr:uid="{00000000-0005-0000-0000-00006CD20000}"/>
    <cellStyle name="Normal 46 2 6 3 2" xfId="53682" xr:uid="{00000000-0005-0000-0000-00006DD20000}"/>
    <cellStyle name="Normal 46 2 6 3 3" xfId="53683" xr:uid="{00000000-0005-0000-0000-00006ED20000}"/>
    <cellStyle name="Normal 46 2 6 4" xfId="53684" xr:uid="{00000000-0005-0000-0000-00006FD20000}"/>
    <cellStyle name="Normal 46 2 6 4 2" xfId="53685" xr:uid="{00000000-0005-0000-0000-000070D20000}"/>
    <cellStyle name="Normal 46 2 6 4 3" xfId="53686" xr:uid="{00000000-0005-0000-0000-000071D20000}"/>
    <cellStyle name="Normal 46 2 6 5" xfId="53687" xr:uid="{00000000-0005-0000-0000-000072D20000}"/>
    <cellStyle name="Normal 46 2 6 6" xfId="53688" xr:uid="{00000000-0005-0000-0000-000073D20000}"/>
    <cellStyle name="Normal 46 2 7" xfId="53689" xr:uid="{00000000-0005-0000-0000-000074D20000}"/>
    <cellStyle name="Normal 46 2 7 2" xfId="53690" xr:uid="{00000000-0005-0000-0000-000075D20000}"/>
    <cellStyle name="Normal 46 2 7 2 2" xfId="53691" xr:uid="{00000000-0005-0000-0000-000076D20000}"/>
    <cellStyle name="Normal 46 2 7 2 3" xfId="53692" xr:uid="{00000000-0005-0000-0000-000077D20000}"/>
    <cellStyle name="Normal 46 2 7 3" xfId="53693" xr:uid="{00000000-0005-0000-0000-000078D20000}"/>
    <cellStyle name="Normal 46 2 7 3 2" xfId="53694" xr:uid="{00000000-0005-0000-0000-000079D20000}"/>
    <cellStyle name="Normal 46 2 7 3 3" xfId="53695" xr:uid="{00000000-0005-0000-0000-00007AD20000}"/>
    <cellStyle name="Normal 46 2 7 4" xfId="53696" xr:uid="{00000000-0005-0000-0000-00007BD20000}"/>
    <cellStyle name="Normal 46 2 7 4 2" xfId="53697" xr:uid="{00000000-0005-0000-0000-00007CD20000}"/>
    <cellStyle name="Normal 46 2 7 4 3" xfId="53698" xr:uid="{00000000-0005-0000-0000-00007DD20000}"/>
    <cellStyle name="Normal 46 2 7 5" xfId="53699" xr:uid="{00000000-0005-0000-0000-00007ED20000}"/>
    <cellStyle name="Normal 46 2 7 6" xfId="53700" xr:uid="{00000000-0005-0000-0000-00007FD20000}"/>
    <cellStyle name="Normal 46 2 8" xfId="53701" xr:uid="{00000000-0005-0000-0000-000080D20000}"/>
    <cellStyle name="Normal 46 2 8 2" xfId="53702" xr:uid="{00000000-0005-0000-0000-000081D20000}"/>
    <cellStyle name="Normal 46 2 8 2 2" xfId="53703" xr:uid="{00000000-0005-0000-0000-000082D20000}"/>
    <cellStyle name="Normal 46 2 8 2 3" xfId="53704" xr:uid="{00000000-0005-0000-0000-000083D20000}"/>
    <cellStyle name="Normal 46 2 8 3" xfId="53705" xr:uid="{00000000-0005-0000-0000-000084D20000}"/>
    <cellStyle name="Normal 46 2 8 3 2" xfId="53706" xr:uid="{00000000-0005-0000-0000-000085D20000}"/>
    <cellStyle name="Normal 46 2 8 3 3" xfId="53707" xr:uid="{00000000-0005-0000-0000-000086D20000}"/>
    <cellStyle name="Normal 46 2 8 4" xfId="53708" xr:uid="{00000000-0005-0000-0000-000087D20000}"/>
    <cellStyle name="Normal 46 2 8 4 2" xfId="53709" xr:uid="{00000000-0005-0000-0000-000088D20000}"/>
    <cellStyle name="Normal 46 2 8 4 3" xfId="53710" xr:uid="{00000000-0005-0000-0000-000089D20000}"/>
    <cellStyle name="Normal 46 2 8 5" xfId="53711" xr:uid="{00000000-0005-0000-0000-00008AD20000}"/>
    <cellStyle name="Normal 46 2 8 6" xfId="53712" xr:uid="{00000000-0005-0000-0000-00008BD20000}"/>
    <cellStyle name="Normal 46 2 9" xfId="53713" xr:uid="{00000000-0005-0000-0000-00008CD20000}"/>
    <cellStyle name="Normal 46 2 9 2" xfId="53714" xr:uid="{00000000-0005-0000-0000-00008DD20000}"/>
    <cellStyle name="Normal 46 2 9 2 2" xfId="53715" xr:uid="{00000000-0005-0000-0000-00008ED20000}"/>
    <cellStyle name="Normal 46 2 9 2 3" xfId="53716" xr:uid="{00000000-0005-0000-0000-00008FD20000}"/>
    <cellStyle name="Normal 46 2 9 3" xfId="53717" xr:uid="{00000000-0005-0000-0000-000090D20000}"/>
    <cellStyle name="Normal 46 2 9 3 2" xfId="53718" xr:uid="{00000000-0005-0000-0000-000091D20000}"/>
    <cellStyle name="Normal 46 2 9 3 3" xfId="53719" xr:uid="{00000000-0005-0000-0000-000092D20000}"/>
    <cellStyle name="Normal 46 2 9 4" xfId="53720" xr:uid="{00000000-0005-0000-0000-000093D20000}"/>
    <cellStyle name="Normal 46 2 9 4 2" xfId="53721" xr:uid="{00000000-0005-0000-0000-000094D20000}"/>
    <cellStyle name="Normal 46 2 9 4 3" xfId="53722" xr:uid="{00000000-0005-0000-0000-000095D20000}"/>
    <cellStyle name="Normal 46 2 9 5" xfId="53723" xr:uid="{00000000-0005-0000-0000-000096D20000}"/>
    <cellStyle name="Normal 46 2 9 6" xfId="53724" xr:uid="{00000000-0005-0000-0000-000097D20000}"/>
    <cellStyle name="Normal 46 2_Sheet25" xfId="53725" xr:uid="{00000000-0005-0000-0000-000098D20000}"/>
    <cellStyle name="Normal 46 20" xfId="53726" xr:uid="{00000000-0005-0000-0000-000099D20000}"/>
    <cellStyle name="Normal 46 20 2" xfId="53727" xr:uid="{00000000-0005-0000-0000-00009AD20000}"/>
    <cellStyle name="Normal 46 20 2 2" xfId="53728" xr:uid="{00000000-0005-0000-0000-00009BD20000}"/>
    <cellStyle name="Normal 46 20 2 3" xfId="53729" xr:uid="{00000000-0005-0000-0000-00009CD20000}"/>
    <cellStyle name="Normal 46 20 3" xfId="53730" xr:uid="{00000000-0005-0000-0000-00009DD20000}"/>
    <cellStyle name="Normal 46 20 3 2" xfId="53731" xr:uid="{00000000-0005-0000-0000-00009ED20000}"/>
    <cellStyle name="Normal 46 20 3 3" xfId="53732" xr:uid="{00000000-0005-0000-0000-00009FD20000}"/>
    <cellStyle name="Normal 46 20 4" xfId="53733" xr:uid="{00000000-0005-0000-0000-0000A0D20000}"/>
    <cellStyle name="Normal 46 20 4 2" xfId="53734" xr:uid="{00000000-0005-0000-0000-0000A1D20000}"/>
    <cellStyle name="Normal 46 20 4 3" xfId="53735" xr:uid="{00000000-0005-0000-0000-0000A2D20000}"/>
    <cellStyle name="Normal 46 20 5" xfId="53736" xr:uid="{00000000-0005-0000-0000-0000A3D20000}"/>
    <cellStyle name="Normal 46 20 6" xfId="53737" xr:uid="{00000000-0005-0000-0000-0000A4D20000}"/>
    <cellStyle name="Normal 46 21" xfId="53738" xr:uid="{00000000-0005-0000-0000-0000A5D20000}"/>
    <cellStyle name="Normal 46 21 2" xfId="53739" xr:uid="{00000000-0005-0000-0000-0000A6D20000}"/>
    <cellStyle name="Normal 46 21 2 2" xfId="53740" xr:uid="{00000000-0005-0000-0000-0000A7D20000}"/>
    <cellStyle name="Normal 46 21 2 3" xfId="53741" xr:uid="{00000000-0005-0000-0000-0000A8D20000}"/>
    <cellStyle name="Normal 46 21 3" xfId="53742" xr:uid="{00000000-0005-0000-0000-0000A9D20000}"/>
    <cellStyle name="Normal 46 21 3 2" xfId="53743" xr:uid="{00000000-0005-0000-0000-0000AAD20000}"/>
    <cellStyle name="Normal 46 21 3 3" xfId="53744" xr:uid="{00000000-0005-0000-0000-0000ABD20000}"/>
    <cellStyle name="Normal 46 21 4" xfId="53745" xr:uid="{00000000-0005-0000-0000-0000ACD20000}"/>
    <cellStyle name="Normal 46 21 4 2" xfId="53746" xr:uid="{00000000-0005-0000-0000-0000ADD20000}"/>
    <cellStyle name="Normal 46 21 4 3" xfId="53747" xr:uid="{00000000-0005-0000-0000-0000AED20000}"/>
    <cellStyle name="Normal 46 21 5" xfId="53748" xr:uid="{00000000-0005-0000-0000-0000AFD20000}"/>
    <cellStyle name="Normal 46 21 6" xfId="53749" xr:uid="{00000000-0005-0000-0000-0000B0D20000}"/>
    <cellStyle name="Normal 46 22" xfId="53750" xr:uid="{00000000-0005-0000-0000-0000B1D20000}"/>
    <cellStyle name="Normal 46 22 2" xfId="53751" xr:uid="{00000000-0005-0000-0000-0000B2D20000}"/>
    <cellStyle name="Normal 46 22 2 2" xfId="53752" xr:uid="{00000000-0005-0000-0000-0000B3D20000}"/>
    <cellStyle name="Normal 46 22 2 3" xfId="53753" xr:uid="{00000000-0005-0000-0000-0000B4D20000}"/>
    <cellStyle name="Normal 46 22 3" xfId="53754" xr:uid="{00000000-0005-0000-0000-0000B5D20000}"/>
    <cellStyle name="Normal 46 22 3 2" xfId="53755" xr:uid="{00000000-0005-0000-0000-0000B6D20000}"/>
    <cellStyle name="Normal 46 22 3 3" xfId="53756" xr:uid="{00000000-0005-0000-0000-0000B7D20000}"/>
    <cellStyle name="Normal 46 22 4" xfId="53757" xr:uid="{00000000-0005-0000-0000-0000B8D20000}"/>
    <cellStyle name="Normal 46 22 4 2" xfId="53758" xr:uid="{00000000-0005-0000-0000-0000B9D20000}"/>
    <cellStyle name="Normal 46 22 4 3" xfId="53759" xr:uid="{00000000-0005-0000-0000-0000BAD20000}"/>
    <cellStyle name="Normal 46 22 5" xfId="53760" xr:uid="{00000000-0005-0000-0000-0000BBD20000}"/>
    <cellStyle name="Normal 46 22 6" xfId="53761" xr:uid="{00000000-0005-0000-0000-0000BCD20000}"/>
    <cellStyle name="Normal 46 23" xfId="53762" xr:uid="{00000000-0005-0000-0000-0000BDD20000}"/>
    <cellStyle name="Normal 46 23 2" xfId="53763" xr:uid="{00000000-0005-0000-0000-0000BED20000}"/>
    <cellStyle name="Normal 46 23 2 2" xfId="53764" xr:uid="{00000000-0005-0000-0000-0000BFD20000}"/>
    <cellStyle name="Normal 46 23 2 3" xfId="53765" xr:uid="{00000000-0005-0000-0000-0000C0D20000}"/>
    <cellStyle name="Normal 46 23 3" xfId="53766" xr:uid="{00000000-0005-0000-0000-0000C1D20000}"/>
    <cellStyle name="Normal 46 23 3 2" xfId="53767" xr:uid="{00000000-0005-0000-0000-0000C2D20000}"/>
    <cellStyle name="Normal 46 23 3 3" xfId="53768" xr:uid="{00000000-0005-0000-0000-0000C3D20000}"/>
    <cellStyle name="Normal 46 23 4" xfId="53769" xr:uid="{00000000-0005-0000-0000-0000C4D20000}"/>
    <cellStyle name="Normal 46 23 4 2" xfId="53770" xr:uid="{00000000-0005-0000-0000-0000C5D20000}"/>
    <cellStyle name="Normal 46 23 4 3" xfId="53771" xr:uid="{00000000-0005-0000-0000-0000C6D20000}"/>
    <cellStyle name="Normal 46 23 5" xfId="53772" xr:uid="{00000000-0005-0000-0000-0000C7D20000}"/>
    <cellStyle name="Normal 46 23 6" xfId="53773" xr:uid="{00000000-0005-0000-0000-0000C8D20000}"/>
    <cellStyle name="Normal 46 24" xfId="53774" xr:uid="{00000000-0005-0000-0000-0000C9D20000}"/>
    <cellStyle name="Normal 46 24 2" xfId="53775" xr:uid="{00000000-0005-0000-0000-0000CAD20000}"/>
    <cellStyle name="Normal 46 24 3" xfId="53776" xr:uid="{00000000-0005-0000-0000-0000CBD20000}"/>
    <cellStyle name="Normal 46 25" xfId="53777" xr:uid="{00000000-0005-0000-0000-0000CCD20000}"/>
    <cellStyle name="Normal 46 25 2" xfId="53778" xr:uid="{00000000-0005-0000-0000-0000CDD20000}"/>
    <cellStyle name="Normal 46 25 3" xfId="53779" xr:uid="{00000000-0005-0000-0000-0000CED20000}"/>
    <cellStyle name="Normal 46 26" xfId="53780" xr:uid="{00000000-0005-0000-0000-0000CFD20000}"/>
    <cellStyle name="Normal 46 26 2" xfId="53781" xr:uid="{00000000-0005-0000-0000-0000D0D20000}"/>
    <cellStyle name="Normal 46 26 3" xfId="53782" xr:uid="{00000000-0005-0000-0000-0000D1D20000}"/>
    <cellStyle name="Normal 46 27" xfId="53783" xr:uid="{00000000-0005-0000-0000-0000D2D20000}"/>
    <cellStyle name="Normal 46 28" xfId="53784" xr:uid="{00000000-0005-0000-0000-0000D3D20000}"/>
    <cellStyle name="Normal 46 3" xfId="53785" xr:uid="{00000000-0005-0000-0000-0000D4D20000}"/>
    <cellStyle name="Normal 46 3 10" xfId="53786" xr:uid="{00000000-0005-0000-0000-0000D5D20000}"/>
    <cellStyle name="Normal 46 3 10 2" xfId="53787" xr:uid="{00000000-0005-0000-0000-0000D6D20000}"/>
    <cellStyle name="Normal 46 3 10 2 2" xfId="53788" xr:uid="{00000000-0005-0000-0000-0000D7D20000}"/>
    <cellStyle name="Normal 46 3 10 2 3" xfId="53789" xr:uid="{00000000-0005-0000-0000-0000D8D20000}"/>
    <cellStyle name="Normal 46 3 10 3" xfId="53790" xr:uid="{00000000-0005-0000-0000-0000D9D20000}"/>
    <cellStyle name="Normal 46 3 10 3 2" xfId="53791" xr:uid="{00000000-0005-0000-0000-0000DAD20000}"/>
    <cellStyle name="Normal 46 3 10 3 3" xfId="53792" xr:uid="{00000000-0005-0000-0000-0000DBD20000}"/>
    <cellStyle name="Normal 46 3 10 4" xfId="53793" xr:uid="{00000000-0005-0000-0000-0000DCD20000}"/>
    <cellStyle name="Normal 46 3 10 4 2" xfId="53794" xr:uid="{00000000-0005-0000-0000-0000DDD20000}"/>
    <cellStyle name="Normal 46 3 10 4 3" xfId="53795" xr:uid="{00000000-0005-0000-0000-0000DED20000}"/>
    <cellStyle name="Normal 46 3 10 5" xfId="53796" xr:uid="{00000000-0005-0000-0000-0000DFD20000}"/>
    <cellStyle name="Normal 46 3 10 6" xfId="53797" xr:uid="{00000000-0005-0000-0000-0000E0D20000}"/>
    <cellStyle name="Normal 46 3 11" xfId="53798" xr:uid="{00000000-0005-0000-0000-0000E1D20000}"/>
    <cellStyle name="Normal 46 3 11 2" xfId="53799" xr:uid="{00000000-0005-0000-0000-0000E2D20000}"/>
    <cellStyle name="Normal 46 3 11 2 2" xfId="53800" xr:uid="{00000000-0005-0000-0000-0000E3D20000}"/>
    <cellStyle name="Normal 46 3 11 2 3" xfId="53801" xr:uid="{00000000-0005-0000-0000-0000E4D20000}"/>
    <cellStyle name="Normal 46 3 11 3" xfId="53802" xr:uid="{00000000-0005-0000-0000-0000E5D20000}"/>
    <cellStyle name="Normal 46 3 11 3 2" xfId="53803" xr:uid="{00000000-0005-0000-0000-0000E6D20000}"/>
    <cellStyle name="Normal 46 3 11 3 3" xfId="53804" xr:uid="{00000000-0005-0000-0000-0000E7D20000}"/>
    <cellStyle name="Normal 46 3 11 4" xfId="53805" xr:uid="{00000000-0005-0000-0000-0000E8D20000}"/>
    <cellStyle name="Normal 46 3 11 4 2" xfId="53806" xr:uid="{00000000-0005-0000-0000-0000E9D20000}"/>
    <cellStyle name="Normal 46 3 11 4 3" xfId="53807" xr:uid="{00000000-0005-0000-0000-0000EAD20000}"/>
    <cellStyle name="Normal 46 3 11 5" xfId="53808" xr:uid="{00000000-0005-0000-0000-0000EBD20000}"/>
    <cellStyle name="Normal 46 3 11 6" xfId="53809" xr:uid="{00000000-0005-0000-0000-0000ECD20000}"/>
    <cellStyle name="Normal 46 3 12" xfId="53810" xr:uid="{00000000-0005-0000-0000-0000EDD20000}"/>
    <cellStyle name="Normal 46 3 12 2" xfId="53811" xr:uid="{00000000-0005-0000-0000-0000EED20000}"/>
    <cellStyle name="Normal 46 3 12 2 2" xfId="53812" xr:uid="{00000000-0005-0000-0000-0000EFD20000}"/>
    <cellStyle name="Normal 46 3 12 2 3" xfId="53813" xr:uid="{00000000-0005-0000-0000-0000F0D20000}"/>
    <cellStyle name="Normal 46 3 12 3" xfId="53814" xr:uid="{00000000-0005-0000-0000-0000F1D20000}"/>
    <cellStyle name="Normal 46 3 12 3 2" xfId="53815" xr:uid="{00000000-0005-0000-0000-0000F2D20000}"/>
    <cellStyle name="Normal 46 3 12 3 3" xfId="53816" xr:uid="{00000000-0005-0000-0000-0000F3D20000}"/>
    <cellStyle name="Normal 46 3 12 4" xfId="53817" xr:uid="{00000000-0005-0000-0000-0000F4D20000}"/>
    <cellStyle name="Normal 46 3 12 4 2" xfId="53818" xr:uid="{00000000-0005-0000-0000-0000F5D20000}"/>
    <cellStyle name="Normal 46 3 12 4 3" xfId="53819" xr:uid="{00000000-0005-0000-0000-0000F6D20000}"/>
    <cellStyle name="Normal 46 3 12 5" xfId="53820" xr:uid="{00000000-0005-0000-0000-0000F7D20000}"/>
    <cellStyle name="Normal 46 3 12 6" xfId="53821" xr:uid="{00000000-0005-0000-0000-0000F8D20000}"/>
    <cellStyle name="Normal 46 3 13" xfId="53822" xr:uid="{00000000-0005-0000-0000-0000F9D20000}"/>
    <cellStyle name="Normal 46 3 13 2" xfId="53823" xr:uid="{00000000-0005-0000-0000-0000FAD20000}"/>
    <cellStyle name="Normal 46 3 13 2 2" xfId="53824" xr:uid="{00000000-0005-0000-0000-0000FBD20000}"/>
    <cellStyle name="Normal 46 3 13 2 3" xfId="53825" xr:uid="{00000000-0005-0000-0000-0000FCD20000}"/>
    <cellStyle name="Normal 46 3 13 3" xfId="53826" xr:uid="{00000000-0005-0000-0000-0000FDD20000}"/>
    <cellStyle name="Normal 46 3 13 3 2" xfId="53827" xr:uid="{00000000-0005-0000-0000-0000FED20000}"/>
    <cellStyle name="Normal 46 3 13 3 3" xfId="53828" xr:uid="{00000000-0005-0000-0000-0000FFD20000}"/>
    <cellStyle name="Normal 46 3 13 4" xfId="53829" xr:uid="{00000000-0005-0000-0000-000000D30000}"/>
    <cellStyle name="Normal 46 3 13 4 2" xfId="53830" xr:uid="{00000000-0005-0000-0000-000001D30000}"/>
    <cellStyle name="Normal 46 3 13 4 3" xfId="53831" xr:uid="{00000000-0005-0000-0000-000002D30000}"/>
    <cellStyle name="Normal 46 3 13 5" xfId="53832" xr:uid="{00000000-0005-0000-0000-000003D30000}"/>
    <cellStyle name="Normal 46 3 13 6" xfId="53833" xr:uid="{00000000-0005-0000-0000-000004D30000}"/>
    <cellStyle name="Normal 46 3 14" xfId="53834" xr:uid="{00000000-0005-0000-0000-000005D30000}"/>
    <cellStyle name="Normal 46 3 14 2" xfId="53835" xr:uid="{00000000-0005-0000-0000-000006D30000}"/>
    <cellStyle name="Normal 46 3 14 2 2" xfId="53836" xr:uid="{00000000-0005-0000-0000-000007D30000}"/>
    <cellStyle name="Normal 46 3 14 2 3" xfId="53837" xr:uid="{00000000-0005-0000-0000-000008D30000}"/>
    <cellStyle name="Normal 46 3 14 3" xfId="53838" xr:uid="{00000000-0005-0000-0000-000009D30000}"/>
    <cellStyle name="Normal 46 3 14 3 2" xfId="53839" xr:uid="{00000000-0005-0000-0000-00000AD30000}"/>
    <cellStyle name="Normal 46 3 14 3 3" xfId="53840" xr:uid="{00000000-0005-0000-0000-00000BD30000}"/>
    <cellStyle name="Normal 46 3 14 4" xfId="53841" xr:uid="{00000000-0005-0000-0000-00000CD30000}"/>
    <cellStyle name="Normal 46 3 14 4 2" xfId="53842" xr:uid="{00000000-0005-0000-0000-00000DD30000}"/>
    <cellStyle name="Normal 46 3 14 4 3" xfId="53843" xr:uid="{00000000-0005-0000-0000-00000ED30000}"/>
    <cellStyle name="Normal 46 3 14 5" xfId="53844" xr:uid="{00000000-0005-0000-0000-00000FD30000}"/>
    <cellStyle name="Normal 46 3 14 6" xfId="53845" xr:uid="{00000000-0005-0000-0000-000010D30000}"/>
    <cellStyle name="Normal 46 3 15" xfId="53846" xr:uid="{00000000-0005-0000-0000-000011D30000}"/>
    <cellStyle name="Normal 46 3 15 2" xfId="53847" xr:uid="{00000000-0005-0000-0000-000012D30000}"/>
    <cellStyle name="Normal 46 3 15 2 2" xfId="53848" xr:uid="{00000000-0005-0000-0000-000013D30000}"/>
    <cellStyle name="Normal 46 3 15 2 3" xfId="53849" xr:uid="{00000000-0005-0000-0000-000014D30000}"/>
    <cellStyle name="Normal 46 3 15 3" xfId="53850" xr:uid="{00000000-0005-0000-0000-000015D30000}"/>
    <cellStyle name="Normal 46 3 15 3 2" xfId="53851" xr:uid="{00000000-0005-0000-0000-000016D30000}"/>
    <cellStyle name="Normal 46 3 15 3 3" xfId="53852" xr:uid="{00000000-0005-0000-0000-000017D30000}"/>
    <cellStyle name="Normal 46 3 15 4" xfId="53853" xr:uid="{00000000-0005-0000-0000-000018D30000}"/>
    <cellStyle name="Normal 46 3 15 4 2" xfId="53854" xr:uid="{00000000-0005-0000-0000-000019D30000}"/>
    <cellStyle name="Normal 46 3 15 4 3" xfId="53855" xr:uid="{00000000-0005-0000-0000-00001AD30000}"/>
    <cellStyle name="Normal 46 3 15 5" xfId="53856" xr:uid="{00000000-0005-0000-0000-00001BD30000}"/>
    <cellStyle name="Normal 46 3 15 6" xfId="53857" xr:uid="{00000000-0005-0000-0000-00001CD30000}"/>
    <cellStyle name="Normal 46 3 16" xfId="53858" xr:uid="{00000000-0005-0000-0000-00001DD30000}"/>
    <cellStyle name="Normal 46 3 16 2" xfId="53859" xr:uid="{00000000-0005-0000-0000-00001ED30000}"/>
    <cellStyle name="Normal 46 3 16 2 2" xfId="53860" xr:uid="{00000000-0005-0000-0000-00001FD30000}"/>
    <cellStyle name="Normal 46 3 16 2 3" xfId="53861" xr:uid="{00000000-0005-0000-0000-000020D30000}"/>
    <cellStyle name="Normal 46 3 16 3" xfId="53862" xr:uid="{00000000-0005-0000-0000-000021D30000}"/>
    <cellStyle name="Normal 46 3 16 3 2" xfId="53863" xr:uid="{00000000-0005-0000-0000-000022D30000}"/>
    <cellStyle name="Normal 46 3 16 3 3" xfId="53864" xr:uid="{00000000-0005-0000-0000-000023D30000}"/>
    <cellStyle name="Normal 46 3 16 4" xfId="53865" xr:uid="{00000000-0005-0000-0000-000024D30000}"/>
    <cellStyle name="Normal 46 3 16 4 2" xfId="53866" xr:uid="{00000000-0005-0000-0000-000025D30000}"/>
    <cellStyle name="Normal 46 3 16 4 3" xfId="53867" xr:uid="{00000000-0005-0000-0000-000026D30000}"/>
    <cellStyle name="Normal 46 3 16 5" xfId="53868" xr:uid="{00000000-0005-0000-0000-000027D30000}"/>
    <cellStyle name="Normal 46 3 16 6" xfId="53869" xr:uid="{00000000-0005-0000-0000-000028D30000}"/>
    <cellStyle name="Normal 46 3 17" xfId="53870" xr:uid="{00000000-0005-0000-0000-000029D30000}"/>
    <cellStyle name="Normal 46 3 17 2" xfId="53871" xr:uid="{00000000-0005-0000-0000-00002AD30000}"/>
    <cellStyle name="Normal 46 3 17 2 2" xfId="53872" xr:uid="{00000000-0005-0000-0000-00002BD30000}"/>
    <cellStyle name="Normal 46 3 17 2 3" xfId="53873" xr:uid="{00000000-0005-0000-0000-00002CD30000}"/>
    <cellStyle name="Normal 46 3 17 3" xfId="53874" xr:uid="{00000000-0005-0000-0000-00002DD30000}"/>
    <cellStyle name="Normal 46 3 17 3 2" xfId="53875" xr:uid="{00000000-0005-0000-0000-00002ED30000}"/>
    <cellStyle name="Normal 46 3 17 3 3" xfId="53876" xr:uid="{00000000-0005-0000-0000-00002FD30000}"/>
    <cellStyle name="Normal 46 3 17 4" xfId="53877" xr:uid="{00000000-0005-0000-0000-000030D30000}"/>
    <cellStyle name="Normal 46 3 17 4 2" xfId="53878" xr:uid="{00000000-0005-0000-0000-000031D30000}"/>
    <cellStyle name="Normal 46 3 17 4 3" xfId="53879" xr:uid="{00000000-0005-0000-0000-000032D30000}"/>
    <cellStyle name="Normal 46 3 17 5" xfId="53880" xr:uid="{00000000-0005-0000-0000-000033D30000}"/>
    <cellStyle name="Normal 46 3 17 6" xfId="53881" xr:uid="{00000000-0005-0000-0000-000034D30000}"/>
    <cellStyle name="Normal 46 3 18" xfId="53882" xr:uid="{00000000-0005-0000-0000-000035D30000}"/>
    <cellStyle name="Normal 46 3 18 2" xfId="53883" xr:uid="{00000000-0005-0000-0000-000036D30000}"/>
    <cellStyle name="Normal 46 3 18 2 2" xfId="53884" xr:uid="{00000000-0005-0000-0000-000037D30000}"/>
    <cellStyle name="Normal 46 3 18 2 3" xfId="53885" xr:uid="{00000000-0005-0000-0000-000038D30000}"/>
    <cellStyle name="Normal 46 3 18 3" xfId="53886" xr:uid="{00000000-0005-0000-0000-000039D30000}"/>
    <cellStyle name="Normal 46 3 18 3 2" xfId="53887" xr:uid="{00000000-0005-0000-0000-00003AD30000}"/>
    <cellStyle name="Normal 46 3 18 3 3" xfId="53888" xr:uid="{00000000-0005-0000-0000-00003BD30000}"/>
    <cellStyle name="Normal 46 3 18 4" xfId="53889" xr:uid="{00000000-0005-0000-0000-00003CD30000}"/>
    <cellStyle name="Normal 46 3 18 4 2" xfId="53890" xr:uid="{00000000-0005-0000-0000-00003DD30000}"/>
    <cellStyle name="Normal 46 3 18 4 3" xfId="53891" xr:uid="{00000000-0005-0000-0000-00003ED30000}"/>
    <cellStyle name="Normal 46 3 18 5" xfId="53892" xr:uid="{00000000-0005-0000-0000-00003FD30000}"/>
    <cellStyle name="Normal 46 3 18 6" xfId="53893" xr:uid="{00000000-0005-0000-0000-000040D30000}"/>
    <cellStyle name="Normal 46 3 19" xfId="53894" xr:uid="{00000000-0005-0000-0000-000041D30000}"/>
    <cellStyle name="Normal 46 3 19 2" xfId="53895" xr:uid="{00000000-0005-0000-0000-000042D30000}"/>
    <cellStyle name="Normal 46 3 19 2 2" xfId="53896" xr:uid="{00000000-0005-0000-0000-000043D30000}"/>
    <cellStyle name="Normal 46 3 19 2 3" xfId="53897" xr:uid="{00000000-0005-0000-0000-000044D30000}"/>
    <cellStyle name="Normal 46 3 19 3" xfId="53898" xr:uid="{00000000-0005-0000-0000-000045D30000}"/>
    <cellStyle name="Normal 46 3 19 3 2" xfId="53899" xr:uid="{00000000-0005-0000-0000-000046D30000}"/>
    <cellStyle name="Normal 46 3 19 3 3" xfId="53900" xr:uid="{00000000-0005-0000-0000-000047D30000}"/>
    <cellStyle name="Normal 46 3 19 4" xfId="53901" xr:uid="{00000000-0005-0000-0000-000048D30000}"/>
    <cellStyle name="Normal 46 3 19 4 2" xfId="53902" xr:uid="{00000000-0005-0000-0000-000049D30000}"/>
    <cellStyle name="Normal 46 3 19 4 3" xfId="53903" xr:uid="{00000000-0005-0000-0000-00004AD30000}"/>
    <cellStyle name="Normal 46 3 19 5" xfId="53904" xr:uid="{00000000-0005-0000-0000-00004BD30000}"/>
    <cellStyle name="Normal 46 3 19 6" xfId="53905" xr:uid="{00000000-0005-0000-0000-00004CD30000}"/>
    <cellStyle name="Normal 46 3 2" xfId="53906" xr:uid="{00000000-0005-0000-0000-00004DD30000}"/>
    <cellStyle name="Normal 46 3 2 2" xfId="53907" xr:uid="{00000000-0005-0000-0000-00004ED30000}"/>
    <cellStyle name="Normal 46 3 2 2 2" xfId="53908" xr:uid="{00000000-0005-0000-0000-00004FD30000}"/>
    <cellStyle name="Normal 46 3 2 2 3" xfId="53909" xr:uid="{00000000-0005-0000-0000-000050D30000}"/>
    <cellStyle name="Normal 46 3 2 3" xfId="53910" xr:uid="{00000000-0005-0000-0000-000051D30000}"/>
    <cellStyle name="Normal 46 3 2 3 2" xfId="53911" xr:uid="{00000000-0005-0000-0000-000052D30000}"/>
    <cellStyle name="Normal 46 3 2 3 3" xfId="53912" xr:uid="{00000000-0005-0000-0000-000053D30000}"/>
    <cellStyle name="Normal 46 3 2 4" xfId="53913" xr:uid="{00000000-0005-0000-0000-000054D30000}"/>
    <cellStyle name="Normal 46 3 2 4 2" xfId="53914" xr:uid="{00000000-0005-0000-0000-000055D30000}"/>
    <cellStyle name="Normal 46 3 2 4 3" xfId="53915" xr:uid="{00000000-0005-0000-0000-000056D30000}"/>
    <cellStyle name="Normal 46 3 2 5" xfId="53916" xr:uid="{00000000-0005-0000-0000-000057D30000}"/>
    <cellStyle name="Normal 46 3 2 6" xfId="53917" xr:uid="{00000000-0005-0000-0000-000058D30000}"/>
    <cellStyle name="Normal 46 3 20" xfId="53918" xr:uid="{00000000-0005-0000-0000-000059D30000}"/>
    <cellStyle name="Normal 46 3 20 2" xfId="53919" xr:uid="{00000000-0005-0000-0000-00005AD30000}"/>
    <cellStyle name="Normal 46 3 20 2 2" xfId="53920" xr:uid="{00000000-0005-0000-0000-00005BD30000}"/>
    <cellStyle name="Normal 46 3 20 2 3" xfId="53921" xr:uid="{00000000-0005-0000-0000-00005CD30000}"/>
    <cellStyle name="Normal 46 3 20 3" xfId="53922" xr:uid="{00000000-0005-0000-0000-00005DD30000}"/>
    <cellStyle name="Normal 46 3 20 3 2" xfId="53923" xr:uid="{00000000-0005-0000-0000-00005ED30000}"/>
    <cellStyle name="Normal 46 3 20 3 3" xfId="53924" xr:uid="{00000000-0005-0000-0000-00005FD30000}"/>
    <cellStyle name="Normal 46 3 20 4" xfId="53925" xr:uid="{00000000-0005-0000-0000-000060D30000}"/>
    <cellStyle name="Normal 46 3 20 4 2" xfId="53926" xr:uid="{00000000-0005-0000-0000-000061D30000}"/>
    <cellStyle name="Normal 46 3 20 4 3" xfId="53927" xr:uid="{00000000-0005-0000-0000-000062D30000}"/>
    <cellStyle name="Normal 46 3 20 5" xfId="53928" xr:uid="{00000000-0005-0000-0000-000063D30000}"/>
    <cellStyle name="Normal 46 3 20 6" xfId="53929" xr:uid="{00000000-0005-0000-0000-000064D30000}"/>
    <cellStyle name="Normal 46 3 21" xfId="53930" xr:uid="{00000000-0005-0000-0000-000065D30000}"/>
    <cellStyle name="Normal 46 3 21 2" xfId="53931" xr:uid="{00000000-0005-0000-0000-000066D30000}"/>
    <cellStyle name="Normal 46 3 21 3" xfId="53932" xr:uid="{00000000-0005-0000-0000-000067D30000}"/>
    <cellStyle name="Normal 46 3 22" xfId="53933" xr:uid="{00000000-0005-0000-0000-000068D30000}"/>
    <cellStyle name="Normal 46 3 22 2" xfId="53934" xr:uid="{00000000-0005-0000-0000-000069D30000}"/>
    <cellStyle name="Normal 46 3 22 3" xfId="53935" xr:uid="{00000000-0005-0000-0000-00006AD30000}"/>
    <cellStyle name="Normal 46 3 23" xfId="53936" xr:uid="{00000000-0005-0000-0000-00006BD30000}"/>
    <cellStyle name="Normal 46 3 23 2" xfId="53937" xr:uid="{00000000-0005-0000-0000-00006CD30000}"/>
    <cellStyle name="Normal 46 3 23 3" xfId="53938" xr:uid="{00000000-0005-0000-0000-00006DD30000}"/>
    <cellStyle name="Normal 46 3 24" xfId="53939" xr:uid="{00000000-0005-0000-0000-00006ED30000}"/>
    <cellStyle name="Normal 46 3 25" xfId="53940" xr:uid="{00000000-0005-0000-0000-00006FD30000}"/>
    <cellStyle name="Normal 46 3 3" xfId="53941" xr:uid="{00000000-0005-0000-0000-000070D30000}"/>
    <cellStyle name="Normal 46 3 3 2" xfId="53942" xr:uid="{00000000-0005-0000-0000-000071D30000}"/>
    <cellStyle name="Normal 46 3 3 2 2" xfId="53943" xr:uid="{00000000-0005-0000-0000-000072D30000}"/>
    <cellStyle name="Normal 46 3 3 2 3" xfId="53944" xr:uid="{00000000-0005-0000-0000-000073D30000}"/>
    <cellStyle name="Normal 46 3 3 3" xfId="53945" xr:uid="{00000000-0005-0000-0000-000074D30000}"/>
    <cellStyle name="Normal 46 3 3 3 2" xfId="53946" xr:uid="{00000000-0005-0000-0000-000075D30000}"/>
    <cellStyle name="Normal 46 3 3 3 3" xfId="53947" xr:uid="{00000000-0005-0000-0000-000076D30000}"/>
    <cellStyle name="Normal 46 3 3 4" xfId="53948" xr:uid="{00000000-0005-0000-0000-000077D30000}"/>
    <cellStyle name="Normal 46 3 3 4 2" xfId="53949" xr:uid="{00000000-0005-0000-0000-000078D30000}"/>
    <cellStyle name="Normal 46 3 3 4 3" xfId="53950" xr:uid="{00000000-0005-0000-0000-000079D30000}"/>
    <cellStyle name="Normal 46 3 3 5" xfId="53951" xr:uid="{00000000-0005-0000-0000-00007AD30000}"/>
    <cellStyle name="Normal 46 3 3 6" xfId="53952" xr:uid="{00000000-0005-0000-0000-00007BD30000}"/>
    <cellStyle name="Normal 46 3 4" xfId="53953" xr:uid="{00000000-0005-0000-0000-00007CD30000}"/>
    <cellStyle name="Normal 46 3 4 2" xfId="53954" xr:uid="{00000000-0005-0000-0000-00007DD30000}"/>
    <cellStyle name="Normal 46 3 4 2 2" xfId="53955" xr:uid="{00000000-0005-0000-0000-00007ED30000}"/>
    <cellStyle name="Normal 46 3 4 2 3" xfId="53956" xr:uid="{00000000-0005-0000-0000-00007FD30000}"/>
    <cellStyle name="Normal 46 3 4 3" xfId="53957" xr:uid="{00000000-0005-0000-0000-000080D30000}"/>
    <cellStyle name="Normal 46 3 4 3 2" xfId="53958" xr:uid="{00000000-0005-0000-0000-000081D30000}"/>
    <cellStyle name="Normal 46 3 4 3 3" xfId="53959" xr:uid="{00000000-0005-0000-0000-000082D30000}"/>
    <cellStyle name="Normal 46 3 4 4" xfId="53960" xr:uid="{00000000-0005-0000-0000-000083D30000}"/>
    <cellStyle name="Normal 46 3 4 4 2" xfId="53961" xr:uid="{00000000-0005-0000-0000-000084D30000}"/>
    <cellStyle name="Normal 46 3 4 4 3" xfId="53962" xr:uid="{00000000-0005-0000-0000-000085D30000}"/>
    <cellStyle name="Normal 46 3 4 5" xfId="53963" xr:uid="{00000000-0005-0000-0000-000086D30000}"/>
    <cellStyle name="Normal 46 3 4 6" xfId="53964" xr:uid="{00000000-0005-0000-0000-000087D30000}"/>
    <cellStyle name="Normal 46 3 5" xfId="53965" xr:uid="{00000000-0005-0000-0000-000088D30000}"/>
    <cellStyle name="Normal 46 3 5 2" xfId="53966" xr:uid="{00000000-0005-0000-0000-000089D30000}"/>
    <cellStyle name="Normal 46 3 5 2 2" xfId="53967" xr:uid="{00000000-0005-0000-0000-00008AD30000}"/>
    <cellStyle name="Normal 46 3 5 2 3" xfId="53968" xr:uid="{00000000-0005-0000-0000-00008BD30000}"/>
    <cellStyle name="Normal 46 3 5 3" xfId="53969" xr:uid="{00000000-0005-0000-0000-00008CD30000}"/>
    <cellStyle name="Normal 46 3 5 3 2" xfId="53970" xr:uid="{00000000-0005-0000-0000-00008DD30000}"/>
    <cellStyle name="Normal 46 3 5 3 3" xfId="53971" xr:uid="{00000000-0005-0000-0000-00008ED30000}"/>
    <cellStyle name="Normal 46 3 5 4" xfId="53972" xr:uid="{00000000-0005-0000-0000-00008FD30000}"/>
    <cellStyle name="Normal 46 3 5 4 2" xfId="53973" xr:uid="{00000000-0005-0000-0000-000090D30000}"/>
    <cellStyle name="Normal 46 3 5 4 3" xfId="53974" xr:uid="{00000000-0005-0000-0000-000091D30000}"/>
    <cellStyle name="Normal 46 3 5 5" xfId="53975" xr:uid="{00000000-0005-0000-0000-000092D30000}"/>
    <cellStyle name="Normal 46 3 5 6" xfId="53976" xr:uid="{00000000-0005-0000-0000-000093D30000}"/>
    <cellStyle name="Normal 46 3 6" xfId="53977" xr:uid="{00000000-0005-0000-0000-000094D30000}"/>
    <cellStyle name="Normal 46 3 6 2" xfId="53978" xr:uid="{00000000-0005-0000-0000-000095D30000}"/>
    <cellStyle name="Normal 46 3 6 2 2" xfId="53979" xr:uid="{00000000-0005-0000-0000-000096D30000}"/>
    <cellStyle name="Normal 46 3 6 2 3" xfId="53980" xr:uid="{00000000-0005-0000-0000-000097D30000}"/>
    <cellStyle name="Normal 46 3 6 3" xfId="53981" xr:uid="{00000000-0005-0000-0000-000098D30000}"/>
    <cellStyle name="Normal 46 3 6 3 2" xfId="53982" xr:uid="{00000000-0005-0000-0000-000099D30000}"/>
    <cellStyle name="Normal 46 3 6 3 3" xfId="53983" xr:uid="{00000000-0005-0000-0000-00009AD30000}"/>
    <cellStyle name="Normal 46 3 6 4" xfId="53984" xr:uid="{00000000-0005-0000-0000-00009BD30000}"/>
    <cellStyle name="Normal 46 3 6 4 2" xfId="53985" xr:uid="{00000000-0005-0000-0000-00009CD30000}"/>
    <cellStyle name="Normal 46 3 6 4 3" xfId="53986" xr:uid="{00000000-0005-0000-0000-00009DD30000}"/>
    <cellStyle name="Normal 46 3 6 5" xfId="53987" xr:uid="{00000000-0005-0000-0000-00009ED30000}"/>
    <cellStyle name="Normal 46 3 6 6" xfId="53988" xr:uid="{00000000-0005-0000-0000-00009FD30000}"/>
    <cellStyle name="Normal 46 3 7" xfId="53989" xr:uid="{00000000-0005-0000-0000-0000A0D30000}"/>
    <cellStyle name="Normal 46 3 7 2" xfId="53990" xr:uid="{00000000-0005-0000-0000-0000A1D30000}"/>
    <cellStyle name="Normal 46 3 7 2 2" xfId="53991" xr:uid="{00000000-0005-0000-0000-0000A2D30000}"/>
    <cellStyle name="Normal 46 3 7 2 3" xfId="53992" xr:uid="{00000000-0005-0000-0000-0000A3D30000}"/>
    <cellStyle name="Normal 46 3 7 3" xfId="53993" xr:uid="{00000000-0005-0000-0000-0000A4D30000}"/>
    <cellStyle name="Normal 46 3 7 3 2" xfId="53994" xr:uid="{00000000-0005-0000-0000-0000A5D30000}"/>
    <cellStyle name="Normal 46 3 7 3 3" xfId="53995" xr:uid="{00000000-0005-0000-0000-0000A6D30000}"/>
    <cellStyle name="Normal 46 3 7 4" xfId="53996" xr:uid="{00000000-0005-0000-0000-0000A7D30000}"/>
    <cellStyle name="Normal 46 3 7 4 2" xfId="53997" xr:uid="{00000000-0005-0000-0000-0000A8D30000}"/>
    <cellStyle name="Normal 46 3 7 4 3" xfId="53998" xr:uid="{00000000-0005-0000-0000-0000A9D30000}"/>
    <cellStyle name="Normal 46 3 7 5" xfId="53999" xr:uid="{00000000-0005-0000-0000-0000AAD30000}"/>
    <cellStyle name="Normal 46 3 7 6" xfId="54000" xr:uid="{00000000-0005-0000-0000-0000ABD30000}"/>
    <cellStyle name="Normal 46 3 8" xfId="54001" xr:uid="{00000000-0005-0000-0000-0000ACD30000}"/>
    <cellStyle name="Normal 46 3 8 2" xfId="54002" xr:uid="{00000000-0005-0000-0000-0000ADD30000}"/>
    <cellStyle name="Normal 46 3 8 2 2" xfId="54003" xr:uid="{00000000-0005-0000-0000-0000AED30000}"/>
    <cellStyle name="Normal 46 3 8 2 3" xfId="54004" xr:uid="{00000000-0005-0000-0000-0000AFD30000}"/>
    <cellStyle name="Normal 46 3 8 3" xfId="54005" xr:uid="{00000000-0005-0000-0000-0000B0D30000}"/>
    <cellStyle name="Normal 46 3 8 3 2" xfId="54006" xr:uid="{00000000-0005-0000-0000-0000B1D30000}"/>
    <cellStyle name="Normal 46 3 8 3 3" xfId="54007" xr:uid="{00000000-0005-0000-0000-0000B2D30000}"/>
    <cellStyle name="Normal 46 3 8 4" xfId="54008" xr:uid="{00000000-0005-0000-0000-0000B3D30000}"/>
    <cellStyle name="Normal 46 3 8 4 2" xfId="54009" xr:uid="{00000000-0005-0000-0000-0000B4D30000}"/>
    <cellStyle name="Normal 46 3 8 4 3" xfId="54010" xr:uid="{00000000-0005-0000-0000-0000B5D30000}"/>
    <cellStyle name="Normal 46 3 8 5" xfId="54011" xr:uid="{00000000-0005-0000-0000-0000B6D30000}"/>
    <cellStyle name="Normal 46 3 8 6" xfId="54012" xr:uid="{00000000-0005-0000-0000-0000B7D30000}"/>
    <cellStyle name="Normal 46 3 9" xfId="54013" xr:uid="{00000000-0005-0000-0000-0000B8D30000}"/>
    <cellStyle name="Normal 46 3 9 2" xfId="54014" xr:uid="{00000000-0005-0000-0000-0000B9D30000}"/>
    <cellStyle name="Normal 46 3 9 2 2" xfId="54015" xr:uid="{00000000-0005-0000-0000-0000BAD30000}"/>
    <cellStyle name="Normal 46 3 9 2 3" xfId="54016" xr:uid="{00000000-0005-0000-0000-0000BBD30000}"/>
    <cellStyle name="Normal 46 3 9 3" xfId="54017" xr:uid="{00000000-0005-0000-0000-0000BCD30000}"/>
    <cellStyle name="Normal 46 3 9 3 2" xfId="54018" xr:uid="{00000000-0005-0000-0000-0000BDD30000}"/>
    <cellStyle name="Normal 46 3 9 3 3" xfId="54019" xr:uid="{00000000-0005-0000-0000-0000BED30000}"/>
    <cellStyle name="Normal 46 3 9 4" xfId="54020" xr:uid="{00000000-0005-0000-0000-0000BFD30000}"/>
    <cellStyle name="Normal 46 3 9 4 2" xfId="54021" xr:uid="{00000000-0005-0000-0000-0000C0D30000}"/>
    <cellStyle name="Normal 46 3 9 4 3" xfId="54022" xr:uid="{00000000-0005-0000-0000-0000C1D30000}"/>
    <cellStyle name="Normal 46 3 9 5" xfId="54023" xr:uid="{00000000-0005-0000-0000-0000C2D30000}"/>
    <cellStyle name="Normal 46 3 9 6" xfId="54024" xr:uid="{00000000-0005-0000-0000-0000C3D30000}"/>
    <cellStyle name="Normal 46 3_Sheet25" xfId="54025" xr:uid="{00000000-0005-0000-0000-0000C4D30000}"/>
    <cellStyle name="Normal 46 4" xfId="54026" xr:uid="{00000000-0005-0000-0000-0000C5D30000}"/>
    <cellStyle name="Normal 46 4 10" xfId="54027" xr:uid="{00000000-0005-0000-0000-0000C6D30000}"/>
    <cellStyle name="Normal 46 4 10 2" xfId="54028" xr:uid="{00000000-0005-0000-0000-0000C7D30000}"/>
    <cellStyle name="Normal 46 4 10 2 2" xfId="54029" xr:uid="{00000000-0005-0000-0000-0000C8D30000}"/>
    <cellStyle name="Normal 46 4 10 2 3" xfId="54030" xr:uid="{00000000-0005-0000-0000-0000C9D30000}"/>
    <cellStyle name="Normal 46 4 10 3" xfId="54031" xr:uid="{00000000-0005-0000-0000-0000CAD30000}"/>
    <cellStyle name="Normal 46 4 10 3 2" xfId="54032" xr:uid="{00000000-0005-0000-0000-0000CBD30000}"/>
    <cellStyle name="Normal 46 4 10 3 3" xfId="54033" xr:uid="{00000000-0005-0000-0000-0000CCD30000}"/>
    <cellStyle name="Normal 46 4 10 4" xfId="54034" xr:uid="{00000000-0005-0000-0000-0000CDD30000}"/>
    <cellStyle name="Normal 46 4 10 4 2" xfId="54035" xr:uid="{00000000-0005-0000-0000-0000CED30000}"/>
    <cellStyle name="Normal 46 4 10 4 3" xfId="54036" xr:uid="{00000000-0005-0000-0000-0000CFD30000}"/>
    <cellStyle name="Normal 46 4 10 5" xfId="54037" xr:uid="{00000000-0005-0000-0000-0000D0D30000}"/>
    <cellStyle name="Normal 46 4 10 6" xfId="54038" xr:uid="{00000000-0005-0000-0000-0000D1D30000}"/>
    <cellStyle name="Normal 46 4 11" xfId="54039" xr:uid="{00000000-0005-0000-0000-0000D2D30000}"/>
    <cellStyle name="Normal 46 4 11 2" xfId="54040" xr:uid="{00000000-0005-0000-0000-0000D3D30000}"/>
    <cellStyle name="Normal 46 4 11 2 2" xfId="54041" xr:uid="{00000000-0005-0000-0000-0000D4D30000}"/>
    <cellStyle name="Normal 46 4 11 2 3" xfId="54042" xr:uid="{00000000-0005-0000-0000-0000D5D30000}"/>
    <cellStyle name="Normal 46 4 11 3" xfId="54043" xr:uid="{00000000-0005-0000-0000-0000D6D30000}"/>
    <cellStyle name="Normal 46 4 11 3 2" xfId="54044" xr:uid="{00000000-0005-0000-0000-0000D7D30000}"/>
    <cellStyle name="Normal 46 4 11 3 3" xfId="54045" xr:uid="{00000000-0005-0000-0000-0000D8D30000}"/>
    <cellStyle name="Normal 46 4 11 4" xfId="54046" xr:uid="{00000000-0005-0000-0000-0000D9D30000}"/>
    <cellStyle name="Normal 46 4 11 4 2" xfId="54047" xr:uid="{00000000-0005-0000-0000-0000DAD30000}"/>
    <cellStyle name="Normal 46 4 11 4 3" xfId="54048" xr:uid="{00000000-0005-0000-0000-0000DBD30000}"/>
    <cellStyle name="Normal 46 4 11 5" xfId="54049" xr:uid="{00000000-0005-0000-0000-0000DCD30000}"/>
    <cellStyle name="Normal 46 4 11 6" xfId="54050" xr:uid="{00000000-0005-0000-0000-0000DDD30000}"/>
    <cellStyle name="Normal 46 4 12" xfId="54051" xr:uid="{00000000-0005-0000-0000-0000DED30000}"/>
    <cellStyle name="Normal 46 4 12 2" xfId="54052" xr:uid="{00000000-0005-0000-0000-0000DFD30000}"/>
    <cellStyle name="Normal 46 4 12 2 2" xfId="54053" xr:uid="{00000000-0005-0000-0000-0000E0D30000}"/>
    <cellStyle name="Normal 46 4 12 2 3" xfId="54054" xr:uid="{00000000-0005-0000-0000-0000E1D30000}"/>
    <cellStyle name="Normal 46 4 12 3" xfId="54055" xr:uid="{00000000-0005-0000-0000-0000E2D30000}"/>
    <cellStyle name="Normal 46 4 12 3 2" xfId="54056" xr:uid="{00000000-0005-0000-0000-0000E3D30000}"/>
    <cellStyle name="Normal 46 4 12 3 3" xfId="54057" xr:uid="{00000000-0005-0000-0000-0000E4D30000}"/>
    <cellStyle name="Normal 46 4 12 4" xfId="54058" xr:uid="{00000000-0005-0000-0000-0000E5D30000}"/>
    <cellStyle name="Normal 46 4 12 4 2" xfId="54059" xr:uid="{00000000-0005-0000-0000-0000E6D30000}"/>
    <cellStyle name="Normal 46 4 12 4 3" xfId="54060" xr:uid="{00000000-0005-0000-0000-0000E7D30000}"/>
    <cellStyle name="Normal 46 4 12 5" xfId="54061" xr:uid="{00000000-0005-0000-0000-0000E8D30000}"/>
    <cellStyle name="Normal 46 4 12 6" xfId="54062" xr:uid="{00000000-0005-0000-0000-0000E9D30000}"/>
    <cellStyle name="Normal 46 4 13" xfId="54063" xr:uid="{00000000-0005-0000-0000-0000EAD30000}"/>
    <cellStyle name="Normal 46 4 13 2" xfId="54064" xr:uid="{00000000-0005-0000-0000-0000EBD30000}"/>
    <cellStyle name="Normal 46 4 13 2 2" xfId="54065" xr:uid="{00000000-0005-0000-0000-0000ECD30000}"/>
    <cellStyle name="Normal 46 4 13 2 3" xfId="54066" xr:uid="{00000000-0005-0000-0000-0000EDD30000}"/>
    <cellStyle name="Normal 46 4 13 3" xfId="54067" xr:uid="{00000000-0005-0000-0000-0000EED30000}"/>
    <cellStyle name="Normal 46 4 13 3 2" xfId="54068" xr:uid="{00000000-0005-0000-0000-0000EFD30000}"/>
    <cellStyle name="Normal 46 4 13 3 3" xfId="54069" xr:uid="{00000000-0005-0000-0000-0000F0D30000}"/>
    <cellStyle name="Normal 46 4 13 4" xfId="54070" xr:uid="{00000000-0005-0000-0000-0000F1D30000}"/>
    <cellStyle name="Normal 46 4 13 4 2" xfId="54071" xr:uid="{00000000-0005-0000-0000-0000F2D30000}"/>
    <cellStyle name="Normal 46 4 13 4 3" xfId="54072" xr:uid="{00000000-0005-0000-0000-0000F3D30000}"/>
    <cellStyle name="Normal 46 4 13 5" xfId="54073" xr:uid="{00000000-0005-0000-0000-0000F4D30000}"/>
    <cellStyle name="Normal 46 4 13 6" xfId="54074" xr:uid="{00000000-0005-0000-0000-0000F5D30000}"/>
    <cellStyle name="Normal 46 4 14" xfId="54075" xr:uid="{00000000-0005-0000-0000-0000F6D30000}"/>
    <cellStyle name="Normal 46 4 14 2" xfId="54076" xr:uid="{00000000-0005-0000-0000-0000F7D30000}"/>
    <cellStyle name="Normal 46 4 14 2 2" xfId="54077" xr:uid="{00000000-0005-0000-0000-0000F8D30000}"/>
    <cellStyle name="Normal 46 4 14 2 3" xfId="54078" xr:uid="{00000000-0005-0000-0000-0000F9D30000}"/>
    <cellStyle name="Normal 46 4 14 3" xfId="54079" xr:uid="{00000000-0005-0000-0000-0000FAD30000}"/>
    <cellStyle name="Normal 46 4 14 3 2" xfId="54080" xr:uid="{00000000-0005-0000-0000-0000FBD30000}"/>
    <cellStyle name="Normal 46 4 14 3 3" xfId="54081" xr:uid="{00000000-0005-0000-0000-0000FCD30000}"/>
    <cellStyle name="Normal 46 4 14 4" xfId="54082" xr:uid="{00000000-0005-0000-0000-0000FDD30000}"/>
    <cellStyle name="Normal 46 4 14 4 2" xfId="54083" xr:uid="{00000000-0005-0000-0000-0000FED30000}"/>
    <cellStyle name="Normal 46 4 14 4 3" xfId="54084" xr:uid="{00000000-0005-0000-0000-0000FFD30000}"/>
    <cellStyle name="Normal 46 4 14 5" xfId="54085" xr:uid="{00000000-0005-0000-0000-000000D40000}"/>
    <cellStyle name="Normal 46 4 14 6" xfId="54086" xr:uid="{00000000-0005-0000-0000-000001D40000}"/>
    <cellStyle name="Normal 46 4 15" xfId="54087" xr:uid="{00000000-0005-0000-0000-000002D40000}"/>
    <cellStyle name="Normal 46 4 15 2" xfId="54088" xr:uid="{00000000-0005-0000-0000-000003D40000}"/>
    <cellStyle name="Normal 46 4 15 2 2" xfId="54089" xr:uid="{00000000-0005-0000-0000-000004D40000}"/>
    <cellStyle name="Normal 46 4 15 2 3" xfId="54090" xr:uid="{00000000-0005-0000-0000-000005D40000}"/>
    <cellStyle name="Normal 46 4 15 3" xfId="54091" xr:uid="{00000000-0005-0000-0000-000006D40000}"/>
    <cellStyle name="Normal 46 4 15 3 2" xfId="54092" xr:uid="{00000000-0005-0000-0000-000007D40000}"/>
    <cellStyle name="Normal 46 4 15 3 3" xfId="54093" xr:uid="{00000000-0005-0000-0000-000008D40000}"/>
    <cellStyle name="Normal 46 4 15 4" xfId="54094" xr:uid="{00000000-0005-0000-0000-000009D40000}"/>
    <cellStyle name="Normal 46 4 15 4 2" xfId="54095" xr:uid="{00000000-0005-0000-0000-00000AD40000}"/>
    <cellStyle name="Normal 46 4 15 4 3" xfId="54096" xr:uid="{00000000-0005-0000-0000-00000BD40000}"/>
    <cellStyle name="Normal 46 4 15 5" xfId="54097" xr:uid="{00000000-0005-0000-0000-00000CD40000}"/>
    <cellStyle name="Normal 46 4 15 6" xfId="54098" xr:uid="{00000000-0005-0000-0000-00000DD40000}"/>
    <cellStyle name="Normal 46 4 16" xfId="54099" xr:uid="{00000000-0005-0000-0000-00000ED40000}"/>
    <cellStyle name="Normal 46 4 16 2" xfId="54100" xr:uid="{00000000-0005-0000-0000-00000FD40000}"/>
    <cellStyle name="Normal 46 4 16 2 2" xfId="54101" xr:uid="{00000000-0005-0000-0000-000010D40000}"/>
    <cellStyle name="Normal 46 4 16 2 3" xfId="54102" xr:uid="{00000000-0005-0000-0000-000011D40000}"/>
    <cellStyle name="Normal 46 4 16 3" xfId="54103" xr:uid="{00000000-0005-0000-0000-000012D40000}"/>
    <cellStyle name="Normal 46 4 16 3 2" xfId="54104" xr:uid="{00000000-0005-0000-0000-000013D40000}"/>
    <cellStyle name="Normal 46 4 16 3 3" xfId="54105" xr:uid="{00000000-0005-0000-0000-000014D40000}"/>
    <cellStyle name="Normal 46 4 16 4" xfId="54106" xr:uid="{00000000-0005-0000-0000-000015D40000}"/>
    <cellStyle name="Normal 46 4 16 4 2" xfId="54107" xr:uid="{00000000-0005-0000-0000-000016D40000}"/>
    <cellStyle name="Normal 46 4 16 4 3" xfId="54108" xr:uid="{00000000-0005-0000-0000-000017D40000}"/>
    <cellStyle name="Normal 46 4 16 5" xfId="54109" xr:uid="{00000000-0005-0000-0000-000018D40000}"/>
    <cellStyle name="Normal 46 4 16 6" xfId="54110" xr:uid="{00000000-0005-0000-0000-000019D40000}"/>
    <cellStyle name="Normal 46 4 17" xfId="54111" xr:uid="{00000000-0005-0000-0000-00001AD40000}"/>
    <cellStyle name="Normal 46 4 17 2" xfId="54112" xr:uid="{00000000-0005-0000-0000-00001BD40000}"/>
    <cellStyle name="Normal 46 4 17 2 2" xfId="54113" xr:uid="{00000000-0005-0000-0000-00001CD40000}"/>
    <cellStyle name="Normal 46 4 17 2 3" xfId="54114" xr:uid="{00000000-0005-0000-0000-00001DD40000}"/>
    <cellStyle name="Normal 46 4 17 3" xfId="54115" xr:uid="{00000000-0005-0000-0000-00001ED40000}"/>
    <cellStyle name="Normal 46 4 17 3 2" xfId="54116" xr:uid="{00000000-0005-0000-0000-00001FD40000}"/>
    <cellStyle name="Normal 46 4 17 3 3" xfId="54117" xr:uid="{00000000-0005-0000-0000-000020D40000}"/>
    <cellStyle name="Normal 46 4 17 4" xfId="54118" xr:uid="{00000000-0005-0000-0000-000021D40000}"/>
    <cellStyle name="Normal 46 4 17 4 2" xfId="54119" xr:uid="{00000000-0005-0000-0000-000022D40000}"/>
    <cellStyle name="Normal 46 4 17 4 3" xfId="54120" xr:uid="{00000000-0005-0000-0000-000023D40000}"/>
    <cellStyle name="Normal 46 4 17 5" xfId="54121" xr:uid="{00000000-0005-0000-0000-000024D40000}"/>
    <cellStyle name="Normal 46 4 17 6" xfId="54122" xr:uid="{00000000-0005-0000-0000-000025D40000}"/>
    <cellStyle name="Normal 46 4 18" xfId="54123" xr:uid="{00000000-0005-0000-0000-000026D40000}"/>
    <cellStyle name="Normal 46 4 18 2" xfId="54124" xr:uid="{00000000-0005-0000-0000-000027D40000}"/>
    <cellStyle name="Normal 46 4 18 2 2" xfId="54125" xr:uid="{00000000-0005-0000-0000-000028D40000}"/>
    <cellStyle name="Normal 46 4 18 2 3" xfId="54126" xr:uid="{00000000-0005-0000-0000-000029D40000}"/>
    <cellStyle name="Normal 46 4 18 3" xfId="54127" xr:uid="{00000000-0005-0000-0000-00002AD40000}"/>
    <cellStyle name="Normal 46 4 18 3 2" xfId="54128" xr:uid="{00000000-0005-0000-0000-00002BD40000}"/>
    <cellStyle name="Normal 46 4 18 3 3" xfId="54129" xr:uid="{00000000-0005-0000-0000-00002CD40000}"/>
    <cellStyle name="Normal 46 4 18 4" xfId="54130" xr:uid="{00000000-0005-0000-0000-00002DD40000}"/>
    <cellStyle name="Normal 46 4 18 4 2" xfId="54131" xr:uid="{00000000-0005-0000-0000-00002ED40000}"/>
    <cellStyle name="Normal 46 4 18 4 3" xfId="54132" xr:uid="{00000000-0005-0000-0000-00002FD40000}"/>
    <cellStyle name="Normal 46 4 18 5" xfId="54133" xr:uid="{00000000-0005-0000-0000-000030D40000}"/>
    <cellStyle name="Normal 46 4 18 6" xfId="54134" xr:uid="{00000000-0005-0000-0000-000031D40000}"/>
    <cellStyle name="Normal 46 4 19" xfId="54135" xr:uid="{00000000-0005-0000-0000-000032D40000}"/>
    <cellStyle name="Normal 46 4 19 2" xfId="54136" xr:uid="{00000000-0005-0000-0000-000033D40000}"/>
    <cellStyle name="Normal 46 4 19 2 2" xfId="54137" xr:uid="{00000000-0005-0000-0000-000034D40000}"/>
    <cellStyle name="Normal 46 4 19 2 3" xfId="54138" xr:uid="{00000000-0005-0000-0000-000035D40000}"/>
    <cellStyle name="Normal 46 4 19 3" xfId="54139" xr:uid="{00000000-0005-0000-0000-000036D40000}"/>
    <cellStyle name="Normal 46 4 19 3 2" xfId="54140" xr:uid="{00000000-0005-0000-0000-000037D40000}"/>
    <cellStyle name="Normal 46 4 19 3 3" xfId="54141" xr:uid="{00000000-0005-0000-0000-000038D40000}"/>
    <cellStyle name="Normal 46 4 19 4" xfId="54142" xr:uid="{00000000-0005-0000-0000-000039D40000}"/>
    <cellStyle name="Normal 46 4 19 4 2" xfId="54143" xr:uid="{00000000-0005-0000-0000-00003AD40000}"/>
    <cellStyle name="Normal 46 4 19 4 3" xfId="54144" xr:uid="{00000000-0005-0000-0000-00003BD40000}"/>
    <cellStyle name="Normal 46 4 19 5" xfId="54145" xr:uid="{00000000-0005-0000-0000-00003CD40000}"/>
    <cellStyle name="Normal 46 4 19 6" xfId="54146" xr:uid="{00000000-0005-0000-0000-00003DD40000}"/>
    <cellStyle name="Normal 46 4 2" xfId="54147" xr:uid="{00000000-0005-0000-0000-00003ED40000}"/>
    <cellStyle name="Normal 46 4 2 2" xfId="54148" xr:uid="{00000000-0005-0000-0000-00003FD40000}"/>
    <cellStyle name="Normal 46 4 2 2 2" xfId="54149" xr:uid="{00000000-0005-0000-0000-000040D40000}"/>
    <cellStyle name="Normal 46 4 2 2 3" xfId="54150" xr:uid="{00000000-0005-0000-0000-000041D40000}"/>
    <cellStyle name="Normal 46 4 2 3" xfId="54151" xr:uid="{00000000-0005-0000-0000-000042D40000}"/>
    <cellStyle name="Normal 46 4 2 3 2" xfId="54152" xr:uid="{00000000-0005-0000-0000-000043D40000}"/>
    <cellStyle name="Normal 46 4 2 3 3" xfId="54153" xr:uid="{00000000-0005-0000-0000-000044D40000}"/>
    <cellStyle name="Normal 46 4 2 4" xfId="54154" xr:uid="{00000000-0005-0000-0000-000045D40000}"/>
    <cellStyle name="Normal 46 4 2 4 2" xfId="54155" xr:uid="{00000000-0005-0000-0000-000046D40000}"/>
    <cellStyle name="Normal 46 4 2 4 3" xfId="54156" xr:uid="{00000000-0005-0000-0000-000047D40000}"/>
    <cellStyle name="Normal 46 4 2 5" xfId="54157" xr:uid="{00000000-0005-0000-0000-000048D40000}"/>
    <cellStyle name="Normal 46 4 2 6" xfId="54158" xr:uid="{00000000-0005-0000-0000-000049D40000}"/>
    <cellStyle name="Normal 46 4 20" xfId="54159" xr:uid="{00000000-0005-0000-0000-00004AD40000}"/>
    <cellStyle name="Normal 46 4 20 2" xfId="54160" xr:uid="{00000000-0005-0000-0000-00004BD40000}"/>
    <cellStyle name="Normal 46 4 20 2 2" xfId="54161" xr:uid="{00000000-0005-0000-0000-00004CD40000}"/>
    <cellStyle name="Normal 46 4 20 2 3" xfId="54162" xr:uid="{00000000-0005-0000-0000-00004DD40000}"/>
    <cellStyle name="Normal 46 4 20 3" xfId="54163" xr:uid="{00000000-0005-0000-0000-00004ED40000}"/>
    <cellStyle name="Normal 46 4 20 3 2" xfId="54164" xr:uid="{00000000-0005-0000-0000-00004FD40000}"/>
    <cellStyle name="Normal 46 4 20 3 3" xfId="54165" xr:uid="{00000000-0005-0000-0000-000050D40000}"/>
    <cellStyle name="Normal 46 4 20 4" xfId="54166" xr:uid="{00000000-0005-0000-0000-000051D40000}"/>
    <cellStyle name="Normal 46 4 20 4 2" xfId="54167" xr:uid="{00000000-0005-0000-0000-000052D40000}"/>
    <cellStyle name="Normal 46 4 20 4 3" xfId="54168" xr:uid="{00000000-0005-0000-0000-000053D40000}"/>
    <cellStyle name="Normal 46 4 20 5" xfId="54169" xr:uid="{00000000-0005-0000-0000-000054D40000}"/>
    <cellStyle name="Normal 46 4 20 6" xfId="54170" xr:uid="{00000000-0005-0000-0000-000055D40000}"/>
    <cellStyle name="Normal 46 4 21" xfId="54171" xr:uid="{00000000-0005-0000-0000-000056D40000}"/>
    <cellStyle name="Normal 46 4 21 2" xfId="54172" xr:uid="{00000000-0005-0000-0000-000057D40000}"/>
    <cellStyle name="Normal 46 4 21 3" xfId="54173" xr:uid="{00000000-0005-0000-0000-000058D40000}"/>
    <cellStyle name="Normal 46 4 22" xfId="54174" xr:uid="{00000000-0005-0000-0000-000059D40000}"/>
    <cellStyle name="Normal 46 4 22 2" xfId="54175" xr:uid="{00000000-0005-0000-0000-00005AD40000}"/>
    <cellStyle name="Normal 46 4 22 3" xfId="54176" xr:uid="{00000000-0005-0000-0000-00005BD40000}"/>
    <cellStyle name="Normal 46 4 23" xfId="54177" xr:uid="{00000000-0005-0000-0000-00005CD40000}"/>
    <cellStyle name="Normal 46 4 23 2" xfId="54178" xr:uid="{00000000-0005-0000-0000-00005DD40000}"/>
    <cellStyle name="Normal 46 4 23 3" xfId="54179" xr:uid="{00000000-0005-0000-0000-00005ED40000}"/>
    <cellStyle name="Normal 46 4 24" xfId="54180" xr:uid="{00000000-0005-0000-0000-00005FD40000}"/>
    <cellStyle name="Normal 46 4 25" xfId="54181" xr:uid="{00000000-0005-0000-0000-000060D40000}"/>
    <cellStyle name="Normal 46 4 3" xfId="54182" xr:uid="{00000000-0005-0000-0000-000061D40000}"/>
    <cellStyle name="Normal 46 4 3 2" xfId="54183" xr:uid="{00000000-0005-0000-0000-000062D40000}"/>
    <cellStyle name="Normal 46 4 3 2 2" xfId="54184" xr:uid="{00000000-0005-0000-0000-000063D40000}"/>
    <cellStyle name="Normal 46 4 3 2 3" xfId="54185" xr:uid="{00000000-0005-0000-0000-000064D40000}"/>
    <cellStyle name="Normal 46 4 3 3" xfId="54186" xr:uid="{00000000-0005-0000-0000-000065D40000}"/>
    <cellStyle name="Normal 46 4 3 3 2" xfId="54187" xr:uid="{00000000-0005-0000-0000-000066D40000}"/>
    <cellStyle name="Normal 46 4 3 3 3" xfId="54188" xr:uid="{00000000-0005-0000-0000-000067D40000}"/>
    <cellStyle name="Normal 46 4 3 4" xfId="54189" xr:uid="{00000000-0005-0000-0000-000068D40000}"/>
    <cellStyle name="Normal 46 4 3 4 2" xfId="54190" xr:uid="{00000000-0005-0000-0000-000069D40000}"/>
    <cellStyle name="Normal 46 4 3 4 3" xfId="54191" xr:uid="{00000000-0005-0000-0000-00006AD40000}"/>
    <cellStyle name="Normal 46 4 3 5" xfId="54192" xr:uid="{00000000-0005-0000-0000-00006BD40000}"/>
    <cellStyle name="Normal 46 4 3 6" xfId="54193" xr:uid="{00000000-0005-0000-0000-00006CD40000}"/>
    <cellStyle name="Normal 46 4 4" xfId="54194" xr:uid="{00000000-0005-0000-0000-00006DD40000}"/>
    <cellStyle name="Normal 46 4 4 2" xfId="54195" xr:uid="{00000000-0005-0000-0000-00006ED40000}"/>
    <cellStyle name="Normal 46 4 4 2 2" xfId="54196" xr:uid="{00000000-0005-0000-0000-00006FD40000}"/>
    <cellStyle name="Normal 46 4 4 2 3" xfId="54197" xr:uid="{00000000-0005-0000-0000-000070D40000}"/>
    <cellStyle name="Normal 46 4 4 3" xfId="54198" xr:uid="{00000000-0005-0000-0000-000071D40000}"/>
    <cellStyle name="Normal 46 4 4 3 2" xfId="54199" xr:uid="{00000000-0005-0000-0000-000072D40000}"/>
    <cellStyle name="Normal 46 4 4 3 3" xfId="54200" xr:uid="{00000000-0005-0000-0000-000073D40000}"/>
    <cellStyle name="Normal 46 4 4 4" xfId="54201" xr:uid="{00000000-0005-0000-0000-000074D40000}"/>
    <cellStyle name="Normal 46 4 4 4 2" xfId="54202" xr:uid="{00000000-0005-0000-0000-000075D40000}"/>
    <cellStyle name="Normal 46 4 4 4 3" xfId="54203" xr:uid="{00000000-0005-0000-0000-000076D40000}"/>
    <cellStyle name="Normal 46 4 4 5" xfId="54204" xr:uid="{00000000-0005-0000-0000-000077D40000}"/>
    <cellStyle name="Normal 46 4 4 6" xfId="54205" xr:uid="{00000000-0005-0000-0000-000078D40000}"/>
    <cellStyle name="Normal 46 4 5" xfId="54206" xr:uid="{00000000-0005-0000-0000-000079D40000}"/>
    <cellStyle name="Normal 46 4 5 2" xfId="54207" xr:uid="{00000000-0005-0000-0000-00007AD40000}"/>
    <cellStyle name="Normal 46 4 5 2 2" xfId="54208" xr:uid="{00000000-0005-0000-0000-00007BD40000}"/>
    <cellStyle name="Normal 46 4 5 2 3" xfId="54209" xr:uid="{00000000-0005-0000-0000-00007CD40000}"/>
    <cellStyle name="Normal 46 4 5 3" xfId="54210" xr:uid="{00000000-0005-0000-0000-00007DD40000}"/>
    <cellStyle name="Normal 46 4 5 3 2" xfId="54211" xr:uid="{00000000-0005-0000-0000-00007ED40000}"/>
    <cellStyle name="Normal 46 4 5 3 3" xfId="54212" xr:uid="{00000000-0005-0000-0000-00007FD40000}"/>
    <cellStyle name="Normal 46 4 5 4" xfId="54213" xr:uid="{00000000-0005-0000-0000-000080D40000}"/>
    <cellStyle name="Normal 46 4 5 4 2" xfId="54214" xr:uid="{00000000-0005-0000-0000-000081D40000}"/>
    <cellStyle name="Normal 46 4 5 4 3" xfId="54215" xr:uid="{00000000-0005-0000-0000-000082D40000}"/>
    <cellStyle name="Normal 46 4 5 5" xfId="54216" xr:uid="{00000000-0005-0000-0000-000083D40000}"/>
    <cellStyle name="Normal 46 4 5 6" xfId="54217" xr:uid="{00000000-0005-0000-0000-000084D40000}"/>
    <cellStyle name="Normal 46 4 6" xfId="54218" xr:uid="{00000000-0005-0000-0000-000085D40000}"/>
    <cellStyle name="Normal 46 4 6 2" xfId="54219" xr:uid="{00000000-0005-0000-0000-000086D40000}"/>
    <cellStyle name="Normal 46 4 6 2 2" xfId="54220" xr:uid="{00000000-0005-0000-0000-000087D40000}"/>
    <cellStyle name="Normal 46 4 6 2 3" xfId="54221" xr:uid="{00000000-0005-0000-0000-000088D40000}"/>
    <cellStyle name="Normal 46 4 6 3" xfId="54222" xr:uid="{00000000-0005-0000-0000-000089D40000}"/>
    <cellStyle name="Normal 46 4 6 3 2" xfId="54223" xr:uid="{00000000-0005-0000-0000-00008AD40000}"/>
    <cellStyle name="Normal 46 4 6 3 3" xfId="54224" xr:uid="{00000000-0005-0000-0000-00008BD40000}"/>
    <cellStyle name="Normal 46 4 6 4" xfId="54225" xr:uid="{00000000-0005-0000-0000-00008CD40000}"/>
    <cellStyle name="Normal 46 4 6 4 2" xfId="54226" xr:uid="{00000000-0005-0000-0000-00008DD40000}"/>
    <cellStyle name="Normal 46 4 6 4 3" xfId="54227" xr:uid="{00000000-0005-0000-0000-00008ED40000}"/>
    <cellStyle name="Normal 46 4 6 5" xfId="54228" xr:uid="{00000000-0005-0000-0000-00008FD40000}"/>
    <cellStyle name="Normal 46 4 6 6" xfId="54229" xr:uid="{00000000-0005-0000-0000-000090D40000}"/>
    <cellStyle name="Normal 46 4 7" xfId="54230" xr:uid="{00000000-0005-0000-0000-000091D40000}"/>
    <cellStyle name="Normal 46 4 7 2" xfId="54231" xr:uid="{00000000-0005-0000-0000-000092D40000}"/>
    <cellStyle name="Normal 46 4 7 2 2" xfId="54232" xr:uid="{00000000-0005-0000-0000-000093D40000}"/>
    <cellStyle name="Normal 46 4 7 2 3" xfId="54233" xr:uid="{00000000-0005-0000-0000-000094D40000}"/>
    <cellStyle name="Normal 46 4 7 3" xfId="54234" xr:uid="{00000000-0005-0000-0000-000095D40000}"/>
    <cellStyle name="Normal 46 4 7 3 2" xfId="54235" xr:uid="{00000000-0005-0000-0000-000096D40000}"/>
    <cellStyle name="Normal 46 4 7 3 3" xfId="54236" xr:uid="{00000000-0005-0000-0000-000097D40000}"/>
    <cellStyle name="Normal 46 4 7 4" xfId="54237" xr:uid="{00000000-0005-0000-0000-000098D40000}"/>
    <cellStyle name="Normal 46 4 7 4 2" xfId="54238" xr:uid="{00000000-0005-0000-0000-000099D40000}"/>
    <cellStyle name="Normal 46 4 7 4 3" xfId="54239" xr:uid="{00000000-0005-0000-0000-00009AD40000}"/>
    <cellStyle name="Normal 46 4 7 5" xfId="54240" xr:uid="{00000000-0005-0000-0000-00009BD40000}"/>
    <cellStyle name="Normal 46 4 7 6" xfId="54241" xr:uid="{00000000-0005-0000-0000-00009CD40000}"/>
    <cellStyle name="Normal 46 4 8" xfId="54242" xr:uid="{00000000-0005-0000-0000-00009DD40000}"/>
    <cellStyle name="Normal 46 4 8 2" xfId="54243" xr:uid="{00000000-0005-0000-0000-00009ED40000}"/>
    <cellStyle name="Normal 46 4 8 2 2" xfId="54244" xr:uid="{00000000-0005-0000-0000-00009FD40000}"/>
    <cellStyle name="Normal 46 4 8 2 3" xfId="54245" xr:uid="{00000000-0005-0000-0000-0000A0D40000}"/>
    <cellStyle name="Normal 46 4 8 3" xfId="54246" xr:uid="{00000000-0005-0000-0000-0000A1D40000}"/>
    <cellStyle name="Normal 46 4 8 3 2" xfId="54247" xr:uid="{00000000-0005-0000-0000-0000A2D40000}"/>
    <cellStyle name="Normal 46 4 8 3 3" xfId="54248" xr:uid="{00000000-0005-0000-0000-0000A3D40000}"/>
    <cellStyle name="Normal 46 4 8 4" xfId="54249" xr:uid="{00000000-0005-0000-0000-0000A4D40000}"/>
    <cellStyle name="Normal 46 4 8 4 2" xfId="54250" xr:uid="{00000000-0005-0000-0000-0000A5D40000}"/>
    <cellStyle name="Normal 46 4 8 4 3" xfId="54251" xr:uid="{00000000-0005-0000-0000-0000A6D40000}"/>
    <cellStyle name="Normal 46 4 8 5" xfId="54252" xr:uid="{00000000-0005-0000-0000-0000A7D40000}"/>
    <cellStyle name="Normal 46 4 8 6" xfId="54253" xr:uid="{00000000-0005-0000-0000-0000A8D40000}"/>
    <cellStyle name="Normal 46 4 9" xfId="54254" xr:uid="{00000000-0005-0000-0000-0000A9D40000}"/>
    <cellStyle name="Normal 46 4 9 2" xfId="54255" xr:uid="{00000000-0005-0000-0000-0000AAD40000}"/>
    <cellStyle name="Normal 46 4 9 2 2" xfId="54256" xr:uid="{00000000-0005-0000-0000-0000ABD40000}"/>
    <cellStyle name="Normal 46 4 9 2 3" xfId="54257" xr:uid="{00000000-0005-0000-0000-0000ACD40000}"/>
    <cellStyle name="Normal 46 4 9 3" xfId="54258" xr:uid="{00000000-0005-0000-0000-0000ADD40000}"/>
    <cellStyle name="Normal 46 4 9 3 2" xfId="54259" xr:uid="{00000000-0005-0000-0000-0000AED40000}"/>
    <cellStyle name="Normal 46 4 9 3 3" xfId="54260" xr:uid="{00000000-0005-0000-0000-0000AFD40000}"/>
    <cellStyle name="Normal 46 4 9 4" xfId="54261" xr:uid="{00000000-0005-0000-0000-0000B0D40000}"/>
    <cellStyle name="Normal 46 4 9 4 2" xfId="54262" xr:uid="{00000000-0005-0000-0000-0000B1D40000}"/>
    <cellStyle name="Normal 46 4 9 4 3" xfId="54263" xr:uid="{00000000-0005-0000-0000-0000B2D40000}"/>
    <cellStyle name="Normal 46 4 9 5" xfId="54264" xr:uid="{00000000-0005-0000-0000-0000B3D40000}"/>
    <cellStyle name="Normal 46 4 9 6" xfId="54265" xr:uid="{00000000-0005-0000-0000-0000B4D40000}"/>
    <cellStyle name="Normal 46 4_Sheet25" xfId="54266" xr:uid="{00000000-0005-0000-0000-0000B5D40000}"/>
    <cellStyle name="Normal 46 5" xfId="54267" xr:uid="{00000000-0005-0000-0000-0000B6D40000}"/>
    <cellStyle name="Normal 46 5 2" xfId="54268" xr:uid="{00000000-0005-0000-0000-0000B7D40000}"/>
    <cellStyle name="Normal 46 5 2 2" xfId="54269" xr:uid="{00000000-0005-0000-0000-0000B8D40000}"/>
    <cellStyle name="Normal 46 5 2 3" xfId="54270" xr:uid="{00000000-0005-0000-0000-0000B9D40000}"/>
    <cellStyle name="Normal 46 5 3" xfId="54271" xr:uid="{00000000-0005-0000-0000-0000BAD40000}"/>
    <cellStyle name="Normal 46 5 3 2" xfId="54272" xr:uid="{00000000-0005-0000-0000-0000BBD40000}"/>
    <cellStyle name="Normal 46 5 3 3" xfId="54273" xr:uid="{00000000-0005-0000-0000-0000BCD40000}"/>
    <cellStyle name="Normal 46 5 4" xfId="54274" xr:uid="{00000000-0005-0000-0000-0000BDD40000}"/>
    <cellStyle name="Normal 46 5 4 2" xfId="54275" xr:uid="{00000000-0005-0000-0000-0000BED40000}"/>
    <cellStyle name="Normal 46 5 4 3" xfId="54276" xr:uid="{00000000-0005-0000-0000-0000BFD40000}"/>
    <cellStyle name="Normal 46 5 5" xfId="54277" xr:uid="{00000000-0005-0000-0000-0000C0D40000}"/>
    <cellStyle name="Normal 46 5 6" xfId="54278" xr:uid="{00000000-0005-0000-0000-0000C1D40000}"/>
    <cellStyle name="Normal 46 6" xfId="54279" xr:uid="{00000000-0005-0000-0000-0000C2D40000}"/>
    <cellStyle name="Normal 46 6 2" xfId="54280" xr:uid="{00000000-0005-0000-0000-0000C3D40000}"/>
    <cellStyle name="Normal 46 6 2 2" xfId="54281" xr:uid="{00000000-0005-0000-0000-0000C4D40000}"/>
    <cellStyle name="Normal 46 6 2 3" xfId="54282" xr:uid="{00000000-0005-0000-0000-0000C5D40000}"/>
    <cellStyle name="Normal 46 6 3" xfId="54283" xr:uid="{00000000-0005-0000-0000-0000C6D40000}"/>
    <cellStyle name="Normal 46 6 3 2" xfId="54284" xr:uid="{00000000-0005-0000-0000-0000C7D40000}"/>
    <cellStyle name="Normal 46 6 3 3" xfId="54285" xr:uid="{00000000-0005-0000-0000-0000C8D40000}"/>
    <cellStyle name="Normal 46 6 4" xfId="54286" xr:uid="{00000000-0005-0000-0000-0000C9D40000}"/>
    <cellStyle name="Normal 46 6 4 2" xfId="54287" xr:uid="{00000000-0005-0000-0000-0000CAD40000}"/>
    <cellStyle name="Normal 46 6 4 3" xfId="54288" xr:uid="{00000000-0005-0000-0000-0000CBD40000}"/>
    <cellStyle name="Normal 46 6 5" xfId="54289" xr:uid="{00000000-0005-0000-0000-0000CCD40000}"/>
    <cellStyle name="Normal 46 6 6" xfId="54290" xr:uid="{00000000-0005-0000-0000-0000CDD40000}"/>
    <cellStyle name="Normal 46 7" xfId="54291" xr:uid="{00000000-0005-0000-0000-0000CED40000}"/>
    <cellStyle name="Normal 46 7 2" xfId="54292" xr:uid="{00000000-0005-0000-0000-0000CFD40000}"/>
    <cellStyle name="Normal 46 7 2 2" xfId="54293" xr:uid="{00000000-0005-0000-0000-0000D0D40000}"/>
    <cellStyle name="Normal 46 7 2 3" xfId="54294" xr:uid="{00000000-0005-0000-0000-0000D1D40000}"/>
    <cellStyle name="Normal 46 7 3" xfId="54295" xr:uid="{00000000-0005-0000-0000-0000D2D40000}"/>
    <cellStyle name="Normal 46 7 3 2" xfId="54296" xr:uid="{00000000-0005-0000-0000-0000D3D40000}"/>
    <cellStyle name="Normal 46 7 3 3" xfId="54297" xr:uid="{00000000-0005-0000-0000-0000D4D40000}"/>
    <cellStyle name="Normal 46 7 4" xfId="54298" xr:uid="{00000000-0005-0000-0000-0000D5D40000}"/>
    <cellStyle name="Normal 46 7 4 2" xfId="54299" xr:uid="{00000000-0005-0000-0000-0000D6D40000}"/>
    <cellStyle name="Normal 46 7 4 3" xfId="54300" xr:uid="{00000000-0005-0000-0000-0000D7D40000}"/>
    <cellStyle name="Normal 46 7 5" xfId="54301" xr:uid="{00000000-0005-0000-0000-0000D8D40000}"/>
    <cellStyle name="Normal 46 7 6" xfId="54302" xr:uid="{00000000-0005-0000-0000-0000D9D40000}"/>
    <cellStyle name="Normal 46 8" xfId="54303" xr:uid="{00000000-0005-0000-0000-0000DAD40000}"/>
    <cellStyle name="Normal 46 8 2" xfId="54304" xr:uid="{00000000-0005-0000-0000-0000DBD40000}"/>
    <cellStyle name="Normal 46 8 2 2" xfId="54305" xr:uid="{00000000-0005-0000-0000-0000DCD40000}"/>
    <cellStyle name="Normal 46 8 2 3" xfId="54306" xr:uid="{00000000-0005-0000-0000-0000DDD40000}"/>
    <cellStyle name="Normal 46 8 3" xfId="54307" xr:uid="{00000000-0005-0000-0000-0000DED40000}"/>
    <cellStyle name="Normal 46 8 3 2" xfId="54308" xr:uid="{00000000-0005-0000-0000-0000DFD40000}"/>
    <cellStyle name="Normal 46 8 3 3" xfId="54309" xr:uid="{00000000-0005-0000-0000-0000E0D40000}"/>
    <cellStyle name="Normal 46 8 4" xfId="54310" xr:uid="{00000000-0005-0000-0000-0000E1D40000}"/>
    <cellStyle name="Normal 46 8 4 2" xfId="54311" xr:uid="{00000000-0005-0000-0000-0000E2D40000}"/>
    <cellStyle name="Normal 46 8 4 3" xfId="54312" xr:uid="{00000000-0005-0000-0000-0000E3D40000}"/>
    <cellStyle name="Normal 46 8 5" xfId="54313" xr:uid="{00000000-0005-0000-0000-0000E4D40000}"/>
    <cellStyle name="Normal 46 8 6" xfId="54314" xr:uid="{00000000-0005-0000-0000-0000E5D40000}"/>
    <cellStyle name="Normal 46 9" xfId="54315" xr:uid="{00000000-0005-0000-0000-0000E6D40000}"/>
    <cellStyle name="Normal 46 9 2" xfId="54316" xr:uid="{00000000-0005-0000-0000-0000E7D40000}"/>
    <cellStyle name="Normal 46 9 2 2" xfId="54317" xr:uid="{00000000-0005-0000-0000-0000E8D40000}"/>
    <cellStyle name="Normal 46 9 2 3" xfId="54318" xr:uid="{00000000-0005-0000-0000-0000E9D40000}"/>
    <cellStyle name="Normal 46 9 3" xfId="54319" xr:uid="{00000000-0005-0000-0000-0000EAD40000}"/>
    <cellStyle name="Normal 46 9 3 2" xfId="54320" xr:uid="{00000000-0005-0000-0000-0000EBD40000}"/>
    <cellStyle name="Normal 46 9 3 3" xfId="54321" xr:uid="{00000000-0005-0000-0000-0000ECD40000}"/>
    <cellStyle name="Normal 46 9 4" xfId="54322" xr:uid="{00000000-0005-0000-0000-0000EDD40000}"/>
    <cellStyle name="Normal 46 9 4 2" xfId="54323" xr:uid="{00000000-0005-0000-0000-0000EED40000}"/>
    <cellStyle name="Normal 46 9 4 3" xfId="54324" xr:uid="{00000000-0005-0000-0000-0000EFD40000}"/>
    <cellStyle name="Normal 46 9 5" xfId="54325" xr:uid="{00000000-0005-0000-0000-0000F0D40000}"/>
    <cellStyle name="Normal 46 9 6" xfId="54326" xr:uid="{00000000-0005-0000-0000-0000F1D40000}"/>
    <cellStyle name="Normal 46_Sheet25" xfId="54327" xr:uid="{00000000-0005-0000-0000-0000F2D40000}"/>
    <cellStyle name="Normal 47" xfId="54328" xr:uid="{00000000-0005-0000-0000-0000F3D40000}"/>
    <cellStyle name="Normal 48" xfId="54329" xr:uid="{00000000-0005-0000-0000-0000F4D40000}"/>
    <cellStyle name="Normal 49" xfId="54330" xr:uid="{00000000-0005-0000-0000-0000F5D40000}"/>
    <cellStyle name="Normal 49 2" xfId="54331" xr:uid="{00000000-0005-0000-0000-0000F6D40000}"/>
    <cellStyle name="Normal 5" xfId="54332" xr:uid="{00000000-0005-0000-0000-0000F7D40000}"/>
    <cellStyle name="Normal 5 10" xfId="54333" xr:uid="{00000000-0005-0000-0000-0000F8D40000}"/>
    <cellStyle name="Normal 5 10 2" xfId="54334" xr:uid="{00000000-0005-0000-0000-0000F9D40000}"/>
    <cellStyle name="Normal 5 11" xfId="54335" xr:uid="{00000000-0005-0000-0000-0000FAD40000}"/>
    <cellStyle name="Normal 5 12" xfId="54336" xr:uid="{00000000-0005-0000-0000-0000FBD40000}"/>
    <cellStyle name="Normal 5 13" xfId="54337" xr:uid="{00000000-0005-0000-0000-0000FCD40000}"/>
    <cellStyle name="Normal 5 14" xfId="54338" xr:uid="{00000000-0005-0000-0000-0000FDD40000}"/>
    <cellStyle name="Normal 5 15" xfId="54339" xr:uid="{00000000-0005-0000-0000-0000FED40000}"/>
    <cellStyle name="Normal 5 16" xfId="54340" xr:uid="{00000000-0005-0000-0000-0000FFD40000}"/>
    <cellStyle name="Normal 5 17" xfId="54341" xr:uid="{00000000-0005-0000-0000-000000D50000}"/>
    <cellStyle name="Normal 5 18" xfId="54342" xr:uid="{00000000-0005-0000-0000-000001D50000}"/>
    <cellStyle name="Normal 5 19" xfId="54343" xr:uid="{00000000-0005-0000-0000-000002D50000}"/>
    <cellStyle name="Normal 5 2" xfId="54344" xr:uid="{00000000-0005-0000-0000-000003D50000}"/>
    <cellStyle name="Normal 5 2 2" xfId="54345" xr:uid="{00000000-0005-0000-0000-000004D50000}"/>
    <cellStyle name="Normal 5 20" xfId="54346" xr:uid="{00000000-0005-0000-0000-000005D50000}"/>
    <cellStyle name="Normal 5 21" xfId="54347" xr:uid="{00000000-0005-0000-0000-000006D50000}"/>
    <cellStyle name="Normal 5 22" xfId="54348" xr:uid="{00000000-0005-0000-0000-000007D50000}"/>
    <cellStyle name="Normal 5 23" xfId="54349" xr:uid="{00000000-0005-0000-0000-000008D50000}"/>
    <cellStyle name="Normal 5 24" xfId="54350" xr:uid="{00000000-0005-0000-0000-000009D50000}"/>
    <cellStyle name="Normal 5 25" xfId="54351" xr:uid="{00000000-0005-0000-0000-00000AD50000}"/>
    <cellStyle name="Normal 5 26" xfId="54352" xr:uid="{00000000-0005-0000-0000-00000BD50000}"/>
    <cellStyle name="Normal 5 27" xfId="54353" xr:uid="{00000000-0005-0000-0000-00000CD50000}"/>
    <cellStyle name="Normal 5 28" xfId="54354" xr:uid="{00000000-0005-0000-0000-00000DD50000}"/>
    <cellStyle name="Normal 5 29" xfId="54355" xr:uid="{00000000-0005-0000-0000-00000ED50000}"/>
    <cellStyle name="Normal 5 3" xfId="54356" xr:uid="{00000000-0005-0000-0000-00000FD50000}"/>
    <cellStyle name="Normal 5 30" xfId="54357" xr:uid="{00000000-0005-0000-0000-000010D50000}"/>
    <cellStyle name="Normal 5 31" xfId="54358" xr:uid="{00000000-0005-0000-0000-000011D50000}"/>
    <cellStyle name="Normal 5 32" xfId="54359" xr:uid="{00000000-0005-0000-0000-000012D50000}"/>
    <cellStyle name="Normal 5 33" xfId="54360" xr:uid="{00000000-0005-0000-0000-000013D50000}"/>
    <cellStyle name="Normal 5 34" xfId="54361" xr:uid="{00000000-0005-0000-0000-000014D50000}"/>
    <cellStyle name="Normal 5 35" xfId="54362" xr:uid="{00000000-0005-0000-0000-000015D50000}"/>
    <cellStyle name="Normal 5 36" xfId="54363" xr:uid="{00000000-0005-0000-0000-000016D50000}"/>
    <cellStyle name="Normal 5 37" xfId="54364" xr:uid="{00000000-0005-0000-0000-000017D50000}"/>
    <cellStyle name="Normal 5 38" xfId="54365" xr:uid="{00000000-0005-0000-0000-000018D50000}"/>
    <cellStyle name="Normal 5 39" xfId="54366" xr:uid="{00000000-0005-0000-0000-000019D50000}"/>
    <cellStyle name="Normal 5 4" xfId="54367" xr:uid="{00000000-0005-0000-0000-00001AD50000}"/>
    <cellStyle name="Normal 5 5" xfId="54368" xr:uid="{00000000-0005-0000-0000-00001BD50000}"/>
    <cellStyle name="Normal 5 6" xfId="54369" xr:uid="{00000000-0005-0000-0000-00001CD50000}"/>
    <cellStyle name="Normal 5 7" xfId="54370" xr:uid="{00000000-0005-0000-0000-00001DD50000}"/>
    <cellStyle name="Normal 5 8" xfId="54371" xr:uid="{00000000-0005-0000-0000-00001ED50000}"/>
    <cellStyle name="Normal 5 9" xfId="54372" xr:uid="{00000000-0005-0000-0000-00001FD50000}"/>
    <cellStyle name="Normal 5_Flash Report IDM" xfId="54373" xr:uid="{00000000-0005-0000-0000-000020D50000}"/>
    <cellStyle name="Normal 50" xfId="54374" xr:uid="{00000000-0005-0000-0000-000021D50000}"/>
    <cellStyle name="Normal 51" xfId="54375" xr:uid="{00000000-0005-0000-0000-000022D50000}"/>
    <cellStyle name="Normal 52" xfId="54376" xr:uid="{00000000-0005-0000-0000-000023D50000}"/>
    <cellStyle name="Normal 52 10" xfId="54377" xr:uid="{00000000-0005-0000-0000-000024D50000}"/>
    <cellStyle name="Normal 52 10 2" xfId="54378" xr:uid="{00000000-0005-0000-0000-000025D50000}"/>
    <cellStyle name="Normal 52 10 2 2" xfId="54379" xr:uid="{00000000-0005-0000-0000-000026D50000}"/>
    <cellStyle name="Normal 52 10 2 3" xfId="54380" xr:uid="{00000000-0005-0000-0000-000027D50000}"/>
    <cellStyle name="Normal 52 10 3" xfId="54381" xr:uid="{00000000-0005-0000-0000-000028D50000}"/>
    <cellStyle name="Normal 52 10 3 2" xfId="54382" xr:uid="{00000000-0005-0000-0000-000029D50000}"/>
    <cellStyle name="Normal 52 10 3 3" xfId="54383" xr:uid="{00000000-0005-0000-0000-00002AD50000}"/>
    <cellStyle name="Normal 52 10 4" xfId="54384" xr:uid="{00000000-0005-0000-0000-00002BD50000}"/>
    <cellStyle name="Normal 52 10 4 2" xfId="54385" xr:uid="{00000000-0005-0000-0000-00002CD50000}"/>
    <cellStyle name="Normal 52 10 4 3" xfId="54386" xr:uid="{00000000-0005-0000-0000-00002DD50000}"/>
    <cellStyle name="Normal 52 10 5" xfId="54387" xr:uid="{00000000-0005-0000-0000-00002ED50000}"/>
    <cellStyle name="Normal 52 10 6" xfId="54388" xr:uid="{00000000-0005-0000-0000-00002FD50000}"/>
    <cellStyle name="Normal 52 11" xfId="54389" xr:uid="{00000000-0005-0000-0000-000030D50000}"/>
    <cellStyle name="Normal 52 11 2" xfId="54390" xr:uid="{00000000-0005-0000-0000-000031D50000}"/>
    <cellStyle name="Normal 52 11 2 2" xfId="54391" xr:uid="{00000000-0005-0000-0000-000032D50000}"/>
    <cellStyle name="Normal 52 11 2 3" xfId="54392" xr:uid="{00000000-0005-0000-0000-000033D50000}"/>
    <cellStyle name="Normal 52 11 3" xfId="54393" xr:uid="{00000000-0005-0000-0000-000034D50000}"/>
    <cellStyle name="Normal 52 11 3 2" xfId="54394" xr:uid="{00000000-0005-0000-0000-000035D50000}"/>
    <cellStyle name="Normal 52 11 3 3" xfId="54395" xr:uid="{00000000-0005-0000-0000-000036D50000}"/>
    <cellStyle name="Normal 52 11 4" xfId="54396" xr:uid="{00000000-0005-0000-0000-000037D50000}"/>
    <cellStyle name="Normal 52 11 4 2" xfId="54397" xr:uid="{00000000-0005-0000-0000-000038D50000}"/>
    <cellStyle name="Normal 52 11 4 3" xfId="54398" xr:uid="{00000000-0005-0000-0000-000039D50000}"/>
    <cellStyle name="Normal 52 11 5" xfId="54399" xr:uid="{00000000-0005-0000-0000-00003AD50000}"/>
    <cellStyle name="Normal 52 11 6" xfId="54400" xr:uid="{00000000-0005-0000-0000-00003BD50000}"/>
    <cellStyle name="Normal 52 12" xfId="54401" xr:uid="{00000000-0005-0000-0000-00003CD50000}"/>
    <cellStyle name="Normal 52 12 2" xfId="54402" xr:uid="{00000000-0005-0000-0000-00003DD50000}"/>
    <cellStyle name="Normal 52 12 2 2" xfId="54403" xr:uid="{00000000-0005-0000-0000-00003ED50000}"/>
    <cellStyle name="Normal 52 12 2 3" xfId="54404" xr:uid="{00000000-0005-0000-0000-00003FD50000}"/>
    <cellStyle name="Normal 52 12 3" xfId="54405" xr:uid="{00000000-0005-0000-0000-000040D50000}"/>
    <cellStyle name="Normal 52 12 3 2" xfId="54406" xr:uid="{00000000-0005-0000-0000-000041D50000}"/>
    <cellStyle name="Normal 52 12 3 3" xfId="54407" xr:uid="{00000000-0005-0000-0000-000042D50000}"/>
    <cellStyle name="Normal 52 12 4" xfId="54408" xr:uid="{00000000-0005-0000-0000-000043D50000}"/>
    <cellStyle name="Normal 52 12 4 2" xfId="54409" xr:uid="{00000000-0005-0000-0000-000044D50000}"/>
    <cellStyle name="Normal 52 12 4 3" xfId="54410" xr:uid="{00000000-0005-0000-0000-000045D50000}"/>
    <cellStyle name="Normal 52 12 5" xfId="54411" xr:uid="{00000000-0005-0000-0000-000046D50000}"/>
    <cellStyle name="Normal 52 12 6" xfId="54412" xr:uid="{00000000-0005-0000-0000-000047D50000}"/>
    <cellStyle name="Normal 52 13" xfId="54413" xr:uid="{00000000-0005-0000-0000-000048D50000}"/>
    <cellStyle name="Normal 52 13 2" xfId="54414" xr:uid="{00000000-0005-0000-0000-000049D50000}"/>
    <cellStyle name="Normal 52 13 2 2" xfId="54415" xr:uid="{00000000-0005-0000-0000-00004AD50000}"/>
    <cellStyle name="Normal 52 13 2 3" xfId="54416" xr:uid="{00000000-0005-0000-0000-00004BD50000}"/>
    <cellStyle name="Normal 52 13 3" xfId="54417" xr:uid="{00000000-0005-0000-0000-00004CD50000}"/>
    <cellStyle name="Normal 52 13 3 2" xfId="54418" xr:uid="{00000000-0005-0000-0000-00004DD50000}"/>
    <cellStyle name="Normal 52 13 3 3" xfId="54419" xr:uid="{00000000-0005-0000-0000-00004ED50000}"/>
    <cellStyle name="Normal 52 13 4" xfId="54420" xr:uid="{00000000-0005-0000-0000-00004FD50000}"/>
    <cellStyle name="Normal 52 13 4 2" xfId="54421" xr:uid="{00000000-0005-0000-0000-000050D50000}"/>
    <cellStyle name="Normal 52 13 4 3" xfId="54422" xr:uid="{00000000-0005-0000-0000-000051D50000}"/>
    <cellStyle name="Normal 52 13 5" xfId="54423" xr:uid="{00000000-0005-0000-0000-000052D50000}"/>
    <cellStyle name="Normal 52 13 6" xfId="54424" xr:uid="{00000000-0005-0000-0000-000053D50000}"/>
    <cellStyle name="Normal 52 14" xfId="54425" xr:uid="{00000000-0005-0000-0000-000054D50000}"/>
    <cellStyle name="Normal 52 14 2" xfId="54426" xr:uid="{00000000-0005-0000-0000-000055D50000}"/>
    <cellStyle name="Normal 52 14 2 2" xfId="54427" xr:uid="{00000000-0005-0000-0000-000056D50000}"/>
    <cellStyle name="Normal 52 14 2 3" xfId="54428" xr:uid="{00000000-0005-0000-0000-000057D50000}"/>
    <cellStyle name="Normal 52 14 3" xfId="54429" xr:uid="{00000000-0005-0000-0000-000058D50000}"/>
    <cellStyle name="Normal 52 14 3 2" xfId="54430" xr:uid="{00000000-0005-0000-0000-000059D50000}"/>
    <cellStyle name="Normal 52 14 3 3" xfId="54431" xr:uid="{00000000-0005-0000-0000-00005AD50000}"/>
    <cellStyle name="Normal 52 14 4" xfId="54432" xr:uid="{00000000-0005-0000-0000-00005BD50000}"/>
    <cellStyle name="Normal 52 14 4 2" xfId="54433" xr:uid="{00000000-0005-0000-0000-00005CD50000}"/>
    <cellStyle name="Normal 52 14 4 3" xfId="54434" xr:uid="{00000000-0005-0000-0000-00005DD50000}"/>
    <cellStyle name="Normal 52 14 5" xfId="54435" xr:uid="{00000000-0005-0000-0000-00005ED50000}"/>
    <cellStyle name="Normal 52 14 6" xfId="54436" xr:uid="{00000000-0005-0000-0000-00005FD50000}"/>
    <cellStyle name="Normal 52 15" xfId="54437" xr:uid="{00000000-0005-0000-0000-000060D50000}"/>
    <cellStyle name="Normal 52 15 2" xfId="54438" xr:uid="{00000000-0005-0000-0000-000061D50000}"/>
    <cellStyle name="Normal 52 15 2 2" xfId="54439" xr:uid="{00000000-0005-0000-0000-000062D50000}"/>
    <cellStyle name="Normal 52 15 2 3" xfId="54440" xr:uid="{00000000-0005-0000-0000-000063D50000}"/>
    <cellStyle name="Normal 52 15 3" xfId="54441" xr:uid="{00000000-0005-0000-0000-000064D50000}"/>
    <cellStyle name="Normal 52 15 3 2" xfId="54442" xr:uid="{00000000-0005-0000-0000-000065D50000}"/>
    <cellStyle name="Normal 52 15 3 3" xfId="54443" xr:uid="{00000000-0005-0000-0000-000066D50000}"/>
    <cellStyle name="Normal 52 15 4" xfId="54444" xr:uid="{00000000-0005-0000-0000-000067D50000}"/>
    <cellStyle name="Normal 52 15 4 2" xfId="54445" xr:uid="{00000000-0005-0000-0000-000068D50000}"/>
    <cellStyle name="Normal 52 15 4 3" xfId="54446" xr:uid="{00000000-0005-0000-0000-000069D50000}"/>
    <cellStyle name="Normal 52 15 5" xfId="54447" xr:uid="{00000000-0005-0000-0000-00006AD50000}"/>
    <cellStyle name="Normal 52 15 6" xfId="54448" xr:uid="{00000000-0005-0000-0000-00006BD50000}"/>
    <cellStyle name="Normal 52 16" xfId="54449" xr:uid="{00000000-0005-0000-0000-00006CD50000}"/>
    <cellStyle name="Normal 52 16 2" xfId="54450" xr:uid="{00000000-0005-0000-0000-00006DD50000}"/>
    <cellStyle name="Normal 52 16 2 2" xfId="54451" xr:uid="{00000000-0005-0000-0000-00006ED50000}"/>
    <cellStyle name="Normal 52 16 2 3" xfId="54452" xr:uid="{00000000-0005-0000-0000-00006FD50000}"/>
    <cellStyle name="Normal 52 16 3" xfId="54453" xr:uid="{00000000-0005-0000-0000-000070D50000}"/>
    <cellStyle name="Normal 52 16 3 2" xfId="54454" xr:uid="{00000000-0005-0000-0000-000071D50000}"/>
    <cellStyle name="Normal 52 16 3 3" xfId="54455" xr:uid="{00000000-0005-0000-0000-000072D50000}"/>
    <cellStyle name="Normal 52 16 4" xfId="54456" xr:uid="{00000000-0005-0000-0000-000073D50000}"/>
    <cellStyle name="Normal 52 16 4 2" xfId="54457" xr:uid="{00000000-0005-0000-0000-000074D50000}"/>
    <cellStyle name="Normal 52 16 4 3" xfId="54458" xr:uid="{00000000-0005-0000-0000-000075D50000}"/>
    <cellStyle name="Normal 52 16 5" xfId="54459" xr:uid="{00000000-0005-0000-0000-000076D50000}"/>
    <cellStyle name="Normal 52 16 6" xfId="54460" xr:uid="{00000000-0005-0000-0000-000077D50000}"/>
    <cellStyle name="Normal 52 17" xfId="54461" xr:uid="{00000000-0005-0000-0000-000078D50000}"/>
    <cellStyle name="Normal 52 17 2" xfId="54462" xr:uid="{00000000-0005-0000-0000-000079D50000}"/>
    <cellStyle name="Normal 52 17 2 2" xfId="54463" xr:uid="{00000000-0005-0000-0000-00007AD50000}"/>
    <cellStyle name="Normal 52 17 2 3" xfId="54464" xr:uid="{00000000-0005-0000-0000-00007BD50000}"/>
    <cellStyle name="Normal 52 17 3" xfId="54465" xr:uid="{00000000-0005-0000-0000-00007CD50000}"/>
    <cellStyle name="Normal 52 17 3 2" xfId="54466" xr:uid="{00000000-0005-0000-0000-00007DD50000}"/>
    <cellStyle name="Normal 52 17 3 3" xfId="54467" xr:uid="{00000000-0005-0000-0000-00007ED50000}"/>
    <cellStyle name="Normal 52 17 4" xfId="54468" xr:uid="{00000000-0005-0000-0000-00007FD50000}"/>
    <cellStyle name="Normal 52 17 4 2" xfId="54469" xr:uid="{00000000-0005-0000-0000-000080D50000}"/>
    <cellStyle name="Normal 52 17 4 3" xfId="54470" xr:uid="{00000000-0005-0000-0000-000081D50000}"/>
    <cellStyle name="Normal 52 17 5" xfId="54471" xr:uid="{00000000-0005-0000-0000-000082D50000}"/>
    <cellStyle name="Normal 52 17 6" xfId="54472" xr:uid="{00000000-0005-0000-0000-000083D50000}"/>
    <cellStyle name="Normal 52 18" xfId="54473" xr:uid="{00000000-0005-0000-0000-000084D50000}"/>
    <cellStyle name="Normal 52 18 2" xfId="54474" xr:uid="{00000000-0005-0000-0000-000085D50000}"/>
    <cellStyle name="Normal 52 18 2 2" xfId="54475" xr:uid="{00000000-0005-0000-0000-000086D50000}"/>
    <cellStyle name="Normal 52 18 2 3" xfId="54476" xr:uid="{00000000-0005-0000-0000-000087D50000}"/>
    <cellStyle name="Normal 52 18 3" xfId="54477" xr:uid="{00000000-0005-0000-0000-000088D50000}"/>
    <cellStyle name="Normal 52 18 3 2" xfId="54478" xr:uid="{00000000-0005-0000-0000-000089D50000}"/>
    <cellStyle name="Normal 52 18 3 3" xfId="54479" xr:uid="{00000000-0005-0000-0000-00008AD50000}"/>
    <cellStyle name="Normal 52 18 4" xfId="54480" xr:uid="{00000000-0005-0000-0000-00008BD50000}"/>
    <cellStyle name="Normal 52 18 4 2" xfId="54481" xr:uid="{00000000-0005-0000-0000-00008CD50000}"/>
    <cellStyle name="Normal 52 18 4 3" xfId="54482" xr:uid="{00000000-0005-0000-0000-00008DD50000}"/>
    <cellStyle name="Normal 52 18 5" xfId="54483" xr:uid="{00000000-0005-0000-0000-00008ED50000}"/>
    <cellStyle name="Normal 52 18 6" xfId="54484" xr:uid="{00000000-0005-0000-0000-00008FD50000}"/>
    <cellStyle name="Normal 52 19" xfId="54485" xr:uid="{00000000-0005-0000-0000-000090D50000}"/>
    <cellStyle name="Normal 52 19 2" xfId="54486" xr:uid="{00000000-0005-0000-0000-000091D50000}"/>
    <cellStyle name="Normal 52 19 2 2" xfId="54487" xr:uid="{00000000-0005-0000-0000-000092D50000}"/>
    <cellStyle name="Normal 52 19 2 3" xfId="54488" xr:uid="{00000000-0005-0000-0000-000093D50000}"/>
    <cellStyle name="Normal 52 19 3" xfId="54489" xr:uid="{00000000-0005-0000-0000-000094D50000}"/>
    <cellStyle name="Normal 52 19 3 2" xfId="54490" xr:uid="{00000000-0005-0000-0000-000095D50000}"/>
    <cellStyle name="Normal 52 19 3 3" xfId="54491" xr:uid="{00000000-0005-0000-0000-000096D50000}"/>
    <cellStyle name="Normal 52 19 4" xfId="54492" xr:uid="{00000000-0005-0000-0000-000097D50000}"/>
    <cellStyle name="Normal 52 19 4 2" xfId="54493" xr:uid="{00000000-0005-0000-0000-000098D50000}"/>
    <cellStyle name="Normal 52 19 4 3" xfId="54494" xr:uid="{00000000-0005-0000-0000-000099D50000}"/>
    <cellStyle name="Normal 52 19 5" xfId="54495" xr:uid="{00000000-0005-0000-0000-00009AD50000}"/>
    <cellStyle name="Normal 52 19 6" xfId="54496" xr:uid="{00000000-0005-0000-0000-00009BD50000}"/>
    <cellStyle name="Normal 52 2" xfId="54497" xr:uid="{00000000-0005-0000-0000-00009CD50000}"/>
    <cellStyle name="Normal 52 2 2" xfId="54498" xr:uid="{00000000-0005-0000-0000-00009DD50000}"/>
    <cellStyle name="Normal 52 2 2 2" xfId="54499" xr:uid="{00000000-0005-0000-0000-00009ED50000}"/>
    <cellStyle name="Normal 52 2 2 3" xfId="54500" xr:uid="{00000000-0005-0000-0000-00009FD50000}"/>
    <cellStyle name="Normal 52 2 3" xfId="54501" xr:uid="{00000000-0005-0000-0000-0000A0D50000}"/>
    <cellStyle name="Normal 52 2 3 2" xfId="54502" xr:uid="{00000000-0005-0000-0000-0000A1D50000}"/>
    <cellStyle name="Normal 52 2 3 3" xfId="54503" xr:uid="{00000000-0005-0000-0000-0000A2D50000}"/>
    <cellStyle name="Normal 52 2 4" xfId="54504" xr:uid="{00000000-0005-0000-0000-0000A3D50000}"/>
    <cellStyle name="Normal 52 2 4 2" xfId="54505" xr:uid="{00000000-0005-0000-0000-0000A4D50000}"/>
    <cellStyle name="Normal 52 2 4 3" xfId="54506" xr:uid="{00000000-0005-0000-0000-0000A5D50000}"/>
    <cellStyle name="Normal 52 2 5" xfId="54507" xr:uid="{00000000-0005-0000-0000-0000A6D50000}"/>
    <cellStyle name="Normal 52 2 6" xfId="54508" xr:uid="{00000000-0005-0000-0000-0000A7D50000}"/>
    <cellStyle name="Normal 52 20" xfId="54509" xr:uid="{00000000-0005-0000-0000-0000A8D50000}"/>
    <cellStyle name="Normal 52 20 2" xfId="54510" xr:uid="{00000000-0005-0000-0000-0000A9D50000}"/>
    <cellStyle name="Normal 52 20 2 2" xfId="54511" xr:uid="{00000000-0005-0000-0000-0000AAD50000}"/>
    <cellStyle name="Normal 52 20 2 3" xfId="54512" xr:uid="{00000000-0005-0000-0000-0000ABD50000}"/>
    <cellStyle name="Normal 52 20 3" xfId="54513" xr:uid="{00000000-0005-0000-0000-0000ACD50000}"/>
    <cellStyle name="Normal 52 20 3 2" xfId="54514" xr:uid="{00000000-0005-0000-0000-0000ADD50000}"/>
    <cellStyle name="Normal 52 20 3 3" xfId="54515" xr:uid="{00000000-0005-0000-0000-0000AED50000}"/>
    <cellStyle name="Normal 52 20 4" xfId="54516" xr:uid="{00000000-0005-0000-0000-0000AFD50000}"/>
    <cellStyle name="Normal 52 20 4 2" xfId="54517" xr:uid="{00000000-0005-0000-0000-0000B0D50000}"/>
    <cellStyle name="Normal 52 20 4 3" xfId="54518" xr:uid="{00000000-0005-0000-0000-0000B1D50000}"/>
    <cellStyle name="Normal 52 20 5" xfId="54519" xr:uid="{00000000-0005-0000-0000-0000B2D50000}"/>
    <cellStyle name="Normal 52 20 6" xfId="54520" xr:uid="{00000000-0005-0000-0000-0000B3D50000}"/>
    <cellStyle name="Normal 52 21" xfId="54521" xr:uid="{00000000-0005-0000-0000-0000B4D50000}"/>
    <cellStyle name="Normal 52 21 2" xfId="54522" xr:uid="{00000000-0005-0000-0000-0000B5D50000}"/>
    <cellStyle name="Normal 52 21 3" xfId="54523" xr:uid="{00000000-0005-0000-0000-0000B6D50000}"/>
    <cellStyle name="Normal 52 22" xfId="54524" xr:uid="{00000000-0005-0000-0000-0000B7D50000}"/>
    <cellStyle name="Normal 52 22 2" xfId="54525" xr:uid="{00000000-0005-0000-0000-0000B8D50000}"/>
    <cellStyle name="Normal 52 22 3" xfId="54526" xr:uid="{00000000-0005-0000-0000-0000B9D50000}"/>
    <cellStyle name="Normal 52 23" xfId="54527" xr:uid="{00000000-0005-0000-0000-0000BAD50000}"/>
    <cellStyle name="Normal 52 23 2" xfId="54528" xr:uid="{00000000-0005-0000-0000-0000BBD50000}"/>
    <cellStyle name="Normal 52 23 3" xfId="54529" xr:uid="{00000000-0005-0000-0000-0000BCD50000}"/>
    <cellStyle name="Normal 52 24" xfId="54530" xr:uid="{00000000-0005-0000-0000-0000BDD50000}"/>
    <cellStyle name="Normal 52 25" xfId="54531" xr:uid="{00000000-0005-0000-0000-0000BED50000}"/>
    <cellStyle name="Normal 52 3" xfId="54532" xr:uid="{00000000-0005-0000-0000-0000BFD50000}"/>
    <cellStyle name="Normal 52 3 2" xfId="54533" xr:uid="{00000000-0005-0000-0000-0000C0D50000}"/>
    <cellStyle name="Normal 52 3 2 2" xfId="54534" xr:uid="{00000000-0005-0000-0000-0000C1D50000}"/>
    <cellStyle name="Normal 52 3 2 3" xfId="54535" xr:uid="{00000000-0005-0000-0000-0000C2D50000}"/>
    <cellStyle name="Normal 52 3 3" xfId="54536" xr:uid="{00000000-0005-0000-0000-0000C3D50000}"/>
    <cellStyle name="Normal 52 3 3 2" xfId="54537" xr:uid="{00000000-0005-0000-0000-0000C4D50000}"/>
    <cellStyle name="Normal 52 3 3 3" xfId="54538" xr:uid="{00000000-0005-0000-0000-0000C5D50000}"/>
    <cellStyle name="Normal 52 3 4" xfId="54539" xr:uid="{00000000-0005-0000-0000-0000C6D50000}"/>
    <cellStyle name="Normal 52 3 4 2" xfId="54540" xr:uid="{00000000-0005-0000-0000-0000C7D50000}"/>
    <cellStyle name="Normal 52 3 4 3" xfId="54541" xr:uid="{00000000-0005-0000-0000-0000C8D50000}"/>
    <cellStyle name="Normal 52 3 5" xfId="54542" xr:uid="{00000000-0005-0000-0000-0000C9D50000}"/>
    <cellStyle name="Normal 52 3 6" xfId="54543" xr:uid="{00000000-0005-0000-0000-0000CAD50000}"/>
    <cellStyle name="Normal 52 4" xfId="54544" xr:uid="{00000000-0005-0000-0000-0000CBD50000}"/>
    <cellStyle name="Normal 52 4 2" xfId="54545" xr:uid="{00000000-0005-0000-0000-0000CCD50000}"/>
    <cellStyle name="Normal 52 4 2 2" xfId="54546" xr:uid="{00000000-0005-0000-0000-0000CDD50000}"/>
    <cellStyle name="Normal 52 4 2 3" xfId="54547" xr:uid="{00000000-0005-0000-0000-0000CED50000}"/>
    <cellStyle name="Normal 52 4 3" xfId="54548" xr:uid="{00000000-0005-0000-0000-0000CFD50000}"/>
    <cellStyle name="Normal 52 4 3 2" xfId="54549" xr:uid="{00000000-0005-0000-0000-0000D0D50000}"/>
    <cellStyle name="Normal 52 4 3 3" xfId="54550" xr:uid="{00000000-0005-0000-0000-0000D1D50000}"/>
    <cellStyle name="Normal 52 4 4" xfId="54551" xr:uid="{00000000-0005-0000-0000-0000D2D50000}"/>
    <cellStyle name="Normal 52 4 4 2" xfId="54552" xr:uid="{00000000-0005-0000-0000-0000D3D50000}"/>
    <cellStyle name="Normal 52 4 4 3" xfId="54553" xr:uid="{00000000-0005-0000-0000-0000D4D50000}"/>
    <cellStyle name="Normal 52 4 5" xfId="54554" xr:uid="{00000000-0005-0000-0000-0000D5D50000}"/>
    <cellStyle name="Normal 52 4 6" xfId="54555" xr:uid="{00000000-0005-0000-0000-0000D6D50000}"/>
    <cellStyle name="Normal 52 5" xfId="54556" xr:uid="{00000000-0005-0000-0000-0000D7D50000}"/>
    <cellStyle name="Normal 52 5 2" xfId="54557" xr:uid="{00000000-0005-0000-0000-0000D8D50000}"/>
    <cellStyle name="Normal 52 5 2 2" xfId="54558" xr:uid="{00000000-0005-0000-0000-0000D9D50000}"/>
    <cellStyle name="Normal 52 5 2 3" xfId="54559" xr:uid="{00000000-0005-0000-0000-0000DAD50000}"/>
    <cellStyle name="Normal 52 5 3" xfId="54560" xr:uid="{00000000-0005-0000-0000-0000DBD50000}"/>
    <cellStyle name="Normal 52 5 3 2" xfId="54561" xr:uid="{00000000-0005-0000-0000-0000DCD50000}"/>
    <cellStyle name="Normal 52 5 3 3" xfId="54562" xr:uid="{00000000-0005-0000-0000-0000DDD50000}"/>
    <cellStyle name="Normal 52 5 4" xfId="54563" xr:uid="{00000000-0005-0000-0000-0000DED50000}"/>
    <cellStyle name="Normal 52 5 4 2" xfId="54564" xr:uid="{00000000-0005-0000-0000-0000DFD50000}"/>
    <cellStyle name="Normal 52 5 4 3" xfId="54565" xr:uid="{00000000-0005-0000-0000-0000E0D50000}"/>
    <cellStyle name="Normal 52 5 5" xfId="54566" xr:uid="{00000000-0005-0000-0000-0000E1D50000}"/>
    <cellStyle name="Normal 52 5 6" xfId="54567" xr:uid="{00000000-0005-0000-0000-0000E2D50000}"/>
    <cellStyle name="Normal 52 6" xfId="54568" xr:uid="{00000000-0005-0000-0000-0000E3D50000}"/>
    <cellStyle name="Normal 52 6 2" xfId="54569" xr:uid="{00000000-0005-0000-0000-0000E4D50000}"/>
    <cellStyle name="Normal 52 6 2 2" xfId="54570" xr:uid="{00000000-0005-0000-0000-0000E5D50000}"/>
    <cellStyle name="Normal 52 6 2 3" xfId="54571" xr:uid="{00000000-0005-0000-0000-0000E6D50000}"/>
    <cellStyle name="Normal 52 6 3" xfId="54572" xr:uid="{00000000-0005-0000-0000-0000E7D50000}"/>
    <cellStyle name="Normal 52 6 3 2" xfId="54573" xr:uid="{00000000-0005-0000-0000-0000E8D50000}"/>
    <cellStyle name="Normal 52 6 3 3" xfId="54574" xr:uid="{00000000-0005-0000-0000-0000E9D50000}"/>
    <cellStyle name="Normal 52 6 4" xfId="54575" xr:uid="{00000000-0005-0000-0000-0000EAD50000}"/>
    <cellStyle name="Normal 52 6 4 2" xfId="54576" xr:uid="{00000000-0005-0000-0000-0000EBD50000}"/>
    <cellStyle name="Normal 52 6 4 3" xfId="54577" xr:uid="{00000000-0005-0000-0000-0000ECD50000}"/>
    <cellStyle name="Normal 52 6 5" xfId="54578" xr:uid="{00000000-0005-0000-0000-0000EDD50000}"/>
    <cellStyle name="Normal 52 6 6" xfId="54579" xr:uid="{00000000-0005-0000-0000-0000EED50000}"/>
    <cellStyle name="Normal 52 7" xfId="54580" xr:uid="{00000000-0005-0000-0000-0000EFD50000}"/>
    <cellStyle name="Normal 52 7 2" xfId="54581" xr:uid="{00000000-0005-0000-0000-0000F0D50000}"/>
    <cellStyle name="Normal 52 7 2 2" xfId="54582" xr:uid="{00000000-0005-0000-0000-0000F1D50000}"/>
    <cellStyle name="Normal 52 7 2 3" xfId="54583" xr:uid="{00000000-0005-0000-0000-0000F2D50000}"/>
    <cellStyle name="Normal 52 7 3" xfId="54584" xr:uid="{00000000-0005-0000-0000-0000F3D50000}"/>
    <cellStyle name="Normal 52 7 3 2" xfId="54585" xr:uid="{00000000-0005-0000-0000-0000F4D50000}"/>
    <cellStyle name="Normal 52 7 3 3" xfId="54586" xr:uid="{00000000-0005-0000-0000-0000F5D50000}"/>
    <cellStyle name="Normal 52 7 4" xfId="54587" xr:uid="{00000000-0005-0000-0000-0000F6D50000}"/>
    <cellStyle name="Normal 52 7 4 2" xfId="54588" xr:uid="{00000000-0005-0000-0000-0000F7D50000}"/>
    <cellStyle name="Normal 52 7 4 3" xfId="54589" xr:uid="{00000000-0005-0000-0000-0000F8D50000}"/>
    <cellStyle name="Normal 52 7 5" xfId="54590" xr:uid="{00000000-0005-0000-0000-0000F9D50000}"/>
    <cellStyle name="Normal 52 7 6" xfId="54591" xr:uid="{00000000-0005-0000-0000-0000FAD50000}"/>
    <cellStyle name="Normal 52 8" xfId="54592" xr:uid="{00000000-0005-0000-0000-0000FBD50000}"/>
    <cellStyle name="Normal 52 8 2" xfId="54593" xr:uid="{00000000-0005-0000-0000-0000FCD50000}"/>
    <cellStyle name="Normal 52 8 2 2" xfId="54594" xr:uid="{00000000-0005-0000-0000-0000FDD50000}"/>
    <cellStyle name="Normal 52 8 2 3" xfId="54595" xr:uid="{00000000-0005-0000-0000-0000FED50000}"/>
    <cellStyle name="Normal 52 8 3" xfId="54596" xr:uid="{00000000-0005-0000-0000-0000FFD50000}"/>
    <cellStyle name="Normal 52 8 3 2" xfId="54597" xr:uid="{00000000-0005-0000-0000-000000D60000}"/>
    <cellStyle name="Normal 52 8 3 3" xfId="54598" xr:uid="{00000000-0005-0000-0000-000001D60000}"/>
    <cellStyle name="Normal 52 8 4" xfId="54599" xr:uid="{00000000-0005-0000-0000-000002D60000}"/>
    <cellStyle name="Normal 52 8 4 2" xfId="54600" xr:uid="{00000000-0005-0000-0000-000003D60000}"/>
    <cellStyle name="Normal 52 8 4 3" xfId="54601" xr:uid="{00000000-0005-0000-0000-000004D60000}"/>
    <cellStyle name="Normal 52 8 5" xfId="54602" xr:uid="{00000000-0005-0000-0000-000005D60000}"/>
    <cellStyle name="Normal 52 8 6" xfId="54603" xr:uid="{00000000-0005-0000-0000-000006D60000}"/>
    <cellStyle name="Normal 52 9" xfId="54604" xr:uid="{00000000-0005-0000-0000-000007D60000}"/>
    <cellStyle name="Normal 52 9 2" xfId="54605" xr:uid="{00000000-0005-0000-0000-000008D60000}"/>
    <cellStyle name="Normal 52 9 2 2" xfId="54606" xr:uid="{00000000-0005-0000-0000-000009D60000}"/>
    <cellStyle name="Normal 52 9 2 3" xfId="54607" xr:uid="{00000000-0005-0000-0000-00000AD60000}"/>
    <cellStyle name="Normal 52 9 3" xfId="54608" xr:uid="{00000000-0005-0000-0000-00000BD60000}"/>
    <cellStyle name="Normal 52 9 3 2" xfId="54609" xr:uid="{00000000-0005-0000-0000-00000CD60000}"/>
    <cellStyle name="Normal 52 9 3 3" xfId="54610" xr:uid="{00000000-0005-0000-0000-00000DD60000}"/>
    <cellStyle name="Normal 52 9 4" xfId="54611" xr:uid="{00000000-0005-0000-0000-00000ED60000}"/>
    <cellStyle name="Normal 52 9 4 2" xfId="54612" xr:uid="{00000000-0005-0000-0000-00000FD60000}"/>
    <cellStyle name="Normal 52 9 4 3" xfId="54613" xr:uid="{00000000-0005-0000-0000-000010D60000}"/>
    <cellStyle name="Normal 52 9 5" xfId="54614" xr:uid="{00000000-0005-0000-0000-000011D60000}"/>
    <cellStyle name="Normal 52 9 6" xfId="54615" xr:uid="{00000000-0005-0000-0000-000012D60000}"/>
    <cellStyle name="Normal 52_Sheet25" xfId="54616" xr:uid="{00000000-0005-0000-0000-000013D60000}"/>
    <cellStyle name="Normal 53" xfId="54617" xr:uid="{00000000-0005-0000-0000-000014D60000}"/>
    <cellStyle name="Normal 54" xfId="54618" xr:uid="{00000000-0005-0000-0000-000015D60000}"/>
    <cellStyle name="Normal 55" xfId="54619" xr:uid="{00000000-0005-0000-0000-000016D60000}"/>
    <cellStyle name="Normal 56" xfId="54620" xr:uid="{00000000-0005-0000-0000-000017D60000}"/>
    <cellStyle name="Normal 57" xfId="54621" xr:uid="{00000000-0005-0000-0000-000018D60000}"/>
    <cellStyle name="Normal 58" xfId="54622" xr:uid="{00000000-0005-0000-0000-000019D60000}"/>
    <cellStyle name="Normal 59" xfId="54623" xr:uid="{00000000-0005-0000-0000-00001AD60000}"/>
    <cellStyle name="Normal 6" xfId="54624" xr:uid="{00000000-0005-0000-0000-00001BD60000}"/>
    <cellStyle name="Normal 6 10" xfId="54625" xr:uid="{00000000-0005-0000-0000-00001CD60000}"/>
    <cellStyle name="Normal 6 11" xfId="54626" xr:uid="{00000000-0005-0000-0000-00001DD60000}"/>
    <cellStyle name="Normal 6 12" xfId="54627" xr:uid="{00000000-0005-0000-0000-00001ED60000}"/>
    <cellStyle name="Normal 6 13" xfId="54628" xr:uid="{00000000-0005-0000-0000-00001FD60000}"/>
    <cellStyle name="Normal 6 14" xfId="54629" xr:uid="{00000000-0005-0000-0000-000020D60000}"/>
    <cellStyle name="Normal 6 15" xfId="54630" xr:uid="{00000000-0005-0000-0000-000021D60000}"/>
    <cellStyle name="Normal 6 16" xfId="54631" xr:uid="{00000000-0005-0000-0000-000022D60000}"/>
    <cellStyle name="Normal 6 17" xfId="54632" xr:uid="{00000000-0005-0000-0000-000023D60000}"/>
    <cellStyle name="Normal 6 18" xfId="54633" xr:uid="{00000000-0005-0000-0000-000024D60000}"/>
    <cellStyle name="Normal 6 19" xfId="54634" xr:uid="{00000000-0005-0000-0000-000025D60000}"/>
    <cellStyle name="Normal 6 2" xfId="54635" xr:uid="{00000000-0005-0000-0000-000026D60000}"/>
    <cellStyle name="Normal 6 2 2" xfId="54636" xr:uid="{00000000-0005-0000-0000-000027D60000}"/>
    <cellStyle name="Normal 6 20" xfId="54637" xr:uid="{00000000-0005-0000-0000-000028D60000}"/>
    <cellStyle name="Normal 6 21" xfId="54638" xr:uid="{00000000-0005-0000-0000-000029D60000}"/>
    <cellStyle name="Normal 6 22" xfId="54639" xr:uid="{00000000-0005-0000-0000-00002AD60000}"/>
    <cellStyle name="Normal 6 23" xfId="54640" xr:uid="{00000000-0005-0000-0000-00002BD60000}"/>
    <cellStyle name="Normal 6 24" xfId="54641" xr:uid="{00000000-0005-0000-0000-00002CD60000}"/>
    <cellStyle name="Normal 6 25" xfId="54642" xr:uid="{00000000-0005-0000-0000-00002DD60000}"/>
    <cellStyle name="Normal 6 26" xfId="54643" xr:uid="{00000000-0005-0000-0000-00002ED60000}"/>
    <cellStyle name="Normal 6 27" xfId="54644" xr:uid="{00000000-0005-0000-0000-00002FD60000}"/>
    <cellStyle name="Normal 6 28" xfId="54645" xr:uid="{00000000-0005-0000-0000-000030D60000}"/>
    <cellStyle name="Normal 6 29" xfId="54646" xr:uid="{00000000-0005-0000-0000-000031D60000}"/>
    <cellStyle name="Normal 6 3" xfId="54647" xr:uid="{00000000-0005-0000-0000-000032D60000}"/>
    <cellStyle name="Normal 6 30" xfId="54648" xr:uid="{00000000-0005-0000-0000-000033D60000}"/>
    <cellStyle name="Normal 6 31" xfId="54649" xr:uid="{00000000-0005-0000-0000-000034D60000}"/>
    <cellStyle name="Normal 6 32" xfId="54650" xr:uid="{00000000-0005-0000-0000-000035D60000}"/>
    <cellStyle name="Normal 6 33" xfId="54651" xr:uid="{00000000-0005-0000-0000-000036D60000}"/>
    <cellStyle name="Normal 6 34" xfId="54652" xr:uid="{00000000-0005-0000-0000-000037D60000}"/>
    <cellStyle name="Normal 6 35" xfId="54653" xr:uid="{00000000-0005-0000-0000-000038D60000}"/>
    <cellStyle name="Normal 6 36" xfId="54654" xr:uid="{00000000-0005-0000-0000-000039D60000}"/>
    <cellStyle name="Normal 6 37" xfId="54655" xr:uid="{00000000-0005-0000-0000-00003AD60000}"/>
    <cellStyle name="Normal 6 38" xfId="54656" xr:uid="{00000000-0005-0000-0000-00003BD60000}"/>
    <cellStyle name="Normal 6 39" xfId="54657" xr:uid="{00000000-0005-0000-0000-00003CD60000}"/>
    <cellStyle name="Normal 6 4" xfId="54658" xr:uid="{00000000-0005-0000-0000-00003DD60000}"/>
    <cellStyle name="Normal 6 40" xfId="54659" xr:uid="{00000000-0005-0000-0000-00003ED60000}"/>
    <cellStyle name="Normal 6 41" xfId="54660" xr:uid="{00000000-0005-0000-0000-00003FD60000}"/>
    <cellStyle name="Normal 6 42" xfId="54661" xr:uid="{00000000-0005-0000-0000-000040D60000}"/>
    <cellStyle name="Normal 6 43" xfId="54662" xr:uid="{00000000-0005-0000-0000-000041D60000}"/>
    <cellStyle name="Normal 6 44" xfId="54663" xr:uid="{00000000-0005-0000-0000-000042D60000}"/>
    <cellStyle name="Normal 6 45" xfId="54664" xr:uid="{00000000-0005-0000-0000-000043D60000}"/>
    <cellStyle name="Normal 6 46" xfId="54665" xr:uid="{00000000-0005-0000-0000-000044D60000}"/>
    <cellStyle name="Normal 6 47" xfId="54666" xr:uid="{00000000-0005-0000-0000-000045D60000}"/>
    <cellStyle name="Normal 6 48" xfId="54667" xr:uid="{00000000-0005-0000-0000-000046D60000}"/>
    <cellStyle name="Normal 6 5" xfId="54668" xr:uid="{00000000-0005-0000-0000-000047D60000}"/>
    <cellStyle name="Normal 6 6" xfId="54669" xr:uid="{00000000-0005-0000-0000-000048D60000}"/>
    <cellStyle name="Normal 6 7" xfId="54670" xr:uid="{00000000-0005-0000-0000-000049D60000}"/>
    <cellStyle name="Normal 6 8" xfId="54671" xr:uid="{00000000-0005-0000-0000-00004AD60000}"/>
    <cellStyle name="Normal 6 9" xfId="54672" xr:uid="{00000000-0005-0000-0000-00004BD60000}"/>
    <cellStyle name="Normal 6_SGM1" xfId="54673" xr:uid="{00000000-0005-0000-0000-00004CD60000}"/>
    <cellStyle name="Normal 60" xfId="54674" xr:uid="{00000000-0005-0000-0000-00004DD60000}"/>
    <cellStyle name="Normal 61" xfId="54675" xr:uid="{00000000-0005-0000-0000-00004ED60000}"/>
    <cellStyle name="Normal 61 2" xfId="54676" xr:uid="{00000000-0005-0000-0000-00004FD60000}"/>
    <cellStyle name="Normal 62" xfId="54677" xr:uid="{00000000-0005-0000-0000-000050D60000}"/>
    <cellStyle name="Normal 63" xfId="54678" xr:uid="{00000000-0005-0000-0000-000051D60000}"/>
    <cellStyle name="Normal 64" xfId="54679" xr:uid="{00000000-0005-0000-0000-000052D60000}"/>
    <cellStyle name="Normal 65" xfId="54680" xr:uid="{00000000-0005-0000-0000-000053D60000}"/>
    <cellStyle name="Normal 66" xfId="54681" xr:uid="{00000000-0005-0000-0000-000054D60000}"/>
    <cellStyle name="Normal 67" xfId="54682" xr:uid="{00000000-0005-0000-0000-000055D60000}"/>
    <cellStyle name="Normal 68" xfId="54683" xr:uid="{00000000-0005-0000-0000-000056D60000}"/>
    <cellStyle name="Normal 69" xfId="54684" xr:uid="{00000000-0005-0000-0000-000057D60000}"/>
    <cellStyle name="Normal 7" xfId="54685" xr:uid="{00000000-0005-0000-0000-000058D60000}"/>
    <cellStyle name="Normal 7 10" xfId="54686" xr:uid="{00000000-0005-0000-0000-000059D60000}"/>
    <cellStyle name="Normal 7 11" xfId="54687" xr:uid="{00000000-0005-0000-0000-00005AD60000}"/>
    <cellStyle name="Normal 7 12" xfId="54688" xr:uid="{00000000-0005-0000-0000-00005BD60000}"/>
    <cellStyle name="Normal 7 13" xfId="54689" xr:uid="{00000000-0005-0000-0000-00005CD60000}"/>
    <cellStyle name="Normal 7 14" xfId="54690" xr:uid="{00000000-0005-0000-0000-00005DD60000}"/>
    <cellStyle name="Normal 7 15" xfId="54691" xr:uid="{00000000-0005-0000-0000-00005ED60000}"/>
    <cellStyle name="Normal 7 16" xfId="54692" xr:uid="{00000000-0005-0000-0000-00005FD60000}"/>
    <cellStyle name="Normal 7 17" xfId="54693" xr:uid="{00000000-0005-0000-0000-000060D60000}"/>
    <cellStyle name="Normal 7 18" xfId="54694" xr:uid="{00000000-0005-0000-0000-000061D60000}"/>
    <cellStyle name="Normal 7 19" xfId="54695" xr:uid="{00000000-0005-0000-0000-000062D60000}"/>
    <cellStyle name="Normal 7 2" xfId="54696" xr:uid="{00000000-0005-0000-0000-000063D60000}"/>
    <cellStyle name="Normal 7 2 2" xfId="54697" xr:uid="{00000000-0005-0000-0000-000064D60000}"/>
    <cellStyle name="Normal 7 20" xfId="54698" xr:uid="{00000000-0005-0000-0000-000065D60000}"/>
    <cellStyle name="Normal 7 21" xfId="54699" xr:uid="{00000000-0005-0000-0000-000066D60000}"/>
    <cellStyle name="Normal 7 22" xfId="54700" xr:uid="{00000000-0005-0000-0000-000067D60000}"/>
    <cellStyle name="Normal 7 23" xfId="54701" xr:uid="{00000000-0005-0000-0000-000068D60000}"/>
    <cellStyle name="Normal 7 24" xfId="54702" xr:uid="{00000000-0005-0000-0000-000069D60000}"/>
    <cellStyle name="Normal 7 25" xfId="54703" xr:uid="{00000000-0005-0000-0000-00006AD60000}"/>
    <cellStyle name="Normal 7 26" xfId="54704" xr:uid="{00000000-0005-0000-0000-00006BD60000}"/>
    <cellStyle name="Normal 7 27" xfId="54705" xr:uid="{00000000-0005-0000-0000-00006CD60000}"/>
    <cellStyle name="Normal 7 28" xfId="54706" xr:uid="{00000000-0005-0000-0000-00006DD60000}"/>
    <cellStyle name="Normal 7 29" xfId="54707" xr:uid="{00000000-0005-0000-0000-00006ED60000}"/>
    <cellStyle name="Normal 7 3" xfId="54708" xr:uid="{00000000-0005-0000-0000-00006FD60000}"/>
    <cellStyle name="Normal 7 30" xfId="54709" xr:uid="{00000000-0005-0000-0000-000070D60000}"/>
    <cellStyle name="Normal 7 31" xfId="54710" xr:uid="{00000000-0005-0000-0000-000071D60000}"/>
    <cellStyle name="Normal 7 32" xfId="54711" xr:uid="{00000000-0005-0000-0000-000072D60000}"/>
    <cellStyle name="Normal 7 33" xfId="54712" xr:uid="{00000000-0005-0000-0000-000073D60000}"/>
    <cellStyle name="Normal 7 34" xfId="54713" xr:uid="{00000000-0005-0000-0000-000074D60000}"/>
    <cellStyle name="Normal 7 35" xfId="54714" xr:uid="{00000000-0005-0000-0000-000075D60000}"/>
    <cellStyle name="Normal 7 36" xfId="54715" xr:uid="{00000000-0005-0000-0000-000076D60000}"/>
    <cellStyle name="Normal 7 37" xfId="54716" xr:uid="{00000000-0005-0000-0000-000077D60000}"/>
    <cellStyle name="Normal 7 38" xfId="54717" xr:uid="{00000000-0005-0000-0000-000078D60000}"/>
    <cellStyle name="Normal 7 39" xfId="54718" xr:uid="{00000000-0005-0000-0000-000079D60000}"/>
    <cellStyle name="Normal 7 4" xfId="54719" xr:uid="{00000000-0005-0000-0000-00007AD60000}"/>
    <cellStyle name="Normal 7 40" xfId="54720" xr:uid="{00000000-0005-0000-0000-00007BD60000}"/>
    <cellStyle name="Normal 7 41" xfId="54721" xr:uid="{00000000-0005-0000-0000-00007CD60000}"/>
    <cellStyle name="Normal 7 42" xfId="54722" xr:uid="{00000000-0005-0000-0000-00007DD60000}"/>
    <cellStyle name="Normal 7 43" xfId="54723" xr:uid="{00000000-0005-0000-0000-00007ED60000}"/>
    <cellStyle name="Normal 7 44" xfId="54724" xr:uid="{00000000-0005-0000-0000-00007FD60000}"/>
    <cellStyle name="Normal 7 45" xfId="54725" xr:uid="{00000000-0005-0000-0000-000080D60000}"/>
    <cellStyle name="Normal 7 46" xfId="54726" xr:uid="{00000000-0005-0000-0000-000081D60000}"/>
    <cellStyle name="Normal 7 47" xfId="54727" xr:uid="{00000000-0005-0000-0000-000082D60000}"/>
    <cellStyle name="Normal 7 48" xfId="54728" xr:uid="{00000000-0005-0000-0000-000083D60000}"/>
    <cellStyle name="Normal 7 5" xfId="54729" xr:uid="{00000000-0005-0000-0000-000084D60000}"/>
    <cellStyle name="Normal 7 6" xfId="54730" xr:uid="{00000000-0005-0000-0000-000085D60000}"/>
    <cellStyle name="Normal 7 7" xfId="54731" xr:uid="{00000000-0005-0000-0000-000086D60000}"/>
    <cellStyle name="Normal 7 8" xfId="54732" xr:uid="{00000000-0005-0000-0000-000087D60000}"/>
    <cellStyle name="Normal 7 9" xfId="54733" xr:uid="{00000000-0005-0000-0000-000088D60000}"/>
    <cellStyle name="Normal 7_SGM1" xfId="54734" xr:uid="{00000000-0005-0000-0000-000089D60000}"/>
    <cellStyle name="Normal 70" xfId="54735" xr:uid="{00000000-0005-0000-0000-00008AD60000}"/>
    <cellStyle name="Normal 71" xfId="54736" xr:uid="{00000000-0005-0000-0000-00008BD60000}"/>
    <cellStyle name="Normal 72" xfId="54737" xr:uid="{00000000-0005-0000-0000-00008CD60000}"/>
    <cellStyle name="Normal 73" xfId="54738" xr:uid="{00000000-0005-0000-0000-00008DD60000}"/>
    <cellStyle name="Normal 74" xfId="54739" xr:uid="{00000000-0005-0000-0000-00008ED60000}"/>
    <cellStyle name="Normal 8" xfId="54740" xr:uid="{00000000-0005-0000-0000-00008FD60000}"/>
    <cellStyle name="Normal 8 10" xfId="54741" xr:uid="{00000000-0005-0000-0000-000090D60000}"/>
    <cellStyle name="Normal 8 11" xfId="54742" xr:uid="{00000000-0005-0000-0000-000091D60000}"/>
    <cellStyle name="Normal 8 12" xfId="54743" xr:uid="{00000000-0005-0000-0000-000092D60000}"/>
    <cellStyle name="Normal 8 13" xfId="54744" xr:uid="{00000000-0005-0000-0000-000093D60000}"/>
    <cellStyle name="Normal 8 14" xfId="54745" xr:uid="{00000000-0005-0000-0000-000094D60000}"/>
    <cellStyle name="Normal 8 15" xfId="54746" xr:uid="{00000000-0005-0000-0000-000095D60000}"/>
    <cellStyle name="Normal 8 16" xfId="54747" xr:uid="{00000000-0005-0000-0000-000096D60000}"/>
    <cellStyle name="Normal 8 17" xfId="54748" xr:uid="{00000000-0005-0000-0000-000097D60000}"/>
    <cellStyle name="Normal 8 18" xfId="54749" xr:uid="{00000000-0005-0000-0000-000098D60000}"/>
    <cellStyle name="Normal 8 19" xfId="54750" xr:uid="{00000000-0005-0000-0000-000099D60000}"/>
    <cellStyle name="Normal 8 2" xfId="54751" xr:uid="{00000000-0005-0000-0000-00009AD60000}"/>
    <cellStyle name="Normal 8 2 2" xfId="54752" xr:uid="{00000000-0005-0000-0000-00009BD60000}"/>
    <cellStyle name="Normal 8 20" xfId="54753" xr:uid="{00000000-0005-0000-0000-00009CD60000}"/>
    <cellStyle name="Normal 8 21" xfId="54754" xr:uid="{00000000-0005-0000-0000-00009DD60000}"/>
    <cellStyle name="Normal 8 22" xfId="54755" xr:uid="{00000000-0005-0000-0000-00009ED60000}"/>
    <cellStyle name="Normal 8 23" xfId="54756" xr:uid="{00000000-0005-0000-0000-00009FD60000}"/>
    <cellStyle name="Normal 8 24" xfId="54757" xr:uid="{00000000-0005-0000-0000-0000A0D60000}"/>
    <cellStyle name="Normal 8 25" xfId="54758" xr:uid="{00000000-0005-0000-0000-0000A1D60000}"/>
    <cellStyle name="Normal 8 26" xfId="54759" xr:uid="{00000000-0005-0000-0000-0000A2D60000}"/>
    <cellStyle name="Normal 8 27" xfId="54760" xr:uid="{00000000-0005-0000-0000-0000A3D60000}"/>
    <cellStyle name="Normal 8 28" xfId="54761" xr:uid="{00000000-0005-0000-0000-0000A4D60000}"/>
    <cellStyle name="Normal 8 29" xfId="54762" xr:uid="{00000000-0005-0000-0000-0000A5D60000}"/>
    <cellStyle name="Normal 8 3" xfId="54763" xr:uid="{00000000-0005-0000-0000-0000A6D60000}"/>
    <cellStyle name="Normal 8 30" xfId="54764" xr:uid="{00000000-0005-0000-0000-0000A7D60000}"/>
    <cellStyle name="Normal 8 31" xfId="54765" xr:uid="{00000000-0005-0000-0000-0000A8D60000}"/>
    <cellStyle name="Normal 8 32" xfId="54766" xr:uid="{00000000-0005-0000-0000-0000A9D60000}"/>
    <cellStyle name="Normal 8 33" xfId="54767" xr:uid="{00000000-0005-0000-0000-0000AAD60000}"/>
    <cellStyle name="Normal 8 34" xfId="54768" xr:uid="{00000000-0005-0000-0000-0000ABD60000}"/>
    <cellStyle name="Normal 8 35" xfId="54769" xr:uid="{00000000-0005-0000-0000-0000ACD60000}"/>
    <cellStyle name="Normal 8 36" xfId="54770" xr:uid="{00000000-0005-0000-0000-0000ADD60000}"/>
    <cellStyle name="Normal 8 37" xfId="54771" xr:uid="{00000000-0005-0000-0000-0000AED60000}"/>
    <cellStyle name="Normal 8 38" xfId="54772" xr:uid="{00000000-0005-0000-0000-0000AFD60000}"/>
    <cellStyle name="Normal 8 38 10" xfId="54773" xr:uid="{00000000-0005-0000-0000-0000B0D60000}"/>
    <cellStyle name="Normal 8 38 10 2" xfId="54774" xr:uid="{00000000-0005-0000-0000-0000B1D60000}"/>
    <cellStyle name="Normal 8 38 10 2 2" xfId="54775" xr:uid="{00000000-0005-0000-0000-0000B2D60000}"/>
    <cellStyle name="Normal 8 38 10 2 3" xfId="54776" xr:uid="{00000000-0005-0000-0000-0000B3D60000}"/>
    <cellStyle name="Normal 8 38 10 3" xfId="54777" xr:uid="{00000000-0005-0000-0000-0000B4D60000}"/>
    <cellStyle name="Normal 8 38 10 3 2" xfId="54778" xr:uid="{00000000-0005-0000-0000-0000B5D60000}"/>
    <cellStyle name="Normal 8 38 10 3 3" xfId="54779" xr:uid="{00000000-0005-0000-0000-0000B6D60000}"/>
    <cellStyle name="Normal 8 38 10 4" xfId="54780" xr:uid="{00000000-0005-0000-0000-0000B7D60000}"/>
    <cellStyle name="Normal 8 38 10 4 2" xfId="54781" xr:uid="{00000000-0005-0000-0000-0000B8D60000}"/>
    <cellStyle name="Normal 8 38 10 4 3" xfId="54782" xr:uid="{00000000-0005-0000-0000-0000B9D60000}"/>
    <cellStyle name="Normal 8 38 10 5" xfId="54783" xr:uid="{00000000-0005-0000-0000-0000BAD60000}"/>
    <cellStyle name="Normal 8 38 10 6" xfId="54784" xr:uid="{00000000-0005-0000-0000-0000BBD60000}"/>
    <cellStyle name="Normal 8 38 11" xfId="54785" xr:uid="{00000000-0005-0000-0000-0000BCD60000}"/>
    <cellStyle name="Normal 8 38 11 2" xfId="54786" xr:uid="{00000000-0005-0000-0000-0000BDD60000}"/>
    <cellStyle name="Normal 8 38 11 2 2" xfId="54787" xr:uid="{00000000-0005-0000-0000-0000BED60000}"/>
    <cellStyle name="Normal 8 38 11 2 3" xfId="54788" xr:uid="{00000000-0005-0000-0000-0000BFD60000}"/>
    <cellStyle name="Normal 8 38 11 3" xfId="54789" xr:uid="{00000000-0005-0000-0000-0000C0D60000}"/>
    <cellStyle name="Normal 8 38 11 3 2" xfId="54790" xr:uid="{00000000-0005-0000-0000-0000C1D60000}"/>
    <cellStyle name="Normal 8 38 11 3 3" xfId="54791" xr:uid="{00000000-0005-0000-0000-0000C2D60000}"/>
    <cellStyle name="Normal 8 38 11 4" xfId="54792" xr:uid="{00000000-0005-0000-0000-0000C3D60000}"/>
    <cellStyle name="Normal 8 38 11 4 2" xfId="54793" xr:uid="{00000000-0005-0000-0000-0000C4D60000}"/>
    <cellStyle name="Normal 8 38 11 4 3" xfId="54794" xr:uid="{00000000-0005-0000-0000-0000C5D60000}"/>
    <cellStyle name="Normal 8 38 11 5" xfId="54795" xr:uid="{00000000-0005-0000-0000-0000C6D60000}"/>
    <cellStyle name="Normal 8 38 11 6" xfId="54796" xr:uid="{00000000-0005-0000-0000-0000C7D60000}"/>
    <cellStyle name="Normal 8 38 12" xfId="54797" xr:uid="{00000000-0005-0000-0000-0000C8D60000}"/>
    <cellStyle name="Normal 8 38 12 2" xfId="54798" xr:uid="{00000000-0005-0000-0000-0000C9D60000}"/>
    <cellStyle name="Normal 8 38 12 2 2" xfId="54799" xr:uid="{00000000-0005-0000-0000-0000CAD60000}"/>
    <cellStyle name="Normal 8 38 12 2 3" xfId="54800" xr:uid="{00000000-0005-0000-0000-0000CBD60000}"/>
    <cellStyle name="Normal 8 38 12 3" xfId="54801" xr:uid="{00000000-0005-0000-0000-0000CCD60000}"/>
    <cellStyle name="Normal 8 38 12 3 2" xfId="54802" xr:uid="{00000000-0005-0000-0000-0000CDD60000}"/>
    <cellStyle name="Normal 8 38 12 3 3" xfId="54803" xr:uid="{00000000-0005-0000-0000-0000CED60000}"/>
    <cellStyle name="Normal 8 38 12 4" xfId="54804" xr:uid="{00000000-0005-0000-0000-0000CFD60000}"/>
    <cellStyle name="Normal 8 38 12 4 2" xfId="54805" xr:uid="{00000000-0005-0000-0000-0000D0D60000}"/>
    <cellStyle name="Normal 8 38 12 4 3" xfId="54806" xr:uid="{00000000-0005-0000-0000-0000D1D60000}"/>
    <cellStyle name="Normal 8 38 12 5" xfId="54807" xr:uid="{00000000-0005-0000-0000-0000D2D60000}"/>
    <cellStyle name="Normal 8 38 12 6" xfId="54808" xr:uid="{00000000-0005-0000-0000-0000D3D60000}"/>
    <cellStyle name="Normal 8 38 13" xfId="54809" xr:uid="{00000000-0005-0000-0000-0000D4D60000}"/>
    <cellStyle name="Normal 8 38 13 2" xfId="54810" xr:uid="{00000000-0005-0000-0000-0000D5D60000}"/>
    <cellStyle name="Normal 8 38 13 2 2" xfId="54811" xr:uid="{00000000-0005-0000-0000-0000D6D60000}"/>
    <cellStyle name="Normal 8 38 13 2 3" xfId="54812" xr:uid="{00000000-0005-0000-0000-0000D7D60000}"/>
    <cellStyle name="Normal 8 38 13 3" xfId="54813" xr:uid="{00000000-0005-0000-0000-0000D8D60000}"/>
    <cellStyle name="Normal 8 38 13 3 2" xfId="54814" xr:uid="{00000000-0005-0000-0000-0000D9D60000}"/>
    <cellStyle name="Normal 8 38 13 3 3" xfId="54815" xr:uid="{00000000-0005-0000-0000-0000DAD60000}"/>
    <cellStyle name="Normal 8 38 13 4" xfId="54816" xr:uid="{00000000-0005-0000-0000-0000DBD60000}"/>
    <cellStyle name="Normal 8 38 13 4 2" xfId="54817" xr:uid="{00000000-0005-0000-0000-0000DCD60000}"/>
    <cellStyle name="Normal 8 38 13 4 3" xfId="54818" xr:uid="{00000000-0005-0000-0000-0000DDD60000}"/>
    <cellStyle name="Normal 8 38 13 5" xfId="54819" xr:uid="{00000000-0005-0000-0000-0000DED60000}"/>
    <cellStyle name="Normal 8 38 13 6" xfId="54820" xr:uid="{00000000-0005-0000-0000-0000DFD60000}"/>
    <cellStyle name="Normal 8 38 14" xfId="54821" xr:uid="{00000000-0005-0000-0000-0000E0D60000}"/>
    <cellStyle name="Normal 8 38 14 2" xfId="54822" xr:uid="{00000000-0005-0000-0000-0000E1D60000}"/>
    <cellStyle name="Normal 8 38 14 2 2" xfId="54823" xr:uid="{00000000-0005-0000-0000-0000E2D60000}"/>
    <cellStyle name="Normal 8 38 14 2 3" xfId="54824" xr:uid="{00000000-0005-0000-0000-0000E3D60000}"/>
    <cellStyle name="Normal 8 38 14 3" xfId="54825" xr:uid="{00000000-0005-0000-0000-0000E4D60000}"/>
    <cellStyle name="Normal 8 38 14 3 2" xfId="54826" xr:uid="{00000000-0005-0000-0000-0000E5D60000}"/>
    <cellStyle name="Normal 8 38 14 3 3" xfId="54827" xr:uid="{00000000-0005-0000-0000-0000E6D60000}"/>
    <cellStyle name="Normal 8 38 14 4" xfId="54828" xr:uid="{00000000-0005-0000-0000-0000E7D60000}"/>
    <cellStyle name="Normal 8 38 14 4 2" xfId="54829" xr:uid="{00000000-0005-0000-0000-0000E8D60000}"/>
    <cellStyle name="Normal 8 38 14 4 3" xfId="54830" xr:uid="{00000000-0005-0000-0000-0000E9D60000}"/>
    <cellStyle name="Normal 8 38 14 5" xfId="54831" xr:uid="{00000000-0005-0000-0000-0000EAD60000}"/>
    <cellStyle name="Normal 8 38 14 6" xfId="54832" xr:uid="{00000000-0005-0000-0000-0000EBD60000}"/>
    <cellStyle name="Normal 8 38 15" xfId="54833" xr:uid="{00000000-0005-0000-0000-0000ECD60000}"/>
    <cellStyle name="Normal 8 38 15 2" xfId="54834" xr:uid="{00000000-0005-0000-0000-0000EDD60000}"/>
    <cellStyle name="Normal 8 38 15 2 2" xfId="54835" xr:uid="{00000000-0005-0000-0000-0000EED60000}"/>
    <cellStyle name="Normal 8 38 15 2 3" xfId="54836" xr:uid="{00000000-0005-0000-0000-0000EFD60000}"/>
    <cellStyle name="Normal 8 38 15 3" xfId="54837" xr:uid="{00000000-0005-0000-0000-0000F0D60000}"/>
    <cellStyle name="Normal 8 38 15 3 2" xfId="54838" xr:uid="{00000000-0005-0000-0000-0000F1D60000}"/>
    <cellStyle name="Normal 8 38 15 3 3" xfId="54839" xr:uid="{00000000-0005-0000-0000-0000F2D60000}"/>
    <cellStyle name="Normal 8 38 15 4" xfId="54840" xr:uid="{00000000-0005-0000-0000-0000F3D60000}"/>
    <cellStyle name="Normal 8 38 15 4 2" xfId="54841" xr:uid="{00000000-0005-0000-0000-0000F4D60000}"/>
    <cellStyle name="Normal 8 38 15 4 3" xfId="54842" xr:uid="{00000000-0005-0000-0000-0000F5D60000}"/>
    <cellStyle name="Normal 8 38 15 5" xfId="54843" xr:uid="{00000000-0005-0000-0000-0000F6D60000}"/>
    <cellStyle name="Normal 8 38 15 6" xfId="54844" xr:uid="{00000000-0005-0000-0000-0000F7D60000}"/>
    <cellStyle name="Normal 8 38 16" xfId="54845" xr:uid="{00000000-0005-0000-0000-0000F8D60000}"/>
    <cellStyle name="Normal 8 38 16 2" xfId="54846" xr:uid="{00000000-0005-0000-0000-0000F9D60000}"/>
    <cellStyle name="Normal 8 38 16 2 2" xfId="54847" xr:uid="{00000000-0005-0000-0000-0000FAD60000}"/>
    <cellStyle name="Normal 8 38 16 2 3" xfId="54848" xr:uid="{00000000-0005-0000-0000-0000FBD60000}"/>
    <cellStyle name="Normal 8 38 16 3" xfId="54849" xr:uid="{00000000-0005-0000-0000-0000FCD60000}"/>
    <cellStyle name="Normal 8 38 16 3 2" xfId="54850" xr:uid="{00000000-0005-0000-0000-0000FDD60000}"/>
    <cellStyle name="Normal 8 38 16 3 3" xfId="54851" xr:uid="{00000000-0005-0000-0000-0000FED60000}"/>
    <cellStyle name="Normal 8 38 16 4" xfId="54852" xr:uid="{00000000-0005-0000-0000-0000FFD60000}"/>
    <cellStyle name="Normal 8 38 16 4 2" xfId="54853" xr:uid="{00000000-0005-0000-0000-000000D70000}"/>
    <cellStyle name="Normal 8 38 16 4 3" xfId="54854" xr:uid="{00000000-0005-0000-0000-000001D70000}"/>
    <cellStyle name="Normal 8 38 16 5" xfId="54855" xr:uid="{00000000-0005-0000-0000-000002D70000}"/>
    <cellStyle name="Normal 8 38 16 6" xfId="54856" xr:uid="{00000000-0005-0000-0000-000003D70000}"/>
    <cellStyle name="Normal 8 38 17" xfId="54857" xr:uid="{00000000-0005-0000-0000-000004D70000}"/>
    <cellStyle name="Normal 8 38 17 2" xfId="54858" xr:uid="{00000000-0005-0000-0000-000005D70000}"/>
    <cellStyle name="Normal 8 38 17 2 2" xfId="54859" xr:uid="{00000000-0005-0000-0000-000006D70000}"/>
    <cellStyle name="Normal 8 38 17 2 3" xfId="54860" xr:uid="{00000000-0005-0000-0000-000007D70000}"/>
    <cellStyle name="Normal 8 38 17 3" xfId="54861" xr:uid="{00000000-0005-0000-0000-000008D70000}"/>
    <cellStyle name="Normal 8 38 17 3 2" xfId="54862" xr:uid="{00000000-0005-0000-0000-000009D70000}"/>
    <cellStyle name="Normal 8 38 17 3 3" xfId="54863" xr:uid="{00000000-0005-0000-0000-00000AD70000}"/>
    <cellStyle name="Normal 8 38 17 4" xfId="54864" xr:uid="{00000000-0005-0000-0000-00000BD70000}"/>
    <cellStyle name="Normal 8 38 17 4 2" xfId="54865" xr:uid="{00000000-0005-0000-0000-00000CD70000}"/>
    <cellStyle name="Normal 8 38 17 4 3" xfId="54866" xr:uid="{00000000-0005-0000-0000-00000DD70000}"/>
    <cellStyle name="Normal 8 38 17 5" xfId="54867" xr:uid="{00000000-0005-0000-0000-00000ED70000}"/>
    <cellStyle name="Normal 8 38 17 6" xfId="54868" xr:uid="{00000000-0005-0000-0000-00000FD70000}"/>
    <cellStyle name="Normal 8 38 18" xfId="54869" xr:uid="{00000000-0005-0000-0000-000010D70000}"/>
    <cellStyle name="Normal 8 38 18 2" xfId="54870" xr:uid="{00000000-0005-0000-0000-000011D70000}"/>
    <cellStyle name="Normal 8 38 18 2 2" xfId="54871" xr:uid="{00000000-0005-0000-0000-000012D70000}"/>
    <cellStyle name="Normal 8 38 18 2 3" xfId="54872" xr:uid="{00000000-0005-0000-0000-000013D70000}"/>
    <cellStyle name="Normal 8 38 18 3" xfId="54873" xr:uid="{00000000-0005-0000-0000-000014D70000}"/>
    <cellStyle name="Normal 8 38 18 3 2" xfId="54874" xr:uid="{00000000-0005-0000-0000-000015D70000}"/>
    <cellStyle name="Normal 8 38 18 3 3" xfId="54875" xr:uid="{00000000-0005-0000-0000-000016D70000}"/>
    <cellStyle name="Normal 8 38 18 4" xfId="54876" xr:uid="{00000000-0005-0000-0000-000017D70000}"/>
    <cellStyle name="Normal 8 38 18 4 2" xfId="54877" xr:uid="{00000000-0005-0000-0000-000018D70000}"/>
    <cellStyle name="Normal 8 38 18 4 3" xfId="54878" xr:uid="{00000000-0005-0000-0000-000019D70000}"/>
    <cellStyle name="Normal 8 38 18 5" xfId="54879" xr:uid="{00000000-0005-0000-0000-00001AD70000}"/>
    <cellStyle name="Normal 8 38 18 6" xfId="54880" xr:uid="{00000000-0005-0000-0000-00001BD70000}"/>
    <cellStyle name="Normal 8 38 19" xfId="54881" xr:uid="{00000000-0005-0000-0000-00001CD70000}"/>
    <cellStyle name="Normal 8 38 19 2" xfId="54882" xr:uid="{00000000-0005-0000-0000-00001DD70000}"/>
    <cellStyle name="Normal 8 38 19 2 2" xfId="54883" xr:uid="{00000000-0005-0000-0000-00001ED70000}"/>
    <cellStyle name="Normal 8 38 19 2 3" xfId="54884" xr:uid="{00000000-0005-0000-0000-00001FD70000}"/>
    <cellStyle name="Normal 8 38 19 3" xfId="54885" xr:uid="{00000000-0005-0000-0000-000020D70000}"/>
    <cellStyle name="Normal 8 38 19 3 2" xfId="54886" xr:uid="{00000000-0005-0000-0000-000021D70000}"/>
    <cellStyle name="Normal 8 38 19 3 3" xfId="54887" xr:uid="{00000000-0005-0000-0000-000022D70000}"/>
    <cellStyle name="Normal 8 38 19 4" xfId="54888" xr:uid="{00000000-0005-0000-0000-000023D70000}"/>
    <cellStyle name="Normal 8 38 19 4 2" xfId="54889" xr:uid="{00000000-0005-0000-0000-000024D70000}"/>
    <cellStyle name="Normal 8 38 19 4 3" xfId="54890" xr:uid="{00000000-0005-0000-0000-000025D70000}"/>
    <cellStyle name="Normal 8 38 19 5" xfId="54891" xr:uid="{00000000-0005-0000-0000-000026D70000}"/>
    <cellStyle name="Normal 8 38 19 6" xfId="54892" xr:uid="{00000000-0005-0000-0000-000027D70000}"/>
    <cellStyle name="Normal 8 38 2" xfId="54893" xr:uid="{00000000-0005-0000-0000-000028D70000}"/>
    <cellStyle name="Normal 8 38 2 2" xfId="54894" xr:uid="{00000000-0005-0000-0000-000029D70000}"/>
    <cellStyle name="Normal 8 38 2 2 2" xfId="54895" xr:uid="{00000000-0005-0000-0000-00002AD70000}"/>
    <cellStyle name="Normal 8 38 2 2 3" xfId="54896" xr:uid="{00000000-0005-0000-0000-00002BD70000}"/>
    <cellStyle name="Normal 8 38 2 3" xfId="54897" xr:uid="{00000000-0005-0000-0000-00002CD70000}"/>
    <cellStyle name="Normal 8 38 2 3 2" xfId="54898" xr:uid="{00000000-0005-0000-0000-00002DD70000}"/>
    <cellStyle name="Normal 8 38 2 3 3" xfId="54899" xr:uid="{00000000-0005-0000-0000-00002ED70000}"/>
    <cellStyle name="Normal 8 38 2 4" xfId="54900" xr:uid="{00000000-0005-0000-0000-00002FD70000}"/>
    <cellStyle name="Normal 8 38 2 4 2" xfId="54901" xr:uid="{00000000-0005-0000-0000-000030D70000}"/>
    <cellStyle name="Normal 8 38 2 4 3" xfId="54902" xr:uid="{00000000-0005-0000-0000-000031D70000}"/>
    <cellStyle name="Normal 8 38 2 5" xfId="54903" xr:uid="{00000000-0005-0000-0000-000032D70000}"/>
    <cellStyle name="Normal 8 38 2 6" xfId="54904" xr:uid="{00000000-0005-0000-0000-000033D70000}"/>
    <cellStyle name="Normal 8 38 20" xfId="54905" xr:uid="{00000000-0005-0000-0000-000034D70000}"/>
    <cellStyle name="Normal 8 38 20 2" xfId="54906" xr:uid="{00000000-0005-0000-0000-000035D70000}"/>
    <cellStyle name="Normal 8 38 20 2 2" xfId="54907" xr:uid="{00000000-0005-0000-0000-000036D70000}"/>
    <cellStyle name="Normal 8 38 20 2 3" xfId="54908" xr:uid="{00000000-0005-0000-0000-000037D70000}"/>
    <cellStyle name="Normal 8 38 20 3" xfId="54909" xr:uid="{00000000-0005-0000-0000-000038D70000}"/>
    <cellStyle name="Normal 8 38 20 3 2" xfId="54910" xr:uid="{00000000-0005-0000-0000-000039D70000}"/>
    <cellStyle name="Normal 8 38 20 3 3" xfId="54911" xr:uid="{00000000-0005-0000-0000-00003AD70000}"/>
    <cellStyle name="Normal 8 38 20 4" xfId="54912" xr:uid="{00000000-0005-0000-0000-00003BD70000}"/>
    <cellStyle name="Normal 8 38 20 4 2" xfId="54913" xr:uid="{00000000-0005-0000-0000-00003CD70000}"/>
    <cellStyle name="Normal 8 38 20 4 3" xfId="54914" xr:uid="{00000000-0005-0000-0000-00003DD70000}"/>
    <cellStyle name="Normal 8 38 20 5" xfId="54915" xr:uid="{00000000-0005-0000-0000-00003ED70000}"/>
    <cellStyle name="Normal 8 38 20 6" xfId="54916" xr:uid="{00000000-0005-0000-0000-00003FD70000}"/>
    <cellStyle name="Normal 8 38 21" xfId="54917" xr:uid="{00000000-0005-0000-0000-000040D70000}"/>
    <cellStyle name="Normal 8 38 21 2" xfId="54918" xr:uid="{00000000-0005-0000-0000-000041D70000}"/>
    <cellStyle name="Normal 8 38 21 3" xfId="54919" xr:uid="{00000000-0005-0000-0000-000042D70000}"/>
    <cellStyle name="Normal 8 38 22" xfId="54920" xr:uid="{00000000-0005-0000-0000-000043D70000}"/>
    <cellStyle name="Normal 8 38 22 2" xfId="54921" xr:uid="{00000000-0005-0000-0000-000044D70000}"/>
    <cellStyle name="Normal 8 38 22 3" xfId="54922" xr:uid="{00000000-0005-0000-0000-000045D70000}"/>
    <cellStyle name="Normal 8 38 23" xfId="54923" xr:uid="{00000000-0005-0000-0000-000046D70000}"/>
    <cellStyle name="Normal 8 38 23 2" xfId="54924" xr:uid="{00000000-0005-0000-0000-000047D70000}"/>
    <cellStyle name="Normal 8 38 23 3" xfId="54925" xr:uid="{00000000-0005-0000-0000-000048D70000}"/>
    <cellStyle name="Normal 8 38 24" xfId="54926" xr:uid="{00000000-0005-0000-0000-000049D70000}"/>
    <cellStyle name="Normal 8 38 25" xfId="54927" xr:uid="{00000000-0005-0000-0000-00004AD70000}"/>
    <cellStyle name="Normal 8 38 3" xfId="54928" xr:uid="{00000000-0005-0000-0000-00004BD70000}"/>
    <cellStyle name="Normal 8 38 3 2" xfId="54929" xr:uid="{00000000-0005-0000-0000-00004CD70000}"/>
    <cellStyle name="Normal 8 38 3 2 2" xfId="54930" xr:uid="{00000000-0005-0000-0000-00004DD70000}"/>
    <cellStyle name="Normal 8 38 3 2 3" xfId="54931" xr:uid="{00000000-0005-0000-0000-00004ED70000}"/>
    <cellStyle name="Normal 8 38 3 3" xfId="54932" xr:uid="{00000000-0005-0000-0000-00004FD70000}"/>
    <cellStyle name="Normal 8 38 3 3 2" xfId="54933" xr:uid="{00000000-0005-0000-0000-000050D70000}"/>
    <cellStyle name="Normal 8 38 3 3 3" xfId="54934" xr:uid="{00000000-0005-0000-0000-000051D70000}"/>
    <cellStyle name="Normal 8 38 3 4" xfId="54935" xr:uid="{00000000-0005-0000-0000-000052D70000}"/>
    <cellStyle name="Normal 8 38 3 4 2" xfId="54936" xr:uid="{00000000-0005-0000-0000-000053D70000}"/>
    <cellStyle name="Normal 8 38 3 4 3" xfId="54937" xr:uid="{00000000-0005-0000-0000-000054D70000}"/>
    <cellStyle name="Normal 8 38 3 5" xfId="54938" xr:uid="{00000000-0005-0000-0000-000055D70000}"/>
    <cellStyle name="Normal 8 38 3 6" xfId="54939" xr:uid="{00000000-0005-0000-0000-000056D70000}"/>
    <cellStyle name="Normal 8 38 4" xfId="54940" xr:uid="{00000000-0005-0000-0000-000057D70000}"/>
    <cellStyle name="Normal 8 38 4 2" xfId="54941" xr:uid="{00000000-0005-0000-0000-000058D70000}"/>
    <cellStyle name="Normal 8 38 4 2 2" xfId="54942" xr:uid="{00000000-0005-0000-0000-000059D70000}"/>
    <cellStyle name="Normal 8 38 4 2 3" xfId="54943" xr:uid="{00000000-0005-0000-0000-00005AD70000}"/>
    <cellStyle name="Normal 8 38 4 3" xfId="54944" xr:uid="{00000000-0005-0000-0000-00005BD70000}"/>
    <cellStyle name="Normal 8 38 4 3 2" xfId="54945" xr:uid="{00000000-0005-0000-0000-00005CD70000}"/>
    <cellStyle name="Normal 8 38 4 3 3" xfId="54946" xr:uid="{00000000-0005-0000-0000-00005DD70000}"/>
    <cellStyle name="Normal 8 38 4 4" xfId="54947" xr:uid="{00000000-0005-0000-0000-00005ED70000}"/>
    <cellStyle name="Normal 8 38 4 4 2" xfId="54948" xr:uid="{00000000-0005-0000-0000-00005FD70000}"/>
    <cellStyle name="Normal 8 38 4 4 3" xfId="54949" xr:uid="{00000000-0005-0000-0000-000060D70000}"/>
    <cellStyle name="Normal 8 38 4 5" xfId="54950" xr:uid="{00000000-0005-0000-0000-000061D70000}"/>
    <cellStyle name="Normal 8 38 4 6" xfId="54951" xr:uid="{00000000-0005-0000-0000-000062D70000}"/>
    <cellStyle name="Normal 8 38 5" xfId="54952" xr:uid="{00000000-0005-0000-0000-000063D70000}"/>
    <cellStyle name="Normal 8 38 5 2" xfId="54953" xr:uid="{00000000-0005-0000-0000-000064D70000}"/>
    <cellStyle name="Normal 8 38 5 2 2" xfId="54954" xr:uid="{00000000-0005-0000-0000-000065D70000}"/>
    <cellStyle name="Normal 8 38 5 2 3" xfId="54955" xr:uid="{00000000-0005-0000-0000-000066D70000}"/>
    <cellStyle name="Normal 8 38 5 3" xfId="54956" xr:uid="{00000000-0005-0000-0000-000067D70000}"/>
    <cellStyle name="Normal 8 38 5 3 2" xfId="54957" xr:uid="{00000000-0005-0000-0000-000068D70000}"/>
    <cellStyle name="Normal 8 38 5 3 3" xfId="54958" xr:uid="{00000000-0005-0000-0000-000069D70000}"/>
    <cellStyle name="Normal 8 38 5 4" xfId="54959" xr:uid="{00000000-0005-0000-0000-00006AD70000}"/>
    <cellStyle name="Normal 8 38 5 4 2" xfId="54960" xr:uid="{00000000-0005-0000-0000-00006BD70000}"/>
    <cellStyle name="Normal 8 38 5 4 3" xfId="54961" xr:uid="{00000000-0005-0000-0000-00006CD70000}"/>
    <cellStyle name="Normal 8 38 5 5" xfId="54962" xr:uid="{00000000-0005-0000-0000-00006DD70000}"/>
    <cellStyle name="Normal 8 38 5 6" xfId="54963" xr:uid="{00000000-0005-0000-0000-00006ED70000}"/>
    <cellStyle name="Normal 8 38 6" xfId="54964" xr:uid="{00000000-0005-0000-0000-00006FD70000}"/>
    <cellStyle name="Normal 8 38 6 2" xfId="54965" xr:uid="{00000000-0005-0000-0000-000070D70000}"/>
    <cellStyle name="Normal 8 38 6 2 2" xfId="54966" xr:uid="{00000000-0005-0000-0000-000071D70000}"/>
    <cellStyle name="Normal 8 38 6 2 3" xfId="54967" xr:uid="{00000000-0005-0000-0000-000072D70000}"/>
    <cellStyle name="Normal 8 38 6 3" xfId="54968" xr:uid="{00000000-0005-0000-0000-000073D70000}"/>
    <cellStyle name="Normal 8 38 6 3 2" xfId="54969" xr:uid="{00000000-0005-0000-0000-000074D70000}"/>
    <cellStyle name="Normal 8 38 6 3 3" xfId="54970" xr:uid="{00000000-0005-0000-0000-000075D70000}"/>
    <cellStyle name="Normal 8 38 6 4" xfId="54971" xr:uid="{00000000-0005-0000-0000-000076D70000}"/>
    <cellStyle name="Normal 8 38 6 4 2" xfId="54972" xr:uid="{00000000-0005-0000-0000-000077D70000}"/>
    <cellStyle name="Normal 8 38 6 4 3" xfId="54973" xr:uid="{00000000-0005-0000-0000-000078D70000}"/>
    <cellStyle name="Normal 8 38 6 5" xfId="54974" xr:uid="{00000000-0005-0000-0000-000079D70000}"/>
    <cellStyle name="Normal 8 38 6 6" xfId="54975" xr:uid="{00000000-0005-0000-0000-00007AD70000}"/>
    <cellStyle name="Normal 8 38 7" xfId="54976" xr:uid="{00000000-0005-0000-0000-00007BD70000}"/>
    <cellStyle name="Normal 8 38 7 2" xfId="54977" xr:uid="{00000000-0005-0000-0000-00007CD70000}"/>
    <cellStyle name="Normal 8 38 7 2 2" xfId="54978" xr:uid="{00000000-0005-0000-0000-00007DD70000}"/>
    <cellStyle name="Normal 8 38 7 2 3" xfId="54979" xr:uid="{00000000-0005-0000-0000-00007ED70000}"/>
    <cellStyle name="Normal 8 38 7 3" xfId="54980" xr:uid="{00000000-0005-0000-0000-00007FD70000}"/>
    <cellStyle name="Normal 8 38 7 3 2" xfId="54981" xr:uid="{00000000-0005-0000-0000-000080D70000}"/>
    <cellStyle name="Normal 8 38 7 3 3" xfId="54982" xr:uid="{00000000-0005-0000-0000-000081D70000}"/>
    <cellStyle name="Normal 8 38 7 4" xfId="54983" xr:uid="{00000000-0005-0000-0000-000082D70000}"/>
    <cellStyle name="Normal 8 38 7 4 2" xfId="54984" xr:uid="{00000000-0005-0000-0000-000083D70000}"/>
    <cellStyle name="Normal 8 38 7 4 3" xfId="54985" xr:uid="{00000000-0005-0000-0000-000084D70000}"/>
    <cellStyle name="Normal 8 38 7 5" xfId="54986" xr:uid="{00000000-0005-0000-0000-000085D70000}"/>
    <cellStyle name="Normal 8 38 7 6" xfId="54987" xr:uid="{00000000-0005-0000-0000-000086D70000}"/>
    <cellStyle name="Normal 8 38 8" xfId="54988" xr:uid="{00000000-0005-0000-0000-000087D70000}"/>
    <cellStyle name="Normal 8 38 8 2" xfId="54989" xr:uid="{00000000-0005-0000-0000-000088D70000}"/>
    <cellStyle name="Normal 8 38 8 2 2" xfId="54990" xr:uid="{00000000-0005-0000-0000-000089D70000}"/>
    <cellStyle name="Normal 8 38 8 2 3" xfId="54991" xr:uid="{00000000-0005-0000-0000-00008AD70000}"/>
    <cellStyle name="Normal 8 38 8 3" xfId="54992" xr:uid="{00000000-0005-0000-0000-00008BD70000}"/>
    <cellStyle name="Normal 8 38 8 3 2" xfId="54993" xr:uid="{00000000-0005-0000-0000-00008CD70000}"/>
    <cellStyle name="Normal 8 38 8 3 3" xfId="54994" xr:uid="{00000000-0005-0000-0000-00008DD70000}"/>
    <cellStyle name="Normal 8 38 8 4" xfId="54995" xr:uid="{00000000-0005-0000-0000-00008ED70000}"/>
    <cellStyle name="Normal 8 38 8 4 2" xfId="54996" xr:uid="{00000000-0005-0000-0000-00008FD70000}"/>
    <cellStyle name="Normal 8 38 8 4 3" xfId="54997" xr:uid="{00000000-0005-0000-0000-000090D70000}"/>
    <cellStyle name="Normal 8 38 8 5" xfId="54998" xr:uid="{00000000-0005-0000-0000-000091D70000}"/>
    <cellStyle name="Normal 8 38 8 6" xfId="54999" xr:uid="{00000000-0005-0000-0000-000092D70000}"/>
    <cellStyle name="Normal 8 38 9" xfId="55000" xr:uid="{00000000-0005-0000-0000-000093D70000}"/>
    <cellStyle name="Normal 8 38 9 2" xfId="55001" xr:uid="{00000000-0005-0000-0000-000094D70000}"/>
    <cellStyle name="Normal 8 38 9 2 2" xfId="55002" xr:uid="{00000000-0005-0000-0000-000095D70000}"/>
    <cellStyle name="Normal 8 38 9 2 3" xfId="55003" xr:uid="{00000000-0005-0000-0000-000096D70000}"/>
    <cellStyle name="Normal 8 38 9 3" xfId="55004" xr:uid="{00000000-0005-0000-0000-000097D70000}"/>
    <cellStyle name="Normal 8 38 9 3 2" xfId="55005" xr:uid="{00000000-0005-0000-0000-000098D70000}"/>
    <cellStyle name="Normal 8 38 9 3 3" xfId="55006" xr:uid="{00000000-0005-0000-0000-000099D70000}"/>
    <cellStyle name="Normal 8 38 9 4" xfId="55007" xr:uid="{00000000-0005-0000-0000-00009AD70000}"/>
    <cellStyle name="Normal 8 38 9 4 2" xfId="55008" xr:uid="{00000000-0005-0000-0000-00009BD70000}"/>
    <cellStyle name="Normal 8 38 9 4 3" xfId="55009" xr:uid="{00000000-0005-0000-0000-00009CD70000}"/>
    <cellStyle name="Normal 8 38 9 5" xfId="55010" xr:uid="{00000000-0005-0000-0000-00009DD70000}"/>
    <cellStyle name="Normal 8 38 9 6" xfId="55011" xr:uid="{00000000-0005-0000-0000-00009ED70000}"/>
    <cellStyle name="Normal 8 38_Sheet25" xfId="55012" xr:uid="{00000000-0005-0000-0000-00009FD70000}"/>
    <cellStyle name="Normal 8 39" xfId="55013" xr:uid="{00000000-0005-0000-0000-0000A0D70000}"/>
    <cellStyle name="Normal 8 39 10" xfId="55014" xr:uid="{00000000-0005-0000-0000-0000A1D70000}"/>
    <cellStyle name="Normal 8 39 10 2" xfId="55015" xr:uid="{00000000-0005-0000-0000-0000A2D70000}"/>
    <cellStyle name="Normal 8 39 10 2 2" xfId="55016" xr:uid="{00000000-0005-0000-0000-0000A3D70000}"/>
    <cellStyle name="Normal 8 39 10 2 3" xfId="55017" xr:uid="{00000000-0005-0000-0000-0000A4D70000}"/>
    <cellStyle name="Normal 8 39 10 3" xfId="55018" xr:uid="{00000000-0005-0000-0000-0000A5D70000}"/>
    <cellStyle name="Normal 8 39 10 3 2" xfId="55019" xr:uid="{00000000-0005-0000-0000-0000A6D70000}"/>
    <cellStyle name="Normal 8 39 10 3 3" xfId="55020" xr:uid="{00000000-0005-0000-0000-0000A7D70000}"/>
    <cellStyle name="Normal 8 39 10 4" xfId="55021" xr:uid="{00000000-0005-0000-0000-0000A8D70000}"/>
    <cellStyle name="Normal 8 39 10 4 2" xfId="55022" xr:uid="{00000000-0005-0000-0000-0000A9D70000}"/>
    <cellStyle name="Normal 8 39 10 4 3" xfId="55023" xr:uid="{00000000-0005-0000-0000-0000AAD70000}"/>
    <cellStyle name="Normal 8 39 10 5" xfId="55024" xr:uid="{00000000-0005-0000-0000-0000ABD70000}"/>
    <cellStyle name="Normal 8 39 10 6" xfId="55025" xr:uid="{00000000-0005-0000-0000-0000ACD70000}"/>
    <cellStyle name="Normal 8 39 11" xfId="55026" xr:uid="{00000000-0005-0000-0000-0000ADD70000}"/>
    <cellStyle name="Normal 8 39 11 2" xfId="55027" xr:uid="{00000000-0005-0000-0000-0000AED70000}"/>
    <cellStyle name="Normal 8 39 11 2 2" xfId="55028" xr:uid="{00000000-0005-0000-0000-0000AFD70000}"/>
    <cellStyle name="Normal 8 39 11 2 3" xfId="55029" xr:uid="{00000000-0005-0000-0000-0000B0D70000}"/>
    <cellStyle name="Normal 8 39 11 3" xfId="55030" xr:uid="{00000000-0005-0000-0000-0000B1D70000}"/>
    <cellStyle name="Normal 8 39 11 3 2" xfId="55031" xr:uid="{00000000-0005-0000-0000-0000B2D70000}"/>
    <cellStyle name="Normal 8 39 11 3 3" xfId="55032" xr:uid="{00000000-0005-0000-0000-0000B3D70000}"/>
    <cellStyle name="Normal 8 39 11 4" xfId="55033" xr:uid="{00000000-0005-0000-0000-0000B4D70000}"/>
    <cellStyle name="Normal 8 39 11 4 2" xfId="55034" xr:uid="{00000000-0005-0000-0000-0000B5D70000}"/>
    <cellStyle name="Normal 8 39 11 4 3" xfId="55035" xr:uid="{00000000-0005-0000-0000-0000B6D70000}"/>
    <cellStyle name="Normal 8 39 11 5" xfId="55036" xr:uid="{00000000-0005-0000-0000-0000B7D70000}"/>
    <cellStyle name="Normal 8 39 11 6" xfId="55037" xr:uid="{00000000-0005-0000-0000-0000B8D70000}"/>
    <cellStyle name="Normal 8 39 12" xfId="55038" xr:uid="{00000000-0005-0000-0000-0000B9D70000}"/>
    <cellStyle name="Normal 8 39 12 2" xfId="55039" xr:uid="{00000000-0005-0000-0000-0000BAD70000}"/>
    <cellStyle name="Normal 8 39 12 2 2" xfId="55040" xr:uid="{00000000-0005-0000-0000-0000BBD70000}"/>
    <cellStyle name="Normal 8 39 12 2 3" xfId="55041" xr:uid="{00000000-0005-0000-0000-0000BCD70000}"/>
    <cellStyle name="Normal 8 39 12 3" xfId="55042" xr:uid="{00000000-0005-0000-0000-0000BDD70000}"/>
    <cellStyle name="Normal 8 39 12 3 2" xfId="55043" xr:uid="{00000000-0005-0000-0000-0000BED70000}"/>
    <cellStyle name="Normal 8 39 12 3 3" xfId="55044" xr:uid="{00000000-0005-0000-0000-0000BFD70000}"/>
    <cellStyle name="Normal 8 39 12 4" xfId="55045" xr:uid="{00000000-0005-0000-0000-0000C0D70000}"/>
    <cellStyle name="Normal 8 39 12 4 2" xfId="55046" xr:uid="{00000000-0005-0000-0000-0000C1D70000}"/>
    <cellStyle name="Normal 8 39 12 4 3" xfId="55047" xr:uid="{00000000-0005-0000-0000-0000C2D70000}"/>
    <cellStyle name="Normal 8 39 12 5" xfId="55048" xr:uid="{00000000-0005-0000-0000-0000C3D70000}"/>
    <cellStyle name="Normal 8 39 12 6" xfId="55049" xr:uid="{00000000-0005-0000-0000-0000C4D70000}"/>
    <cellStyle name="Normal 8 39 13" xfId="55050" xr:uid="{00000000-0005-0000-0000-0000C5D70000}"/>
    <cellStyle name="Normal 8 39 13 2" xfId="55051" xr:uid="{00000000-0005-0000-0000-0000C6D70000}"/>
    <cellStyle name="Normal 8 39 13 2 2" xfId="55052" xr:uid="{00000000-0005-0000-0000-0000C7D70000}"/>
    <cellStyle name="Normal 8 39 13 2 3" xfId="55053" xr:uid="{00000000-0005-0000-0000-0000C8D70000}"/>
    <cellStyle name="Normal 8 39 13 3" xfId="55054" xr:uid="{00000000-0005-0000-0000-0000C9D70000}"/>
    <cellStyle name="Normal 8 39 13 3 2" xfId="55055" xr:uid="{00000000-0005-0000-0000-0000CAD70000}"/>
    <cellStyle name="Normal 8 39 13 3 3" xfId="55056" xr:uid="{00000000-0005-0000-0000-0000CBD70000}"/>
    <cellStyle name="Normal 8 39 13 4" xfId="55057" xr:uid="{00000000-0005-0000-0000-0000CCD70000}"/>
    <cellStyle name="Normal 8 39 13 4 2" xfId="55058" xr:uid="{00000000-0005-0000-0000-0000CDD70000}"/>
    <cellStyle name="Normal 8 39 13 4 3" xfId="55059" xr:uid="{00000000-0005-0000-0000-0000CED70000}"/>
    <cellStyle name="Normal 8 39 13 5" xfId="55060" xr:uid="{00000000-0005-0000-0000-0000CFD70000}"/>
    <cellStyle name="Normal 8 39 13 6" xfId="55061" xr:uid="{00000000-0005-0000-0000-0000D0D70000}"/>
    <cellStyle name="Normal 8 39 14" xfId="55062" xr:uid="{00000000-0005-0000-0000-0000D1D70000}"/>
    <cellStyle name="Normal 8 39 14 2" xfId="55063" xr:uid="{00000000-0005-0000-0000-0000D2D70000}"/>
    <cellStyle name="Normal 8 39 14 2 2" xfId="55064" xr:uid="{00000000-0005-0000-0000-0000D3D70000}"/>
    <cellStyle name="Normal 8 39 14 2 3" xfId="55065" xr:uid="{00000000-0005-0000-0000-0000D4D70000}"/>
    <cellStyle name="Normal 8 39 14 3" xfId="55066" xr:uid="{00000000-0005-0000-0000-0000D5D70000}"/>
    <cellStyle name="Normal 8 39 14 3 2" xfId="55067" xr:uid="{00000000-0005-0000-0000-0000D6D70000}"/>
    <cellStyle name="Normal 8 39 14 3 3" xfId="55068" xr:uid="{00000000-0005-0000-0000-0000D7D70000}"/>
    <cellStyle name="Normal 8 39 14 4" xfId="55069" xr:uid="{00000000-0005-0000-0000-0000D8D70000}"/>
    <cellStyle name="Normal 8 39 14 4 2" xfId="55070" xr:uid="{00000000-0005-0000-0000-0000D9D70000}"/>
    <cellStyle name="Normal 8 39 14 4 3" xfId="55071" xr:uid="{00000000-0005-0000-0000-0000DAD70000}"/>
    <cellStyle name="Normal 8 39 14 5" xfId="55072" xr:uid="{00000000-0005-0000-0000-0000DBD70000}"/>
    <cellStyle name="Normal 8 39 14 6" xfId="55073" xr:uid="{00000000-0005-0000-0000-0000DCD70000}"/>
    <cellStyle name="Normal 8 39 15" xfId="55074" xr:uid="{00000000-0005-0000-0000-0000DDD70000}"/>
    <cellStyle name="Normal 8 39 15 2" xfId="55075" xr:uid="{00000000-0005-0000-0000-0000DED70000}"/>
    <cellStyle name="Normal 8 39 15 2 2" xfId="55076" xr:uid="{00000000-0005-0000-0000-0000DFD70000}"/>
    <cellStyle name="Normal 8 39 15 2 3" xfId="55077" xr:uid="{00000000-0005-0000-0000-0000E0D70000}"/>
    <cellStyle name="Normal 8 39 15 3" xfId="55078" xr:uid="{00000000-0005-0000-0000-0000E1D70000}"/>
    <cellStyle name="Normal 8 39 15 3 2" xfId="55079" xr:uid="{00000000-0005-0000-0000-0000E2D70000}"/>
    <cellStyle name="Normal 8 39 15 3 3" xfId="55080" xr:uid="{00000000-0005-0000-0000-0000E3D70000}"/>
    <cellStyle name="Normal 8 39 15 4" xfId="55081" xr:uid="{00000000-0005-0000-0000-0000E4D70000}"/>
    <cellStyle name="Normal 8 39 15 4 2" xfId="55082" xr:uid="{00000000-0005-0000-0000-0000E5D70000}"/>
    <cellStyle name="Normal 8 39 15 4 3" xfId="55083" xr:uid="{00000000-0005-0000-0000-0000E6D70000}"/>
    <cellStyle name="Normal 8 39 15 5" xfId="55084" xr:uid="{00000000-0005-0000-0000-0000E7D70000}"/>
    <cellStyle name="Normal 8 39 15 6" xfId="55085" xr:uid="{00000000-0005-0000-0000-0000E8D70000}"/>
    <cellStyle name="Normal 8 39 16" xfId="55086" xr:uid="{00000000-0005-0000-0000-0000E9D70000}"/>
    <cellStyle name="Normal 8 39 16 2" xfId="55087" xr:uid="{00000000-0005-0000-0000-0000EAD70000}"/>
    <cellStyle name="Normal 8 39 16 2 2" xfId="55088" xr:uid="{00000000-0005-0000-0000-0000EBD70000}"/>
    <cellStyle name="Normal 8 39 16 2 3" xfId="55089" xr:uid="{00000000-0005-0000-0000-0000ECD70000}"/>
    <cellStyle name="Normal 8 39 16 3" xfId="55090" xr:uid="{00000000-0005-0000-0000-0000EDD70000}"/>
    <cellStyle name="Normal 8 39 16 3 2" xfId="55091" xr:uid="{00000000-0005-0000-0000-0000EED70000}"/>
    <cellStyle name="Normal 8 39 16 3 3" xfId="55092" xr:uid="{00000000-0005-0000-0000-0000EFD70000}"/>
    <cellStyle name="Normal 8 39 16 4" xfId="55093" xr:uid="{00000000-0005-0000-0000-0000F0D70000}"/>
    <cellStyle name="Normal 8 39 16 4 2" xfId="55094" xr:uid="{00000000-0005-0000-0000-0000F1D70000}"/>
    <cellStyle name="Normal 8 39 16 4 3" xfId="55095" xr:uid="{00000000-0005-0000-0000-0000F2D70000}"/>
    <cellStyle name="Normal 8 39 16 5" xfId="55096" xr:uid="{00000000-0005-0000-0000-0000F3D70000}"/>
    <cellStyle name="Normal 8 39 16 6" xfId="55097" xr:uid="{00000000-0005-0000-0000-0000F4D70000}"/>
    <cellStyle name="Normal 8 39 17" xfId="55098" xr:uid="{00000000-0005-0000-0000-0000F5D70000}"/>
    <cellStyle name="Normal 8 39 17 2" xfId="55099" xr:uid="{00000000-0005-0000-0000-0000F6D70000}"/>
    <cellStyle name="Normal 8 39 17 2 2" xfId="55100" xr:uid="{00000000-0005-0000-0000-0000F7D70000}"/>
    <cellStyle name="Normal 8 39 17 2 3" xfId="55101" xr:uid="{00000000-0005-0000-0000-0000F8D70000}"/>
    <cellStyle name="Normal 8 39 17 3" xfId="55102" xr:uid="{00000000-0005-0000-0000-0000F9D70000}"/>
    <cellStyle name="Normal 8 39 17 3 2" xfId="55103" xr:uid="{00000000-0005-0000-0000-0000FAD70000}"/>
    <cellStyle name="Normal 8 39 17 3 3" xfId="55104" xr:uid="{00000000-0005-0000-0000-0000FBD70000}"/>
    <cellStyle name="Normal 8 39 17 4" xfId="55105" xr:uid="{00000000-0005-0000-0000-0000FCD70000}"/>
    <cellStyle name="Normal 8 39 17 4 2" xfId="55106" xr:uid="{00000000-0005-0000-0000-0000FDD70000}"/>
    <cellStyle name="Normal 8 39 17 4 3" xfId="55107" xr:uid="{00000000-0005-0000-0000-0000FED70000}"/>
    <cellStyle name="Normal 8 39 17 5" xfId="55108" xr:uid="{00000000-0005-0000-0000-0000FFD70000}"/>
    <cellStyle name="Normal 8 39 17 6" xfId="55109" xr:uid="{00000000-0005-0000-0000-000000D80000}"/>
    <cellStyle name="Normal 8 39 18" xfId="55110" xr:uid="{00000000-0005-0000-0000-000001D80000}"/>
    <cellStyle name="Normal 8 39 18 2" xfId="55111" xr:uid="{00000000-0005-0000-0000-000002D80000}"/>
    <cellStyle name="Normal 8 39 18 2 2" xfId="55112" xr:uid="{00000000-0005-0000-0000-000003D80000}"/>
    <cellStyle name="Normal 8 39 18 2 3" xfId="55113" xr:uid="{00000000-0005-0000-0000-000004D80000}"/>
    <cellStyle name="Normal 8 39 18 3" xfId="55114" xr:uid="{00000000-0005-0000-0000-000005D80000}"/>
    <cellStyle name="Normal 8 39 18 3 2" xfId="55115" xr:uid="{00000000-0005-0000-0000-000006D80000}"/>
    <cellStyle name="Normal 8 39 18 3 3" xfId="55116" xr:uid="{00000000-0005-0000-0000-000007D80000}"/>
    <cellStyle name="Normal 8 39 18 4" xfId="55117" xr:uid="{00000000-0005-0000-0000-000008D80000}"/>
    <cellStyle name="Normal 8 39 18 4 2" xfId="55118" xr:uid="{00000000-0005-0000-0000-000009D80000}"/>
    <cellStyle name="Normal 8 39 18 4 3" xfId="55119" xr:uid="{00000000-0005-0000-0000-00000AD80000}"/>
    <cellStyle name="Normal 8 39 18 5" xfId="55120" xr:uid="{00000000-0005-0000-0000-00000BD80000}"/>
    <cellStyle name="Normal 8 39 18 6" xfId="55121" xr:uid="{00000000-0005-0000-0000-00000CD80000}"/>
    <cellStyle name="Normal 8 39 19" xfId="55122" xr:uid="{00000000-0005-0000-0000-00000DD80000}"/>
    <cellStyle name="Normal 8 39 19 2" xfId="55123" xr:uid="{00000000-0005-0000-0000-00000ED80000}"/>
    <cellStyle name="Normal 8 39 19 2 2" xfId="55124" xr:uid="{00000000-0005-0000-0000-00000FD80000}"/>
    <cellStyle name="Normal 8 39 19 2 3" xfId="55125" xr:uid="{00000000-0005-0000-0000-000010D80000}"/>
    <cellStyle name="Normal 8 39 19 3" xfId="55126" xr:uid="{00000000-0005-0000-0000-000011D80000}"/>
    <cellStyle name="Normal 8 39 19 3 2" xfId="55127" xr:uid="{00000000-0005-0000-0000-000012D80000}"/>
    <cellStyle name="Normal 8 39 19 3 3" xfId="55128" xr:uid="{00000000-0005-0000-0000-000013D80000}"/>
    <cellStyle name="Normal 8 39 19 4" xfId="55129" xr:uid="{00000000-0005-0000-0000-000014D80000}"/>
    <cellStyle name="Normal 8 39 19 4 2" xfId="55130" xr:uid="{00000000-0005-0000-0000-000015D80000}"/>
    <cellStyle name="Normal 8 39 19 4 3" xfId="55131" xr:uid="{00000000-0005-0000-0000-000016D80000}"/>
    <cellStyle name="Normal 8 39 19 5" xfId="55132" xr:uid="{00000000-0005-0000-0000-000017D80000}"/>
    <cellStyle name="Normal 8 39 19 6" xfId="55133" xr:uid="{00000000-0005-0000-0000-000018D80000}"/>
    <cellStyle name="Normal 8 39 2" xfId="55134" xr:uid="{00000000-0005-0000-0000-000019D80000}"/>
    <cellStyle name="Normal 8 39 2 2" xfId="55135" xr:uid="{00000000-0005-0000-0000-00001AD80000}"/>
    <cellStyle name="Normal 8 39 2 2 2" xfId="55136" xr:uid="{00000000-0005-0000-0000-00001BD80000}"/>
    <cellStyle name="Normal 8 39 2 2 3" xfId="55137" xr:uid="{00000000-0005-0000-0000-00001CD80000}"/>
    <cellStyle name="Normal 8 39 2 3" xfId="55138" xr:uid="{00000000-0005-0000-0000-00001DD80000}"/>
    <cellStyle name="Normal 8 39 2 3 2" xfId="55139" xr:uid="{00000000-0005-0000-0000-00001ED80000}"/>
    <cellStyle name="Normal 8 39 2 3 3" xfId="55140" xr:uid="{00000000-0005-0000-0000-00001FD80000}"/>
    <cellStyle name="Normal 8 39 2 4" xfId="55141" xr:uid="{00000000-0005-0000-0000-000020D80000}"/>
    <cellStyle name="Normal 8 39 2 4 2" xfId="55142" xr:uid="{00000000-0005-0000-0000-000021D80000}"/>
    <cellStyle name="Normal 8 39 2 4 3" xfId="55143" xr:uid="{00000000-0005-0000-0000-000022D80000}"/>
    <cellStyle name="Normal 8 39 2 5" xfId="55144" xr:uid="{00000000-0005-0000-0000-000023D80000}"/>
    <cellStyle name="Normal 8 39 2 6" xfId="55145" xr:uid="{00000000-0005-0000-0000-000024D80000}"/>
    <cellStyle name="Normal 8 39 20" xfId="55146" xr:uid="{00000000-0005-0000-0000-000025D80000}"/>
    <cellStyle name="Normal 8 39 20 2" xfId="55147" xr:uid="{00000000-0005-0000-0000-000026D80000}"/>
    <cellStyle name="Normal 8 39 20 2 2" xfId="55148" xr:uid="{00000000-0005-0000-0000-000027D80000}"/>
    <cellStyle name="Normal 8 39 20 2 3" xfId="55149" xr:uid="{00000000-0005-0000-0000-000028D80000}"/>
    <cellStyle name="Normal 8 39 20 3" xfId="55150" xr:uid="{00000000-0005-0000-0000-000029D80000}"/>
    <cellStyle name="Normal 8 39 20 3 2" xfId="55151" xr:uid="{00000000-0005-0000-0000-00002AD80000}"/>
    <cellStyle name="Normal 8 39 20 3 3" xfId="55152" xr:uid="{00000000-0005-0000-0000-00002BD80000}"/>
    <cellStyle name="Normal 8 39 20 4" xfId="55153" xr:uid="{00000000-0005-0000-0000-00002CD80000}"/>
    <cellStyle name="Normal 8 39 20 4 2" xfId="55154" xr:uid="{00000000-0005-0000-0000-00002DD80000}"/>
    <cellStyle name="Normal 8 39 20 4 3" xfId="55155" xr:uid="{00000000-0005-0000-0000-00002ED80000}"/>
    <cellStyle name="Normal 8 39 20 5" xfId="55156" xr:uid="{00000000-0005-0000-0000-00002FD80000}"/>
    <cellStyle name="Normal 8 39 20 6" xfId="55157" xr:uid="{00000000-0005-0000-0000-000030D80000}"/>
    <cellStyle name="Normal 8 39 21" xfId="55158" xr:uid="{00000000-0005-0000-0000-000031D80000}"/>
    <cellStyle name="Normal 8 39 21 2" xfId="55159" xr:uid="{00000000-0005-0000-0000-000032D80000}"/>
    <cellStyle name="Normal 8 39 21 3" xfId="55160" xr:uid="{00000000-0005-0000-0000-000033D80000}"/>
    <cellStyle name="Normal 8 39 22" xfId="55161" xr:uid="{00000000-0005-0000-0000-000034D80000}"/>
    <cellStyle name="Normal 8 39 22 2" xfId="55162" xr:uid="{00000000-0005-0000-0000-000035D80000}"/>
    <cellStyle name="Normal 8 39 22 3" xfId="55163" xr:uid="{00000000-0005-0000-0000-000036D80000}"/>
    <cellStyle name="Normal 8 39 23" xfId="55164" xr:uid="{00000000-0005-0000-0000-000037D80000}"/>
    <cellStyle name="Normal 8 39 23 2" xfId="55165" xr:uid="{00000000-0005-0000-0000-000038D80000}"/>
    <cellStyle name="Normal 8 39 23 3" xfId="55166" xr:uid="{00000000-0005-0000-0000-000039D80000}"/>
    <cellStyle name="Normal 8 39 24" xfId="55167" xr:uid="{00000000-0005-0000-0000-00003AD80000}"/>
    <cellStyle name="Normal 8 39 25" xfId="55168" xr:uid="{00000000-0005-0000-0000-00003BD80000}"/>
    <cellStyle name="Normal 8 39 3" xfId="55169" xr:uid="{00000000-0005-0000-0000-00003CD80000}"/>
    <cellStyle name="Normal 8 39 3 2" xfId="55170" xr:uid="{00000000-0005-0000-0000-00003DD80000}"/>
    <cellStyle name="Normal 8 39 3 2 2" xfId="55171" xr:uid="{00000000-0005-0000-0000-00003ED80000}"/>
    <cellStyle name="Normal 8 39 3 2 3" xfId="55172" xr:uid="{00000000-0005-0000-0000-00003FD80000}"/>
    <cellStyle name="Normal 8 39 3 3" xfId="55173" xr:uid="{00000000-0005-0000-0000-000040D80000}"/>
    <cellStyle name="Normal 8 39 3 3 2" xfId="55174" xr:uid="{00000000-0005-0000-0000-000041D80000}"/>
    <cellStyle name="Normal 8 39 3 3 3" xfId="55175" xr:uid="{00000000-0005-0000-0000-000042D80000}"/>
    <cellStyle name="Normal 8 39 3 4" xfId="55176" xr:uid="{00000000-0005-0000-0000-000043D80000}"/>
    <cellStyle name="Normal 8 39 3 4 2" xfId="55177" xr:uid="{00000000-0005-0000-0000-000044D80000}"/>
    <cellStyle name="Normal 8 39 3 4 3" xfId="55178" xr:uid="{00000000-0005-0000-0000-000045D80000}"/>
    <cellStyle name="Normal 8 39 3 5" xfId="55179" xr:uid="{00000000-0005-0000-0000-000046D80000}"/>
    <cellStyle name="Normal 8 39 3 6" xfId="55180" xr:uid="{00000000-0005-0000-0000-000047D80000}"/>
    <cellStyle name="Normal 8 39 4" xfId="55181" xr:uid="{00000000-0005-0000-0000-000048D80000}"/>
    <cellStyle name="Normal 8 39 4 2" xfId="55182" xr:uid="{00000000-0005-0000-0000-000049D80000}"/>
    <cellStyle name="Normal 8 39 4 2 2" xfId="55183" xr:uid="{00000000-0005-0000-0000-00004AD80000}"/>
    <cellStyle name="Normal 8 39 4 2 3" xfId="55184" xr:uid="{00000000-0005-0000-0000-00004BD80000}"/>
    <cellStyle name="Normal 8 39 4 3" xfId="55185" xr:uid="{00000000-0005-0000-0000-00004CD80000}"/>
    <cellStyle name="Normal 8 39 4 3 2" xfId="55186" xr:uid="{00000000-0005-0000-0000-00004DD80000}"/>
    <cellStyle name="Normal 8 39 4 3 3" xfId="55187" xr:uid="{00000000-0005-0000-0000-00004ED80000}"/>
    <cellStyle name="Normal 8 39 4 4" xfId="55188" xr:uid="{00000000-0005-0000-0000-00004FD80000}"/>
    <cellStyle name="Normal 8 39 4 4 2" xfId="55189" xr:uid="{00000000-0005-0000-0000-000050D80000}"/>
    <cellStyle name="Normal 8 39 4 4 3" xfId="55190" xr:uid="{00000000-0005-0000-0000-000051D80000}"/>
    <cellStyle name="Normal 8 39 4 5" xfId="55191" xr:uid="{00000000-0005-0000-0000-000052D80000}"/>
    <cellStyle name="Normal 8 39 4 6" xfId="55192" xr:uid="{00000000-0005-0000-0000-000053D80000}"/>
    <cellStyle name="Normal 8 39 5" xfId="55193" xr:uid="{00000000-0005-0000-0000-000054D80000}"/>
    <cellStyle name="Normal 8 39 5 2" xfId="55194" xr:uid="{00000000-0005-0000-0000-000055D80000}"/>
    <cellStyle name="Normal 8 39 5 2 2" xfId="55195" xr:uid="{00000000-0005-0000-0000-000056D80000}"/>
    <cellStyle name="Normal 8 39 5 2 3" xfId="55196" xr:uid="{00000000-0005-0000-0000-000057D80000}"/>
    <cellStyle name="Normal 8 39 5 3" xfId="55197" xr:uid="{00000000-0005-0000-0000-000058D80000}"/>
    <cellStyle name="Normal 8 39 5 3 2" xfId="55198" xr:uid="{00000000-0005-0000-0000-000059D80000}"/>
    <cellStyle name="Normal 8 39 5 3 3" xfId="55199" xr:uid="{00000000-0005-0000-0000-00005AD80000}"/>
    <cellStyle name="Normal 8 39 5 4" xfId="55200" xr:uid="{00000000-0005-0000-0000-00005BD80000}"/>
    <cellStyle name="Normal 8 39 5 4 2" xfId="55201" xr:uid="{00000000-0005-0000-0000-00005CD80000}"/>
    <cellStyle name="Normal 8 39 5 4 3" xfId="55202" xr:uid="{00000000-0005-0000-0000-00005DD80000}"/>
    <cellStyle name="Normal 8 39 5 5" xfId="55203" xr:uid="{00000000-0005-0000-0000-00005ED80000}"/>
    <cellStyle name="Normal 8 39 5 6" xfId="55204" xr:uid="{00000000-0005-0000-0000-00005FD80000}"/>
    <cellStyle name="Normal 8 39 6" xfId="55205" xr:uid="{00000000-0005-0000-0000-000060D80000}"/>
    <cellStyle name="Normal 8 39 6 2" xfId="55206" xr:uid="{00000000-0005-0000-0000-000061D80000}"/>
    <cellStyle name="Normal 8 39 6 2 2" xfId="55207" xr:uid="{00000000-0005-0000-0000-000062D80000}"/>
    <cellStyle name="Normal 8 39 6 2 3" xfId="55208" xr:uid="{00000000-0005-0000-0000-000063D80000}"/>
    <cellStyle name="Normal 8 39 6 3" xfId="55209" xr:uid="{00000000-0005-0000-0000-000064D80000}"/>
    <cellStyle name="Normal 8 39 6 3 2" xfId="55210" xr:uid="{00000000-0005-0000-0000-000065D80000}"/>
    <cellStyle name="Normal 8 39 6 3 3" xfId="55211" xr:uid="{00000000-0005-0000-0000-000066D80000}"/>
    <cellStyle name="Normal 8 39 6 4" xfId="55212" xr:uid="{00000000-0005-0000-0000-000067D80000}"/>
    <cellStyle name="Normal 8 39 6 4 2" xfId="55213" xr:uid="{00000000-0005-0000-0000-000068D80000}"/>
    <cellStyle name="Normal 8 39 6 4 3" xfId="55214" xr:uid="{00000000-0005-0000-0000-000069D80000}"/>
    <cellStyle name="Normal 8 39 6 5" xfId="55215" xr:uid="{00000000-0005-0000-0000-00006AD80000}"/>
    <cellStyle name="Normal 8 39 6 6" xfId="55216" xr:uid="{00000000-0005-0000-0000-00006BD80000}"/>
    <cellStyle name="Normal 8 39 7" xfId="55217" xr:uid="{00000000-0005-0000-0000-00006CD80000}"/>
    <cellStyle name="Normal 8 39 7 2" xfId="55218" xr:uid="{00000000-0005-0000-0000-00006DD80000}"/>
    <cellStyle name="Normal 8 39 7 2 2" xfId="55219" xr:uid="{00000000-0005-0000-0000-00006ED80000}"/>
    <cellStyle name="Normal 8 39 7 2 3" xfId="55220" xr:uid="{00000000-0005-0000-0000-00006FD80000}"/>
    <cellStyle name="Normal 8 39 7 3" xfId="55221" xr:uid="{00000000-0005-0000-0000-000070D80000}"/>
    <cellStyle name="Normal 8 39 7 3 2" xfId="55222" xr:uid="{00000000-0005-0000-0000-000071D80000}"/>
    <cellStyle name="Normal 8 39 7 3 3" xfId="55223" xr:uid="{00000000-0005-0000-0000-000072D80000}"/>
    <cellStyle name="Normal 8 39 7 4" xfId="55224" xr:uid="{00000000-0005-0000-0000-000073D80000}"/>
    <cellStyle name="Normal 8 39 7 4 2" xfId="55225" xr:uid="{00000000-0005-0000-0000-000074D80000}"/>
    <cellStyle name="Normal 8 39 7 4 3" xfId="55226" xr:uid="{00000000-0005-0000-0000-000075D80000}"/>
    <cellStyle name="Normal 8 39 7 5" xfId="55227" xr:uid="{00000000-0005-0000-0000-000076D80000}"/>
    <cellStyle name="Normal 8 39 7 6" xfId="55228" xr:uid="{00000000-0005-0000-0000-000077D80000}"/>
    <cellStyle name="Normal 8 39 8" xfId="55229" xr:uid="{00000000-0005-0000-0000-000078D80000}"/>
    <cellStyle name="Normal 8 39 8 2" xfId="55230" xr:uid="{00000000-0005-0000-0000-000079D80000}"/>
    <cellStyle name="Normal 8 39 8 2 2" xfId="55231" xr:uid="{00000000-0005-0000-0000-00007AD80000}"/>
    <cellStyle name="Normal 8 39 8 2 3" xfId="55232" xr:uid="{00000000-0005-0000-0000-00007BD80000}"/>
    <cellStyle name="Normal 8 39 8 3" xfId="55233" xr:uid="{00000000-0005-0000-0000-00007CD80000}"/>
    <cellStyle name="Normal 8 39 8 3 2" xfId="55234" xr:uid="{00000000-0005-0000-0000-00007DD80000}"/>
    <cellStyle name="Normal 8 39 8 3 3" xfId="55235" xr:uid="{00000000-0005-0000-0000-00007ED80000}"/>
    <cellStyle name="Normal 8 39 8 4" xfId="55236" xr:uid="{00000000-0005-0000-0000-00007FD80000}"/>
    <cellStyle name="Normal 8 39 8 4 2" xfId="55237" xr:uid="{00000000-0005-0000-0000-000080D80000}"/>
    <cellStyle name="Normal 8 39 8 4 3" xfId="55238" xr:uid="{00000000-0005-0000-0000-000081D80000}"/>
    <cellStyle name="Normal 8 39 8 5" xfId="55239" xr:uid="{00000000-0005-0000-0000-000082D80000}"/>
    <cellStyle name="Normal 8 39 8 6" xfId="55240" xr:uid="{00000000-0005-0000-0000-000083D80000}"/>
    <cellStyle name="Normal 8 39 9" xfId="55241" xr:uid="{00000000-0005-0000-0000-000084D80000}"/>
    <cellStyle name="Normal 8 39 9 2" xfId="55242" xr:uid="{00000000-0005-0000-0000-000085D80000}"/>
    <cellStyle name="Normal 8 39 9 2 2" xfId="55243" xr:uid="{00000000-0005-0000-0000-000086D80000}"/>
    <cellStyle name="Normal 8 39 9 2 3" xfId="55244" xr:uid="{00000000-0005-0000-0000-000087D80000}"/>
    <cellStyle name="Normal 8 39 9 3" xfId="55245" xr:uid="{00000000-0005-0000-0000-000088D80000}"/>
    <cellStyle name="Normal 8 39 9 3 2" xfId="55246" xr:uid="{00000000-0005-0000-0000-000089D80000}"/>
    <cellStyle name="Normal 8 39 9 3 3" xfId="55247" xr:uid="{00000000-0005-0000-0000-00008AD80000}"/>
    <cellStyle name="Normal 8 39 9 4" xfId="55248" xr:uid="{00000000-0005-0000-0000-00008BD80000}"/>
    <cellStyle name="Normal 8 39 9 4 2" xfId="55249" xr:uid="{00000000-0005-0000-0000-00008CD80000}"/>
    <cellStyle name="Normal 8 39 9 4 3" xfId="55250" xr:uid="{00000000-0005-0000-0000-00008DD80000}"/>
    <cellStyle name="Normal 8 39 9 5" xfId="55251" xr:uid="{00000000-0005-0000-0000-00008ED80000}"/>
    <cellStyle name="Normal 8 39 9 6" xfId="55252" xr:uid="{00000000-0005-0000-0000-00008FD80000}"/>
    <cellStyle name="Normal 8 39_Sheet25" xfId="55253" xr:uid="{00000000-0005-0000-0000-000090D80000}"/>
    <cellStyle name="Normal 8 4" xfId="55254" xr:uid="{00000000-0005-0000-0000-000091D80000}"/>
    <cellStyle name="Normal 8 40" xfId="55255" xr:uid="{00000000-0005-0000-0000-000092D80000}"/>
    <cellStyle name="Normal 8 40 10" xfId="55256" xr:uid="{00000000-0005-0000-0000-000093D80000}"/>
    <cellStyle name="Normal 8 40 10 2" xfId="55257" xr:uid="{00000000-0005-0000-0000-000094D80000}"/>
    <cellStyle name="Normal 8 40 10 2 2" xfId="55258" xr:uid="{00000000-0005-0000-0000-000095D80000}"/>
    <cellStyle name="Normal 8 40 10 2 3" xfId="55259" xr:uid="{00000000-0005-0000-0000-000096D80000}"/>
    <cellStyle name="Normal 8 40 10 3" xfId="55260" xr:uid="{00000000-0005-0000-0000-000097D80000}"/>
    <cellStyle name="Normal 8 40 10 3 2" xfId="55261" xr:uid="{00000000-0005-0000-0000-000098D80000}"/>
    <cellStyle name="Normal 8 40 10 3 3" xfId="55262" xr:uid="{00000000-0005-0000-0000-000099D80000}"/>
    <cellStyle name="Normal 8 40 10 4" xfId="55263" xr:uid="{00000000-0005-0000-0000-00009AD80000}"/>
    <cellStyle name="Normal 8 40 10 4 2" xfId="55264" xr:uid="{00000000-0005-0000-0000-00009BD80000}"/>
    <cellStyle name="Normal 8 40 10 4 3" xfId="55265" xr:uid="{00000000-0005-0000-0000-00009CD80000}"/>
    <cellStyle name="Normal 8 40 10 5" xfId="55266" xr:uid="{00000000-0005-0000-0000-00009DD80000}"/>
    <cellStyle name="Normal 8 40 10 6" xfId="55267" xr:uid="{00000000-0005-0000-0000-00009ED80000}"/>
    <cellStyle name="Normal 8 40 11" xfId="55268" xr:uid="{00000000-0005-0000-0000-00009FD80000}"/>
    <cellStyle name="Normal 8 40 11 2" xfId="55269" xr:uid="{00000000-0005-0000-0000-0000A0D80000}"/>
    <cellStyle name="Normal 8 40 11 2 2" xfId="55270" xr:uid="{00000000-0005-0000-0000-0000A1D80000}"/>
    <cellStyle name="Normal 8 40 11 2 3" xfId="55271" xr:uid="{00000000-0005-0000-0000-0000A2D80000}"/>
    <cellStyle name="Normal 8 40 11 3" xfId="55272" xr:uid="{00000000-0005-0000-0000-0000A3D80000}"/>
    <cellStyle name="Normal 8 40 11 3 2" xfId="55273" xr:uid="{00000000-0005-0000-0000-0000A4D80000}"/>
    <cellStyle name="Normal 8 40 11 3 3" xfId="55274" xr:uid="{00000000-0005-0000-0000-0000A5D80000}"/>
    <cellStyle name="Normal 8 40 11 4" xfId="55275" xr:uid="{00000000-0005-0000-0000-0000A6D80000}"/>
    <cellStyle name="Normal 8 40 11 4 2" xfId="55276" xr:uid="{00000000-0005-0000-0000-0000A7D80000}"/>
    <cellStyle name="Normal 8 40 11 4 3" xfId="55277" xr:uid="{00000000-0005-0000-0000-0000A8D80000}"/>
    <cellStyle name="Normal 8 40 11 5" xfId="55278" xr:uid="{00000000-0005-0000-0000-0000A9D80000}"/>
    <cellStyle name="Normal 8 40 11 6" xfId="55279" xr:uid="{00000000-0005-0000-0000-0000AAD80000}"/>
    <cellStyle name="Normal 8 40 12" xfId="55280" xr:uid="{00000000-0005-0000-0000-0000ABD80000}"/>
    <cellStyle name="Normal 8 40 12 2" xfId="55281" xr:uid="{00000000-0005-0000-0000-0000ACD80000}"/>
    <cellStyle name="Normal 8 40 12 2 2" xfId="55282" xr:uid="{00000000-0005-0000-0000-0000ADD80000}"/>
    <cellStyle name="Normal 8 40 12 2 3" xfId="55283" xr:uid="{00000000-0005-0000-0000-0000AED80000}"/>
    <cellStyle name="Normal 8 40 12 3" xfId="55284" xr:uid="{00000000-0005-0000-0000-0000AFD80000}"/>
    <cellStyle name="Normal 8 40 12 3 2" xfId="55285" xr:uid="{00000000-0005-0000-0000-0000B0D80000}"/>
    <cellStyle name="Normal 8 40 12 3 3" xfId="55286" xr:uid="{00000000-0005-0000-0000-0000B1D80000}"/>
    <cellStyle name="Normal 8 40 12 4" xfId="55287" xr:uid="{00000000-0005-0000-0000-0000B2D80000}"/>
    <cellStyle name="Normal 8 40 12 4 2" xfId="55288" xr:uid="{00000000-0005-0000-0000-0000B3D80000}"/>
    <cellStyle name="Normal 8 40 12 4 3" xfId="55289" xr:uid="{00000000-0005-0000-0000-0000B4D80000}"/>
    <cellStyle name="Normal 8 40 12 5" xfId="55290" xr:uid="{00000000-0005-0000-0000-0000B5D80000}"/>
    <cellStyle name="Normal 8 40 12 6" xfId="55291" xr:uid="{00000000-0005-0000-0000-0000B6D80000}"/>
    <cellStyle name="Normal 8 40 13" xfId="55292" xr:uid="{00000000-0005-0000-0000-0000B7D80000}"/>
    <cellStyle name="Normal 8 40 13 2" xfId="55293" xr:uid="{00000000-0005-0000-0000-0000B8D80000}"/>
    <cellStyle name="Normal 8 40 13 2 2" xfId="55294" xr:uid="{00000000-0005-0000-0000-0000B9D80000}"/>
    <cellStyle name="Normal 8 40 13 2 3" xfId="55295" xr:uid="{00000000-0005-0000-0000-0000BAD80000}"/>
    <cellStyle name="Normal 8 40 13 3" xfId="55296" xr:uid="{00000000-0005-0000-0000-0000BBD80000}"/>
    <cellStyle name="Normal 8 40 13 3 2" xfId="55297" xr:uid="{00000000-0005-0000-0000-0000BCD80000}"/>
    <cellStyle name="Normal 8 40 13 3 3" xfId="55298" xr:uid="{00000000-0005-0000-0000-0000BDD80000}"/>
    <cellStyle name="Normal 8 40 13 4" xfId="55299" xr:uid="{00000000-0005-0000-0000-0000BED80000}"/>
    <cellStyle name="Normal 8 40 13 4 2" xfId="55300" xr:uid="{00000000-0005-0000-0000-0000BFD80000}"/>
    <cellStyle name="Normal 8 40 13 4 3" xfId="55301" xr:uid="{00000000-0005-0000-0000-0000C0D80000}"/>
    <cellStyle name="Normal 8 40 13 5" xfId="55302" xr:uid="{00000000-0005-0000-0000-0000C1D80000}"/>
    <cellStyle name="Normal 8 40 13 6" xfId="55303" xr:uid="{00000000-0005-0000-0000-0000C2D80000}"/>
    <cellStyle name="Normal 8 40 14" xfId="55304" xr:uid="{00000000-0005-0000-0000-0000C3D80000}"/>
    <cellStyle name="Normal 8 40 14 2" xfId="55305" xr:uid="{00000000-0005-0000-0000-0000C4D80000}"/>
    <cellStyle name="Normal 8 40 14 2 2" xfId="55306" xr:uid="{00000000-0005-0000-0000-0000C5D80000}"/>
    <cellStyle name="Normal 8 40 14 2 3" xfId="55307" xr:uid="{00000000-0005-0000-0000-0000C6D80000}"/>
    <cellStyle name="Normal 8 40 14 3" xfId="55308" xr:uid="{00000000-0005-0000-0000-0000C7D80000}"/>
    <cellStyle name="Normal 8 40 14 3 2" xfId="55309" xr:uid="{00000000-0005-0000-0000-0000C8D80000}"/>
    <cellStyle name="Normal 8 40 14 3 3" xfId="55310" xr:uid="{00000000-0005-0000-0000-0000C9D80000}"/>
    <cellStyle name="Normal 8 40 14 4" xfId="55311" xr:uid="{00000000-0005-0000-0000-0000CAD80000}"/>
    <cellStyle name="Normal 8 40 14 4 2" xfId="55312" xr:uid="{00000000-0005-0000-0000-0000CBD80000}"/>
    <cellStyle name="Normal 8 40 14 4 3" xfId="55313" xr:uid="{00000000-0005-0000-0000-0000CCD80000}"/>
    <cellStyle name="Normal 8 40 14 5" xfId="55314" xr:uid="{00000000-0005-0000-0000-0000CDD80000}"/>
    <cellStyle name="Normal 8 40 14 6" xfId="55315" xr:uid="{00000000-0005-0000-0000-0000CED80000}"/>
    <cellStyle name="Normal 8 40 15" xfId="55316" xr:uid="{00000000-0005-0000-0000-0000CFD80000}"/>
    <cellStyle name="Normal 8 40 15 2" xfId="55317" xr:uid="{00000000-0005-0000-0000-0000D0D80000}"/>
    <cellStyle name="Normal 8 40 15 2 2" xfId="55318" xr:uid="{00000000-0005-0000-0000-0000D1D80000}"/>
    <cellStyle name="Normal 8 40 15 2 3" xfId="55319" xr:uid="{00000000-0005-0000-0000-0000D2D80000}"/>
    <cellStyle name="Normal 8 40 15 3" xfId="55320" xr:uid="{00000000-0005-0000-0000-0000D3D80000}"/>
    <cellStyle name="Normal 8 40 15 3 2" xfId="55321" xr:uid="{00000000-0005-0000-0000-0000D4D80000}"/>
    <cellStyle name="Normal 8 40 15 3 3" xfId="55322" xr:uid="{00000000-0005-0000-0000-0000D5D80000}"/>
    <cellStyle name="Normal 8 40 15 4" xfId="55323" xr:uid="{00000000-0005-0000-0000-0000D6D80000}"/>
    <cellStyle name="Normal 8 40 15 4 2" xfId="55324" xr:uid="{00000000-0005-0000-0000-0000D7D80000}"/>
    <cellStyle name="Normal 8 40 15 4 3" xfId="55325" xr:uid="{00000000-0005-0000-0000-0000D8D80000}"/>
    <cellStyle name="Normal 8 40 15 5" xfId="55326" xr:uid="{00000000-0005-0000-0000-0000D9D80000}"/>
    <cellStyle name="Normal 8 40 15 6" xfId="55327" xr:uid="{00000000-0005-0000-0000-0000DAD80000}"/>
    <cellStyle name="Normal 8 40 16" xfId="55328" xr:uid="{00000000-0005-0000-0000-0000DBD80000}"/>
    <cellStyle name="Normal 8 40 16 2" xfId="55329" xr:uid="{00000000-0005-0000-0000-0000DCD80000}"/>
    <cellStyle name="Normal 8 40 16 2 2" xfId="55330" xr:uid="{00000000-0005-0000-0000-0000DDD80000}"/>
    <cellStyle name="Normal 8 40 16 2 3" xfId="55331" xr:uid="{00000000-0005-0000-0000-0000DED80000}"/>
    <cellStyle name="Normal 8 40 16 3" xfId="55332" xr:uid="{00000000-0005-0000-0000-0000DFD80000}"/>
    <cellStyle name="Normal 8 40 16 3 2" xfId="55333" xr:uid="{00000000-0005-0000-0000-0000E0D80000}"/>
    <cellStyle name="Normal 8 40 16 3 3" xfId="55334" xr:uid="{00000000-0005-0000-0000-0000E1D80000}"/>
    <cellStyle name="Normal 8 40 16 4" xfId="55335" xr:uid="{00000000-0005-0000-0000-0000E2D80000}"/>
    <cellStyle name="Normal 8 40 16 4 2" xfId="55336" xr:uid="{00000000-0005-0000-0000-0000E3D80000}"/>
    <cellStyle name="Normal 8 40 16 4 3" xfId="55337" xr:uid="{00000000-0005-0000-0000-0000E4D80000}"/>
    <cellStyle name="Normal 8 40 16 5" xfId="55338" xr:uid="{00000000-0005-0000-0000-0000E5D80000}"/>
    <cellStyle name="Normal 8 40 16 6" xfId="55339" xr:uid="{00000000-0005-0000-0000-0000E6D80000}"/>
    <cellStyle name="Normal 8 40 17" xfId="55340" xr:uid="{00000000-0005-0000-0000-0000E7D80000}"/>
    <cellStyle name="Normal 8 40 17 2" xfId="55341" xr:uid="{00000000-0005-0000-0000-0000E8D80000}"/>
    <cellStyle name="Normal 8 40 17 2 2" xfId="55342" xr:uid="{00000000-0005-0000-0000-0000E9D80000}"/>
    <cellStyle name="Normal 8 40 17 2 3" xfId="55343" xr:uid="{00000000-0005-0000-0000-0000EAD80000}"/>
    <cellStyle name="Normal 8 40 17 3" xfId="55344" xr:uid="{00000000-0005-0000-0000-0000EBD80000}"/>
    <cellStyle name="Normal 8 40 17 3 2" xfId="55345" xr:uid="{00000000-0005-0000-0000-0000ECD80000}"/>
    <cellStyle name="Normal 8 40 17 3 3" xfId="55346" xr:uid="{00000000-0005-0000-0000-0000EDD80000}"/>
    <cellStyle name="Normal 8 40 17 4" xfId="55347" xr:uid="{00000000-0005-0000-0000-0000EED80000}"/>
    <cellStyle name="Normal 8 40 17 4 2" xfId="55348" xr:uid="{00000000-0005-0000-0000-0000EFD80000}"/>
    <cellStyle name="Normal 8 40 17 4 3" xfId="55349" xr:uid="{00000000-0005-0000-0000-0000F0D80000}"/>
    <cellStyle name="Normal 8 40 17 5" xfId="55350" xr:uid="{00000000-0005-0000-0000-0000F1D80000}"/>
    <cellStyle name="Normal 8 40 17 6" xfId="55351" xr:uid="{00000000-0005-0000-0000-0000F2D80000}"/>
    <cellStyle name="Normal 8 40 18" xfId="55352" xr:uid="{00000000-0005-0000-0000-0000F3D80000}"/>
    <cellStyle name="Normal 8 40 18 2" xfId="55353" xr:uid="{00000000-0005-0000-0000-0000F4D80000}"/>
    <cellStyle name="Normal 8 40 18 2 2" xfId="55354" xr:uid="{00000000-0005-0000-0000-0000F5D80000}"/>
    <cellStyle name="Normal 8 40 18 2 3" xfId="55355" xr:uid="{00000000-0005-0000-0000-0000F6D80000}"/>
    <cellStyle name="Normal 8 40 18 3" xfId="55356" xr:uid="{00000000-0005-0000-0000-0000F7D80000}"/>
    <cellStyle name="Normal 8 40 18 3 2" xfId="55357" xr:uid="{00000000-0005-0000-0000-0000F8D80000}"/>
    <cellStyle name="Normal 8 40 18 3 3" xfId="55358" xr:uid="{00000000-0005-0000-0000-0000F9D80000}"/>
    <cellStyle name="Normal 8 40 18 4" xfId="55359" xr:uid="{00000000-0005-0000-0000-0000FAD80000}"/>
    <cellStyle name="Normal 8 40 18 4 2" xfId="55360" xr:uid="{00000000-0005-0000-0000-0000FBD80000}"/>
    <cellStyle name="Normal 8 40 18 4 3" xfId="55361" xr:uid="{00000000-0005-0000-0000-0000FCD80000}"/>
    <cellStyle name="Normal 8 40 18 5" xfId="55362" xr:uid="{00000000-0005-0000-0000-0000FDD80000}"/>
    <cellStyle name="Normal 8 40 18 6" xfId="55363" xr:uid="{00000000-0005-0000-0000-0000FED80000}"/>
    <cellStyle name="Normal 8 40 19" xfId="55364" xr:uid="{00000000-0005-0000-0000-0000FFD80000}"/>
    <cellStyle name="Normal 8 40 19 2" xfId="55365" xr:uid="{00000000-0005-0000-0000-000000D90000}"/>
    <cellStyle name="Normal 8 40 19 2 2" xfId="55366" xr:uid="{00000000-0005-0000-0000-000001D90000}"/>
    <cellStyle name="Normal 8 40 19 2 3" xfId="55367" xr:uid="{00000000-0005-0000-0000-000002D90000}"/>
    <cellStyle name="Normal 8 40 19 3" xfId="55368" xr:uid="{00000000-0005-0000-0000-000003D90000}"/>
    <cellStyle name="Normal 8 40 19 3 2" xfId="55369" xr:uid="{00000000-0005-0000-0000-000004D90000}"/>
    <cellStyle name="Normal 8 40 19 3 3" xfId="55370" xr:uid="{00000000-0005-0000-0000-000005D90000}"/>
    <cellStyle name="Normal 8 40 19 4" xfId="55371" xr:uid="{00000000-0005-0000-0000-000006D90000}"/>
    <cellStyle name="Normal 8 40 19 4 2" xfId="55372" xr:uid="{00000000-0005-0000-0000-000007D90000}"/>
    <cellStyle name="Normal 8 40 19 4 3" xfId="55373" xr:uid="{00000000-0005-0000-0000-000008D90000}"/>
    <cellStyle name="Normal 8 40 19 5" xfId="55374" xr:uid="{00000000-0005-0000-0000-000009D90000}"/>
    <cellStyle name="Normal 8 40 19 6" xfId="55375" xr:uid="{00000000-0005-0000-0000-00000AD90000}"/>
    <cellStyle name="Normal 8 40 2" xfId="55376" xr:uid="{00000000-0005-0000-0000-00000BD90000}"/>
    <cellStyle name="Normal 8 40 2 2" xfId="55377" xr:uid="{00000000-0005-0000-0000-00000CD90000}"/>
    <cellStyle name="Normal 8 40 2 2 2" xfId="55378" xr:uid="{00000000-0005-0000-0000-00000DD90000}"/>
    <cellStyle name="Normal 8 40 2 2 3" xfId="55379" xr:uid="{00000000-0005-0000-0000-00000ED90000}"/>
    <cellStyle name="Normal 8 40 2 3" xfId="55380" xr:uid="{00000000-0005-0000-0000-00000FD90000}"/>
    <cellStyle name="Normal 8 40 2 3 2" xfId="55381" xr:uid="{00000000-0005-0000-0000-000010D90000}"/>
    <cellStyle name="Normal 8 40 2 3 3" xfId="55382" xr:uid="{00000000-0005-0000-0000-000011D90000}"/>
    <cellStyle name="Normal 8 40 2 4" xfId="55383" xr:uid="{00000000-0005-0000-0000-000012D90000}"/>
    <cellStyle name="Normal 8 40 2 4 2" xfId="55384" xr:uid="{00000000-0005-0000-0000-000013D90000}"/>
    <cellStyle name="Normal 8 40 2 4 3" xfId="55385" xr:uid="{00000000-0005-0000-0000-000014D90000}"/>
    <cellStyle name="Normal 8 40 2 5" xfId="55386" xr:uid="{00000000-0005-0000-0000-000015D90000}"/>
    <cellStyle name="Normal 8 40 2 6" xfId="55387" xr:uid="{00000000-0005-0000-0000-000016D90000}"/>
    <cellStyle name="Normal 8 40 20" xfId="55388" xr:uid="{00000000-0005-0000-0000-000017D90000}"/>
    <cellStyle name="Normal 8 40 20 2" xfId="55389" xr:uid="{00000000-0005-0000-0000-000018D90000}"/>
    <cellStyle name="Normal 8 40 20 2 2" xfId="55390" xr:uid="{00000000-0005-0000-0000-000019D90000}"/>
    <cellStyle name="Normal 8 40 20 2 3" xfId="55391" xr:uid="{00000000-0005-0000-0000-00001AD90000}"/>
    <cellStyle name="Normal 8 40 20 3" xfId="55392" xr:uid="{00000000-0005-0000-0000-00001BD90000}"/>
    <cellStyle name="Normal 8 40 20 3 2" xfId="55393" xr:uid="{00000000-0005-0000-0000-00001CD90000}"/>
    <cellStyle name="Normal 8 40 20 3 3" xfId="55394" xr:uid="{00000000-0005-0000-0000-00001DD90000}"/>
    <cellStyle name="Normal 8 40 20 4" xfId="55395" xr:uid="{00000000-0005-0000-0000-00001ED90000}"/>
    <cellStyle name="Normal 8 40 20 4 2" xfId="55396" xr:uid="{00000000-0005-0000-0000-00001FD90000}"/>
    <cellStyle name="Normal 8 40 20 4 3" xfId="55397" xr:uid="{00000000-0005-0000-0000-000020D90000}"/>
    <cellStyle name="Normal 8 40 20 5" xfId="55398" xr:uid="{00000000-0005-0000-0000-000021D90000}"/>
    <cellStyle name="Normal 8 40 20 6" xfId="55399" xr:uid="{00000000-0005-0000-0000-000022D90000}"/>
    <cellStyle name="Normal 8 40 21" xfId="55400" xr:uid="{00000000-0005-0000-0000-000023D90000}"/>
    <cellStyle name="Normal 8 40 21 2" xfId="55401" xr:uid="{00000000-0005-0000-0000-000024D90000}"/>
    <cellStyle name="Normal 8 40 21 3" xfId="55402" xr:uid="{00000000-0005-0000-0000-000025D90000}"/>
    <cellStyle name="Normal 8 40 22" xfId="55403" xr:uid="{00000000-0005-0000-0000-000026D90000}"/>
    <cellStyle name="Normal 8 40 22 2" xfId="55404" xr:uid="{00000000-0005-0000-0000-000027D90000}"/>
    <cellStyle name="Normal 8 40 22 3" xfId="55405" xr:uid="{00000000-0005-0000-0000-000028D90000}"/>
    <cellStyle name="Normal 8 40 23" xfId="55406" xr:uid="{00000000-0005-0000-0000-000029D90000}"/>
    <cellStyle name="Normal 8 40 23 2" xfId="55407" xr:uid="{00000000-0005-0000-0000-00002AD90000}"/>
    <cellStyle name="Normal 8 40 23 3" xfId="55408" xr:uid="{00000000-0005-0000-0000-00002BD90000}"/>
    <cellStyle name="Normal 8 40 24" xfId="55409" xr:uid="{00000000-0005-0000-0000-00002CD90000}"/>
    <cellStyle name="Normal 8 40 25" xfId="55410" xr:uid="{00000000-0005-0000-0000-00002DD90000}"/>
    <cellStyle name="Normal 8 40 3" xfId="55411" xr:uid="{00000000-0005-0000-0000-00002ED90000}"/>
    <cellStyle name="Normal 8 40 3 2" xfId="55412" xr:uid="{00000000-0005-0000-0000-00002FD90000}"/>
    <cellStyle name="Normal 8 40 3 2 2" xfId="55413" xr:uid="{00000000-0005-0000-0000-000030D90000}"/>
    <cellStyle name="Normal 8 40 3 2 3" xfId="55414" xr:uid="{00000000-0005-0000-0000-000031D90000}"/>
    <cellStyle name="Normal 8 40 3 3" xfId="55415" xr:uid="{00000000-0005-0000-0000-000032D90000}"/>
    <cellStyle name="Normal 8 40 3 3 2" xfId="55416" xr:uid="{00000000-0005-0000-0000-000033D90000}"/>
    <cellStyle name="Normal 8 40 3 3 3" xfId="55417" xr:uid="{00000000-0005-0000-0000-000034D90000}"/>
    <cellStyle name="Normal 8 40 3 4" xfId="55418" xr:uid="{00000000-0005-0000-0000-000035D90000}"/>
    <cellStyle name="Normal 8 40 3 4 2" xfId="55419" xr:uid="{00000000-0005-0000-0000-000036D90000}"/>
    <cellStyle name="Normal 8 40 3 4 3" xfId="55420" xr:uid="{00000000-0005-0000-0000-000037D90000}"/>
    <cellStyle name="Normal 8 40 3 5" xfId="55421" xr:uid="{00000000-0005-0000-0000-000038D90000}"/>
    <cellStyle name="Normal 8 40 3 6" xfId="55422" xr:uid="{00000000-0005-0000-0000-000039D90000}"/>
    <cellStyle name="Normal 8 40 4" xfId="55423" xr:uid="{00000000-0005-0000-0000-00003AD90000}"/>
    <cellStyle name="Normal 8 40 4 2" xfId="55424" xr:uid="{00000000-0005-0000-0000-00003BD90000}"/>
    <cellStyle name="Normal 8 40 4 2 2" xfId="55425" xr:uid="{00000000-0005-0000-0000-00003CD90000}"/>
    <cellStyle name="Normal 8 40 4 2 3" xfId="55426" xr:uid="{00000000-0005-0000-0000-00003DD90000}"/>
    <cellStyle name="Normal 8 40 4 3" xfId="55427" xr:uid="{00000000-0005-0000-0000-00003ED90000}"/>
    <cellStyle name="Normal 8 40 4 3 2" xfId="55428" xr:uid="{00000000-0005-0000-0000-00003FD90000}"/>
    <cellStyle name="Normal 8 40 4 3 3" xfId="55429" xr:uid="{00000000-0005-0000-0000-000040D90000}"/>
    <cellStyle name="Normal 8 40 4 4" xfId="55430" xr:uid="{00000000-0005-0000-0000-000041D90000}"/>
    <cellStyle name="Normal 8 40 4 4 2" xfId="55431" xr:uid="{00000000-0005-0000-0000-000042D90000}"/>
    <cellStyle name="Normal 8 40 4 4 3" xfId="55432" xr:uid="{00000000-0005-0000-0000-000043D90000}"/>
    <cellStyle name="Normal 8 40 4 5" xfId="55433" xr:uid="{00000000-0005-0000-0000-000044D90000}"/>
    <cellStyle name="Normal 8 40 4 6" xfId="55434" xr:uid="{00000000-0005-0000-0000-000045D90000}"/>
    <cellStyle name="Normal 8 40 5" xfId="55435" xr:uid="{00000000-0005-0000-0000-000046D90000}"/>
    <cellStyle name="Normal 8 40 5 2" xfId="55436" xr:uid="{00000000-0005-0000-0000-000047D90000}"/>
    <cellStyle name="Normal 8 40 5 2 2" xfId="55437" xr:uid="{00000000-0005-0000-0000-000048D90000}"/>
    <cellStyle name="Normal 8 40 5 2 3" xfId="55438" xr:uid="{00000000-0005-0000-0000-000049D90000}"/>
    <cellStyle name="Normal 8 40 5 3" xfId="55439" xr:uid="{00000000-0005-0000-0000-00004AD90000}"/>
    <cellStyle name="Normal 8 40 5 3 2" xfId="55440" xr:uid="{00000000-0005-0000-0000-00004BD90000}"/>
    <cellStyle name="Normal 8 40 5 3 3" xfId="55441" xr:uid="{00000000-0005-0000-0000-00004CD90000}"/>
    <cellStyle name="Normal 8 40 5 4" xfId="55442" xr:uid="{00000000-0005-0000-0000-00004DD90000}"/>
    <cellStyle name="Normal 8 40 5 4 2" xfId="55443" xr:uid="{00000000-0005-0000-0000-00004ED90000}"/>
    <cellStyle name="Normal 8 40 5 4 3" xfId="55444" xr:uid="{00000000-0005-0000-0000-00004FD90000}"/>
    <cellStyle name="Normal 8 40 5 5" xfId="55445" xr:uid="{00000000-0005-0000-0000-000050D90000}"/>
    <cellStyle name="Normal 8 40 5 6" xfId="55446" xr:uid="{00000000-0005-0000-0000-000051D90000}"/>
    <cellStyle name="Normal 8 40 6" xfId="55447" xr:uid="{00000000-0005-0000-0000-000052D90000}"/>
    <cellStyle name="Normal 8 40 6 2" xfId="55448" xr:uid="{00000000-0005-0000-0000-000053D90000}"/>
    <cellStyle name="Normal 8 40 6 2 2" xfId="55449" xr:uid="{00000000-0005-0000-0000-000054D90000}"/>
    <cellStyle name="Normal 8 40 6 2 3" xfId="55450" xr:uid="{00000000-0005-0000-0000-000055D90000}"/>
    <cellStyle name="Normal 8 40 6 3" xfId="55451" xr:uid="{00000000-0005-0000-0000-000056D90000}"/>
    <cellStyle name="Normal 8 40 6 3 2" xfId="55452" xr:uid="{00000000-0005-0000-0000-000057D90000}"/>
    <cellStyle name="Normal 8 40 6 3 3" xfId="55453" xr:uid="{00000000-0005-0000-0000-000058D90000}"/>
    <cellStyle name="Normal 8 40 6 4" xfId="55454" xr:uid="{00000000-0005-0000-0000-000059D90000}"/>
    <cellStyle name="Normal 8 40 6 4 2" xfId="55455" xr:uid="{00000000-0005-0000-0000-00005AD90000}"/>
    <cellStyle name="Normal 8 40 6 4 3" xfId="55456" xr:uid="{00000000-0005-0000-0000-00005BD90000}"/>
    <cellStyle name="Normal 8 40 6 5" xfId="55457" xr:uid="{00000000-0005-0000-0000-00005CD90000}"/>
    <cellStyle name="Normal 8 40 6 6" xfId="55458" xr:uid="{00000000-0005-0000-0000-00005DD90000}"/>
    <cellStyle name="Normal 8 40 7" xfId="55459" xr:uid="{00000000-0005-0000-0000-00005ED90000}"/>
    <cellStyle name="Normal 8 40 7 2" xfId="55460" xr:uid="{00000000-0005-0000-0000-00005FD90000}"/>
    <cellStyle name="Normal 8 40 7 2 2" xfId="55461" xr:uid="{00000000-0005-0000-0000-000060D90000}"/>
    <cellStyle name="Normal 8 40 7 2 3" xfId="55462" xr:uid="{00000000-0005-0000-0000-000061D90000}"/>
    <cellStyle name="Normal 8 40 7 3" xfId="55463" xr:uid="{00000000-0005-0000-0000-000062D90000}"/>
    <cellStyle name="Normal 8 40 7 3 2" xfId="55464" xr:uid="{00000000-0005-0000-0000-000063D90000}"/>
    <cellStyle name="Normal 8 40 7 3 3" xfId="55465" xr:uid="{00000000-0005-0000-0000-000064D90000}"/>
    <cellStyle name="Normal 8 40 7 4" xfId="55466" xr:uid="{00000000-0005-0000-0000-000065D90000}"/>
    <cellStyle name="Normal 8 40 7 4 2" xfId="55467" xr:uid="{00000000-0005-0000-0000-000066D90000}"/>
    <cellStyle name="Normal 8 40 7 4 3" xfId="55468" xr:uid="{00000000-0005-0000-0000-000067D90000}"/>
    <cellStyle name="Normal 8 40 7 5" xfId="55469" xr:uid="{00000000-0005-0000-0000-000068D90000}"/>
    <cellStyle name="Normal 8 40 7 6" xfId="55470" xr:uid="{00000000-0005-0000-0000-000069D90000}"/>
    <cellStyle name="Normal 8 40 8" xfId="55471" xr:uid="{00000000-0005-0000-0000-00006AD90000}"/>
    <cellStyle name="Normal 8 40 8 2" xfId="55472" xr:uid="{00000000-0005-0000-0000-00006BD90000}"/>
    <cellStyle name="Normal 8 40 8 2 2" xfId="55473" xr:uid="{00000000-0005-0000-0000-00006CD90000}"/>
    <cellStyle name="Normal 8 40 8 2 3" xfId="55474" xr:uid="{00000000-0005-0000-0000-00006DD90000}"/>
    <cellStyle name="Normal 8 40 8 3" xfId="55475" xr:uid="{00000000-0005-0000-0000-00006ED90000}"/>
    <cellStyle name="Normal 8 40 8 3 2" xfId="55476" xr:uid="{00000000-0005-0000-0000-00006FD90000}"/>
    <cellStyle name="Normal 8 40 8 3 3" xfId="55477" xr:uid="{00000000-0005-0000-0000-000070D90000}"/>
    <cellStyle name="Normal 8 40 8 4" xfId="55478" xr:uid="{00000000-0005-0000-0000-000071D90000}"/>
    <cellStyle name="Normal 8 40 8 4 2" xfId="55479" xr:uid="{00000000-0005-0000-0000-000072D90000}"/>
    <cellStyle name="Normal 8 40 8 4 3" xfId="55480" xr:uid="{00000000-0005-0000-0000-000073D90000}"/>
    <cellStyle name="Normal 8 40 8 5" xfId="55481" xr:uid="{00000000-0005-0000-0000-000074D90000}"/>
    <cellStyle name="Normal 8 40 8 6" xfId="55482" xr:uid="{00000000-0005-0000-0000-000075D90000}"/>
    <cellStyle name="Normal 8 40 9" xfId="55483" xr:uid="{00000000-0005-0000-0000-000076D90000}"/>
    <cellStyle name="Normal 8 40 9 2" xfId="55484" xr:uid="{00000000-0005-0000-0000-000077D90000}"/>
    <cellStyle name="Normal 8 40 9 2 2" xfId="55485" xr:uid="{00000000-0005-0000-0000-000078D90000}"/>
    <cellStyle name="Normal 8 40 9 2 3" xfId="55486" xr:uid="{00000000-0005-0000-0000-000079D90000}"/>
    <cellStyle name="Normal 8 40 9 3" xfId="55487" xr:uid="{00000000-0005-0000-0000-00007AD90000}"/>
    <cellStyle name="Normal 8 40 9 3 2" xfId="55488" xr:uid="{00000000-0005-0000-0000-00007BD90000}"/>
    <cellStyle name="Normal 8 40 9 3 3" xfId="55489" xr:uid="{00000000-0005-0000-0000-00007CD90000}"/>
    <cellStyle name="Normal 8 40 9 4" xfId="55490" xr:uid="{00000000-0005-0000-0000-00007DD90000}"/>
    <cellStyle name="Normal 8 40 9 4 2" xfId="55491" xr:uid="{00000000-0005-0000-0000-00007ED90000}"/>
    <cellStyle name="Normal 8 40 9 4 3" xfId="55492" xr:uid="{00000000-0005-0000-0000-00007FD90000}"/>
    <cellStyle name="Normal 8 40 9 5" xfId="55493" xr:uid="{00000000-0005-0000-0000-000080D90000}"/>
    <cellStyle name="Normal 8 40 9 6" xfId="55494" xr:uid="{00000000-0005-0000-0000-000081D90000}"/>
    <cellStyle name="Normal 8 40_Sheet25" xfId="55495" xr:uid="{00000000-0005-0000-0000-000082D90000}"/>
    <cellStyle name="Normal 8 41" xfId="55496" xr:uid="{00000000-0005-0000-0000-000083D90000}"/>
    <cellStyle name="Normal 8 42" xfId="55497" xr:uid="{00000000-0005-0000-0000-000084D90000}"/>
    <cellStyle name="Normal 8 43" xfId="55498" xr:uid="{00000000-0005-0000-0000-000085D90000}"/>
    <cellStyle name="Normal 8 43 2" xfId="55499" xr:uid="{00000000-0005-0000-0000-000086D90000}"/>
    <cellStyle name="Normal 8 43 2 2" xfId="55500" xr:uid="{00000000-0005-0000-0000-000087D90000}"/>
    <cellStyle name="Normal 8 43 2 3" xfId="55501" xr:uid="{00000000-0005-0000-0000-000088D90000}"/>
    <cellStyle name="Normal 8 43 3" xfId="55502" xr:uid="{00000000-0005-0000-0000-000089D90000}"/>
    <cellStyle name="Normal 8 43 3 2" xfId="55503" xr:uid="{00000000-0005-0000-0000-00008AD90000}"/>
    <cellStyle name="Normal 8 43 3 3" xfId="55504" xr:uid="{00000000-0005-0000-0000-00008BD90000}"/>
    <cellStyle name="Normal 8 43 4" xfId="55505" xr:uid="{00000000-0005-0000-0000-00008CD90000}"/>
    <cellStyle name="Normal 8 43 4 2" xfId="55506" xr:uid="{00000000-0005-0000-0000-00008DD90000}"/>
    <cellStyle name="Normal 8 43 4 3" xfId="55507" xr:uid="{00000000-0005-0000-0000-00008ED90000}"/>
    <cellStyle name="Normal 8 43 5" xfId="55508" xr:uid="{00000000-0005-0000-0000-00008FD90000}"/>
    <cellStyle name="Normal 8 43 6" xfId="55509" xr:uid="{00000000-0005-0000-0000-000090D90000}"/>
    <cellStyle name="Normal 8 44" xfId="55510" xr:uid="{00000000-0005-0000-0000-000091D90000}"/>
    <cellStyle name="Normal 8 44 2" xfId="55511" xr:uid="{00000000-0005-0000-0000-000092D90000}"/>
    <cellStyle name="Normal 8 44 2 2" xfId="55512" xr:uid="{00000000-0005-0000-0000-000093D90000}"/>
    <cellStyle name="Normal 8 44 2 3" xfId="55513" xr:uid="{00000000-0005-0000-0000-000094D90000}"/>
    <cellStyle name="Normal 8 44 3" xfId="55514" xr:uid="{00000000-0005-0000-0000-000095D90000}"/>
    <cellStyle name="Normal 8 44 3 2" xfId="55515" xr:uid="{00000000-0005-0000-0000-000096D90000}"/>
    <cellStyle name="Normal 8 44 3 3" xfId="55516" xr:uid="{00000000-0005-0000-0000-000097D90000}"/>
    <cellStyle name="Normal 8 44 4" xfId="55517" xr:uid="{00000000-0005-0000-0000-000098D90000}"/>
    <cellStyle name="Normal 8 44 4 2" xfId="55518" xr:uid="{00000000-0005-0000-0000-000099D90000}"/>
    <cellStyle name="Normal 8 44 4 3" xfId="55519" xr:uid="{00000000-0005-0000-0000-00009AD90000}"/>
    <cellStyle name="Normal 8 44 5" xfId="55520" xr:uid="{00000000-0005-0000-0000-00009BD90000}"/>
    <cellStyle name="Normal 8 44 6" xfId="55521" xr:uid="{00000000-0005-0000-0000-00009CD90000}"/>
    <cellStyle name="Normal 8 45" xfId="55522" xr:uid="{00000000-0005-0000-0000-00009DD90000}"/>
    <cellStyle name="Normal 8 45 2" xfId="55523" xr:uid="{00000000-0005-0000-0000-00009ED90000}"/>
    <cellStyle name="Normal 8 45 2 2" xfId="55524" xr:uid="{00000000-0005-0000-0000-00009FD90000}"/>
    <cellStyle name="Normal 8 45 2 3" xfId="55525" xr:uid="{00000000-0005-0000-0000-0000A0D90000}"/>
    <cellStyle name="Normal 8 45 3" xfId="55526" xr:uid="{00000000-0005-0000-0000-0000A1D90000}"/>
    <cellStyle name="Normal 8 45 3 2" xfId="55527" xr:uid="{00000000-0005-0000-0000-0000A2D90000}"/>
    <cellStyle name="Normal 8 45 3 3" xfId="55528" xr:uid="{00000000-0005-0000-0000-0000A3D90000}"/>
    <cellStyle name="Normal 8 45 4" xfId="55529" xr:uid="{00000000-0005-0000-0000-0000A4D90000}"/>
    <cellStyle name="Normal 8 45 4 2" xfId="55530" xr:uid="{00000000-0005-0000-0000-0000A5D90000}"/>
    <cellStyle name="Normal 8 45 4 3" xfId="55531" xr:uid="{00000000-0005-0000-0000-0000A6D90000}"/>
    <cellStyle name="Normal 8 45 5" xfId="55532" xr:uid="{00000000-0005-0000-0000-0000A7D90000}"/>
    <cellStyle name="Normal 8 45 6" xfId="55533" xr:uid="{00000000-0005-0000-0000-0000A8D90000}"/>
    <cellStyle name="Normal 8 46" xfId="55534" xr:uid="{00000000-0005-0000-0000-0000A9D90000}"/>
    <cellStyle name="Normal 8 46 2" xfId="55535" xr:uid="{00000000-0005-0000-0000-0000AAD90000}"/>
    <cellStyle name="Normal 8 46 2 2" xfId="55536" xr:uid="{00000000-0005-0000-0000-0000ABD90000}"/>
    <cellStyle name="Normal 8 46 2 3" xfId="55537" xr:uid="{00000000-0005-0000-0000-0000ACD90000}"/>
    <cellStyle name="Normal 8 46 3" xfId="55538" xr:uid="{00000000-0005-0000-0000-0000ADD90000}"/>
    <cellStyle name="Normal 8 46 3 2" xfId="55539" xr:uid="{00000000-0005-0000-0000-0000AED90000}"/>
    <cellStyle name="Normal 8 46 3 3" xfId="55540" xr:uid="{00000000-0005-0000-0000-0000AFD90000}"/>
    <cellStyle name="Normal 8 46 4" xfId="55541" xr:uid="{00000000-0005-0000-0000-0000B0D90000}"/>
    <cellStyle name="Normal 8 46 4 2" xfId="55542" xr:uid="{00000000-0005-0000-0000-0000B1D90000}"/>
    <cellStyle name="Normal 8 46 4 3" xfId="55543" xr:uid="{00000000-0005-0000-0000-0000B2D90000}"/>
    <cellStyle name="Normal 8 46 5" xfId="55544" xr:uid="{00000000-0005-0000-0000-0000B3D90000}"/>
    <cellStyle name="Normal 8 46 6" xfId="55545" xr:uid="{00000000-0005-0000-0000-0000B4D90000}"/>
    <cellStyle name="Normal 8 47" xfId="55546" xr:uid="{00000000-0005-0000-0000-0000B5D90000}"/>
    <cellStyle name="Normal 8 47 2" xfId="55547" xr:uid="{00000000-0005-0000-0000-0000B6D90000}"/>
    <cellStyle name="Normal 8 47 2 2" xfId="55548" xr:uid="{00000000-0005-0000-0000-0000B7D90000}"/>
    <cellStyle name="Normal 8 47 2 3" xfId="55549" xr:uid="{00000000-0005-0000-0000-0000B8D90000}"/>
    <cellStyle name="Normal 8 47 3" xfId="55550" xr:uid="{00000000-0005-0000-0000-0000B9D90000}"/>
    <cellStyle name="Normal 8 47 3 2" xfId="55551" xr:uid="{00000000-0005-0000-0000-0000BAD90000}"/>
    <cellStyle name="Normal 8 47 3 3" xfId="55552" xr:uid="{00000000-0005-0000-0000-0000BBD90000}"/>
    <cellStyle name="Normal 8 47 4" xfId="55553" xr:uid="{00000000-0005-0000-0000-0000BCD90000}"/>
    <cellStyle name="Normal 8 47 4 2" xfId="55554" xr:uid="{00000000-0005-0000-0000-0000BDD90000}"/>
    <cellStyle name="Normal 8 47 4 3" xfId="55555" xr:uid="{00000000-0005-0000-0000-0000BED90000}"/>
    <cellStyle name="Normal 8 47 5" xfId="55556" xr:uid="{00000000-0005-0000-0000-0000BFD90000}"/>
    <cellStyle name="Normal 8 47 6" xfId="55557" xr:uid="{00000000-0005-0000-0000-0000C0D90000}"/>
    <cellStyle name="Normal 8 48" xfId="55558" xr:uid="{00000000-0005-0000-0000-0000C1D90000}"/>
    <cellStyle name="Normal 8 48 2" xfId="55559" xr:uid="{00000000-0005-0000-0000-0000C2D90000}"/>
    <cellStyle name="Normal 8 48 2 2" xfId="55560" xr:uid="{00000000-0005-0000-0000-0000C3D90000}"/>
    <cellStyle name="Normal 8 48 2 3" xfId="55561" xr:uid="{00000000-0005-0000-0000-0000C4D90000}"/>
    <cellStyle name="Normal 8 48 3" xfId="55562" xr:uid="{00000000-0005-0000-0000-0000C5D90000}"/>
    <cellStyle name="Normal 8 48 3 2" xfId="55563" xr:uid="{00000000-0005-0000-0000-0000C6D90000}"/>
    <cellStyle name="Normal 8 48 3 3" xfId="55564" xr:uid="{00000000-0005-0000-0000-0000C7D90000}"/>
    <cellStyle name="Normal 8 48 4" xfId="55565" xr:uid="{00000000-0005-0000-0000-0000C8D90000}"/>
    <cellStyle name="Normal 8 48 4 2" xfId="55566" xr:uid="{00000000-0005-0000-0000-0000C9D90000}"/>
    <cellStyle name="Normal 8 48 4 3" xfId="55567" xr:uid="{00000000-0005-0000-0000-0000CAD90000}"/>
    <cellStyle name="Normal 8 48 5" xfId="55568" xr:uid="{00000000-0005-0000-0000-0000CBD90000}"/>
    <cellStyle name="Normal 8 48 6" xfId="55569" xr:uid="{00000000-0005-0000-0000-0000CCD90000}"/>
    <cellStyle name="Normal 8 49" xfId="55570" xr:uid="{00000000-0005-0000-0000-0000CDD90000}"/>
    <cellStyle name="Normal 8 49 2" xfId="55571" xr:uid="{00000000-0005-0000-0000-0000CED90000}"/>
    <cellStyle name="Normal 8 49 2 2" xfId="55572" xr:uid="{00000000-0005-0000-0000-0000CFD90000}"/>
    <cellStyle name="Normal 8 49 2 3" xfId="55573" xr:uid="{00000000-0005-0000-0000-0000D0D90000}"/>
    <cellStyle name="Normal 8 49 3" xfId="55574" xr:uid="{00000000-0005-0000-0000-0000D1D90000}"/>
    <cellStyle name="Normal 8 49 3 2" xfId="55575" xr:uid="{00000000-0005-0000-0000-0000D2D90000}"/>
    <cellStyle name="Normal 8 49 3 3" xfId="55576" xr:uid="{00000000-0005-0000-0000-0000D3D90000}"/>
    <cellStyle name="Normal 8 49 4" xfId="55577" xr:uid="{00000000-0005-0000-0000-0000D4D90000}"/>
    <cellStyle name="Normal 8 49 4 2" xfId="55578" xr:uid="{00000000-0005-0000-0000-0000D5D90000}"/>
    <cellStyle name="Normal 8 49 4 3" xfId="55579" xr:uid="{00000000-0005-0000-0000-0000D6D90000}"/>
    <cellStyle name="Normal 8 49 5" xfId="55580" xr:uid="{00000000-0005-0000-0000-0000D7D90000}"/>
    <cellStyle name="Normal 8 49 6" xfId="55581" xr:uid="{00000000-0005-0000-0000-0000D8D90000}"/>
    <cellStyle name="Normal 8 5" xfId="55582" xr:uid="{00000000-0005-0000-0000-0000D9D90000}"/>
    <cellStyle name="Normal 8 50" xfId="55583" xr:uid="{00000000-0005-0000-0000-0000DAD90000}"/>
    <cellStyle name="Normal 8 50 2" xfId="55584" xr:uid="{00000000-0005-0000-0000-0000DBD90000}"/>
    <cellStyle name="Normal 8 50 2 2" xfId="55585" xr:uid="{00000000-0005-0000-0000-0000DCD90000}"/>
    <cellStyle name="Normal 8 50 2 3" xfId="55586" xr:uid="{00000000-0005-0000-0000-0000DDD90000}"/>
    <cellStyle name="Normal 8 50 3" xfId="55587" xr:uid="{00000000-0005-0000-0000-0000DED90000}"/>
    <cellStyle name="Normal 8 50 3 2" xfId="55588" xr:uid="{00000000-0005-0000-0000-0000DFD90000}"/>
    <cellStyle name="Normal 8 50 3 3" xfId="55589" xr:uid="{00000000-0005-0000-0000-0000E0D90000}"/>
    <cellStyle name="Normal 8 50 4" xfId="55590" xr:uid="{00000000-0005-0000-0000-0000E1D90000}"/>
    <cellStyle name="Normal 8 50 4 2" xfId="55591" xr:uid="{00000000-0005-0000-0000-0000E2D90000}"/>
    <cellStyle name="Normal 8 50 4 3" xfId="55592" xr:uid="{00000000-0005-0000-0000-0000E3D90000}"/>
    <cellStyle name="Normal 8 50 5" xfId="55593" xr:uid="{00000000-0005-0000-0000-0000E4D90000}"/>
    <cellStyle name="Normal 8 50 6" xfId="55594" xr:uid="{00000000-0005-0000-0000-0000E5D90000}"/>
    <cellStyle name="Normal 8 51" xfId="55595" xr:uid="{00000000-0005-0000-0000-0000E6D90000}"/>
    <cellStyle name="Normal 8 51 2" xfId="55596" xr:uid="{00000000-0005-0000-0000-0000E7D90000}"/>
    <cellStyle name="Normal 8 51 2 2" xfId="55597" xr:uid="{00000000-0005-0000-0000-0000E8D90000}"/>
    <cellStyle name="Normal 8 51 2 3" xfId="55598" xr:uid="{00000000-0005-0000-0000-0000E9D90000}"/>
    <cellStyle name="Normal 8 51 3" xfId="55599" xr:uid="{00000000-0005-0000-0000-0000EAD90000}"/>
    <cellStyle name="Normal 8 51 3 2" xfId="55600" xr:uid="{00000000-0005-0000-0000-0000EBD90000}"/>
    <cellStyle name="Normal 8 51 3 3" xfId="55601" xr:uid="{00000000-0005-0000-0000-0000ECD90000}"/>
    <cellStyle name="Normal 8 51 4" xfId="55602" xr:uid="{00000000-0005-0000-0000-0000EDD90000}"/>
    <cellStyle name="Normal 8 51 4 2" xfId="55603" xr:uid="{00000000-0005-0000-0000-0000EED90000}"/>
    <cellStyle name="Normal 8 51 4 3" xfId="55604" xr:uid="{00000000-0005-0000-0000-0000EFD90000}"/>
    <cellStyle name="Normal 8 51 5" xfId="55605" xr:uid="{00000000-0005-0000-0000-0000F0D90000}"/>
    <cellStyle name="Normal 8 51 6" xfId="55606" xr:uid="{00000000-0005-0000-0000-0000F1D90000}"/>
    <cellStyle name="Normal 8 52" xfId="55607" xr:uid="{00000000-0005-0000-0000-0000F2D90000}"/>
    <cellStyle name="Normal 8 52 2" xfId="55608" xr:uid="{00000000-0005-0000-0000-0000F3D90000}"/>
    <cellStyle name="Normal 8 52 2 2" xfId="55609" xr:uid="{00000000-0005-0000-0000-0000F4D90000}"/>
    <cellStyle name="Normal 8 52 2 3" xfId="55610" xr:uid="{00000000-0005-0000-0000-0000F5D90000}"/>
    <cellStyle name="Normal 8 52 3" xfId="55611" xr:uid="{00000000-0005-0000-0000-0000F6D90000}"/>
    <cellStyle name="Normal 8 52 3 2" xfId="55612" xr:uid="{00000000-0005-0000-0000-0000F7D90000}"/>
    <cellStyle name="Normal 8 52 3 3" xfId="55613" xr:uid="{00000000-0005-0000-0000-0000F8D90000}"/>
    <cellStyle name="Normal 8 52 4" xfId="55614" xr:uid="{00000000-0005-0000-0000-0000F9D90000}"/>
    <cellStyle name="Normal 8 52 4 2" xfId="55615" xr:uid="{00000000-0005-0000-0000-0000FAD90000}"/>
    <cellStyle name="Normal 8 52 4 3" xfId="55616" xr:uid="{00000000-0005-0000-0000-0000FBD90000}"/>
    <cellStyle name="Normal 8 52 5" xfId="55617" xr:uid="{00000000-0005-0000-0000-0000FCD90000}"/>
    <cellStyle name="Normal 8 52 6" xfId="55618" xr:uid="{00000000-0005-0000-0000-0000FDD90000}"/>
    <cellStyle name="Normal 8 53" xfId="55619" xr:uid="{00000000-0005-0000-0000-0000FED90000}"/>
    <cellStyle name="Normal 8 53 2" xfId="55620" xr:uid="{00000000-0005-0000-0000-0000FFD90000}"/>
    <cellStyle name="Normal 8 53 2 2" xfId="55621" xr:uid="{00000000-0005-0000-0000-000000DA0000}"/>
    <cellStyle name="Normal 8 53 2 3" xfId="55622" xr:uid="{00000000-0005-0000-0000-000001DA0000}"/>
    <cellStyle name="Normal 8 53 3" xfId="55623" xr:uid="{00000000-0005-0000-0000-000002DA0000}"/>
    <cellStyle name="Normal 8 53 3 2" xfId="55624" xr:uid="{00000000-0005-0000-0000-000003DA0000}"/>
    <cellStyle name="Normal 8 53 3 3" xfId="55625" xr:uid="{00000000-0005-0000-0000-000004DA0000}"/>
    <cellStyle name="Normal 8 53 4" xfId="55626" xr:uid="{00000000-0005-0000-0000-000005DA0000}"/>
    <cellStyle name="Normal 8 53 4 2" xfId="55627" xr:uid="{00000000-0005-0000-0000-000006DA0000}"/>
    <cellStyle name="Normal 8 53 4 3" xfId="55628" xr:uid="{00000000-0005-0000-0000-000007DA0000}"/>
    <cellStyle name="Normal 8 53 5" xfId="55629" xr:uid="{00000000-0005-0000-0000-000008DA0000}"/>
    <cellStyle name="Normal 8 53 6" xfId="55630" xr:uid="{00000000-0005-0000-0000-000009DA0000}"/>
    <cellStyle name="Normal 8 54" xfId="55631" xr:uid="{00000000-0005-0000-0000-00000ADA0000}"/>
    <cellStyle name="Normal 8 54 2" xfId="55632" xr:uid="{00000000-0005-0000-0000-00000BDA0000}"/>
    <cellStyle name="Normal 8 54 2 2" xfId="55633" xr:uid="{00000000-0005-0000-0000-00000CDA0000}"/>
    <cellStyle name="Normal 8 54 2 3" xfId="55634" xr:uid="{00000000-0005-0000-0000-00000DDA0000}"/>
    <cellStyle name="Normal 8 54 3" xfId="55635" xr:uid="{00000000-0005-0000-0000-00000EDA0000}"/>
    <cellStyle name="Normal 8 54 3 2" xfId="55636" xr:uid="{00000000-0005-0000-0000-00000FDA0000}"/>
    <cellStyle name="Normal 8 54 3 3" xfId="55637" xr:uid="{00000000-0005-0000-0000-000010DA0000}"/>
    <cellStyle name="Normal 8 54 4" xfId="55638" xr:uid="{00000000-0005-0000-0000-000011DA0000}"/>
    <cellStyle name="Normal 8 54 4 2" xfId="55639" xr:uid="{00000000-0005-0000-0000-000012DA0000}"/>
    <cellStyle name="Normal 8 54 4 3" xfId="55640" xr:uid="{00000000-0005-0000-0000-000013DA0000}"/>
    <cellStyle name="Normal 8 54 5" xfId="55641" xr:uid="{00000000-0005-0000-0000-000014DA0000}"/>
    <cellStyle name="Normal 8 54 6" xfId="55642" xr:uid="{00000000-0005-0000-0000-000015DA0000}"/>
    <cellStyle name="Normal 8 55" xfId="55643" xr:uid="{00000000-0005-0000-0000-000016DA0000}"/>
    <cellStyle name="Normal 8 55 2" xfId="55644" xr:uid="{00000000-0005-0000-0000-000017DA0000}"/>
    <cellStyle name="Normal 8 55 2 2" xfId="55645" xr:uid="{00000000-0005-0000-0000-000018DA0000}"/>
    <cellStyle name="Normal 8 55 2 3" xfId="55646" xr:uid="{00000000-0005-0000-0000-000019DA0000}"/>
    <cellStyle name="Normal 8 55 3" xfId="55647" xr:uid="{00000000-0005-0000-0000-00001ADA0000}"/>
    <cellStyle name="Normal 8 55 3 2" xfId="55648" xr:uid="{00000000-0005-0000-0000-00001BDA0000}"/>
    <cellStyle name="Normal 8 55 3 3" xfId="55649" xr:uid="{00000000-0005-0000-0000-00001CDA0000}"/>
    <cellStyle name="Normal 8 55 4" xfId="55650" xr:uid="{00000000-0005-0000-0000-00001DDA0000}"/>
    <cellStyle name="Normal 8 55 4 2" xfId="55651" xr:uid="{00000000-0005-0000-0000-00001EDA0000}"/>
    <cellStyle name="Normal 8 55 4 3" xfId="55652" xr:uid="{00000000-0005-0000-0000-00001FDA0000}"/>
    <cellStyle name="Normal 8 55 5" xfId="55653" xr:uid="{00000000-0005-0000-0000-000020DA0000}"/>
    <cellStyle name="Normal 8 55 6" xfId="55654" xr:uid="{00000000-0005-0000-0000-000021DA0000}"/>
    <cellStyle name="Normal 8 56" xfId="55655" xr:uid="{00000000-0005-0000-0000-000022DA0000}"/>
    <cellStyle name="Normal 8 56 2" xfId="55656" xr:uid="{00000000-0005-0000-0000-000023DA0000}"/>
    <cellStyle name="Normal 8 56 2 2" xfId="55657" xr:uid="{00000000-0005-0000-0000-000024DA0000}"/>
    <cellStyle name="Normal 8 56 2 3" xfId="55658" xr:uid="{00000000-0005-0000-0000-000025DA0000}"/>
    <cellStyle name="Normal 8 56 3" xfId="55659" xr:uid="{00000000-0005-0000-0000-000026DA0000}"/>
    <cellStyle name="Normal 8 56 3 2" xfId="55660" xr:uid="{00000000-0005-0000-0000-000027DA0000}"/>
    <cellStyle name="Normal 8 56 3 3" xfId="55661" xr:uid="{00000000-0005-0000-0000-000028DA0000}"/>
    <cellStyle name="Normal 8 56 4" xfId="55662" xr:uid="{00000000-0005-0000-0000-000029DA0000}"/>
    <cellStyle name="Normal 8 56 4 2" xfId="55663" xr:uid="{00000000-0005-0000-0000-00002ADA0000}"/>
    <cellStyle name="Normal 8 56 4 3" xfId="55664" xr:uid="{00000000-0005-0000-0000-00002BDA0000}"/>
    <cellStyle name="Normal 8 56 5" xfId="55665" xr:uid="{00000000-0005-0000-0000-00002CDA0000}"/>
    <cellStyle name="Normal 8 56 6" xfId="55666" xr:uid="{00000000-0005-0000-0000-00002DDA0000}"/>
    <cellStyle name="Normal 8 57" xfId="55667" xr:uid="{00000000-0005-0000-0000-00002EDA0000}"/>
    <cellStyle name="Normal 8 57 2" xfId="55668" xr:uid="{00000000-0005-0000-0000-00002FDA0000}"/>
    <cellStyle name="Normal 8 57 2 2" xfId="55669" xr:uid="{00000000-0005-0000-0000-000030DA0000}"/>
    <cellStyle name="Normal 8 57 2 3" xfId="55670" xr:uid="{00000000-0005-0000-0000-000031DA0000}"/>
    <cellStyle name="Normal 8 57 3" xfId="55671" xr:uid="{00000000-0005-0000-0000-000032DA0000}"/>
    <cellStyle name="Normal 8 57 3 2" xfId="55672" xr:uid="{00000000-0005-0000-0000-000033DA0000}"/>
    <cellStyle name="Normal 8 57 3 3" xfId="55673" xr:uid="{00000000-0005-0000-0000-000034DA0000}"/>
    <cellStyle name="Normal 8 57 4" xfId="55674" xr:uid="{00000000-0005-0000-0000-000035DA0000}"/>
    <cellStyle name="Normal 8 57 4 2" xfId="55675" xr:uid="{00000000-0005-0000-0000-000036DA0000}"/>
    <cellStyle name="Normal 8 57 4 3" xfId="55676" xr:uid="{00000000-0005-0000-0000-000037DA0000}"/>
    <cellStyle name="Normal 8 57 5" xfId="55677" xr:uid="{00000000-0005-0000-0000-000038DA0000}"/>
    <cellStyle name="Normal 8 57 6" xfId="55678" xr:uid="{00000000-0005-0000-0000-000039DA0000}"/>
    <cellStyle name="Normal 8 58" xfId="55679" xr:uid="{00000000-0005-0000-0000-00003ADA0000}"/>
    <cellStyle name="Normal 8 58 2" xfId="55680" xr:uid="{00000000-0005-0000-0000-00003BDA0000}"/>
    <cellStyle name="Normal 8 58 2 2" xfId="55681" xr:uid="{00000000-0005-0000-0000-00003CDA0000}"/>
    <cellStyle name="Normal 8 58 2 3" xfId="55682" xr:uid="{00000000-0005-0000-0000-00003DDA0000}"/>
    <cellStyle name="Normal 8 58 3" xfId="55683" xr:uid="{00000000-0005-0000-0000-00003EDA0000}"/>
    <cellStyle name="Normal 8 58 3 2" xfId="55684" xr:uid="{00000000-0005-0000-0000-00003FDA0000}"/>
    <cellStyle name="Normal 8 58 3 3" xfId="55685" xr:uid="{00000000-0005-0000-0000-000040DA0000}"/>
    <cellStyle name="Normal 8 58 4" xfId="55686" xr:uid="{00000000-0005-0000-0000-000041DA0000}"/>
    <cellStyle name="Normal 8 58 4 2" xfId="55687" xr:uid="{00000000-0005-0000-0000-000042DA0000}"/>
    <cellStyle name="Normal 8 58 4 3" xfId="55688" xr:uid="{00000000-0005-0000-0000-000043DA0000}"/>
    <cellStyle name="Normal 8 58 5" xfId="55689" xr:uid="{00000000-0005-0000-0000-000044DA0000}"/>
    <cellStyle name="Normal 8 58 6" xfId="55690" xr:uid="{00000000-0005-0000-0000-000045DA0000}"/>
    <cellStyle name="Normal 8 59" xfId="55691" xr:uid="{00000000-0005-0000-0000-000046DA0000}"/>
    <cellStyle name="Normal 8 59 2" xfId="55692" xr:uid="{00000000-0005-0000-0000-000047DA0000}"/>
    <cellStyle name="Normal 8 59 2 2" xfId="55693" xr:uid="{00000000-0005-0000-0000-000048DA0000}"/>
    <cellStyle name="Normal 8 59 2 3" xfId="55694" xr:uid="{00000000-0005-0000-0000-000049DA0000}"/>
    <cellStyle name="Normal 8 59 3" xfId="55695" xr:uid="{00000000-0005-0000-0000-00004ADA0000}"/>
    <cellStyle name="Normal 8 59 3 2" xfId="55696" xr:uid="{00000000-0005-0000-0000-00004BDA0000}"/>
    <cellStyle name="Normal 8 59 3 3" xfId="55697" xr:uid="{00000000-0005-0000-0000-00004CDA0000}"/>
    <cellStyle name="Normal 8 59 4" xfId="55698" xr:uid="{00000000-0005-0000-0000-00004DDA0000}"/>
    <cellStyle name="Normal 8 59 4 2" xfId="55699" xr:uid="{00000000-0005-0000-0000-00004EDA0000}"/>
    <cellStyle name="Normal 8 59 4 3" xfId="55700" xr:uid="{00000000-0005-0000-0000-00004FDA0000}"/>
    <cellStyle name="Normal 8 59 5" xfId="55701" xr:uid="{00000000-0005-0000-0000-000050DA0000}"/>
    <cellStyle name="Normal 8 59 6" xfId="55702" xr:uid="{00000000-0005-0000-0000-000051DA0000}"/>
    <cellStyle name="Normal 8 6" xfId="55703" xr:uid="{00000000-0005-0000-0000-000052DA0000}"/>
    <cellStyle name="Normal 8 60" xfId="55704" xr:uid="{00000000-0005-0000-0000-000053DA0000}"/>
    <cellStyle name="Normal 8 60 2" xfId="55705" xr:uid="{00000000-0005-0000-0000-000054DA0000}"/>
    <cellStyle name="Normal 8 60 2 2" xfId="55706" xr:uid="{00000000-0005-0000-0000-000055DA0000}"/>
    <cellStyle name="Normal 8 60 2 3" xfId="55707" xr:uid="{00000000-0005-0000-0000-000056DA0000}"/>
    <cellStyle name="Normal 8 60 3" xfId="55708" xr:uid="{00000000-0005-0000-0000-000057DA0000}"/>
    <cellStyle name="Normal 8 60 3 2" xfId="55709" xr:uid="{00000000-0005-0000-0000-000058DA0000}"/>
    <cellStyle name="Normal 8 60 3 3" xfId="55710" xr:uid="{00000000-0005-0000-0000-000059DA0000}"/>
    <cellStyle name="Normal 8 60 4" xfId="55711" xr:uid="{00000000-0005-0000-0000-00005ADA0000}"/>
    <cellStyle name="Normal 8 60 4 2" xfId="55712" xr:uid="{00000000-0005-0000-0000-00005BDA0000}"/>
    <cellStyle name="Normal 8 60 4 3" xfId="55713" xr:uid="{00000000-0005-0000-0000-00005CDA0000}"/>
    <cellStyle name="Normal 8 60 5" xfId="55714" xr:uid="{00000000-0005-0000-0000-00005DDA0000}"/>
    <cellStyle name="Normal 8 60 6" xfId="55715" xr:uid="{00000000-0005-0000-0000-00005EDA0000}"/>
    <cellStyle name="Normal 8 61" xfId="55716" xr:uid="{00000000-0005-0000-0000-00005FDA0000}"/>
    <cellStyle name="Normal 8 61 2" xfId="55717" xr:uid="{00000000-0005-0000-0000-000060DA0000}"/>
    <cellStyle name="Normal 8 61 2 2" xfId="55718" xr:uid="{00000000-0005-0000-0000-000061DA0000}"/>
    <cellStyle name="Normal 8 61 2 3" xfId="55719" xr:uid="{00000000-0005-0000-0000-000062DA0000}"/>
    <cellStyle name="Normal 8 61 3" xfId="55720" xr:uid="{00000000-0005-0000-0000-000063DA0000}"/>
    <cellStyle name="Normal 8 61 3 2" xfId="55721" xr:uid="{00000000-0005-0000-0000-000064DA0000}"/>
    <cellStyle name="Normal 8 61 3 3" xfId="55722" xr:uid="{00000000-0005-0000-0000-000065DA0000}"/>
    <cellStyle name="Normal 8 61 4" xfId="55723" xr:uid="{00000000-0005-0000-0000-000066DA0000}"/>
    <cellStyle name="Normal 8 61 4 2" xfId="55724" xr:uid="{00000000-0005-0000-0000-000067DA0000}"/>
    <cellStyle name="Normal 8 61 4 3" xfId="55725" xr:uid="{00000000-0005-0000-0000-000068DA0000}"/>
    <cellStyle name="Normal 8 61 5" xfId="55726" xr:uid="{00000000-0005-0000-0000-000069DA0000}"/>
    <cellStyle name="Normal 8 61 6" xfId="55727" xr:uid="{00000000-0005-0000-0000-00006ADA0000}"/>
    <cellStyle name="Normal 8 62" xfId="55728" xr:uid="{00000000-0005-0000-0000-00006BDA0000}"/>
    <cellStyle name="Normal 8 62 2" xfId="55729" xr:uid="{00000000-0005-0000-0000-00006CDA0000}"/>
    <cellStyle name="Normal 8 62 3" xfId="55730" xr:uid="{00000000-0005-0000-0000-00006DDA0000}"/>
    <cellStyle name="Normal 8 63" xfId="55731" xr:uid="{00000000-0005-0000-0000-00006EDA0000}"/>
    <cellStyle name="Normal 8 63 2" xfId="55732" xr:uid="{00000000-0005-0000-0000-00006FDA0000}"/>
    <cellStyle name="Normal 8 63 3" xfId="55733" xr:uid="{00000000-0005-0000-0000-000070DA0000}"/>
    <cellStyle name="Normal 8 64" xfId="55734" xr:uid="{00000000-0005-0000-0000-000071DA0000}"/>
    <cellStyle name="Normal 8 64 2" xfId="55735" xr:uid="{00000000-0005-0000-0000-000072DA0000}"/>
    <cellStyle name="Normal 8 64 3" xfId="55736" xr:uid="{00000000-0005-0000-0000-000073DA0000}"/>
    <cellStyle name="Normal 8 65" xfId="55737" xr:uid="{00000000-0005-0000-0000-000074DA0000}"/>
    <cellStyle name="Normal 8 66" xfId="55738" xr:uid="{00000000-0005-0000-0000-000075DA0000}"/>
    <cellStyle name="Normal 8 67" xfId="55739" xr:uid="{00000000-0005-0000-0000-000076DA0000}"/>
    <cellStyle name="Normal 8 68" xfId="55740" xr:uid="{00000000-0005-0000-0000-000077DA0000}"/>
    <cellStyle name="Normal 8 69" xfId="55741" xr:uid="{00000000-0005-0000-0000-000078DA0000}"/>
    <cellStyle name="Normal 8 7" xfId="55742" xr:uid="{00000000-0005-0000-0000-000079DA0000}"/>
    <cellStyle name="Normal 8 70" xfId="55743" xr:uid="{00000000-0005-0000-0000-00007ADA0000}"/>
    <cellStyle name="Normal 8 71" xfId="55744" xr:uid="{00000000-0005-0000-0000-00007BDA0000}"/>
    <cellStyle name="Normal 8 72" xfId="55745" xr:uid="{00000000-0005-0000-0000-00007CDA0000}"/>
    <cellStyle name="Normal 8 73" xfId="55746" xr:uid="{00000000-0005-0000-0000-00007DDA0000}"/>
    <cellStyle name="Normal 8 74" xfId="55747" xr:uid="{00000000-0005-0000-0000-00007EDA0000}"/>
    <cellStyle name="Normal 8 75" xfId="55748" xr:uid="{00000000-0005-0000-0000-00007FDA0000}"/>
    <cellStyle name="Normal 8 8" xfId="55749" xr:uid="{00000000-0005-0000-0000-000080DA0000}"/>
    <cellStyle name="Normal 8 9" xfId="55750" xr:uid="{00000000-0005-0000-0000-000081DA0000}"/>
    <cellStyle name="Normal 8_SGM1" xfId="55751" xr:uid="{00000000-0005-0000-0000-000082DA0000}"/>
    <cellStyle name="Normal 9" xfId="55752" xr:uid="{00000000-0005-0000-0000-000083DA0000}"/>
    <cellStyle name="Normal 9 10" xfId="55753" xr:uid="{00000000-0005-0000-0000-000084DA0000}"/>
    <cellStyle name="Normal 9 10 2" xfId="55754" xr:uid="{00000000-0005-0000-0000-000085DA0000}"/>
    <cellStyle name="Normal 9 10 2 2" xfId="55755" xr:uid="{00000000-0005-0000-0000-000086DA0000}"/>
    <cellStyle name="Normal 9 10 2 2 2" xfId="55756" xr:uid="{00000000-0005-0000-0000-000087DA0000}"/>
    <cellStyle name="Normal 9 10 2 2 2 2" xfId="55757" xr:uid="{00000000-0005-0000-0000-000088DA0000}"/>
    <cellStyle name="Normal 9 10 2 2 2 2 2" xfId="55758" xr:uid="{00000000-0005-0000-0000-000089DA0000}"/>
    <cellStyle name="Normal 9 10 2 2 2 3" xfId="55759" xr:uid="{00000000-0005-0000-0000-00008ADA0000}"/>
    <cellStyle name="Normal 9 10 2 2 3" xfId="55760" xr:uid="{00000000-0005-0000-0000-00008BDA0000}"/>
    <cellStyle name="Normal 9 10 2 2 3 2" xfId="55761" xr:uid="{00000000-0005-0000-0000-00008CDA0000}"/>
    <cellStyle name="Normal 9 10 2 2 4" xfId="55762" xr:uid="{00000000-0005-0000-0000-00008DDA0000}"/>
    <cellStyle name="Normal 9 10 2 3" xfId="55763" xr:uid="{00000000-0005-0000-0000-00008EDA0000}"/>
    <cellStyle name="Normal 9 10 2 3 2" xfId="55764" xr:uid="{00000000-0005-0000-0000-00008FDA0000}"/>
    <cellStyle name="Normal 9 10 2 3 2 2" xfId="55765" xr:uid="{00000000-0005-0000-0000-000090DA0000}"/>
    <cellStyle name="Normal 9 10 2 3 3" xfId="55766" xr:uid="{00000000-0005-0000-0000-000091DA0000}"/>
    <cellStyle name="Normal 9 10 2 4" xfId="55767" xr:uid="{00000000-0005-0000-0000-000092DA0000}"/>
    <cellStyle name="Normal 9 10 2 4 2" xfId="55768" xr:uid="{00000000-0005-0000-0000-000093DA0000}"/>
    <cellStyle name="Normal 9 10 2 5" xfId="55769" xr:uid="{00000000-0005-0000-0000-000094DA0000}"/>
    <cellStyle name="Normal 9 10 3" xfId="55770" xr:uid="{00000000-0005-0000-0000-000095DA0000}"/>
    <cellStyle name="Normal 9 10 3 2" xfId="55771" xr:uid="{00000000-0005-0000-0000-000096DA0000}"/>
    <cellStyle name="Normal 9 10 3 2 2" xfId="55772" xr:uid="{00000000-0005-0000-0000-000097DA0000}"/>
    <cellStyle name="Normal 9 10 3 2 2 2" xfId="55773" xr:uid="{00000000-0005-0000-0000-000098DA0000}"/>
    <cellStyle name="Normal 9 10 3 2 3" xfId="55774" xr:uid="{00000000-0005-0000-0000-000099DA0000}"/>
    <cellStyle name="Normal 9 10 3 3" xfId="55775" xr:uid="{00000000-0005-0000-0000-00009ADA0000}"/>
    <cellStyle name="Normal 9 10 3 3 2" xfId="55776" xr:uid="{00000000-0005-0000-0000-00009BDA0000}"/>
    <cellStyle name="Normal 9 10 3 4" xfId="55777" xr:uid="{00000000-0005-0000-0000-00009CDA0000}"/>
    <cellStyle name="Normal 9 10 4" xfId="55778" xr:uid="{00000000-0005-0000-0000-00009DDA0000}"/>
    <cellStyle name="Normal 9 10 4 2" xfId="55779" xr:uid="{00000000-0005-0000-0000-00009EDA0000}"/>
    <cellStyle name="Normal 9 10 4 2 2" xfId="55780" xr:uid="{00000000-0005-0000-0000-00009FDA0000}"/>
    <cellStyle name="Normal 9 10 4 3" xfId="55781" xr:uid="{00000000-0005-0000-0000-0000A0DA0000}"/>
    <cellStyle name="Normal 9 10 5" xfId="55782" xr:uid="{00000000-0005-0000-0000-0000A1DA0000}"/>
    <cellStyle name="Normal 9 10 5 2" xfId="55783" xr:uid="{00000000-0005-0000-0000-0000A2DA0000}"/>
    <cellStyle name="Normal 9 10 6" xfId="55784" xr:uid="{00000000-0005-0000-0000-0000A3DA0000}"/>
    <cellStyle name="Normal 9 11" xfId="55785" xr:uid="{00000000-0005-0000-0000-0000A4DA0000}"/>
    <cellStyle name="Normal 9 11 2" xfId="55786" xr:uid="{00000000-0005-0000-0000-0000A5DA0000}"/>
    <cellStyle name="Normal 9 11 2 2" xfId="55787" xr:uid="{00000000-0005-0000-0000-0000A6DA0000}"/>
    <cellStyle name="Normal 9 11 2 2 2" xfId="55788" xr:uid="{00000000-0005-0000-0000-0000A7DA0000}"/>
    <cellStyle name="Normal 9 11 2 2 2 2" xfId="55789" xr:uid="{00000000-0005-0000-0000-0000A8DA0000}"/>
    <cellStyle name="Normal 9 11 2 2 3" xfId="55790" xr:uid="{00000000-0005-0000-0000-0000A9DA0000}"/>
    <cellStyle name="Normal 9 11 2 3" xfId="55791" xr:uid="{00000000-0005-0000-0000-0000AADA0000}"/>
    <cellStyle name="Normal 9 11 2 3 2" xfId="55792" xr:uid="{00000000-0005-0000-0000-0000ABDA0000}"/>
    <cellStyle name="Normal 9 11 2 4" xfId="55793" xr:uid="{00000000-0005-0000-0000-0000ACDA0000}"/>
    <cellStyle name="Normal 9 11 3" xfId="55794" xr:uid="{00000000-0005-0000-0000-0000ADDA0000}"/>
    <cellStyle name="Normal 9 11 3 2" xfId="55795" xr:uid="{00000000-0005-0000-0000-0000AEDA0000}"/>
    <cellStyle name="Normal 9 11 3 2 2" xfId="55796" xr:uid="{00000000-0005-0000-0000-0000AFDA0000}"/>
    <cellStyle name="Normal 9 11 3 3" xfId="55797" xr:uid="{00000000-0005-0000-0000-0000B0DA0000}"/>
    <cellStyle name="Normal 9 11 4" xfId="55798" xr:uid="{00000000-0005-0000-0000-0000B1DA0000}"/>
    <cellStyle name="Normal 9 11 4 2" xfId="55799" xr:uid="{00000000-0005-0000-0000-0000B2DA0000}"/>
    <cellStyle name="Normal 9 11 5" xfId="55800" xr:uid="{00000000-0005-0000-0000-0000B3DA0000}"/>
    <cellStyle name="Normal 9 12" xfId="55801" xr:uid="{00000000-0005-0000-0000-0000B4DA0000}"/>
    <cellStyle name="Normal 9 12 2" xfId="55802" xr:uid="{00000000-0005-0000-0000-0000B5DA0000}"/>
    <cellStyle name="Normal 9 12 2 2" xfId="55803" xr:uid="{00000000-0005-0000-0000-0000B6DA0000}"/>
    <cellStyle name="Normal 9 12 2 2 2" xfId="55804" xr:uid="{00000000-0005-0000-0000-0000B7DA0000}"/>
    <cellStyle name="Normal 9 12 2 3" xfId="55805" xr:uid="{00000000-0005-0000-0000-0000B8DA0000}"/>
    <cellStyle name="Normal 9 12 3" xfId="55806" xr:uid="{00000000-0005-0000-0000-0000B9DA0000}"/>
    <cellStyle name="Normal 9 12 3 2" xfId="55807" xr:uid="{00000000-0005-0000-0000-0000BADA0000}"/>
    <cellStyle name="Normal 9 12 4" xfId="55808" xr:uid="{00000000-0005-0000-0000-0000BBDA0000}"/>
    <cellStyle name="Normal 9 13" xfId="55809" xr:uid="{00000000-0005-0000-0000-0000BCDA0000}"/>
    <cellStyle name="Normal 9 13 2" xfId="55810" xr:uid="{00000000-0005-0000-0000-0000BDDA0000}"/>
    <cellStyle name="Normal 9 13 2 2" xfId="55811" xr:uid="{00000000-0005-0000-0000-0000BEDA0000}"/>
    <cellStyle name="Normal 9 13 3" xfId="55812" xr:uid="{00000000-0005-0000-0000-0000BFDA0000}"/>
    <cellStyle name="Normal 9 14" xfId="55813" xr:uid="{00000000-0005-0000-0000-0000C0DA0000}"/>
    <cellStyle name="Normal 9 14 2" xfId="55814" xr:uid="{00000000-0005-0000-0000-0000C1DA0000}"/>
    <cellStyle name="Normal 9 15" xfId="55815" xr:uid="{00000000-0005-0000-0000-0000C2DA0000}"/>
    <cellStyle name="Normal 9 16" xfId="55816" xr:uid="{00000000-0005-0000-0000-0000C3DA0000}"/>
    <cellStyle name="Normal 9 17" xfId="55817" xr:uid="{00000000-0005-0000-0000-0000C4DA0000}"/>
    <cellStyle name="Normal 9 18" xfId="55818" xr:uid="{00000000-0005-0000-0000-0000C5DA0000}"/>
    <cellStyle name="Normal 9 19" xfId="55819" xr:uid="{00000000-0005-0000-0000-0000C6DA0000}"/>
    <cellStyle name="Normal 9 2" xfId="55820" xr:uid="{00000000-0005-0000-0000-0000C7DA0000}"/>
    <cellStyle name="Normal 9 2 2" xfId="55821" xr:uid="{00000000-0005-0000-0000-0000C8DA0000}"/>
    <cellStyle name="Normal 9 20" xfId="55822" xr:uid="{00000000-0005-0000-0000-0000C9DA0000}"/>
    <cellStyle name="Normal 9 21" xfId="55823" xr:uid="{00000000-0005-0000-0000-0000CADA0000}"/>
    <cellStyle name="Normal 9 22" xfId="55824" xr:uid="{00000000-0005-0000-0000-0000CBDA0000}"/>
    <cellStyle name="Normal 9 23" xfId="55825" xr:uid="{00000000-0005-0000-0000-0000CCDA0000}"/>
    <cellStyle name="Normal 9 24" xfId="55826" xr:uid="{00000000-0005-0000-0000-0000CDDA0000}"/>
    <cellStyle name="Normal 9 25" xfId="55827" xr:uid="{00000000-0005-0000-0000-0000CEDA0000}"/>
    <cellStyle name="Normal 9 26" xfId="55828" xr:uid="{00000000-0005-0000-0000-0000CFDA0000}"/>
    <cellStyle name="Normal 9 27" xfId="55829" xr:uid="{00000000-0005-0000-0000-0000D0DA0000}"/>
    <cellStyle name="Normal 9 28" xfId="55830" xr:uid="{00000000-0005-0000-0000-0000D1DA0000}"/>
    <cellStyle name="Normal 9 29" xfId="55831" xr:uid="{00000000-0005-0000-0000-0000D2DA0000}"/>
    <cellStyle name="Normal 9 3" xfId="55832" xr:uid="{00000000-0005-0000-0000-0000D3DA0000}"/>
    <cellStyle name="Normal 9 3 10" xfId="55833" xr:uid="{00000000-0005-0000-0000-0000D4DA0000}"/>
    <cellStyle name="Normal 9 3 10 2" xfId="55834" xr:uid="{00000000-0005-0000-0000-0000D5DA0000}"/>
    <cellStyle name="Normal 9 3 10 2 2" xfId="55835" xr:uid="{00000000-0005-0000-0000-0000D6DA0000}"/>
    <cellStyle name="Normal 9 3 10 3" xfId="55836" xr:uid="{00000000-0005-0000-0000-0000D7DA0000}"/>
    <cellStyle name="Normal 9 3 11" xfId="55837" xr:uid="{00000000-0005-0000-0000-0000D8DA0000}"/>
    <cellStyle name="Normal 9 3 11 2" xfId="55838" xr:uid="{00000000-0005-0000-0000-0000D9DA0000}"/>
    <cellStyle name="Normal 9 3 12" xfId="55839" xr:uid="{00000000-0005-0000-0000-0000DADA0000}"/>
    <cellStyle name="Normal 9 3 2" xfId="55840" xr:uid="{00000000-0005-0000-0000-0000DBDA0000}"/>
    <cellStyle name="Normal 9 3 2 10" xfId="55841" xr:uid="{00000000-0005-0000-0000-0000DCDA0000}"/>
    <cellStyle name="Normal 9 3 2 10 2" xfId="55842" xr:uid="{00000000-0005-0000-0000-0000DDDA0000}"/>
    <cellStyle name="Normal 9 3 2 11" xfId="55843" xr:uid="{00000000-0005-0000-0000-0000DEDA0000}"/>
    <cellStyle name="Normal 9 3 2 2" xfId="55844" xr:uid="{00000000-0005-0000-0000-0000DFDA0000}"/>
    <cellStyle name="Normal 9 3 2 2 10" xfId="55845" xr:uid="{00000000-0005-0000-0000-0000E0DA0000}"/>
    <cellStyle name="Normal 9 3 2 2 2" xfId="55846" xr:uid="{00000000-0005-0000-0000-0000E1DA0000}"/>
    <cellStyle name="Normal 9 3 2 2 2 2" xfId="55847" xr:uid="{00000000-0005-0000-0000-0000E2DA0000}"/>
    <cellStyle name="Normal 9 3 2 2 2 2 2" xfId="55848" xr:uid="{00000000-0005-0000-0000-0000E3DA0000}"/>
    <cellStyle name="Normal 9 3 2 2 2 2 2 2" xfId="55849" xr:uid="{00000000-0005-0000-0000-0000E4DA0000}"/>
    <cellStyle name="Normal 9 3 2 2 2 2 2 2 2" xfId="55850" xr:uid="{00000000-0005-0000-0000-0000E5DA0000}"/>
    <cellStyle name="Normal 9 3 2 2 2 2 2 2 2 2" xfId="55851" xr:uid="{00000000-0005-0000-0000-0000E6DA0000}"/>
    <cellStyle name="Normal 9 3 2 2 2 2 2 2 3" xfId="55852" xr:uid="{00000000-0005-0000-0000-0000E7DA0000}"/>
    <cellStyle name="Normal 9 3 2 2 2 2 2 3" xfId="55853" xr:uid="{00000000-0005-0000-0000-0000E8DA0000}"/>
    <cellStyle name="Normal 9 3 2 2 2 2 2 3 2" xfId="55854" xr:uid="{00000000-0005-0000-0000-0000E9DA0000}"/>
    <cellStyle name="Normal 9 3 2 2 2 2 2 4" xfId="55855" xr:uid="{00000000-0005-0000-0000-0000EADA0000}"/>
    <cellStyle name="Normal 9 3 2 2 2 2 3" xfId="55856" xr:uid="{00000000-0005-0000-0000-0000EBDA0000}"/>
    <cellStyle name="Normal 9 3 2 2 2 2 3 2" xfId="55857" xr:uid="{00000000-0005-0000-0000-0000ECDA0000}"/>
    <cellStyle name="Normal 9 3 2 2 2 2 3 2 2" xfId="55858" xr:uid="{00000000-0005-0000-0000-0000EDDA0000}"/>
    <cellStyle name="Normal 9 3 2 2 2 2 3 3" xfId="55859" xr:uid="{00000000-0005-0000-0000-0000EEDA0000}"/>
    <cellStyle name="Normal 9 3 2 2 2 2 4" xfId="55860" xr:uid="{00000000-0005-0000-0000-0000EFDA0000}"/>
    <cellStyle name="Normal 9 3 2 2 2 2 4 2" xfId="55861" xr:uid="{00000000-0005-0000-0000-0000F0DA0000}"/>
    <cellStyle name="Normal 9 3 2 2 2 2 5" xfId="55862" xr:uid="{00000000-0005-0000-0000-0000F1DA0000}"/>
    <cellStyle name="Normal 9 3 2 2 2 3" xfId="55863" xr:uid="{00000000-0005-0000-0000-0000F2DA0000}"/>
    <cellStyle name="Normal 9 3 2 2 2 3 2" xfId="55864" xr:uid="{00000000-0005-0000-0000-0000F3DA0000}"/>
    <cellStyle name="Normal 9 3 2 2 2 3 2 2" xfId="55865" xr:uid="{00000000-0005-0000-0000-0000F4DA0000}"/>
    <cellStyle name="Normal 9 3 2 2 2 3 2 2 2" xfId="55866" xr:uid="{00000000-0005-0000-0000-0000F5DA0000}"/>
    <cellStyle name="Normal 9 3 2 2 2 3 2 3" xfId="55867" xr:uid="{00000000-0005-0000-0000-0000F6DA0000}"/>
    <cellStyle name="Normal 9 3 2 2 2 3 3" xfId="55868" xr:uid="{00000000-0005-0000-0000-0000F7DA0000}"/>
    <cellStyle name="Normal 9 3 2 2 2 3 3 2" xfId="55869" xr:uid="{00000000-0005-0000-0000-0000F8DA0000}"/>
    <cellStyle name="Normal 9 3 2 2 2 3 4" xfId="55870" xr:uid="{00000000-0005-0000-0000-0000F9DA0000}"/>
    <cellStyle name="Normal 9 3 2 2 2 4" xfId="55871" xr:uid="{00000000-0005-0000-0000-0000FADA0000}"/>
    <cellStyle name="Normal 9 3 2 2 2 4 2" xfId="55872" xr:uid="{00000000-0005-0000-0000-0000FBDA0000}"/>
    <cellStyle name="Normal 9 3 2 2 2 4 2 2" xfId="55873" xr:uid="{00000000-0005-0000-0000-0000FCDA0000}"/>
    <cellStyle name="Normal 9 3 2 2 2 4 3" xfId="55874" xr:uid="{00000000-0005-0000-0000-0000FDDA0000}"/>
    <cellStyle name="Normal 9 3 2 2 2 5" xfId="55875" xr:uid="{00000000-0005-0000-0000-0000FEDA0000}"/>
    <cellStyle name="Normal 9 3 2 2 2 5 2" xfId="55876" xr:uid="{00000000-0005-0000-0000-0000FFDA0000}"/>
    <cellStyle name="Normal 9 3 2 2 2 6" xfId="55877" xr:uid="{00000000-0005-0000-0000-000000DB0000}"/>
    <cellStyle name="Normal 9 3 2 2 3" xfId="55878" xr:uid="{00000000-0005-0000-0000-000001DB0000}"/>
    <cellStyle name="Normal 9 3 2 2 3 2" xfId="55879" xr:uid="{00000000-0005-0000-0000-000002DB0000}"/>
    <cellStyle name="Normal 9 3 2 2 3 2 2" xfId="55880" xr:uid="{00000000-0005-0000-0000-000003DB0000}"/>
    <cellStyle name="Normal 9 3 2 2 3 2 2 2" xfId="55881" xr:uid="{00000000-0005-0000-0000-000004DB0000}"/>
    <cellStyle name="Normal 9 3 2 2 3 2 2 2 2" xfId="55882" xr:uid="{00000000-0005-0000-0000-000005DB0000}"/>
    <cellStyle name="Normal 9 3 2 2 3 2 2 2 2 2" xfId="55883" xr:uid="{00000000-0005-0000-0000-000006DB0000}"/>
    <cellStyle name="Normal 9 3 2 2 3 2 2 2 3" xfId="55884" xr:uid="{00000000-0005-0000-0000-000007DB0000}"/>
    <cellStyle name="Normal 9 3 2 2 3 2 2 3" xfId="55885" xr:uid="{00000000-0005-0000-0000-000008DB0000}"/>
    <cellStyle name="Normal 9 3 2 2 3 2 2 3 2" xfId="55886" xr:uid="{00000000-0005-0000-0000-000009DB0000}"/>
    <cellStyle name="Normal 9 3 2 2 3 2 2 4" xfId="55887" xr:uid="{00000000-0005-0000-0000-00000ADB0000}"/>
    <cellStyle name="Normal 9 3 2 2 3 2 3" xfId="55888" xr:uid="{00000000-0005-0000-0000-00000BDB0000}"/>
    <cellStyle name="Normal 9 3 2 2 3 2 3 2" xfId="55889" xr:uid="{00000000-0005-0000-0000-00000CDB0000}"/>
    <cellStyle name="Normal 9 3 2 2 3 2 3 2 2" xfId="55890" xr:uid="{00000000-0005-0000-0000-00000DDB0000}"/>
    <cellStyle name="Normal 9 3 2 2 3 2 3 3" xfId="55891" xr:uid="{00000000-0005-0000-0000-00000EDB0000}"/>
    <cellStyle name="Normal 9 3 2 2 3 2 4" xfId="55892" xr:uid="{00000000-0005-0000-0000-00000FDB0000}"/>
    <cellStyle name="Normal 9 3 2 2 3 2 4 2" xfId="55893" xr:uid="{00000000-0005-0000-0000-000010DB0000}"/>
    <cellStyle name="Normal 9 3 2 2 3 2 5" xfId="55894" xr:uid="{00000000-0005-0000-0000-000011DB0000}"/>
    <cellStyle name="Normal 9 3 2 2 3 3" xfId="55895" xr:uid="{00000000-0005-0000-0000-000012DB0000}"/>
    <cellStyle name="Normal 9 3 2 2 3 3 2" xfId="55896" xr:uid="{00000000-0005-0000-0000-000013DB0000}"/>
    <cellStyle name="Normal 9 3 2 2 3 3 2 2" xfId="55897" xr:uid="{00000000-0005-0000-0000-000014DB0000}"/>
    <cellStyle name="Normal 9 3 2 2 3 3 2 2 2" xfId="55898" xr:uid="{00000000-0005-0000-0000-000015DB0000}"/>
    <cellStyle name="Normal 9 3 2 2 3 3 2 3" xfId="55899" xr:uid="{00000000-0005-0000-0000-000016DB0000}"/>
    <cellStyle name="Normal 9 3 2 2 3 3 3" xfId="55900" xr:uid="{00000000-0005-0000-0000-000017DB0000}"/>
    <cellStyle name="Normal 9 3 2 2 3 3 3 2" xfId="55901" xr:uid="{00000000-0005-0000-0000-000018DB0000}"/>
    <cellStyle name="Normal 9 3 2 2 3 3 4" xfId="55902" xr:uid="{00000000-0005-0000-0000-000019DB0000}"/>
    <cellStyle name="Normal 9 3 2 2 3 4" xfId="55903" xr:uid="{00000000-0005-0000-0000-00001ADB0000}"/>
    <cellStyle name="Normal 9 3 2 2 3 4 2" xfId="55904" xr:uid="{00000000-0005-0000-0000-00001BDB0000}"/>
    <cellStyle name="Normal 9 3 2 2 3 4 2 2" xfId="55905" xr:uid="{00000000-0005-0000-0000-00001CDB0000}"/>
    <cellStyle name="Normal 9 3 2 2 3 4 3" xfId="55906" xr:uid="{00000000-0005-0000-0000-00001DDB0000}"/>
    <cellStyle name="Normal 9 3 2 2 3 5" xfId="55907" xr:uid="{00000000-0005-0000-0000-00001EDB0000}"/>
    <cellStyle name="Normal 9 3 2 2 3 5 2" xfId="55908" xr:uid="{00000000-0005-0000-0000-00001FDB0000}"/>
    <cellStyle name="Normal 9 3 2 2 3 6" xfId="55909" xr:uid="{00000000-0005-0000-0000-000020DB0000}"/>
    <cellStyle name="Normal 9 3 2 2 4" xfId="55910" xr:uid="{00000000-0005-0000-0000-000021DB0000}"/>
    <cellStyle name="Normal 9 3 2 2 4 2" xfId="55911" xr:uid="{00000000-0005-0000-0000-000022DB0000}"/>
    <cellStyle name="Normal 9 3 2 2 4 2 2" xfId="55912" xr:uid="{00000000-0005-0000-0000-000023DB0000}"/>
    <cellStyle name="Normal 9 3 2 2 4 2 2 2" xfId="55913" xr:uid="{00000000-0005-0000-0000-000024DB0000}"/>
    <cellStyle name="Normal 9 3 2 2 4 2 2 2 2" xfId="55914" xr:uid="{00000000-0005-0000-0000-000025DB0000}"/>
    <cellStyle name="Normal 9 3 2 2 4 2 2 2 2 2" xfId="55915" xr:uid="{00000000-0005-0000-0000-000026DB0000}"/>
    <cellStyle name="Normal 9 3 2 2 4 2 2 2 3" xfId="55916" xr:uid="{00000000-0005-0000-0000-000027DB0000}"/>
    <cellStyle name="Normal 9 3 2 2 4 2 2 3" xfId="55917" xr:uid="{00000000-0005-0000-0000-000028DB0000}"/>
    <cellStyle name="Normal 9 3 2 2 4 2 2 3 2" xfId="55918" xr:uid="{00000000-0005-0000-0000-000029DB0000}"/>
    <cellStyle name="Normal 9 3 2 2 4 2 2 4" xfId="55919" xr:uid="{00000000-0005-0000-0000-00002ADB0000}"/>
    <cellStyle name="Normal 9 3 2 2 4 2 3" xfId="55920" xr:uid="{00000000-0005-0000-0000-00002BDB0000}"/>
    <cellStyle name="Normal 9 3 2 2 4 2 3 2" xfId="55921" xr:uid="{00000000-0005-0000-0000-00002CDB0000}"/>
    <cellStyle name="Normal 9 3 2 2 4 2 3 2 2" xfId="55922" xr:uid="{00000000-0005-0000-0000-00002DDB0000}"/>
    <cellStyle name="Normal 9 3 2 2 4 2 3 3" xfId="55923" xr:uid="{00000000-0005-0000-0000-00002EDB0000}"/>
    <cellStyle name="Normal 9 3 2 2 4 2 4" xfId="55924" xr:uid="{00000000-0005-0000-0000-00002FDB0000}"/>
    <cellStyle name="Normal 9 3 2 2 4 2 4 2" xfId="55925" xr:uid="{00000000-0005-0000-0000-000030DB0000}"/>
    <cellStyle name="Normal 9 3 2 2 4 2 5" xfId="55926" xr:uid="{00000000-0005-0000-0000-000031DB0000}"/>
    <cellStyle name="Normal 9 3 2 2 4 3" xfId="55927" xr:uid="{00000000-0005-0000-0000-000032DB0000}"/>
    <cellStyle name="Normal 9 3 2 2 4 3 2" xfId="55928" xr:uid="{00000000-0005-0000-0000-000033DB0000}"/>
    <cellStyle name="Normal 9 3 2 2 4 3 2 2" xfId="55929" xr:uid="{00000000-0005-0000-0000-000034DB0000}"/>
    <cellStyle name="Normal 9 3 2 2 4 3 2 2 2" xfId="55930" xr:uid="{00000000-0005-0000-0000-000035DB0000}"/>
    <cellStyle name="Normal 9 3 2 2 4 3 2 3" xfId="55931" xr:uid="{00000000-0005-0000-0000-000036DB0000}"/>
    <cellStyle name="Normal 9 3 2 2 4 3 3" xfId="55932" xr:uid="{00000000-0005-0000-0000-000037DB0000}"/>
    <cellStyle name="Normal 9 3 2 2 4 3 3 2" xfId="55933" xr:uid="{00000000-0005-0000-0000-000038DB0000}"/>
    <cellStyle name="Normal 9 3 2 2 4 3 4" xfId="55934" xr:uid="{00000000-0005-0000-0000-000039DB0000}"/>
    <cellStyle name="Normal 9 3 2 2 4 4" xfId="55935" xr:uid="{00000000-0005-0000-0000-00003ADB0000}"/>
    <cellStyle name="Normal 9 3 2 2 4 4 2" xfId="55936" xr:uid="{00000000-0005-0000-0000-00003BDB0000}"/>
    <cellStyle name="Normal 9 3 2 2 4 4 2 2" xfId="55937" xr:uid="{00000000-0005-0000-0000-00003CDB0000}"/>
    <cellStyle name="Normal 9 3 2 2 4 4 3" xfId="55938" xr:uid="{00000000-0005-0000-0000-00003DDB0000}"/>
    <cellStyle name="Normal 9 3 2 2 4 5" xfId="55939" xr:uid="{00000000-0005-0000-0000-00003EDB0000}"/>
    <cellStyle name="Normal 9 3 2 2 4 5 2" xfId="55940" xr:uid="{00000000-0005-0000-0000-00003FDB0000}"/>
    <cellStyle name="Normal 9 3 2 2 4 6" xfId="55941" xr:uid="{00000000-0005-0000-0000-000040DB0000}"/>
    <cellStyle name="Normal 9 3 2 2 5" xfId="55942" xr:uid="{00000000-0005-0000-0000-000041DB0000}"/>
    <cellStyle name="Normal 9 3 2 2 5 2" xfId="55943" xr:uid="{00000000-0005-0000-0000-000042DB0000}"/>
    <cellStyle name="Normal 9 3 2 2 5 2 2" xfId="55944" xr:uid="{00000000-0005-0000-0000-000043DB0000}"/>
    <cellStyle name="Normal 9 3 2 2 5 2 2 2" xfId="55945" xr:uid="{00000000-0005-0000-0000-000044DB0000}"/>
    <cellStyle name="Normal 9 3 2 2 5 2 2 2 2" xfId="55946" xr:uid="{00000000-0005-0000-0000-000045DB0000}"/>
    <cellStyle name="Normal 9 3 2 2 5 2 2 2 2 2" xfId="55947" xr:uid="{00000000-0005-0000-0000-000046DB0000}"/>
    <cellStyle name="Normal 9 3 2 2 5 2 2 2 3" xfId="55948" xr:uid="{00000000-0005-0000-0000-000047DB0000}"/>
    <cellStyle name="Normal 9 3 2 2 5 2 2 3" xfId="55949" xr:uid="{00000000-0005-0000-0000-000048DB0000}"/>
    <cellStyle name="Normal 9 3 2 2 5 2 2 3 2" xfId="55950" xr:uid="{00000000-0005-0000-0000-000049DB0000}"/>
    <cellStyle name="Normal 9 3 2 2 5 2 2 4" xfId="55951" xr:uid="{00000000-0005-0000-0000-00004ADB0000}"/>
    <cellStyle name="Normal 9 3 2 2 5 2 3" xfId="55952" xr:uid="{00000000-0005-0000-0000-00004BDB0000}"/>
    <cellStyle name="Normal 9 3 2 2 5 2 3 2" xfId="55953" xr:uid="{00000000-0005-0000-0000-00004CDB0000}"/>
    <cellStyle name="Normal 9 3 2 2 5 2 3 2 2" xfId="55954" xr:uid="{00000000-0005-0000-0000-00004DDB0000}"/>
    <cellStyle name="Normal 9 3 2 2 5 2 3 3" xfId="55955" xr:uid="{00000000-0005-0000-0000-00004EDB0000}"/>
    <cellStyle name="Normal 9 3 2 2 5 2 4" xfId="55956" xr:uid="{00000000-0005-0000-0000-00004FDB0000}"/>
    <cellStyle name="Normal 9 3 2 2 5 2 4 2" xfId="55957" xr:uid="{00000000-0005-0000-0000-000050DB0000}"/>
    <cellStyle name="Normal 9 3 2 2 5 2 5" xfId="55958" xr:uid="{00000000-0005-0000-0000-000051DB0000}"/>
    <cellStyle name="Normal 9 3 2 2 5 3" xfId="55959" xr:uid="{00000000-0005-0000-0000-000052DB0000}"/>
    <cellStyle name="Normal 9 3 2 2 5 3 2" xfId="55960" xr:uid="{00000000-0005-0000-0000-000053DB0000}"/>
    <cellStyle name="Normal 9 3 2 2 5 3 2 2" xfId="55961" xr:uid="{00000000-0005-0000-0000-000054DB0000}"/>
    <cellStyle name="Normal 9 3 2 2 5 3 2 2 2" xfId="55962" xr:uid="{00000000-0005-0000-0000-000055DB0000}"/>
    <cellStyle name="Normal 9 3 2 2 5 3 2 3" xfId="55963" xr:uid="{00000000-0005-0000-0000-000056DB0000}"/>
    <cellStyle name="Normal 9 3 2 2 5 3 3" xfId="55964" xr:uid="{00000000-0005-0000-0000-000057DB0000}"/>
    <cellStyle name="Normal 9 3 2 2 5 3 3 2" xfId="55965" xr:uid="{00000000-0005-0000-0000-000058DB0000}"/>
    <cellStyle name="Normal 9 3 2 2 5 3 4" xfId="55966" xr:uid="{00000000-0005-0000-0000-000059DB0000}"/>
    <cellStyle name="Normal 9 3 2 2 5 4" xfId="55967" xr:uid="{00000000-0005-0000-0000-00005ADB0000}"/>
    <cellStyle name="Normal 9 3 2 2 5 4 2" xfId="55968" xr:uid="{00000000-0005-0000-0000-00005BDB0000}"/>
    <cellStyle name="Normal 9 3 2 2 5 4 2 2" xfId="55969" xr:uid="{00000000-0005-0000-0000-00005CDB0000}"/>
    <cellStyle name="Normal 9 3 2 2 5 4 3" xfId="55970" xr:uid="{00000000-0005-0000-0000-00005DDB0000}"/>
    <cellStyle name="Normal 9 3 2 2 5 5" xfId="55971" xr:uid="{00000000-0005-0000-0000-00005EDB0000}"/>
    <cellStyle name="Normal 9 3 2 2 5 5 2" xfId="55972" xr:uid="{00000000-0005-0000-0000-00005FDB0000}"/>
    <cellStyle name="Normal 9 3 2 2 5 6" xfId="55973" xr:uid="{00000000-0005-0000-0000-000060DB0000}"/>
    <cellStyle name="Normal 9 3 2 2 6" xfId="55974" xr:uid="{00000000-0005-0000-0000-000061DB0000}"/>
    <cellStyle name="Normal 9 3 2 2 6 2" xfId="55975" xr:uid="{00000000-0005-0000-0000-000062DB0000}"/>
    <cellStyle name="Normal 9 3 2 2 6 2 2" xfId="55976" xr:uid="{00000000-0005-0000-0000-000063DB0000}"/>
    <cellStyle name="Normal 9 3 2 2 6 2 2 2" xfId="55977" xr:uid="{00000000-0005-0000-0000-000064DB0000}"/>
    <cellStyle name="Normal 9 3 2 2 6 2 2 2 2" xfId="55978" xr:uid="{00000000-0005-0000-0000-000065DB0000}"/>
    <cellStyle name="Normal 9 3 2 2 6 2 2 3" xfId="55979" xr:uid="{00000000-0005-0000-0000-000066DB0000}"/>
    <cellStyle name="Normal 9 3 2 2 6 2 3" xfId="55980" xr:uid="{00000000-0005-0000-0000-000067DB0000}"/>
    <cellStyle name="Normal 9 3 2 2 6 2 3 2" xfId="55981" xr:uid="{00000000-0005-0000-0000-000068DB0000}"/>
    <cellStyle name="Normal 9 3 2 2 6 2 4" xfId="55982" xr:uid="{00000000-0005-0000-0000-000069DB0000}"/>
    <cellStyle name="Normal 9 3 2 2 6 3" xfId="55983" xr:uid="{00000000-0005-0000-0000-00006ADB0000}"/>
    <cellStyle name="Normal 9 3 2 2 6 3 2" xfId="55984" xr:uid="{00000000-0005-0000-0000-00006BDB0000}"/>
    <cellStyle name="Normal 9 3 2 2 6 3 2 2" xfId="55985" xr:uid="{00000000-0005-0000-0000-00006CDB0000}"/>
    <cellStyle name="Normal 9 3 2 2 6 3 3" xfId="55986" xr:uid="{00000000-0005-0000-0000-00006DDB0000}"/>
    <cellStyle name="Normal 9 3 2 2 6 4" xfId="55987" xr:uid="{00000000-0005-0000-0000-00006EDB0000}"/>
    <cellStyle name="Normal 9 3 2 2 6 4 2" xfId="55988" xr:uid="{00000000-0005-0000-0000-00006FDB0000}"/>
    <cellStyle name="Normal 9 3 2 2 6 5" xfId="55989" xr:uid="{00000000-0005-0000-0000-000070DB0000}"/>
    <cellStyle name="Normal 9 3 2 2 7" xfId="55990" xr:uid="{00000000-0005-0000-0000-000071DB0000}"/>
    <cellStyle name="Normal 9 3 2 2 7 2" xfId="55991" xr:uid="{00000000-0005-0000-0000-000072DB0000}"/>
    <cellStyle name="Normal 9 3 2 2 7 2 2" xfId="55992" xr:uid="{00000000-0005-0000-0000-000073DB0000}"/>
    <cellStyle name="Normal 9 3 2 2 7 2 2 2" xfId="55993" xr:uid="{00000000-0005-0000-0000-000074DB0000}"/>
    <cellStyle name="Normal 9 3 2 2 7 2 3" xfId="55994" xr:uid="{00000000-0005-0000-0000-000075DB0000}"/>
    <cellStyle name="Normal 9 3 2 2 7 3" xfId="55995" xr:uid="{00000000-0005-0000-0000-000076DB0000}"/>
    <cellStyle name="Normal 9 3 2 2 7 3 2" xfId="55996" xr:uid="{00000000-0005-0000-0000-000077DB0000}"/>
    <cellStyle name="Normal 9 3 2 2 7 4" xfId="55997" xr:uid="{00000000-0005-0000-0000-000078DB0000}"/>
    <cellStyle name="Normal 9 3 2 2 8" xfId="55998" xr:uid="{00000000-0005-0000-0000-000079DB0000}"/>
    <cellStyle name="Normal 9 3 2 2 8 2" xfId="55999" xr:uid="{00000000-0005-0000-0000-00007ADB0000}"/>
    <cellStyle name="Normal 9 3 2 2 8 2 2" xfId="56000" xr:uid="{00000000-0005-0000-0000-00007BDB0000}"/>
    <cellStyle name="Normal 9 3 2 2 8 3" xfId="56001" xr:uid="{00000000-0005-0000-0000-00007CDB0000}"/>
    <cellStyle name="Normal 9 3 2 2 9" xfId="56002" xr:uid="{00000000-0005-0000-0000-00007DDB0000}"/>
    <cellStyle name="Normal 9 3 2 2 9 2" xfId="56003" xr:uid="{00000000-0005-0000-0000-00007EDB0000}"/>
    <cellStyle name="Normal 9 3 2 3" xfId="56004" xr:uid="{00000000-0005-0000-0000-00007FDB0000}"/>
    <cellStyle name="Normal 9 3 2 3 2" xfId="56005" xr:uid="{00000000-0005-0000-0000-000080DB0000}"/>
    <cellStyle name="Normal 9 3 2 3 2 2" xfId="56006" xr:uid="{00000000-0005-0000-0000-000081DB0000}"/>
    <cellStyle name="Normal 9 3 2 3 2 2 2" xfId="56007" xr:uid="{00000000-0005-0000-0000-000082DB0000}"/>
    <cellStyle name="Normal 9 3 2 3 2 2 2 2" xfId="56008" xr:uid="{00000000-0005-0000-0000-000083DB0000}"/>
    <cellStyle name="Normal 9 3 2 3 2 2 2 2 2" xfId="56009" xr:uid="{00000000-0005-0000-0000-000084DB0000}"/>
    <cellStyle name="Normal 9 3 2 3 2 2 2 3" xfId="56010" xr:uid="{00000000-0005-0000-0000-000085DB0000}"/>
    <cellStyle name="Normal 9 3 2 3 2 2 3" xfId="56011" xr:uid="{00000000-0005-0000-0000-000086DB0000}"/>
    <cellStyle name="Normal 9 3 2 3 2 2 3 2" xfId="56012" xr:uid="{00000000-0005-0000-0000-000087DB0000}"/>
    <cellStyle name="Normal 9 3 2 3 2 2 4" xfId="56013" xr:uid="{00000000-0005-0000-0000-000088DB0000}"/>
    <cellStyle name="Normal 9 3 2 3 2 3" xfId="56014" xr:uid="{00000000-0005-0000-0000-000089DB0000}"/>
    <cellStyle name="Normal 9 3 2 3 2 3 2" xfId="56015" xr:uid="{00000000-0005-0000-0000-00008ADB0000}"/>
    <cellStyle name="Normal 9 3 2 3 2 3 2 2" xfId="56016" xr:uid="{00000000-0005-0000-0000-00008BDB0000}"/>
    <cellStyle name="Normal 9 3 2 3 2 3 3" xfId="56017" xr:uid="{00000000-0005-0000-0000-00008CDB0000}"/>
    <cellStyle name="Normal 9 3 2 3 2 4" xfId="56018" xr:uid="{00000000-0005-0000-0000-00008DDB0000}"/>
    <cellStyle name="Normal 9 3 2 3 2 4 2" xfId="56019" xr:uid="{00000000-0005-0000-0000-00008EDB0000}"/>
    <cellStyle name="Normal 9 3 2 3 2 5" xfId="56020" xr:uid="{00000000-0005-0000-0000-00008FDB0000}"/>
    <cellStyle name="Normal 9 3 2 3 3" xfId="56021" xr:uid="{00000000-0005-0000-0000-000090DB0000}"/>
    <cellStyle name="Normal 9 3 2 3 3 2" xfId="56022" xr:uid="{00000000-0005-0000-0000-000091DB0000}"/>
    <cellStyle name="Normal 9 3 2 3 3 2 2" xfId="56023" xr:uid="{00000000-0005-0000-0000-000092DB0000}"/>
    <cellStyle name="Normal 9 3 2 3 3 2 2 2" xfId="56024" xr:uid="{00000000-0005-0000-0000-000093DB0000}"/>
    <cellStyle name="Normal 9 3 2 3 3 2 3" xfId="56025" xr:uid="{00000000-0005-0000-0000-000094DB0000}"/>
    <cellStyle name="Normal 9 3 2 3 3 3" xfId="56026" xr:uid="{00000000-0005-0000-0000-000095DB0000}"/>
    <cellStyle name="Normal 9 3 2 3 3 3 2" xfId="56027" xr:uid="{00000000-0005-0000-0000-000096DB0000}"/>
    <cellStyle name="Normal 9 3 2 3 3 4" xfId="56028" xr:uid="{00000000-0005-0000-0000-000097DB0000}"/>
    <cellStyle name="Normal 9 3 2 3 4" xfId="56029" xr:uid="{00000000-0005-0000-0000-000098DB0000}"/>
    <cellStyle name="Normal 9 3 2 3 4 2" xfId="56030" xr:uid="{00000000-0005-0000-0000-000099DB0000}"/>
    <cellStyle name="Normal 9 3 2 3 4 2 2" xfId="56031" xr:uid="{00000000-0005-0000-0000-00009ADB0000}"/>
    <cellStyle name="Normal 9 3 2 3 4 3" xfId="56032" xr:uid="{00000000-0005-0000-0000-00009BDB0000}"/>
    <cellStyle name="Normal 9 3 2 3 5" xfId="56033" xr:uid="{00000000-0005-0000-0000-00009CDB0000}"/>
    <cellStyle name="Normal 9 3 2 3 5 2" xfId="56034" xr:uid="{00000000-0005-0000-0000-00009DDB0000}"/>
    <cellStyle name="Normal 9 3 2 3 6" xfId="56035" xr:uid="{00000000-0005-0000-0000-00009EDB0000}"/>
    <cellStyle name="Normal 9 3 2 4" xfId="56036" xr:uid="{00000000-0005-0000-0000-00009FDB0000}"/>
    <cellStyle name="Normal 9 3 2 4 2" xfId="56037" xr:uid="{00000000-0005-0000-0000-0000A0DB0000}"/>
    <cellStyle name="Normal 9 3 2 4 2 2" xfId="56038" xr:uid="{00000000-0005-0000-0000-0000A1DB0000}"/>
    <cellStyle name="Normal 9 3 2 4 2 2 2" xfId="56039" xr:uid="{00000000-0005-0000-0000-0000A2DB0000}"/>
    <cellStyle name="Normal 9 3 2 4 2 2 2 2" xfId="56040" xr:uid="{00000000-0005-0000-0000-0000A3DB0000}"/>
    <cellStyle name="Normal 9 3 2 4 2 2 2 2 2" xfId="56041" xr:uid="{00000000-0005-0000-0000-0000A4DB0000}"/>
    <cellStyle name="Normal 9 3 2 4 2 2 2 3" xfId="56042" xr:uid="{00000000-0005-0000-0000-0000A5DB0000}"/>
    <cellStyle name="Normal 9 3 2 4 2 2 3" xfId="56043" xr:uid="{00000000-0005-0000-0000-0000A6DB0000}"/>
    <cellStyle name="Normal 9 3 2 4 2 2 3 2" xfId="56044" xr:uid="{00000000-0005-0000-0000-0000A7DB0000}"/>
    <cellStyle name="Normal 9 3 2 4 2 2 4" xfId="56045" xr:uid="{00000000-0005-0000-0000-0000A8DB0000}"/>
    <cellStyle name="Normal 9 3 2 4 2 3" xfId="56046" xr:uid="{00000000-0005-0000-0000-0000A9DB0000}"/>
    <cellStyle name="Normal 9 3 2 4 2 3 2" xfId="56047" xr:uid="{00000000-0005-0000-0000-0000AADB0000}"/>
    <cellStyle name="Normal 9 3 2 4 2 3 2 2" xfId="56048" xr:uid="{00000000-0005-0000-0000-0000ABDB0000}"/>
    <cellStyle name="Normal 9 3 2 4 2 3 3" xfId="56049" xr:uid="{00000000-0005-0000-0000-0000ACDB0000}"/>
    <cellStyle name="Normal 9 3 2 4 2 4" xfId="56050" xr:uid="{00000000-0005-0000-0000-0000ADDB0000}"/>
    <cellStyle name="Normal 9 3 2 4 2 4 2" xfId="56051" xr:uid="{00000000-0005-0000-0000-0000AEDB0000}"/>
    <cellStyle name="Normal 9 3 2 4 2 5" xfId="56052" xr:uid="{00000000-0005-0000-0000-0000AFDB0000}"/>
    <cellStyle name="Normal 9 3 2 4 3" xfId="56053" xr:uid="{00000000-0005-0000-0000-0000B0DB0000}"/>
    <cellStyle name="Normal 9 3 2 4 3 2" xfId="56054" xr:uid="{00000000-0005-0000-0000-0000B1DB0000}"/>
    <cellStyle name="Normal 9 3 2 4 3 2 2" xfId="56055" xr:uid="{00000000-0005-0000-0000-0000B2DB0000}"/>
    <cellStyle name="Normal 9 3 2 4 3 2 2 2" xfId="56056" xr:uid="{00000000-0005-0000-0000-0000B3DB0000}"/>
    <cellStyle name="Normal 9 3 2 4 3 2 3" xfId="56057" xr:uid="{00000000-0005-0000-0000-0000B4DB0000}"/>
    <cellStyle name="Normal 9 3 2 4 3 3" xfId="56058" xr:uid="{00000000-0005-0000-0000-0000B5DB0000}"/>
    <cellStyle name="Normal 9 3 2 4 3 3 2" xfId="56059" xr:uid="{00000000-0005-0000-0000-0000B6DB0000}"/>
    <cellStyle name="Normal 9 3 2 4 3 4" xfId="56060" xr:uid="{00000000-0005-0000-0000-0000B7DB0000}"/>
    <cellStyle name="Normal 9 3 2 4 4" xfId="56061" xr:uid="{00000000-0005-0000-0000-0000B8DB0000}"/>
    <cellStyle name="Normal 9 3 2 4 4 2" xfId="56062" xr:uid="{00000000-0005-0000-0000-0000B9DB0000}"/>
    <cellStyle name="Normal 9 3 2 4 4 2 2" xfId="56063" xr:uid="{00000000-0005-0000-0000-0000BADB0000}"/>
    <cellStyle name="Normal 9 3 2 4 4 3" xfId="56064" xr:uid="{00000000-0005-0000-0000-0000BBDB0000}"/>
    <cellStyle name="Normal 9 3 2 4 5" xfId="56065" xr:uid="{00000000-0005-0000-0000-0000BCDB0000}"/>
    <cellStyle name="Normal 9 3 2 4 5 2" xfId="56066" xr:uid="{00000000-0005-0000-0000-0000BDDB0000}"/>
    <cellStyle name="Normal 9 3 2 4 6" xfId="56067" xr:uid="{00000000-0005-0000-0000-0000BEDB0000}"/>
    <cellStyle name="Normal 9 3 2 5" xfId="56068" xr:uid="{00000000-0005-0000-0000-0000BFDB0000}"/>
    <cellStyle name="Normal 9 3 2 5 2" xfId="56069" xr:uid="{00000000-0005-0000-0000-0000C0DB0000}"/>
    <cellStyle name="Normal 9 3 2 5 2 2" xfId="56070" xr:uid="{00000000-0005-0000-0000-0000C1DB0000}"/>
    <cellStyle name="Normal 9 3 2 5 2 2 2" xfId="56071" xr:uid="{00000000-0005-0000-0000-0000C2DB0000}"/>
    <cellStyle name="Normal 9 3 2 5 2 2 2 2" xfId="56072" xr:uid="{00000000-0005-0000-0000-0000C3DB0000}"/>
    <cellStyle name="Normal 9 3 2 5 2 2 2 2 2" xfId="56073" xr:uid="{00000000-0005-0000-0000-0000C4DB0000}"/>
    <cellStyle name="Normal 9 3 2 5 2 2 2 3" xfId="56074" xr:uid="{00000000-0005-0000-0000-0000C5DB0000}"/>
    <cellStyle name="Normal 9 3 2 5 2 2 3" xfId="56075" xr:uid="{00000000-0005-0000-0000-0000C6DB0000}"/>
    <cellStyle name="Normal 9 3 2 5 2 2 3 2" xfId="56076" xr:uid="{00000000-0005-0000-0000-0000C7DB0000}"/>
    <cellStyle name="Normal 9 3 2 5 2 2 4" xfId="56077" xr:uid="{00000000-0005-0000-0000-0000C8DB0000}"/>
    <cellStyle name="Normal 9 3 2 5 2 3" xfId="56078" xr:uid="{00000000-0005-0000-0000-0000C9DB0000}"/>
    <cellStyle name="Normal 9 3 2 5 2 3 2" xfId="56079" xr:uid="{00000000-0005-0000-0000-0000CADB0000}"/>
    <cellStyle name="Normal 9 3 2 5 2 3 2 2" xfId="56080" xr:uid="{00000000-0005-0000-0000-0000CBDB0000}"/>
    <cellStyle name="Normal 9 3 2 5 2 3 3" xfId="56081" xr:uid="{00000000-0005-0000-0000-0000CCDB0000}"/>
    <cellStyle name="Normal 9 3 2 5 2 4" xfId="56082" xr:uid="{00000000-0005-0000-0000-0000CDDB0000}"/>
    <cellStyle name="Normal 9 3 2 5 2 4 2" xfId="56083" xr:uid="{00000000-0005-0000-0000-0000CEDB0000}"/>
    <cellStyle name="Normal 9 3 2 5 2 5" xfId="56084" xr:uid="{00000000-0005-0000-0000-0000CFDB0000}"/>
    <cellStyle name="Normal 9 3 2 5 3" xfId="56085" xr:uid="{00000000-0005-0000-0000-0000D0DB0000}"/>
    <cellStyle name="Normal 9 3 2 5 3 2" xfId="56086" xr:uid="{00000000-0005-0000-0000-0000D1DB0000}"/>
    <cellStyle name="Normal 9 3 2 5 3 2 2" xfId="56087" xr:uid="{00000000-0005-0000-0000-0000D2DB0000}"/>
    <cellStyle name="Normal 9 3 2 5 3 2 2 2" xfId="56088" xr:uid="{00000000-0005-0000-0000-0000D3DB0000}"/>
    <cellStyle name="Normal 9 3 2 5 3 2 3" xfId="56089" xr:uid="{00000000-0005-0000-0000-0000D4DB0000}"/>
    <cellStyle name="Normal 9 3 2 5 3 3" xfId="56090" xr:uid="{00000000-0005-0000-0000-0000D5DB0000}"/>
    <cellStyle name="Normal 9 3 2 5 3 3 2" xfId="56091" xr:uid="{00000000-0005-0000-0000-0000D6DB0000}"/>
    <cellStyle name="Normal 9 3 2 5 3 4" xfId="56092" xr:uid="{00000000-0005-0000-0000-0000D7DB0000}"/>
    <cellStyle name="Normal 9 3 2 5 4" xfId="56093" xr:uid="{00000000-0005-0000-0000-0000D8DB0000}"/>
    <cellStyle name="Normal 9 3 2 5 4 2" xfId="56094" xr:uid="{00000000-0005-0000-0000-0000D9DB0000}"/>
    <cellStyle name="Normal 9 3 2 5 4 2 2" xfId="56095" xr:uid="{00000000-0005-0000-0000-0000DADB0000}"/>
    <cellStyle name="Normal 9 3 2 5 4 3" xfId="56096" xr:uid="{00000000-0005-0000-0000-0000DBDB0000}"/>
    <cellStyle name="Normal 9 3 2 5 5" xfId="56097" xr:uid="{00000000-0005-0000-0000-0000DCDB0000}"/>
    <cellStyle name="Normal 9 3 2 5 5 2" xfId="56098" xr:uid="{00000000-0005-0000-0000-0000DDDB0000}"/>
    <cellStyle name="Normal 9 3 2 5 6" xfId="56099" xr:uid="{00000000-0005-0000-0000-0000DEDB0000}"/>
    <cellStyle name="Normal 9 3 2 6" xfId="56100" xr:uid="{00000000-0005-0000-0000-0000DFDB0000}"/>
    <cellStyle name="Normal 9 3 2 6 2" xfId="56101" xr:uid="{00000000-0005-0000-0000-0000E0DB0000}"/>
    <cellStyle name="Normal 9 3 2 6 2 2" xfId="56102" xr:uid="{00000000-0005-0000-0000-0000E1DB0000}"/>
    <cellStyle name="Normal 9 3 2 6 2 2 2" xfId="56103" xr:uid="{00000000-0005-0000-0000-0000E2DB0000}"/>
    <cellStyle name="Normal 9 3 2 6 2 2 2 2" xfId="56104" xr:uid="{00000000-0005-0000-0000-0000E3DB0000}"/>
    <cellStyle name="Normal 9 3 2 6 2 2 2 2 2" xfId="56105" xr:uid="{00000000-0005-0000-0000-0000E4DB0000}"/>
    <cellStyle name="Normal 9 3 2 6 2 2 2 3" xfId="56106" xr:uid="{00000000-0005-0000-0000-0000E5DB0000}"/>
    <cellStyle name="Normal 9 3 2 6 2 2 3" xfId="56107" xr:uid="{00000000-0005-0000-0000-0000E6DB0000}"/>
    <cellStyle name="Normal 9 3 2 6 2 2 3 2" xfId="56108" xr:uid="{00000000-0005-0000-0000-0000E7DB0000}"/>
    <cellStyle name="Normal 9 3 2 6 2 2 4" xfId="56109" xr:uid="{00000000-0005-0000-0000-0000E8DB0000}"/>
    <cellStyle name="Normal 9 3 2 6 2 3" xfId="56110" xr:uid="{00000000-0005-0000-0000-0000E9DB0000}"/>
    <cellStyle name="Normal 9 3 2 6 2 3 2" xfId="56111" xr:uid="{00000000-0005-0000-0000-0000EADB0000}"/>
    <cellStyle name="Normal 9 3 2 6 2 3 2 2" xfId="56112" xr:uid="{00000000-0005-0000-0000-0000EBDB0000}"/>
    <cellStyle name="Normal 9 3 2 6 2 3 3" xfId="56113" xr:uid="{00000000-0005-0000-0000-0000ECDB0000}"/>
    <cellStyle name="Normal 9 3 2 6 2 4" xfId="56114" xr:uid="{00000000-0005-0000-0000-0000EDDB0000}"/>
    <cellStyle name="Normal 9 3 2 6 2 4 2" xfId="56115" xr:uid="{00000000-0005-0000-0000-0000EEDB0000}"/>
    <cellStyle name="Normal 9 3 2 6 2 5" xfId="56116" xr:uid="{00000000-0005-0000-0000-0000EFDB0000}"/>
    <cellStyle name="Normal 9 3 2 6 3" xfId="56117" xr:uid="{00000000-0005-0000-0000-0000F0DB0000}"/>
    <cellStyle name="Normal 9 3 2 6 3 2" xfId="56118" xr:uid="{00000000-0005-0000-0000-0000F1DB0000}"/>
    <cellStyle name="Normal 9 3 2 6 3 2 2" xfId="56119" xr:uid="{00000000-0005-0000-0000-0000F2DB0000}"/>
    <cellStyle name="Normal 9 3 2 6 3 2 2 2" xfId="56120" xr:uid="{00000000-0005-0000-0000-0000F3DB0000}"/>
    <cellStyle name="Normal 9 3 2 6 3 2 3" xfId="56121" xr:uid="{00000000-0005-0000-0000-0000F4DB0000}"/>
    <cellStyle name="Normal 9 3 2 6 3 3" xfId="56122" xr:uid="{00000000-0005-0000-0000-0000F5DB0000}"/>
    <cellStyle name="Normal 9 3 2 6 3 3 2" xfId="56123" xr:uid="{00000000-0005-0000-0000-0000F6DB0000}"/>
    <cellStyle name="Normal 9 3 2 6 3 4" xfId="56124" xr:uid="{00000000-0005-0000-0000-0000F7DB0000}"/>
    <cellStyle name="Normal 9 3 2 6 4" xfId="56125" xr:uid="{00000000-0005-0000-0000-0000F8DB0000}"/>
    <cellStyle name="Normal 9 3 2 6 4 2" xfId="56126" xr:uid="{00000000-0005-0000-0000-0000F9DB0000}"/>
    <cellStyle name="Normal 9 3 2 6 4 2 2" xfId="56127" xr:uid="{00000000-0005-0000-0000-0000FADB0000}"/>
    <cellStyle name="Normal 9 3 2 6 4 3" xfId="56128" xr:uid="{00000000-0005-0000-0000-0000FBDB0000}"/>
    <cellStyle name="Normal 9 3 2 6 5" xfId="56129" xr:uid="{00000000-0005-0000-0000-0000FCDB0000}"/>
    <cellStyle name="Normal 9 3 2 6 5 2" xfId="56130" xr:uid="{00000000-0005-0000-0000-0000FDDB0000}"/>
    <cellStyle name="Normal 9 3 2 6 6" xfId="56131" xr:uid="{00000000-0005-0000-0000-0000FEDB0000}"/>
    <cellStyle name="Normal 9 3 2 7" xfId="56132" xr:uid="{00000000-0005-0000-0000-0000FFDB0000}"/>
    <cellStyle name="Normal 9 3 2 7 2" xfId="56133" xr:uid="{00000000-0005-0000-0000-000000DC0000}"/>
    <cellStyle name="Normal 9 3 2 7 2 2" xfId="56134" xr:uid="{00000000-0005-0000-0000-000001DC0000}"/>
    <cellStyle name="Normal 9 3 2 7 2 2 2" xfId="56135" xr:uid="{00000000-0005-0000-0000-000002DC0000}"/>
    <cellStyle name="Normal 9 3 2 7 2 2 2 2" xfId="56136" xr:uid="{00000000-0005-0000-0000-000003DC0000}"/>
    <cellStyle name="Normal 9 3 2 7 2 2 3" xfId="56137" xr:uid="{00000000-0005-0000-0000-000004DC0000}"/>
    <cellStyle name="Normal 9 3 2 7 2 3" xfId="56138" xr:uid="{00000000-0005-0000-0000-000005DC0000}"/>
    <cellStyle name="Normal 9 3 2 7 2 3 2" xfId="56139" xr:uid="{00000000-0005-0000-0000-000006DC0000}"/>
    <cellStyle name="Normal 9 3 2 7 2 4" xfId="56140" xr:uid="{00000000-0005-0000-0000-000007DC0000}"/>
    <cellStyle name="Normal 9 3 2 7 3" xfId="56141" xr:uid="{00000000-0005-0000-0000-000008DC0000}"/>
    <cellStyle name="Normal 9 3 2 7 3 2" xfId="56142" xr:uid="{00000000-0005-0000-0000-000009DC0000}"/>
    <cellStyle name="Normal 9 3 2 7 3 2 2" xfId="56143" xr:uid="{00000000-0005-0000-0000-00000ADC0000}"/>
    <cellStyle name="Normal 9 3 2 7 3 3" xfId="56144" xr:uid="{00000000-0005-0000-0000-00000BDC0000}"/>
    <cellStyle name="Normal 9 3 2 7 4" xfId="56145" xr:uid="{00000000-0005-0000-0000-00000CDC0000}"/>
    <cellStyle name="Normal 9 3 2 7 4 2" xfId="56146" xr:uid="{00000000-0005-0000-0000-00000DDC0000}"/>
    <cellStyle name="Normal 9 3 2 7 5" xfId="56147" xr:uid="{00000000-0005-0000-0000-00000EDC0000}"/>
    <cellStyle name="Normal 9 3 2 8" xfId="56148" xr:uid="{00000000-0005-0000-0000-00000FDC0000}"/>
    <cellStyle name="Normal 9 3 2 8 2" xfId="56149" xr:uid="{00000000-0005-0000-0000-000010DC0000}"/>
    <cellStyle name="Normal 9 3 2 8 2 2" xfId="56150" xr:uid="{00000000-0005-0000-0000-000011DC0000}"/>
    <cellStyle name="Normal 9 3 2 8 2 2 2" xfId="56151" xr:uid="{00000000-0005-0000-0000-000012DC0000}"/>
    <cellStyle name="Normal 9 3 2 8 2 3" xfId="56152" xr:uid="{00000000-0005-0000-0000-000013DC0000}"/>
    <cellStyle name="Normal 9 3 2 8 3" xfId="56153" xr:uid="{00000000-0005-0000-0000-000014DC0000}"/>
    <cellStyle name="Normal 9 3 2 8 3 2" xfId="56154" xr:uid="{00000000-0005-0000-0000-000015DC0000}"/>
    <cellStyle name="Normal 9 3 2 8 4" xfId="56155" xr:uid="{00000000-0005-0000-0000-000016DC0000}"/>
    <cellStyle name="Normal 9 3 2 9" xfId="56156" xr:uid="{00000000-0005-0000-0000-000017DC0000}"/>
    <cellStyle name="Normal 9 3 2 9 2" xfId="56157" xr:uid="{00000000-0005-0000-0000-000018DC0000}"/>
    <cellStyle name="Normal 9 3 2 9 2 2" xfId="56158" xr:uid="{00000000-0005-0000-0000-000019DC0000}"/>
    <cellStyle name="Normal 9 3 2 9 3" xfId="56159" xr:uid="{00000000-0005-0000-0000-00001ADC0000}"/>
    <cellStyle name="Normal 9 3 3" xfId="56160" xr:uid="{00000000-0005-0000-0000-00001BDC0000}"/>
    <cellStyle name="Normal 9 3 3 10" xfId="56161" xr:uid="{00000000-0005-0000-0000-00001CDC0000}"/>
    <cellStyle name="Normal 9 3 3 2" xfId="56162" xr:uid="{00000000-0005-0000-0000-00001DDC0000}"/>
    <cellStyle name="Normal 9 3 3 2 2" xfId="56163" xr:uid="{00000000-0005-0000-0000-00001EDC0000}"/>
    <cellStyle name="Normal 9 3 3 2 2 2" xfId="56164" xr:uid="{00000000-0005-0000-0000-00001FDC0000}"/>
    <cellStyle name="Normal 9 3 3 2 2 2 2" xfId="56165" xr:uid="{00000000-0005-0000-0000-000020DC0000}"/>
    <cellStyle name="Normal 9 3 3 2 2 2 2 2" xfId="56166" xr:uid="{00000000-0005-0000-0000-000021DC0000}"/>
    <cellStyle name="Normal 9 3 3 2 2 2 2 2 2" xfId="56167" xr:uid="{00000000-0005-0000-0000-000022DC0000}"/>
    <cellStyle name="Normal 9 3 3 2 2 2 2 3" xfId="56168" xr:uid="{00000000-0005-0000-0000-000023DC0000}"/>
    <cellStyle name="Normal 9 3 3 2 2 2 3" xfId="56169" xr:uid="{00000000-0005-0000-0000-000024DC0000}"/>
    <cellStyle name="Normal 9 3 3 2 2 2 3 2" xfId="56170" xr:uid="{00000000-0005-0000-0000-000025DC0000}"/>
    <cellStyle name="Normal 9 3 3 2 2 2 4" xfId="56171" xr:uid="{00000000-0005-0000-0000-000026DC0000}"/>
    <cellStyle name="Normal 9 3 3 2 2 3" xfId="56172" xr:uid="{00000000-0005-0000-0000-000027DC0000}"/>
    <cellStyle name="Normal 9 3 3 2 2 3 2" xfId="56173" xr:uid="{00000000-0005-0000-0000-000028DC0000}"/>
    <cellStyle name="Normal 9 3 3 2 2 3 2 2" xfId="56174" xr:uid="{00000000-0005-0000-0000-000029DC0000}"/>
    <cellStyle name="Normal 9 3 3 2 2 3 3" xfId="56175" xr:uid="{00000000-0005-0000-0000-00002ADC0000}"/>
    <cellStyle name="Normal 9 3 3 2 2 4" xfId="56176" xr:uid="{00000000-0005-0000-0000-00002BDC0000}"/>
    <cellStyle name="Normal 9 3 3 2 2 4 2" xfId="56177" xr:uid="{00000000-0005-0000-0000-00002CDC0000}"/>
    <cellStyle name="Normal 9 3 3 2 2 5" xfId="56178" xr:uid="{00000000-0005-0000-0000-00002DDC0000}"/>
    <cellStyle name="Normal 9 3 3 2 3" xfId="56179" xr:uid="{00000000-0005-0000-0000-00002EDC0000}"/>
    <cellStyle name="Normal 9 3 3 2 3 2" xfId="56180" xr:uid="{00000000-0005-0000-0000-00002FDC0000}"/>
    <cellStyle name="Normal 9 3 3 2 3 2 2" xfId="56181" xr:uid="{00000000-0005-0000-0000-000030DC0000}"/>
    <cellStyle name="Normal 9 3 3 2 3 2 2 2" xfId="56182" xr:uid="{00000000-0005-0000-0000-000031DC0000}"/>
    <cellStyle name="Normal 9 3 3 2 3 2 3" xfId="56183" xr:uid="{00000000-0005-0000-0000-000032DC0000}"/>
    <cellStyle name="Normal 9 3 3 2 3 3" xfId="56184" xr:uid="{00000000-0005-0000-0000-000033DC0000}"/>
    <cellStyle name="Normal 9 3 3 2 3 3 2" xfId="56185" xr:uid="{00000000-0005-0000-0000-000034DC0000}"/>
    <cellStyle name="Normal 9 3 3 2 3 4" xfId="56186" xr:uid="{00000000-0005-0000-0000-000035DC0000}"/>
    <cellStyle name="Normal 9 3 3 2 4" xfId="56187" xr:uid="{00000000-0005-0000-0000-000036DC0000}"/>
    <cellStyle name="Normal 9 3 3 2 4 2" xfId="56188" xr:uid="{00000000-0005-0000-0000-000037DC0000}"/>
    <cellStyle name="Normal 9 3 3 2 4 2 2" xfId="56189" xr:uid="{00000000-0005-0000-0000-000038DC0000}"/>
    <cellStyle name="Normal 9 3 3 2 4 3" xfId="56190" xr:uid="{00000000-0005-0000-0000-000039DC0000}"/>
    <cellStyle name="Normal 9 3 3 2 5" xfId="56191" xr:uid="{00000000-0005-0000-0000-00003ADC0000}"/>
    <cellStyle name="Normal 9 3 3 2 5 2" xfId="56192" xr:uid="{00000000-0005-0000-0000-00003BDC0000}"/>
    <cellStyle name="Normal 9 3 3 2 6" xfId="56193" xr:uid="{00000000-0005-0000-0000-00003CDC0000}"/>
    <cellStyle name="Normal 9 3 3 3" xfId="56194" xr:uid="{00000000-0005-0000-0000-00003DDC0000}"/>
    <cellStyle name="Normal 9 3 3 3 2" xfId="56195" xr:uid="{00000000-0005-0000-0000-00003EDC0000}"/>
    <cellStyle name="Normal 9 3 3 3 2 2" xfId="56196" xr:uid="{00000000-0005-0000-0000-00003FDC0000}"/>
    <cellStyle name="Normal 9 3 3 3 2 2 2" xfId="56197" xr:uid="{00000000-0005-0000-0000-000040DC0000}"/>
    <cellStyle name="Normal 9 3 3 3 2 2 2 2" xfId="56198" xr:uid="{00000000-0005-0000-0000-000041DC0000}"/>
    <cellStyle name="Normal 9 3 3 3 2 2 2 2 2" xfId="56199" xr:uid="{00000000-0005-0000-0000-000042DC0000}"/>
    <cellStyle name="Normal 9 3 3 3 2 2 2 3" xfId="56200" xr:uid="{00000000-0005-0000-0000-000043DC0000}"/>
    <cellStyle name="Normal 9 3 3 3 2 2 3" xfId="56201" xr:uid="{00000000-0005-0000-0000-000044DC0000}"/>
    <cellStyle name="Normal 9 3 3 3 2 2 3 2" xfId="56202" xr:uid="{00000000-0005-0000-0000-000045DC0000}"/>
    <cellStyle name="Normal 9 3 3 3 2 2 4" xfId="56203" xr:uid="{00000000-0005-0000-0000-000046DC0000}"/>
    <cellStyle name="Normal 9 3 3 3 2 3" xfId="56204" xr:uid="{00000000-0005-0000-0000-000047DC0000}"/>
    <cellStyle name="Normal 9 3 3 3 2 3 2" xfId="56205" xr:uid="{00000000-0005-0000-0000-000048DC0000}"/>
    <cellStyle name="Normal 9 3 3 3 2 3 2 2" xfId="56206" xr:uid="{00000000-0005-0000-0000-000049DC0000}"/>
    <cellStyle name="Normal 9 3 3 3 2 3 3" xfId="56207" xr:uid="{00000000-0005-0000-0000-00004ADC0000}"/>
    <cellStyle name="Normal 9 3 3 3 2 4" xfId="56208" xr:uid="{00000000-0005-0000-0000-00004BDC0000}"/>
    <cellStyle name="Normal 9 3 3 3 2 4 2" xfId="56209" xr:uid="{00000000-0005-0000-0000-00004CDC0000}"/>
    <cellStyle name="Normal 9 3 3 3 2 5" xfId="56210" xr:uid="{00000000-0005-0000-0000-00004DDC0000}"/>
    <cellStyle name="Normal 9 3 3 3 3" xfId="56211" xr:uid="{00000000-0005-0000-0000-00004EDC0000}"/>
    <cellStyle name="Normal 9 3 3 3 3 2" xfId="56212" xr:uid="{00000000-0005-0000-0000-00004FDC0000}"/>
    <cellStyle name="Normal 9 3 3 3 3 2 2" xfId="56213" xr:uid="{00000000-0005-0000-0000-000050DC0000}"/>
    <cellStyle name="Normal 9 3 3 3 3 2 2 2" xfId="56214" xr:uid="{00000000-0005-0000-0000-000051DC0000}"/>
    <cellStyle name="Normal 9 3 3 3 3 2 3" xfId="56215" xr:uid="{00000000-0005-0000-0000-000052DC0000}"/>
    <cellStyle name="Normal 9 3 3 3 3 3" xfId="56216" xr:uid="{00000000-0005-0000-0000-000053DC0000}"/>
    <cellStyle name="Normal 9 3 3 3 3 3 2" xfId="56217" xr:uid="{00000000-0005-0000-0000-000054DC0000}"/>
    <cellStyle name="Normal 9 3 3 3 3 4" xfId="56218" xr:uid="{00000000-0005-0000-0000-000055DC0000}"/>
    <cellStyle name="Normal 9 3 3 3 4" xfId="56219" xr:uid="{00000000-0005-0000-0000-000056DC0000}"/>
    <cellStyle name="Normal 9 3 3 3 4 2" xfId="56220" xr:uid="{00000000-0005-0000-0000-000057DC0000}"/>
    <cellStyle name="Normal 9 3 3 3 4 2 2" xfId="56221" xr:uid="{00000000-0005-0000-0000-000058DC0000}"/>
    <cellStyle name="Normal 9 3 3 3 4 3" xfId="56222" xr:uid="{00000000-0005-0000-0000-000059DC0000}"/>
    <cellStyle name="Normal 9 3 3 3 5" xfId="56223" xr:uid="{00000000-0005-0000-0000-00005ADC0000}"/>
    <cellStyle name="Normal 9 3 3 3 5 2" xfId="56224" xr:uid="{00000000-0005-0000-0000-00005BDC0000}"/>
    <cellStyle name="Normal 9 3 3 3 6" xfId="56225" xr:uid="{00000000-0005-0000-0000-00005CDC0000}"/>
    <cellStyle name="Normal 9 3 3 4" xfId="56226" xr:uid="{00000000-0005-0000-0000-00005DDC0000}"/>
    <cellStyle name="Normal 9 3 3 4 2" xfId="56227" xr:uid="{00000000-0005-0000-0000-00005EDC0000}"/>
    <cellStyle name="Normal 9 3 3 4 2 2" xfId="56228" xr:uid="{00000000-0005-0000-0000-00005FDC0000}"/>
    <cellStyle name="Normal 9 3 3 4 2 2 2" xfId="56229" xr:uid="{00000000-0005-0000-0000-000060DC0000}"/>
    <cellStyle name="Normal 9 3 3 4 2 2 2 2" xfId="56230" xr:uid="{00000000-0005-0000-0000-000061DC0000}"/>
    <cellStyle name="Normal 9 3 3 4 2 2 2 2 2" xfId="56231" xr:uid="{00000000-0005-0000-0000-000062DC0000}"/>
    <cellStyle name="Normal 9 3 3 4 2 2 2 3" xfId="56232" xr:uid="{00000000-0005-0000-0000-000063DC0000}"/>
    <cellStyle name="Normal 9 3 3 4 2 2 3" xfId="56233" xr:uid="{00000000-0005-0000-0000-000064DC0000}"/>
    <cellStyle name="Normal 9 3 3 4 2 2 3 2" xfId="56234" xr:uid="{00000000-0005-0000-0000-000065DC0000}"/>
    <cellStyle name="Normal 9 3 3 4 2 2 4" xfId="56235" xr:uid="{00000000-0005-0000-0000-000066DC0000}"/>
    <cellStyle name="Normal 9 3 3 4 2 3" xfId="56236" xr:uid="{00000000-0005-0000-0000-000067DC0000}"/>
    <cellStyle name="Normal 9 3 3 4 2 3 2" xfId="56237" xr:uid="{00000000-0005-0000-0000-000068DC0000}"/>
    <cellStyle name="Normal 9 3 3 4 2 3 2 2" xfId="56238" xr:uid="{00000000-0005-0000-0000-000069DC0000}"/>
    <cellStyle name="Normal 9 3 3 4 2 3 3" xfId="56239" xr:uid="{00000000-0005-0000-0000-00006ADC0000}"/>
    <cellStyle name="Normal 9 3 3 4 2 4" xfId="56240" xr:uid="{00000000-0005-0000-0000-00006BDC0000}"/>
    <cellStyle name="Normal 9 3 3 4 2 4 2" xfId="56241" xr:uid="{00000000-0005-0000-0000-00006CDC0000}"/>
    <cellStyle name="Normal 9 3 3 4 2 5" xfId="56242" xr:uid="{00000000-0005-0000-0000-00006DDC0000}"/>
    <cellStyle name="Normal 9 3 3 4 3" xfId="56243" xr:uid="{00000000-0005-0000-0000-00006EDC0000}"/>
    <cellStyle name="Normal 9 3 3 4 3 2" xfId="56244" xr:uid="{00000000-0005-0000-0000-00006FDC0000}"/>
    <cellStyle name="Normal 9 3 3 4 3 2 2" xfId="56245" xr:uid="{00000000-0005-0000-0000-000070DC0000}"/>
    <cellStyle name="Normal 9 3 3 4 3 2 2 2" xfId="56246" xr:uid="{00000000-0005-0000-0000-000071DC0000}"/>
    <cellStyle name="Normal 9 3 3 4 3 2 3" xfId="56247" xr:uid="{00000000-0005-0000-0000-000072DC0000}"/>
    <cellStyle name="Normal 9 3 3 4 3 3" xfId="56248" xr:uid="{00000000-0005-0000-0000-000073DC0000}"/>
    <cellStyle name="Normal 9 3 3 4 3 3 2" xfId="56249" xr:uid="{00000000-0005-0000-0000-000074DC0000}"/>
    <cellStyle name="Normal 9 3 3 4 3 4" xfId="56250" xr:uid="{00000000-0005-0000-0000-000075DC0000}"/>
    <cellStyle name="Normal 9 3 3 4 4" xfId="56251" xr:uid="{00000000-0005-0000-0000-000076DC0000}"/>
    <cellStyle name="Normal 9 3 3 4 4 2" xfId="56252" xr:uid="{00000000-0005-0000-0000-000077DC0000}"/>
    <cellStyle name="Normal 9 3 3 4 4 2 2" xfId="56253" xr:uid="{00000000-0005-0000-0000-000078DC0000}"/>
    <cellStyle name="Normal 9 3 3 4 4 3" xfId="56254" xr:uid="{00000000-0005-0000-0000-000079DC0000}"/>
    <cellStyle name="Normal 9 3 3 4 5" xfId="56255" xr:uid="{00000000-0005-0000-0000-00007ADC0000}"/>
    <cellStyle name="Normal 9 3 3 4 5 2" xfId="56256" xr:uid="{00000000-0005-0000-0000-00007BDC0000}"/>
    <cellStyle name="Normal 9 3 3 4 6" xfId="56257" xr:uid="{00000000-0005-0000-0000-00007CDC0000}"/>
    <cellStyle name="Normal 9 3 3 5" xfId="56258" xr:uid="{00000000-0005-0000-0000-00007DDC0000}"/>
    <cellStyle name="Normal 9 3 3 5 2" xfId="56259" xr:uid="{00000000-0005-0000-0000-00007EDC0000}"/>
    <cellStyle name="Normal 9 3 3 5 2 2" xfId="56260" xr:uid="{00000000-0005-0000-0000-00007FDC0000}"/>
    <cellStyle name="Normal 9 3 3 5 2 2 2" xfId="56261" xr:uid="{00000000-0005-0000-0000-000080DC0000}"/>
    <cellStyle name="Normal 9 3 3 5 2 2 2 2" xfId="56262" xr:uid="{00000000-0005-0000-0000-000081DC0000}"/>
    <cellStyle name="Normal 9 3 3 5 2 2 2 2 2" xfId="56263" xr:uid="{00000000-0005-0000-0000-000082DC0000}"/>
    <cellStyle name="Normal 9 3 3 5 2 2 2 3" xfId="56264" xr:uid="{00000000-0005-0000-0000-000083DC0000}"/>
    <cellStyle name="Normal 9 3 3 5 2 2 3" xfId="56265" xr:uid="{00000000-0005-0000-0000-000084DC0000}"/>
    <cellStyle name="Normal 9 3 3 5 2 2 3 2" xfId="56266" xr:uid="{00000000-0005-0000-0000-000085DC0000}"/>
    <cellStyle name="Normal 9 3 3 5 2 2 4" xfId="56267" xr:uid="{00000000-0005-0000-0000-000086DC0000}"/>
    <cellStyle name="Normal 9 3 3 5 2 3" xfId="56268" xr:uid="{00000000-0005-0000-0000-000087DC0000}"/>
    <cellStyle name="Normal 9 3 3 5 2 3 2" xfId="56269" xr:uid="{00000000-0005-0000-0000-000088DC0000}"/>
    <cellStyle name="Normal 9 3 3 5 2 3 2 2" xfId="56270" xr:uid="{00000000-0005-0000-0000-000089DC0000}"/>
    <cellStyle name="Normal 9 3 3 5 2 3 3" xfId="56271" xr:uid="{00000000-0005-0000-0000-00008ADC0000}"/>
    <cellStyle name="Normal 9 3 3 5 2 4" xfId="56272" xr:uid="{00000000-0005-0000-0000-00008BDC0000}"/>
    <cellStyle name="Normal 9 3 3 5 2 4 2" xfId="56273" xr:uid="{00000000-0005-0000-0000-00008CDC0000}"/>
    <cellStyle name="Normal 9 3 3 5 2 5" xfId="56274" xr:uid="{00000000-0005-0000-0000-00008DDC0000}"/>
    <cellStyle name="Normal 9 3 3 5 3" xfId="56275" xr:uid="{00000000-0005-0000-0000-00008EDC0000}"/>
    <cellStyle name="Normal 9 3 3 5 3 2" xfId="56276" xr:uid="{00000000-0005-0000-0000-00008FDC0000}"/>
    <cellStyle name="Normal 9 3 3 5 3 2 2" xfId="56277" xr:uid="{00000000-0005-0000-0000-000090DC0000}"/>
    <cellStyle name="Normal 9 3 3 5 3 2 2 2" xfId="56278" xr:uid="{00000000-0005-0000-0000-000091DC0000}"/>
    <cellStyle name="Normal 9 3 3 5 3 2 3" xfId="56279" xr:uid="{00000000-0005-0000-0000-000092DC0000}"/>
    <cellStyle name="Normal 9 3 3 5 3 3" xfId="56280" xr:uid="{00000000-0005-0000-0000-000093DC0000}"/>
    <cellStyle name="Normal 9 3 3 5 3 3 2" xfId="56281" xr:uid="{00000000-0005-0000-0000-000094DC0000}"/>
    <cellStyle name="Normal 9 3 3 5 3 4" xfId="56282" xr:uid="{00000000-0005-0000-0000-000095DC0000}"/>
    <cellStyle name="Normal 9 3 3 5 4" xfId="56283" xr:uid="{00000000-0005-0000-0000-000096DC0000}"/>
    <cellStyle name="Normal 9 3 3 5 4 2" xfId="56284" xr:uid="{00000000-0005-0000-0000-000097DC0000}"/>
    <cellStyle name="Normal 9 3 3 5 4 2 2" xfId="56285" xr:uid="{00000000-0005-0000-0000-000098DC0000}"/>
    <cellStyle name="Normal 9 3 3 5 4 3" xfId="56286" xr:uid="{00000000-0005-0000-0000-000099DC0000}"/>
    <cellStyle name="Normal 9 3 3 5 5" xfId="56287" xr:uid="{00000000-0005-0000-0000-00009ADC0000}"/>
    <cellStyle name="Normal 9 3 3 5 5 2" xfId="56288" xr:uid="{00000000-0005-0000-0000-00009BDC0000}"/>
    <cellStyle name="Normal 9 3 3 5 6" xfId="56289" xr:uid="{00000000-0005-0000-0000-00009CDC0000}"/>
    <cellStyle name="Normal 9 3 3 6" xfId="56290" xr:uid="{00000000-0005-0000-0000-00009DDC0000}"/>
    <cellStyle name="Normal 9 3 3 6 2" xfId="56291" xr:uid="{00000000-0005-0000-0000-00009EDC0000}"/>
    <cellStyle name="Normal 9 3 3 6 2 2" xfId="56292" xr:uid="{00000000-0005-0000-0000-00009FDC0000}"/>
    <cellStyle name="Normal 9 3 3 6 2 2 2" xfId="56293" xr:uid="{00000000-0005-0000-0000-0000A0DC0000}"/>
    <cellStyle name="Normal 9 3 3 6 2 2 2 2" xfId="56294" xr:uid="{00000000-0005-0000-0000-0000A1DC0000}"/>
    <cellStyle name="Normal 9 3 3 6 2 2 3" xfId="56295" xr:uid="{00000000-0005-0000-0000-0000A2DC0000}"/>
    <cellStyle name="Normal 9 3 3 6 2 3" xfId="56296" xr:uid="{00000000-0005-0000-0000-0000A3DC0000}"/>
    <cellStyle name="Normal 9 3 3 6 2 3 2" xfId="56297" xr:uid="{00000000-0005-0000-0000-0000A4DC0000}"/>
    <cellStyle name="Normal 9 3 3 6 2 4" xfId="56298" xr:uid="{00000000-0005-0000-0000-0000A5DC0000}"/>
    <cellStyle name="Normal 9 3 3 6 3" xfId="56299" xr:uid="{00000000-0005-0000-0000-0000A6DC0000}"/>
    <cellStyle name="Normal 9 3 3 6 3 2" xfId="56300" xr:uid="{00000000-0005-0000-0000-0000A7DC0000}"/>
    <cellStyle name="Normal 9 3 3 6 3 2 2" xfId="56301" xr:uid="{00000000-0005-0000-0000-0000A8DC0000}"/>
    <cellStyle name="Normal 9 3 3 6 3 3" xfId="56302" xr:uid="{00000000-0005-0000-0000-0000A9DC0000}"/>
    <cellStyle name="Normal 9 3 3 6 4" xfId="56303" xr:uid="{00000000-0005-0000-0000-0000AADC0000}"/>
    <cellStyle name="Normal 9 3 3 6 4 2" xfId="56304" xr:uid="{00000000-0005-0000-0000-0000ABDC0000}"/>
    <cellStyle name="Normal 9 3 3 6 5" xfId="56305" xr:uid="{00000000-0005-0000-0000-0000ACDC0000}"/>
    <cellStyle name="Normal 9 3 3 7" xfId="56306" xr:uid="{00000000-0005-0000-0000-0000ADDC0000}"/>
    <cellStyle name="Normal 9 3 3 7 2" xfId="56307" xr:uid="{00000000-0005-0000-0000-0000AEDC0000}"/>
    <cellStyle name="Normal 9 3 3 7 2 2" xfId="56308" xr:uid="{00000000-0005-0000-0000-0000AFDC0000}"/>
    <cellStyle name="Normal 9 3 3 7 2 2 2" xfId="56309" xr:uid="{00000000-0005-0000-0000-0000B0DC0000}"/>
    <cellStyle name="Normal 9 3 3 7 2 3" xfId="56310" xr:uid="{00000000-0005-0000-0000-0000B1DC0000}"/>
    <cellStyle name="Normal 9 3 3 7 3" xfId="56311" xr:uid="{00000000-0005-0000-0000-0000B2DC0000}"/>
    <cellStyle name="Normal 9 3 3 7 3 2" xfId="56312" xr:uid="{00000000-0005-0000-0000-0000B3DC0000}"/>
    <cellStyle name="Normal 9 3 3 7 4" xfId="56313" xr:uid="{00000000-0005-0000-0000-0000B4DC0000}"/>
    <cellStyle name="Normal 9 3 3 8" xfId="56314" xr:uid="{00000000-0005-0000-0000-0000B5DC0000}"/>
    <cellStyle name="Normal 9 3 3 8 2" xfId="56315" xr:uid="{00000000-0005-0000-0000-0000B6DC0000}"/>
    <cellStyle name="Normal 9 3 3 8 2 2" xfId="56316" xr:uid="{00000000-0005-0000-0000-0000B7DC0000}"/>
    <cellStyle name="Normal 9 3 3 8 3" xfId="56317" xr:uid="{00000000-0005-0000-0000-0000B8DC0000}"/>
    <cellStyle name="Normal 9 3 3 9" xfId="56318" xr:uid="{00000000-0005-0000-0000-0000B9DC0000}"/>
    <cellStyle name="Normal 9 3 3 9 2" xfId="56319" xr:uid="{00000000-0005-0000-0000-0000BADC0000}"/>
    <cellStyle name="Normal 9 3 4" xfId="56320" xr:uid="{00000000-0005-0000-0000-0000BBDC0000}"/>
    <cellStyle name="Normal 9 3 4 2" xfId="56321" xr:uid="{00000000-0005-0000-0000-0000BCDC0000}"/>
    <cellStyle name="Normal 9 3 4 2 2" xfId="56322" xr:uid="{00000000-0005-0000-0000-0000BDDC0000}"/>
    <cellStyle name="Normal 9 3 4 2 2 2" xfId="56323" xr:uid="{00000000-0005-0000-0000-0000BEDC0000}"/>
    <cellStyle name="Normal 9 3 4 2 2 2 2" xfId="56324" xr:uid="{00000000-0005-0000-0000-0000BFDC0000}"/>
    <cellStyle name="Normal 9 3 4 2 2 2 2 2" xfId="56325" xr:uid="{00000000-0005-0000-0000-0000C0DC0000}"/>
    <cellStyle name="Normal 9 3 4 2 2 2 3" xfId="56326" xr:uid="{00000000-0005-0000-0000-0000C1DC0000}"/>
    <cellStyle name="Normal 9 3 4 2 2 3" xfId="56327" xr:uid="{00000000-0005-0000-0000-0000C2DC0000}"/>
    <cellStyle name="Normal 9 3 4 2 2 3 2" xfId="56328" xr:uid="{00000000-0005-0000-0000-0000C3DC0000}"/>
    <cellStyle name="Normal 9 3 4 2 2 4" xfId="56329" xr:uid="{00000000-0005-0000-0000-0000C4DC0000}"/>
    <cellStyle name="Normal 9 3 4 2 3" xfId="56330" xr:uid="{00000000-0005-0000-0000-0000C5DC0000}"/>
    <cellStyle name="Normal 9 3 4 2 3 2" xfId="56331" xr:uid="{00000000-0005-0000-0000-0000C6DC0000}"/>
    <cellStyle name="Normal 9 3 4 2 3 2 2" xfId="56332" xr:uid="{00000000-0005-0000-0000-0000C7DC0000}"/>
    <cellStyle name="Normal 9 3 4 2 3 3" xfId="56333" xr:uid="{00000000-0005-0000-0000-0000C8DC0000}"/>
    <cellStyle name="Normal 9 3 4 2 4" xfId="56334" xr:uid="{00000000-0005-0000-0000-0000C9DC0000}"/>
    <cellStyle name="Normal 9 3 4 2 4 2" xfId="56335" xr:uid="{00000000-0005-0000-0000-0000CADC0000}"/>
    <cellStyle name="Normal 9 3 4 2 5" xfId="56336" xr:uid="{00000000-0005-0000-0000-0000CBDC0000}"/>
    <cellStyle name="Normal 9 3 4 3" xfId="56337" xr:uid="{00000000-0005-0000-0000-0000CCDC0000}"/>
    <cellStyle name="Normal 9 3 4 3 2" xfId="56338" xr:uid="{00000000-0005-0000-0000-0000CDDC0000}"/>
    <cellStyle name="Normal 9 3 4 3 2 2" xfId="56339" xr:uid="{00000000-0005-0000-0000-0000CEDC0000}"/>
    <cellStyle name="Normal 9 3 4 3 2 2 2" xfId="56340" xr:uid="{00000000-0005-0000-0000-0000CFDC0000}"/>
    <cellStyle name="Normal 9 3 4 3 2 3" xfId="56341" xr:uid="{00000000-0005-0000-0000-0000D0DC0000}"/>
    <cellStyle name="Normal 9 3 4 3 3" xfId="56342" xr:uid="{00000000-0005-0000-0000-0000D1DC0000}"/>
    <cellStyle name="Normal 9 3 4 3 3 2" xfId="56343" xr:uid="{00000000-0005-0000-0000-0000D2DC0000}"/>
    <cellStyle name="Normal 9 3 4 3 4" xfId="56344" xr:uid="{00000000-0005-0000-0000-0000D3DC0000}"/>
    <cellStyle name="Normal 9 3 4 4" xfId="56345" xr:uid="{00000000-0005-0000-0000-0000D4DC0000}"/>
    <cellStyle name="Normal 9 3 4 4 2" xfId="56346" xr:uid="{00000000-0005-0000-0000-0000D5DC0000}"/>
    <cellStyle name="Normal 9 3 4 4 2 2" xfId="56347" xr:uid="{00000000-0005-0000-0000-0000D6DC0000}"/>
    <cellStyle name="Normal 9 3 4 4 3" xfId="56348" xr:uid="{00000000-0005-0000-0000-0000D7DC0000}"/>
    <cellStyle name="Normal 9 3 4 5" xfId="56349" xr:uid="{00000000-0005-0000-0000-0000D8DC0000}"/>
    <cellStyle name="Normal 9 3 4 5 2" xfId="56350" xr:uid="{00000000-0005-0000-0000-0000D9DC0000}"/>
    <cellStyle name="Normal 9 3 4 6" xfId="56351" xr:uid="{00000000-0005-0000-0000-0000DADC0000}"/>
    <cellStyle name="Normal 9 3 5" xfId="56352" xr:uid="{00000000-0005-0000-0000-0000DBDC0000}"/>
    <cellStyle name="Normal 9 3 5 2" xfId="56353" xr:uid="{00000000-0005-0000-0000-0000DCDC0000}"/>
    <cellStyle name="Normal 9 3 5 2 2" xfId="56354" xr:uid="{00000000-0005-0000-0000-0000DDDC0000}"/>
    <cellStyle name="Normal 9 3 5 2 2 2" xfId="56355" xr:uid="{00000000-0005-0000-0000-0000DEDC0000}"/>
    <cellStyle name="Normal 9 3 5 2 2 2 2" xfId="56356" xr:uid="{00000000-0005-0000-0000-0000DFDC0000}"/>
    <cellStyle name="Normal 9 3 5 2 2 2 2 2" xfId="56357" xr:uid="{00000000-0005-0000-0000-0000E0DC0000}"/>
    <cellStyle name="Normal 9 3 5 2 2 2 3" xfId="56358" xr:uid="{00000000-0005-0000-0000-0000E1DC0000}"/>
    <cellStyle name="Normal 9 3 5 2 2 3" xfId="56359" xr:uid="{00000000-0005-0000-0000-0000E2DC0000}"/>
    <cellStyle name="Normal 9 3 5 2 2 3 2" xfId="56360" xr:uid="{00000000-0005-0000-0000-0000E3DC0000}"/>
    <cellStyle name="Normal 9 3 5 2 2 4" xfId="56361" xr:uid="{00000000-0005-0000-0000-0000E4DC0000}"/>
    <cellStyle name="Normal 9 3 5 2 3" xfId="56362" xr:uid="{00000000-0005-0000-0000-0000E5DC0000}"/>
    <cellStyle name="Normal 9 3 5 2 3 2" xfId="56363" xr:uid="{00000000-0005-0000-0000-0000E6DC0000}"/>
    <cellStyle name="Normal 9 3 5 2 3 2 2" xfId="56364" xr:uid="{00000000-0005-0000-0000-0000E7DC0000}"/>
    <cellStyle name="Normal 9 3 5 2 3 3" xfId="56365" xr:uid="{00000000-0005-0000-0000-0000E8DC0000}"/>
    <cellStyle name="Normal 9 3 5 2 4" xfId="56366" xr:uid="{00000000-0005-0000-0000-0000E9DC0000}"/>
    <cellStyle name="Normal 9 3 5 2 4 2" xfId="56367" xr:uid="{00000000-0005-0000-0000-0000EADC0000}"/>
    <cellStyle name="Normal 9 3 5 2 5" xfId="56368" xr:uid="{00000000-0005-0000-0000-0000EBDC0000}"/>
    <cellStyle name="Normal 9 3 5 3" xfId="56369" xr:uid="{00000000-0005-0000-0000-0000ECDC0000}"/>
    <cellStyle name="Normal 9 3 5 3 2" xfId="56370" xr:uid="{00000000-0005-0000-0000-0000EDDC0000}"/>
    <cellStyle name="Normal 9 3 5 3 2 2" xfId="56371" xr:uid="{00000000-0005-0000-0000-0000EEDC0000}"/>
    <cellStyle name="Normal 9 3 5 3 2 2 2" xfId="56372" xr:uid="{00000000-0005-0000-0000-0000EFDC0000}"/>
    <cellStyle name="Normal 9 3 5 3 2 3" xfId="56373" xr:uid="{00000000-0005-0000-0000-0000F0DC0000}"/>
    <cellStyle name="Normal 9 3 5 3 3" xfId="56374" xr:uid="{00000000-0005-0000-0000-0000F1DC0000}"/>
    <cellStyle name="Normal 9 3 5 3 3 2" xfId="56375" xr:uid="{00000000-0005-0000-0000-0000F2DC0000}"/>
    <cellStyle name="Normal 9 3 5 3 4" xfId="56376" xr:uid="{00000000-0005-0000-0000-0000F3DC0000}"/>
    <cellStyle name="Normal 9 3 5 4" xfId="56377" xr:uid="{00000000-0005-0000-0000-0000F4DC0000}"/>
    <cellStyle name="Normal 9 3 5 4 2" xfId="56378" xr:uid="{00000000-0005-0000-0000-0000F5DC0000}"/>
    <cellStyle name="Normal 9 3 5 4 2 2" xfId="56379" xr:uid="{00000000-0005-0000-0000-0000F6DC0000}"/>
    <cellStyle name="Normal 9 3 5 4 3" xfId="56380" xr:uid="{00000000-0005-0000-0000-0000F7DC0000}"/>
    <cellStyle name="Normal 9 3 5 5" xfId="56381" xr:uid="{00000000-0005-0000-0000-0000F8DC0000}"/>
    <cellStyle name="Normal 9 3 5 5 2" xfId="56382" xr:uid="{00000000-0005-0000-0000-0000F9DC0000}"/>
    <cellStyle name="Normal 9 3 5 6" xfId="56383" xr:uid="{00000000-0005-0000-0000-0000FADC0000}"/>
    <cellStyle name="Normal 9 3 6" xfId="56384" xr:uid="{00000000-0005-0000-0000-0000FBDC0000}"/>
    <cellStyle name="Normal 9 3 6 2" xfId="56385" xr:uid="{00000000-0005-0000-0000-0000FCDC0000}"/>
    <cellStyle name="Normal 9 3 6 2 2" xfId="56386" xr:uid="{00000000-0005-0000-0000-0000FDDC0000}"/>
    <cellStyle name="Normal 9 3 6 2 2 2" xfId="56387" xr:uid="{00000000-0005-0000-0000-0000FEDC0000}"/>
    <cellStyle name="Normal 9 3 6 2 2 2 2" xfId="56388" xr:uid="{00000000-0005-0000-0000-0000FFDC0000}"/>
    <cellStyle name="Normal 9 3 6 2 2 2 2 2" xfId="56389" xr:uid="{00000000-0005-0000-0000-000000DD0000}"/>
    <cellStyle name="Normal 9 3 6 2 2 2 3" xfId="56390" xr:uid="{00000000-0005-0000-0000-000001DD0000}"/>
    <cellStyle name="Normal 9 3 6 2 2 3" xfId="56391" xr:uid="{00000000-0005-0000-0000-000002DD0000}"/>
    <cellStyle name="Normal 9 3 6 2 2 3 2" xfId="56392" xr:uid="{00000000-0005-0000-0000-000003DD0000}"/>
    <cellStyle name="Normal 9 3 6 2 2 4" xfId="56393" xr:uid="{00000000-0005-0000-0000-000004DD0000}"/>
    <cellStyle name="Normal 9 3 6 2 3" xfId="56394" xr:uid="{00000000-0005-0000-0000-000005DD0000}"/>
    <cellStyle name="Normal 9 3 6 2 3 2" xfId="56395" xr:uid="{00000000-0005-0000-0000-000006DD0000}"/>
    <cellStyle name="Normal 9 3 6 2 3 2 2" xfId="56396" xr:uid="{00000000-0005-0000-0000-000007DD0000}"/>
    <cellStyle name="Normal 9 3 6 2 3 3" xfId="56397" xr:uid="{00000000-0005-0000-0000-000008DD0000}"/>
    <cellStyle name="Normal 9 3 6 2 4" xfId="56398" xr:uid="{00000000-0005-0000-0000-000009DD0000}"/>
    <cellStyle name="Normal 9 3 6 2 4 2" xfId="56399" xr:uid="{00000000-0005-0000-0000-00000ADD0000}"/>
    <cellStyle name="Normal 9 3 6 2 5" xfId="56400" xr:uid="{00000000-0005-0000-0000-00000BDD0000}"/>
    <cellStyle name="Normal 9 3 6 3" xfId="56401" xr:uid="{00000000-0005-0000-0000-00000CDD0000}"/>
    <cellStyle name="Normal 9 3 6 3 2" xfId="56402" xr:uid="{00000000-0005-0000-0000-00000DDD0000}"/>
    <cellStyle name="Normal 9 3 6 3 2 2" xfId="56403" xr:uid="{00000000-0005-0000-0000-00000EDD0000}"/>
    <cellStyle name="Normal 9 3 6 3 2 2 2" xfId="56404" xr:uid="{00000000-0005-0000-0000-00000FDD0000}"/>
    <cellStyle name="Normal 9 3 6 3 2 3" xfId="56405" xr:uid="{00000000-0005-0000-0000-000010DD0000}"/>
    <cellStyle name="Normal 9 3 6 3 3" xfId="56406" xr:uid="{00000000-0005-0000-0000-000011DD0000}"/>
    <cellStyle name="Normal 9 3 6 3 3 2" xfId="56407" xr:uid="{00000000-0005-0000-0000-000012DD0000}"/>
    <cellStyle name="Normal 9 3 6 3 4" xfId="56408" xr:uid="{00000000-0005-0000-0000-000013DD0000}"/>
    <cellStyle name="Normal 9 3 6 4" xfId="56409" xr:uid="{00000000-0005-0000-0000-000014DD0000}"/>
    <cellStyle name="Normal 9 3 6 4 2" xfId="56410" xr:uid="{00000000-0005-0000-0000-000015DD0000}"/>
    <cellStyle name="Normal 9 3 6 4 2 2" xfId="56411" xr:uid="{00000000-0005-0000-0000-000016DD0000}"/>
    <cellStyle name="Normal 9 3 6 4 3" xfId="56412" xr:uid="{00000000-0005-0000-0000-000017DD0000}"/>
    <cellStyle name="Normal 9 3 6 5" xfId="56413" xr:uid="{00000000-0005-0000-0000-000018DD0000}"/>
    <cellStyle name="Normal 9 3 6 5 2" xfId="56414" xr:uid="{00000000-0005-0000-0000-000019DD0000}"/>
    <cellStyle name="Normal 9 3 6 6" xfId="56415" xr:uid="{00000000-0005-0000-0000-00001ADD0000}"/>
    <cellStyle name="Normal 9 3 7" xfId="56416" xr:uid="{00000000-0005-0000-0000-00001BDD0000}"/>
    <cellStyle name="Normal 9 3 7 2" xfId="56417" xr:uid="{00000000-0005-0000-0000-00001CDD0000}"/>
    <cellStyle name="Normal 9 3 7 2 2" xfId="56418" xr:uid="{00000000-0005-0000-0000-00001DDD0000}"/>
    <cellStyle name="Normal 9 3 7 2 2 2" xfId="56419" xr:uid="{00000000-0005-0000-0000-00001EDD0000}"/>
    <cellStyle name="Normal 9 3 7 2 2 2 2" xfId="56420" xr:uid="{00000000-0005-0000-0000-00001FDD0000}"/>
    <cellStyle name="Normal 9 3 7 2 2 2 2 2" xfId="56421" xr:uid="{00000000-0005-0000-0000-000020DD0000}"/>
    <cellStyle name="Normal 9 3 7 2 2 2 3" xfId="56422" xr:uid="{00000000-0005-0000-0000-000021DD0000}"/>
    <cellStyle name="Normal 9 3 7 2 2 3" xfId="56423" xr:uid="{00000000-0005-0000-0000-000022DD0000}"/>
    <cellStyle name="Normal 9 3 7 2 2 3 2" xfId="56424" xr:uid="{00000000-0005-0000-0000-000023DD0000}"/>
    <cellStyle name="Normal 9 3 7 2 2 4" xfId="56425" xr:uid="{00000000-0005-0000-0000-000024DD0000}"/>
    <cellStyle name="Normal 9 3 7 2 3" xfId="56426" xr:uid="{00000000-0005-0000-0000-000025DD0000}"/>
    <cellStyle name="Normal 9 3 7 2 3 2" xfId="56427" xr:uid="{00000000-0005-0000-0000-000026DD0000}"/>
    <cellStyle name="Normal 9 3 7 2 3 2 2" xfId="56428" xr:uid="{00000000-0005-0000-0000-000027DD0000}"/>
    <cellStyle name="Normal 9 3 7 2 3 3" xfId="56429" xr:uid="{00000000-0005-0000-0000-000028DD0000}"/>
    <cellStyle name="Normal 9 3 7 2 4" xfId="56430" xr:uid="{00000000-0005-0000-0000-000029DD0000}"/>
    <cellStyle name="Normal 9 3 7 2 4 2" xfId="56431" xr:uid="{00000000-0005-0000-0000-00002ADD0000}"/>
    <cellStyle name="Normal 9 3 7 2 5" xfId="56432" xr:uid="{00000000-0005-0000-0000-00002BDD0000}"/>
    <cellStyle name="Normal 9 3 7 3" xfId="56433" xr:uid="{00000000-0005-0000-0000-00002CDD0000}"/>
    <cellStyle name="Normal 9 3 7 3 2" xfId="56434" xr:uid="{00000000-0005-0000-0000-00002DDD0000}"/>
    <cellStyle name="Normal 9 3 7 3 2 2" xfId="56435" xr:uid="{00000000-0005-0000-0000-00002EDD0000}"/>
    <cellStyle name="Normal 9 3 7 3 2 2 2" xfId="56436" xr:uid="{00000000-0005-0000-0000-00002FDD0000}"/>
    <cellStyle name="Normal 9 3 7 3 2 3" xfId="56437" xr:uid="{00000000-0005-0000-0000-000030DD0000}"/>
    <cellStyle name="Normal 9 3 7 3 3" xfId="56438" xr:uid="{00000000-0005-0000-0000-000031DD0000}"/>
    <cellStyle name="Normal 9 3 7 3 3 2" xfId="56439" xr:uid="{00000000-0005-0000-0000-000032DD0000}"/>
    <cellStyle name="Normal 9 3 7 3 4" xfId="56440" xr:uid="{00000000-0005-0000-0000-000033DD0000}"/>
    <cellStyle name="Normal 9 3 7 4" xfId="56441" xr:uid="{00000000-0005-0000-0000-000034DD0000}"/>
    <cellStyle name="Normal 9 3 7 4 2" xfId="56442" xr:uid="{00000000-0005-0000-0000-000035DD0000}"/>
    <cellStyle name="Normal 9 3 7 4 2 2" xfId="56443" xr:uid="{00000000-0005-0000-0000-000036DD0000}"/>
    <cellStyle name="Normal 9 3 7 4 3" xfId="56444" xr:uid="{00000000-0005-0000-0000-000037DD0000}"/>
    <cellStyle name="Normal 9 3 7 5" xfId="56445" xr:uid="{00000000-0005-0000-0000-000038DD0000}"/>
    <cellStyle name="Normal 9 3 7 5 2" xfId="56446" xr:uid="{00000000-0005-0000-0000-000039DD0000}"/>
    <cellStyle name="Normal 9 3 7 6" xfId="56447" xr:uid="{00000000-0005-0000-0000-00003ADD0000}"/>
    <cellStyle name="Normal 9 3 8" xfId="56448" xr:uid="{00000000-0005-0000-0000-00003BDD0000}"/>
    <cellStyle name="Normal 9 3 8 2" xfId="56449" xr:uid="{00000000-0005-0000-0000-00003CDD0000}"/>
    <cellStyle name="Normal 9 3 8 2 2" xfId="56450" xr:uid="{00000000-0005-0000-0000-00003DDD0000}"/>
    <cellStyle name="Normal 9 3 8 2 2 2" xfId="56451" xr:uid="{00000000-0005-0000-0000-00003EDD0000}"/>
    <cellStyle name="Normal 9 3 8 2 2 2 2" xfId="56452" xr:uid="{00000000-0005-0000-0000-00003FDD0000}"/>
    <cellStyle name="Normal 9 3 8 2 2 3" xfId="56453" xr:uid="{00000000-0005-0000-0000-000040DD0000}"/>
    <cellStyle name="Normal 9 3 8 2 3" xfId="56454" xr:uid="{00000000-0005-0000-0000-000041DD0000}"/>
    <cellStyle name="Normal 9 3 8 2 3 2" xfId="56455" xr:uid="{00000000-0005-0000-0000-000042DD0000}"/>
    <cellStyle name="Normal 9 3 8 2 4" xfId="56456" xr:uid="{00000000-0005-0000-0000-000043DD0000}"/>
    <cellStyle name="Normal 9 3 8 3" xfId="56457" xr:uid="{00000000-0005-0000-0000-000044DD0000}"/>
    <cellStyle name="Normal 9 3 8 3 2" xfId="56458" xr:uid="{00000000-0005-0000-0000-000045DD0000}"/>
    <cellStyle name="Normal 9 3 8 3 2 2" xfId="56459" xr:uid="{00000000-0005-0000-0000-000046DD0000}"/>
    <cellStyle name="Normal 9 3 8 3 3" xfId="56460" xr:uid="{00000000-0005-0000-0000-000047DD0000}"/>
    <cellStyle name="Normal 9 3 8 4" xfId="56461" xr:uid="{00000000-0005-0000-0000-000048DD0000}"/>
    <cellStyle name="Normal 9 3 8 4 2" xfId="56462" xr:uid="{00000000-0005-0000-0000-000049DD0000}"/>
    <cellStyle name="Normal 9 3 8 5" xfId="56463" xr:uid="{00000000-0005-0000-0000-00004ADD0000}"/>
    <cellStyle name="Normal 9 3 9" xfId="56464" xr:uid="{00000000-0005-0000-0000-00004BDD0000}"/>
    <cellStyle name="Normal 9 3 9 2" xfId="56465" xr:uid="{00000000-0005-0000-0000-00004CDD0000}"/>
    <cellStyle name="Normal 9 3 9 2 2" xfId="56466" xr:uid="{00000000-0005-0000-0000-00004DDD0000}"/>
    <cellStyle name="Normal 9 3 9 2 2 2" xfId="56467" xr:uid="{00000000-0005-0000-0000-00004EDD0000}"/>
    <cellStyle name="Normal 9 3 9 2 3" xfId="56468" xr:uid="{00000000-0005-0000-0000-00004FDD0000}"/>
    <cellStyle name="Normal 9 3 9 3" xfId="56469" xr:uid="{00000000-0005-0000-0000-000050DD0000}"/>
    <cellStyle name="Normal 9 3 9 3 2" xfId="56470" xr:uid="{00000000-0005-0000-0000-000051DD0000}"/>
    <cellStyle name="Normal 9 3 9 4" xfId="56471" xr:uid="{00000000-0005-0000-0000-000052DD0000}"/>
    <cellStyle name="Normal 9 30" xfId="56472" xr:uid="{00000000-0005-0000-0000-000053DD0000}"/>
    <cellStyle name="Normal 9 31" xfId="56473" xr:uid="{00000000-0005-0000-0000-000054DD0000}"/>
    <cellStyle name="Normal 9 32" xfId="56474" xr:uid="{00000000-0005-0000-0000-000055DD0000}"/>
    <cellStyle name="Normal 9 33" xfId="56475" xr:uid="{00000000-0005-0000-0000-000056DD0000}"/>
    <cellStyle name="Normal 9 34" xfId="56476" xr:uid="{00000000-0005-0000-0000-000057DD0000}"/>
    <cellStyle name="Normal 9 35" xfId="56477" xr:uid="{00000000-0005-0000-0000-000058DD0000}"/>
    <cellStyle name="Normal 9 36" xfId="56478" xr:uid="{00000000-0005-0000-0000-000059DD0000}"/>
    <cellStyle name="Normal 9 37" xfId="56479" xr:uid="{00000000-0005-0000-0000-00005ADD0000}"/>
    <cellStyle name="Normal 9 38" xfId="56480" xr:uid="{00000000-0005-0000-0000-00005BDD0000}"/>
    <cellStyle name="Normal 9 39" xfId="56481" xr:uid="{00000000-0005-0000-0000-00005CDD0000}"/>
    <cellStyle name="Normal 9 4" xfId="56482" xr:uid="{00000000-0005-0000-0000-00005DDD0000}"/>
    <cellStyle name="Normal 9 4 10" xfId="56483" xr:uid="{00000000-0005-0000-0000-00005EDD0000}"/>
    <cellStyle name="Normal 9 4 10 2" xfId="56484" xr:uid="{00000000-0005-0000-0000-00005FDD0000}"/>
    <cellStyle name="Normal 9 4 11" xfId="56485" xr:uid="{00000000-0005-0000-0000-000060DD0000}"/>
    <cellStyle name="Normal 9 4 2" xfId="56486" xr:uid="{00000000-0005-0000-0000-000061DD0000}"/>
    <cellStyle name="Normal 9 4 2 10" xfId="56487" xr:uid="{00000000-0005-0000-0000-000062DD0000}"/>
    <cellStyle name="Normal 9 4 2 2" xfId="56488" xr:uid="{00000000-0005-0000-0000-000063DD0000}"/>
    <cellStyle name="Normal 9 4 2 2 2" xfId="56489" xr:uid="{00000000-0005-0000-0000-000064DD0000}"/>
    <cellStyle name="Normal 9 4 2 2 2 2" xfId="56490" xr:uid="{00000000-0005-0000-0000-000065DD0000}"/>
    <cellStyle name="Normal 9 4 2 2 2 2 2" xfId="56491" xr:uid="{00000000-0005-0000-0000-000066DD0000}"/>
    <cellStyle name="Normal 9 4 2 2 2 2 2 2" xfId="56492" xr:uid="{00000000-0005-0000-0000-000067DD0000}"/>
    <cellStyle name="Normal 9 4 2 2 2 2 2 2 2" xfId="56493" xr:uid="{00000000-0005-0000-0000-000068DD0000}"/>
    <cellStyle name="Normal 9 4 2 2 2 2 2 3" xfId="56494" xr:uid="{00000000-0005-0000-0000-000069DD0000}"/>
    <cellStyle name="Normal 9 4 2 2 2 2 3" xfId="56495" xr:uid="{00000000-0005-0000-0000-00006ADD0000}"/>
    <cellStyle name="Normal 9 4 2 2 2 2 3 2" xfId="56496" xr:uid="{00000000-0005-0000-0000-00006BDD0000}"/>
    <cellStyle name="Normal 9 4 2 2 2 2 4" xfId="56497" xr:uid="{00000000-0005-0000-0000-00006CDD0000}"/>
    <cellStyle name="Normal 9 4 2 2 2 3" xfId="56498" xr:uid="{00000000-0005-0000-0000-00006DDD0000}"/>
    <cellStyle name="Normal 9 4 2 2 2 3 2" xfId="56499" xr:uid="{00000000-0005-0000-0000-00006EDD0000}"/>
    <cellStyle name="Normal 9 4 2 2 2 3 2 2" xfId="56500" xr:uid="{00000000-0005-0000-0000-00006FDD0000}"/>
    <cellStyle name="Normal 9 4 2 2 2 3 3" xfId="56501" xr:uid="{00000000-0005-0000-0000-000070DD0000}"/>
    <cellStyle name="Normal 9 4 2 2 2 4" xfId="56502" xr:uid="{00000000-0005-0000-0000-000071DD0000}"/>
    <cellStyle name="Normal 9 4 2 2 2 4 2" xfId="56503" xr:uid="{00000000-0005-0000-0000-000072DD0000}"/>
    <cellStyle name="Normal 9 4 2 2 2 5" xfId="56504" xr:uid="{00000000-0005-0000-0000-000073DD0000}"/>
    <cellStyle name="Normal 9 4 2 2 3" xfId="56505" xr:uid="{00000000-0005-0000-0000-000074DD0000}"/>
    <cellStyle name="Normal 9 4 2 2 3 2" xfId="56506" xr:uid="{00000000-0005-0000-0000-000075DD0000}"/>
    <cellStyle name="Normal 9 4 2 2 3 2 2" xfId="56507" xr:uid="{00000000-0005-0000-0000-000076DD0000}"/>
    <cellStyle name="Normal 9 4 2 2 3 2 2 2" xfId="56508" xr:uid="{00000000-0005-0000-0000-000077DD0000}"/>
    <cellStyle name="Normal 9 4 2 2 3 2 3" xfId="56509" xr:uid="{00000000-0005-0000-0000-000078DD0000}"/>
    <cellStyle name="Normal 9 4 2 2 3 3" xfId="56510" xr:uid="{00000000-0005-0000-0000-000079DD0000}"/>
    <cellStyle name="Normal 9 4 2 2 3 3 2" xfId="56511" xr:uid="{00000000-0005-0000-0000-00007ADD0000}"/>
    <cellStyle name="Normal 9 4 2 2 3 4" xfId="56512" xr:uid="{00000000-0005-0000-0000-00007BDD0000}"/>
    <cellStyle name="Normal 9 4 2 2 4" xfId="56513" xr:uid="{00000000-0005-0000-0000-00007CDD0000}"/>
    <cellStyle name="Normal 9 4 2 2 4 2" xfId="56514" xr:uid="{00000000-0005-0000-0000-00007DDD0000}"/>
    <cellStyle name="Normal 9 4 2 2 4 2 2" xfId="56515" xr:uid="{00000000-0005-0000-0000-00007EDD0000}"/>
    <cellStyle name="Normal 9 4 2 2 4 3" xfId="56516" xr:uid="{00000000-0005-0000-0000-00007FDD0000}"/>
    <cellStyle name="Normal 9 4 2 2 5" xfId="56517" xr:uid="{00000000-0005-0000-0000-000080DD0000}"/>
    <cellStyle name="Normal 9 4 2 2 5 2" xfId="56518" xr:uid="{00000000-0005-0000-0000-000081DD0000}"/>
    <cellStyle name="Normal 9 4 2 2 6" xfId="56519" xr:uid="{00000000-0005-0000-0000-000082DD0000}"/>
    <cellStyle name="Normal 9 4 2 3" xfId="56520" xr:uid="{00000000-0005-0000-0000-000083DD0000}"/>
    <cellStyle name="Normal 9 4 2 3 2" xfId="56521" xr:uid="{00000000-0005-0000-0000-000084DD0000}"/>
    <cellStyle name="Normal 9 4 2 3 2 2" xfId="56522" xr:uid="{00000000-0005-0000-0000-000085DD0000}"/>
    <cellStyle name="Normal 9 4 2 3 2 2 2" xfId="56523" xr:uid="{00000000-0005-0000-0000-000086DD0000}"/>
    <cellStyle name="Normal 9 4 2 3 2 2 2 2" xfId="56524" xr:uid="{00000000-0005-0000-0000-000087DD0000}"/>
    <cellStyle name="Normal 9 4 2 3 2 2 2 2 2" xfId="56525" xr:uid="{00000000-0005-0000-0000-000088DD0000}"/>
    <cellStyle name="Normal 9 4 2 3 2 2 2 3" xfId="56526" xr:uid="{00000000-0005-0000-0000-000089DD0000}"/>
    <cellStyle name="Normal 9 4 2 3 2 2 3" xfId="56527" xr:uid="{00000000-0005-0000-0000-00008ADD0000}"/>
    <cellStyle name="Normal 9 4 2 3 2 2 3 2" xfId="56528" xr:uid="{00000000-0005-0000-0000-00008BDD0000}"/>
    <cellStyle name="Normal 9 4 2 3 2 2 4" xfId="56529" xr:uid="{00000000-0005-0000-0000-00008CDD0000}"/>
    <cellStyle name="Normal 9 4 2 3 2 3" xfId="56530" xr:uid="{00000000-0005-0000-0000-00008DDD0000}"/>
    <cellStyle name="Normal 9 4 2 3 2 3 2" xfId="56531" xr:uid="{00000000-0005-0000-0000-00008EDD0000}"/>
    <cellStyle name="Normal 9 4 2 3 2 3 2 2" xfId="56532" xr:uid="{00000000-0005-0000-0000-00008FDD0000}"/>
    <cellStyle name="Normal 9 4 2 3 2 3 3" xfId="56533" xr:uid="{00000000-0005-0000-0000-000090DD0000}"/>
    <cellStyle name="Normal 9 4 2 3 2 4" xfId="56534" xr:uid="{00000000-0005-0000-0000-000091DD0000}"/>
    <cellStyle name="Normal 9 4 2 3 2 4 2" xfId="56535" xr:uid="{00000000-0005-0000-0000-000092DD0000}"/>
    <cellStyle name="Normal 9 4 2 3 2 5" xfId="56536" xr:uid="{00000000-0005-0000-0000-000093DD0000}"/>
    <cellStyle name="Normal 9 4 2 3 3" xfId="56537" xr:uid="{00000000-0005-0000-0000-000094DD0000}"/>
    <cellStyle name="Normal 9 4 2 3 3 2" xfId="56538" xr:uid="{00000000-0005-0000-0000-000095DD0000}"/>
    <cellStyle name="Normal 9 4 2 3 3 2 2" xfId="56539" xr:uid="{00000000-0005-0000-0000-000096DD0000}"/>
    <cellStyle name="Normal 9 4 2 3 3 2 2 2" xfId="56540" xr:uid="{00000000-0005-0000-0000-000097DD0000}"/>
    <cellStyle name="Normal 9 4 2 3 3 2 3" xfId="56541" xr:uid="{00000000-0005-0000-0000-000098DD0000}"/>
    <cellStyle name="Normal 9 4 2 3 3 3" xfId="56542" xr:uid="{00000000-0005-0000-0000-000099DD0000}"/>
    <cellStyle name="Normal 9 4 2 3 3 3 2" xfId="56543" xr:uid="{00000000-0005-0000-0000-00009ADD0000}"/>
    <cellStyle name="Normal 9 4 2 3 3 4" xfId="56544" xr:uid="{00000000-0005-0000-0000-00009BDD0000}"/>
    <cellStyle name="Normal 9 4 2 3 4" xfId="56545" xr:uid="{00000000-0005-0000-0000-00009CDD0000}"/>
    <cellStyle name="Normal 9 4 2 3 4 2" xfId="56546" xr:uid="{00000000-0005-0000-0000-00009DDD0000}"/>
    <cellStyle name="Normal 9 4 2 3 4 2 2" xfId="56547" xr:uid="{00000000-0005-0000-0000-00009EDD0000}"/>
    <cellStyle name="Normal 9 4 2 3 4 3" xfId="56548" xr:uid="{00000000-0005-0000-0000-00009FDD0000}"/>
    <cellStyle name="Normal 9 4 2 3 5" xfId="56549" xr:uid="{00000000-0005-0000-0000-0000A0DD0000}"/>
    <cellStyle name="Normal 9 4 2 3 5 2" xfId="56550" xr:uid="{00000000-0005-0000-0000-0000A1DD0000}"/>
    <cellStyle name="Normal 9 4 2 3 6" xfId="56551" xr:uid="{00000000-0005-0000-0000-0000A2DD0000}"/>
    <cellStyle name="Normal 9 4 2 4" xfId="56552" xr:uid="{00000000-0005-0000-0000-0000A3DD0000}"/>
    <cellStyle name="Normal 9 4 2 4 2" xfId="56553" xr:uid="{00000000-0005-0000-0000-0000A4DD0000}"/>
    <cellStyle name="Normal 9 4 2 4 2 2" xfId="56554" xr:uid="{00000000-0005-0000-0000-0000A5DD0000}"/>
    <cellStyle name="Normal 9 4 2 4 2 2 2" xfId="56555" xr:uid="{00000000-0005-0000-0000-0000A6DD0000}"/>
    <cellStyle name="Normal 9 4 2 4 2 2 2 2" xfId="56556" xr:uid="{00000000-0005-0000-0000-0000A7DD0000}"/>
    <cellStyle name="Normal 9 4 2 4 2 2 2 2 2" xfId="56557" xr:uid="{00000000-0005-0000-0000-0000A8DD0000}"/>
    <cellStyle name="Normal 9 4 2 4 2 2 2 3" xfId="56558" xr:uid="{00000000-0005-0000-0000-0000A9DD0000}"/>
    <cellStyle name="Normal 9 4 2 4 2 2 3" xfId="56559" xr:uid="{00000000-0005-0000-0000-0000AADD0000}"/>
    <cellStyle name="Normal 9 4 2 4 2 2 3 2" xfId="56560" xr:uid="{00000000-0005-0000-0000-0000ABDD0000}"/>
    <cellStyle name="Normal 9 4 2 4 2 2 4" xfId="56561" xr:uid="{00000000-0005-0000-0000-0000ACDD0000}"/>
    <cellStyle name="Normal 9 4 2 4 2 3" xfId="56562" xr:uid="{00000000-0005-0000-0000-0000ADDD0000}"/>
    <cellStyle name="Normal 9 4 2 4 2 3 2" xfId="56563" xr:uid="{00000000-0005-0000-0000-0000AEDD0000}"/>
    <cellStyle name="Normal 9 4 2 4 2 3 2 2" xfId="56564" xr:uid="{00000000-0005-0000-0000-0000AFDD0000}"/>
    <cellStyle name="Normal 9 4 2 4 2 3 3" xfId="56565" xr:uid="{00000000-0005-0000-0000-0000B0DD0000}"/>
    <cellStyle name="Normal 9 4 2 4 2 4" xfId="56566" xr:uid="{00000000-0005-0000-0000-0000B1DD0000}"/>
    <cellStyle name="Normal 9 4 2 4 2 4 2" xfId="56567" xr:uid="{00000000-0005-0000-0000-0000B2DD0000}"/>
    <cellStyle name="Normal 9 4 2 4 2 5" xfId="56568" xr:uid="{00000000-0005-0000-0000-0000B3DD0000}"/>
    <cellStyle name="Normal 9 4 2 4 3" xfId="56569" xr:uid="{00000000-0005-0000-0000-0000B4DD0000}"/>
    <cellStyle name="Normal 9 4 2 4 3 2" xfId="56570" xr:uid="{00000000-0005-0000-0000-0000B5DD0000}"/>
    <cellStyle name="Normal 9 4 2 4 3 2 2" xfId="56571" xr:uid="{00000000-0005-0000-0000-0000B6DD0000}"/>
    <cellStyle name="Normal 9 4 2 4 3 2 2 2" xfId="56572" xr:uid="{00000000-0005-0000-0000-0000B7DD0000}"/>
    <cellStyle name="Normal 9 4 2 4 3 2 3" xfId="56573" xr:uid="{00000000-0005-0000-0000-0000B8DD0000}"/>
    <cellStyle name="Normal 9 4 2 4 3 3" xfId="56574" xr:uid="{00000000-0005-0000-0000-0000B9DD0000}"/>
    <cellStyle name="Normal 9 4 2 4 3 3 2" xfId="56575" xr:uid="{00000000-0005-0000-0000-0000BADD0000}"/>
    <cellStyle name="Normal 9 4 2 4 3 4" xfId="56576" xr:uid="{00000000-0005-0000-0000-0000BBDD0000}"/>
    <cellStyle name="Normal 9 4 2 4 4" xfId="56577" xr:uid="{00000000-0005-0000-0000-0000BCDD0000}"/>
    <cellStyle name="Normal 9 4 2 4 4 2" xfId="56578" xr:uid="{00000000-0005-0000-0000-0000BDDD0000}"/>
    <cellStyle name="Normal 9 4 2 4 4 2 2" xfId="56579" xr:uid="{00000000-0005-0000-0000-0000BEDD0000}"/>
    <cellStyle name="Normal 9 4 2 4 4 3" xfId="56580" xr:uid="{00000000-0005-0000-0000-0000BFDD0000}"/>
    <cellStyle name="Normal 9 4 2 4 5" xfId="56581" xr:uid="{00000000-0005-0000-0000-0000C0DD0000}"/>
    <cellStyle name="Normal 9 4 2 4 5 2" xfId="56582" xr:uid="{00000000-0005-0000-0000-0000C1DD0000}"/>
    <cellStyle name="Normal 9 4 2 4 6" xfId="56583" xr:uid="{00000000-0005-0000-0000-0000C2DD0000}"/>
    <cellStyle name="Normal 9 4 2 5" xfId="56584" xr:uid="{00000000-0005-0000-0000-0000C3DD0000}"/>
    <cellStyle name="Normal 9 4 2 5 2" xfId="56585" xr:uid="{00000000-0005-0000-0000-0000C4DD0000}"/>
    <cellStyle name="Normal 9 4 2 5 2 2" xfId="56586" xr:uid="{00000000-0005-0000-0000-0000C5DD0000}"/>
    <cellStyle name="Normal 9 4 2 5 2 2 2" xfId="56587" xr:uid="{00000000-0005-0000-0000-0000C6DD0000}"/>
    <cellStyle name="Normal 9 4 2 5 2 2 2 2" xfId="56588" xr:uid="{00000000-0005-0000-0000-0000C7DD0000}"/>
    <cellStyle name="Normal 9 4 2 5 2 2 2 2 2" xfId="56589" xr:uid="{00000000-0005-0000-0000-0000C8DD0000}"/>
    <cellStyle name="Normal 9 4 2 5 2 2 2 3" xfId="56590" xr:uid="{00000000-0005-0000-0000-0000C9DD0000}"/>
    <cellStyle name="Normal 9 4 2 5 2 2 3" xfId="56591" xr:uid="{00000000-0005-0000-0000-0000CADD0000}"/>
    <cellStyle name="Normal 9 4 2 5 2 2 3 2" xfId="56592" xr:uid="{00000000-0005-0000-0000-0000CBDD0000}"/>
    <cellStyle name="Normal 9 4 2 5 2 2 4" xfId="56593" xr:uid="{00000000-0005-0000-0000-0000CCDD0000}"/>
    <cellStyle name="Normal 9 4 2 5 2 3" xfId="56594" xr:uid="{00000000-0005-0000-0000-0000CDDD0000}"/>
    <cellStyle name="Normal 9 4 2 5 2 3 2" xfId="56595" xr:uid="{00000000-0005-0000-0000-0000CEDD0000}"/>
    <cellStyle name="Normal 9 4 2 5 2 3 2 2" xfId="56596" xr:uid="{00000000-0005-0000-0000-0000CFDD0000}"/>
    <cellStyle name="Normal 9 4 2 5 2 3 3" xfId="56597" xr:uid="{00000000-0005-0000-0000-0000D0DD0000}"/>
    <cellStyle name="Normal 9 4 2 5 2 4" xfId="56598" xr:uid="{00000000-0005-0000-0000-0000D1DD0000}"/>
    <cellStyle name="Normal 9 4 2 5 2 4 2" xfId="56599" xr:uid="{00000000-0005-0000-0000-0000D2DD0000}"/>
    <cellStyle name="Normal 9 4 2 5 2 5" xfId="56600" xr:uid="{00000000-0005-0000-0000-0000D3DD0000}"/>
    <cellStyle name="Normal 9 4 2 5 3" xfId="56601" xr:uid="{00000000-0005-0000-0000-0000D4DD0000}"/>
    <cellStyle name="Normal 9 4 2 5 3 2" xfId="56602" xr:uid="{00000000-0005-0000-0000-0000D5DD0000}"/>
    <cellStyle name="Normal 9 4 2 5 3 2 2" xfId="56603" xr:uid="{00000000-0005-0000-0000-0000D6DD0000}"/>
    <cellStyle name="Normal 9 4 2 5 3 2 2 2" xfId="56604" xr:uid="{00000000-0005-0000-0000-0000D7DD0000}"/>
    <cellStyle name="Normal 9 4 2 5 3 2 3" xfId="56605" xr:uid="{00000000-0005-0000-0000-0000D8DD0000}"/>
    <cellStyle name="Normal 9 4 2 5 3 3" xfId="56606" xr:uid="{00000000-0005-0000-0000-0000D9DD0000}"/>
    <cellStyle name="Normal 9 4 2 5 3 3 2" xfId="56607" xr:uid="{00000000-0005-0000-0000-0000DADD0000}"/>
    <cellStyle name="Normal 9 4 2 5 3 4" xfId="56608" xr:uid="{00000000-0005-0000-0000-0000DBDD0000}"/>
    <cellStyle name="Normal 9 4 2 5 4" xfId="56609" xr:uid="{00000000-0005-0000-0000-0000DCDD0000}"/>
    <cellStyle name="Normal 9 4 2 5 4 2" xfId="56610" xr:uid="{00000000-0005-0000-0000-0000DDDD0000}"/>
    <cellStyle name="Normal 9 4 2 5 4 2 2" xfId="56611" xr:uid="{00000000-0005-0000-0000-0000DEDD0000}"/>
    <cellStyle name="Normal 9 4 2 5 4 3" xfId="56612" xr:uid="{00000000-0005-0000-0000-0000DFDD0000}"/>
    <cellStyle name="Normal 9 4 2 5 5" xfId="56613" xr:uid="{00000000-0005-0000-0000-0000E0DD0000}"/>
    <cellStyle name="Normal 9 4 2 5 5 2" xfId="56614" xr:uid="{00000000-0005-0000-0000-0000E1DD0000}"/>
    <cellStyle name="Normal 9 4 2 5 6" xfId="56615" xr:uid="{00000000-0005-0000-0000-0000E2DD0000}"/>
    <cellStyle name="Normal 9 4 2 6" xfId="56616" xr:uid="{00000000-0005-0000-0000-0000E3DD0000}"/>
    <cellStyle name="Normal 9 4 2 6 2" xfId="56617" xr:uid="{00000000-0005-0000-0000-0000E4DD0000}"/>
    <cellStyle name="Normal 9 4 2 6 2 2" xfId="56618" xr:uid="{00000000-0005-0000-0000-0000E5DD0000}"/>
    <cellStyle name="Normal 9 4 2 6 2 2 2" xfId="56619" xr:uid="{00000000-0005-0000-0000-0000E6DD0000}"/>
    <cellStyle name="Normal 9 4 2 6 2 2 2 2" xfId="56620" xr:uid="{00000000-0005-0000-0000-0000E7DD0000}"/>
    <cellStyle name="Normal 9 4 2 6 2 2 3" xfId="56621" xr:uid="{00000000-0005-0000-0000-0000E8DD0000}"/>
    <cellStyle name="Normal 9 4 2 6 2 3" xfId="56622" xr:uid="{00000000-0005-0000-0000-0000E9DD0000}"/>
    <cellStyle name="Normal 9 4 2 6 2 3 2" xfId="56623" xr:uid="{00000000-0005-0000-0000-0000EADD0000}"/>
    <cellStyle name="Normal 9 4 2 6 2 4" xfId="56624" xr:uid="{00000000-0005-0000-0000-0000EBDD0000}"/>
    <cellStyle name="Normal 9 4 2 6 3" xfId="56625" xr:uid="{00000000-0005-0000-0000-0000ECDD0000}"/>
    <cellStyle name="Normal 9 4 2 6 3 2" xfId="56626" xr:uid="{00000000-0005-0000-0000-0000EDDD0000}"/>
    <cellStyle name="Normal 9 4 2 6 3 2 2" xfId="56627" xr:uid="{00000000-0005-0000-0000-0000EEDD0000}"/>
    <cellStyle name="Normal 9 4 2 6 3 3" xfId="56628" xr:uid="{00000000-0005-0000-0000-0000EFDD0000}"/>
    <cellStyle name="Normal 9 4 2 6 4" xfId="56629" xr:uid="{00000000-0005-0000-0000-0000F0DD0000}"/>
    <cellStyle name="Normal 9 4 2 6 4 2" xfId="56630" xr:uid="{00000000-0005-0000-0000-0000F1DD0000}"/>
    <cellStyle name="Normal 9 4 2 6 5" xfId="56631" xr:uid="{00000000-0005-0000-0000-0000F2DD0000}"/>
    <cellStyle name="Normal 9 4 2 7" xfId="56632" xr:uid="{00000000-0005-0000-0000-0000F3DD0000}"/>
    <cellStyle name="Normal 9 4 2 7 2" xfId="56633" xr:uid="{00000000-0005-0000-0000-0000F4DD0000}"/>
    <cellStyle name="Normal 9 4 2 7 2 2" xfId="56634" xr:uid="{00000000-0005-0000-0000-0000F5DD0000}"/>
    <cellStyle name="Normal 9 4 2 7 2 2 2" xfId="56635" xr:uid="{00000000-0005-0000-0000-0000F6DD0000}"/>
    <cellStyle name="Normal 9 4 2 7 2 3" xfId="56636" xr:uid="{00000000-0005-0000-0000-0000F7DD0000}"/>
    <cellStyle name="Normal 9 4 2 7 3" xfId="56637" xr:uid="{00000000-0005-0000-0000-0000F8DD0000}"/>
    <cellStyle name="Normal 9 4 2 7 3 2" xfId="56638" xr:uid="{00000000-0005-0000-0000-0000F9DD0000}"/>
    <cellStyle name="Normal 9 4 2 7 4" xfId="56639" xr:uid="{00000000-0005-0000-0000-0000FADD0000}"/>
    <cellStyle name="Normal 9 4 2 8" xfId="56640" xr:uid="{00000000-0005-0000-0000-0000FBDD0000}"/>
    <cellStyle name="Normal 9 4 2 8 2" xfId="56641" xr:uid="{00000000-0005-0000-0000-0000FCDD0000}"/>
    <cellStyle name="Normal 9 4 2 8 2 2" xfId="56642" xr:uid="{00000000-0005-0000-0000-0000FDDD0000}"/>
    <cellStyle name="Normal 9 4 2 8 3" xfId="56643" xr:uid="{00000000-0005-0000-0000-0000FEDD0000}"/>
    <cellStyle name="Normal 9 4 2 9" xfId="56644" xr:uid="{00000000-0005-0000-0000-0000FFDD0000}"/>
    <cellStyle name="Normal 9 4 2 9 2" xfId="56645" xr:uid="{00000000-0005-0000-0000-000000DE0000}"/>
    <cellStyle name="Normal 9 4 3" xfId="56646" xr:uid="{00000000-0005-0000-0000-000001DE0000}"/>
    <cellStyle name="Normal 9 4 3 2" xfId="56647" xr:uid="{00000000-0005-0000-0000-000002DE0000}"/>
    <cellStyle name="Normal 9 4 3 2 2" xfId="56648" xr:uid="{00000000-0005-0000-0000-000003DE0000}"/>
    <cellStyle name="Normal 9 4 3 2 2 2" xfId="56649" xr:uid="{00000000-0005-0000-0000-000004DE0000}"/>
    <cellStyle name="Normal 9 4 3 2 2 2 2" xfId="56650" xr:uid="{00000000-0005-0000-0000-000005DE0000}"/>
    <cellStyle name="Normal 9 4 3 2 2 2 2 2" xfId="56651" xr:uid="{00000000-0005-0000-0000-000006DE0000}"/>
    <cellStyle name="Normal 9 4 3 2 2 2 3" xfId="56652" xr:uid="{00000000-0005-0000-0000-000007DE0000}"/>
    <cellStyle name="Normal 9 4 3 2 2 3" xfId="56653" xr:uid="{00000000-0005-0000-0000-000008DE0000}"/>
    <cellStyle name="Normal 9 4 3 2 2 3 2" xfId="56654" xr:uid="{00000000-0005-0000-0000-000009DE0000}"/>
    <cellStyle name="Normal 9 4 3 2 2 4" xfId="56655" xr:uid="{00000000-0005-0000-0000-00000ADE0000}"/>
    <cellStyle name="Normal 9 4 3 2 3" xfId="56656" xr:uid="{00000000-0005-0000-0000-00000BDE0000}"/>
    <cellStyle name="Normal 9 4 3 2 3 2" xfId="56657" xr:uid="{00000000-0005-0000-0000-00000CDE0000}"/>
    <cellStyle name="Normal 9 4 3 2 3 2 2" xfId="56658" xr:uid="{00000000-0005-0000-0000-00000DDE0000}"/>
    <cellStyle name="Normal 9 4 3 2 3 3" xfId="56659" xr:uid="{00000000-0005-0000-0000-00000EDE0000}"/>
    <cellStyle name="Normal 9 4 3 2 4" xfId="56660" xr:uid="{00000000-0005-0000-0000-00000FDE0000}"/>
    <cellStyle name="Normal 9 4 3 2 4 2" xfId="56661" xr:uid="{00000000-0005-0000-0000-000010DE0000}"/>
    <cellStyle name="Normal 9 4 3 2 5" xfId="56662" xr:uid="{00000000-0005-0000-0000-000011DE0000}"/>
    <cellStyle name="Normal 9 4 3 3" xfId="56663" xr:uid="{00000000-0005-0000-0000-000012DE0000}"/>
    <cellStyle name="Normal 9 4 3 3 2" xfId="56664" xr:uid="{00000000-0005-0000-0000-000013DE0000}"/>
    <cellStyle name="Normal 9 4 3 3 2 2" xfId="56665" xr:uid="{00000000-0005-0000-0000-000014DE0000}"/>
    <cellStyle name="Normal 9 4 3 3 2 2 2" xfId="56666" xr:uid="{00000000-0005-0000-0000-000015DE0000}"/>
    <cellStyle name="Normal 9 4 3 3 2 3" xfId="56667" xr:uid="{00000000-0005-0000-0000-000016DE0000}"/>
    <cellStyle name="Normal 9 4 3 3 3" xfId="56668" xr:uid="{00000000-0005-0000-0000-000017DE0000}"/>
    <cellStyle name="Normal 9 4 3 3 3 2" xfId="56669" xr:uid="{00000000-0005-0000-0000-000018DE0000}"/>
    <cellStyle name="Normal 9 4 3 3 4" xfId="56670" xr:uid="{00000000-0005-0000-0000-000019DE0000}"/>
    <cellStyle name="Normal 9 4 3 4" xfId="56671" xr:uid="{00000000-0005-0000-0000-00001ADE0000}"/>
    <cellStyle name="Normal 9 4 3 4 2" xfId="56672" xr:uid="{00000000-0005-0000-0000-00001BDE0000}"/>
    <cellStyle name="Normal 9 4 3 4 2 2" xfId="56673" xr:uid="{00000000-0005-0000-0000-00001CDE0000}"/>
    <cellStyle name="Normal 9 4 3 4 3" xfId="56674" xr:uid="{00000000-0005-0000-0000-00001DDE0000}"/>
    <cellStyle name="Normal 9 4 3 5" xfId="56675" xr:uid="{00000000-0005-0000-0000-00001EDE0000}"/>
    <cellStyle name="Normal 9 4 3 5 2" xfId="56676" xr:uid="{00000000-0005-0000-0000-00001FDE0000}"/>
    <cellStyle name="Normal 9 4 3 6" xfId="56677" xr:uid="{00000000-0005-0000-0000-000020DE0000}"/>
    <cellStyle name="Normal 9 4 4" xfId="56678" xr:uid="{00000000-0005-0000-0000-000021DE0000}"/>
    <cellStyle name="Normal 9 4 4 2" xfId="56679" xr:uid="{00000000-0005-0000-0000-000022DE0000}"/>
    <cellStyle name="Normal 9 4 4 2 2" xfId="56680" xr:uid="{00000000-0005-0000-0000-000023DE0000}"/>
    <cellStyle name="Normal 9 4 4 2 2 2" xfId="56681" xr:uid="{00000000-0005-0000-0000-000024DE0000}"/>
    <cellStyle name="Normal 9 4 4 2 2 2 2" xfId="56682" xr:uid="{00000000-0005-0000-0000-000025DE0000}"/>
    <cellStyle name="Normal 9 4 4 2 2 2 2 2" xfId="56683" xr:uid="{00000000-0005-0000-0000-000026DE0000}"/>
    <cellStyle name="Normal 9 4 4 2 2 2 3" xfId="56684" xr:uid="{00000000-0005-0000-0000-000027DE0000}"/>
    <cellStyle name="Normal 9 4 4 2 2 3" xfId="56685" xr:uid="{00000000-0005-0000-0000-000028DE0000}"/>
    <cellStyle name="Normal 9 4 4 2 2 3 2" xfId="56686" xr:uid="{00000000-0005-0000-0000-000029DE0000}"/>
    <cellStyle name="Normal 9 4 4 2 2 4" xfId="56687" xr:uid="{00000000-0005-0000-0000-00002ADE0000}"/>
    <cellStyle name="Normal 9 4 4 2 3" xfId="56688" xr:uid="{00000000-0005-0000-0000-00002BDE0000}"/>
    <cellStyle name="Normal 9 4 4 2 3 2" xfId="56689" xr:uid="{00000000-0005-0000-0000-00002CDE0000}"/>
    <cellStyle name="Normal 9 4 4 2 3 2 2" xfId="56690" xr:uid="{00000000-0005-0000-0000-00002DDE0000}"/>
    <cellStyle name="Normal 9 4 4 2 3 3" xfId="56691" xr:uid="{00000000-0005-0000-0000-00002EDE0000}"/>
    <cellStyle name="Normal 9 4 4 2 4" xfId="56692" xr:uid="{00000000-0005-0000-0000-00002FDE0000}"/>
    <cellStyle name="Normal 9 4 4 2 4 2" xfId="56693" xr:uid="{00000000-0005-0000-0000-000030DE0000}"/>
    <cellStyle name="Normal 9 4 4 2 5" xfId="56694" xr:uid="{00000000-0005-0000-0000-000031DE0000}"/>
    <cellStyle name="Normal 9 4 4 3" xfId="56695" xr:uid="{00000000-0005-0000-0000-000032DE0000}"/>
    <cellStyle name="Normal 9 4 4 3 2" xfId="56696" xr:uid="{00000000-0005-0000-0000-000033DE0000}"/>
    <cellStyle name="Normal 9 4 4 3 2 2" xfId="56697" xr:uid="{00000000-0005-0000-0000-000034DE0000}"/>
    <cellStyle name="Normal 9 4 4 3 2 2 2" xfId="56698" xr:uid="{00000000-0005-0000-0000-000035DE0000}"/>
    <cellStyle name="Normal 9 4 4 3 2 3" xfId="56699" xr:uid="{00000000-0005-0000-0000-000036DE0000}"/>
    <cellStyle name="Normal 9 4 4 3 3" xfId="56700" xr:uid="{00000000-0005-0000-0000-000037DE0000}"/>
    <cellStyle name="Normal 9 4 4 3 3 2" xfId="56701" xr:uid="{00000000-0005-0000-0000-000038DE0000}"/>
    <cellStyle name="Normal 9 4 4 3 4" xfId="56702" xr:uid="{00000000-0005-0000-0000-000039DE0000}"/>
    <cellStyle name="Normal 9 4 4 4" xfId="56703" xr:uid="{00000000-0005-0000-0000-00003ADE0000}"/>
    <cellStyle name="Normal 9 4 4 4 2" xfId="56704" xr:uid="{00000000-0005-0000-0000-00003BDE0000}"/>
    <cellStyle name="Normal 9 4 4 4 2 2" xfId="56705" xr:uid="{00000000-0005-0000-0000-00003CDE0000}"/>
    <cellStyle name="Normal 9 4 4 4 3" xfId="56706" xr:uid="{00000000-0005-0000-0000-00003DDE0000}"/>
    <cellStyle name="Normal 9 4 4 5" xfId="56707" xr:uid="{00000000-0005-0000-0000-00003EDE0000}"/>
    <cellStyle name="Normal 9 4 4 5 2" xfId="56708" xr:uid="{00000000-0005-0000-0000-00003FDE0000}"/>
    <cellStyle name="Normal 9 4 4 6" xfId="56709" xr:uid="{00000000-0005-0000-0000-000040DE0000}"/>
    <cellStyle name="Normal 9 4 5" xfId="56710" xr:uid="{00000000-0005-0000-0000-000041DE0000}"/>
    <cellStyle name="Normal 9 4 5 2" xfId="56711" xr:uid="{00000000-0005-0000-0000-000042DE0000}"/>
    <cellStyle name="Normal 9 4 5 2 2" xfId="56712" xr:uid="{00000000-0005-0000-0000-000043DE0000}"/>
    <cellStyle name="Normal 9 4 5 2 2 2" xfId="56713" xr:uid="{00000000-0005-0000-0000-000044DE0000}"/>
    <cellStyle name="Normal 9 4 5 2 2 2 2" xfId="56714" xr:uid="{00000000-0005-0000-0000-000045DE0000}"/>
    <cellStyle name="Normal 9 4 5 2 2 2 2 2" xfId="56715" xr:uid="{00000000-0005-0000-0000-000046DE0000}"/>
    <cellStyle name="Normal 9 4 5 2 2 2 3" xfId="56716" xr:uid="{00000000-0005-0000-0000-000047DE0000}"/>
    <cellStyle name="Normal 9 4 5 2 2 3" xfId="56717" xr:uid="{00000000-0005-0000-0000-000048DE0000}"/>
    <cellStyle name="Normal 9 4 5 2 2 3 2" xfId="56718" xr:uid="{00000000-0005-0000-0000-000049DE0000}"/>
    <cellStyle name="Normal 9 4 5 2 2 4" xfId="56719" xr:uid="{00000000-0005-0000-0000-00004ADE0000}"/>
    <cellStyle name="Normal 9 4 5 2 3" xfId="56720" xr:uid="{00000000-0005-0000-0000-00004BDE0000}"/>
    <cellStyle name="Normal 9 4 5 2 3 2" xfId="56721" xr:uid="{00000000-0005-0000-0000-00004CDE0000}"/>
    <cellStyle name="Normal 9 4 5 2 3 2 2" xfId="56722" xr:uid="{00000000-0005-0000-0000-00004DDE0000}"/>
    <cellStyle name="Normal 9 4 5 2 3 3" xfId="56723" xr:uid="{00000000-0005-0000-0000-00004EDE0000}"/>
    <cellStyle name="Normal 9 4 5 2 4" xfId="56724" xr:uid="{00000000-0005-0000-0000-00004FDE0000}"/>
    <cellStyle name="Normal 9 4 5 2 4 2" xfId="56725" xr:uid="{00000000-0005-0000-0000-000050DE0000}"/>
    <cellStyle name="Normal 9 4 5 2 5" xfId="56726" xr:uid="{00000000-0005-0000-0000-000051DE0000}"/>
    <cellStyle name="Normal 9 4 5 3" xfId="56727" xr:uid="{00000000-0005-0000-0000-000052DE0000}"/>
    <cellStyle name="Normal 9 4 5 3 2" xfId="56728" xr:uid="{00000000-0005-0000-0000-000053DE0000}"/>
    <cellStyle name="Normal 9 4 5 3 2 2" xfId="56729" xr:uid="{00000000-0005-0000-0000-000054DE0000}"/>
    <cellStyle name="Normal 9 4 5 3 2 2 2" xfId="56730" xr:uid="{00000000-0005-0000-0000-000055DE0000}"/>
    <cellStyle name="Normal 9 4 5 3 2 3" xfId="56731" xr:uid="{00000000-0005-0000-0000-000056DE0000}"/>
    <cellStyle name="Normal 9 4 5 3 3" xfId="56732" xr:uid="{00000000-0005-0000-0000-000057DE0000}"/>
    <cellStyle name="Normal 9 4 5 3 3 2" xfId="56733" xr:uid="{00000000-0005-0000-0000-000058DE0000}"/>
    <cellStyle name="Normal 9 4 5 3 4" xfId="56734" xr:uid="{00000000-0005-0000-0000-000059DE0000}"/>
    <cellStyle name="Normal 9 4 5 4" xfId="56735" xr:uid="{00000000-0005-0000-0000-00005ADE0000}"/>
    <cellStyle name="Normal 9 4 5 4 2" xfId="56736" xr:uid="{00000000-0005-0000-0000-00005BDE0000}"/>
    <cellStyle name="Normal 9 4 5 4 2 2" xfId="56737" xr:uid="{00000000-0005-0000-0000-00005CDE0000}"/>
    <cellStyle name="Normal 9 4 5 4 3" xfId="56738" xr:uid="{00000000-0005-0000-0000-00005DDE0000}"/>
    <cellStyle name="Normal 9 4 5 5" xfId="56739" xr:uid="{00000000-0005-0000-0000-00005EDE0000}"/>
    <cellStyle name="Normal 9 4 5 5 2" xfId="56740" xr:uid="{00000000-0005-0000-0000-00005FDE0000}"/>
    <cellStyle name="Normal 9 4 5 6" xfId="56741" xr:uid="{00000000-0005-0000-0000-000060DE0000}"/>
    <cellStyle name="Normal 9 4 6" xfId="56742" xr:uid="{00000000-0005-0000-0000-000061DE0000}"/>
    <cellStyle name="Normal 9 4 6 2" xfId="56743" xr:uid="{00000000-0005-0000-0000-000062DE0000}"/>
    <cellStyle name="Normal 9 4 6 2 2" xfId="56744" xr:uid="{00000000-0005-0000-0000-000063DE0000}"/>
    <cellStyle name="Normal 9 4 6 2 2 2" xfId="56745" xr:uid="{00000000-0005-0000-0000-000064DE0000}"/>
    <cellStyle name="Normal 9 4 6 2 2 2 2" xfId="56746" xr:uid="{00000000-0005-0000-0000-000065DE0000}"/>
    <cellStyle name="Normal 9 4 6 2 2 2 2 2" xfId="56747" xr:uid="{00000000-0005-0000-0000-000066DE0000}"/>
    <cellStyle name="Normal 9 4 6 2 2 2 3" xfId="56748" xr:uid="{00000000-0005-0000-0000-000067DE0000}"/>
    <cellStyle name="Normal 9 4 6 2 2 3" xfId="56749" xr:uid="{00000000-0005-0000-0000-000068DE0000}"/>
    <cellStyle name="Normal 9 4 6 2 2 3 2" xfId="56750" xr:uid="{00000000-0005-0000-0000-000069DE0000}"/>
    <cellStyle name="Normal 9 4 6 2 2 4" xfId="56751" xr:uid="{00000000-0005-0000-0000-00006ADE0000}"/>
    <cellStyle name="Normal 9 4 6 2 3" xfId="56752" xr:uid="{00000000-0005-0000-0000-00006BDE0000}"/>
    <cellStyle name="Normal 9 4 6 2 3 2" xfId="56753" xr:uid="{00000000-0005-0000-0000-00006CDE0000}"/>
    <cellStyle name="Normal 9 4 6 2 3 2 2" xfId="56754" xr:uid="{00000000-0005-0000-0000-00006DDE0000}"/>
    <cellStyle name="Normal 9 4 6 2 3 3" xfId="56755" xr:uid="{00000000-0005-0000-0000-00006EDE0000}"/>
    <cellStyle name="Normal 9 4 6 2 4" xfId="56756" xr:uid="{00000000-0005-0000-0000-00006FDE0000}"/>
    <cellStyle name="Normal 9 4 6 2 4 2" xfId="56757" xr:uid="{00000000-0005-0000-0000-000070DE0000}"/>
    <cellStyle name="Normal 9 4 6 2 5" xfId="56758" xr:uid="{00000000-0005-0000-0000-000071DE0000}"/>
    <cellStyle name="Normal 9 4 6 3" xfId="56759" xr:uid="{00000000-0005-0000-0000-000072DE0000}"/>
    <cellStyle name="Normal 9 4 6 3 2" xfId="56760" xr:uid="{00000000-0005-0000-0000-000073DE0000}"/>
    <cellStyle name="Normal 9 4 6 3 2 2" xfId="56761" xr:uid="{00000000-0005-0000-0000-000074DE0000}"/>
    <cellStyle name="Normal 9 4 6 3 2 2 2" xfId="56762" xr:uid="{00000000-0005-0000-0000-000075DE0000}"/>
    <cellStyle name="Normal 9 4 6 3 2 3" xfId="56763" xr:uid="{00000000-0005-0000-0000-000076DE0000}"/>
    <cellStyle name="Normal 9 4 6 3 3" xfId="56764" xr:uid="{00000000-0005-0000-0000-000077DE0000}"/>
    <cellStyle name="Normal 9 4 6 3 3 2" xfId="56765" xr:uid="{00000000-0005-0000-0000-000078DE0000}"/>
    <cellStyle name="Normal 9 4 6 3 4" xfId="56766" xr:uid="{00000000-0005-0000-0000-000079DE0000}"/>
    <cellStyle name="Normal 9 4 6 4" xfId="56767" xr:uid="{00000000-0005-0000-0000-00007ADE0000}"/>
    <cellStyle name="Normal 9 4 6 4 2" xfId="56768" xr:uid="{00000000-0005-0000-0000-00007BDE0000}"/>
    <cellStyle name="Normal 9 4 6 4 2 2" xfId="56769" xr:uid="{00000000-0005-0000-0000-00007CDE0000}"/>
    <cellStyle name="Normal 9 4 6 4 3" xfId="56770" xr:uid="{00000000-0005-0000-0000-00007DDE0000}"/>
    <cellStyle name="Normal 9 4 6 5" xfId="56771" xr:uid="{00000000-0005-0000-0000-00007EDE0000}"/>
    <cellStyle name="Normal 9 4 6 5 2" xfId="56772" xr:uid="{00000000-0005-0000-0000-00007FDE0000}"/>
    <cellStyle name="Normal 9 4 6 6" xfId="56773" xr:uid="{00000000-0005-0000-0000-000080DE0000}"/>
    <cellStyle name="Normal 9 4 7" xfId="56774" xr:uid="{00000000-0005-0000-0000-000081DE0000}"/>
    <cellStyle name="Normal 9 4 7 2" xfId="56775" xr:uid="{00000000-0005-0000-0000-000082DE0000}"/>
    <cellStyle name="Normal 9 4 7 2 2" xfId="56776" xr:uid="{00000000-0005-0000-0000-000083DE0000}"/>
    <cellStyle name="Normal 9 4 7 2 2 2" xfId="56777" xr:uid="{00000000-0005-0000-0000-000084DE0000}"/>
    <cellStyle name="Normal 9 4 7 2 2 2 2" xfId="56778" xr:uid="{00000000-0005-0000-0000-000085DE0000}"/>
    <cellStyle name="Normal 9 4 7 2 2 3" xfId="56779" xr:uid="{00000000-0005-0000-0000-000086DE0000}"/>
    <cellStyle name="Normal 9 4 7 2 3" xfId="56780" xr:uid="{00000000-0005-0000-0000-000087DE0000}"/>
    <cellStyle name="Normal 9 4 7 2 3 2" xfId="56781" xr:uid="{00000000-0005-0000-0000-000088DE0000}"/>
    <cellStyle name="Normal 9 4 7 2 4" xfId="56782" xr:uid="{00000000-0005-0000-0000-000089DE0000}"/>
    <cellStyle name="Normal 9 4 7 3" xfId="56783" xr:uid="{00000000-0005-0000-0000-00008ADE0000}"/>
    <cellStyle name="Normal 9 4 7 3 2" xfId="56784" xr:uid="{00000000-0005-0000-0000-00008BDE0000}"/>
    <cellStyle name="Normal 9 4 7 3 2 2" xfId="56785" xr:uid="{00000000-0005-0000-0000-00008CDE0000}"/>
    <cellStyle name="Normal 9 4 7 3 3" xfId="56786" xr:uid="{00000000-0005-0000-0000-00008DDE0000}"/>
    <cellStyle name="Normal 9 4 7 4" xfId="56787" xr:uid="{00000000-0005-0000-0000-00008EDE0000}"/>
    <cellStyle name="Normal 9 4 7 4 2" xfId="56788" xr:uid="{00000000-0005-0000-0000-00008FDE0000}"/>
    <cellStyle name="Normal 9 4 7 5" xfId="56789" xr:uid="{00000000-0005-0000-0000-000090DE0000}"/>
    <cellStyle name="Normal 9 4 8" xfId="56790" xr:uid="{00000000-0005-0000-0000-000091DE0000}"/>
    <cellStyle name="Normal 9 4 8 2" xfId="56791" xr:uid="{00000000-0005-0000-0000-000092DE0000}"/>
    <cellStyle name="Normal 9 4 8 2 2" xfId="56792" xr:uid="{00000000-0005-0000-0000-000093DE0000}"/>
    <cellStyle name="Normal 9 4 8 2 2 2" xfId="56793" xr:uid="{00000000-0005-0000-0000-000094DE0000}"/>
    <cellStyle name="Normal 9 4 8 2 3" xfId="56794" xr:uid="{00000000-0005-0000-0000-000095DE0000}"/>
    <cellStyle name="Normal 9 4 8 3" xfId="56795" xr:uid="{00000000-0005-0000-0000-000096DE0000}"/>
    <cellStyle name="Normal 9 4 8 3 2" xfId="56796" xr:uid="{00000000-0005-0000-0000-000097DE0000}"/>
    <cellStyle name="Normal 9 4 8 4" xfId="56797" xr:uid="{00000000-0005-0000-0000-000098DE0000}"/>
    <cellStyle name="Normal 9 4 9" xfId="56798" xr:uid="{00000000-0005-0000-0000-000099DE0000}"/>
    <cellStyle name="Normal 9 4 9 2" xfId="56799" xr:uid="{00000000-0005-0000-0000-00009ADE0000}"/>
    <cellStyle name="Normal 9 4 9 2 2" xfId="56800" xr:uid="{00000000-0005-0000-0000-00009BDE0000}"/>
    <cellStyle name="Normal 9 4 9 3" xfId="56801" xr:uid="{00000000-0005-0000-0000-00009CDE0000}"/>
    <cellStyle name="Normal 9 5" xfId="56802" xr:uid="{00000000-0005-0000-0000-00009DDE0000}"/>
    <cellStyle name="Normal 9 5 10" xfId="56803" xr:uid="{00000000-0005-0000-0000-00009EDE0000}"/>
    <cellStyle name="Normal 9 5 2" xfId="56804" xr:uid="{00000000-0005-0000-0000-00009FDE0000}"/>
    <cellStyle name="Normal 9 5 2 2" xfId="56805" xr:uid="{00000000-0005-0000-0000-0000A0DE0000}"/>
    <cellStyle name="Normal 9 5 2 2 2" xfId="56806" xr:uid="{00000000-0005-0000-0000-0000A1DE0000}"/>
    <cellStyle name="Normal 9 5 2 2 2 2" xfId="56807" xr:uid="{00000000-0005-0000-0000-0000A2DE0000}"/>
    <cellStyle name="Normal 9 5 2 2 2 2 2" xfId="56808" xr:uid="{00000000-0005-0000-0000-0000A3DE0000}"/>
    <cellStyle name="Normal 9 5 2 2 2 2 2 2" xfId="56809" xr:uid="{00000000-0005-0000-0000-0000A4DE0000}"/>
    <cellStyle name="Normal 9 5 2 2 2 2 3" xfId="56810" xr:uid="{00000000-0005-0000-0000-0000A5DE0000}"/>
    <cellStyle name="Normal 9 5 2 2 2 3" xfId="56811" xr:uid="{00000000-0005-0000-0000-0000A6DE0000}"/>
    <cellStyle name="Normal 9 5 2 2 2 3 2" xfId="56812" xr:uid="{00000000-0005-0000-0000-0000A7DE0000}"/>
    <cellStyle name="Normal 9 5 2 2 2 4" xfId="56813" xr:uid="{00000000-0005-0000-0000-0000A8DE0000}"/>
    <cellStyle name="Normal 9 5 2 2 3" xfId="56814" xr:uid="{00000000-0005-0000-0000-0000A9DE0000}"/>
    <cellStyle name="Normal 9 5 2 2 3 2" xfId="56815" xr:uid="{00000000-0005-0000-0000-0000AADE0000}"/>
    <cellStyle name="Normal 9 5 2 2 3 2 2" xfId="56816" xr:uid="{00000000-0005-0000-0000-0000ABDE0000}"/>
    <cellStyle name="Normal 9 5 2 2 3 3" xfId="56817" xr:uid="{00000000-0005-0000-0000-0000ACDE0000}"/>
    <cellStyle name="Normal 9 5 2 2 4" xfId="56818" xr:uid="{00000000-0005-0000-0000-0000ADDE0000}"/>
    <cellStyle name="Normal 9 5 2 2 4 2" xfId="56819" xr:uid="{00000000-0005-0000-0000-0000AEDE0000}"/>
    <cellStyle name="Normal 9 5 2 2 5" xfId="56820" xr:uid="{00000000-0005-0000-0000-0000AFDE0000}"/>
    <cellStyle name="Normal 9 5 2 3" xfId="56821" xr:uid="{00000000-0005-0000-0000-0000B0DE0000}"/>
    <cellStyle name="Normal 9 5 2 3 2" xfId="56822" xr:uid="{00000000-0005-0000-0000-0000B1DE0000}"/>
    <cellStyle name="Normal 9 5 2 3 2 2" xfId="56823" xr:uid="{00000000-0005-0000-0000-0000B2DE0000}"/>
    <cellStyle name="Normal 9 5 2 3 2 2 2" xfId="56824" xr:uid="{00000000-0005-0000-0000-0000B3DE0000}"/>
    <cellStyle name="Normal 9 5 2 3 2 3" xfId="56825" xr:uid="{00000000-0005-0000-0000-0000B4DE0000}"/>
    <cellStyle name="Normal 9 5 2 3 3" xfId="56826" xr:uid="{00000000-0005-0000-0000-0000B5DE0000}"/>
    <cellStyle name="Normal 9 5 2 3 3 2" xfId="56827" xr:uid="{00000000-0005-0000-0000-0000B6DE0000}"/>
    <cellStyle name="Normal 9 5 2 3 4" xfId="56828" xr:uid="{00000000-0005-0000-0000-0000B7DE0000}"/>
    <cellStyle name="Normal 9 5 2 4" xfId="56829" xr:uid="{00000000-0005-0000-0000-0000B8DE0000}"/>
    <cellStyle name="Normal 9 5 2 4 2" xfId="56830" xr:uid="{00000000-0005-0000-0000-0000B9DE0000}"/>
    <cellStyle name="Normal 9 5 2 4 2 2" xfId="56831" xr:uid="{00000000-0005-0000-0000-0000BADE0000}"/>
    <cellStyle name="Normal 9 5 2 4 3" xfId="56832" xr:uid="{00000000-0005-0000-0000-0000BBDE0000}"/>
    <cellStyle name="Normal 9 5 2 5" xfId="56833" xr:uid="{00000000-0005-0000-0000-0000BCDE0000}"/>
    <cellStyle name="Normal 9 5 2 5 2" xfId="56834" xr:uid="{00000000-0005-0000-0000-0000BDDE0000}"/>
    <cellStyle name="Normal 9 5 2 6" xfId="56835" xr:uid="{00000000-0005-0000-0000-0000BEDE0000}"/>
    <cellStyle name="Normal 9 5 3" xfId="56836" xr:uid="{00000000-0005-0000-0000-0000BFDE0000}"/>
    <cellStyle name="Normal 9 5 3 2" xfId="56837" xr:uid="{00000000-0005-0000-0000-0000C0DE0000}"/>
    <cellStyle name="Normal 9 5 3 2 2" xfId="56838" xr:uid="{00000000-0005-0000-0000-0000C1DE0000}"/>
    <cellStyle name="Normal 9 5 3 2 2 2" xfId="56839" xr:uid="{00000000-0005-0000-0000-0000C2DE0000}"/>
    <cellStyle name="Normal 9 5 3 2 2 2 2" xfId="56840" xr:uid="{00000000-0005-0000-0000-0000C3DE0000}"/>
    <cellStyle name="Normal 9 5 3 2 2 2 2 2" xfId="56841" xr:uid="{00000000-0005-0000-0000-0000C4DE0000}"/>
    <cellStyle name="Normal 9 5 3 2 2 2 3" xfId="56842" xr:uid="{00000000-0005-0000-0000-0000C5DE0000}"/>
    <cellStyle name="Normal 9 5 3 2 2 3" xfId="56843" xr:uid="{00000000-0005-0000-0000-0000C6DE0000}"/>
    <cellStyle name="Normal 9 5 3 2 2 3 2" xfId="56844" xr:uid="{00000000-0005-0000-0000-0000C7DE0000}"/>
    <cellStyle name="Normal 9 5 3 2 2 4" xfId="56845" xr:uid="{00000000-0005-0000-0000-0000C8DE0000}"/>
    <cellStyle name="Normal 9 5 3 2 3" xfId="56846" xr:uid="{00000000-0005-0000-0000-0000C9DE0000}"/>
    <cellStyle name="Normal 9 5 3 2 3 2" xfId="56847" xr:uid="{00000000-0005-0000-0000-0000CADE0000}"/>
    <cellStyle name="Normal 9 5 3 2 3 2 2" xfId="56848" xr:uid="{00000000-0005-0000-0000-0000CBDE0000}"/>
    <cellStyle name="Normal 9 5 3 2 3 3" xfId="56849" xr:uid="{00000000-0005-0000-0000-0000CCDE0000}"/>
    <cellStyle name="Normal 9 5 3 2 4" xfId="56850" xr:uid="{00000000-0005-0000-0000-0000CDDE0000}"/>
    <cellStyle name="Normal 9 5 3 2 4 2" xfId="56851" xr:uid="{00000000-0005-0000-0000-0000CEDE0000}"/>
    <cellStyle name="Normal 9 5 3 2 5" xfId="56852" xr:uid="{00000000-0005-0000-0000-0000CFDE0000}"/>
    <cellStyle name="Normal 9 5 3 3" xfId="56853" xr:uid="{00000000-0005-0000-0000-0000D0DE0000}"/>
    <cellStyle name="Normal 9 5 3 3 2" xfId="56854" xr:uid="{00000000-0005-0000-0000-0000D1DE0000}"/>
    <cellStyle name="Normal 9 5 3 3 2 2" xfId="56855" xr:uid="{00000000-0005-0000-0000-0000D2DE0000}"/>
    <cellStyle name="Normal 9 5 3 3 2 2 2" xfId="56856" xr:uid="{00000000-0005-0000-0000-0000D3DE0000}"/>
    <cellStyle name="Normal 9 5 3 3 2 3" xfId="56857" xr:uid="{00000000-0005-0000-0000-0000D4DE0000}"/>
    <cellStyle name="Normal 9 5 3 3 3" xfId="56858" xr:uid="{00000000-0005-0000-0000-0000D5DE0000}"/>
    <cellStyle name="Normal 9 5 3 3 3 2" xfId="56859" xr:uid="{00000000-0005-0000-0000-0000D6DE0000}"/>
    <cellStyle name="Normal 9 5 3 3 4" xfId="56860" xr:uid="{00000000-0005-0000-0000-0000D7DE0000}"/>
    <cellStyle name="Normal 9 5 3 4" xfId="56861" xr:uid="{00000000-0005-0000-0000-0000D8DE0000}"/>
    <cellStyle name="Normal 9 5 3 4 2" xfId="56862" xr:uid="{00000000-0005-0000-0000-0000D9DE0000}"/>
    <cellStyle name="Normal 9 5 3 4 2 2" xfId="56863" xr:uid="{00000000-0005-0000-0000-0000DADE0000}"/>
    <cellStyle name="Normal 9 5 3 4 3" xfId="56864" xr:uid="{00000000-0005-0000-0000-0000DBDE0000}"/>
    <cellStyle name="Normal 9 5 3 5" xfId="56865" xr:uid="{00000000-0005-0000-0000-0000DCDE0000}"/>
    <cellStyle name="Normal 9 5 3 5 2" xfId="56866" xr:uid="{00000000-0005-0000-0000-0000DDDE0000}"/>
    <cellStyle name="Normal 9 5 3 6" xfId="56867" xr:uid="{00000000-0005-0000-0000-0000DEDE0000}"/>
    <cellStyle name="Normal 9 5 4" xfId="56868" xr:uid="{00000000-0005-0000-0000-0000DFDE0000}"/>
    <cellStyle name="Normal 9 5 4 2" xfId="56869" xr:uid="{00000000-0005-0000-0000-0000E0DE0000}"/>
    <cellStyle name="Normal 9 5 4 2 2" xfId="56870" xr:uid="{00000000-0005-0000-0000-0000E1DE0000}"/>
    <cellStyle name="Normal 9 5 4 2 2 2" xfId="56871" xr:uid="{00000000-0005-0000-0000-0000E2DE0000}"/>
    <cellStyle name="Normal 9 5 4 2 2 2 2" xfId="56872" xr:uid="{00000000-0005-0000-0000-0000E3DE0000}"/>
    <cellStyle name="Normal 9 5 4 2 2 2 2 2" xfId="56873" xr:uid="{00000000-0005-0000-0000-0000E4DE0000}"/>
    <cellStyle name="Normal 9 5 4 2 2 2 3" xfId="56874" xr:uid="{00000000-0005-0000-0000-0000E5DE0000}"/>
    <cellStyle name="Normal 9 5 4 2 2 3" xfId="56875" xr:uid="{00000000-0005-0000-0000-0000E6DE0000}"/>
    <cellStyle name="Normal 9 5 4 2 2 3 2" xfId="56876" xr:uid="{00000000-0005-0000-0000-0000E7DE0000}"/>
    <cellStyle name="Normal 9 5 4 2 2 4" xfId="56877" xr:uid="{00000000-0005-0000-0000-0000E8DE0000}"/>
    <cellStyle name="Normal 9 5 4 2 3" xfId="56878" xr:uid="{00000000-0005-0000-0000-0000E9DE0000}"/>
    <cellStyle name="Normal 9 5 4 2 3 2" xfId="56879" xr:uid="{00000000-0005-0000-0000-0000EADE0000}"/>
    <cellStyle name="Normal 9 5 4 2 3 2 2" xfId="56880" xr:uid="{00000000-0005-0000-0000-0000EBDE0000}"/>
    <cellStyle name="Normal 9 5 4 2 3 3" xfId="56881" xr:uid="{00000000-0005-0000-0000-0000ECDE0000}"/>
    <cellStyle name="Normal 9 5 4 2 4" xfId="56882" xr:uid="{00000000-0005-0000-0000-0000EDDE0000}"/>
    <cellStyle name="Normal 9 5 4 2 4 2" xfId="56883" xr:uid="{00000000-0005-0000-0000-0000EEDE0000}"/>
    <cellStyle name="Normal 9 5 4 2 5" xfId="56884" xr:uid="{00000000-0005-0000-0000-0000EFDE0000}"/>
    <cellStyle name="Normal 9 5 4 3" xfId="56885" xr:uid="{00000000-0005-0000-0000-0000F0DE0000}"/>
    <cellStyle name="Normal 9 5 4 3 2" xfId="56886" xr:uid="{00000000-0005-0000-0000-0000F1DE0000}"/>
    <cellStyle name="Normal 9 5 4 3 2 2" xfId="56887" xr:uid="{00000000-0005-0000-0000-0000F2DE0000}"/>
    <cellStyle name="Normal 9 5 4 3 2 2 2" xfId="56888" xr:uid="{00000000-0005-0000-0000-0000F3DE0000}"/>
    <cellStyle name="Normal 9 5 4 3 2 3" xfId="56889" xr:uid="{00000000-0005-0000-0000-0000F4DE0000}"/>
    <cellStyle name="Normal 9 5 4 3 3" xfId="56890" xr:uid="{00000000-0005-0000-0000-0000F5DE0000}"/>
    <cellStyle name="Normal 9 5 4 3 3 2" xfId="56891" xr:uid="{00000000-0005-0000-0000-0000F6DE0000}"/>
    <cellStyle name="Normal 9 5 4 3 4" xfId="56892" xr:uid="{00000000-0005-0000-0000-0000F7DE0000}"/>
    <cellStyle name="Normal 9 5 4 4" xfId="56893" xr:uid="{00000000-0005-0000-0000-0000F8DE0000}"/>
    <cellStyle name="Normal 9 5 4 4 2" xfId="56894" xr:uid="{00000000-0005-0000-0000-0000F9DE0000}"/>
    <cellStyle name="Normal 9 5 4 4 2 2" xfId="56895" xr:uid="{00000000-0005-0000-0000-0000FADE0000}"/>
    <cellStyle name="Normal 9 5 4 4 3" xfId="56896" xr:uid="{00000000-0005-0000-0000-0000FBDE0000}"/>
    <cellStyle name="Normal 9 5 4 5" xfId="56897" xr:uid="{00000000-0005-0000-0000-0000FCDE0000}"/>
    <cellStyle name="Normal 9 5 4 5 2" xfId="56898" xr:uid="{00000000-0005-0000-0000-0000FDDE0000}"/>
    <cellStyle name="Normal 9 5 4 6" xfId="56899" xr:uid="{00000000-0005-0000-0000-0000FEDE0000}"/>
    <cellStyle name="Normal 9 5 5" xfId="56900" xr:uid="{00000000-0005-0000-0000-0000FFDE0000}"/>
    <cellStyle name="Normal 9 5 5 2" xfId="56901" xr:uid="{00000000-0005-0000-0000-000000DF0000}"/>
    <cellStyle name="Normal 9 5 5 2 2" xfId="56902" xr:uid="{00000000-0005-0000-0000-000001DF0000}"/>
    <cellStyle name="Normal 9 5 5 2 2 2" xfId="56903" xr:uid="{00000000-0005-0000-0000-000002DF0000}"/>
    <cellStyle name="Normal 9 5 5 2 2 2 2" xfId="56904" xr:uid="{00000000-0005-0000-0000-000003DF0000}"/>
    <cellStyle name="Normal 9 5 5 2 2 2 2 2" xfId="56905" xr:uid="{00000000-0005-0000-0000-000004DF0000}"/>
    <cellStyle name="Normal 9 5 5 2 2 2 3" xfId="56906" xr:uid="{00000000-0005-0000-0000-000005DF0000}"/>
    <cellStyle name="Normal 9 5 5 2 2 3" xfId="56907" xr:uid="{00000000-0005-0000-0000-000006DF0000}"/>
    <cellStyle name="Normal 9 5 5 2 2 3 2" xfId="56908" xr:uid="{00000000-0005-0000-0000-000007DF0000}"/>
    <cellStyle name="Normal 9 5 5 2 2 4" xfId="56909" xr:uid="{00000000-0005-0000-0000-000008DF0000}"/>
    <cellStyle name="Normal 9 5 5 2 3" xfId="56910" xr:uid="{00000000-0005-0000-0000-000009DF0000}"/>
    <cellStyle name="Normal 9 5 5 2 3 2" xfId="56911" xr:uid="{00000000-0005-0000-0000-00000ADF0000}"/>
    <cellStyle name="Normal 9 5 5 2 3 2 2" xfId="56912" xr:uid="{00000000-0005-0000-0000-00000BDF0000}"/>
    <cellStyle name="Normal 9 5 5 2 3 3" xfId="56913" xr:uid="{00000000-0005-0000-0000-00000CDF0000}"/>
    <cellStyle name="Normal 9 5 5 2 4" xfId="56914" xr:uid="{00000000-0005-0000-0000-00000DDF0000}"/>
    <cellStyle name="Normal 9 5 5 2 4 2" xfId="56915" xr:uid="{00000000-0005-0000-0000-00000EDF0000}"/>
    <cellStyle name="Normal 9 5 5 2 5" xfId="56916" xr:uid="{00000000-0005-0000-0000-00000FDF0000}"/>
    <cellStyle name="Normal 9 5 5 3" xfId="56917" xr:uid="{00000000-0005-0000-0000-000010DF0000}"/>
    <cellStyle name="Normal 9 5 5 3 2" xfId="56918" xr:uid="{00000000-0005-0000-0000-000011DF0000}"/>
    <cellStyle name="Normal 9 5 5 3 2 2" xfId="56919" xr:uid="{00000000-0005-0000-0000-000012DF0000}"/>
    <cellStyle name="Normal 9 5 5 3 2 2 2" xfId="56920" xr:uid="{00000000-0005-0000-0000-000013DF0000}"/>
    <cellStyle name="Normal 9 5 5 3 2 3" xfId="56921" xr:uid="{00000000-0005-0000-0000-000014DF0000}"/>
    <cellStyle name="Normal 9 5 5 3 3" xfId="56922" xr:uid="{00000000-0005-0000-0000-000015DF0000}"/>
    <cellStyle name="Normal 9 5 5 3 3 2" xfId="56923" xr:uid="{00000000-0005-0000-0000-000016DF0000}"/>
    <cellStyle name="Normal 9 5 5 3 4" xfId="56924" xr:uid="{00000000-0005-0000-0000-000017DF0000}"/>
    <cellStyle name="Normal 9 5 5 4" xfId="56925" xr:uid="{00000000-0005-0000-0000-000018DF0000}"/>
    <cellStyle name="Normal 9 5 5 4 2" xfId="56926" xr:uid="{00000000-0005-0000-0000-000019DF0000}"/>
    <cellStyle name="Normal 9 5 5 4 2 2" xfId="56927" xr:uid="{00000000-0005-0000-0000-00001ADF0000}"/>
    <cellStyle name="Normal 9 5 5 4 3" xfId="56928" xr:uid="{00000000-0005-0000-0000-00001BDF0000}"/>
    <cellStyle name="Normal 9 5 5 5" xfId="56929" xr:uid="{00000000-0005-0000-0000-00001CDF0000}"/>
    <cellStyle name="Normal 9 5 5 5 2" xfId="56930" xr:uid="{00000000-0005-0000-0000-00001DDF0000}"/>
    <cellStyle name="Normal 9 5 5 6" xfId="56931" xr:uid="{00000000-0005-0000-0000-00001EDF0000}"/>
    <cellStyle name="Normal 9 5 6" xfId="56932" xr:uid="{00000000-0005-0000-0000-00001FDF0000}"/>
    <cellStyle name="Normal 9 5 6 2" xfId="56933" xr:uid="{00000000-0005-0000-0000-000020DF0000}"/>
    <cellStyle name="Normal 9 5 6 2 2" xfId="56934" xr:uid="{00000000-0005-0000-0000-000021DF0000}"/>
    <cellStyle name="Normal 9 5 6 2 2 2" xfId="56935" xr:uid="{00000000-0005-0000-0000-000022DF0000}"/>
    <cellStyle name="Normal 9 5 6 2 2 2 2" xfId="56936" xr:uid="{00000000-0005-0000-0000-000023DF0000}"/>
    <cellStyle name="Normal 9 5 6 2 2 3" xfId="56937" xr:uid="{00000000-0005-0000-0000-000024DF0000}"/>
    <cellStyle name="Normal 9 5 6 2 3" xfId="56938" xr:uid="{00000000-0005-0000-0000-000025DF0000}"/>
    <cellStyle name="Normal 9 5 6 2 3 2" xfId="56939" xr:uid="{00000000-0005-0000-0000-000026DF0000}"/>
    <cellStyle name="Normal 9 5 6 2 4" xfId="56940" xr:uid="{00000000-0005-0000-0000-000027DF0000}"/>
    <cellStyle name="Normal 9 5 6 3" xfId="56941" xr:uid="{00000000-0005-0000-0000-000028DF0000}"/>
    <cellStyle name="Normal 9 5 6 3 2" xfId="56942" xr:uid="{00000000-0005-0000-0000-000029DF0000}"/>
    <cellStyle name="Normal 9 5 6 3 2 2" xfId="56943" xr:uid="{00000000-0005-0000-0000-00002ADF0000}"/>
    <cellStyle name="Normal 9 5 6 3 3" xfId="56944" xr:uid="{00000000-0005-0000-0000-00002BDF0000}"/>
    <cellStyle name="Normal 9 5 6 4" xfId="56945" xr:uid="{00000000-0005-0000-0000-00002CDF0000}"/>
    <cellStyle name="Normal 9 5 6 4 2" xfId="56946" xr:uid="{00000000-0005-0000-0000-00002DDF0000}"/>
    <cellStyle name="Normal 9 5 6 5" xfId="56947" xr:uid="{00000000-0005-0000-0000-00002EDF0000}"/>
    <cellStyle name="Normal 9 5 7" xfId="56948" xr:uid="{00000000-0005-0000-0000-00002FDF0000}"/>
    <cellStyle name="Normal 9 5 7 2" xfId="56949" xr:uid="{00000000-0005-0000-0000-000030DF0000}"/>
    <cellStyle name="Normal 9 5 7 2 2" xfId="56950" xr:uid="{00000000-0005-0000-0000-000031DF0000}"/>
    <cellStyle name="Normal 9 5 7 2 2 2" xfId="56951" xr:uid="{00000000-0005-0000-0000-000032DF0000}"/>
    <cellStyle name="Normal 9 5 7 2 3" xfId="56952" xr:uid="{00000000-0005-0000-0000-000033DF0000}"/>
    <cellStyle name="Normal 9 5 7 3" xfId="56953" xr:uid="{00000000-0005-0000-0000-000034DF0000}"/>
    <cellStyle name="Normal 9 5 7 3 2" xfId="56954" xr:uid="{00000000-0005-0000-0000-000035DF0000}"/>
    <cellStyle name="Normal 9 5 7 4" xfId="56955" xr:uid="{00000000-0005-0000-0000-000036DF0000}"/>
    <cellStyle name="Normal 9 5 8" xfId="56956" xr:uid="{00000000-0005-0000-0000-000037DF0000}"/>
    <cellStyle name="Normal 9 5 8 2" xfId="56957" xr:uid="{00000000-0005-0000-0000-000038DF0000}"/>
    <cellStyle name="Normal 9 5 8 2 2" xfId="56958" xr:uid="{00000000-0005-0000-0000-000039DF0000}"/>
    <cellStyle name="Normal 9 5 8 3" xfId="56959" xr:uid="{00000000-0005-0000-0000-00003ADF0000}"/>
    <cellStyle name="Normal 9 5 9" xfId="56960" xr:uid="{00000000-0005-0000-0000-00003BDF0000}"/>
    <cellStyle name="Normal 9 5 9 2" xfId="56961" xr:uid="{00000000-0005-0000-0000-00003CDF0000}"/>
    <cellStyle name="Normal 9 6" xfId="56962" xr:uid="{00000000-0005-0000-0000-00003DDF0000}"/>
    <cellStyle name="Normal 9 6 2" xfId="56963" xr:uid="{00000000-0005-0000-0000-00003EDF0000}"/>
    <cellStyle name="Normal 9 6 2 2" xfId="56964" xr:uid="{00000000-0005-0000-0000-00003FDF0000}"/>
    <cellStyle name="Normal 9 6 2 2 2" xfId="56965" xr:uid="{00000000-0005-0000-0000-000040DF0000}"/>
    <cellStyle name="Normal 9 6 2 2 2 2" xfId="56966" xr:uid="{00000000-0005-0000-0000-000041DF0000}"/>
    <cellStyle name="Normal 9 6 2 2 2 2 2" xfId="56967" xr:uid="{00000000-0005-0000-0000-000042DF0000}"/>
    <cellStyle name="Normal 9 6 2 2 2 3" xfId="56968" xr:uid="{00000000-0005-0000-0000-000043DF0000}"/>
    <cellStyle name="Normal 9 6 2 2 3" xfId="56969" xr:uid="{00000000-0005-0000-0000-000044DF0000}"/>
    <cellStyle name="Normal 9 6 2 2 3 2" xfId="56970" xr:uid="{00000000-0005-0000-0000-000045DF0000}"/>
    <cellStyle name="Normal 9 6 2 2 4" xfId="56971" xr:uid="{00000000-0005-0000-0000-000046DF0000}"/>
    <cellStyle name="Normal 9 6 2 3" xfId="56972" xr:uid="{00000000-0005-0000-0000-000047DF0000}"/>
    <cellStyle name="Normal 9 6 2 3 2" xfId="56973" xr:uid="{00000000-0005-0000-0000-000048DF0000}"/>
    <cellStyle name="Normal 9 6 2 3 2 2" xfId="56974" xr:uid="{00000000-0005-0000-0000-000049DF0000}"/>
    <cellStyle name="Normal 9 6 2 3 3" xfId="56975" xr:uid="{00000000-0005-0000-0000-00004ADF0000}"/>
    <cellStyle name="Normal 9 6 2 4" xfId="56976" xr:uid="{00000000-0005-0000-0000-00004BDF0000}"/>
    <cellStyle name="Normal 9 6 2 4 2" xfId="56977" xr:uid="{00000000-0005-0000-0000-00004CDF0000}"/>
    <cellStyle name="Normal 9 6 2 5" xfId="56978" xr:uid="{00000000-0005-0000-0000-00004DDF0000}"/>
    <cellStyle name="Normal 9 6 3" xfId="56979" xr:uid="{00000000-0005-0000-0000-00004EDF0000}"/>
    <cellStyle name="Normal 9 6 3 2" xfId="56980" xr:uid="{00000000-0005-0000-0000-00004FDF0000}"/>
    <cellStyle name="Normal 9 6 3 2 2" xfId="56981" xr:uid="{00000000-0005-0000-0000-000050DF0000}"/>
    <cellStyle name="Normal 9 6 3 2 2 2" xfId="56982" xr:uid="{00000000-0005-0000-0000-000051DF0000}"/>
    <cellStyle name="Normal 9 6 3 2 3" xfId="56983" xr:uid="{00000000-0005-0000-0000-000052DF0000}"/>
    <cellStyle name="Normal 9 6 3 3" xfId="56984" xr:uid="{00000000-0005-0000-0000-000053DF0000}"/>
    <cellStyle name="Normal 9 6 3 3 2" xfId="56985" xr:uid="{00000000-0005-0000-0000-000054DF0000}"/>
    <cellStyle name="Normal 9 6 3 4" xfId="56986" xr:uid="{00000000-0005-0000-0000-000055DF0000}"/>
    <cellStyle name="Normal 9 6 4" xfId="56987" xr:uid="{00000000-0005-0000-0000-000056DF0000}"/>
    <cellStyle name="Normal 9 6 4 2" xfId="56988" xr:uid="{00000000-0005-0000-0000-000057DF0000}"/>
    <cellStyle name="Normal 9 6 4 2 2" xfId="56989" xr:uid="{00000000-0005-0000-0000-000058DF0000}"/>
    <cellStyle name="Normal 9 6 4 3" xfId="56990" xr:uid="{00000000-0005-0000-0000-000059DF0000}"/>
    <cellStyle name="Normal 9 6 5" xfId="56991" xr:uid="{00000000-0005-0000-0000-00005ADF0000}"/>
    <cellStyle name="Normal 9 6 5 2" xfId="56992" xr:uid="{00000000-0005-0000-0000-00005BDF0000}"/>
    <cellStyle name="Normal 9 6 6" xfId="56993" xr:uid="{00000000-0005-0000-0000-00005CDF0000}"/>
    <cellStyle name="Normal 9 7" xfId="56994" xr:uid="{00000000-0005-0000-0000-00005DDF0000}"/>
    <cellStyle name="Normal 9 7 2" xfId="56995" xr:uid="{00000000-0005-0000-0000-00005EDF0000}"/>
    <cellStyle name="Normal 9 7 2 2" xfId="56996" xr:uid="{00000000-0005-0000-0000-00005FDF0000}"/>
    <cellStyle name="Normal 9 7 2 2 2" xfId="56997" xr:uid="{00000000-0005-0000-0000-000060DF0000}"/>
    <cellStyle name="Normal 9 7 2 2 2 2" xfId="56998" xr:uid="{00000000-0005-0000-0000-000061DF0000}"/>
    <cellStyle name="Normal 9 7 2 2 2 2 2" xfId="56999" xr:uid="{00000000-0005-0000-0000-000062DF0000}"/>
    <cellStyle name="Normal 9 7 2 2 2 3" xfId="57000" xr:uid="{00000000-0005-0000-0000-000063DF0000}"/>
    <cellStyle name="Normal 9 7 2 2 3" xfId="57001" xr:uid="{00000000-0005-0000-0000-000064DF0000}"/>
    <cellStyle name="Normal 9 7 2 2 3 2" xfId="57002" xr:uid="{00000000-0005-0000-0000-000065DF0000}"/>
    <cellStyle name="Normal 9 7 2 2 4" xfId="57003" xr:uid="{00000000-0005-0000-0000-000066DF0000}"/>
    <cellStyle name="Normal 9 7 2 3" xfId="57004" xr:uid="{00000000-0005-0000-0000-000067DF0000}"/>
    <cellStyle name="Normal 9 7 2 3 2" xfId="57005" xr:uid="{00000000-0005-0000-0000-000068DF0000}"/>
    <cellStyle name="Normal 9 7 2 3 2 2" xfId="57006" xr:uid="{00000000-0005-0000-0000-000069DF0000}"/>
    <cellStyle name="Normal 9 7 2 3 3" xfId="57007" xr:uid="{00000000-0005-0000-0000-00006ADF0000}"/>
    <cellStyle name="Normal 9 7 2 4" xfId="57008" xr:uid="{00000000-0005-0000-0000-00006BDF0000}"/>
    <cellStyle name="Normal 9 7 2 4 2" xfId="57009" xr:uid="{00000000-0005-0000-0000-00006CDF0000}"/>
    <cellStyle name="Normal 9 7 2 5" xfId="57010" xr:uid="{00000000-0005-0000-0000-00006DDF0000}"/>
    <cellStyle name="Normal 9 7 3" xfId="57011" xr:uid="{00000000-0005-0000-0000-00006EDF0000}"/>
    <cellStyle name="Normal 9 7 3 2" xfId="57012" xr:uid="{00000000-0005-0000-0000-00006FDF0000}"/>
    <cellStyle name="Normal 9 7 3 2 2" xfId="57013" xr:uid="{00000000-0005-0000-0000-000070DF0000}"/>
    <cellStyle name="Normal 9 7 3 2 2 2" xfId="57014" xr:uid="{00000000-0005-0000-0000-000071DF0000}"/>
    <cellStyle name="Normal 9 7 3 2 3" xfId="57015" xr:uid="{00000000-0005-0000-0000-000072DF0000}"/>
    <cellStyle name="Normal 9 7 3 3" xfId="57016" xr:uid="{00000000-0005-0000-0000-000073DF0000}"/>
    <cellStyle name="Normal 9 7 3 3 2" xfId="57017" xr:uid="{00000000-0005-0000-0000-000074DF0000}"/>
    <cellStyle name="Normal 9 7 3 4" xfId="57018" xr:uid="{00000000-0005-0000-0000-000075DF0000}"/>
    <cellStyle name="Normal 9 7 4" xfId="57019" xr:uid="{00000000-0005-0000-0000-000076DF0000}"/>
    <cellStyle name="Normal 9 7 4 2" xfId="57020" xr:uid="{00000000-0005-0000-0000-000077DF0000}"/>
    <cellStyle name="Normal 9 7 4 2 2" xfId="57021" xr:uid="{00000000-0005-0000-0000-000078DF0000}"/>
    <cellStyle name="Normal 9 7 4 3" xfId="57022" xr:uid="{00000000-0005-0000-0000-000079DF0000}"/>
    <cellStyle name="Normal 9 7 5" xfId="57023" xr:uid="{00000000-0005-0000-0000-00007ADF0000}"/>
    <cellStyle name="Normal 9 7 5 2" xfId="57024" xr:uid="{00000000-0005-0000-0000-00007BDF0000}"/>
    <cellStyle name="Normal 9 7 6" xfId="57025" xr:uid="{00000000-0005-0000-0000-00007CDF0000}"/>
    <cellStyle name="Normal 9 8" xfId="57026" xr:uid="{00000000-0005-0000-0000-00007DDF0000}"/>
    <cellStyle name="Normal 9 8 2" xfId="57027" xr:uid="{00000000-0005-0000-0000-00007EDF0000}"/>
    <cellStyle name="Normal 9 8 2 2" xfId="57028" xr:uid="{00000000-0005-0000-0000-00007FDF0000}"/>
    <cellStyle name="Normal 9 8 2 2 2" xfId="57029" xr:uid="{00000000-0005-0000-0000-000080DF0000}"/>
    <cellStyle name="Normal 9 8 2 2 2 2" xfId="57030" xr:uid="{00000000-0005-0000-0000-000081DF0000}"/>
    <cellStyle name="Normal 9 8 2 2 2 2 2" xfId="57031" xr:uid="{00000000-0005-0000-0000-000082DF0000}"/>
    <cellStyle name="Normal 9 8 2 2 2 3" xfId="57032" xr:uid="{00000000-0005-0000-0000-000083DF0000}"/>
    <cellStyle name="Normal 9 8 2 2 3" xfId="57033" xr:uid="{00000000-0005-0000-0000-000084DF0000}"/>
    <cellStyle name="Normal 9 8 2 2 3 2" xfId="57034" xr:uid="{00000000-0005-0000-0000-000085DF0000}"/>
    <cellStyle name="Normal 9 8 2 2 4" xfId="57035" xr:uid="{00000000-0005-0000-0000-000086DF0000}"/>
    <cellStyle name="Normal 9 8 2 3" xfId="57036" xr:uid="{00000000-0005-0000-0000-000087DF0000}"/>
    <cellStyle name="Normal 9 8 2 3 2" xfId="57037" xr:uid="{00000000-0005-0000-0000-000088DF0000}"/>
    <cellStyle name="Normal 9 8 2 3 2 2" xfId="57038" xr:uid="{00000000-0005-0000-0000-000089DF0000}"/>
    <cellStyle name="Normal 9 8 2 3 3" xfId="57039" xr:uid="{00000000-0005-0000-0000-00008ADF0000}"/>
    <cellStyle name="Normal 9 8 2 4" xfId="57040" xr:uid="{00000000-0005-0000-0000-00008BDF0000}"/>
    <cellStyle name="Normal 9 8 2 4 2" xfId="57041" xr:uid="{00000000-0005-0000-0000-00008CDF0000}"/>
    <cellStyle name="Normal 9 8 2 5" xfId="57042" xr:uid="{00000000-0005-0000-0000-00008DDF0000}"/>
    <cellStyle name="Normal 9 8 3" xfId="57043" xr:uid="{00000000-0005-0000-0000-00008EDF0000}"/>
    <cellStyle name="Normal 9 8 3 2" xfId="57044" xr:uid="{00000000-0005-0000-0000-00008FDF0000}"/>
    <cellStyle name="Normal 9 8 3 2 2" xfId="57045" xr:uid="{00000000-0005-0000-0000-000090DF0000}"/>
    <cellStyle name="Normal 9 8 3 2 2 2" xfId="57046" xr:uid="{00000000-0005-0000-0000-000091DF0000}"/>
    <cellStyle name="Normal 9 8 3 2 3" xfId="57047" xr:uid="{00000000-0005-0000-0000-000092DF0000}"/>
    <cellStyle name="Normal 9 8 3 3" xfId="57048" xr:uid="{00000000-0005-0000-0000-000093DF0000}"/>
    <cellStyle name="Normal 9 8 3 3 2" xfId="57049" xr:uid="{00000000-0005-0000-0000-000094DF0000}"/>
    <cellStyle name="Normal 9 8 3 4" xfId="57050" xr:uid="{00000000-0005-0000-0000-000095DF0000}"/>
    <cellStyle name="Normal 9 8 4" xfId="57051" xr:uid="{00000000-0005-0000-0000-000096DF0000}"/>
    <cellStyle name="Normal 9 8 4 2" xfId="57052" xr:uid="{00000000-0005-0000-0000-000097DF0000}"/>
    <cellStyle name="Normal 9 8 4 2 2" xfId="57053" xr:uid="{00000000-0005-0000-0000-000098DF0000}"/>
    <cellStyle name="Normal 9 8 4 3" xfId="57054" xr:uid="{00000000-0005-0000-0000-000099DF0000}"/>
    <cellStyle name="Normal 9 8 5" xfId="57055" xr:uid="{00000000-0005-0000-0000-00009ADF0000}"/>
    <cellStyle name="Normal 9 8 5 2" xfId="57056" xr:uid="{00000000-0005-0000-0000-00009BDF0000}"/>
    <cellStyle name="Normal 9 8 6" xfId="57057" xr:uid="{00000000-0005-0000-0000-00009CDF0000}"/>
    <cellStyle name="Normal 9 9" xfId="57058" xr:uid="{00000000-0005-0000-0000-00009DDF0000}"/>
    <cellStyle name="Normal 9 9 2" xfId="57059" xr:uid="{00000000-0005-0000-0000-00009EDF0000}"/>
    <cellStyle name="Normal 9 9 2 2" xfId="57060" xr:uid="{00000000-0005-0000-0000-00009FDF0000}"/>
    <cellStyle name="Normal 9 9 2 2 2" xfId="57061" xr:uid="{00000000-0005-0000-0000-0000A0DF0000}"/>
    <cellStyle name="Normal 9 9 2 2 2 2" xfId="57062" xr:uid="{00000000-0005-0000-0000-0000A1DF0000}"/>
    <cellStyle name="Normal 9 9 2 2 2 2 2" xfId="57063" xr:uid="{00000000-0005-0000-0000-0000A2DF0000}"/>
    <cellStyle name="Normal 9 9 2 2 2 3" xfId="57064" xr:uid="{00000000-0005-0000-0000-0000A3DF0000}"/>
    <cellStyle name="Normal 9 9 2 2 3" xfId="57065" xr:uid="{00000000-0005-0000-0000-0000A4DF0000}"/>
    <cellStyle name="Normal 9 9 2 2 3 2" xfId="57066" xr:uid="{00000000-0005-0000-0000-0000A5DF0000}"/>
    <cellStyle name="Normal 9 9 2 2 4" xfId="57067" xr:uid="{00000000-0005-0000-0000-0000A6DF0000}"/>
    <cellStyle name="Normal 9 9 2 3" xfId="57068" xr:uid="{00000000-0005-0000-0000-0000A7DF0000}"/>
    <cellStyle name="Normal 9 9 2 3 2" xfId="57069" xr:uid="{00000000-0005-0000-0000-0000A8DF0000}"/>
    <cellStyle name="Normal 9 9 2 3 2 2" xfId="57070" xr:uid="{00000000-0005-0000-0000-0000A9DF0000}"/>
    <cellStyle name="Normal 9 9 2 3 3" xfId="57071" xr:uid="{00000000-0005-0000-0000-0000AADF0000}"/>
    <cellStyle name="Normal 9 9 2 4" xfId="57072" xr:uid="{00000000-0005-0000-0000-0000ABDF0000}"/>
    <cellStyle name="Normal 9 9 2 4 2" xfId="57073" xr:uid="{00000000-0005-0000-0000-0000ACDF0000}"/>
    <cellStyle name="Normal 9 9 2 5" xfId="57074" xr:uid="{00000000-0005-0000-0000-0000ADDF0000}"/>
    <cellStyle name="Normal 9 9 3" xfId="57075" xr:uid="{00000000-0005-0000-0000-0000AEDF0000}"/>
    <cellStyle name="Normal 9 9 3 2" xfId="57076" xr:uid="{00000000-0005-0000-0000-0000AFDF0000}"/>
    <cellStyle name="Normal 9 9 3 2 2" xfId="57077" xr:uid="{00000000-0005-0000-0000-0000B0DF0000}"/>
    <cellStyle name="Normal 9 9 3 2 2 2" xfId="57078" xr:uid="{00000000-0005-0000-0000-0000B1DF0000}"/>
    <cellStyle name="Normal 9 9 3 2 3" xfId="57079" xr:uid="{00000000-0005-0000-0000-0000B2DF0000}"/>
    <cellStyle name="Normal 9 9 3 3" xfId="57080" xr:uid="{00000000-0005-0000-0000-0000B3DF0000}"/>
    <cellStyle name="Normal 9 9 3 3 2" xfId="57081" xr:uid="{00000000-0005-0000-0000-0000B4DF0000}"/>
    <cellStyle name="Normal 9 9 3 4" xfId="57082" xr:uid="{00000000-0005-0000-0000-0000B5DF0000}"/>
    <cellStyle name="Normal 9 9 4" xfId="57083" xr:uid="{00000000-0005-0000-0000-0000B6DF0000}"/>
    <cellStyle name="Normal 9 9 4 2" xfId="57084" xr:uid="{00000000-0005-0000-0000-0000B7DF0000}"/>
    <cellStyle name="Normal 9 9 4 2 2" xfId="57085" xr:uid="{00000000-0005-0000-0000-0000B8DF0000}"/>
    <cellStyle name="Normal 9 9 4 3" xfId="57086" xr:uid="{00000000-0005-0000-0000-0000B9DF0000}"/>
    <cellStyle name="Normal 9 9 5" xfId="57087" xr:uid="{00000000-0005-0000-0000-0000BADF0000}"/>
    <cellStyle name="Normal 9 9 5 2" xfId="57088" xr:uid="{00000000-0005-0000-0000-0000BBDF0000}"/>
    <cellStyle name="Normal 9 9 6" xfId="57089" xr:uid="{00000000-0005-0000-0000-0000BCDF0000}"/>
    <cellStyle name="Normal 9_VIT1+" xfId="57090" xr:uid="{00000000-0005-0000-0000-0000BDDF0000}"/>
    <cellStyle name="Normale_~0008473" xfId="57091" xr:uid="{00000000-0005-0000-0000-0000BEDF0000}"/>
    <cellStyle name="normální_~0041880" xfId="57092" xr:uid="{00000000-0005-0000-0000-0000BFDF0000}"/>
    <cellStyle name="Normalny 2" xfId="57093" xr:uid="{00000000-0005-0000-0000-0000C0DF0000}"/>
    <cellStyle name="Normalny_0029 WC Analysis April 2003" xfId="57094" xr:uid="{00000000-0005-0000-0000-0000C1DF0000}"/>
    <cellStyle name="Note" xfId="13" builtinId="10" customBuiltin="1"/>
    <cellStyle name="Note 10" xfId="57095" xr:uid="{00000000-0005-0000-0000-0000C3DF0000}"/>
    <cellStyle name="Note 11" xfId="57096" xr:uid="{00000000-0005-0000-0000-0000C4DF0000}"/>
    <cellStyle name="Note 12" xfId="57097" xr:uid="{00000000-0005-0000-0000-0000C5DF0000}"/>
    <cellStyle name="Note 13" xfId="57098" xr:uid="{00000000-0005-0000-0000-0000C6DF0000}"/>
    <cellStyle name="Note 14" xfId="57099" xr:uid="{00000000-0005-0000-0000-0000C7DF0000}"/>
    <cellStyle name="Note 15" xfId="57100" xr:uid="{00000000-0005-0000-0000-0000C8DF0000}"/>
    <cellStyle name="Note 16" xfId="57101" xr:uid="{00000000-0005-0000-0000-0000C9DF0000}"/>
    <cellStyle name="Note 17" xfId="57102" xr:uid="{00000000-0005-0000-0000-0000CADF0000}"/>
    <cellStyle name="Note 18" xfId="57103" xr:uid="{00000000-0005-0000-0000-0000CBDF0000}"/>
    <cellStyle name="Note 19" xfId="57104" xr:uid="{00000000-0005-0000-0000-0000CCDF0000}"/>
    <cellStyle name="Note 2" xfId="57105" xr:uid="{00000000-0005-0000-0000-0000CDDF0000}"/>
    <cellStyle name="Note 2 10" xfId="57106" xr:uid="{00000000-0005-0000-0000-0000CEDF0000}"/>
    <cellStyle name="Note 2 11" xfId="57107" xr:uid="{00000000-0005-0000-0000-0000CFDF0000}"/>
    <cellStyle name="Note 2 12" xfId="57108" xr:uid="{00000000-0005-0000-0000-0000D0DF0000}"/>
    <cellStyle name="Note 2 13" xfId="57109" xr:uid="{00000000-0005-0000-0000-0000D1DF0000}"/>
    <cellStyle name="Note 2 14" xfId="57110" xr:uid="{00000000-0005-0000-0000-0000D2DF0000}"/>
    <cellStyle name="Note 2 15" xfId="57111" xr:uid="{00000000-0005-0000-0000-0000D3DF0000}"/>
    <cellStyle name="Note 2 16" xfId="57112" xr:uid="{00000000-0005-0000-0000-0000D4DF0000}"/>
    <cellStyle name="Note 2 17" xfId="57113" xr:uid="{00000000-0005-0000-0000-0000D5DF0000}"/>
    <cellStyle name="Note 2 18" xfId="57114" xr:uid="{00000000-0005-0000-0000-0000D6DF0000}"/>
    <cellStyle name="Note 2 19" xfId="57115" xr:uid="{00000000-0005-0000-0000-0000D7DF0000}"/>
    <cellStyle name="Note 2 2" xfId="57116" xr:uid="{00000000-0005-0000-0000-0000D8DF0000}"/>
    <cellStyle name="Note 2 20" xfId="57117" xr:uid="{00000000-0005-0000-0000-0000D9DF0000}"/>
    <cellStyle name="Note 2 3" xfId="57118" xr:uid="{00000000-0005-0000-0000-0000DADF0000}"/>
    <cellStyle name="Note 2 4" xfId="57119" xr:uid="{00000000-0005-0000-0000-0000DBDF0000}"/>
    <cellStyle name="Note 2 5" xfId="57120" xr:uid="{00000000-0005-0000-0000-0000DCDF0000}"/>
    <cellStyle name="Note 2 6" xfId="57121" xr:uid="{00000000-0005-0000-0000-0000DDDF0000}"/>
    <cellStyle name="Note 2 7" xfId="57122" xr:uid="{00000000-0005-0000-0000-0000DEDF0000}"/>
    <cellStyle name="Note 2 8" xfId="57123" xr:uid="{00000000-0005-0000-0000-0000DFDF0000}"/>
    <cellStyle name="Note 2 9" xfId="57124" xr:uid="{00000000-0005-0000-0000-0000E0DF0000}"/>
    <cellStyle name="Note 20" xfId="57125" xr:uid="{00000000-0005-0000-0000-0000E1DF0000}"/>
    <cellStyle name="Note 21" xfId="57126" xr:uid="{00000000-0005-0000-0000-0000E2DF0000}"/>
    <cellStyle name="Note 22" xfId="57127" xr:uid="{00000000-0005-0000-0000-0000E3DF0000}"/>
    <cellStyle name="Note 3" xfId="57128" xr:uid="{00000000-0005-0000-0000-0000E4DF0000}"/>
    <cellStyle name="Note 3 2" xfId="57129" xr:uid="{00000000-0005-0000-0000-0000E5DF0000}"/>
    <cellStyle name="Note 4" xfId="57130" xr:uid="{00000000-0005-0000-0000-0000E6DF0000}"/>
    <cellStyle name="Note 5" xfId="57131" xr:uid="{00000000-0005-0000-0000-0000E7DF0000}"/>
    <cellStyle name="Note 6" xfId="57132" xr:uid="{00000000-0005-0000-0000-0000E8DF0000}"/>
    <cellStyle name="Note 7" xfId="57133" xr:uid="{00000000-0005-0000-0000-0000E9DF0000}"/>
    <cellStyle name="Note 8" xfId="57134" xr:uid="{00000000-0005-0000-0000-0000EADF0000}"/>
    <cellStyle name="Note 9" xfId="57135" xr:uid="{00000000-0005-0000-0000-0000EBDF0000}"/>
    <cellStyle name="NoZero" xfId="57136" xr:uid="{00000000-0005-0000-0000-0000ECDF0000}"/>
    <cellStyle name="NoZeroFixed1" xfId="57137" xr:uid="{00000000-0005-0000-0000-0000EDDF0000}"/>
    <cellStyle name="Num1" xfId="57138" xr:uid="{00000000-0005-0000-0000-0000EEDF0000}"/>
    <cellStyle name="Num2" xfId="57139" xr:uid="{00000000-0005-0000-0000-0000EFDF0000}"/>
    <cellStyle name="NUMB1D" xfId="57140" xr:uid="{00000000-0005-0000-0000-0000F0DF0000}"/>
    <cellStyle name="Nun?÷c [0]_laroux" xfId="57141" xr:uid="{00000000-0005-0000-0000-0000F1DF0000}"/>
    <cellStyle name="Nun?÷c(0)" xfId="57142" xr:uid="{00000000-0005-0000-0000-0000F2DF0000}"/>
    <cellStyle name="Nun?÷c_laroux" xfId="57143" xr:uid="{00000000-0005-0000-0000-0000F3DF0000}"/>
    <cellStyle name="Ôcírínîâué [0]_laroux" xfId="57144" xr:uid="{00000000-0005-0000-0000-0000F4DF0000}"/>
    <cellStyle name="Ôcírínîâué_laroux" xfId="57145" xr:uid="{00000000-0005-0000-0000-0000F5DF0000}"/>
    <cellStyle name="Ódreîâer" xfId="57146" xr:uid="{00000000-0005-0000-0000-0000F6DF0000}"/>
    <cellStyle name="Œ…‹æØ‚è [0.00]_Sheet1" xfId="57147" xr:uid="{00000000-0005-0000-0000-0000F7DF0000}"/>
    <cellStyle name="Œ…‹æØ‚è_Sheet1" xfId="57148" xr:uid="{00000000-0005-0000-0000-0000F8DF0000}"/>
    <cellStyle name="Output" xfId="8" builtinId="21" customBuiltin="1"/>
    <cellStyle name="Output 10" xfId="57149" xr:uid="{00000000-0005-0000-0000-0000FADF0000}"/>
    <cellStyle name="Output 11" xfId="57150" xr:uid="{00000000-0005-0000-0000-0000FBDF0000}"/>
    <cellStyle name="Output 12" xfId="57151" xr:uid="{00000000-0005-0000-0000-0000FCDF0000}"/>
    <cellStyle name="Output 13" xfId="57152" xr:uid="{00000000-0005-0000-0000-0000FDDF0000}"/>
    <cellStyle name="Output 14" xfId="57153" xr:uid="{00000000-0005-0000-0000-0000FEDF0000}"/>
    <cellStyle name="Output 15" xfId="57154" xr:uid="{00000000-0005-0000-0000-0000FFDF0000}"/>
    <cellStyle name="Output 16" xfId="57155" xr:uid="{00000000-0005-0000-0000-000000E00000}"/>
    <cellStyle name="Output 17" xfId="57156" xr:uid="{00000000-0005-0000-0000-000001E00000}"/>
    <cellStyle name="Output 18" xfId="57157" xr:uid="{00000000-0005-0000-0000-000002E00000}"/>
    <cellStyle name="Output 19" xfId="57158" xr:uid="{00000000-0005-0000-0000-000003E00000}"/>
    <cellStyle name="Output 2" xfId="57159" xr:uid="{00000000-0005-0000-0000-000004E00000}"/>
    <cellStyle name="Output 2 10" xfId="57160" xr:uid="{00000000-0005-0000-0000-000005E00000}"/>
    <cellStyle name="Output 2 11" xfId="57161" xr:uid="{00000000-0005-0000-0000-000006E00000}"/>
    <cellStyle name="Output 2 12" xfId="57162" xr:uid="{00000000-0005-0000-0000-000007E00000}"/>
    <cellStyle name="Output 2 13" xfId="57163" xr:uid="{00000000-0005-0000-0000-000008E00000}"/>
    <cellStyle name="Output 2 14" xfId="57164" xr:uid="{00000000-0005-0000-0000-000009E00000}"/>
    <cellStyle name="Output 2 15" xfId="57165" xr:uid="{00000000-0005-0000-0000-00000AE00000}"/>
    <cellStyle name="Output 2 16" xfId="57166" xr:uid="{00000000-0005-0000-0000-00000BE00000}"/>
    <cellStyle name="Output 2 17" xfId="57167" xr:uid="{00000000-0005-0000-0000-00000CE00000}"/>
    <cellStyle name="Output 2 18" xfId="57168" xr:uid="{00000000-0005-0000-0000-00000DE00000}"/>
    <cellStyle name="Output 2 19" xfId="57169" xr:uid="{00000000-0005-0000-0000-00000EE00000}"/>
    <cellStyle name="Output 2 2" xfId="57170" xr:uid="{00000000-0005-0000-0000-00000FE00000}"/>
    <cellStyle name="Output 2 20" xfId="57171" xr:uid="{00000000-0005-0000-0000-000010E00000}"/>
    <cellStyle name="Output 2 3" xfId="57172" xr:uid="{00000000-0005-0000-0000-000011E00000}"/>
    <cellStyle name="Output 2 4" xfId="57173" xr:uid="{00000000-0005-0000-0000-000012E00000}"/>
    <cellStyle name="Output 2 5" xfId="57174" xr:uid="{00000000-0005-0000-0000-000013E00000}"/>
    <cellStyle name="Output 2 6" xfId="57175" xr:uid="{00000000-0005-0000-0000-000014E00000}"/>
    <cellStyle name="Output 2 7" xfId="57176" xr:uid="{00000000-0005-0000-0000-000015E00000}"/>
    <cellStyle name="Output 2 8" xfId="57177" xr:uid="{00000000-0005-0000-0000-000016E00000}"/>
    <cellStyle name="Output 2 9" xfId="57178" xr:uid="{00000000-0005-0000-0000-000017E00000}"/>
    <cellStyle name="Output 20" xfId="57179" xr:uid="{00000000-0005-0000-0000-000018E00000}"/>
    <cellStyle name="Output 21" xfId="57180" xr:uid="{00000000-0005-0000-0000-000019E00000}"/>
    <cellStyle name="Output 22" xfId="57181" xr:uid="{00000000-0005-0000-0000-00001AE00000}"/>
    <cellStyle name="Output 3" xfId="57182" xr:uid="{00000000-0005-0000-0000-00001BE00000}"/>
    <cellStyle name="Output 4" xfId="57183" xr:uid="{00000000-0005-0000-0000-00001CE00000}"/>
    <cellStyle name="Output 5" xfId="57184" xr:uid="{00000000-0005-0000-0000-00001DE00000}"/>
    <cellStyle name="Output 6" xfId="57185" xr:uid="{00000000-0005-0000-0000-00001EE00000}"/>
    <cellStyle name="Output 7" xfId="57186" xr:uid="{00000000-0005-0000-0000-00001FE00000}"/>
    <cellStyle name="Output 8" xfId="57187" xr:uid="{00000000-0005-0000-0000-000020E00000}"/>
    <cellStyle name="Output 9" xfId="57188" xr:uid="{00000000-0005-0000-0000-000021E00000}"/>
    <cellStyle name="P $,(0)" xfId="57189" xr:uid="{00000000-0005-0000-0000-000022E00000}"/>
    <cellStyle name="P $,(2)" xfId="57190" xr:uid="{00000000-0005-0000-0000-000023E00000}"/>
    <cellStyle name="P, (0)" xfId="57191" xr:uid="{00000000-0005-0000-0000-000024E00000}"/>
    <cellStyle name="page_title" xfId="57192" xr:uid="{00000000-0005-0000-0000-000025E00000}"/>
    <cellStyle name="ParaBirimi [0]_DAIRY-APRIL-ACTUAL" xfId="57193" xr:uid="{00000000-0005-0000-0000-000026E00000}"/>
    <cellStyle name="ParaBirimi_DAIRY-APRIL-ACTUAL" xfId="57194" xr:uid="{00000000-0005-0000-0000-000027E00000}"/>
    <cellStyle name="Percen - Style1" xfId="57195" xr:uid="{00000000-0005-0000-0000-000028E00000}"/>
    <cellStyle name="Percen - Style3" xfId="57196" xr:uid="{00000000-0005-0000-0000-000029E00000}"/>
    <cellStyle name="Percent [0]_BINV" xfId="57197" xr:uid="{00000000-0005-0000-0000-00002AE00000}"/>
    <cellStyle name="Percent [2]" xfId="57198" xr:uid="{00000000-0005-0000-0000-00002BE00000}"/>
    <cellStyle name="Percent 10" xfId="57199" xr:uid="{00000000-0005-0000-0000-00002CE00000}"/>
    <cellStyle name="Percent 10 2" xfId="57200" xr:uid="{00000000-0005-0000-0000-00002DE00000}"/>
    <cellStyle name="Percent 10 3" xfId="57201" xr:uid="{00000000-0005-0000-0000-00002EE00000}"/>
    <cellStyle name="Percent 11" xfId="57202" xr:uid="{00000000-0005-0000-0000-00002FE00000}"/>
    <cellStyle name="Percent 12" xfId="57203" xr:uid="{00000000-0005-0000-0000-000030E00000}"/>
    <cellStyle name="Percent 13" xfId="57204" xr:uid="{00000000-0005-0000-0000-000031E00000}"/>
    <cellStyle name="Percent 14" xfId="57205" xr:uid="{00000000-0005-0000-0000-000032E00000}"/>
    <cellStyle name="Percent 15" xfId="57206" xr:uid="{00000000-0005-0000-0000-000033E00000}"/>
    <cellStyle name="Percent 16" xfId="57207" xr:uid="{00000000-0005-0000-0000-000034E00000}"/>
    <cellStyle name="Percent 17" xfId="57208" xr:uid="{00000000-0005-0000-0000-000035E00000}"/>
    <cellStyle name="Percent 18" xfId="57209" xr:uid="{00000000-0005-0000-0000-000036E00000}"/>
    <cellStyle name="Percent 19" xfId="57210" xr:uid="{00000000-0005-0000-0000-000037E00000}"/>
    <cellStyle name="Percent 2" xfId="39" xr:uid="{00000000-0005-0000-0000-000038E00000}"/>
    <cellStyle name="Percent 2 10" xfId="57211" xr:uid="{00000000-0005-0000-0000-000039E00000}"/>
    <cellStyle name="Percent 2 11" xfId="57212" xr:uid="{00000000-0005-0000-0000-00003AE00000}"/>
    <cellStyle name="Percent 2 12" xfId="57213" xr:uid="{00000000-0005-0000-0000-00003BE00000}"/>
    <cellStyle name="Percent 2 13" xfId="57214" xr:uid="{00000000-0005-0000-0000-00003CE00000}"/>
    <cellStyle name="Percent 2 14" xfId="57215" xr:uid="{00000000-0005-0000-0000-00003DE00000}"/>
    <cellStyle name="Percent 2 15" xfId="57216" xr:uid="{00000000-0005-0000-0000-00003EE00000}"/>
    <cellStyle name="Percent 2 16" xfId="57217" xr:uid="{00000000-0005-0000-0000-00003FE00000}"/>
    <cellStyle name="Percent 2 17" xfId="57218" xr:uid="{00000000-0005-0000-0000-000040E00000}"/>
    <cellStyle name="Percent 2 18" xfId="57219" xr:uid="{00000000-0005-0000-0000-000041E00000}"/>
    <cellStyle name="Percent 2 18 2" xfId="57220" xr:uid="{00000000-0005-0000-0000-000042E00000}"/>
    <cellStyle name="Percent 2 18 3" xfId="57221" xr:uid="{00000000-0005-0000-0000-000043E00000}"/>
    <cellStyle name="Percent 2 18 4" xfId="57222" xr:uid="{00000000-0005-0000-0000-000044E00000}"/>
    <cellStyle name="Percent 2 19" xfId="57223" xr:uid="{00000000-0005-0000-0000-000045E00000}"/>
    <cellStyle name="Percent 2 2" xfId="57224" xr:uid="{00000000-0005-0000-0000-000046E00000}"/>
    <cellStyle name="Percent 2 2 10" xfId="57225" xr:uid="{00000000-0005-0000-0000-000047E00000}"/>
    <cellStyle name="Percent 2 2 11" xfId="57226" xr:uid="{00000000-0005-0000-0000-000048E00000}"/>
    <cellStyle name="Percent 2 2 12" xfId="57227" xr:uid="{00000000-0005-0000-0000-000049E00000}"/>
    <cellStyle name="Percent 2 2 13" xfId="57228" xr:uid="{00000000-0005-0000-0000-00004AE00000}"/>
    <cellStyle name="Percent 2 2 14" xfId="57229" xr:uid="{00000000-0005-0000-0000-00004BE00000}"/>
    <cellStyle name="Percent 2 2 15" xfId="57230" xr:uid="{00000000-0005-0000-0000-00004CE00000}"/>
    <cellStyle name="Percent 2 2 16" xfId="57231" xr:uid="{00000000-0005-0000-0000-00004DE00000}"/>
    <cellStyle name="Percent 2 2 17" xfId="57232" xr:uid="{00000000-0005-0000-0000-00004EE00000}"/>
    <cellStyle name="Percent 2 2 18" xfId="57233" xr:uid="{00000000-0005-0000-0000-00004FE00000}"/>
    <cellStyle name="Percent 2 2 18 10" xfId="57234" xr:uid="{00000000-0005-0000-0000-000050E00000}"/>
    <cellStyle name="Percent 2 2 18 11" xfId="57235" xr:uid="{00000000-0005-0000-0000-000051E00000}"/>
    <cellStyle name="Percent 2 2 18 12" xfId="57236" xr:uid="{00000000-0005-0000-0000-000052E00000}"/>
    <cellStyle name="Percent 2 2 18 13" xfId="57237" xr:uid="{00000000-0005-0000-0000-000053E00000}"/>
    <cellStyle name="Percent 2 2 18 14" xfId="57238" xr:uid="{00000000-0005-0000-0000-000054E00000}"/>
    <cellStyle name="Percent 2 2 18 15" xfId="57239" xr:uid="{00000000-0005-0000-0000-000055E00000}"/>
    <cellStyle name="Percent 2 2 18 16" xfId="57240" xr:uid="{00000000-0005-0000-0000-000056E00000}"/>
    <cellStyle name="Percent 2 2 18 17" xfId="57241" xr:uid="{00000000-0005-0000-0000-000057E00000}"/>
    <cellStyle name="Percent 2 2 18 2" xfId="57242" xr:uid="{00000000-0005-0000-0000-000058E00000}"/>
    <cellStyle name="Percent 2 2 18 2 10" xfId="57243" xr:uid="{00000000-0005-0000-0000-000059E00000}"/>
    <cellStyle name="Percent 2 2 18 2 11" xfId="57244" xr:uid="{00000000-0005-0000-0000-00005AE00000}"/>
    <cellStyle name="Percent 2 2 18 2 12" xfId="57245" xr:uid="{00000000-0005-0000-0000-00005BE00000}"/>
    <cellStyle name="Percent 2 2 18 2 13" xfId="57246" xr:uid="{00000000-0005-0000-0000-00005CE00000}"/>
    <cellStyle name="Percent 2 2 18 2 14" xfId="57247" xr:uid="{00000000-0005-0000-0000-00005DE00000}"/>
    <cellStyle name="Percent 2 2 18 2 15" xfId="57248" xr:uid="{00000000-0005-0000-0000-00005EE00000}"/>
    <cellStyle name="Percent 2 2 18 2 2" xfId="57249" xr:uid="{00000000-0005-0000-0000-00005FE00000}"/>
    <cellStyle name="Percent 2 2 18 2 2 10" xfId="57250" xr:uid="{00000000-0005-0000-0000-000060E00000}"/>
    <cellStyle name="Percent 2 2 18 2 2 11" xfId="57251" xr:uid="{00000000-0005-0000-0000-000061E00000}"/>
    <cellStyle name="Percent 2 2 18 2 2 12" xfId="57252" xr:uid="{00000000-0005-0000-0000-000062E00000}"/>
    <cellStyle name="Percent 2 2 18 2 2 13" xfId="57253" xr:uid="{00000000-0005-0000-0000-000063E00000}"/>
    <cellStyle name="Percent 2 2 18 2 2 14" xfId="57254" xr:uid="{00000000-0005-0000-0000-000064E00000}"/>
    <cellStyle name="Percent 2 2 18 2 2 15" xfId="57255" xr:uid="{00000000-0005-0000-0000-000065E00000}"/>
    <cellStyle name="Percent 2 2 18 2 2 2" xfId="57256" xr:uid="{00000000-0005-0000-0000-000066E00000}"/>
    <cellStyle name="Percent 2 2 18 2 2 2 10" xfId="57257" xr:uid="{00000000-0005-0000-0000-000067E00000}"/>
    <cellStyle name="Percent 2 2 18 2 2 2 11" xfId="57258" xr:uid="{00000000-0005-0000-0000-000068E00000}"/>
    <cellStyle name="Percent 2 2 18 2 2 2 12" xfId="57259" xr:uid="{00000000-0005-0000-0000-000069E00000}"/>
    <cellStyle name="Percent 2 2 18 2 2 2 13" xfId="57260" xr:uid="{00000000-0005-0000-0000-00006AE00000}"/>
    <cellStyle name="Percent 2 2 18 2 2 2 14" xfId="57261" xr:uid="{00000000-0005-0000-0000-00006BE00000}"/>
    <cellStyle name="Percent 2 2 18 2 2 2 15" xfId="57262" xr:uid="{00000000-0005-0000-0000-00006CE00000}"/>
    <cellStyle name="Percent 2 2 18 2 2 2 2" xfId="57263" xr:uid="{00000000-0005-0000-0000-00006DE00000}"/>
    <cellStyle name="Percent 2 2 18 2 2 2 3" xfId="57264" xr:uid="{00000000-0005-0000-0000-00006EE00000}"/>
    <cellStyle name="Percent 2 2 18 2 2 2 4" xfId="57265" xr:uid="{00000000-0005-0000-0000-00006FE00000}"/>
    <cellStyle name="Percent 2 2 18 2 2 2 5" xfId="57266" xr:uid="{00000000-0005-0000-0000-000070E00000}"/>
    <cellStyle name="Percent 2 2 18 2 2 2 6" xfId="57267" xr:uid="{00000000-0005-0000-0000-000071E00000}"/>
    <cellStyle name="Percent 2 2 18 2 2 2 7" xfId="57268" xr:uid="{00000000-0005-0000-0000-000072E00000}"/>
    <cellStyle name="Percent 2 2 18 2 2 2 8" xfId="57269" xr:uid="{00000000-0005-0000-0000-000073E00000}"/>
    <cellStyle name="Percent 2 2 18 2 2 2 9" xfId="57270" xr:uid="{00000000-0005-0000-0000-000074E00000}"/>
    <cellStyle name="Percent 2 2 18 2 2 3" xfId="57271" xr:uid="{00000000-0005-0000-0000-000075E00000}"/>
    <cellStyle name="Percent 2 2 18 2 2 4" xfId="57272" xr:uid="{00000000-0005-0000-0000-000076E00000}"/>
    <cellStyle name="Percent 2 2 18 2 2 5" xfId="57273" xr:uid="{00000000-0005-0000-0000-000077E00000}"/>
    <cellStyle name="Percent 2 2 18 2 2 6" xfId="57274" xr:uid="{00000000-0005-0000-0000-000078E00000}"/>
    <cellStyle name="Percent 2 2 18 2 2 7" xfId="57275" xr:uid="{00000000-0005-0000-0000-000079E00000}"/>
    <cellStyle name="Percent 2 2 18 2 2 8" xfId="57276" xr:uid="{00000000-0005-0000-0000-00007AE00000}"/>
    <cellStyle name="Percent 2 2 18 2 2 9" xfId="57277" xr:uid="{00000000-0005-0000-0000-00007BE00000}"/>
    <cellStyle name="Percent 2 2 18 2 3" xfId="57278" xr:uid="{00000000-0005-0000-0000-00007CE00000}"/>
    <cellStyle name="Percent 2 2 18 2 4" xfId="57279" xr:uid="{00000000-0005-0000-0000-00007DE00000}"/>
    <cellStyle name="Percent 2 2 18 2 5" xfId="57280" xr:uid="{00000000-0005-0000-0000-00007EE00000}"/>
    <cellStyle name="Percent 2 2 18 2 6" xfId="57281" xr:uid="{00000000-0005-0000-0000-00007FE00000}"/>
    <cellStyle name="Percent 2 2 18 2 7" xfId="57282" xr:uid="{00000000-0005-0000-0000-000080E00000}"/>
    <cellStyle name="Percent 2 2 18 2 8" xfId="57283" xr:uid="{00000000-0005-0000-0000-000081E00000}"/>
    <cellStyle name="Percent 2 2 18 2 9" xfId="57284" xr:uid="{00000000-0005-0000-0000-000082E00000}"/>
    <cellStyle name="Percent 2 2 18 3" xfId="57285" xr:uid="{00000000-0005-0000-0000-000083E00000}"/>
    <cellStyle name="Percent 2 2 18 4" xfId="57286" xr:uid="{00000000-0005-0000-0000-000084E00000}"/>
    <cellStyle name="Percent 2 2 18 5" xfId="57287" xr:uid="{00000000-0005-0000-0000-000085E00000}"/>
    <cellStyle name="Percent 2 2 18 6" xfId="57288" xr:uid="{00000000-0005-0000-0000-000086E00000}"/>
    <cellStyle name="Percent 2 2 18 7" xfId="57289" xr:uid="{00000000-0005-0000-0000-000087E00000}"/>
    <cellStyle name="Percent 2 2 18 8" xfId="57290" xr:uid="{00000000-0005-0000-0000-000088E00000}"/>
    <cellStyle name="Percent 2 2 18 9" xfId="57291" xr:uid="{00000000-0005-0000-0000-000089E00000}"/>
    <cellStyle name="Percent 2 2 19" xfId="57292" xr:uid="{00000000-0005-0000-0000-00008AE00000}"/>
    <cellStyle name="Percent 2 2 2" xfId="57293" xr:uid="{00000000-0005-0000-0000-00008BE00000}"/>
    <cellStyle name="Percent 2 2 2 10" xfId="57294" xr:uid="{00000000-0005-0000-0000-00008CE00000}"/>
    <cellStyle name="Percent 2 2 2 11" xfId="57295" xr:uid="{00000000-0005-0000-0000-00008DE00000}"/>
    <cellStyle name="Percent 2 2 2 12" xfId="57296" xr:uid="{00000000-0005-0000-0000-00008EE00000}"/>
    <cellStyle name="Percent 2 2 2 13" xfId="57297" xr:uid="{00000000-0005-0000-0000-00008FE00000}"/>
    <cellStyle name="Percent 2 2 2 14" xfId="57298" xr:uid="{00000000-0005-0000-0000-000090E00000}"/>
    <cellStyle name="Percent 2 2 2 15" xfId="57299" xr:uid="{00000000-0005-0000-0000-000091E00000}"/>
    <cellStyle name="Percent 2 2 2 15 10" xfId="57300" xr:uid="{00000000-0005-0000-0000-000092E00000}"/>
    <cellStyle name="Percent 2 2 2 15 11" xfId="57301" xr:uid="{00000000-0005-0000-0000-000093E00000}"/>
    <cellStyle name="Percent 2 2 2 15 12" xfId="57302" xr:uid="{00000000-0005-0000-0000-000094E00000}"/>
    <cellStyle name="Percent 2 2 2 15 13" xfId="57303" xr:uid="{00000000-0005-0000-0000-000095E00000}"/>
    <cellStyle name="Percent 2 2 2 15 14" xfId="57304" xr:uid="{00000000-0005-0000-0000-000096E00000}"/>
    <cellStyle name="Percent 2 2 2 15 15" xfId="57305" xr:uid="{00000000-0005-0000-0000-000097E00000}"/>
    <cellStyle name="Percent 2 2 2 15 16" xfId="57306" xr:uid="{00000000-0005-0000-0000-000098E00000}"/>
    <cellStyle name="Percent 2 2 2 15 17" xfId="57307" xr:uid="{00000000-0005-0000-0000-000099E00000}"/>
    <cellStyle name="Percent 2 2 2 15 2" xfId="57308" xr:uid="{00000000-0005-0000-0000-00009AE00000}"/>
    <cellStyle name="Percent 2 2 2 15 2 10" xfId="57309" xr:uid="{00000000-0005-0000-0000-00009BE00000}"/>
    <cellStyle name="Percent 2 2 2 15 2 11" xfId="57310" xr:uid="{00000000-0005-0000-0000-00009CE00000}"/>
    <cellStyle name="Percent 2 2 2 15 2 12" xfId="57311" xr:uid="{00000000-0005-0000-0000-00009DE00000}"/>
    <cellStyle name="Percent 2 2 2 15 2 13" xfId="57312" xr:uid="{00000000-0005-0000-0000-00009EE00000}"/>
    <cellStyle name="Percent 2 2 2 15 2 14" xfId="57313" xr:uid="{00000000-0005-0000-0000-00009FE00000}"/>
    <cellStyle name="Percent 2 2 2 15 2 15" xfId="57314" xr:uid="{00000000-0005-0000-0000-0000A0E00000}"/>
    <cellStyle name="Percent 2 2 2 15 2 2" xfId="57315" xr:uid="{00000000-0005-0000-0000-0000A1E00000}"/>
    <cellStyle name="Percent 2 2 2 15 2 2 10" xfId="57316" xr:uid="{00000000-0005-0000-0000-0000A2E00000}"/>
    <cellStyle name="Percent 2 2 2 15 2 2 11" xfId="57317" xr:uid="{00000000-0005-0000-0000-0000A3E00000}"/>
    <cellStyle name="Percent 2 2 2 15 2 2 12" xfId="57318" xr:uid="{00000000-0005-0000-0000-0000A4E00000}"/>
    <cellStyle name="Percent 2 2 2 15 2 2 13" xfId="57319" xr:uid="{00000000-0005-0000-0000-0000A5E00000}"/>
    <cellStyle name="Percent 2 2 2 15 2 2 14" xfId="57320" xr:uid="{00000000-0005-0000-0000-0000A6E00000}"/>
    <cellStyle name="Percent 2 2 2 15 2 2 15" xfId="57321" xr:uid="{00000000-0005-0000-0000-0000A7E00000}"/>
    <cellStyle name="Percent 2 2 2 15 2 2 2" xfId="57322" xr:uid="{00000000-0005-0000-0000-0000A8E00000}"/>
    <cellStyle name="Percent 2 2 2 15 2 2 2 10" xfId="57323" xr:uid="{00000000-0005-0000-0000-0000A9E00000}"/>
    <cellStyle name="Percent 2 2 2 15 2 2 2 11" xfId="57324" xr:uid="{00000000-0005-0000-0000-0000AAE00000}"/>
    <cellStyle name="Percent 2 2 2 15 2 2 2 12" xfId="57325" xr:uid="{00000000-0005-0000-0000-0000ABE00000}"/>
    <cellStyle name="Percent 2 2 2 15 2 2 2 13" xfId="57326" xr:uid="{00000000-0005-0000-0000-0000ACE00000}"/>
    <cellStyle name="Percent 2 2 2 15 2 2 2 14" xfId="57327" xr:uid="{00000000-0005-0000-0000-0000ADE00000}"/>
    <cellStyle name="Percent 2 2 2 15 2 2 2 15" xfId="57328" xr:uid="{00000000-0005-0000-0000-0000AEE00000}"/>
    <cellStyle name="Percent 2 2 2 15 2 2 2 2" xfId="57329" xr:uid="{00000000-0005-0000-0000-0000AFE00000}"/>
    <cellStyle name="Percent 2 2 2 15 2 2 2 3" xfId="57330" xr:uid="{00000000-0005-0000-0000-0000B0E00000}"/>
    <cellStyle name="Percent 2 2 2 15 2 2 2 4" xfId="57331" xr:uid="{00000000-0005-0000-0000-0000B1E00000}"/>
    <cellStyle name="Percent 2 2 2 15 2 2 2 5" xfId="57332" xr:uid="{00000000-0005-0000-0000-0000B2E00000}"/>
    <cellStyle name="Percent 2 2 2 15 2 2 2 6" xfId="57333" xr:uid="{00000000-0005-0000-0000-0000B3E00000}"/>
    <cellStyle name="Percent 2 2 2 15 2 2 2 7" xfId="57334" xr:uid="{00000000-0005-0000-0000-0000B4E00000}"/>
    <cellStyle name="Percent 2 2 2 15 2 2 2 8" xfId="57335" xr:uid="{00000000-0005-0000-0000-0000B5E00000}"/>
    <cellStyle name="Percent 2 2 2 15 2 2 2 9" xfId="57336" xr:uid="{00000000-0005-0000-0000-0000B6E00000}"/>
    <cellStyle name="Percent 2 2 2 15 2 2 3" xfId="57337" xr:uid="{00000000-0005-0000-0000-0000B7E00000}"/>
    <cellStyle name="Percent 2 2 2 15 2 2 4" xfId="57338" xr:uid="{00000000-0005-0000-0000-0000B8E00000}"/>
    <cellStyle name="Percent 2 2 2 15 2 2 5" xfId="57339" xr:uid="{00000000-0005-0000-0000-0000B9E00000}"/>
    <cellStyle name="Percent 2 2 2 15 2 2 6" xfId="57340" xr:uid="{00000000-0005-0000-0000-0000BAE00000}"/>
    <cellStyle name="Percent 2 2 2 15 2 2 7" xfId="57341" xr:uid="{00000000-0005-0000-0000-0000BBE00000}"/>
    <cellStyle name="Percent 2 2 2 15 2 2 8" xfId="57342" xr:uid="{00000000-0005-0000-0000-0000BCE00000}"/>
    <cellStyle name="Percent 2 2 2 15 2 2 9" xfId="57343" xr:uid="{00000000-0005-0000-0000-0000BDE00000}"/>
    <cellStyle name="Percent 2 2 2 15 2 3" xfId="57344" xr:uid="{00000000-0005-0000-0000-0000BEE00000}"/>
    <cellStyle name="Percent 2 2 2 15 2 4" xfId="57345" xr:uid="{00000000-0005-0000-0000-0000BFE00000}"/>
    <cellStyle name="Percent 2 2 2 15 2 5" xfId="57346" xr:uid="{00000000-0005-0000-0000-0000C0E00000}"/>
    <cellStyle name="Percent 2 2 2 15 2 6" xfId="57347" xr:uid="{00000000-0005-0000-0000-0000C1E00000}"/>
    <cellStyle name="Percent 2 2 2 15 2 7" xfId="57348" xr:uid="{00000000-0005-0000-0000-0000C2E00000}"/>
    <cellStyle name="Percent 2 2 2 15 2 8" xfId="57349" xr:uid="{00000000-0005-0000-0000-0000C3E00000}"/>
    <cellStyle name="Percent 2 2 2 15 2 9" xfId="57350" xr:uid="{00000000-0005-0000-0000-0000C4E00000}"/>
    <cellStyle name="Percent 2 2 2 15 3" xfId="57351" xr:uid="{00000000-0005-0000-0000-0000C5E00000}"/>
    <cellStyle name="Percent 2 2 2 15 4" xfId="57352" xr:uid="{00000000-0005-0000-0000-0000C6E00000}"/>
    <cellStyle name="Percent 2 2 2 15 5" xfId="57353" xr:uid="{00000000-0005-0000-0000-0000C7E00000}"/>
    <cellStyle name="Percent 2 2 2 15 6" xfId="57354" xr:uid="{00000000-0005-0000-0000-0000C8E00000}"/>
    <cellStyle name="Percent 2 2 2 15 7" xfId="57355" xr:uid="{00000000-0005-0000-0000-0000C9E00000}"/>
    <cellStyle name="Percent 2 2 2 15 8" xfId="57356" xr:uid="{00000000-0005-0000-0000-0000CAE00000}"/>
    <cellStyle name="Percent 2 2 2 15 9" xfId="57357" xr:uid="{00000000-0005-0000-0000-0000CBE00000}"/>
    <cellStyle name="Percent 2 2 2 16" xfId="57358" xr:uid="{00000000-0005-0000-0000-0000CCE00000}"/>
    <cellStyle name="Percent 2 2 2 17" xfId="57359" xr:uid="{00000000-0005-0000-0000-0000CDE00000}"/>
    <cellStyle name="Percent 2 2 2 18" xfId="57360" xr:uid="{00000000-0005-0000-0000-0000CEE00000}"/>
    <cellStyle name="Percent 2 2 2 19" xfId="57361" xr:uid="{00000000-0005-0000-0000-0000CFE00000}"/>
    <cellStyle name="Percent 2 2 2 19 10" xfId="57362" xr:uid="{00000000-0005-0000-0000-0000D0E00000}"/>
    <cellStyle name="Percent 2 2 2 19 11" xfId="57363" xr:uid="{00000000-0005-0000-0000-0000D1E00000}"/>
    <cellStyle name="Percent 2 2 2 19 12" xfId="57364" xr:uid="{00000000-0005-0000-0000-0000D2E00000}"/>
    <cellStyle name="Percent 2 2 2 19 13" xfId="57365" xr:uid="{00000000-0005-0000-0000-0000D3E00000}"/>
    <cellStyle name="Percent 2 2 2 19 14" xfId="57366" xr:uid="{00000000-0005-0000-0000-0000D4E00000}"/>
    <cellStyle name="Percent 2 2 2 19 15" xfId="57367" xr:uid="{00000000-0005-0000-0000-0000D5E00000}"/>
    <cellStyle name="Percent 2 2 2 19 2" xfId="57368" xr:uid="{00000000-0005-0000-0000-0000D6E00000}"/>
    <cellStyle name="Percent 2 2 2 19 3" xfId="57369" xr:uid="{00000000-0005-0000-0000-0000D7E00000}"/>
    <cellStyle name="Percent 2 2 2 19 4" xfId="57370" xr:uid="{00000000-0005-0000-0000-0000D8E00000}"/>
    <cellStyle name="Percent 2 2 2 19 5" xfId="57371" xr:uid="{00000000-0005-0000-0000-0000D9E00000}"/>
    <cellStyle name="Percent 2 2 2 19 6" xfId="57372" xr:uid="{00000000-0005-0000-0000-0000DAE00000}"/>
    <cellStyle name="Percent 2 2 2 19 7" xfId="57373" xr:uid="{00000000-0005-0000-0000-0000DBE00000}"/>
    <cellStyle name="Percent 2 2 2 19 8" xfId="57374" xr:uid="{00000000-0005-0000-0000-0000DCE00000}"/>
    <cellStyle name="Percent 2 2 2 19 9" xfId="57375" xr:uid="{00000000-0005-0000-0000-0000DDE00000}"/>
    <cellStyle name="Percent 2 2 2 2" xfId="57376" xr:uid="{00000000-0005-0000-0000-0000DEE00000}"/>
    <cellStyle name="Percent 2 2 2 2 10" xfId="57377" xr:uid="{00000000-0005-0000-0000-0000DFE00000}"/>
    <cellStyle name="Percent 2 2 2 2 11" xfId="57378" xr:uid="{00000000-0005-0000-0000-0000E0E00000}"/>
    <cellStyle name="Percent 2 2 2 2 12" xfId="57379" xr:uid="{00000000-0005-0000-0000-0000E1E00000}"/>
    <cellStyle name="Percent 2 2 2 2 13" xfId="57380" xr:uid="{00000000-0005-0000-0000-0000E2E00000}"/>
    <cellStyle name="Percent 2 2 2 2 13 10" xfId="57381" xr:uid="{00000000-0005-0000-0000-0000E3E00000}"/>
    <cellStyle name="Percent 2 2 2 2 13 11" xfId="57382" xr:uid="{00000000-0005-0000-0000-0000E4E00000}"/>
    <cellStyle name="Percent 2 2 2 2 13 12" xfId="57383" xr:uid="{00000000-0005-0000-0000-0000E5E00000}"/>
    <cellStyle name="Percent 2 2 2 2 13 13" xfId="57384" xr:uid="{00000000-0005-0000-0000-0000E6E00000}"/>
    <cellStyle name="Percent 2 2 2 2 13 14" xfId="57385" xr:uid="{00000000-0005-0000-0000-0000E7E00000}"/>
    <cellStyle name="Percent 2 2 2 2 13 15" xfId="57386" xr:uid="{00000000-0005-0000-0000-0000E8E00000}"/>
    <cellStyle name="Percent 2 2 2 2 13 16" xfId="57387" xr:uid="{00000000-0005-0000-0000-0000E9E00000}"/>
    <cellStyle name="Percent 2 2 2 2 13 17" xfId="57388" xr:uid="{00000000-0005-0000-0000-0000EAE00000}"/>
    <cellStyle name="Percent 2 2 2 2 13 2" xfId="57389" xr:uid="{00000000-0005-0000-0000-0000EBE00000}"/>
    <cellStyle name="Percent 2 2 2 2 13 2 10" xfId="57390" xr:uid="{00000000-0005-0000-0000-0000ECE00000}"/>
    <cellStyle name="Percent 2 2 2 2 13 2 11" xfId="57391" xr:uid="{00000000-0005-0000-0000-0000EDE00000}"/>
    <cellStyle name="Percent 2 2 2 2 13 2 12" xfId="57392" xr:uid="{00000000-0005-0000-0000-0000EEE00000}"/>
    <cellStyle name="Percent 2 2 2 2 13 2 13" xfId="57393" xr:uid="{00000000-0005-0000-0000-0000EFE00000}"/>
    <cellStyle name="Percent 2 2 2 2 13 2 14" xfId="57394" xr:uid="{00000000-0005-0000-0000-0000F0E00000}"/>
    <cellStyle name="Percent 2 2 2 2 13 2 15" xfId="57395" xr:uid="{00000000-0005-0000-0000-0000F1E00000}"/>
    <cellStyle name="Percent 2 2 2 2 13 2 2" xfId="57396" xr:uid="{00000000-0005-0000-0000-0000F2E00000}"/>
    <cellStyle name="Percent 2 2 2 2 13 2 2 10" xfId="57397" xr:uid="{00000000-0005-0000-0000-0000F3E00000}"/>
    <cellStyle name="Percent 2 2 2 2 13 2 2 11" xfId="57398" xr:uid="{00000000-0005-0000-0000-0000F4E00000}"/>
    <cellStyle name="Percent 2 2 2 2 13 2 2 12" xfId="57399" xr:uid="{00000000-0005-0000-0000-0000F5E00000}"/>
    <cellStyle name="Percent 2 2 2 2 13 2 2 13" xfId="57400" xr:uid="{00000000-0005-0000-0000-0000F6E00000}"/>
    <cellStyle name="Percent 2 2 2 2 13 2 2 14" xfId="57401" xr:uid="{00000000-0005-0000-0000-0000F7E00000}"/>
    <cellStyle name="Percent 2 2 2 2 13 2 2 15" xfId="57402" xr:uid="{00000000-0005-0000-0000-0000F8E00000}"/>
    <cellStyle name="Percent 2 2 2 2 13 2 2 2" xfId="57403" xr:uid="{00000000-0005-0000-0000-0000F9E00000}"/>
    <cellStyle name="Percent 2 2 2 2 13 2 2 2 10" xfId="57404" xr:uid="{00000000-0005-0000-0000-0000FAE00000}"/>
    <cellStyle name="Percent 2 2 2 2 13 2 2 2 11" xfId="57405" xr:uid="{00000000-0005-0000-0000-0000FBE00000}"/>
    <cellStyle name="Percent 2 2 2 2 13 2 2 2 12" xfId="57406" xr:uid="{00000000-0005-0000-0000-0000FCE00000}"/>
    <cellStyle name="Percent 2 2 2 2 13 2 2 2 13" xfId="57407" xr:uid="{00000000-0005-0000-0000-0000FDE00000}"/>
    <cellStyle name="Percent 2 2 2 2 13 2 2 2 14" xfId="57408" xr:uid="{00000000-0005-0000-0000-0000FEE00000}"/>
    <cellStyle name="Percent 2 2 2 2 13 2 2 2 15" xfId="57409" xr:uid="{00000000-0005-0000-0000-0000FFE00000}"/>
    <cellStyle name="Percent 2 2 2 2 13 2 2 2 2" xfId="57410" xr:uid="{00000000-0005-0000-0000-000000E10000}"/>
    <cellStyle name="Percent 2 2 2 2 13 2 2 2 3" xfId="57411" xr:uid="{00000000-0005-0000-0000-000001E10000}"/>
    <cellStyle name="Percent 2 2 2 2 13 2 2 2 4" xfId="57412" xr:uid="{00000000-0005-0000-0000-000002E10000}"/>
    <cellStyle name="Percent 2 2 2 2 13 2 2 2 5" xfId="57413" xr:uid="{00000000-0005-0000-0000-000003E10000}"/>
    <cellStyle name="Percent 2 2 2 2 13 2 2 2 6" xfId="57414" xr:uid="{00000000-0005-0000-0000-000004E10000}"/>
    <cellStyle name="Percent 2 2 2 2 13 2 2 2 7" xfId="57415" xr:uid="{00000000-0005-0000-0000-000005E10000}"/>
    <cellStyle name="Percent 2 2 2 2 13 2 2 2 8" xfId="57416" xr:uid="{00000000-0005-0000-0000-000006E10000}"/>
    <cellStyle name="Percent 2 2 2 2 13 2 2 2 9" xfId="57417" xr:uid="{00000000-0005-0000-0000-000007E10000}"/>
    <cellStyle name="Percent 2 2 2 2 13 2 2 3" xfId="57418" xr:uid="{00000000-0005-0000-0000-000008E10000}"/>
    <cellStyle name="Percent 2 2 2 2 13 2 2 4" xfId="57419" xr:uid="{00000000-0005-0000-0000-000009E10000}"/>
    <cellStyle name="Percent 2 2 2 2 13 2 2 5" xfId="57420" xr:uid="{00000000-0005-0000-0000-00000AE10000}"/>
    <cellStyle name="Percent 2 2 2 2 13 2 2 6" xfId="57421" xr:uid="{00000000-0005-0000-0000-00000BE10000}"/>
    <cellStyle name="Percent 2 2 2 2 13 2 2 7" xfId="57422" xr:uid="{00000000-0005-0000-0000-00000CE10000}"/>
    <cellStyle name="Percent 2 2 2 2 13 2 2 8" xfId="57423" xr:uid="{00000000-0005-0000-0000-00000DE10000}"/>
    <cellStyle name="Percent 2 2 2 2 13 2 2 9" xfId="57424" xr:uid="{00000000-0005-0000-0000-00000EE10000}"/>
    <cellStyle name="Percent 2 2 2 2 13 2 3" xfId="57425" xr:uid="{00000000-0005-0000-0000-00000FE10000}"/>
    <cellStyle name="Percent 2 2 2 2 13 2 4" xfId="57426" xr:uid="{00000000-0005-0000-0000-000010E10000}"/>
    <cellStyle name="Percent 2 2 2 2 13 2 5" xfId="57427" xr:uid="{00000000-0005-0000-0000-000011E10000}"/>
    <cellStyle name="Percent 2 2 2 2 13 2 6" xfId="57428" xr:uid="{00000000-0005-0000-0000-000012E10000}"/>
    <cellStyle name="Percent 2 2 2 2 13 2 7" xfId="57429" xr:uid="{00000000-0005-0000-0000-000013E10000}"/>
    <cellStyle name="Percent 2 2 2 2 13 2 8" xfId="57430" xr:uid="{00000000-0005-0000-0000-000014E10000}"/>
    <cellStyle name="Percent 2 2 2 2 13 2 9" xfId="57431" xr:uid="{00000000-0005-0000-0000-000015E10000}"/>
    <cellStyle name="Percent 2 2 2 2 13 3" xfId="57432" xr:uid="{00000000-0005-0000-0000-000016E10000}"/>
    <cellStyle name="Percent 2 2 2 2 13 4" xfId="57433" xr:uid="{00000000-0005-0000-0000-000017E10000}"/>
    <cellStyle name="Percent 2 2 2 2 13 5" xfId="57434" xr:uid="{00000000-0005-0000-0000-000018E10000}"/>
    <cellStyle name="Percent 2 2 2 2 13 6" xfId="57435" xr:uid="{00000000-0005-0000-0000-000019E10000}"/>
    <cellStyle name="Percent 2 2 2 2 13 7" xfId="57436" xr:uid="{00000000-0005-0000-0000-00001AE10000}"/>
    <cellStyle name="Percent 2 2 2 2 13 8" xfId="57437" xr:uid="{00000000-0005-0000-0000-00001BE10000}"/>
    <cellStyle name="Percent 2 2 2 2 13 9" xfId="57438" xr:uid="{00000000-0005-0000-0000-00001CE10000}"/>
    <cellStyle name="Percent 2 2 2 2 14" xfId="57439" xr:uid="{00000000-0005-0000-0000-00001DE10000}"/>
    <cellStyle name="Percent 2 2 2 2 15" xfId="57440" xr:uid="{00000000-0005-0000-0000-00001EE10000}"/>
    <cellStyle name="Percent 2 2 2 2 16" xfId="57441" xr:uid="{00000000-0005-0000-0000-00001FE10000}"/>
    <cellStyle name="Percent 2 2 2 2 17" xfId="57442" xr:uid="{00000000-0005-0000-0000-000020E10000}"/>
    <cellStyle name="Percent 2 2 2 2 17 10" xfId="57443" xr:uid="{00000000-0005-0000-0000-000021E10000}"/>
    <cellStyle name="Percent 2 2 2 2 17 11" xfId="57444" xr:uid="{00000000-0005-0000-0000-000022E10000}"/>
    <cellStyle name="Percent 2 2 2 2 17 12" xfId="57445" xr:uid="{00000000-0005-0000-0000-000023E10000}"/>
    <cellStyle name="Percent 2 2 2 2 17 13" xfId="57446" xr:uid="{00000000-0005-0000-0000-000024E10000}"/>
    <cellStyle name="Percent 2 2 2 2 17 14" xfId="57447" xr:uid="{00000000-0005-0000-0000-000025E10000}"/>
    <cellStyle name="Percent 2 2 2 2 17 15" xfId="57448" xr:uid="{00000000-0005-0000-0000-000026E10000}"/>
    <cellStyle name="Percent 2 2 2 2 17 2" xfId="57449" xr:uid="{00000000-0005-0000-0000-000027E10000}"/>
    <cellStyle name="Percent 2 2 2 2 17 3" xfId="57450" xr:uid="{00000000-0005-0000-0000-000028E10000}"/>
    <cellStyle name="Percent 2 2 2 2 17 4" xfId="57451" xr:uid="{00000000-0005-0000-0000-000029E10000}"/>
    <cellStyle name="Percent 2 2 2 2 17 5" xfId="57452" xr:uid="{00000000-0005-0000-0000-00002AE10000}"/>
    <cellStyle name="Percent 2 2 2 2 17 6" xfId="57453" xr:uid="{00000000-0005-0000-0000-00002BE10000}"/>
    <cellStyle name="Percent 2 2 2 2 17 7" xfId="57454" xr:uid="{00000000-0005-0000-0000-00002CE10000}"/>
    <cellStyle name="Percent 2 2 2 2 17 8" xfId="57455" xr:uid="{00000000-0005-0000-0000-00002DE10000}"/>
    <cellStyle name="Percent 2 2 2 2 17 9" xfId="57456" xr:uid="{00000000-0005-0000-0000-00002EE10000}"/>
    <cellStyle name="Percent 2 2 2 2 18" xfId="57457" xr:uid="{00000000-0005-0000-0000-00002FE10000}"/>
    <cellStyle name="Percent 2 2 2 2 19" xfId="57458" xr:uid="{00000000-0005-0000-0000-000030E10000}"/>
    <cellStyle name="Percent 2 2 2 2 2" xfId="57459" xr:uid="{00000000-0005-0000-0000-000031E10000}"/>
    <cellStyle name="Percent 2 2 2 2 2 10" xfId="57460" xr:uid="{00000000-0005-0000-0000-000032E10000}"/>
    <cellStyle name="Percent 2 2 2 2 2 11" xfId="57461" xr:uid="{00000000-0005-0000-0000-000033E10000}"/>
    <cellStyle name="Percent 2 2 2 2 2 12" xfId="57462" xr:uid="{00000000-0005-0000-0000-000034E10000}"/>
    <cellStyle name="Percent 2 2 2 2 2 13" xfId="57463" xr:uid="{00000000-0005-0000-0000-000035E10000}"/>
    <cellStyle name="Percent 2 2 2 2 2 14" xfId="57464" xr:uid="{00000000-0005-0000-0000-000036E10000}"/>
    <cellStyle name="Percent 2 2 2 2 2 15" xfId="57465" xr:uid="{00000000-0005-0000-0000-000037E10000}"/>
    <cellStyle name="Percent 2 2 2 2 2 16" xfId="57466" xr:uid="{00000000-0005-0000-0000-000038E10000}"/>
    <cellStyle name="Percent 2 2 2 2 2 17" xfId="57467" xr:uid="{00000000-0005-0000-0000-000039E10000}"/>
    <cellStyle name="Percent 2 2 2 2 2 18" xfId="57468" xr:uid="{00000000-0005-0000-0000-00003AE10000}"/>
    <cellStyle name="Percent 2 2 2 2 2 19" xfId="57469" xr:uid="{00000000-0005-0000-0000-00003BE10000}"/>
    <cellStyle name="Percent 2 2 2 2 2 2" xfId="57470" xr:uid="{00000000-0005-0000-0000-00003CE10000}"/>
    <cellStyle name="Percent 2 2 2 2 2 2 10" xfId="57471" xr:uid="{00000000-0005-0000-0000-00003DE10000}"/>
    <cellStyle name="Percent 2 2 2 2 2 2 11" xfId="57472" xr:uid="{00000000-0005-0000-0000-00003EE10000}"/>
    <cellStyle name="Percent 2 2 2 2 2 2 12" xfId="57473" xr:uid="{00000000-0005-0000-0000-00003FE10000}"/>
    <cellStyle name="Percent 2 2 2 2 2 2 13" xfId="57474" xr:uid="{00000000-0005-0000-0000-000040E10000}"/>
    <cellStyle name="Percent 2 2 2 2 2 2 14" xfId="57475" xr:uid="{00000000-0005-0000-0000-000041E10000}"/>
    <cellStyle name="Percent 2 2 2 2 2 2 15" xfId="57476" xr:uid="{00000000-0005-0000-0000-000042E10000}"/>
    <cellStyle name="Percent 2 2 2 2 2 2 16" xfId="57477" xr:uid="{00000000-0005-0000-0000-000043E10000}"/>
    <cellStyle name="Percent 2 2 2 2 2 2 17" xfId="57478" xr:uid="{00000000-0005-0000-0000-000044E10000}"/>
    <cellStyle name="Percent 2 2 2 2 2 2 17 2" xfId="57479" xr:uid="{00000000-0005-0000-0000-000045E10000}"/>
    <cellStyle name="Percent 2 2 2 2 2 2 17 2 2" xfId="57480" xr:uid="{00000000-0005-0000-0000-000046E10000}"/>
    <cellStyle name="Percent 2 2 2 2 2 2 17 2 2 2" xfId="57481" xr:uid="{00000000-0005-0000-0000-000047E10000}"/>
    <cellStyle name="Percent 2 2 2 2 2 2 17 2 2 3" xfId="57482" xr:uid="{00000000-0005-0000-0000-000048E10000}"/>
    <cellStyle name="Percent 2 2 2 2 2 2 17 2 3" xfId="57483" xr:uid="{00000000-0005-0000-0000-000049E10000}"/>
    <cellStyle name="Percent 2 2 2 2 2 2 17 2 4" xfId="57484" xr:uid="{00000000-0005-0000-0000-00004AE10000}"/>
    <cellStyle name="Percent 2 2 2 2 2 2 17 2 5" xfId="57485" xr:uid="{00000000-0005-0000-0000-00004BE10000}"/>
    <cellStyle name="Percent 2 2 2 2 2 2 17 2 6" xfId="57486" xr:uid="{00000000-0005-0000-0000-00004CE10000}"/>
    <cellStyle name="Percent 2 2 2 2 2 2 17 3" xfId="57487" xr:uid="{00000000-0005-0000-0000-00004DE10000}"/>
    <cellStyle name="Percent 2 2 2 2 2 2 17 3 2" xfId="57488" xr:uid="{00000000-0005-0000-0000-00004EE10000}"/>
    <cellStyle name="Percent 2 2 2 2 2 2 17 3 3" xfId="57489" xr:uid="{00000000-0005-0000-0000-00004FE10000}"/>
    <cellStyle name="Percent 2 2 2 2 2 2 17 4" xfId="57490" xr:uid="{00000000-0005-0000-0000-000050E10000}"/>
    <cellStyle name="Percent 2 2 2 2 2 2 17 5" xfId="57491" xr:uid="{00000000-0005-0000-0000-000051E10000}"/>
    <cellStyle name="Percent 2 2 2 2 2 2 17 6" xfId="57492" xr:uid="{00000000-0005-0000-0000-000052E10000}"/>
    <cellStyle name="Percent 2 2 2 2 2 2 18" xfId="57493" xr:uid="{00000000-0005-0000-0000-000053E10000}"/>
    <cellStyle name="Percent 2 2 2 2 2 2 19" xfId="57494" xr:uid="{00000000-0005-0000-0000-000054E10000}"/>
    <cellStyle name="Percent 2 2 2 2 2 2 2" xfId="57495" xr:uid="{00000000-0005-0000-0000-000055E10000}"/>
    <cellStyle name="Percent 2 2 2 2 2 2 2 10" xfId="57496" xr:uid="{00000000-0005-0000-0000-000056E10000}"/>
    <cellStyle name="Percent 2 2 2 2 2 2 2 11" xfId="57497" xr:uid="{00000000-0005-0000-0000-000057E10000}"/>
    <cellStyle name="Percent 2 2 2 2 2 2 2 12" xfId="57498" xr:uid="{00000000-0005-0000-0000-000058E10000}"/>
    <cellStyle name="Percent 2 2 2 2 2 2 2 13" xfId="57499" xr:uid="{00000000-0005-0000-0000-000059E10000}"/>
    <cellStyle name="Percent 2 2 2 2 2 2 2 14" xfId="57500" xr:uid="{00000000-0005-0000-0000-00005AE10000}"/>
    <cellStyle name="Percent 2 2 2 2 2 2 2 15" xfId="57501" xr:uid="{00000000-0005-0000-0000-00005BE10000}"/>
    <cellStyle name="Percent 2 2 2 2 2 2 2 16" xfId="57502" xr:uid="{00000000-0005-0000-0000-00005CE10000}"/>
    <cellStyle name="Percent 2 2 2 2 2 2 2 16 2" xfId="57503" xr:uid="{00000000-0005-0000-0000-00005DE10000}"/>
    <cellStyle name="Percent 2 2 2 2 2 2 2 16 2 2" xfId="57504" xr:uid="{00000000-0005-0000-0000-00005EE10000}"/>
    <cellStyle name="Percent 2 2 2 2 2 2 2 16 2 2 2" xfId="57505" xr:uid="{00000000-0005-0000-0000-00005FE10000}"/>
    <cellStyle name="Percent 2 2 2 2 2 2 2 16 2 2 3" xfId="57506" xr:uid="{00000000-0005-0000-0000-000060E10000}"/>
    <cellStyle name="Percent 2 2 2 2 2 2 2 16 2 3" xfId="57507" xr:uid="{00000000-0005-0000-0000-000061E10000}"/>
    <cellStyle name="Percent 2 2 2 2 2 2 2 16 2 4" xfId="57508" xr:uid="{00000000-0005-0000-0000-000062E10000}"/>
    <cellStyle name="Percent 2 2 2 2 2 2 2 16 2 5" xfId="57509" xr:uid="{00000000-0005-0000-0000-000063E10000}"/>
    <cellStyle name="Percent 2 2 2 2 2 2 2 16 2 6" xfId="57510" xr:uid="{00000000-0005-0000-0000-000064E10000}"/>
    <cellStyle name="Percent 2 2 2 2 2 2 2 16 3" xfId="57511" xr:uid="{00000000-0005-0000-0000-000065E10000}"/>
    <cellStyle name="Percent 2 2 2 2 2 2 2 16 3 2" xfId="57512" xr:uid="{00000000-0005-0000-0000-000066E10000}"/>
    <cellStyle name="Percent 2 2 2 2 2 2 2 16 3 3" xfId="57513" xr:uid="{00000000-0005-0000-0000-000067E10000}"/>
    <cellStyle name="Percent 2 2 2 2 2 2 2 16 4" xfId="57514" xr:uid="{00000000-0005-0000-0000-000068E10000}"/>
    <cellStyle name="Percent 2 2 2 2 2 2 2 16 5" xfId="57515" xr:uid="{00000000-0005-0000-0000-000069E10000}"/>
    <cellStyle name="Percent 2 2 2 2 2 2 2 16 6" xfId="57516" xr:uid="{00000000-0005-0000-0000-00006AE10000}"/>
    <cellStyle name="Percent 2 2 2 2 2 2 2 17" xfId="57517" xr:uid="{00000000-0005-0000-0000-00006BE10000}"/>
    <cellStyle name="Percent 2 2 2 2 2 2 2 18" xfId="57518" xr:uid="{00000000-0005-0000-0000-00006CE10000}"/>
    <cellStyle name="Percent 2 2 2 2 2 2 2 19" xfId="57519" xr:uid="{00000000-0005-0000-0000-00006DE10000}"/>
    <cellStyle name="Percent 2 2 2 2 2 2 2 2" xfId="57520" xr:uid="{00000000-0005-0000-0000-00006EE10000}"/>
    <cellStyle name="Percent 2 2 2 2 2 2 2 2 10" xfId="57521" xr:uid="{00000000-0005-0000-0000-00006FE10000}"/>
    <cellStyle name="Percent 2 2 2 2 2 2 2 2 11" xfId="57522" xr:uid="{00000000-0005-0000-0000-000070E10000}"/>
    <cellStyle name="Percent 2 2 2 2 2 2 2 2 12" xfId="57523" xr:uid="{00000000-0005-0000-0000-000071E10000}"/>
    <cellStyle name="Percent 2 2 2 2 2 2 2 2 2" xfId="57524" xr:uid="{00000000-0005-0000-0000-000072E10000}"/>
    <cellStyle name="Percent 2 2 2 2 2 2 2 2 2 2" xfId="57525" xr:uid="{00000000-0005-0000-0000-000073E10000}"/>
    <cellStyle name="Percent 2 2 2 2 2 2 2 2 2 2 2" xfId="57526" xr:uid="{00000000-0005-0000-0000-000074E10000}"/>
    <cellStyle name="Percent 2 2 2 2 2 2 2 2 2 2 2 2" xfId="57527" xr:uid="{00000000-0005-0000-0000-000075E10000}"/>
    <cellStyle name="Percent 2 2 2 2 2 2 2 2 2 2 2 2 2" xfId="57528" xr:uid="{00000000-0005-0000-0000-000076E10000}"/>
    <cellStyle name="Percent 2 2 2 2 2 2 2 2 2 2 2 3" xfId="57529" xr:uid="{00000000-0005-0000-0000-000077E10000}"/>
    <cellStyle name="Percent 2 2 2 2 2 2 2 2 2 2 3" xfId="57530" xr:uid="{00000000-0005-0000-0000-000078E10000}"/>
    <cellStyle name="Percent 2 2 2 2 2 2 2 2 2 2 4" xfId="57531" xr:uid="{00000000-0005-0000-0000-000079E10000}"/>
    <cellStyle name="Percent 2 2 2 2 2 2 2 2 2 2 5" xfId="57532" xr:uid="{00000000-0005-0000-0000-00007AE10000}"/>
    <cellStyle name="Percent 2 2 2 2 2 2 2 2 2 2 6" xfId="57533" xr:uid="{00000000-0005-0000-0000-00007BE10000}"/>
    <cellStyle name="Percent 2 2 2 2 2 2 2 2 2 3" xfId="57534" xr:uid="{00000000-0005-0000-0000-00007CE10000}"/>
    <cellStyle name="Percent 2 2 2 2 2 2 2 2 2 3 2" xfId="57535" xr:uid="{00000000-0005-0000-0000-00007DE10000}"/>
    <cellStyle name="Percent 2 2 2 2 2 2 2 2 2 3 3" xfId="57536" xr:uid="{00000000-0005-0000-0000-00007EE10000}"/>
    <cellStyle name="Percent 2 2 2 2 2 2 2 2 2 4" xfId="57537" xr:uid="{00000000-0005-0000-0000-00007FE10000}"/>
    <cellStyle name="Percent 2 2 2 2 2 2 2 2 2 5" xfId="57538" xr:uid="{00000000-0005-0000-0000-000080E10000}"/>
    <cellStyle name="Percent 2 2 2 2 2 2 2 2 2 6" xfId="57539" xr:uid="{00000000-0005-0000-0000-000081E10000}"/>
    <cellStyle name="Percent 2 2 2 2 2 2 2 2 3" xfId="57540" xr:uid="{00000000-0005-0000-0000-000082E10000}"/>
    <cellStyle name="Percent 2 2 2 2 2 2 2 2 4" xfId="57541" xr:uid="{00000000-0005-0000-0000-000083E10000}"/>
    <cellStyle name="Percent 2 2 2 2 2 2 2 2 5" xfId="57542" xr:uid="{00000000-0005-0000-0000-000084E10000}"/>
    <cellStyle name="Percent 2 2 2 2 2 2 2 2 6" xfId="57543" xr:uid="{00000000-0005-0000-0000-000085E10000}"/>
    <cellStyle name="Percent 2 2 2 2 2 2 2 2 7" xfId="57544" xr:uid="{00000000-0005-0000-0000-000086E10000}"/>
    <cellStyle name="Percent 2 2 2 2 2 2 2 2 8" xfId="57545" xr:uid="{00000000-0005-0000-0000-000087E10000}"/>
    <cellStyle name="Percent 2 2 2 2 2 2 2 2 8 2" xfId="57546" xr:uid="{00000000-0005-0000-0000-000088E10000}"/>
    <cellStyle name="Percent 2 2 2 2 2 2 2 2 8 3" xfId="57547" xr:uid="{00000000-0005-0000-0000-000089E10000}"/>
    <cellStyle name="Percent 2 2 2 2 2 2 2 2 9" xfId="57548" xr:uid="{00000000-0005-0000-0000-00008AE10000}"/>
    <cellStyle name="Percent 2 2 2 2 2 2 2 20" xfId="57549" xr:uid="{00000000-0005-0000-0000-00008BE10000}"/>
    <cellStyle name="Percent 2 2 2 2 2 2 2 21" xfId="57550" xr:uid="{00000000-0005-0000-0000-00008CE10000}"/>
    <cellStyle name="Percent 2 2 2 2 2 2 2 21 2" xfId="57551" xr:uid="{00000000-0005-0000-0000-00008DE10000}"/>
    <cellStyle name="Percent 2 2 2 2 2 2 2 21 3" xfId="57552" xr:uid="{00000000-0005-0000-0000-00008EE10000}"/>
    <cellStyle name="Percent 2 2 2 2 2 2 2 22" xfId="57553" xr:uid="{00000000-0005-0000-0000-00008FE10000}"/>
    <cellStyle name="Percent 2 2 2 2 2 2 2 23" xfId="57554" xr:uid="{00000000-0005-0000-0000-000090E10000}"/>
    <cellStyle name="Percent 2 2 2 2 2 2 2 24" xfId="57555" xr:uid="{00000000-0005-0000-0000-000091E10000}"/>
    <cellStyle name="Percent 2 2 2 2 2 2 2 25" xfId="57556" xr:uid="{00000000-0005-0000-0000-000092E10000}"/>
    <cellStyle name="Percent 2 2 2 2 2 2 2 3" xfId="57557" xr:uid="{00000000-0005-0000-0000-000093E10000}"/>
    <cellStyle name="Percent 2 2 2 2 2 2 2 4" xfId="57558" xr:uid="{00000000-0005-0000-0000-000094E10000}"/>
    <cellStyle name="Percent 2 2 2 2 2 2 2 5" xfId="57559" xr:uid="{00000000-0005-0000-0000-000095E10000}"/>
    <cellStyle name="Percent 2 2 2 2 2 2 2 6" xfId="57560" xr:uid="{00000000-0005-0000-0000-000096E10000}"/>
    <cellStyle name="Percent 2 2 2 2 2 2 2 7" xfId="57561" xr:uid="{00000000-0005-0000-0000-000097E10000}"/>
    <cellStyle name="Percent 2 2 2 2 2 2 2 8" xfId="57562" xr:uid="{00000000-0005-0000-0000-000098E10000}"/>
    <cellStyle name="Percent 2 2 2 2 2 2 2 9" xfId="57563" xr:uid="{00000000-0005-0000-0000-000099E10000}"/>
    <cellStyle name="Percent 2 2 2 2 2 2 20" xfId="57564" xr:uid="{00000000-0005-0000-0000-00009AE10000}"/>
    <cellStyle name="Percent 2 2 2 2 2 2 21" xfId="57565" xr:uid="{00000000-0005-0000-0000-00009BE10000}"/>
    <cellStyle name="Percent 2 2 2 2 2 2 22" xfId="57566" xr:uid="{00000000-0005-0000-0000-00009CE10000}"/>
    <cellStyle name="Percent 2 2 2 2 2 2 22 2" xfId="57567" xr:uid="{00000000-0005-0000-0000-00009DE10000}"/>
    <cellStyle name="Percent 2 2 2 2 2 2 22 3" xfId="57568" xr:uid="{00000000-0005-0000-0000-00009EE10000}"/>
    <cellStyle name="Percent 2 2 2 2 2 2 23" xfId="57569" xr:uid="{00000000-0005-0000-0000-00009FE10000}"/>
    <cellStyle name="Percent 2 2 2 2 2 2 24" xfId="57570" xr:uid="{00000000-0005-0000-0000-0000A0E10000}"/>
    <cellStyle name="Percent 2 2 2 2 2 2 25" xfId="57571" xr:uid="{00000000-0005-0000-0000-0000A1E10000}"/>
    <cellStyle name="Percent 2 2 2 2 2 2 26" xfId="57572" xr:uid="{00000000-0005-0000-0000-0000A2E10000}"/>
    <cellStyle name="Percent 2 2 2 2 2 2 3" xfId="57573" xr:uid="{00000000-0005-0000-0000-0000A3E10000}"/>
    <cellStyle name="Percent 2 2 2 2 2 2 4" xfId="57574" xr:uid="{00000000-0005-0000-0000-0000A4E10000}"/>
    <cellStyle name="Percent 2 2 2 2 2 2 5" xfId="57575" xr:uid="{00000000-0005-0000-0000-0000A5E10000}"/>
    <cellStyle name="Percent 2 2 2 2 2 2 6" xfId="57576" xr:uid="{00000000-0005-0000-0000-0000A6E10000}"/>
    <cellStyle name="Percent 2 2 2 2 2 2 7" xfId="57577" xr:uid="{00000000-0005-0000-0000-0000A7E10000}"/>
    <cellStyle name="Percent 2 2 2 2 2 2 8" xfId="57578" xr:uid="{00000000-0005-0000-0000-0000A8E10000}"/>
    <cellStyle name="Percent 2 2 2 2 2 2 9" xfId="57579" xr:uid="{00000000-0005-0000-0000-0000A9E10000}"/>
    <cellStyle name="Percent 2 2 2 2 2 20" xfId="57580" xr:uid="{00000000-0005-0000-0000-0000AAE10000}"/>
    <cellStyle name="Percent 2 2 2 2 2 21" xfId="57581" xr:uid="{00000000-0005-0000-0000-0000ABE10000}"/>
    <cellStyle name="Percent 2 2 2 2 2 21 2" xfId="57582" xr:uid="{00000000-0005-0000-0000-0000ACE10000}"/>
    <cellStyle name="Percent 2 2 2 2 2 21 2 2" xfId="57583" xr:uid="{00000000-0005-0000-0000-0000ADE10000}"/>
    <cellStyle name="Percent 2 2 2 2 2 21 2 2 2" xfId="57584" xr:uid="{00000000-0005-0000-0000-0000AEE10000}"/>
    <cellStyle name="Percent 2 2 2 2 2 21 2 2 3" xfId="57585" xr:uid="{00000000-0005-0000-0000-0000AFE10000}"/>
    <cellStyle name="Percent 2 2 2 2 2 21 2 3" xfId="57586" xr:uid="{00000000-0005-0000-0000-0000B0E10000}"/>
    <cellStyle name="Percent 2 2 2 2 2 21 2 4" xfId="57587" xr:uid="{00000000-0005-0000-0000-0000B1E10000}"/>
    <cellStyle name="Percent 2 2 2 2 2 21 2 5" xfId="57588" xr:uid="{00000000-0005-0000-0000-0000B2E10000}"/>
    <cellStyle name="Percent 2 2 2 2 2 21 2 6" xfId="57589" xr:uid="{00000000-0005-0000-0000-0000B3E10000}"/>
    <cellStyle name="Percent 2 2 2 2 2 21 3" xfId="57590" xr:uid="{00000000-0005-0000-0000-0000B4E10000}"/>
    <cellStyle name="Percent 2 2 2 2 2 21 3 2" xfId="57591" xr:uid="{00000000-0005-0000-0000-0000B5E10000}"/>
    <cellStyle name="Percent 2 2 2 2 2 21 3 3" xfId="57592" xr:uid="{00000000-0005-0000-0000-0000B6E10000}"/>
    <cellStyle name="Percent 2 2 2 2 2 21 4" xfId="57593" xr:uid="{00000000-0005-0000-0000-0000B7E10000}"/>
    <cellStyle name="Percent 2 2 2 2 2 21 5" xfId="57594" xr:uid="{00000000-0005-0000-0000-0000B8E10000}"/>
    <cellStyle name="Percent 2 2 2 2 2 21 6" xfId="57595" xr:uid="{00000000-0005-0000-0000-0000B9E10000}"/>
    <cellStyle name="Percent 2 2 2 2 2 22" xfId="57596" xr:uid="{00000000-0005-0000-0000-0000BAE10000}"/>
    <cellStyle name="Percent 2 2 2 2 2 23" xfId="57597" xr:uid="{00000000-0005-0000-0000-0000BBE10000}"/>
    <cellStyle name="Percent 2 2 2 2 2 24" xfId="57598" xr:uid="{00000000-0005-0000-0000-0000BCE10000}"/>
    <cellStyle name="Percent 2 2 2 2 2 25" xfId="57599" xr:uid="{00000000-0005-0000-0000-0000BDE10000}"/>
    <cellStyle name="Percent 2 2 2 2 2 26" xfId="57600" xr:uid="{00000000-0005-0000-0000-0000BEE10000}"/>
    <cellStyle name="Percent 2 2 2 2 2 26 2" xfId="57601" xr:uid="{00000000-0005-0000-0000-0000BFE10000}"/>
    <cellStyle name="Percent 2 2 2 2 2 26 3" xfId="57602" xr:uid="{00000000-0005-0000-0000-0000C0E10000}"/>
    <cellStyle name="Percent 2 2 2 2 2 27" xfId="57603" xr:uid="{00000000-0005-0000-0000-0000C1E10000}"/>
    <cellStyle name="Percent 2 2 2 2 2 28" xfId="57604" xr:uid="{00000000-0005-0000-0000-0000C2E10000}"/>
    <cellStyle name="Percent 2 2 2 2 2 29" xfId="57605" xr:uid="{00000000-0005-0000-0000-0000C3E10000}"/>
    <cellStyle name="Percent 2 2 2 2 2 3" xfId="57606" xr:uid="{00000000-0005-0000-0000-0000C4E10000}"/>
    <cellStyle name="Percent 2 2 2 2 2 30" xfId="57607" xr:uid="{00000000-0005-0000-0000-0000C5E10000}"/>
    <cellStyle name="Percent 2 2 2 2 2 4" xfId="57608" xr:uid="{00000000-0005-0000-0000-0000C6E10000}"/>
    <cellStyle name="Percent 2 2 2 2 2 5" xfId="57609" xr:uid="{00000000-0005-0000-0000-0000C7E10000}"/>
    <cellStyle name="Percent 2 2 2 2 2 6" xfId="57610" xr:uid="{00000000-0005-0000-0000-0000C8E10000}"/>
    <cellStyle name="Percent 2 2 2 2 2 7" xfId="57611" xr:uid="{00000000-0005-0000-0000-0000C9E10000}"/>
    <cellStyle name="Percent 2 2 2 2 2 7 10" xfId="57612" xr:uid="{00000000-0005-0000-0000-0000CAE10000}"/>
    <cellStyle name="Percent 2 2 2 2 2 7 11" xfId="57613" xr:uid="{00000000-0005-0000-0000-0000CBE10000}"/>
    <cellStyle name="Percent 2 2 2 2 2 7 12" xfId="57614" xr:uid="{00000000-0005-0000-0000-0000CCE10000}"/>
    <cellStyle name="Percent 2 2 2 2 2 7 13" xfId="57615" xr:uid="{00000000-0005-0000-0000-0000CDE10000}"/>
    <cellStyle name="Percent 2 2 2 2 2 7 14" xfId="57616" xr:uid="{00000000-0005-0000-0000-0000CEE10000}"/>
    <cellStyle name="Percent 2 2 2 2 2 7 15" xfId="57617" xr:uid="{00000000-0005-0000-0000-0000CFE10000}"/>
    <cellStyle name="Percent 2 2 2 2 2 7 2" xfId="57618" xr:uid="{00000000-0005-0000-0000-0000D0E10000}"/>
    <cellStyle name="Percent 2 2 2 2 2 7 3" xfId="57619" xr:uid="{00000000-0005-0000-0000-0000D1E10000}"/>
    <cellStyle name="Percent 2 2 2 2 2 7 4" xfId="57620" xr:uid="{00000000-0005-0000-0000-0000D2E10000}"/>
    <cellStyle name="Percent 2 2 2 2 2 7 5" xfId="57621" xr:uid="{00000000-0005-0000-0000-0000D3E10000}"/>
    <cellStyle name="Percent 2 2 2 2 2 7 6" xfId="57622" xr:uid="{00000000-0005-0000-0000-0000D4E10000}"/>
    <cellStyle name="Percent 2 2 2 2 2 7 7" xfId="57623" xr:uid="{00000000-0005-0000-0000-0000D5E10000}"/>
    <cellStyle name="Percent 2 2 2 2 2 7 8" xfId="57624" xr:uid="{00000000-0005-0000-0000-0000D6E10000}"/>
    <cellStyle name="Percent 2 2 2 2 2 7 9" xfId="57625" xr:uid="{00000000-0005-0000-0000-0000D7E10000}"/>
    <cellStyle name="Percent 2 2 2 2 2 8" xfId="57626" xr:uid="{00000000-0005-0000-0000-0000D8E10000}"/>
    <cellStyle name="Percent 2 2 2 2 2 9" xfId="57627" xr:uid="{00000000-0005-0000-0000-0000D9E10000}"/>
    <cellStyle name="Percent 2 2 2 2 20" xfId="57628" xr:uid="{00000000-0005-0000-0000-0000DAE10000}"/>
    <cellStyle name="Percent 2 2 2 2 21" xfId="57629" xr:uid="{00000000-0005-0000-0000-0000DBE10000}"/>
    <cellStyle name="Percent 2 2 2 2 22" xfId="57630" xr:uid="{00000000-0005-0000-0000-0000DCE10000}"/>
    <cellStyle name="Percent 2 2 2 2 23" xfId="57631" xr:uid="{00000000-0005-0000-0000-0000DDE10000}"/>
    <cellStyle name="Percent 2 2 2 2 24" xfId="57632" xr:uid="{00000000-0005-0000-0000-0000DEE10000}"/>
    <cellStyle name="Percent 2 2 2 2 25" xfId="57633" xr:uid="{00000000-0005-0000-0000-0000DFE10000}"/>
    <cellStyle name="Percent 2 2 2 2 26" xfId="57634" xr:uid="{00000000-0005-0000-0000-0000E0E10000}"/>
    <cellStyle name="Percent 2 2 2 2 27" xfId="57635" xr:uid="{00000000-0005-0000-0000-0000E1E10000}"/>
    <cellStyle name="Percent 2 2 2 2 28" xfId="57636" xr:uid="{00000000-0005-0000-0000-0000E2E10000}"/>
    <cellStyle name="Percent 2 2 2 2 29" xfId="57637" xr:uid="{00000000-0005-0000-0000-0000E3E10000}"/>
    <cellStyle name="Percent 2 2 2 2 3" xfId="57638" xr:uid="{00000000-0005-0000-0000-0000E4E10000}"/>
    <cellStyle name="Percent 2 2 2 2 30" xfId="57639" xr:uid="{00000000-0005-0000-0000-0000E5E10000}"/>
    <cellStyle name="Percent 2 2 2 2 31" xfId="57640" xr:uid="{00000000-0005-0000-0000-0000E6E10000}"/>
    <cellStyle name="Percent 2 2 2 2 31 2" xfId="57641" xr:uid="{00000000-0005-0000-0000-0000E7E10000}"/>
    <cellStyle name="Percent 2 2 2 2 31 2 2" xfId="57642" xr:uid="{00000000-0005-0000-0000-0000E8E10000}"/>
    <cellStyle name="Percent 2 2 2 2 31 2 2 2" xfId="57643" xr:uid="{00000000-0005-0000-0000-0000E9E10000}"/>
    <cellStyle name="Percent 2 2 2 2 31 2 2 3" xfId="57644" xr:uid="{00000000-0005-0000-0000-0000EAE10000}"/>
    <cellStyle name="Percent 2 2 2 2 31 2 3" xfId="57645" xr:uid="{00000000-0005-0000-0000-0000EBE10000}"/>
    <cellStyle name="Percent 2 2 2 2 31 2 4" xfId="57646" xr:uid="{00000000-0005-0000-0000-0000ECE10000}"/>
    <cellStyle name="Percent 2 2 2 2 31 2 5" xfId="57647" xr:uid="{00000000-0005-0000-0000-0000EDE10000}"/>
    <cellStyle name="Percent 2 2 2 2 31 2 6" xfId="57648" xr:uid="{00000000-0005-0000-0000-0000EEE10000}"/>
    <cellStyle name="Percent 2 2 2 2 31 3" xfId="57649" xr:uid="{00000000-0005-0000-0000-0000EFE10000}"/>
    <cellStyle name="Percent 2 2 2 2 31 3 2" xfId="57650" xr:uid="{00000000-0005-0000-0000-0000F0E10000}"/>
    <cellStyle name="Percent 2 2 2 2 31 3 3" xfId="57651" xr:uid="{00000000-0005-0000-0000-0000F1E10000}"/>
    <cellStyle name="Percent 2 2 2 2 31 4" xfId="57652" xr:uid="{00000000-0005-0000-0000-0000F2E10000}"/>
    <cellStyle name="Percent 2 2 2 2 31 5" xfId="57653" xr:uid="{00000000-0005-0000-0000-0000F3E10000}"/>
    <cellStyle name="Percent 2 2 2 2 31 6" xfId="57654" xr:uid="{00000000-0005-0000-0000-0000F4E10000}"/>
    <cellStyle name="Percent 2 2 2 2 32" xfId="57655" xr:uid="{00000000-0005-0000-0000-0000F5E10000}"/>
    <cellStyle name="Percent 2 2 2 2 33" xfId="57656" xr:uid="{00000000-0005-0000-0000-0000F6E10000}"/>
    <cellStyle name="Percent 2 2 2 2 34" xfId="57657" xr:uid="{00000000-0005-0000-0000-0000F7E10000}"/>
    <cellStyle name="Percent 2 2 2 2 35" xfId="57658" xr:uid="{00000000-0005-0000-0000-0000F8E10000}"/>
    <cellStyle name="Percent 2 2 2 2 36" xfId="57659" xr:uid="{00000000-0005-0000-0000-0000F9E10000}"/>
    <cellStyle name="Percent 2 2 2 2 36 2" xfId="57660" xr:uid="{00000000-0005-0000-0000-0000FAE10000}"/>
    <cellStyle name="Percent 2 2 2 2 36 3" xfId="57661" xr:uid="{00000000-0005-0000-0000-0000FBE10000}"/>
    <cellStyle name="Percent 2 2 2 2 37" xfId="57662" xr:uid="{00000000-0005-0000-0000-0000FCE10000}"/>
    <cellStyle name="Percent 2 2 2 2 38" xfId="57663" xr:uid="{00000000-0005-0000-0000-0000FDE10000}"/>
    <cellStyle name="Percent 2 2 2 2 39" xfId="57664" xr:uid="{00000000-0005-0000-0000-0000FEE10000}"/>
    <cellStyle name="Percent 2 2 2 2 4" xfId="57665" xr:uid="{00000000-0005-0000-0000-0000FFE10000}"/>
    <cellStyle name="Percent 2 2 2 2 40" xfId="57666" xr:uid="{00000000-0005-0000-0000-000000E20000}"/>
    <cellStyle name="Percent 2 2 2 2 5" xfId="57667" xr:uid="{00000000-0005-0000-0000-000001E20000}"/>
    <cellStyle name="Percent 2 2 2 2 6" xfId="57668" xr:uid="{00000000-0005-0000-0000-000002E20000}"/>
    <cellStyle name="Percent 2 2 2 2 7" xfId="57669" xr:uid="{00000000-0005-0000-0000-000003E20000}"/>
    <cellStyle name="Percent 2 2 2 2 8" xfId="57670" xr:uid="{00000000-0005-0000-0000-000004E20000}"/>
    <cellStyle name="Percent 2 2 2 2 9" xfId="57671" xr:uid="{00000000-0005-0000-0000-000005E20000}"/>
    <cellStyle name="Percent 2 2 2 20" xfId="57672" xr:uid="{00000000-0005-0000-0000-000006E20000}"/>
    <cellStyle name="Percent 2 2 2 21" xfId="57673" xr:uid="{00000000-0005-0000-0000-000007E20000}"/>
    <cellStyle name="Percent 2 2 2 22" xfId="57674" xr:uid="{00000000-0005-0000-0000-000008E20000}"/>
    <cellStyle name="Percent 2 2 2 23" xfId="57675" xr:uid="{00000000-0005-0000-0000-000009E20000}"/>
    <cellStyle name="Percent 2 2 2 24" xfId="57676" xr:uid="{00000000-0005-0000-0000-00000AE20000}"/>
    <cellStyle name="Percent 2 2 2 25" xfId="57677" xr:uid="{00000000-0005-0000-0000-00000BE20000}"/>
    <cellStyle name="Percent 2 2 2 26" xfId="57678" xr:uid="{00000000-0005-0000-0000-00000CE20000}"/>
    <cellStyle name="Percent 2 2 2 27" xfId="57679" xr:uid="{00000000-0005-0000-0000-00000DE20000}"/>
    <cellStyle name="Percent 2 2 2 28" xfId="57680" xr:uid="{00000000-0005-0000-0000-00000EE20000}"/>
    <cellStyle name="Percent 2 2 2 29" xfId="57681" xr:uid="{00000000-0005-0000-0000-00000FE20000}"/>
    <cellStyle name="Percent 2 2 2 3" xfId="57682" xr:uid="{00000000-0005-0000-0000-000010E20000}"/>
    <cellStyle name="Percent 2 2 2 30" xfId="57683" xr:uid="{00000000-0005-0000-0000-000011E20000}"/>
    <cellStyle name="Percent 2 2 2 31" xfId="57684" xr:uid="{00000000-0005-0000-0000-000012E20000}"/>
    <cellStyle name="Percent 2 2 2 32" xfId="57685" xr:uid="{00000000-0005-0000-0000-000013E20000}"/>
    <cellStyle name="Percent 2 2 2 33" xfId="57686" xr:uid="{00000000-0005-0000-0000-000014E20000}"/>
    <cellStyle name="Percent 2 2 2 33 2" xfId="57687" xr:uid="{00000000-0005-0000-0000-000015E20000}"/>
    <cellStyle name="Percent 2 2 2 33 2 2" xfId="57688" xr:uid="{00000000-0005-0000-0000-000016E20000}"/>
    <cellStyle name="Percent 2 2 2 33 2 2 2" xfId="57689" xr:uid="{00000000-0005-0000-0000-000017E20000}"/>
    <cellStyle name="Percent 2 2 2 33 2 2 3" xfId="57690" xr:uid="{00000000-0005-0000-0000-000018E20000}"/>
    <cellStyle name="Percent 2 2 2 33 2 3" xfId="57691" xr:uid="{00000000-0005-0000-0000-000019E20000}"/>
    <cellStyle name="Percent 2 2 2 33 2 4" xfId="57692" xr:uid="{00000000-0005-0000-0000-00001AE20000}"/>
    <cellStyle name="Percent 2 2 2 33 2 5" xfId="57693" xr:uid="{00000000-0005-0000-0000-00001BE20000}"/>
    <cellStyle name="Percent 2 2 2 33 2 6" xfId="57694" xr:uid="{00000000-0005-0000-0000-00001CE20000}"/>
    <cellStyle name="Percent 2 2 2 33 3" xfId="57695" xr:uid="{00000000-0005-0000-0000-00001DE20000}"/>
    <cellStyle name="Percent 2 2 2 33 3 2" xfId="57696" xr:uid="{00000000-0005-0000-0000-00001EE20000}"/>
    <cellStyle name="Percent 2 2 2 33 3 3" xfId="57697" xr:uid="{00000000-0005-0000-0000-00001FE20000}"/>
    <cellStyle name="Percent 2 2 2 33 4" xfId="57698" xr:uid="{00000000-0005-0000-0000-000020E20000}"/>
    <cellStyle name="Percent 2 2 2 33 5" xfId="57699" xr:uid="{00000000-0005-0000-0000-000021E20000}"/>
    <cellStyle name="Percent 2 2 2 33 6" xfId="57700" xr:uid="{00000000-0005-0000-0000-000022E20000}"/>
    <cellStyle name="Percent 2 2 2 34" xfId="57701" xr:uid="{00000000-0005-0000-0000-000023E20000}"/>
    <cellStyle name="Percent 2 2 2 35" xfId="57702" xr:uid="{00000000-0005-0000-0000-000024E20000}"/>
    <cellStyle name="Percent 2 2 2 36" xfId="57703" xr:uid="{00000000-0005-0000-0000-000025E20000}"/>
    <cellStyle name="Percent 2 2 2 37" xfId="57704" xr:uid="{00000000-0005-0000-0000-000026E20000}"/>
    <cellStyle name="Percent 2 2 2 38" xfId="57705" xr:uid="{00000000-0005-0000-0000-000027E20000}"/>
    <cellStyle name="Percent 2 2 2 38 2" xfId="57706" xr:uid="{00000000-0005-0000-0000-000028E20000}"/>
    <cellStyle name="Percent 2 2 2 38 3" xfId="57707" xr:uid="{00000000-0005-0000-0000-000029E20000}"/>
    <cellStyle name="Percent 2 2 2 39" xfId="57708" xr:uid="{00000000-0005-0000-0000-00002AE20000}"/>
    <cellStyle name="Percent 2 2 2 4" xfId="57709" xr:uid="{00000000-0005-0000-0000-00002BE20000}"/>
    <cellStyle name="Percent 2 2 2 40" xfId="57710" xr:uid="{00000000-0005-0000-0000-00002CE20000}"/>
    <cellStyle name="Percent 2 2 2 41" xfId="57711" xr:uid="{00000000-0005-0000-0000-00002DE20000}"/>
    <cellStyle name="Percent 2 2 2 42" xfId="57712" xr:uid="{00000000-0005-0000-0000-00002EE20000}"/>
    <cellStyle name="Percent 2 2 2 5" xfId="57713" xr:uid="{00000000-0005-0000-0000-00002FE20000}"/>
    <cellStyle name="Percent 2 2 2 5 10" xfId="57714" xr:uid="{00000000-0005-0000-0000-000030E20000}"/>
    <cellStyle name="Percent 2 2 2 5 11" xfId="57715" xr:uid="{00000000-0005-0000-0000-000031E20000}"/>
    <cellStyle name="Percent 2 2 2 5 12" xfId="57716" xr:uid="{00000000-0005-0000-0000-000032E20000}"/>
    <cellStyle name="Percent 2 2 2 5 13" xfId="57717" xr:uid="{00000000-0005-0000-0000-000033E20000}"/>
    <cellStyle name="Percent 2 2 2 5 14" xfId="57718" xr:uid="{00000000-0005-0000-0000-000034E20000}"/>
    <cellStyle name="Percent 2 2 2 5 15" xfId="57719" xr:uid="{00000000-0005-0000-0000-000035E20000}"/>
    <cellStyle name="Percent 2 2 2 5 16" xfId="57720" xr:uid="{00000000-0005-0000-0000-000036E20000}"/>
    <cellStyle name="Percent 2 2 2 5 17" xfId="57721" xr:uid="{00000000-0005-0000-0000-000037E20000}"/>
    <cellStyle name="Percent 2 2 2 5 18" xfId="57722" xr:uid="{00000000-0005-0000-0000-000038E20000}"/>
    <cellStyle name="Percent 2 2 2 5 19" xfId="57723" xr:uid="{00000000-0005-0000-0000-000039E20000}"/>
    <cellStyle name="Percent 2 2 2 5 2" xfId="57724" xr:uid="{00000000-0005-0000-0000-00003AE20000}"/>
    <cellStyle name="Percent 2 2 2 5 2 10" xfId="57725" xr:uid="{00000000-0005-0000-0000-00003BE20000}"/>
    <cellStyle name="Percent 2 2 2 5 2 11" xfId="57726" xr:uid="{00000000-0005-0000-0000-00003CE20000}"/>
    <cellStyle name="Percent 2 2 2 5 2 12" xfId="57727" xr:uid="{00000000-0005-0000-0000-00003DE20000}"/>
    <cellStyle name="Percent 2 2 2 5 2 13" xfId="57728" xr:uid="{00000000-0005-0000-0000-00003EE20000}"/>
    <cellStyle name="Percent 2 2 2 5 2 14" xfId="57729" xr:uid="{00000000-0005-0000-0000-00003FE20000}"/>
    <cellStyle name="Percent 2 2 2 5 2 15" xfId="57730" xr:uid="{00000000-0005-0000-0000-000040E20000}"/>
    <cellStyle name="Percent 2 2 2 5 2 16" xfId="57731" xr:uid="{00000000-0005-0000-0000-000041E20000}"/>
    <cellStyle name="Percent 2 2 2 5 2 17" xfId="57732" xr:uid="{00000000-0005-0000-0000-000042E20000}"/>
    <cellStyle name="Percent 2 2 2 5 2 18" xfId="57733" xr:uid="{00000000-0005-0000-0000-000043E20000}"/>
    <cellStyle name="Percent 2 2 2 5 2 18 2" xfId="57734" xr:uid="{00000000-0005-0000-0000-000044E20000}"/>
    <cellStyle name="Percent 2 2 2 5 2 18 2 2" xfId="57735" xr:uid="{00000000-0005-0000-0000-000045E20000}"/>
    <cellStyle name="Percent 2 2 2 5 2 18 2 2 2" xfId="57736" xr:uid="{00000000-0005-0000-0000-000046E20000}"/>
    <cellStyle name="Percent 2 2 2 5 2 18 2 2 3" xfId="57737" xr:uid="{00000000-0005-0000-0000-000047E20000}"/>
    <cellStyle name="Percent 2 2 2 5 2 18 2 3" xfId="57738" xr:uid="{00000000-0005-0000-0000-000048E20000}"/>
    <cellStyle name="Percent 2 2 2 5 2 18 2 4" xfId="57739" xr:uid="{00000000-0005-0000-0000-000049E20000}"/>
    <cellStyle name="Percent 2 2 2 5 2 18 2 5" xfId="57740" xr:uid="{00000000-0005-0000-0000-00004AE20000}"/>
    <cellStyle name="Percent 2 2 2 5 2 18 2 6" xfId="57741" xr:uid="{00000000-0005-0000-0000-00004BE20000}"/>
    <cellStyle name="Percent 2 2 2 5 2 18 3" xfId="57742" xr:uid="{00000000-0005-0000-0000-00004CE20000}"/>
    <cellStyle name="Percent 2 2 2 5 2 18 3 2" xfId="57743" xr:uid="{00000000-0005-0000-0000-00004DE20000}"/>
    <cellStyle name="Percent 2 2 2 5 2 18 3 3" xfId="57744" xr:uid="{00000000-0005-0000-0000-00004EE20000}"/>
    <cellStyle name="Percent 2 2 2 5 2 18 4" xfId="57745" xr:uid="{00000000-0005-0000-0000-00004FE20000}"/>
    <cellStyle name="Percent 2 2 2 5 2 18 5" xfId="57746" xr:uid="{00000000-0005-0000-0000-000050E20000}"/>
    <cellStyle name="Percent 2 2 2 5 2 18 6" xfId="57747" xr:uid="{00000000-0005-0000-0000-000051E20000}"/>
    <cellStyle name="Percent 2 2 2 5 2 19" xfId="57748" xr:uid="{00000000-0005-0000-0000-000052E20000}"/>
    <cellStyle name="Percent 2 2 2 5 2 2" xfId="57749" xr:uid="{00000000-0005-0000-0000-000053E20000}"/>
    <cellStyle name="Percent 2 2 2 5 2 2 10" xfId="57750" xr:uid="{00000000-0005-0000-0000-000054E20000}"/>
    <cellStyle name="Percent 2 2 2 5 2 2 11" xfId="57751" xr:uid="{00000000-0005-0000-0000-000055E20000}"/>
    <cellStyle name="Percent 2 2 2 5 2 2 12" xfId="57752" xr:uid="{00000000-0005-0000-0000-000056E20000}"/>
    <cellStyle name="Percent 2 2 2 5 2 2 13" xfId="57753" xr:uid="{00000000-0005-0000-0000-000057E20000}"/>
    <cellStyle name="Percent 2 2 2 5 2 2 14" xfId="57754" xr:uid="{00000000-0005-0000-0000-000058E20000}"/>
    <cellStyle name="Percent 2 2 2 5 2 2 15" xfId="57755" xr:uid="{00000000-0005-0000-0000-000059E20000}"/>
    <cellStyle name="Percent 2 2 2 5 2 2 16" xfId="57756" xr:uid="{00000000-0005-0000-0000-00005AE20000}"/>
    <cellStyle name="Percent 2 2 2 5 2 2 16 2" xfId="57757" xr:uid="{00000000-0005-0000-0000-00005BE20000}"/>
    <cellStyle name="Percent 2 2 2 5 2 2 16 2 2" xfId="57758" xr:uid="{00000000-0005-0000-0000-00005CE20000}"/>
    <cellStyle name="Percent 2 2 2 5 2 2 16 2 2 2" xfId="57759" xr:uid="{00000000-0005-0000-0000-00005DE20000}"/>
    <cellStyle name="Percent 2 2 2 5 2 2 16 2 2 3" xfId="57760" xr:uid="{00000000-0005-0000-0000-00005EE20000}"/>
    <cellStyle name="Percent 2 2 2 5 2 2 16 2 3" xfId="57761" xr:uid="{00000000-0005-0000-0000-00005FE20000}"/>
    <cellStyle name="Percent 2 2 2 5 2 2 16 2 4" xfId="57762" xr:uid="{00000000-0005-0000-0000-000060E20000}"/>
    <cellStyle name="Percent 2 2 2 5 2 2 16 2 5" xfId="57763" xr:uid="{00000000-0005-0000-0000-000061E20000}"/>
    <cellStyle name="Percent 2 2 2 5 2 2 16 2 6" xfId="57764" xr:uid="{00000000-0005-0000-0000-000062E20000}"/>
    <cellStyle name="Percent 2 2 2 5 2 2 16 3" xfId="57765" xr:uid="{00000000-0005-0000-0000-000063E20000}"/>
    <cellStyle name="Percent 2 2 2 5 2 2 16 3 2" xfId="57766" xr:uid="{00000000-0005-0000-0000-000064E20000}"/>
    <cellStyle name="Percent 2 2 2 5 2 2 16 3 3" xfId="57767" xr:uid="{00000000-0005-0000-0000-000065E20000}"/>
    <cellStyle name="Percent 2 2 2 5 2 2 16 4" xfId="57768" xr:uid="{00000000-0005-0000-0000-000066E20000}"/>
    <cellStyle name="Percent 2 2 2 5 2 2 16 5" xfId="57769" xr:uid="{00000000-0005-0000-0000-000067E20000}"/>
    <cellStyle name="Percent 2 2 2 5 2 2 16 6" xfId="57770" xr:uid="{00000000-0005-0000-0000-000068E20000}"/>
    <cellStyle name="Percent 2 2 2 5 2 2 17" xfId="57771" xr:uid="{00000000-0005-0000-0000-000069E20000}"/>
    <cellStyle name="Percent 2 2 2 5 2 2 18" xfId="57772" xr:uid="{00000000-0005-0000-0000-00006AE20000}"/>
    <cellStyle name="Percent 2 2 2 5 2 2 19" xfId="57773" xr:uid="{00000000-0005-0000-0000-00006BE20000}"/>
    <cellStyle name="Percent 2 2 2 5 2 2 2" xfId="57774" xr:uid="{00000000-0005-0000-0000-00006CE20000}"/>
    <cellStyle name="Percent 2 2 2 5 2 2 2 10" xfId="57775" xr:uid="{00000000-0005-0000-0000-00006DE20000}"/>
    <cellStyle name="Percent 2 2 2 5 2 2 2 11" xfId="57776" xr:uid="{00000000-0005-0000-0000-00006EE20000}"/>
    <cellStyle name="Percent 2 2 2 5 2 2 2 12" xfId="57777" xr:uid="{00000000-0005-0000-0000-00006FE20000}"/>
    <cellStyle name="Percent 2 2 2 5 2 2 2 13" xfId="57778" xr:uid="{00000000-0005-0000-0000-000070E20000}"/>
    <cellStyle name="Percent 2 2 2 5 2 2 2 14" xfId="57779" xr:uid="{00000000-0005-0000-0000-000071E20000}"/>
    <cellStyle name="Percent 2 2 2 5 2 2 2 15" xfId="57780" xr:uid="{00000000-0005-0000-0000-000072E20000}"/>
    <cellStyle name="Percent 2 2 2 5 2 2 2 16" xfId="57781" xr:uid="{00000000-0005-0000-0000-000073E20000}"/>
    <cellStyle name="Percent 2 2 2 5 2 2 2 16 2" xfId="57782" xr:uid="{00000000-0005-0000-0000-000074E20000}"/>
    <cellStyle name="Percent 2 2 2 5 2 2 2 16 2 2" xfId="57783" xr:uid="{00000000-0005-0000-0000-000075E20000}"/>
    <cellStyle name="Percent 2 2 2 5 2 2 2 16 2 2 2" xfId="57784" xr:uid="{00000000-0005-0000-0000-000076E20000}"/>
    <cellStyle name="Percent 2 2 2 5 2 2 2 16 2 2 3" xfId="57785" xr:uid="{00000000-0005-0000-0000-000077E20000}"/>
    <cellStyle name="Percent 2 2 2 5 2 2 2 16 2 3" xfId="57786" xr:uid="{00000000-0005-0000-0000-000078E20000}"/>
    <cellStyle name="Percent 2 2 2 5 2 2 2 16 2 4" xfId="57787" xr:uid="{00000000-0005-0000-0000-000079E20000}"/>
    <cellStyle name="Percent 2 2 2 5 2 2 2 16 2 5" xfId="57788" xr:uid="{00000000-0005-0000-0000-00007AE20000}"/>
    <cellStyle name="Percent 2 2 2 5 2 2 2 16 2 6" xfId="57789" xr:uid="{00000000-0005-0000-0000-00007BE20000}"/>
    <cellStyle name="Percent 2 2 2 5 2 2 2 16 3" xfId="57790" xr:uid="{00000000-0005-0000-0000-00007CE20000}"/>
    <cellStyle name="Percent 2 2 2 5 2 2 2 16 3 2" xfId="57791" xr:uid="{00000000-0005-0000-0000-00007DE20000}"/>
    <cellStyle name="Percent 2 2 2 5 2 2 2 16 3 3" xfId="57792" xr:uid="{00000000-0005-0000-0000-00007EE20000}"/>
    <cellStyle name="Percent 2 2 2 5 2 2 2 16 4" xfId="57793" xr:uid="{00000000-0005-0000-0000-00007FE20000}"/>
    <cellStyle name="Percent 2 2 2 5 2 2 2 16 5" xfId="57794" xr:uid="{00000000-0005-0000-0000-000080E20000}"/>
    <cellStyle name="Percent 2 2 2 5 2 2 2 16 6" xfId="57795" xr:uid="{00000000-0005-0000-0000-000081E20000}"/>
    <cellStyle name="Percent 2 2 2 5 2 2 2 17" xfId="57796" xr:uid="{00000000-0005-0000-0000-000082E20000}"/>
    <cellStyle name="Percent 2 2 2 5 2 2 2 18" xfId="57797" xr:uid="{00000000-0005-0000-0000-000083E20000}"/>
    <cellStyle name="Percent 2 2 2 5 2 2 2 19" xfId="57798" xr:uid="{00000000-0005-0000-0000-000084E20000}"/>
    <cellStyle name="Percent 2 2 2 5 2 2 2 2" xfId="57799" xr:uid="{00000000-0005-0000-0000-000085E20000}"/>
    <cellStyle name="Percent 2 2 2 5 2 2 2 2 10" xfId="57800" xr:uid="{00000000-0005-0000-0000-000086E20000}"/>
    <cellStyle name="Percent 2 2 2 5 2 2 2 2 11" xfId="57801" xr:uid="{00000000-0005-0000-0000-000087E20000}"/>
    <cellStyle name="Percent 2 2 2 5 2 2 2 2 12" xfId="57802" xr:uid="{00000000-0005-0000-0000-000088E20000}"/>
    <cellStyle name="Percent 2 2 2 5 2 2 2 2 13" xfId="57803" xr:uid="{00000000-0005-0000-0000-000089E20000}"/>
    <cellStyle name="Percent 2 2 2 5 2 2 2 2 14" xfId="57804" xr:uid="{00000000-0005-0000-0000-00008AE20000}"/>
    <cellStyle name="Percent 2 2 2 5 2 2 2 2 15" xfId="57805" xr:uid="{00000000-0005-0000-0000-00008BE20000}"/>
    <cellStyle name="Percent 2 2 2 5 2 2 2 2 16" xfId="57806" xr:uid="{00000000-0005-0000-0000-00008CE20000}"/>
    <cellStyle name="Percent 2 2 2 5 2 2 2 2 16 2" xfId="57807" xr:uid="{00000000-0005-0000-0000-00008DE20000}"/>
    <cellStyle name="Percent 2 2 2 5 2 2 2 2 16 2 2" xfId="57808" xr:uid="{00000000-0005-0000-0000-00008EE20000}"/>
    <cellStyle name="Percent 2 2 2 5 2 2 2 2 16 2 2 2" xfId="57809" xr:uid="{00000000-0005-0000-0000-00008FE20000}"/>
    <cellStyle name="Percent 2 2 2 5 2 2 2 2 16 2 2 3" xfId="57810" xr:uid="{00000000-0005-0000-0000-000090E20000}"/>
    <cellStyle name="Percent 2 2 2 5 2 2 2 2 16 2 3" xfId="57811" xr:uid="{00000000-0005-0000-0000-000091E20000}"/>
    <cellStyle name="Percent 2 2 2 5 2 2 2 2 16 2 4" xfId="57812" xr:uid="{00000000-0005-0000-0000-000092E20000}"/>
    <cellStyle name="Percent 2 2 2 5 2 2 2 2 16 2 5" xfId="57813" xr:uid="{00000000-0005-0000-0000-000093E20000}"/>
    <cellStyle name="Percent 2 2 2 5 2 2 2 2 16 2 6" xfId="57814" xr:uid="{00000000-0005-0000-0000-000094E20000}"/>
    <cellStyle name="Percent 2 2 2 5 2 2 2 2 16 3" xfId="57815" xr:uid="{00000000-0005-0000-0000-000095E20000}"/>
    <cellStyle name="Percent 2 2 2 5 2 2 2 2 16 3 2" xfId="57816" xr:uid="{00000000-0005-0000-0000-000096E20000}"/>
    <cellStyle name="Percent 2 2 2 5 2 2 2 2 16 3 3" xfId="57817" xr:uid="{00000000-0005-0000-0000-000097E20000}"/>
    <cellStyle name="Percent 2 2 2 5 2 2 2 2 16 4" xfId="57818" xr:uid="{00000000-0005-0000-0000-000098E20000}"/>
    <cellStyle name="Percent 2 2 2 5 2 2 2 2 16 5" xfId="57819" xr:uid="{00000000-0005-0000-0000-000099E20000}"/>
    <cellStyle name="Percent 2 2 2 5 2 2 2 2 16 6" xfId="57820" xr:uid="{00000000-0005-0000-0000-00009AE20000}"/>
    <cellStyle name="Percent 2 2 2 5 2 2 2 2 17" xfId="57821" xr:uid="{00000000-0005-0000-0000-00009BE20000}"/>
    <cellStyle name="Percent 2 2 2 5 2 2 2 2 18" xfId="57822" xr:uid="{00000000-0005-0000-0000-00009CE20000}"/>
    <cellStyle name="Percent 2 2 2 5 2 2 2 2 19" xfId="57823" xr:uid="{00000000-0005-0000-0000-00009DE20000}"/>
    <cellStyle name="Percent 2 2 2 5 2 2 2 2 2" xfId="57824" xr:uid="{00000000-0005-0000-0000-00009EE20000}"/>
    <cellStyle name="Percent 2 2 2 5 2 2 2 2 2 10" xfId="57825" xr:uid="{00000000-0005-0000-0000-00009FE20000}"/>
    <cellStyle name="Percent 2 2 2 5 2 2 2 2 2 11" xfId="57826" xr:uid="{00000000-0005-0000-0000-0000A0E20000}"/>
    <cellStyle name="Percent 2 2 2 5 2 2 2 2 2 12" xfId="57827" xr:uid="{00000000-0005-0000-0000-0000A1E20000}"/>
    <cellStyle name="Percent 2 2 2 5 2 2 2 2 2 2" xfId="57828" xr:uid="{00000000-0005-0000-0000-0000A2E20000}"/>
    <cellStyle name="Percent 2 2 2 5 2 2 2 2 2 2 2" xfId="57829" xr:uid="{00000000-0005-0000-0000-0000A3E20000}"/>
    <cellStyle name="Percent 2 2 2 5 2 2 2 2 2 2 2 2" xfId="57830" xr:uid="{00000000-0005-0000-0000-0000A4E20000}"/>
    <cellStyle name="Percent 2 2 2 5 2 2 2 2 2 2 2 2 2" xfId="57831" xr:uid="{00000000-0005-0000-0000-0000A5E20000}"/>
    <cellStyle name="Percent 2 2 2 5 2 2 2 2 2 2 2 2 3" xfId="57832" xr:uid="{00000000-0005-0000-0000-0000A6E20000}"/>
    <cellStyle name="Percent 2 2 2 5 2 2 2 2 2 2 2 3" xfId="57833" xr:uid="{00000000-0005-0000-0000-0000A7E20000}"/>
    <cellStyle name="Percent 2 2 2 5 2 2 2 2 2 2 2 4" xfId="57834" xr:uid="{00000000-0005-0000-0000-0000A8E20000}"/>
    <cellStyle name="Percent 2 2 2 5 2 2 2 2 2 2 2 5" xfId="57835" xr:uid="{00000000-0005-0000-0000-0000A9E20000}"/>
    <cellStyle name="Percent 2 2 2 5 2 2 2 2 2 2 2 6" xfId="57836" xr:uid="{00000000-0005-0000-0000-0000AAE20000}"/>
    <cellStyle name="Percent 2 2 2 5 2 2 2 2 2 2 3" xfId="57837" xr:uid="{00000000-0005-0000-0000-0000ABE20000}"/>
    <cellStyle name="Percent 2 2 2 5 2 2 2 2 2 2 3 2" xfId="57838" xr:uid="{00000000-0005-0000-0000-0000ACE20000}"/>
    <cellStyle name="Percent 2 2 2 5 2 2 2 2 2 2 3 3" xfId="57839" xr:uid="{00000000-0005-0000-0000-0000ADE20000}"/>
    <cellStyle name="Percent 2 2 2 5 2 2 2 2 2 2 4" xfId="57840" xr:uid="{00000000-0005-0000-0000-0000AEE20000}"/>
    <cellStyle name="Percent 2 2 2 5 2 2 2 2 2 2 5" xfId="57841" xr:uid="{00000000-0005-0000-0000-0000AFE20000}"/>
    <cellStyle name="Percent 2 2 2 5 2 2 2 2 2 2 6" xfId="57842" xr:uid="{00000000-0005-0000-0000-0000B0E20000}"/>
    <cellStyle name="Percent 2 2 2 5 2 2 2 2 2 3" xfId="57843" xr:uid="{00000000-0005-0000-0000-0000B1E20000}"/>
    <cellStyle name="Percent 2 2 2 5 2 2 2 2 2 4" xfId="57844" xr:uid="{00000000-0005-0000-0000-0000B2E20000}"/>
    <cellStyle name="Percent 2 2 2 5 2 2 2 2 2 5" xfId="57845" xr:uid="{00000000-0005-0000-0000-0000B3E20000}"/>
    <cellStyle name="Percent 2 2 2 5 2 2 2 2 2 6" xfId="57846" xr:uid="{00000000-0005-0000-0000-0000B4E20000}"/>
    <cellStyle name="Percent 2 2 2 5 2 2 2 2 2 7" xfId="57847" xr:uid="{00000000-0005-0000-0000-0000B5E20000}"/>
    <cellStyle name="Percent 2 2 2 5 2 2 2 2 2 8" xfId="57848" xr:uid="{00000000-0005-0000-0000-0000B6E20000}"/>
    <cellStyle name="Percent 2 2 2 5 2 2 2 2 2 8 2" xfId="57849" xr:uid="{00000000-0005-0000-0000-0000B7E20000}"/>
    <cellStyle name="Percent 2 2 2 5 2 2 2 2 2 8 3" xfId="57850" xr:uid="{00000000-0005-0000-0000-0000B8E20000}"/>
    <cellStyle name="Percent 2 2 2 5 2 2 2 2 2 9" xfId="57851" xr:uid="{00000000-0005-0000-0000-0000B9E20000}"/>
    <cellStyle name="Percent 2 2 2 5 2 2 2 2 20" xfId="57852" xr:uid="{00000000-0005-0000-0000-0000BAE20000}"/>
    <cellStyle name="Percent 2 2 2 5 2 2 2 2 21" xfId="57853" xr:uid="{00000000-0005-0000-0000-0000BBE20000}"/>
    <cellStyle name="Percent 2 2 2 5 2 2 2 2 21 2" xfId="57854" xr:uid="{00000000-0005-0000-0000-0000BCE20000}"/>
    <cellStyle name="Percent 2 2 2 5 2 2 2 2 21 3" xfId="57855" xr:uid="{00000000-0005-0000-0000-0000BDE20000}"/>
    <cellStyle name="Percent 2 2 2 5 2 2 2 2 22" xfId="57856" xr:uid="{00000000-0005-0000-0000-0000BEE20000}"/>
    <cellStyle name="Percent 2 2 2 5 2 2 2 2 23" xfId="57857" xr:uid="{00000000-0005-0000-0000-0000BFE20000}"/>
    <cellStyle name="Percent 2 2 2 5 2 2 2 2 24" xfId="57858" xr:uid="{00000000-0005-0000-0000-0000C0E20000}"/>
    <cellStyle name="Percent 2 2 2 5 2 2 2 2 25" xfId="57859" xr:uid="{00000000-0005-0000-0000-0000C1E20000}"/>
    <cellStyle name="Percent 2 2 2 5 2 2 2 2 3" xfId="57860" xr:uid="{00000000-0005-0000-0000-0000C2E20000}"/>
    <cellStyle name="Percent 2 2 2 5 2 2 2 2 4" xfId="57861" xr:uid="{00000000-0005-0000-0000-0000C3E20000}"/>
    <cellStyle name="Percent 2 2 2 5 2 2 2 2 5" xfId="57862" xr:uid="{00000000-0005-0000-0000-0000C4E20000}"/>
    <cellStyle name="Percent 2 2 2 5 2 2 2 2 6" xfId="57863" xr:uid="{00000000-0005-0000-0000-0000C5E20000}"/>
    <cellStyle name="Percent 2 2 2 5 2 2 2 2 7" xfId="57864" xr:uid="{00000000-0005-0000-0000-0000C6E20000}"/>
    <cellStyle name="Percent 2 2 2 5 2 2 2 2 8" xfId="57865" xr:uid="{00000000-0005-0000-0000-0000C7E20000}"/>
    <cellStyle name="Percent 2 2 2 5 2 2 2 2 9" xfId="57866" xr:uid="{00000000-0005-0000-0000-0000C8E20000}"/>
    <cellStyle name="Percent 2 2 2 5 2 2 2 20" xfId="57867" xr:uid="{00000000-0005-0000-0000-0000C9E20000}"/>
    <cellStyle name="Percent 2 2 2 5 2 2 2 21" xfId="57868" xr:uid="{00000000-0005-0000-0000-0000CAE20000}"/>
    <cellStyle name="Percent 2 2 2 5 2 2 2 21 2" xfId="57869" xr:uid="{00000000-0005-0000-0000-0000CBE20000}"/>
    <cellStyle name="Percent 2 2 2 5 2 2 2 21 3" xfId="57870" xr:uid="{00000000-0005-0000-0000-0000CCE20000}"/>
    <cellStyle name="Percent 2 2 2 5 2 2 2 22" xfId="57871" xr:uid="{00000000-0005-0000-0000-0000CDE20000}"/>
    <cellStyle name="Percent 2 2 2 5 2 2 2 23" xfId="57872" xr:uid="{00000000-0005-0000-0000-0000CEE20000}"/>
    <cellStyle name="Percent 2 2 2 5 2 2 2 24" xfId="57873" xr:uid="{00000000-0005-0000-0000-0000CFE20000}"/>
    <cellStyle name="Percent 2 2 2 5 2 2 2 25" xfId="57874" xr:uid="{00000000-0005-0000-0000-0000D0E20000}"/>
    <cellStyle name="Percent 2 2 2 5 2 2 2 3" xfId="57875" xr:uid="{00000000-0005-0000-0000-0000D1E20000}"/>
    <cellStyle name="Percent 2 2 2 5 2 2 2 4" xfId="57876" xr:uid="{00000000-0005-0000-0000-0000D2E20000}"/>
    <cellStyle name="Percent 2 2 2 5 2 2 2 5" xfId="57877" xr:uid="{00000000-0005-0000-0000-0000D3E20000}"/>
    <cellStyle name="Percent 2 2 2 5 2 2 2 6" xfId="57878" xr:uid="{00000000-0005-0000-0000-0000D4E20000}"/>
    <cellStyle name="Percent 2 2 2 5 2 2 2 7" xfId="57879" xr:uid="{00000000-0005-0000-0000-0000D5E20000}"/>
    <cellStyle name="Percent 2 2 2 5 2 2 2 8" xfId="57880" xr:uid="{00000000-0005-0000-0000-0000D6E20000}"/>
    <cellStyle name="Percent 2 2 2 5 2 2 2 9" xfId="57881" xr:uid="{00000000-0005-0000-0000-0000D7E20000}"/>
    <cellStyle name="Percent 2 2 2 5 2 2 20" xfId="57882" xr:uid="{00000000-0005-0000-0000-0000D8E20000}"/>
    <cellStyle name="Percent 2 2 2 5 2 2 21" xfId="57883" xr:uid="{00000000-0005-0000-0000-0000D9E20000}"/>
    <cellStyle name="Percent 2 2 2 5 2 2 21 2" xfId="57884" xr:uid="{00000000-0005-0000-0000-0000DAE20000}"/>
    <cellStyle name="Percent 2 2 2 5 2 2 21 3" xfId="57885" xr:uid="{00000000-0005-0000-0000-0000DBE20000}"/>
    <cellStyle name="Percent 2 2 2 5 2 2 22" xfId="57886" xr:uid="{00000000-0005-0000-0000-0000DCE20000}"/>
    <cellStyle name="Percent 2 2 2 5 2 2 23" xfId="57887" xr:uid="{00000000-0005-0000-0000-0000DDE20000}"/>
    <cellStyle name="Percent 2 2 2 5 2 2 24" xfId="57888" xr:uid="{00000000-0005-0000-0000-0000DEE20000}"/>
    <cellStyle name="Percent 2 2 2 5 2 2 25" xfId="57889" xr:uid="{00000000-0005-0000-0000-0000DFE20000}"/>
    <cellStyle name="Percent 2 2 2 5 2 2 3" xfId="57890" xr:uid="{00000000-0005-0000-0000-0000E0E20000}"/>
    <cellStyle name="Percent 2 2 2 5 2 2 4" xfId="57891" xr:uid="{00000000-0005-0000-0000-0000E1E20000}"/>
    <cellStyle name="Percent 2 2 2 5 2 2 5" xfId="57892" xr:uid="{00000000-0005-0000-0000-0000E2E20000}"/>
    <cellStyle name="Percent 2 2 2 5 2 2 6" xfId="57893" xr:uid="{00000000-0005-0000-0000-0000E3E20000}"/>
    <cellStyle name="Percent 2 2 2 5 2 2 7" xfId="57894" xr:uid="{00000000-0005-0000-0000-0000E4E20000}"/>
    <cellStyle name="Percent 2 2 2 5 2 2 8" xfId="57895" xr:uid="{00000000-0005-0000-0000-0000E5E20000}"/>
    <cellStyle name="Percent 2 2 2 5 2 2 9" xfId="57896" xr:uid="{00000000-0005-0000-0000-0000E6E20000}"/>
    <cellStyle name="Percent 2 2 2 5 2 20" xfId="57897" xr:uid="{00000000-0005-0000-0000-0000E7E20000}"/>
    <cellStyle name="Percent 2 2 2 5 2 21" xfId="57898" xr:uid="{00000000-0005-0000-0000-0000E8E20000}"/>
    <cellStyle name="Percent 2 2 2 5 2 22" xfId="57899" xr:uid="{00000000-0005-0000-0000-0000E9E20000}"/>
    <cellStyle name="Percent 2 2 2 5 2 23" xfId="57900" xr:uid="{00000000-0005-0000-0000-0000EAE20000}"/>
    <cellStyle name="Percent 2 2 2 5 2 23 2" xfId="57901" xr:uid="{00000000-0005-0000-0000-0000EBE20000}"/>
    <cellStyle name="Percent 2 2 2 5 2 23 3" xfId="57902" xr:uid="{00000000-0005-0000-0000-0000ECE20000}"/>
    <cellStyle name="Percent 2 2 2 5 2 24" xfId="57903" xr:uid="{00000000-0005-0000-0000-0000EDE20000}"/>
    <cellStyle name="Percent 2 2 2 5 2 25" xfId="57904" xr:uid="{00000000-0005-0000-0000-0000EEE20000}"/>
    <cellStyle name="Percent 2 2 2 5 2 26" xfId="57905" xr:uid="{00000000-0005-0000-0000-0000EFE20000}"/>
    <cellStyle name="Percent 2 2 2 5 2 27" xfId="57906" xr:uid="{00000000-0005-0000-0000-0000F0E20000}"/>
    <cellStyle name="Percent 2 2 2 5 2 3" xfId="57907" xr:uid="{00000000-0005-0000-0000-0000F1E20000}"/>
    <cellStyle name="Percent 2 2 2 5 2 4" xfId="57908" xr:uid="{00000000-0005-0000-0000-0000F2E20000}"/>
    <cellStyle name="Percent 2 2 2 5 2 5" xfId="57909" xr:uid="{00000000-0005-0000-0000-0000F3E20000}"/>
    <cellStyle name="Percent 2 2 2 5 2 6" xfId="57910" xr:uid="{00000000-0005-0000-0000-0000F4E20000}"/>
    <cellStyle name="Percent 2 2 2 5 2 7" xfId="57911" xr:uid="{00000000-0005-0000-0000-0000F5E20000}"/>
    <cellStyle name="Percent 2 2 2 5 2 8" xfId="57912" xr:uid="{00000000-0005-0000-0000-0000F6E20000}"/>
    <cellStyle name="Percent 2 2 2 5 2 9" xfId="57913" xr:uid="{00000000-0005-0000-0000-0000F7E20000}"/>
    <cellStyle name="Percent 2 2 2 5 20" xfId="57914" xr:uid="{00000000-0005-0000-0000-0000F8E20000}"/>
    <cellStyle name="Percent 2 2 2 5 21" xfId="57915" xr:uid="{00000000-0005-0000-0000-0000F9E20000}"/>
    <cellStyle name="Percent 2 2 2 5 22" xfId="57916" xr:uid="{00000000-0005-0000-0000-0000FAE20000}"/>
    <cellStyle name="Percent 2 2 2 5 22 2" xfId="57917" xr:uid="{00000000-0005-0000-0000-0000FBE20000}"/>
    <cellStyle name="Percent 2 2 2 5 22 2 2" xfId="57918" xr:uid="{00000000-0005-0000-0000-0000FCE20000}"/>
    <cellStyle name="Percent 2 2 2 5 22 2 2 2" xfId="57919" xr:uid="{00000000-0005-0000-0000-0000FDE20000}"/>
    <cellStyle name="Percent 2 2 2 5 22 2 2 3" xfId="57920" xr:uid="{00000000-0005-0000-0000-0000FEE20000}"/>
    <cellStyle name="Percent 2 2 2 5 22 2 3" xfId="57921" xr:uid="{00000000-0005-0000-0000-0000FFE20000}"/>
    <cellStyle name="Percent 2 2 2 5 22 2 4" xfId="57922" xr:uid="{00000000-0005-0000-0000-000000E30000}"/>
    <cellStyle name="Percent 2 2 2 5 22 2 5" xfId="57923" xr:uid="{00000000-0005-0000-0000-000001E30000}"/>
    <cellStyle name="Percent 2 2 2 5 22 2 6" xfId="57924" xr:uid="{00000000-0005-0000-0000-000002E30000}"/>
    <cellStyle name="Percent 2 2 2 5 22 3" xfId="57925" xr:uid="{00000000-0005-0000-0000-000003E30000}"/>
    <cellStyle name="Percent 2 2 2 5 22 3 2" xfId="57926" xr:uid="{00000000-0005-0000-0000-000004E30000}"/>
    <cellStyle name="Percent 2 2 2 5 22 3 3" xfId="57927" xr:uid="{00000000-0005-0000-0000-000005E30000}"/>
    <cellStyle name="Percent 2 2 2 5 22 4" xfId="57928" xr:uid="{00000000-0005-0000-0000-000006E30000}"/>
    <cellStyle name="Percent 2 2 2 5 22 5" xfId="57929" xr:uid="{00000000-0005-0000-0000-000007E30000}"/>
    <cellStyle name="Percent 2 2 2 5 22 6" xfId="57930" xr:uid="{00000000-0005-0000-0000-000008E30000}"/>
    <cellStyle name="Percent 2 2 2 5 23" xfId="57931" xr:uid="{00000000-0005-0000-0000-000009E30000}"/>
    <cellStyle name="Percent 2 2 2 5 24" xfId="57932" xr:uid="{00000000-0005-0000-0000-00000AE30000}"/>
    <cellStyle name="Percent 2 2 2 5 25" xfId="57933" xr:uid="{00000000-0005-0000-0000-00000BE30000}"/>
    <cellStyle name="Percent 2 2 2 5 26" xfId="57934" xr:uid="{00000000-0005-0000-0000-00000CE30000}"/>
    <cellStyle name="Percent 2 2 2 5 27" xfId="57935" xr:uid="{00000000-0005-0000-0000-00000DE30000}"/>
    <cellStyle name="Percent 2 2 2 5 27 2" xfId="57936" xr:uid="{00000000-0005-0000-0000-00000EE30000}"/>
    <cellStyle name="Percent 2 2 2 5 27 3" xfId="57937" xr:uid="{00000000-0005-0000-0000-00000FE30000}"/>
    <cellStyle name="Percent 2 2 2 5 28" xfId="57938" xr:uid="{00000000-0005-0000-0000-000010E30000}"/>
    <cellStyle name="Percent 2 2 2 5 29" xfId="57939" xr:uid="{00000000-0005-0000-0000-000011E30000}"/>
    <cellStyle name="Percent 2 2 2 5 3" xfId="57940" xr:uid="{00000000-0005-0000-0000-000012E30000}"/>
    <cellStyle name="Percent 2 2 2 5 30" xfId="57941" xr:uid="{00000000-0005-0000-0000-000013E30000}"/>
    <cellStyle name="Percent 2 2 2 5 31" xfId="57942" xr:uid="{00000000-0005-0000-0000-000014E30000}"/>
    <cellStyle name="Percent 2 2 2 5 4" xfId="57943" xr:uid="{00000000-0005-0000-0000-000015E30000}"/>
    <cellStyle name="Percent 2 2 2 5 5" xfId="57944" xr:uid="{00000000-0005-0000-0000-000016E30000}"/>
    <cellStyle name="Percent 2 2 2 5 6" xfId="57945" xr:uid="{00000000-0005-0000-0000-000017E30000}"/>
    <cellStyle name="Percent 2 2 2 5 7" xfId="57946" xr:uid="{00000000-0005-0000-0000-000018E30000}"/>
    <cellStyle name="Percent 2 2 2 5 7 10" xfId="57947" xr:uid="{00000000-0005-0000-0000-000019E30000}"/>
    <cellStyle name="Percent 2 2 2 5 7 11" xfId="57948" xr:uid="{00000000-0005-0000-0000-00001AE30000}"/>
    <cellStyle name="Percent 2 2 2 5 7 12" xfId="57949" xr:uid="{00000000-0005-0000-0000-00001BE30000}"/>
    <cellStyle name="Percent 2 2 2 5 7 13" xfId="57950" xr:uid="{00000000-0005-0000-0000-00001CE30000}"/>
    <cellStyle name="Percent 2 2 2 5 7 14" xfId="57951" xr:uid="{00000000-0005-0000-0000-00001DE30000}"/>
    <cellStyle name="Percent 2 2 2 5 7 15" xfId="57952" xr:uid="{00000000-0005-0000-0000-00001EE30000}"/>
    <cellStyle name="Percent 2 2 2 5 7 2" xfId="57953" xr:uid="{00000000-0005-0000-0000-00001FE30000}"/>
    <cellStyle name="Percent 2 2 2 5 7 2 10" xfId="57954" xr:uid="{00000000-0005-0000-0000-000020E30000}"/>
    <cellStyle name="Percent 2 2 2 5 7 2 11" xfId="57955" xr:uid="{00000000-0005-0000-0000-000021E30000}"/>
    <cellStyle name="Percent 2 2 2 5 7 2 12" xfId="57956" xr:uid="{00000000-0005-0000-0000-000022E30000}"/>
    <cellStyle name="Percent 2 2 2 5 7 2 13" xfId="57957" xr:uid="{00000000-0005-0000-0000-000023E30000}"/>
    <cellStyle name="Percent 2 2 2 5 7 2 14" xfId="57958" xr:uid="{00000000-0005-0000-0000-000024E30000}"/>
    <cellStyle name="Percent 2 2 2 5 7 2 15" xfId="57959" xr:uid="{00000000-0005-0000-0000-000025E30000}"/>
    <cellStyle name="Percent 2 2 2 5 7 2 2" xfId="57960" xr:uid="{00000000-0005-0000-0000-000026E30000}"/>
    <cellStyle name="Percent 2 2 2 5 7 2 3" xfId="57961" xr:uid="{00000000-0005-0000-0000-000027E30000}"/>
    <cellStyle name="Percent 2 2 2 5 7 2 4" xfId="57962" xr:uid="{00000000-0005-0000-0000-000028E30000}"/>
    <cellStyle name="Percent 2 2 2 5 7 2 5" xfId="57963" xr:uid="{00000000-0005-0000-0000-000029E30000}"/>
    <cellStyle name="Percent 2 2 2 5 7 2 6" xfId="57964" xr:uid="{00000000-0005-0000-0000-00002AE30000}"/>
    <cellStyle name="Percent 2 2 2 5 7 2 7" xfId="57965" xr:uid="{00000000-0005-0000-0000-00002BE30000}"/>
    <cellStyle name="Percent 2 2 2 5 7 2 8" xfId="57966" xr:uid="{00000000-0005-0000-0000-00002CE30000}"/>
    <cellStyle name="Percent 2 2 2 5 7 2 9" xfId="57967" xr:uid="{00000000-0005-0000-0000-00002DE30000}"/>
    <cellStyle name="Percent 2 2 2 5 7 3" xfId="57968" xr:uid="{00000000-0005-0000-0000-00002EE30000}"/>
    <cellStyle name="Percent 2 2 2 5 7 4" xfId="57969" xr:uid="{00000000-0005-0000-0000-00002FE30000}"/>
    <cellStyle name="Percent 2 2 2 5 7 5" xfId="57970" xr:uid="{00000000-0005-0000-0000-000030E30000}"/>
    <cellStyle name="Percent 2 2 2 5 7 6" xfId="57971" xr:uid="{00000000-0005-0000-0000-000031E30000}"/>
    <cellStyle name="Percent 2 2 2 5 7 7" xfId="57972" xr:uid="{00000000-0005-0000-0000-000032E30000}"/>
    <cellStyle name="Percent 2 2 2 5 7 8" xfId="57973" xr:uid="{00000000-0005-0000-0000-000033E30000}"/>
    <cellStyle name="Percent 2 2 2 5 7 9" xfId="57974" xr:uid="{00000000-0005-0000-0000-000034E30000}"/>
    <cellStyle name="Percent 2 2 2 5 8" xfId="57975" xr:uid="{00000000-0005-0000-0000-000035E30000}"/>
    <cellStyle name="Percent 2 2 2 5 9" xfId="57976" xr:uid="{00000000-0005-0000-0000-000036E30000}"/>
    <cellStyle name="Percent 2 2 2 6" xfId="57977" xr:uid="{00000000-0005-0000-0000-000037E30000}"/>
    <cellStyle name="Percent 2 2 2 7" xfId="57978" xr:uid="{00000000-0005-0000-0000-000038E30000}"/>
    <cellStyle name="Percent 2 2 2 8" xfId="57979" xr:uid="{00000000-0005-0000-0000-000039E30000}"/>
    <cellStyle name="Percent 2 2 2 9" xfId="57980" xr:uid="{00000000-0005-0000-0000-00003AE30000}"/>
    <cellStyle name="Percent 2 2 20" xfId="57981" xr:uid="{00000000-0005-0000-0000-00003BE30000}"/>
    <cellStyle name="Percent 2 2 21" xfId="57982" xr:uid="{00000000-0005-0000-0000-00003CE30000}"/>
    <cellStyle name="Percent 2 2 22" xfId="57983" xr:uid="{00000000-0005-0000-0000-00003DE30000}"/>
    <cellStyle name="Percent 2 2 22 10" xfId="57984" xr:uid="{00000000-0005-0000-0000-00003EE30000}"/>
    <cellStyle name="Percent 2 2 22 11" xfId="57985" xr:uid="{00000000-0005-0000-0000-00003FE30000}"/>
    <cellStyle name="Percent 2 2 22 12" xfId="57986" xr:uid="{00000000-0005-0000-0000-000040E30000}"/>
    <cellStyle name="Percent 2 2 22 13" xfId="57987" xr:uid="{00000000-0005-0000-0000-000041E30000}"/>
    <cellStyle name="Percent 2 2 22 14" xfId="57988" xr:uid="{00000000-0005-0000-0000-000042E30000}"/>
    <cellStyle name="Percent 2 2 22 15" xfId="57989" xr:uid="{00000000-0005-0000-0000-000043E30000}"/>
    <cellStyle name="Percent 2 2 22 2" xfId="57990" xr:uid="{00000000-0005-0000-0000-000044E30000}"/>
    <cellStyle name="Percent 2 2 22 3" xfId="57991" xr:uid="{00000000-0005-0000-0000-000045E30000}"/>
    <cellStyle name="Percent 2 2 22 4" xfId="57992" xr:uid="{00000000-0005-0000-0000-000046E30000}"/>
    <cellStyle name="Percent 2 2 22 5" xfId="57993" xr:uid="{00000000-0005-0000-0000-000047E30000}"/>
    <cellStyle name="Percent 2 2 22 6" xfId="57994" xr:uid="{00000000-0005-0000-0000-000048E30000}"/>
    <cellStyle name="Percent 2 2 22 7" xfId="57995" xr:uid="{00000000-0005-0000-0000-000049E30000}"/>
    <cellStyle name="Percent 2 2 22 8" xfId="57996" xr:uid="{00000000-0005-0000-0000-00004AE30000}"/>
    <cellStyle name="Percent 2 2 22 9" xfId="57997" xr:uid="{00000000-0005-0000-0000-00004BE30000}"/>
    <cellStyle name="Percent 2 2 23" xfId="57998" xr:uid="{00000000-0005-0000-0000-00004CE30000}"/>
    <cellStyle name="Percent 2 2 24" xfId="57999" xr:uid="{00000000-0005-0000-0000-00004DE30000}"/>
    <cellStyle name="Percent 2 2 25" xfId="58000" xr:uid="{00000000-0005-0000-0000-00004EE30000}"/>
    <cellStyle name="Percent 2 2 26" xfId="58001" xr:uid="{00000000-0005-0000-0000-00004FE30000}"/>
    <cellStyle name="Percent 2 2 27" xfId="58002" xr:uid="{00000000-0005-0000-0000-000050E30000}"/>
    <cellStyle name="Percent 2 2 28" xfId="58003" xr:uid="{00000000-0005-0000-0000-000051E30000}"/>
    <cellStyle name="Percent 2 2 29" xfId="58004" xr:uid="{00000000-0005-0000-0000-000052E30000}"/>
    <cellStyle name="Percent 2 2 3" xfId="58005" xr:uid="{00000000-0005-0000-0000-000053E30000}"/>
    <cellStyle name="Percent 2 2 30" xfId="58006" xr:uid="{00000000-0005-0000-0000-000054E30000}"/>
    <cellStyle name="Percent 2 2 31" xfId="58007" xr:uid="{00000000-0005-0000-0000-000055E30000}"/>
    <cellStyle name="Percent 2 2 32" xfId="58008" xr:uid="{00000000-0005-0000-0000-000056E30000}"/>
    <cellStyle name="Percent 2 2 33" xfId="58009" xr:uid="{00000000-0005-0000-0000-000057E30000}"/>
    <cellStyle name="Percent 2 2 34" xfId="58010" xr:uid="{00000000-0005-0000-0000-000058E30000}"/>
    <cellStyle name="Percent 2 2 35" xfId="58011" xr:uid="{00000000-0005-0000-0000-000059E30000}"/>
    <cellStyle name="Percent 2 2 36" xfId="58012" xr:uid="{00000000-0005-0000-0000-00005AE30000}"/>
    <cellStyle name="Percent 2 2 36 2" xfId="58013" xr:uid="{00000000-0005-0000-0000-00005BE30000}"/>
    <cellStyle name="Percent 2 2 36 2 2" xfId="58014" xr:uid="{00000000-0005-0000-0000-00005CE30000}"/>
    <cellStyle name="Percent 2 2 36 2 2 2" xfId="58015" xr:uid="{00000000-0005-0000-0000-00005DE30000}"/>
    <cellStyle name="Percent 2 2 36 2 2 3" xfId="58016" xr:uid="{00000000-0005-0000-0000-00005EE30000}"/>
    <cellStyle name="Percent 2 2 36 2 3" xfId="58017" xr:uid="{00000000-0005-0000-0000-00005FE30000}"/>
    <cellStyle name="Percent 2 2 36 2 4" xfId="58018" xr:uid="{00000000-0005-0000-0000-000060E30000}"/>
    <cellStyle name="Percent 2 2 36 2 5" xfId="58019" xr:uid="{00000000-0005-0000-0000-000061E30000}"/>
    <cellStyle name="Percent 2 2 36 2 6" xfId="58020" xr:uid="{00000000-0005-0000-0000-000062E30000}"/>
    <cellStyle name="Percent 2 2 36 3" xfId="58021" xr:uid="{00000000-0005-0000-0000-000063E30000}"/>
    <cellStyle name="Percent 2 2 36 3 2" xfId="58022" xr:uid="{00000000-0005-0000-0000-000064E30000}"/>
    <cellStyle name="Percent 2 2 36 3 3" xfId="58023" xr:uid="{00000000-0005-0000-0000-000065E30000}"/>
    <cellStyle name="Percent 2 2 36 4" xfId="58024" xr:uid="{00000000-0005-0000-0000-000066E30000}"/>
    <cellStyle name="Percent 2 2 36 5" xfId="58025" xr:uid="{00000000-0005-0000-0000-000067E30000}"/>
    <cellStyle name="Percent 2 2 36 6" xfId="58026" xr:uid="{00000000-0005-0000-0000-000068E30000}"/>
    <cellStyle name="Percent 2 2 37" xfId="58027" xr:uid="{00000000-0005-0000-0000-000069E30000}"/>
    <cellStyle name="Percent 2 2 38" xfId="58028" xr:uid="{00000000-0005-0000-0000-00006AE30000}"/>
    <cellStyle name="Percent 2 2 39" xfId="58029" xr:uid="{00000000-0005-0000-0000-00006BE30000}"/>
    <cellStyle name="Percent 2 2 4" xfId="58030" xr:uid="{00000000-0005-0000-0000-00006CE30000}"/>
    <cellStyle name="Percent 2 2 40" xfId="58031" xr:uid="{00000000-0005-0000-0000-00006DE30000}"/>
    <cellStyle name="Percent 2 2 41" xfId="58032" xr:uid="{00000000-0005-0000-0000-00006EE30000}"/>
    <cellStyle name="Percent 2 2 41 2" xfId="58033" xr:uid="{00000000-0005-0000-0000-00006FE30000}"/>
    <cellStyle name="Percent 2 2 41 3" xfId="58034" xr:uid="{00000000-0005-0000-0000-000070E30000}"/>
    <cellStyle name="Percent 2 2 42" xfId="58035" xr:uid="{00000000-0005-0000-0000-000071E30000}"/>
    <cellStyle name="Percent 2 2 43" xfId="58036" xr:uid="{00000000-0005-0000-0000-000072E30000}"/>
    <cellStyle name="Percent 2 2 44" xfId="58037" xr:uid="{00000000-0005-0000-0000-000073E30000}"/>
    <cellStyle name="Percent 2 2 45" xfId="58038" xr:uid="{00000000-0005-0000-0000-000074E30000}"/>
    <cellStyle name="Percent 2 2 46" xfId="58039" xr:uid="{00000000-0005-0000-0000-000075E30000}"/>
    <cellStyle name="Percent 2 2 47" xfId="58040" xr:uid="{00000000-0005-0000-0000-000076E30000}"/>
    <cellStyle name="Percent 2 2 48" xfId="58041" xr:uid="{00000000-0005-0000-0000-000077E30000}"/>
    <cellStyle name="Percent 2 2 49" xfId="58042" xr:uid="{00000000-0005-0000-0000-000078E30000}"/>
    <cellStyle name="Percent 2 2 5" xfId="58043" xr:uid="{00000000-0005-0000-0000-000079E30000}"/>
    <cellStyle name="Percent 2 2 50" xfId="58044" xr:uid="{00000000-0005-0000-0000-00007AE30000}"/>
    <cellStyle name="Percent 2 2 51" xfId="58045" xr:uid="{00000000-0005-0000-0000-00007BE30000}"/>
    <cellStyle name="Percent 2 2 52" xfId="58046" xr:uid="{00000000-0005-0000-0000-00007CE30000}"/>
    <cellStyle name="Percent 2 2 53" xfId="58047" xr:uid="{00000000-0005-0000-0000-00007DE30000}"/>
    <cellStyle name="Percent 2 2 54" xfId="58048" xr:uid="{00000000-0005-0000-0000-00007EE30000}"/>
    <cellStyle name="Percent 2 2 55" xfId="58049" xr:uid="{00000000-0005-0000-0000-00007FE30000}"/>
    <cellStyle name="Percent 2 2 55 2" xfId="58050" xr:uid="{00000000-0005-0000-0000-000080E30000}"/>
    <cellStyle name="Percent 2 2 6" xfId="58051" xr:uid="{00000000-0005-0000-0000-000081E30000}"/>
    <cellStyle name="Percent 2 2 7" xfId="58052" xr:uid="{00000000-0005-0000-0000-000082E30000}"/>
    <cellStyle name="Percent 2 2 8" xfId="58053" xr:uid="{00000000-0005-0000-0000-000083E30000}"/>
    <cellStyle name="Percent 2 2 8 10" xfId="58054" xr:uid="{00000000-0005-0000-0000-000084E30000}"/>
    <cellStyle name="Percent 2 2 8 11" xfId="58055" xr:uid="{00000000-0005-0000-0000-000085E30000}"/>
    <cellStyle name="Percent 2 2 8 12" xfId="58056" xr:uid="{00000000-0005-0000-0000-000086E30000}"/>
    <cellStyle name="Percent 2 2 8 13" xfId="58057" xr:uid="{00000000-0005-0000-0000-000087E30000}"/>
    <cellStyle name="Percent 2 2 8 14" xfId="58058" xr:uid="{00000000-0005-0000-0000-000088E30000}"/>
    <cellStyle name="Percent 2 2 8 15" xfId="58059" xr:uid="{00000000-0005-0000-0000-000089E30000}"/>
    <cellStyle name="Percent 2 2 8 16" xfId="58060" xr:uid="{00000000-0005-0000-0000-00008AE30000}"/>
    <cellStyle name="Percent 2 2 8 17" xfId="58061" xr:uid="{00000000-0005-0000-0000-00008BE30000}"/>
    <cellStyle name="Percent 2 2 8 18" xfId="58062" xr:uid="{00000000-0005-0000-0000-00008CE30000}"/>
    <cellStyle name="Percent 2 2 8 19" xfId="58063" xr:uid="{00000000-0005-0000-0000-00008DE30000}"/>
    <cellStyle name="Percent 2 2 8 2" xfId="58064" xr:uid="{00000000-0005-0000-0000-00008EE30000}"/>
    <cellStyle name="Percent 2 2 8 2 10" xfId="58065" xr:uid="{00000000-0005-0000-0000-00008FE30000}"/>
    <cellStyle name="Percent 2 2 8 2 11" xfId="58066" xr:uid="{00000000-0005-0000-0000-000090E30000}"/>
    <cellStyle name="Percent 2 2 8 2 12" xfId="58067" xr:uid="{00000000-0005-0000-0000-000091E30000}"/>
    <cellStyle name="Percent 2 2 8 2 13" xfId="58068" xr:uid="{00000000-0005-0000-0000-000092E30000}"/>
    <cellStyle name="Percent 2 2 8 2 14" xfId="58069" xr:uid="{00000000-0005-0000-0000-000093E30000}"/>
    <cellStyle name="Percent 2 2 8 2 15" xfId="58070" xr:uid="{00000000-0005-0000-0000-000094E30000}"/>
    <cellStyle name="Percent 2 2 8 2 16" xfId="58071" xr:uid="{00000000-0005-0000-0000-000095E30000}"/>
    <cellStyle name="Percent 2 2 8 2 17" xfId="58072" xr:uid="{00000000-0005-0000-0000-000096E30000}"/>
    <cellStyle name="Percent 2 2 8 2 18" xfId="58073" xr:uid="{00000000-0005-0000-0000-000097E30000}"/>
    <cellStyle name="Percent 2 2 8 2 18 2" xfId="58074" xr:uid="{00000000-0005-0000-0000-000098E30000}"/>
    <cellStyle name="Percent 2 2 8 2 18 2 2" xfId="58075" xr:uid="{00000000-0005-0000-0000-000099E30000}"/>
    <cellStyle name="Percent 2 2 8 2 18 2 2 2" xfId="58076" xr:uid="{00000000-0005-0000-0000-00009AE30000}"/>
    <cellStyle name="Percent 2 2 8 2 18 2 2 3" xfId="58077" xr:uid="{00000000-0005-0000-0000-00009BE30000}"/>
    <cellStyle name="Percent 2 2 8 2 18 2 3" xfId="58078" xr:uid="{00000000-0005-0000-0000-00009CE30000}"/>
    <cellStyle name="Percent 2 2 8 2 18 2 4" xfId="58079" xr:uid="{00000000-0005-0000-0000-00009DE30000}"/>
    <cellStyle name="Percent 2 2 8 2 18 2 5" xfId="58080" xr:uid="{00000000-0005-0000-0000-00009EE30000}"/>
    <cellStyle name="Percent 2 2 8 2 18 2 6" xfId="58081" xr:uid="{00000000-0005-0000-0000-00009FE30000}"/>
    <cellStyle name="Percent 2 2 8 2 18 3" xfId="58082" xr:uid="{00000000-0005-0000-0000-0000A0E30000}"/>
    <cellStyle name="Percent 2 2 8 2 18 3 2" xfId="58083" xr:uid="{00000000-0005-0000-0000-0000A1E30000}"/>
    <cellStyle name="Percent 2 2 8 2 18 3 3" xfId="58084" xr:uid="{00000000-0005-0000-0000-0000A2E30000}"/>
    <cellStyle name="Percent 2 2 8 2 18 4" xfId="58085" xr:uid="{00000000-0005-0000-0000-0000A3E30000}"/>
    <cellStyle name="Percent 2 2 8 2 18 5" xfId="58086" xr:uid="{00000000-0005-0000-0000-0000A4E30000}"/>
    <cellStyle name="Percent 2 2 8 2 18 6" xfId="58087" xr:uid="{00000000-0005-0000-0000-0000A5E30000}"/>
    <cellStyle name="Percent 2 2 8 2 19" xfId="58088" xr:uid="{00000000-0005-0000-0000-0000A6E30000}"/>
    <cellStyle name="Percent 2 2 8 2 2" xfId="58089" xr:uid="{00000000-0005-0000-0000-0000A7E30000}"/>
    <cellStyle name="Percent 2 2 8 2 2 10" xfId="58090" xr:uid="{00000000-0005-0000-0000-0000A8E30000}"/>
    <cellStyle name="Percent 2 2 8 2 2 11" xfId="58091" xr:uid="{00000000-0005-0000-0000-0000A9E30000}"/>
    <cellStyle name="Percent 2 2 8 2 2 12" xfId="58092" xr:uid="{00000000-0005-0000-0000-0000AAE30000}"/>
    <cellStyle name="Percent 2 2 8 2 2 13" xfId="58093" xr:uid="{00000000-0005-0000-0000-0000ABE30000}"/>
    <cellStyle name="Percent 2 2 8 2 2 14" xfId="58094" xr:uid="{00000000-0005-0000-0000-0000ACE30000}"/>
    <cellStyle name="Percent 2 2 8 2 2 15" xfId="58095" xr:uid="{00000000-0005-0000-0000-0000ADE30000}"/>
    <cellStyle name="Percent 2 2 8 2 2 16" xfId="58096" xr:uid="{00000000-0005-0000-0000-0000AEE30000}"/>
    <cellStyle name="Percent 2 2 8 2 2 16 2" xfId="58097" xr:uid="{00000000-0005-0000-0000-0000AFE30000}"/>
    <cellStyle name="Percent 2 2 8 2 2 16 2 2" xfId="58098" xr:uid="{00000000-0005-0000-0000-0000B0E30000}"/>
    <cellStyle name="Percent 2 2 8 2 2 16 2 2 2" xfId="58099" xr:uid="{00000000-0005-0000-0000-0000B1E30000}"/>
    <cellStyle name="Percent 2 2 8 2 2 16 2 2 3" xfId="58100" xr:uid="{00000000-0005-0000-0000-0000B2E30000}"/>
    <cellStyle name="Percent 2 2 8 2 2 16 2 3" xfId="58101" xr:uid="{00000000-0005-0000-0000-0000B3E30000}"/>
    <cellStyle name="Percent 2 2 8 2 2 16 2 4" xfId="58102" xr:uid="{00000000-0005-0000-0000-0000B4E30000}"/>
    <cellStyle name="Percent 2 2 8 2 2 16 2 5" xfId="58103" xr:uid="{00000000-0005-0000-0000-0000B5E30000}"/>
    <cellStyle name="Percent 2 2 8 2 2 16 2 6" xfId="58104" xr:uid="{00000000-0005-0000-0000-0000B6E30000}"/>
    <cellStyle name="Percent 2 2 8 2 2 16 3" xfId="58105" xr:uid="{00000000-0005-0000-0000-0000B7E30000}"/>
    <cellStyle name="Percent 2 2 8 2 2 16 3 2" xfId="58106" xr:uid="{00000000-0005-0000-0000-0000B8E30000}"/>
    <cellStyle name="Percent 2 2 8 2 2 16 3 3" xfId="58107" xr:uid="{00000000-0005-0000-0000-0000B9E30000}"/>
    <cellStyle name="Percent 2 2 8 2 2 16 4" xfId="58108" xr:uid="{00000000-0005-0000-0000-0000BAE30000}"/>
    <cellStyle name="Percent 2 2 8 2 2 16 5" xfId="58109" xr:uid="{00000000-0005-0000-0000-0000BBE30000}"/>
    <cellStyle name="Percent 2 2 8 2 2 16 6" xfId="58110" xr:uid="{00000000-0005-0000-0000-0000BCE30000}"/>
    <cellStyle name="Percent 2 2 8 2 2 17" xfId="58111" xr:uid="{00000000-0005-0000-0000-0000BDE30000}"/>
    <cellStyle name="Percent 2 2 8 2 2 18" xfId="58112" xr:uid="{00000000-0005-0000-0000-0000BEE30000}"/>
    <cellStyle name="Percent 2 2 8 2 2 19" xfId="58113" xr:uid="{00000000-0005-0000-0000-0000BFE30000}"/>
    <cellStyle name="Percent 2 2 8 2 2 2" xfId="58114" xr:uid="{00000000-0005-0000-0000-0000C0E30000}"/>
    <cellStyle name="Percent 2 2 8 2 2 2 10" xfId="58115" xr:uid="{00000000-0005-0000-0000-0000C1E30000}"/>
    <cellStyle name="Percent 2 2 8 2 2 2 11" xfId="58116" xr:uid="{00000000-0005-0000-0000-0000C2E30000}"/>
    <cellStyle name="Percent 2 2 8 2 2 2 12" xfId="58117" xr:uid="{00000000-0005-0000-0000-0000C3E30000}"/>
    <cellStyle name="Percent 2 2 8 2 2 2 13" xfId="58118" xr:uid="{00000000-0005-0000-0000-0000C4E30000}"/>
    <cellStyle name="Percent 2 2 8 2 2 2 14" xfId="58119" xr:uid="{00000000-0005-0000-0000-0000C5E30000}"/>
    <cellStyle name="Percent 2 2 8 2 2 2 15" xfId="58120" xr:uid="{00000000-0005-0000-0000-0000C6E30000}"/>
    <cellStyle name="Percent 2 2 8 2 2 2 16" xfId="58121" xr:uid="{00000000-0005-0000-0000-0000C7E30000}"/>
    <cellStyle name="Percent 2 2 8 2 2 2 16 2" xfId="58122" xr:uid="{00000000-0005-0000-0000-0000C8E30000}"/>
    <cellStyle name="Percent 2 2 8 2 2 2 16 2 2" xfId="58123" xr:uid="{00000000-0005-0000-0000-0000C9E30000}"/>
    <cellStyle name="Percent 2 2 8 2 2 2 16 2 2 2" xfId="58124" xr:uid="{00000000-0005-0000-0000-0000CAE30000}"/>
    <cellStyle name="Percent 2 2 8 2 2 2 16 2 2 3" xfId="58125" xr:uid="{00000000-0005-0000-0000-0000CBE30000}"/>
    <cellStyle name="Percent 2 2 8 2 2 2 16 2 3" xfId="58126" xr:uid="{00000000-0005-0000-0000-0000CCE30000}"/>
    <cellStyle name="Percent 2 2 8 2 2 2 16 2 4" xfId="58127" xr:uid="{00000000-0005-0000-0000-0000CDE30000}"/>
    <cellStyle name="Percent 2 2 8 2 2 2 16 2 5" xfId="58128" xr:uid="{00000000-0005-0000-0000-0000CEE30000}"/>
    <cellStyle name="Percent 2 2 8 2 2 2 16 2 6" xfId="58129" xr:uid="{00000000-0005-0000-0000-0000CFE30000}"/>
    <cellStyle name="Percent 2 2 8 2 2 2 16 3" xfId="58130" xr:uid="{00000000-0005-0000-0000-0000D0E30000}"/>
    <cellStyle name="Percent 2 2 8 2 2 2 16 3 2" xfId="58131" xr:uid="{00000000-0005-0000-0000-0000D1E30000}"/>
    <cellStyle name="Percent 2 2 8 2 2 2 16 3 3" xfId="58132" xr:uid="{00000000-0005-0000-0000-0000D2E30000}"/>
    <cellStyle name="Percent 2 2 8 2 2 2 16 4" xfId="58133" xr:uid="{00000000-0005-0000-0000-0000D3E30000}"/>
    <cellStyle name="Percent 2 2 8 2 2 2 16 5" xfId="58134" xr:uid="{00000000-0005-0000-0000-0000D4E30000}"/>
    <cellStyle name="Percent 2 2 8 2 2 2 16 6" xfId="58135" xr:uid="{00000000-0005-0000-0000-0000D5E30000}"/>
    <cellStyle name="Percent 2 2 8 2 2 2 17" xfId="58136" xr:uid="{00000000-0005-0000-0000-0000D6E30000}"/>
    <cellStyle name="Percent 2 2 8 2 2 2 18" xfId="58137" xr:uid="{00000000-0005-0000-0000-0000D7E30000}"/>
    <cellStyle name="Percent 2 2 8 2 2 2 19" xfId="58138" xr:uid="{00000000-0005-0000-0000-0000D8E30000}"/>
    <cellStyle name="Percent 2 2 8 2 2 2 2" xfId="58139" xr:uid="{00000000-0005-0000-0000-0000D9E30000}"/>
    <cellStyle name="Percent 2 2 8 2 2 2 2 10" xfId="58140" xr:uid="{00000000-0005-0000-0000-0000DAE30000}"/>
    <cellStyle name="Percent 2 2 8 2 2 2 2 11" xfId="58141" xr:uid="{00000000-0005-0000-0000-0000DBE30000}"/>
    <cellStyle name="Percent 2 2 8 2 2 2 2 12" xfId="58142" xr:uid="{00000000-0005-0000-0000-0000DCE30000}"/>
    <cellStyle name="Percent 2 2 8 2 2 2 2 13" xfId="58143" xr:uid="{00000000-0005-0000-0000-0000DDE30000}"/>
    <cellStyle name="Percent 2 2 8 2 2 2 2 14" xfId="58144" xr:uid="{00000000-0005-0000-0000-0000DEE30000}"/>
    <cellStyle name="Percent 2 2 8 2 2 2 2 15" xfId="58145" xr:uid="{00000000-0005-0000-0000-0000DFE30000}"/>
    <cellStyle name="Percent 2 2 8 2 2 2 2 16" xfId="58146" xr:uid="{00000000-0005-0000-0000-0000E0E30000}"/>
    <cellStyle name="Percent 2 2 8 2 2 2 2 16 2" xfId="58147" xr:uid="{00000000-0005-0000-0000-0000E1E30000}"/>
    <cellStyle name="Percent 2 2 8 2 2 2 2 16 2 2" xfId="58148" xr:uid="{00000000-0005-0000-0000-0000E2E30000}"/>
    <cellStyle name="Percent 2 2 8 2 2 2 2 16 2 2 2" xfId="58149" xr:uid="{00000000-0005-0000-0000-0000E3E30000}"/>
    <cellStyle name="Percent 2 2 8 2 2 2 2 16 2 2 3" xfId="58150" xr:uid="{00000000-0005-0000-0000-0000E4E30000}"/>
    <cellStyle name="Percent 2 2 8 2 2 2 2 16 2 3" xfId="58151" xr:uid="{00000000-0005-0000-0000-0000E5E30000}"/>
    <cellStyle name="Percent 2 2 8 2 2 2 2 16 2 4" xfId="58152" xr:uid="{00000000-0005-0000-0000-0000E6E30000}"/>
    <cellStyle name="Percent 2 2 8 2 2 2 2 16 2 5" xfId="58153" xr:uid="{00000000-0005-0000-0000-0000E7E30000}"/>
    <cellStyle name="Percent 2 2 8 2 2 2 2 16 2 6" xfId="58154" xr:uid="{00000000-0005-0000-0000-0000E8E30000}"/>
    <cellStyle name="Percent 2 2 8 2 2 2 2 16 3" xfId="58155" xr:uid="{00000000-0005-0000-0000-0000E9E30000}"/>
    <cellStyle name="Percent 2 2 8 2 2 2 2 16 3 2" xfId="58156" xr:uid="{00000000-0005-0000-0000-0000EAE30000}"/>
    <cellStyle name="Percent 2 2 8 2 2 2 2 16 3 3" xfId="58157" xr:uid="{00000000-0005-0000-0000-0000EBE30000}"/>
    <cellStyle name="Percent 2 2 8 2 2 2 2 16 4" xfId="58158" xr:uid="{00000000-0005-0000-0000-0000ECE30000}"/>
    <cellStyle name="Percent 2 2 8 2 2 2 2 16 5" xfId="58159" xr:uid="{00000000-0005-0000-0000-0000EDE30000}"/>
    <cellStyle name="Percent 2 2 8 2 2 2 2 16 6" xfId="58160" xr:uid="{00000000-0005-0000-0000-0000EEE30000}"/>
    <cellStyle name="Percent 2 2 8 2 2 2 2 17" xfId="58161" xr:uid="{00000000-0005-0000-0000-0000EFE30000}"/>
    <cellStyle name="Percent 2 2 8 2 2 2 2 18" xfId="58162" xr:uid="{00000000-0005-0000-0000-0000F0E30000}"/>
    <cellStyle name="Percent 2 2 8 2 2 2 2 19" xfId="58163" xr:uid="{00000000-0005-0000-0000-0000F1E30000}"/>
    <cellStyle name="Percent 2 2 8 2 2 2 2 2" xfId="58164" xr:uid="{00000000-0005-0000-0000-0000F2E30000}"/>
    <cellStyle name="Percent 2 2 8 2 2 2 2 2 10" xfId="58165" xr:uid="{00000000-0005-0000-0000-0000F3E30000}"/>
    <cellStyle name="Percent 2 2 8 2 2 2 2 2 11" xfId="58166" xr:uid="{00000000-0005-0000-0000-0000F4E30000}"/>
    <cellStyle name="Percent 2 2 8 2 2 2 2 2 12" xfId="58167" xr:uid="{00000000-0005-0000-0000-0000F5E30000}"/>
    <cellStyle name="Percent 2 2 8 2 2 2 2 2 2" xfId="58168" xr:uid="{00000000-0005-0000-0000-0000F6E30000}"/>
    <cellStyle name="Percent 2 2 8 2 2 2 2 2 2 2" xfId="58169" xr:uid="{00000000-0005-0000-0000-0000F7E30000}"/>
    <cellStyle name="Percent 2 2 8 2 2 2 2 2 2 2 2" xfId="58170" xr:uid="{00000000-0005-0000-0000-0000F8E30000}"/>
    <cellStyle name="Percent 2 2 8 2 2 2 2 2 2 2 2 2" xfId="58171" xr:uid="{00000000-0005-0000-0000-0000F9E30000}"/>
    <cellStyle name="Percent 2 2 8 2 2 2 2 2 2 2 2 3" xfId="58172" xr:uid="{00000000-0005-0000-0000-0000FAE30000}"/>
    <cellStyle name="Percent 2 2 8 2 2 2 2 2 2 2 3" xfId="58173" xr:uid="{00000000-0005-0000-0000-0000FBE30000}"/>
    <cellStyle name="Percent 2 2 8 2 2 2 2 2 2 2 4" xfId="58174" xr:uid="{00000000-0005-0000-0000-0000FCE30000}"/>
    <cellStyle name="Percent 2 2 8 2 2 2 2 2 2 2 5" xfId="58175" xr:uid="{00000000-0005-0000-0000-0000FDE30000}"/>
    <cellStyle name="Percent 2 2 8 2 2 2 2 2 2 2 6" xfId="58176" xr:uid="{00000000-0005-0000-0000-0000FEE30000}"/>
    <cellStyle name="Percent 2 2 8 2 2 2 2 2 2 3" xfId="58177" xr:uid="{00000000-0005-0000-0000-0000FFE30000}"/>
    <cellStyle name="Percent 2 2 8 2 2 2 2 2 2 3 2" xfId="58178" xr:uid="{00000000-0005-0000-0000-000000E40000}"/>
    <cellStyle name="Percent 2 2 8 2 2 2 2 2 2 3 3" xfId="58179" xr:uid="{00000000-0005-0000-0000-000001E40000}"/>
    <cellStyle name="Percent 2 2 8 2 2 2 2 2 2 4" xfId="58180" xr:uid="{00000000-0005-0000-0000-000002E40000}"/>
    <cellStyle name="Percent 2 2 8 2 2 2 2 2 2 5" xfId="58181" xr:uid="{00000000-0005-0000-0000-000003E40000}"/>
    <cellStyle name="Percent 2 2 8 2 2 2 2 2 2 6" xfId="58182" xr:uid="{00000000-0005-0000-0000-000004E40000}"/>
    <cellStyle name="Percent 2 2 8 2 2 2 2 2 3" xfId="58183" xr:uid="{00000000-0005-0000-0000-000005E40000}"/>
    <cellStyle name="Percent 2 2 8 2 2 2 2 2 4" xfId="58184" xr:uid="{00000000-0005-0000-0000-000006E40000}"/>
    <cellStyle name="Percent 2 2 8 2 2 2 2 2 5" xfId="58185" xr:uid="{00000000-0005-0000-0000-000007E40000}"/>
    <cellStyle name="Percent 2 2 8 2 2 2 2 2 6" xfId="58186" xr:uid="{00000000-0005-0000-0000-000008E40000}"/>
    <cellStyle name="Percent 2 2 8 2 2 2 2 2 7" xfId="58187" xr:uid="{00000000-0005-0000-0000-000009E40000}"/>
    <cellStyle name="Percent 2 2 8 2 2 2 2 2 8" xfId="58188" xr:uid="{00000000-0005-0000-0000-00000AE40000}"/>
    <cellStyle name="Percent 2 2 8 2 2 2 2 2 8 2" xfId="58189" xr:uid="{00000000-0005-0000-0000-00000BE40000}"/>
    <cellStyle name="Percent 2 2 8 2 2 2 2 2 8 3" xfId="58190" xr:uid="{00000000-0005-0000-0000-00000CE40000}"/>
    <cellStyle name="Percent 2 2 8 2 2 2 2 2 9" xfId="58191" xr:uid="{00000000-0005-0000-0000-00000DE40000}"/>
    <cellStyle name="Percent 2 2 8 2 2 2 2 20" xfId="58192" xr:uid="{00000000-0005-0000-0000-00000EE40000}"/>
    <cellStyle name="Percent 2 2 8 2 2 2 2 21" xfId="58193" xr:uid="{00000000-0005-0000-0000-00000FE40000}"/>
    <cellStyle name="Percent 2 2 8 2 2 2 2 21 2" xfId="58194" xr:uid="{00000000-0005-0000-0000-000010E40000}"/>
    <cellStyle name="Percent 2 2 8 2 2 2 2 21 3" xfId="58195" xr:uid="{00000000-0005-0000-0000-000011E40000}"/>
    <cellStyle name="Percent 2 2 8 2 2 2 2 22" xfId="58196" xr:uid="{00000000-0005-0000-0000-000012E40000}"/>
    <cellStyle name="Percent 2 2 8 2 2 2 2 23" xfId="58197" xr:uid="{00000000-0005-0000-0000-000013E40000}"/>
    <cellStyle name="Percent 2 2 8 2 2 2 2 24" xfId="58198" xr:uid="{00000000-0005-0000-0000-000014E40000}"/>
    <cellStyle name="Percent 2 2 8 2 2 2 2 25" xfId="58199" xr:uid="{00000000-0005-0000-0000-000015E40000}"/>
    <cellStyle name="Percent 2 2 8 2 2 2 2 3" xfId="58200" xr:uid="{00000000-0005-0000-0000-000016E40000}"/>
    <cellStyle name="Percent 2 2 8 2 2 2 2 4" xfId="58201" xr:uid="{00000000-0005-0000-0000-000017E40000}"/>
    <cellStyle name="Percent 2 2 8 2 2 2 2 5" xfId="58202" xr:uid="{00000000-0005-0000-0000-000018E40000}"/>
    <cellStyle name="Percent 2 2 8 2 2 2 2 6" xfId="58203" xr:uid="{00000000-0005-0000-0000-000019E40000}"/>
    <cellStyle name="Percent 2 2 8 2 2 2 2 7" xfId="58204" xr:uid="{00000000-0005-0000-0000-00001AE40000}"/>
    <cellStyle name="Percent 2 2 8 2 2 2 2 8" xfId="58205" xr:uid="{00000000-0005-0000-0000-00001BE40000}"/>
    <cellStyle name="Percent 2 2 8 2 2 2 2 9" xfId="58206" xr:uid="{00000000-0005-0000-0000-00001CE40000}"/>
    <cellStyle name="Percent 2 2 8 2 2 2 20" xfId="58207" xr:uid="{00000000-0005-0000-0000-00001DE40000}"/>
    <cellStyle name="Percent 2 2 8 2 2 2 21" xfId="58208" xr:uid="{00000000-0005-0000-0000-00001EE40000}"/>
    <cellStyle name="Percent 2 2 8 2 2 2 21 2" xfId="58209" xr:uid="{00000000-0005-0000-0000-00001FE40000}"/>
    <cellStyle name="Percent 2 2 8 2 2 2 21 3" xfId="58210" xr:uid="{00000000-0005-0000-0000-000020E40000}"/>
    <cellStyle name="Percent 2 2 8 2 2 2 22" xfId="58211" xr:uid="{00000000-0005-0000-0000-000021E40000}"/>
    <cellStyle name="Percent 2 2 8 2 2 2 23" xfId="58212" xr:uid="{00000000-0005-0000-0000-000022E40000}"/>
    <cellStyle name="Percent 2 2 8 2 2 2 24" xfId="58213" xr:uid="{00000000-0005-0000-0000-000023E40000}"/>
    <cellStyle name="Percent 2 2 8 2 2 2 25" xfId="58214" xr:uid="{00000000-0005-0000-0000-000024E40000}"/>
    <cellStyle name="Percent 2 2 8 2 2 2 3" xfId="58215" xr:uid="{00000000-0005-0000-0000-000025E40000}"/>
    <cellStyle name="Percent 2 2 8 2 2 2 4" xfId="58216" xr:uid="{00000000-0005-0000-0000-000026E40000}"/>
    <cellStyle name="Percent 2 2 8 2 2 2 5" xfId="58217" xr:uid="{00000000-0005-0000-0000-000027E40000}"/>
    <cellStyle name="Percent 2 2 8 2 2 2 6" xfId="58218" xr:uid="{00000000-0005-0000-0000-000028E40000}"/>
    <cellStyle name="Percent 2 2 8 2 2 2 7" xfId="58219" xr:uid="{00000000-0005-0000-0000-000029E40000}"/>
    <cellStyle name="Percent 2 2 8 2 2 2 8" xfId="58220" xr:uid="{00000000-0005-0000-0000-00002AE40000}"/>
    <cellStyle name="Percent 2 2 8 2 2 2 9" xfId="58221" xr:uid="{00000000-0005-0000-0000-00002BE40000}"/>
    <cellStyle name="Percent 2 2 8 2 2 20" xfId="58222" xr:uid="{00000000-0005-0000-0000-00002CE40000}"/>
    <cellStyle name="Percent 2 2 8 2 2 21" xfId="58223" xr:uid="{00000000-0005-0000-0000-00002DE40000}"/>
    <cellStyle name="Percent 2 2 8 2 2 21 2" xfId="58224" xr:uid="{00000000-0005-0000-0000-00002EE40000}"/>
    <cellStyle name="Percent 2 2 8 2 2 21 3" xfId="58225" xr:uid="{00000000-0005-0000-0000-00002FE40000}"/>
    <cellStyle name="Percent 2 2 8 2 2 22" xfId="58226" xr:uid="{00000000-0005-0000-0000-000030E40000}"/>
    <cellStyle name="Percent 2 2 8 2 2 23" xfId="58227" xr:uid="{00000000-0005-0000-0000-000031E40000}"/>
    <cellStyle name="Percent 2 2 8 2 2 24" xfId="58228" xr:uid="{00000000-0005-0000-0000-000032E40000}"/>
    <cellStyle name="Percent 2 2 8 2 2 25" xfId="58229" xr:uid="{00000000-0005-0000-0000-000033E40000}"/>
    <cellStyle name="Percent 2 2 8 2 2 3" xfId="58230" xr:uid="{00000000-0005-0000-0000-000034E40000}"/>
    <cellStyle name="Percent 2 2 8 2 2 4" xfId="58231" xr:uid="{00000000-0005-0000-0000-000035E40000}"/>
    <cellStyle name="Percent 2 2 8 2 2 5" xfId="58232" xr:uid="{00000000-0005-0000-0000-000036E40000}"/>
    <cellStyle name="Percent 2 2 8 2 2 6" xfId="58233" xr:uid="{00000000-0005-0000-0000-000037E40000}"/>
    <cellStyle name="Percent 2 2 8 2 2 7" xfId="58234" xr:uid="{00000000-0005-0000-0000-000038E40000}"/>
    <cellStyle name="Percent 2 2 8 2 2 8" xfId="58235" xr:uid="{00000000-0005-0000-0000-000039E40000}"/>
    <cellStyle name="Percent 2 2 8 2 2 9" xfId="58236" xr:uid="{00000000-0005-0000-0000-00003AE40000}"/>
    <cellStyle name="Percent 2 2 8 2 20" xfId="58237" xr:uid="{00000000-0005-0000-0000-00003BE40000}"/>
    <cellStyle name="Percent 2 2 8 2 21" xfId="58238" xr:uid="{00000000-0005-0000-0000-00003CE40000}"/>
    <cellStyle name="Percent 2 2 8 2 22" xfId="58239" xr:uid="{00000000-0005-0000-0000-00003DE40000}"/>
    <cellStyle name="Percent 2 2 8 2 23" xfId="58240" xr:uid="{00000000-0005-0000-0000-00003EE40000}"/>
    <cellStyle name="Percent 2 2 8 2 23 2" xfId="58241" xr:uid="{00000000-0005-0000-0000-00003FE40000}"/>
    <cellStyle name="Percent 2 2 8 2 23 3" xfId="58242" xr:uid="{00000000-0005-0000-0000-000040E40000}"/>
    <cellStyle name="Percent 2 2 8 2 24" xfId="58243" xr:uid="{00000000-0005-0000-0000-000041E40000}"/>
    <cellStyle name="Percent 2 2 8 2 25" xfId="58244" xr:uid="{00000000-0005-0000-0000-000042E40000}"/>
    <cellStyle name="Percent 2 2 8 2 26" xfId="58245" xr:uid="{00000000-0005-0000-0000-000043E40000}"/>
    <cellStyle name="Percent 2 2 8 2 27" xfId="58246" xr:uid="{00000000-0005-0000-0000-000044E40000}"/>
    <cellStyle name="Percent 2 2 8 2 3" xfId="58247" xr:uid="{00000000-0005-0000-0000-000045E40000}"/>
    <cellStyle name="Percent 2 2 8 2 4" xfId="58248" xr:uid="{00000000-0005-0000-0000-000046E40000}"/>
    <cellStyle name="Percent 2 2 8 2 5" xfId="58249" xr:uid="{00000000-0005-0000-0000-000047E40000}"/>
    <cellStyle name="Percent 2 2 8 2 6" xfId="58250" xr:uid="{00000000-0005-0000-0000-000048E40000}"/>
    <cellStyle name="Percent 2 2 8 2 7" xfId="58251" xr:uid="{00000000-0005-0000-0000-000049E40000}"/>
    <cellStyle name="Percent 2 2 8 2 8" xfId="58252" xr:uid="{00000000-0005-0000-0000-00004AE40000}"/>
    <cellStyle name="Percent 2 2 8 2 9" xfId="58253" xr:uid="{00000000-0005-0000-0000-00004BE40000}"/>
    <cellStyle name="Percent 2 2 8 20" xfId="58254" xr:uid="{00000000-0005-0000-0000-00004CE40000}"/>
    <cellStyle name="Percent 2 2 8 21" xfId="58255" xr:uid="{00000000-0005-0000-0000-00004DE40000}"/>
    <cellStyle name="Percent 2 2 8 22" xfId="58256" xr:uid="{00000000-0005-0000-0000-00004EE40000}"/>
    <cellStyle name="Percent 2 2 8 22 2" xfId="58257" xr:uid="{00000000-0005-0000-0000-00004FE40000}"/>
    <cellStyle name="Percent 2 2 8 22 2 2" xfId="58258" xr:uid="{00000000-0005-0000-0000-000050E40000}"/>
    <cellStyle name="Percent 2 2 8 22 2 2 2" xfId="58259" xr:uid="{00000000-0005-0000-0000-000051E40000}"/>
    <cellStyle name="Percent 2 2 8 22 2 2 3" xfId="58260" xr:uid="{00000000-0005-0000-0000-000052E40000}"/>
    <cellStyle name="Percent 2 2 8 22 2 3" xfId="58261" xr:uid="{00000000-0005-0000-0000-000053E40000}"/>
    <cellStyle name="Percent 2 2 8 22 2 4" xfId="58262" xr:uid="{00000000-0005-0000-0000-000054E40000}"/>
    <cellStyle name="Percent 2 2 8 22 2 5" xfId="58263" xr:uid="{00000000-0005-0000-0000-000055E40000}"/>
    <cellStyle name="Percent 2 2 8 22 2 6" xfId="58264" xr:uid="{00000000-0005-0000-0000-000056E40000}"/>
    <cellStyle name="Percent 2 2 8 22 3" xfId="58265" xr:uid="{00000000-0005-0000-0000-000057E40000}"/>
    <cellStyle name="Percent 2 2 8 22 3 2" xfId="58266" xr:uid="{00000000-0005-0000-0000-000058E40000}"/>
    <cellStyle name="Percent 2 2 8 22 3 3" xfId="58267" xr:uid="{00000000-0005-0000-0000-000059E40000}"/>
    <cellStyle name="Percent 2 2 8 22 4" xfId="58268" xr:uid="{00000000-0005-0000-0000-00005AE40000}"/>
    <cellStyle name="Percent 2 2 8 22 5" xfId="58269" xr:uid="{00000000-0005-0000-0000-00005BE40000}"/>
    <cellStyle name="Percent 2 2 8 22 6" xfId="58270" xr:uid="{00000000-0005-0000-0000-00005CE40000}"/>
    <cellStyle name="Percent 2 2 8 23" xfId="58271" xr:uid="{00000000-0005-0000-0000-00005DE40000}"/>
    <cellStyle name="Percent 2 2 8 24" xfId="58272" xr:uid="{00000000-0005-0000-0000-00005EE40000}"/>
    <cellStyle name="Percent 2 2 8 25" xfId="58273" xr:uid="{00000000-0005-0000-0000-00005FE40000}"/>
    <cellStyle name="Percent 2 2 8 26" xfId="58274" xr:uid="{00000000-0005-0000-0000-000060E40000}"/>
    <cellStyle name="Percent 2 2 8 27" xfId="58275" xr:uid="{00000000-0005-0000-0000-000061E40000}"/>
    <cellStyle name="Percent 2 2 8 27 2" xfId="58276" xr:uid="{00000000-0005-0000-0000-000062E40000}"/>
    <cellStyle name="Percent 2 2 8 27 3" xfId="58277" xr:uid="{00000000-0005-0000-0000-000063E40000}"/>
    <cellStyle name="Percent 2 2 8 28" xfId="58278" xr:uid="{00000000-0005-0000-0000-000064E40000}"/>
    <cellStyle name="Percent 2 2 8 29" xfId="58279" xr:uid="{00000000-0005-0000-0000-000065E40000}"/>
    <cellStyle name="Percent 2 2 8 3" xfId="58280" xr:uid="{00000000-0005-0000-0000-000066E40000}"/>
    <cellStyle name="Percent 2 2 8 30" xfId="58281" xr:uid="{00000000-0005-0000-0000-000067E40000}"/>
    <cellStyle name="Percent 2 2 8 31" xfId="58282" xr:uid="{00000000-0005-0000-0000-000068E40000}"/>
    <cellStyle name="Percent 2 2 8 4" xfId="58283" xr:uid="{00000000-0005-0000-0000-000069E40000}"/>
    <cellStyle name="Percent 2 2 8 5" xfId="58284" xr:uid="{00000000-0005-0000-0000-00006AE40000}"/>
    <cellStyle name="Percent 2 2 8 6" xfId="58285" xr:uid="{00000000-0005-0000-0000-00006BE40000}"/>
    <cellStyle name="Percent 2 2 8 7" xfId="58286" xr:uid="{00000000-0005-0000-0000-00006CE40000}"/>
    <cellStyle name="Percent 2 2 8 7 10" xfId="58287" xr:uid="{00000000-0005-0000-0000-00006DE40000}"/>
    <cellStyle name="Percent 2 2 8 7 11" xfId="58288" xr:uid="{00000000-0005-0000-0000-00006EE40000}"/>
    <cellStyle name="Percent 2 2 8 7 12" xfId="58289" xr:uid="{00000000-0005-0000-0000-00006FE40000}"/>
    <cellStyle name="Percent 2 2 8 7 13" xfId="58290" xr:uid="{00000000-0005-0000-0000-000070E40000}"/>
    <cellStyle name="Percent 2 2 8 7 14" xfId="58291" xr:uid="{00000000-0005-0000-0000-000071E40000}"/>
    <cellStyle name="Percent 2 2 8 7 15" xfId="58292" xr:uid="{00000000-0005-0000-0000-000072E40000}"/>
    <cellStyle name="Percent 2 2 8 7 2" xfId="58293" xr:uid="{00000000-0005-0000-0000-000073E40000}"/>
    <cellStyle name="Percent 2 2 8 7 2 10" xfId="58294" xr:uid="{00000000-0005-0000-0000-000074E40000}"/>
    <cellStyle name="Percent 2 2 8 7 2 11" xfId="58295" xr:uid="{00000000-0005-0000-0000-000075E40000}"/>
    <cellStyle name="Percent 2 2 8 7 2 12" xfId="58296" xr:uid="{00000000-0005-0000-0000-000076E40000}"/>
    <cellStyle name="Percent 2 2 8 7 2 13" xfId="58297" xr:uid="{00000000-0005-0000-0000-000077E40000}"/>
    <cellStyle name="Percent 2 2 8 7 2 14" xfId="58298" xr:uid="{00000000-0005-0000-0000-000078E40000}"/>
    <cellStyle name="Percent 2 2 8 7 2 15" xfId="58299" xr:uid="{00000000-0005-0000-0000-000079E40000}"/>
    <cellStyle name="Percent 2 2 8 7 2 2" xfId="58300" xr:uid="{00000000-0005-0000-0000-00007AE40000}"/>
    <cellStyle name="Percent 2 2 8 7 2 3" xfId="58301" xr:uid="{00000000-0005-0000-0000-00007BE40000}"/>
    <cellStyle name="Percent 2 2 8 7 2 4" xfId="58302" xr:uid="{00000000-0005-0000-0000-00007CE40000}"/>
    <cellStyle name="Percent 2 2 8 7 2 5" xfId="58303" xr:uid="{00000000-0005-0000-0000-00007DE40000}"/>
    <cellStyle name="Percent 2 2 8 7 2 6" xfId="58304" xr:uid="{00000000-0005-0000-0000-00007EE40000}"/>
    <cellStyle name="Percent 2 2 8 7 2 7" xfId="58305" xr:uid="{00000000-0005-0000-0000-00007FE40000}"/>
    <cellStyle name="Percent 2 2 8 7 2 8" xfId="58306" xr:uid="{00000000-0005-0000-0000-000080E40000}"/>
    <cellStyle name="Percent 2 2 8 7 2 9" xfId="58307" xr:uid="{00000000-0005-0000-0000-000081E40000}"/>
    <cellStyle name="Percent 2 2 8 7 3" xfId="58308" xr:uid="{00000000-0005-0000-0000-000082E40000}"/>
    <cellStyle name="Percent 2 2 8 7 4" xfId="58309" xr:uid="{00000000-0005-0000-0000-000083E40000}"/>
    <cellStyle name="Percent 2 2 8 7 5" xfId="58310" xr:uid="{00000000-0005-0000-0000-000084E40000}"/>
    <cellStyle name="Percent 2 2 8 7 6" xfId="58311" xr:uid="{00000000-0005-0000-0000-000085E40000}"/>
    <cellStyle name="Percent 2 2 8 7 7" xfId="58312" xr:uid="{00000000-0005-0000-0000-000086E40000}"/>
    <cellStyle name="Percent 2 2 8 7 8" xfId="58313" xr:uid="{00000000-0005-0000-0000-000087E40000}"/>
    <cellStyle name="Percent 2 2 8 7 9" xfId="58314" xr:uid="{00000000-0005-0000-0000-000088E40000}"/>
    <cellStyle name="Percent 2 2 8 8" xfId="58315" xr:uid="{00000000-0005-0000-0000-000089E40000}"/>
    <cellStyle name="Percent 2 2 8 9" xfId="58316" xr:uid="{00000000-0005-0000-0000-00008AE40000}"/>
    <cellStyle name="Percent 2 2 9" xfId="58317" xr:uid="{00000000-0005-0000-0000-00008BE40000}"/>
    <cellStyle name="Percent 2 20" xfId="58318" xr:uid="{00000000-0005-0000-0000-00008CE40000}"/>
    <cellStyle name="Percent 2 21" xfId="58319" xr:uid="{00000000-0005-0000-0000-00008DE40000}"/>
    <cellStyle name="Percent 2 22" xfId="58320" xr:uid="{00000000-0005-0000-0000-00008EE40000}"/>
    <cellStyle name="Percent 2 23" xfId="58321" xr:uid="{00000000-0005-0000-0000-00008FE40000}"/>
    <cellStyle name="Percent 2 23 10" xfId="58322" xr:uid="{00000000-0005-0000-0000-000090E40000}"/>
    <cellStyle name="Percent 2 23 11" xfId="58323" xr:uid="{00000000-0005-0000-0000-000091E40000}"/>
    <cellStyle name="Percent 2 23 12" xfId="58324" xr:uid="{00000000-0005-0000-0000-000092E40000}"/>
    <cellStyle name="Percent 2 23 2" xfId="58325" xr:uid="{00000000-0005-0000-0000-000093E40000}"/>
    <cellStyle name="Percent 2 23 2 2" xfId="58326" xr:uid="{00000000-0005-0000-0000-000094E40000}"/>
    <cellStyle name="Percent 2 23 2 2 2" xfId="58327" xr:uid="{00000000-0005-0000-0000-000095E40000}"/>
    <cellStyle name="Percent 2 23 2 2 2 2" xfId="58328" xr:uid="{00000000-0005-0000-0000-000096E40000}"/>
    <cellStyle name="Percent 2 23 2 2 2 3" xfId="58329" xr:uid="{00000000-0005-0000-0000-000097E40000}"/>
    <cellStyle name="Percent 2 23 2 2 3" xfId="58330" xr:uid="{00000000-0005-0000-0000-000098E40000}"/>
    <cellStyle name="Percent 2 23 2 2 4" xfId="58331" xr:uid="{00000000-0005-0000-0000-000099E40000}"/>
    <cellStyle name="Percent 2 23 2 2 5" xfId="58332" xr:uid="{00000000-0005-0000-0000-00009AE40000}"/>
    <cellStyle name="Percent 2 23 2 2 6" xfId="58333" xr:uid="{00000000-0005-0000-0000-00009BE40000}"/>
    <cellStyle name="Percent 2 23 2 3" xfId="58334" xr:uid="{00000000-0005-0000-0000-00009CE40000}"/>
    <cellStyle name="Percent 2 23 2 3 2" xfId="58335" xr:uid="{00000000-0005-0000-0000-00009DE40000}"/>
    <cellStyle name="Percent 2 23 2 3 3" xfId="58336" xr:uid="{00000000-0005-0000-0000-00009EE40000}"/>
    <cellStyle name="Percent 2 23 2 4" xfId="58337" xr:uid="{00000000-0005-0000-0000-00009FE40000}"/>
    <cellStyle name="Percent 2 23 2 5" xfId="58338" xr:uid="{00000000-0005-0000-0000-0000A0E40000}"/>
    <cellStyle name="Percent 2 23 2 6" xfId="58339" xr:uid="{00000000-0005-0000-0000-0000A1E40000}"/>
    <cellStyle name="Percent 2 23 3" xfId="58340" xr:uid="{00000000-0005-0000-0000-0000A2E40000}"/>
    <cellStyle name="Percent 2 23 4" xfId="58341" xr:uid="{00000000-0005-0000-0000-0000A3E40000}"/>
    <cellStyle name="Percent 2 23 5" xfId="58342" xr:uid="{00000000-0005-0000-0000-0000A4E40000}"/>
    <cellStyle name="Percent 2 23 6" xfId="58343" xr:uid="{00000000-0005-0000-0000-0000A5E40000}"/>
    <cellStyle name="Percent 2 23 7" xfId="58344" xr:uid="{00000000-0005-0000-0000-0000A6E40000}"/>
    <cellStyle name="Percent 2 23 8" xfId="58345" xr:uid="{00000000-0005-0000-0000-0000A7E40000}"/>
    <cellStyle name="Percent 2 23 8 2" xfId="58346" xr:uid="{00000000-0005-0000-0000-0000A8E40000}"/>
    <cellStyle name="Percent 2 23 8 3" xfId="58347" xr:uid="{00000000-0005-0000-0000-0000A9E40000}"/>
    <cellStyle name="Percent 2 23 9" xfId="58348" xr:uid="{00000000-0005-0000-0000-0000AAE40000}"/>
    <cellStyle name="Percent 2 24" xfId="58349" xr:uid="{00000000-0005-0000-0000-0000ABE40000}"/>
    <cellStyle name="Percent 2 24 10" xfId="58350" xr:uid="{00000000-0005-0000-0000-0000ACE40000}"/>
    <cellStyle name="Percent 2 24 11" xfId="58351" xr:uid="{00000000-0005-0000-0000-0000ADE40000}"/>
    <cellStyle name="Percent 2 24 12" xfId="58352" xr:uid="{00000000-0005-0000-0000-0000AEE40000}"/>
    <cellStyle name="Percent 2 24 2" xfId="58353" xr:uid="{00000000-0005-0000-0000-0000AFE40000}"/>
    <cellStyle name="Percent 2 24 2 2" xfId="58354" xr:uid="{00000000-0005-0000-0000-0000B0E40000}"/>
    <cellStyle name="Percent 2 24 2 2 2" xfId="58355" xr:uid="{00000000-0005-0000-0000-0000B1E40000}"/>
    <cellStyle name="Percent 2 24 2 2 2 2" xfId="58356" xr:uid="{00000000-0005-0000-0000-0000B2E40000}"/>
    <cellStyle name="Percent 2 24 2 2 2 3" xfId="58357" xr:uid="{00000000-0005-0000-0000-0000B3E40000}"/>
    <cellStyle name="Percent 2 24 2 2 3" xfId="58358" xr:uid="{00000000-0005-0000-0000-0000B4E40000}"/>
    <cellStyle name="Percent 2 24 2 2 4" xfId="58359" xr:uid="{00000000-0005-0000-0000-0000B5E40000}"/>
    <cellStyle name="Percent 2 24 2 2 5" xfId="58360" xr:uid="{00000000-0005-0000-0000-0000B6E40000}"/>
    <cellStyle name="Percent 2 24 2 2 6" xfId="58361" xr:uid="{00000000-0005-0000-0000-0000B7E40000}"/>
    <cellStyle name="Percent 2 24 2 3" xfId="58362" xr:uid="{00000000-0005-0000-0000-0000B8E40000}"/>
    <cellStyle name="Percent 2 24 2 3 2" xfId="58363" xr:uid="{00000000-0005-0000-0000-0000B9E40000}"/>
    <cellStyle name="Percent 2 24 2 3 3" xfId="58364" xr:uid="{00000000-0005-0000-0000-0000BAE40000}"/>
    <cellStyle name="Percent 2 24 2 4" xfId="58365" xr:uid="{00000000-0005-0000-0000-0000BBE40000}"/>
    <cellStyle name="Percent 2 24 2 5" xfId="58366" xr:uid="{00000000-0005-0000-0000-0000BCE40000}"/>
    <cellStyle name="Percent 2 24 2 6" xfId="58367" xr:uid="{00000000-0005-0000-0000-0000BDE40000}"/>
    <cellStyle name="Percent 2 24 3" xfId="58368" xr:uid="{00000000-0005-0000-0000-0000BEE40000}"/>
    <cellStyle name="Percent 2 24 4" xfId="58369" xr:uid="{00000000-0005-0000-0000-0000BFE40000}"/>
    <cellStyle name="Percent 2 24 5" xfId="58370" xr:uid="{00000000-0005-0000-0000-0000C0E40000}"/>
    <cellStyle name="Percent 2 24 6" xfId="58371" xr:uid="{00000000-0005-0000-0000-0000C1E40000}"/>
    <cellStyle name="Percent 2 24 7" xfId="58372" xr:uid="{00000000-0005-0000-0000-0000C2E40000}"/>
    <cellStyle name="Percent 2 24 8" xfId="58373" xr:uid="{00000000-0005-0000-0000-0000C3E40000}"/>
    <cellStyle name="Percent 2 24 8 2" xfId="58374" xr:uid="{00000000-0005-0000-0000-0000C4E40000}"/>
    <cellStyle name="Percent 2 24 8 3" xfId="58375" xr:uid="{00000000-0005-0000-0000-0000C5E40000}"/>
    <cellStyle name="Percent 2 24 9" xfId="58376" xr:uid="{00000000-0005-0000-0000-0000C6E40000}"/>
    <cellStyle name="Percent 2 25" xfId="58377" xr:uid="{00000000-0005-0000-0000-0000C7E40000}"/>
    <cellStyle name="Percent 2 26" xfId="58378" xr:uid="{00000000-0005-0000-0000-0000C8E40000}"/>
    <cellStyle name="Percent 2 27" xfId="58379" xr:uid="{00000000-0005-0000-0000-0000C9E40000}"/>
    <cellStyle name="Percent 2 28" xfId="58380" xr:uid="{00000000-0005-0000-0000-0000CAE40000}"/>
    <cellStyle name="Percent 2 29" xfId="58381" xr:uid="{00000000-0005-0000-0000-0000CBE40000}"/>
    <cellStyle name="Percent 2 3" xfId="58382" xr:uid="{00000000-0005-0000-0000-0000CCE40000}"/>
    <cellStyle name="Percent 2 3 10" xfId="58383" xr:uid="{00000000-0005-0000-0000-0000CDE40000}"/>
    <cellStyle name="Percent 2 3 2" xfId="58384" xr:uid="{00000000-0005-0000-0000-0000CEE40000}"/>
    <cellStyle name="Percent 2 3 3" xfId="58385" xr:uid="{00000000-0005-0000-0000-0000CFE40000}"/>
    <cellStyle name="Percent 2 3 4" xfId="58386" xr:uid="{00000000-0005-0000-0000-0000D0E40000}"/>
    <cellStyle name="Percent 2 3 5" xfId="58387" xr:uid="{00000000-0005-0000-0000-0000D1E40000}"/>
    <cellStyle name="Percent 2 3 6" xfId="58388" xr:uid="{00000000-0005-0000-0000-0000D2E40000}"/>
    <cellStyle name="Percent 2 3 7" xfId="58389" xr:uid="{00000000-0005-0000-0000-0000D3E40000}"/>
    <cellStyle name="Percent 2 3 8" xfId="58390" xr:uid="{00000000-0005-0000-0000-0000D4E40000}"/>
    <cellStyle name="Percent 2 3 9" xfId="58391" xr:uid="{00000000-0005-0000-0000-0000D5E40000}"/>
    <cellStyle name="Percent 2 30" xfId="58392" xr:uid="{00000000-0005-0000-0000-0000D6E40000}"/>
    <cellStyle name="Percent 2 31" xfId="58393" xr:uid="{00000000-0005-0000-0000-0000D7E40000}"/>
    <cellStyle name="Percent 2 32" xfId="58394" xr:uid="{00000000-0005-0000-0000-0000D8E40000}"/>
    <cellStyle name="Percent 2 33" xfId="58395" xr:uid="{00000000-0005-0000-0000-0000D9E40000}"/>
    <cellStyle name="Percent 2 34" xfId="58396" xr:uid="{00000000-0005-0000-0000-0000DAE40000}"/>
    <cellStyle name="Percent 2 35" xfId="58397" xr:uid="{00000000-0005-0000-0000-0000DBE40000}"/>
    <cellStyle name="Percent 2 36" xfId="58398" xr:uid="{00000000-0005-0000-0000-0000DCE40000}"/>
    <cellStyle name="Percent 2 37" xfId="58399" xr:uid="{00000000-0005-0000-0000-0000DDE40000}"/>
    <cellStyle name="Percent 2 38" xfId="58400" xr:uid="{00000000-0005-0000-0000-0000DEE40000}"/>
    <cellStyle name="Percent 2 39" xfId="58401" xr:uid="{00000000-0005-0000-0000-0000DFE40000}"/>
    <cellStyle name="Percent 2 4" xfId="58402" xr:uid="{00000000-0005-0000-0000-0000E0E40000}"/>
    <cellStyle name="Percent 2 4 10" xfId="58403" xr:uid="{00000000-0005-0000-0000-0000E1E40000}"/>
    <cellStyle name="Percent 2 4 2" xfId="58404" xr:uid="{00000000-0005-0000-0000-0000E2E40000}"/>
    <cellStyle name="Percent 2 4 3" xfId="58405" xr:uid="{00000000-0005-0000-0000-0000E3E40000}"/>
    <cellStyle name="Percent 2 4 4" xfId="58406" xr:uid="{00000000-0005-0000-0000-0000E4E40000}"/>
    <cellStyle name="Percent 2 4 5" xfId="58407" xr:uid="{00000000-0005-0000-0000-0000E5E40000}"/>
    <cellStyle name="Percent 2 4 6" xfId="58408" xr:uid="{00000000-0005-0000-0000-0000E6E40000}"/>
    <cellStyle name="Percent 2 4 7" xfId="58409" xr:uid="{00000000-0005-0000-0000-0000E7E40000}"/>
    <cellStyle name="Percent 2 4 8" xfId="58410" xr:uid="{00000000-0005-0000-0000-0000E8E40000}"/>
    <cellStyle name="Percent 2 4 9" xfId="58411" xr:uid="{00000000-0005-0000-0000-0000E9E40000}"/>
    <cellStyle name="Percent 2 40" xfId="58412" xr:uid="{00000000-0005-0000-0000-0000EAE40000}"/>
    <cellStyle name="Percent 2 41" xfId="58413" xr:uid="{00000000-0005-0000-0000-0000EBE40000}"/>
    <cellStyle name="Percent 2 42" xfId="58414" xr:uid="{00000000-0005-0000-0000-0000ECE40000}"/>
    <cellStyle name="Percent 2 43" xfId="58415" xr:uid="{00000000-0005-0000-0000-0000EDE40000}"/>
    <cellStyle name="Percent 2 44" xfId="58416" xr:uid="{00000000-0005-0000-0000-0000EEE40000}"/>
    <cellStyle name="Percent 2 45" xfId="58417" xr:uid="{00000000-0005-0000-0000-0000EFE40000}"/>
    <cellStyle name="Percent 2 46" xfId="58418" xr:uid="{00000000-0005-0000-0000-0000F0E40000}"/>
    <cellStyle name="Percent 2 5" xfId="58419" xr:uid="{00000000-0005-0000-0000-0000F1E40000}"/>
    <cellStyle name="Percent 2 5 10" xfId="58420" xr:uid="{00000000-0005-0000-0000-0000F2E40000}"/>
    <cellStyle name="Percent 2 5 2" xfId="58421" xr:uid="{00000000-0005-0000-0000-0000F3E40000}"/>
    <cellStyle name="Percent 2 5 3" xfId="58422" xr:uid="{00000000-0005-0000-0000-0000F4E40000}"/>
    <cellStyle name="Percent 2 5 4" xfId="58423" xr:uid="{00000000-0005-0000-0000-0000F5E40000}"/>
    <cellStyle name="Percent 2 5 5" xfId="58424" xr:uid="{00000000-0005-0000-0000-0000F6E40000}"/>
    <cellStyle name="Percent 2 5 6" xfId="58425" xr:uid="{00000000-0005-0000-0000-0000F7E40000}"/>
    <cellStyle name="Percent 2 5 7" xfId="58426" xr:uid="{00000000-0005-0000-0000-0000F8E40000}"/>
    <cellStyle name="Percent 2 5 8" xfId="58427" xr:uid="{00000000-0005-0000-0000-0000F9E40000}"/>
    <cellStyle name="Percent 2 5 9" xfId="58428" xr:uid="{00000000-0005-0000-0000-0000FAE40000}"/>
    <cellStyle name="Percent 2 6" xfId="58429" xr:uid="{00000000-0005-0000-0000-0000FBE40000}"/>
    <cellStyle name="Percent 2 6 10" xfId="58430" xr:uid="{00000000-0005-0000-0000-0000FCE40000}"/>
    <cellStyle name="Percent 2 6 2" xfId="58431" xr:uid="{00000000-0005-0000-0000-0000FDE40000}"/>
    <cellStyle name="Percent 2 6 3" xfId="58432" xr:uid="{00000000-0005-0000-0000-0000FEE40000}"/>
    <cellStyle name="Percent 2 6 4" xfId="58433" xr:uid="{00000000-0005-0000-0000-0000FFE40000}"/>
    <cellStyle name="Percent 2 6 5" xfId="58434" xr:uid="{00000000-0005-0000-0000-000000E50000}"/>
    <cellStyle name="Percent 2 6 6" xfId="58435" xr:uid="{00000000-0005-0000-0000-000001E50000}"/>
    <cellStyle name="Percent 2 6 7" xfId="58436" xr:uid="{00000000-0005-0000-0000-000002E50000}"/>
    <cellStyle name="Percent 2 6 8" xfId="58437" xr:uid="{00000000-0005-0000-0000-000003E50000}"/>
    <cellStyle name="Percent 2 6 9" xfId="58438" xr:uid="{00000000-0005-0000-0000-000004E50000}"/>
    <cellStyle name="Percent 2 7" xfId="58439" xr:uid="{00000000-0005-0000-0000-000005E50000}"/>
    <cellStyle name="Percent 2 7 10" xfId="58440" xr:uid="{00000000-0005-0000-0000-000006E50000}"/>
    <cellStyle name="Percent 2 7 2" xfId="58441" xr:uid="{00000000-0005-0000-0000-000007E50000}"/>
    <cellStyle name="Percent 2 7 3" xfId="58442" xr:uid="{00000000-0005-0000-0000-000008E50000}"/>
    <cellStyle name="Percent 2 7 4" xfId="58443" xr:uid="{00000000-0005-0000-0000-000009E50000}"/>
    <cellStyle name="Percent 2 7 5" xfId="58444" xr:uid="{00000000-0005-0000-0000-00000AE50000}"/>
    <cellStyle name="Percent 2 7 6" xfId="58445" xr:uid="{00000000-0005-0000-0000-00000BE50000}"/>
    <cellStyle name="Percent 2 7 7" xfId="58446" xr:uid="{00000000-0005-0000-0000-00000CE50000}"/>
    <cellStyle name="Percent 2 7 8" xfId="58447" xr:uid="{00000000-0005-0000-0000-00000DE50000}"/>
    <cellStyle name="Percent 2 7 9" xfId="58448" xr:uid="{00000000-0005-0000-0000-00000EE50000}"/>
    <cellStyle name="Percent 2 8" xfId="58449" xr:uid="{00000000-0005-0000-0000-00000FE50000}"/>
    <cellStyle name="Percent 2 8 10" xfId="58450" xr:uid="{00000000-0005-0000-0000-000010E50000}"/>
    <cellStyle name="Percent 2 8 2" xfId="58451" xr:uid="{00000000-0005-0000-0000-000011E50000}"/>
    <cellStyle name="Percent 2 8 3" xfId="58452" xr:uid="{00000000-0005-0000-0000-000012E50000}"/>
    <cellStyle name="Percent 2 8 4" xfId="58453" xr:uid="{00000000-0005-0000-0000-000013E50000}"/>
    <cellStyle name="Percent 2 8 5" xfId="58454" xr:uid="{00000000-0005-0000-0000-000014E50000}"/>
    <cellStyle name="Percent 2 8 6" xfId="58455" xr:uid="{00000000-0005-0000-0000-000015E50000}"/>
    <cellStyle name="Percent 2 8 7" xfId="58456" xr:uid="{00000000-0005-0000-0000-000016E50000}"/>
    <cellStyle name="Percent 2 8 8" xfId="58457" xr:uid="{00000000-0005-0000-0000-000017E50000}"/>
    <cellStyle name="Percent 2 8 9" xfId="58458" xr:uid="{00000000-0005-0000-0000-000018E50000}"/>
    <cellStyle name="Percent 2 9" xfId="58459" xr:uid="{00000000-0005-0000-0000-000019E50000}"/>
    <cellStyle name="Percent 2 9 10" xfId="58460" xr:uid="{00000000-0005-0000-0000-00001AE50000}"/>
    <cellStyle name="Percent 2 9 2" xfId="58461" xr:uid="{00000000-0005-0000-0000-00001BE50000}"/>
    <cellStyle name="Percent 2 9 3" xfId="58462" xr:uid="{00000000-0005-0000-0000-00001CE50000}"/>
    <cellStyle name="Percent 2 9 4" xfId="58463" xr:uid="{00000000-0005-0000-0000-00001DE50000}"/>
    <cellStyle name="Percent 2 9 5" xfId="58464" xr:uid="{00000000-0005-0000-0000-00001EE50000}"/>
    <cellStyle name="Percent 2 9 6" xfId="58465" xr:uid="{00000000-0005-0000-0000-00001FE50000}"/>
    <cellStyle name="Percent 2 9 7" xfId="58466" xr:uid="{00000000-0005-0000-0000-000020E50000}"/>
    <cellStyle name="Percent 2 9 8" xfId="58467" xr:uid="{00000000-0005-0000-0000-000021E50000}"/>
    <cellStyle name="Percent 2 9 9" xfId="58468" xr:uid="{00000000-0005-0000-0000-000022E50000}"/>
    <cellStyle name="Percent 2_Form Tipro GT Pharma" xfId="63263" xr:uid="{00000000-0005-0000-0000-000023E50000}"/>
    <cellStyle name="Percent 20" xfId="58469" xr:uid="{00000000-0005-0000-0000-000024E50000}"/>
    <cellStyle name="Percent 21" xfId="58470" xr:uid="{00000000-0005-0000-0000-000025E50000}"/>
    <cellStyle name="Percent 22" xfId="58471" xr:uid="{00000000-0005-0000-0000-000026E50000}"/>
    <cellStyle name="Percent 23" xfId="58472" xr:uid="{00000000-0005-0000-0000-000027E50000}"/>
    <cellStyle name="Percent 24" xfId="58473" xr:uid="{00000000-0005-0000-0000-000028E50000}"/>
    <cellStyle name="Percent 25" xfId="58474" xr:uid="{00000000-0005-0000-0000-000029E50000}"/>
    <cellStyle name="Percent 26" xfId="58475" xr:uid="{00000000-0005-0000-0000-00002AE50000}"/>
    <cellStyle name="Percent 27" xfId="58476" xr:uid="{00000000-0005-0000-0000-00002BE50000}"/>
    <cellStyle name="Percent 28" xfId="58477" xr:uid="{00000000-0005-0000-0000-00002CE50000}"/>
    <cellStyle name="Percent 28 2" xfId="58478" xr:uid="{00000000-0005-0000-0000-00002DE50000}"/>
    <cellStyle name="Percent 29" xfId="58479" xr:uid="{00000000-0005-0000-0000-00002EE50000}"/>
    <cellStyle name="Percent 29 2" xfId="58480" xr:uid="{00000000-0005-0000-0000-00002FE50000}"/>
    <cellStyle name="Percent 3" xfId="58481" xr:uid="{00000000-0005-0000-0000-000030E50000}"/>
    <cellStyle name="Percent 3 10" xfId="58482" xr:uid="{00000000-0005-0000-0000-000031E50000}"/>
    <cellStyle name="Percent 3 11" xfId="58483" xr:uid="{00000000-0005-0000-0000-000032E50000}"/>
    <cellStyle name="Percent 3 12" xfId="58484" xr:uid="{00000000-0005-0000-0000-000033E50000}"/>
    <cellStyle name="Percent 3 13" xfId="58485" xr:uid="{00000000-0005-0000-0000-000034E50000}"/>
    <cellStyle name="Percent 3 14" xfId="58486" xr:uid="{00000000-0005-0000-0000-000035E50000}"/>
    <cellStyle name="Percent 3 15" xfId="58487" xr:uid="{00000000-0005-0000-0000-000036E50000}"/>
    <cellStyle name="Percent 3 16" xfId="58488" xr:uid="{00000000-0005-0000-0000-000037E50000}"/>
    <cellStyle name="Percent 3 17" xfId="58489" xr:uid="{00000000-0005-0000-0000-000038E50000}"/>
    <cellStyle name="Percent 3 18" xfId="58490" xr:uid="{00000000-0005-0000-0000-000039E50000}"/>
    <cellStyle name="Percent 3 19" xfId="58491" xr:uid="{00000000-0005-0000-0000-00003AE50000}"/>
    <cellStyle name="Percent 3 2" xfId="58492" xr:uid="{00000000-0005-0000-0000-00003BE50000}"/>
    <cellStyle name="Percent 3 20" xfId="58493" xr:uid="{00000000-0005-0000-0000-00003CE50000}"/>
    <cellStyle name="Percent 3 21" xfId="63264" xr:uid="{00000000-0005-0000-0000-00003DE50000}"/>
    <cellStyle name="Percent 3 22" xfId="63265" xr:uid="{00000000-0005-0000-0000-00003EE50000}"/>
    <cellStyle name="Percent 3 23" xfId="63266" xr:uid="{00000000-0005-0000-0000-00003FE50000}"/>
    <cellStyle name="Percent 3 24" xfId="63267" xr:uid="{00000000-0005-0000-0000-000040E50000}"/>
    <cellStyle name="Percent 3 25" xfId="63268" xr:uid="{00000000-0005-0000-0000-000041E50000}"/>
    <cellStyle name="Percent 3 26" xfId="63269" xr:uid="{00000000-0005-0000-0000-000042E50000}"/>
    <cellStyle name="Percent 3 27" xfId="63270" xr:uid="{00000000-0005-0000-0000-000043E50000}"/>
    <cellStyle name="Percent 3 28" xfId="63271" xr:uid="{00000000-0005-0000-0000-000044E50000}"/>
    <cellStyle name="Percent 3 29" xfId="63272" xr:uid="{00000000-0005-0000-0000-000045E50000}"/>
    <cellStyle name="Percent 3 3" xfId="58494" xr:uid="{00000000-0005-0000-0000-000046E50000}"/>
    <cellStyle name="Percent 3 30" xfId="63273" xr:uid="{00000000-0005-0000-0000-000047E50000}"/>
    <cellStyle name="Percent 3 31" xfId="63274" xr:uid="{00000000-0005-0000-0000-000048E50000}"/>
    <cellStyle name="Percent 3 32" xfId="63275" xr:uid="{00000000-0005-0000-0000-000049E50000}"/>
    <cellStyle name="Percent 3 33" xfId="63276" xr:uid="{00000000-0005-0000-0000-00004AE50000}"/>
    <cellStyle name="Percent 3 34" xfId="63277" xr:uid="{00000000-0005-0000-0000-00004BE50000}"/>
    <cellStyle name="Percent 3 35" xfId="63278" xr:uid="{00000000-0005-0000-0000-00004CE50000}"/>
    <cellStyle name="Percent 3 36" xfId="63279" xr:uid="{00000000-0005-0000-0000-00004DE50000}"/>
    <cellStyle name="Percent 3 37" xfId="63280" xr:uid="{00000000-0005-0000-0000-00004EE50000}"/>
    <cellStyle name="Percent 3 4" xfId="58495" xr:uid="{00000000-0005-0000-0000-00004FE50000}"/>
    <cellStyle name="Percent 3 5" xfId="58496" xr:uid="{00000000-0005-0000-0000-000050E50000}"/>
    <cellStyle name="Percent 3 6" xfId="58497" xr:uid="{00000000-0005-0000-0000-000051E50000}"/>
    <cellStyle name="Percent 3 7" xfId="58498" xr:uid="{00000000-0005-0000-0000-000052E50000}"/>
    <cellStyle name="Percent 3 8" xfId="58499" xr:uid="{00000000-0005-0000-0000-000053E50000}"/>
    <cellStyle name="Percent 3 9" xfId="58500" xr:uid="{00000000-0005-0000-0000-000054E50000}"/>
    <cellStyle name="Percent 30" xfId="58501" xr:uid="{00000000-0005-0000-0000-000055E50000}"/>
    <cellStyle name="Percent 30 2" xfId="58502" xr:uid="{00000000-0005-0000-0000-000056E50000}"/>
    <cellStyle name="Percent 31" xfId="58503" xr:uid="{00000000-0005-0000-0000-000057E50000}"/>
    <cellStyle name="Percent 32" xfId="58504" xr:uid="{00000000-0005-0000-0000-000058E50000}"/>
    <cellStyle name="Percent 4" xfId="58505" xr:uid="{00000000-0005-0000-0000-000059E50000}"/>
    <cellStyle name="Percent 4 10" xfId="58506" xr:uid="{00000000-0005-0000-0000-00005AE50000}"/>
    <cellStyle name="Percent 4 11" xfId="58507" xr:uid="{00000000-0005-0000-0000-00005BE50000}"/>
    <cellStyle name="Percent 4 12" xfId="58508" xr:uid="{00000000-0005-0000-0000-00005CE50000}"/>
    <cellStyle name="Percent 4 13" xfId="58509" xr:uid="{00000000-0005-0000-0000-00005DE50000}"/>
    <cellStyle name="Percent 4 14" xfId="58510" xr:uid="{00000000-0005-0000-0000-00005EE50000}"/>
    <cellStyle name="Percent 4 15" xfId="58511" xr:uid="{00000000-0005-0000-0000-00005FE50000}"/>
    <cellStyle name="Percent 4 16" xfId="58512" xr:uid="{00000000-0005-0000-0000-000060E50000}"/>
    <cellStyle name="Percent 4 2" xfId="58513" xr:uid="{00000000-0005-0000-0000-000061E50000}"/>
    <cellStyle name="Percent 4 2 2" xfId="58514" xr:uid="{00000000-0005-0000-0000-000062E50000}"/>
    <cellStyle name="Percent 4 3" xfId="58515" xr:uid="{00000000-0005-0000-0000-000063E50000}"/>
    <cellStyle name="Percent 4 4" xfId="58516" xr:uid="{00000000-0005-0000-0000-000064E50000}"/>
    <cellStyle name="Percent 4 5" xfId="58517" xr:uid="{00000000-0005-0000-0000-000065E50000}"/>
    <cellStyle name="Percent 4 6" xfId="58518" xr:uid="{00000000-0005-0000-0000-000066E50000}"/>
    <cellStyle name="Percent 4 7" xfId="58519" xr:uid="{00000000-0005-0000-0000-000067E50000}"/>
    <cellStyle name="Percent 4 8" xfId="58520" xr:uid="{00000000-0005-0000-0000-000068E50000}"/>
    <cellStyle name="Percent 4 9" xfId="58521" xr:uid="{00000000-0005-0000-0000-000069E50000}"/>
    <cellStyle name="Percent 5" xfId="58522" xr:uid="{00000000-0005-0000-0000-00006AE50000}"/>
    <cellStyle name="Percent 5 10" xfId="58523" xr:uid="{00000000-0005-0000-0000-00006BE50000}"/>
    <cellStyle name="Percent 5 11" xfId="58524" xr:uid="{00000000-0005-0000-0000-00006CE50000}"/>
    <cellStyle name="Percent 5 12" xfId="58525" xr:uid="{00000000-0005-0000-0000-00006DE50000}"/>
    <cellStyle name="Percent 5 13" xfId="58526" xr:uid="{00000000-0005-0000-0000-00006EE50000}"/>
    <cellStyle name="Percent 5 14" xfId="58527" xr:uid="{00000000-0005-0000-0000-00006FE50000}"/>
    <cellStyle name="Percent 5 15" xfId="58528" xr:uid="{00000000-0005-0000-0000-000070E50000}"/>
    <cellStyle name="Percent 5 16" xfId="58529" xr:uid="{00000000-0005-0000-0000-000071E50000}"/>
    <cellStyle name="Percent 5 2" xfId="58530" xr:uid="{00000000-0005-0000-0000-000072E50000}"/>
    <cellStyle name="Percent 5 3" xfId="58531" xr:uid="{00000000-0005-0000-0000-000073E50000}"/>
    <cellStyle name="Percent 5 4" xfId="58532" xr:uid="{00000000-0005-0000-0000-000074E50000}"/>
    <cellStyle name="Percent 5 5" xfId="58533" xr:uid="{00000000-0005-0000-0000-000075E50000}"/>
    <cellStyle name="Percent 5 6" xfId="58534" xr:uid="{00000000-0005-0000-0000-000076E50000}"/>
    <cellStyle name="Percent 5 7" xfId="58535" xr:uid="{00000000-0005-0000-0000-000077E50000}"/>
    <cellStyle name="Percent 5 8" xfId="58536" xr:uid="{00000000-0005-0000-0000-000078E50000}"/>
    <cellStyle name="Percent 5 9" xfId="58537" xr:uid="{00000000-0005-0000-0000-000079E50000}"/>
    <cellStyle name="Percent 6" xfId="58538" xr:uid="{00000000-0005-0000-0000-00007AE50000}"/>
    <cellStyle name="Percent 6 10" xfId="58539" xr:uid="{00000000-0005-0000-0000-00007BE50000}"/>
    <cellStyle name="Percent 6 11" xfId="58540" xr:uid="{00000000-0005-0000-0000-00007CE50000}"/>
    <cellStyle name="Percent 6 12" xfId="58541" xr:uid="{00000000-0005-0000-0000-00007DE50000}"/>
    <cellStyle name="Percent 6 13" xfId="58542" xr:uid="{00000000-0005-0000-0000-00007EE50000}"/>
    <cellStyle name="Percent 6 14" xfId="58543" xr:uid="{00000000-0005-0000-0000-00007FE50000}"/>
    <cellStyle name="Percent 6 15" xfId="58544" xr:uid="{00000000-0005-0000-0000-000080E50000}"/>
    <cellStyle name="Percent 6 16" xfId="63281" xr:uid="{00000000-0005-0000-0000-000081E50000}"/>
    <cellStyle name="Percent 6 17" xfId="63282" xr:uid="{00000000-0005-0000-0000-000082E50000}"/>
    <cellStyle name="Percent 6 18" xfId="63283" xr:uid="{00000000-0005-0000-0000-000083E50000}"/>
    <cellStyle name="Percent 6 19" xfId="63284" xr:uid="{00000000-0005-0000-0000-000084E50000}"/>
    <cellStyle name="Percent 6 2" xfId="58545" xr:uid="{00000000-0005-0000-0000-000085E50000}"/>
    <cellStyle name="Percent 6 2 2" xfId="63285" xr:uid="{00000000-0005-0000-0000-000086E50000}"/>
    <cellStyle name="Percent 6 20" xfId="63286" xr:uid="{00000000-0005-0000-0000-000087E50000}"/>
    <cellStyle name="Percent 6 21" xfId="63287" xr:uid="{00000000-0005-0000-0000-000088E50000}"/>
    <cellStyle name="Percent 6 22" xfId="63288" xr:uid="{00000000-0005-0000-0000-000089E50000}"/>
    <cellStyle name="Percent 6 23" xfId="63289" xr:uid="{00000000-0005-0000-0000-00008AE50000}"/>
    <cellStyle name="Percent 6 24" xfId="63290" xr:uid="{00000000-0005-0000-0000-00008BE50000}"/>
    <cellStyle name="Percent 6 25" xfId="63291" xr:uid="{00000000-0005-0000-0000-00008CE50000}"/>
    <cellStyle name="Percent 6 26" xfId="63292" xr:uid="{00000000-0005-0000-0000-00008DE50000}"/>
    <cellStyle name="Percent 6 27" xfId="63293" xr:uid="{00000000-0005-0000-0000-00008EE50000}"/>
    <cellStyle name="Percent 6 28" xfId="63294" xr:uid="{00000000-0005-0000-0000-00008FE50000}"/>
    <cellStyle name="Percent 6 29" xfId="63295" xr:uid="{00000000-0005-0000-0000-000090E50000}"/>
    <cellStyle name="Percent 6 3" xfId="58546" xr:uid="{00000000-0005-0000-0000-000091E50000}"/>
    <cellStyle name="Percent 6 30" xfId="63296" xr:uid="{00000000-0005-0000-0000-000092E50000}"/>
    <cellStyle name="Percent 6 31" xfId="63297" xr:uid="{00000000-0005-0000-0000-000093E50000}"/>
    <cellStyle name="Percent 6 32" xfId="63298" xr:uid="{00000000-0005-0000-0000-000094E50000}"/>
    <cellStyle name="Percent 6 33" xfId="63299" xr:uid="{00000000-0005-0000-0000-000095E50000}"/>
    <cellStyle name="Percent 6 34" xfId="63300" xr:uid="{00000000-0005-0000-0000-000096E50000}"/>
    <cellStyle name="Percent 6 35" xfId="63301" xr:uid="{00000000-0005-0000-0000-000097E50000}"/>
    <cellStyle name="Percent 6 36" xfId="63302" xr:uid="{00000000-0005-0000-0000-000098E50000}"/>
    <cellStyle name="Percent 6 37" xfId="63303" xr:uid="{00000000-0005-0000-0000-000099E50000}"/>
    <cellStyle name="Percent 6 38" xfId="63304" xr:uid="{00000000-0005-0000-0000-00009AE50000}"/>
    <cellStyle name="Percent 6 4" xfId="58547" xr:uid="{00000000-0005-0000-0000-00009BE50000}"/>
    <cellStyle name="Percent 6 5" xfId="58548" xr:uid="{00000000-0005-0000-0000-00009CE50000}"/>
    <cellStyle name="Percent 6 6" xfId="58549" xr:uid="{00000000-0005-0000-0000-00009DE50000}"/>
    <cellStyle name="Percent 6 7" xfId="58550" xr:uid="{00000000-0005-0000-0000-00009EE50000}"/>
    <cellStyle name="Percent 6 8" xfId="58551" xr:uid="{00000000-0005-0000-0000-00009FE50000}"/>
    <cellStyle name="Percent 6 9" xfId="58552" xr:uid="{00000000-0005-0000-0000-0000A0E50000}"/>
    <cellStyle name="Percent 7" xfId="58553" xr:uid="{00000000-0005-0000-0000-0000A1E50000}"/>
    <cellStyle name="Percent 7 10" xfId="63305" xr:uid="{00000000-0005-0000-0000-0000A2E50000}"/>
    <cellStyle name="Percent 7 11" xfId="63306" xr:uid="{00000000-0005-0000-0000-0000A3E50000}"/>
    <cellStyle name="Percent 7 12" xfId="63307" xr:uid="{00000000-0005-0000-0000-0000A4E50000}"/>
    <cellStyle name="Percent 7 13" xfId="63308" xr:uid="{00000000-0005-0000-0000-0000A5E50000}"/>
    <cellStyle name="Percent 7 14" xfId="63309" xr:uid="{00000000-0005-0000-0000-0000A6E50000}"/>
    <cellStyle name="Percent 7 15" xfId="63310" xr:uid="{00000000-0005-0000-0000-0000A7E50000}"/>
    <cellStyle name="Percent 7 16" xfId="63311" xr:uid="{00000000-0005-0000-0000-0000A8E50000}"/>
    <cellStyle name="Percent 7 17" xfId="63312" xr:uid="{00000000-0005-0000-0000-0000A9E50000}"/>
    <cellStyle name="Percent 7 18" xfId="63313" xr:uid="{00000000-0005-0000-0000-0000AAE50000}"/>
    <cellStyle name="Percent 7 19" xfId="63314" xr:uid="{00000000-0005-0000-0000-0000ABE50000}"/>
    <cellStyle name="Percent 7 2" xfId="58554" xr:uid="{00000000-0005-0000-0000-0000ACE50000}"/>
    <cellStyle name="Percent 7 20" xfId="63315" xr:uid="{00000000-0005-0000-0000-0000ADE50000}"/>
    <cellStyle name="Percent 7 21" xfId="63316" xr:uid="{00000000-0005-0000-0000-0000AEE50000}"/>
    <cellStyle name="Percent 7 22" xfId="63317" xr:uid="{00000000-0005-0000-0000-0000AFE50000}"/>
    <cellStyle name="Percent 7 23" xfId="63318" xr:uid="{00000000-0005-0000-0000-0000B0E50000}"/>
    <cellStyle name="Percent 7 24" xfId="63319" xr:uid="{00000000-0005-0000-0000-0000B1E50000}"/>
    <cellStyle name="Percent 7 3" xfId="58555" xr:uid="{00000000-0005-0000-0000-0000B2E50000}"/>
    <cellStyle name="Percent 7 4" xfId="58556" xr:uid="{00000000-0005-0000-0000-0000B3E50000}"/>
    <cellStyle name="Percent 7 5" xfId="58557" xr:uid="{00000000-0005-0000-0000-0000B4E50000}"/>
    <cellStyle name="Percent 7 6" xfId="58558" xr:uid="{00000000-0005-0000-0000-0000B5E50000}"/>
    <cellStyle name="Percent 7 7" xfId="58559" xr:uid="{00000000-0005-0000-0000-0000B6E50000}"/>
    <cellStyle name="Percent 7 8" xfId="58560" xr:uid="{00000000-0005-0000-0000-0000B7E50000}"/>
    <cellStyle name="Percent 7 9" xfId="58561" xr:uid="{00000000-0005-0000-0000-0000B8E50000}"/>
    <cellStyle name="Percent 8" xfId="58562" xr:uid="{00000000-0005-0000-0000-0000B9E50000}"/>
    <cellStyle name="Percent 8 2" xfId="58563" xr:uid="{00000000-0005-0000-0000-0000BAE50000}"/>
    <cellStyle name="Percent 9" xfId="58564" xr:uid="{00000000-0005-0000-0000-0000BBE50000}"/>
    <cellStyle name="Percent 9 10" xfId="58565" xr:uid="{00000000-0005-0000-0000-0000BCE50000}"/>
    <cellStyle name="Percent 9 11" xfId="58566" xr:uid="{00000000-0005-0000-0000-0000BDE50000}"/>
    <cellStyle name="Percent 9 12" xfId="58567" xr:uid="{00000000-0005-0000-0000-0000BEE50000}"/>
    <cellStyle name="Percent 9 13" xfId="58568" xr:uid="{00000000-0005-0000-0000-0000BFE50000}"/>
    <cellStyle name="Percent 9 14" xfId="58569" xr:uid="{00000000-0005-0000-0000-0000C0E50000}"/>
    <cellStyle name="Percent 9 15" xfId="58570" xr:uid="{00000000-0005-0000-0000-0000C1E50000}"/>
    <cellStyle name="Percent 9 16" xfId="58571" xr:uid="{00000000-0005-0000-0000-0000C2E50000}"/>
    <cellStyle name="Percent 9 17" xfId="58572" xr:uid="{00000000-0005-0000-0000-0000C3E50000}"/>
    <cellStyle name="Percent 9 18" xfId="58573" xr:uid="{00000000-0005-0000-0000-0000C4E50000}"/>
    <cellStyle name="Percent 9 19" xfId="58574" xr:uid="{00000000-0005-0000-0000-0000C5E50000}"/>
    <cellStyle name="Percent 9 2" xfId="58575" xr:uid="{00000000-0005-0000-0000-0000C6E50000}"/>
    <cellStyle name="Percent 9 20" xfId="58576" xr:uid="{00000000-0005-0000-0000-0000C7E50000}"/>
    <cellStyle name="Percent 9 21" xfId="58577" xr:uid="{00000000-0005-0000-0000-0000C8E50000}"/>
    <cellStyle name="Percent 9 22" xfId="58578" xr:uid="{00000000-0005-0000-0000-0000C9E50000}"/>
    <cellStyle name="Percent 9 23" xfId="58579" xr:uid="{00000000-0005-0000-0000-0000CAE50000}"/>
    <cellStyle name="Percent 9 24" xfId="58580" xr:uid="{00000000-0005-0000-0000-0000CBE50000}"/>
    <cellStyle name="Percent 9 25" xfId="58581" xr:uid="{00000000-0005-0000-0000-0000CCE50000}"/>
    <cellStyle name="Percent 9 26" xfId="58582" xr:uid="{00000000-0005-0000-0000-0000CDE50000}"/>
    <cellStyle name="Percent 9 27" xfId="58583" xr:uid="{00000000-0005-0000-0000-0000CEE50000}"/>
    <cellStyle name="Percent 9 28" xfId="58584" xr:uid="{00000000-0005-0000-0000-0000CFE50000}"/>
    <cellStyle name="Percent 9 29" xfId="58585" xr:uid="{00000000-0005-0000-0000-0000D0E50000}"/>
    <cellStyle name="Percent 9 3" xfId="58586" xr:uid="{00000000-0005-0000-0000-0000D1E50000}"/>
    <cellStyle name="Percent 9 30" xfId="58587" xr:uid="{00000000-0005-0000-0000-0000D2E50000}"/>
    <cellStyle name="Percent 9 31" xfId="58588" xr:uid="{00000000-0005-0000-0000-0000D3E50000}"/>
    <cellStyle name="Percent 9 32" xfId="58589" xr:uid="{00000000-0005-0000-0000-0000D4E50000}"/>
    <cellStyle name="Percent 9 33" xfId="58590" xr:uid="{00000000-0005-0000-0000-0000D5E50000}"/>
    <cellStyle name="Percent 9 34" xfId="58591" xr:uid="{00000000-0005-0000-0000-0000D6E50000}"/>
    <cellStyle name="Percent 9 35" xfId="58592" xr:uid="{00000000-0005-0000-0000-0000D7E50000}"/>
    <cellStyle name="Percent 9 36" xfId="58593" xr:uid="{00000000-0005-0000-0000-0000D8E50000}"/>
    <cellStyle name="Percent 9 37" xfId="58594" xr:uid="{00000000-0005-0000-0000-0000D9E50000}"/>
    <cellStyle name="Percent 9 38" xfId="58595" xr:uid="{00000000-0005-0000-0000-0000DAE50000}"/>
    <cellStyle name="Percent 9 39" xfId="58596" xr:uid="{00000000-0005-0000-0000-0000DBE50000}"/>
    <cellStyle name="Percent 9 4" xfId="58597" xr:uid="{00000000-0005-0000-0000-0000DCE50000}"/>
    <cellStyle name="Percent 9 5" xfId="58598" xr:uid="{00000000-0005-0000-0000-0000DDE50000}"/>
    <cellStyle name="Percent 9 6" xfId="58599" xr:uid="{00000000-0005-0000-0000-0000DEE50000}"/>
    <cellStyle name="Percent 9 7" xfId="58600" xr:uid="{00000000-0005-0000-0000-0000DFE50000}"/>
    <cellStyle name="Percent 9 8" xfId="58601" xr:uid="{00000000-0005-0000-0000-0000E0E50000}"/>
    <cellStyle name="Percent 9 9" xfId="58602" xr:uid="{00000000-0005-0000-0000-0000E1E50000}"/>
    <cellStyle name="PERCENTAGE" xfId="58603" xr:uid="{00000000-0005-0000-0000-0000E2E50000}"/>
    <cellStyle name="Pilkku_Procédure E2-03.xls Kaavio 10" xfId="58604" xr:uid="{00000000-0005-0000-0000-0000E3E50000}"/>
    <cellStyle name="Plan" xfId="58605" xr:uid="{00000000-0005-0000-0000-0000E4E50000}"/>
    <cellStyle name="Pr Fixed (1)" xfId="58606" xr:uid="{00000000-0005-0000-0000-0000E5E50000}"/>
    <cellStyle name="Pr Fixed (2)" xfId="58607" xr:uid="{00000000-0005-0000-0000-0000E6E50000}"/>
    <cellStyle name="Pr, -0" xfId="58608" xr:uid="{00000000-0005-0000-0000-0000E7E50000}"/>
    <cellStyle name="Previous" xfId="58609" xr:uid="{00000000-0005-0000-0000-0000E8E50000}"/>
    <cellStyle name="PrintHierarchyHeading" xfId="58610" xr:uid="{00000000-0005-0000-0000-0000E9E50000}"/>
    <cellStyle name="Prot $,(0)" xfId="58611" xr:uid="{00000000-0005-0000-0000-0000EAE50000}"/>
    <cellStyle name="Prot $,(2)" xfId="58612" xr:uid="{00000000-0005-0000-0000-0000EBE50000}"/>
    <cellStyle name="Prot Fixed (1)" xfId="58613" xr:uid="{00000000-0005-0000-0000-0000ECE50000}"/>
    <cellStyle name="Prot, (0)" xfId="58614" xr:uid="{00000000-0005-0000-0000-0000EDE50000}"/>
    <cellStyle name="Prot, Fixed (2)" xfId="58615" xr:uid="{00000000-0005-0000-0000-0000EEE50000}"/>
    <cellStyle name="Prot, Fixed (3)" xfId="58616" xr:uid="{00000000-0005-0000-0000-0000EFE50000}"/>
    <cellStyle name="Protected" xfId="58617" xr:uid="{00000000-0005-0000-0000-0000F0E50000}"/>
    <cellStyle name="PSChar" xfId="58618" xr:uid="{00000000-0005-0000-0000-0000F1E50000}"/>
    <cellStyle name="PSDate" xfId="58619" xr:uid="{00000000-0005-0000-0000-0000F2E50000}"/>
    <cellStyle name="PSDec" xfId="58620" xr:uid="{00000000-0005-0000-0000-0000F3E50000}"/>
    <cellStyle name="PSHeading" xfId="58621" xr:uid="{00000000-0005-0000-0000-0000F4E50000}"/>
    <cellStyle name="PSInt" xfId="58622" xr:uid="{00000000-0005-0000-0000-0000F5E50000}"/>
    <cellStyle name="PSSpacer" xfId="58623" xr:uid="{00000000-0005-0000-0000-0000F6E50000}"/>
    <cellStyle name="PTGrayBox" xfId="58624" xr:uid="{00000000-0005-0000-0000-0000F7E50000}"/>
    <cellStyle name="Pyör. luku_Procédure E2-03.xls Kaavio 10" xfId="58625" xr:uid="{00000000-0005-0000-0000-0000F8E50000}"/>
    <cellStyle name="Pyör. valuutta_Procédure E2-03.xls Kaavio 10" xfId="58626" xr:uid="{00000000-0005-0000-0000-0000F9E50000}"/>
    <cellStyle name="SAPBEXaggData" xfId="58627" xr:uid="{00000000-0005-0000-0000-0000FAE50000}"/>
    <cellStyle name="SAPBEXaggData 2" xfId="58628" xr:uid="{00000000-0005-0000-0000-0000FBE50000}"/>
    <cellStyle name="SAPBEXaggDataEmph" xfId="58629" xr:uid="{00000000-0005-0000-0000-0000FCE50000}"/>
    <cellStyle name="SAPBEXaggItem" xfId="58630" xr:uid="{00000000-0005-0000-0000-0000FDE50000}"/>
    <cellStyle name="SAPBEXaggItem 2" xfId="58631" xr:uid="{00000000-0005-0000-0000-0000FEE50000}"/>
    <cellStyle name="SAPBEXaggItemX" xfId="58632" xr:uid="{00000000-0005-0000-0000-0000FFE50000}"/>
    <cellStyle name="SAPBEXchaText" xfId="36" xr:uid="{00000000-0005-0000-0000-000000E60000}"/>
    <cellStyle name="SAPBEXchaText 2" xfId="58634" xr:uid="{00000000-0005-0000-0000-000001E60000}"/>
    <cellStyle name="SAPBEXchaText 3" xfId="58635" xr:uid="{00000000-0005-0000-0000-000002E60000}"/>
    <cellStyle name="SAPBEXchaText 4" xfId="58633" xr:uid="{00000000-0005-0000-0000-000003E60000}"/>
    <cellStyle name="SAPBEXchaText_Alokasi SGM bunda (by selling point) 18Nov'11" xfId="58636" xr:uid="{00000000-0005-0000-0000-000004E60000}"/>
    <cellStyle name="SAPBEXexcBad7" xfId="58637" xr:uid="{00000000-0005-0000-0000-000005E60000}"/>
    <cellStyle name="SAPBEXexcBad8" xfId="58638" xr:uid="{00000000-0005-0000-0000-000006E60000}"/>
    <cellStyle name="SAPBEXexcBad9" xfId="58639" xr:uid="{00000000-0005-0000-0000-000007E60000}"/>
    <cellStyle name="SAPBEXexcCritical4" xfId="58640" xr:uid="{00000000-0005-0000-0000-000008E60000}"/>
    <cellStyle name="SAPBEXexcCritical5" xfId="58641" xr:uid="{00000000-0005-0000-0000-000009E60000}"/>
    <cellStyle name="SAPBEXexcCritical6" xfId="58642" xr:uid="{00000000-0005-0000-0000-00000AE60000}"/>
    <cellStyle name="SAPBEXexcGood1" xfId="58643" xr:uid="{00000000-0005-0000-0000-00000BE60000}"/>
    <cellStyle name="SAPBEXexcGood2" xfId="58644" xr:uid="{00000000-0005-0000-0000-00000CE60000}"/>
    <cellStyle name="SAPBEXexcGood3" xfId="58645" xr:uid="{00000000-0005-0000-0000-00000DE60000}"/>
    <cellStyle name="SAPBEXfilterDrill" xfId="58646" xr:uid="{00000000-0005-0000-0000-00000EE60000}"/>
    <cellStyle name="SAPBEXfilterItem" xfId="58647" xr:uid="{00000000-0005-0000-0000-00000FE60000}"/>
    <cellStyle name="SAPBEXfilterText" xfId="58648" xr:uid="{00000000-0005-0000-0000-000010E60000}"/>
    <cellStyle name="SAPBEXfilterText 10" xfId="58649" xr:uid="{00000000-0005-0000-0000-000011E60000}"/>
    <cellStyle name="SAPBEXfilterText 11" xfId="58650" xr:uid="{00000000-0005-0000-0000-000012E60000}"/>
    <cellStyle name="SAPBEXfilterText 12" xfId="58651" xr:uid="{00000000-0005-0000-0000-000013E60000}"/>
    <cellStyle name="SAPBEXfilterText 2" xfId="58652" xr:uid="{00000000-0005-0000-0000-000014E60000}"/>
    <cellStyle name="SAPBEXfilterText 3" xfId="58653" xr:uid="{00000000-0005-0000-0000-000015E60000}"/>
    <cellStyle name="SAPBEXfilterText 4" xfId="58654" xr:uid="{00000000-0005-0000-0000-000016E60000}"/>
    <cellStyle name="SAPBEXfilterText 5" xfId="58655" xr:uid="{00000000-0005-0000-0000-000017E60000}"/>
    <cellStyle name="SAPBEXfilterText 6" xfId="58656" xr:uid="{00000000-0005-0000-0000-000018E60000}"/>
    <cellStyle name="SAPBEXfilterText 7" xfId="58657" xr:uid="{00000000-0005-0000-0000-000019E60000}"/>
    <cellStyle name="SAPBEXfilterText 8" xfId="58658" xr:uid="{00000000-0005-0000-0000-00001AE60000}"/>
    <cellStyle name="SAPBEXfilterText 9" xfId="58659" xr:uid="{00000000-0005-0000-0000-00001BE60000}"/>
    <cellStyle name="SAPBEXformats" xfId="58660" xr:uid="{00000000-0005-0000-0000-00001CE60000}"/>
    <cellStyle name="SAPBEXformats 2" xfId="58661" xr:uid="{00000000-0005-0000-0000-00001DE60000}"/>
    <cellStyle name="SAPBEXformats 2 2" xfId="58662" xr:uid="{00000000-0005-0000-0000-00001EE60000}"/>
    <cellStyle name="SAPBEXheaderItem" xfId="58663" xr:uid="{00000000-0005-0000-0000-00001FE60000}"/>
    <cellStyle name="SAPBEXheaderItem 10" xfId="58664" xr:uid="{00000000-0005-0000-0000-000020E60000}"/>
    <cellStyle name="SAPBEXheaderItem 10 10" xfId="58665" xr:uid="{00000000-0005-0000-0000-000021E60000}"/>
    <cellStyle name="SAPBEXheaderItem 10 2" xfId="58666" xr:uid="{00000000-0005-0000-0000-000022E60000}"/>
    <cellStyle name="SAPBEXheaderItem 10 3" xfId="58667" xr:uid="{00000000-0005-0000-0000-000023E60000}"/>
    <cellStyle name="SAPBEXheaderItem 10 4" xfId="58668" xr:uid="{00000000-0005-0000-0000-000024E60000}"/>
    <cellStyle name="SAPBEXheaderItem 10 5" xfId="58669" xr:uid="{00000000-0005-0000-0000-000025E60000}"/>
    <cellStyle name="SAPBEXheaderItem 10 6" xfId="58670" xr:uid="{00000000-0005-0000-0000-000026E60000}"/>
    <cellStyle name="SAPBEXheaderItem 10 7" xfId="58671" xr:uid="{00000000-0005-0000-0000-000027E60000}"/>
    <cellStyle name="SAPBEXheaderItem 10 8" xfId="58672" xr:uid="{00000000-0005-0000-0000-000028E60000}"/>
    <cellStyle name="SAPBEXheaderItem 10 9" xfId="58673" xr:uid="{00000000-0005-0000-0000-000029E60000}"/>
    <cellStyle name="SAPBEXheaderItem 10_SGM1" xfId="58674" xr:uid="{00000000-0005-0000-0000-00002AE60000}"/>
    <cellStyle name="SAPBEXheaderItem 11" xfId="58675" xr:uid="{00000000-0005-0000-0000-00002BE60000}"/>
    <cellStyle name="SAPBEXheaderItem 11 10" xfId="58676" xr:uid="{00000000-0005-0000-0000-00002CE60000}"/>
    <cellStyle name="SAPBEXheaderItem 11 2" xfId="58677" xr:uid="{00000000-0005-0000-0000-00002DE60000}"/>
    <cellStyle name="SAPBEXheaderItem 11 3" xfId="58678" xr:uid="{00000000-0005-0000-0000-00002EE60000}"/>
    <cellStyle name="SAPBEXheaderItem 11 4" xfId="58679" xr:uid="{00000000-0005-0000-0000-00002FE60000}"/>
    <cellStyle name="SAPBEXheaderItem 11 5" xfId="58680" xr:uid="{00000000-0005-0000-0000-000030E60000}"/>
    <cellStyle name="SAPBEXheaderItem 11 6" xfId="58681" xr:uid="{00000000-0005-0000-0000-000031E60000}"/>
    <cellStyle name="SAPBEXheaderItem 11 7" xfId="58682" xr:uid="{00000000-0005-0000-0000-000032E60000}"/>
    <cellStyle name="SAPBEXheaderItem 11 8" xfId="58683" xr:uid="{00000000-0005-0000-0000-000033E60000}"/>
    <cellStyle name="SAPBEXheaderItem 11 9" xfId="58684" xr:uid="{00000000-0005-0000-0000-000034E60000}"/>
    <cellStyle name="SAPBEXheaderItem 11_SGM1" xfId="58685" xr:uid="{00000000-0005-0000-0000-000035E60000}"/>
    <cellStyle name="SAPBEXheaderItem 12" xfId="58686" xr:uid="{00000000-0005-0000-0000-000036E60000}"/>
    <cellStyle name="SAPBEXheaderItem 12 10" xfId="58687" xr:uid="{00000000-0005-0000-0000-000037E60000}"/>
    <cellStyle name="SAPBEXheaderItem 12 2" xfId="58688" xr:uid="{00000000-0005-0000-0000-000038E60000}"/>
    <cellStyle name="SAPBEXheaderItem 12 3" xfId="58689" xr:uid="{00000000-0005-0000-0000-000039E60000}"/>
    <cellStyle name="SAPBEXheaderItem 12 4" xfId="58690" xr:uid="{00000000-0005-0000-0000-00003AE60000}"/>
    <cellStyle name="SAPBEXheaderItem 12 5" xfId="58691" xr:uid="{00000000-0005-0000-0000-00003BE60000}"/>
    <cellStyle name="SAPBEXheaderItem 12 6" xfId="58692" xr:uid="{00000000-0005-0000-0000-00003CE60000}"/>
    <cellStyle name="SAPBEXheaderItem 12 7" xfId="58693" xr:uid="{00000000-0005-0000-0000-00003DE60000}"/>
    <cellStyle name="SAPBEXheaderItem 12 8" xfId="58694" xr:uid="{00000000-0005-0000-0000-00003EE60000}"/>
    <cellStyle name="SAPBEXheaderItem 12 9" xfId="58695" xr:uid="{00000000-0005-0000-0000-00003FE60000}"/>
    <cellStyle name="SAPBEXheaderItem 12_SGM1" xfId="58696" xr:uid="{00000000-0005-0000-0000-000040E60000}"/>
    <cellStyle name="SAPBEXheaderItem 13" xfId="58697" xr:uid="{00000000-0005-0000-0000-000041E60000}"/>
    <cellStyle name="SAPBEXheaderItem 14" xfId="58698" xr:uid="{00000000-0005-0000-0000-000042E60000}"/>
    <cellStyle name="SAPBEXheaderItem 15" xfId="58699" xr:uid="{00000000-0005-0000-0000-000043E60000}"/>
    <cellStyle name="SAPBEXheaderItem 16" xfId="58700" xr:uid="{00000000-0005-0000-0000-000044E60000}"/>
    <cellStyle name="SAPBEXheaderItem 17" xfId="58701" xr:uid="{00000000-0005-0000-0000-000045E60000}"/>
    <cellStyle name="SAPBEXheaderItem 18" xfId="58702" xr:uid="{00000000-0005-0000-0000-000046E60000}"/>
    <cellStyle name="SAPBEXheaderItem 19" xfId="58703" xr:uid="{00000000-0005-0000-0000-000047E60000}"/>
    <cellStyle name="SAPBEXheaderItem 2" xfId="58704" xr:uid="{00000000-0005-0000-0000-000048E60000}"/>
    <cellStyle name="SAPBEXheaderItem 2 10" xfId="58705" xr:uid="{00000000-0005-0000-0000-000049E60000}"/>
    <cellStyle name="SAPBEXheaderItem 2 2" xfId="58706" xr:uid="{00000000-0005-0000-0000-00004AE60000}"/>
    <cellStyle name="SAPBEXheaderItem 2 3" xfId="58707" xr:uid="{00000000-0005-0000-0000-00004BE60000}"/>
    <cellStyle name="SAPBEXheaderItem 2 4" xfId="58708" xr:uid="{00000000-0005-0000-0000-00004CE60000}"/>
    <cellStyle name="SAPBEXheaderItem 2 5" xfId="58709" xr:uid="{00000000-0005-0000-0000-00004DE60000}"/>
    <cellStyle name="SAPBEXheaderItem 2 6" xfId="58710" xr:uid="{00000000-0005-0000-0000-00004EE60000}"/>
    <cellStyle name="SAPBEXheaderItem 2 7" xfId="58711" xr:uid="{00000000-0005-0000-0000-00004FE60000}"/>
    <cellStyle name="SAPBEXheaderItem 2 8" xfId="58712" xr:uid="{00000000-0005-0000-0000-000050E60000}"/>
    <cellStyle name="SAPBEXheaderItem 2 9" xfId="58713" xr:uid="{00000000-0005-0000-0000-000051E60000}"/>
    <cellStyle name="SAPBEXheaderItem 2_SGM1" xfId="58714" xr:uid="{00000000-0005-0000-0000-000052E60000}"/>
    <cellStyle name="SAPBEXheaderItem 20" xfId="58715" xr:uid="{00000000-0005-0000-0000-000053E60000}"/>
    <cellStyle name="SAPBEXheaderItem 21" xfId="58716" xr:uid="{00000000-0005-0000-0000-000054E60000}"/>
    <cellStyle name="SAPBEXheaderItem 22" xfId="58717" xr:uid="{00000000-0005-0000-0000-000055E60000}"/>
    <cellStyle name="SAPBEXheaderItem 23" xfId="58718" xr:uid="{00000000-0005-0000-0000-000056E60000}"/>
    <cellStyle name="SAPBEXheaderItem 24" xfId="58719" xr:uid="{00000000-0005-0000-0000-000057E60000}"/>
    <cellStyle name="SAPBEXheaderItem 25" xfId="58720" xr:uid="{00000000-0005-0000-0000-000058E60000}"/>
    <cellStyle name="SAPBEXheaderItem 26" xfId="58721" xr:uid="{00000000-0005-0000-0000-000059E60000}"/>
    <cellStyle name="SAPBEXheaderItem 27" xfId="58722" xr:uid="{00000000-0005-0000-0000-00005AE60000}"/>
    <cellStyle name="SAPBEXheaderItem 28" xfId="58723" xr:uid="{00000000-0005-0000-0000-00005BE60000}"/>
    <cellStyle name="SAPBEXheaderItem 29" xfId="58724" xr:uid="{00000000-0005-0000-0000-00005CE60000}"/>
    <cellStyle name="SAPBEXheaderItem 3" xfId="58725" xr:uid="{00000000-0005-0000-0000-00005DE60000}"/>
    <cellStyle name="SAPBEXheaderItem 3 10" xfId="58726" xr:uid="{00000000-0005-0000-0000-00005EE60000}"/>
    <cellStyle name="SAPBEXheaderItem 3 2" xfId="58727" xr:uid="{00000000-0005-0000-0000-00005FE60000}"/>
    <cellStyle name="SAPBEXheaderItem 3 3" xfId="58728" xr:uid="{00000000-0005-0000-0000-000060E60000}"/>
    <cellStyle name="SAPBEXheaderItem 3 4" xfId="58729" xr:uid="{00000000-0005-0000-0000-000061E60000}"/>
    <cellStyle name="SAPBEXheaderItem 3 5" xfId="58730" xr:uid="{00000000-0005-0000-0000-000062E60000}"/>
    <cellStyle name="SAPBEXheaderItem 3 6" xfId="58731" xr:uid="{00000000-0005-0000-0000-000063E60000}"/>
    <cellStyle name="SAPBEXheaderItem 3 7" xfId="58732" xr:uid="{00000000-0005-0000-0000-000064E60000}"/>
    <cellStyle name="SAPBEXheaderItem 3 8" xfId="58733" xr:uid="{00000000-0005-0000-0000-000065E60000}"/>
    <cellStyle name="SAPBEXheaderItem 3 9" xfId="58734" xr:uid="{00000000-0005-0000-0000-000066E60000}"/>
    <cellStyle name="SAPBEXheaderItem 3_SGM1" xfId="58735" xr:uid="{00000000-0005-0000-0000-000067E60000}"/>
    <cellStyle name="SAPBEXheaderItem 30" xfId="58736" xr:uid="{00000000-0005-0000-0000-000068E60000}"/>
    <cellStyle name="SAPBEXheaderItem 31" xfId="58737" xr:uid="{00000000-0005-0000-0000-000069E60000}"/>
    <cellStyle name="SAPBEXheaderItem 32" xfId="58738" xr:uid="{00000000-0005-0000-0000-00006AE60000}"/>
    <cellStyle name="SAPBEXheaderItem 33" xfId="58739" xr:uid="{00000000-0005-0000-0000-00006BE60000}"/>
    <cellStyle name="SAPBEXheaderItem 4" xfId="58740" xr:uid="{00000000-0005-0000-0000-00006CE60000}"/>
    <cellStyle name="SAPBEXheaderItem 4 10" xfId="58741" xr:uid="{00000000-0005-0000-0000-00006DE60000}"/>
    <cellStyle name="SAPBEXheaderItem 4 2" xfId="58742" xr:uid="{00000000-0005-0000-0000-00006EE60000}"/>
    <cellStyle name="SAPBEXheaderItem 4 3" xfId="58743" xr:uid="{00000000-0005-0000-0000-00006FE60000}"/>
    <cellStyle name="SAPBEXheaderItem 4 4" xfId="58744" xr:uid="{00000000-0005-0000-0000-000070E60000}"/>
    <cellStyle name="SAPBEXheaderItem 4 5" xfId="58745" xr:uid="{00000000-0005-0000-0000-000071E60000}"/>
    <cellStyle name="SAPBEXheaderItem 4 6" xfId="58746" xr:uid="{00000000-0005-0000-0000-000072E60000}"/>
    <cellStyle name="SAPBEXheaderItem 4 7" xfId="58747" xr:uid="{00000000-0005-0000-0000-000073E60000}"/>
    <cellStyle name="SAPBEXheaderItem 4 8" xfId="58748" xr:uid="{00000000-0005-0000-0000-000074E60000}"/>
    <cellStyle name="SAPBEXheaderItem 4 9" xfId="58749" xr:uid="{00000000-0005-0000-0000-000075E60000}"/>
    <cellStyle name="SAPBEXheaderItem 4_SGM1" xfId="58750" xr:uid="{00000000-0005-0000-0000-000076E60000}"/>
    <cellStyle name="SAPBEXheaderItem 5" xfId="58751" xr:uid="{00000000-0005-0000-0000-000077E60000}"/>
    <cellStyle name="SAPBEXheaderItem 5 10" xfId="58752" xr:uid="{00000000-0005-0000-0000-000078E60000}"/>
    <cellStyle name="SAPBEXheaderItem 5 2" xfId="58753" xr:uid="{00000000-0005-0000-0000-000079E60000}"/>
    <cellStyle name="SAPBEXheaderItem 5 3" xfId="58754" xr:uid="{00000000-0005-0000-0000-00007AE60000}"/>
    <cellStyle name="SAPBEXheaderItem 5 4" xfId="58755" xr:uid="{00000000-0005-0000-0000-00007BE60000}"/>
    <cellStyle name="SAPBEXheaderItem 5 5" xfId="58756" xr:uid="{00000000-0005-0000-0000-00007CE60000}"/>
    <cellStyle name="SAPBEXheaderItem 5 6" xfId="58757" xr:uid="{00000000-0005-0000-0000-00007DE60000}"/>
    <cellStyle name="SAPBEXheaderItem 5 7" xfId="58758" xr:uid="{00000000-0005-0000-0000-00007EE60000}"/>
    <cellStyle name="SAPBEXheaderItem 5 8" xfId="58759" xr:uid="{00000000-0005-0000-0000-00007FE60000}"/>
    <cellStyle name="SAPBEXheaderItem 5 9" xfId="58760" xr:uid="{00000000-0005-0000-0000-000080E60000}"/>
    <cellStyle name="SAPBEXheaderItem 5_SGM1" xfId="58761" xr:uid="{00000000-0005-0000-0000-000081E60000}"/>
    <cellStyle name="SAPBEXheaderItem 6" xfId="58762" xr:uid="{00000000-0005-0000-0000-000082E60000}"/>
    <cellStyle name="SAPBEXheaderItem 6 10" xfId="58763" xr:uid="{00000000-0005-0000-0000-000083E60000}"/>
    <cellStyle name="SAPBEXheaderItem 6 2" xfId="58764" xr:uid="{00000000-0005-0000-0000-000084E60000}"/>
    <cellStyle name="SAPBEXheaderItem 6 3" xfId="58765" xr:uid="{00000000-0005-0000-0000-000085E60000}"/>
    <cellStyle name="SAPBEXheaderItem 6 4" xfId="58766" xr:uid="{00000000-0005-0000-0000-000086E60000}"/>
    <cellStyle name="SAPBEXheaderItem 6 5" xfId="58767" xr:uid="{00000000-0005-0000-0000-000087E60000}"/>
    <cellStyle name="SAPBEXheaderItem 6 6" xfId="58768" xr:uid="{00000000-0005-0000-0000-000088E60000}"/>
    <cellStyle name="SAPBEXheaderItem 6 7" xfId="58769" xr:uid="{00000000-0005-0000-0000-000089E60000}"/>
    <cellStyle name="SAPBEXheaderItem 6 8" xfId="58770" xr:uid="{00000000-0005-0000-0000-00008AE60000}"/>
    <cellStyle name="SAPBEXheaderItem 6 9" xfId="58771" xr:uid="{00000000-0005-0000-0000-00008BE60000}"/>
    <cellStyle name="SAPBEXheaderItem 6_SGM1" xfId="58772" xr:uid="{00000000-0005-0000-0000-00008CE60000}"/>
    <cellStyle name="SAPBEXheaderItem 7" xfId="58773" xr:uid="{00000000-0005-0000-0000-00008DE60000}"/>
    <cellStyle name="SAPBEXheaderItem 7 10" xfId="58774" xr:uid="{00000000-0005-0000-0000-00008EE60000}"/>
    <cellStyle name="SAPBEXheaderItem 7 2" xfId="58775" xr:uid="{00000000-0005-0000-0000-00008FE60000}"/>
    <cellStyle name="SAPBEXheaderItem 7 3" xfId="58776" xr:uid="{00000000-0005-0000-0000-000090E60000}"/>
    <cellStyle name="SAPBEXheaderItem 7 4" xfId="58777" xr:uid="{00000000-0005-0000-0000-000091E60000}"/>
    <cellStyle name="SAPBEXheaderItem 7 5" xfId="58778" xr:uid="{00000000-0005-0000-0000-000092E60000}"/>
    <cellStyle name="SAPBEXheaderItem 7 6" xfId="58779" xr:uid="{00000000-0005-0000-0000-000093E60000}"/>
    <cellStyle name="SAPBEXheaderItem 7 7" xfId="58780" xr:uid="{00000000-0005-0000-0000-000094E60000}"/>
    <cellStyle name="SAPBEXheaderItem 7 8" xfId="58781" xr:uid="{00000000-0005-0000-0000-000095E60000}"/>
    <cellStyle name="SAPBEXheaderItem 7 9" xfId="58782" xr:uid="{00000000-0005-0000-0000-000096E60000}"/>
    <cellStyle name="SAPBEXheaderItem 7_SGM1" xfId="58783" xr:uid="{00000000-0005-0000-0000-000097E60000}"/>
    <cellStyle name="SAPBEXheaderItem 8" xfId="58784" xr:uid="{00000000-0005-0000-0000-000098E60000}"/>
    <cellStyle name="SAPBEXheaderItem 8 10" xfId="58785" xr:uid="{00000000-0005-0000-0000-000099E60000}"/>
    <cellStyle name="SAPBEXheaderItem 8 2" xfId="58786" xr:uid="{00000000-0005-0000-0000-00009AE60000}"/>
    <cellStyle name="SAPBEXheaderItem 8 3" xfId="58787" xr:uid="{00000000-0005-0000-0000-00009BE60000}"/>
    <cellStyle name="SAPBEXheaderItem 8 4" xfId="58788" xr:uid="{00000000-0005-0000-0000-00009CE60000}"/>
    <cellStyle name="SAPBEXheaderItem 8 5" xfId="58789" xr:uid="{00000000-0005-0000-0000-00009DE60000}"/>
    <cellStyle name="SAPBEXheaderItem 8 6" xfId="58790" xr:uid="{00000000-0005-0000-0000-00009EE60000}"/>
    <cellStyle name="SAPBEXheaderItem 8 7" xfId="58791" xr:uid="{00000000-0005-0000-0000-00009FE60000}"/>
    <cellStyle name="SAPBEXheaderItem 8 8" xfId="58792" xr:uid="{00000000-0005-0000-0000-0000A0E60000}"/>
    <cellStyle name="SAPBEXheaderItem 8 9" xfId="58793" xr:uid="{00000000-0005-0000-0000-0000A1E60000}"/>
    <cellStyle name="SAPBEXheaderItem 8_SGM1" xfId="58794" xr:uid="{00000000-0005-0000-0000-0000A2E60000}"/>
    <cellStyle name="SAPBEXheaderItem 9" xfId="58795" xr:uid="{00000000-0005-0000-0000-0000A3E60000}"/>
    <cellStyle name="SAPBEXheaderItem 9 10" xfId="58796" xr:uid="{00000000-0005-0000-0000-0000A4E60000}"/>
    <cellStyle name="SAPBEXheaderItem 9 2" xfId="58797" xr:uid="{00000000-0005-0000-0000-0000A5E60000}"/>
    <cellStyle name="SAPBEXheaderItem 9 3" xfId="58798" xr:uid="{00000000-0005-0000-0000-0000A6E60000}"/>
    <cellStyle name="SAPBEXheaderItem 9 4" xfId="58799" xr:uid="{00000000-0005-0000-0000-0000A7E60000}"/>
    <cellStyle name="SAPBEXheaderItem 9 5" xfId="58800" xr:uid="{00000000-0005-0000-0000-0000A8E60000}"/>
    <cellStyle name="SAPBEXheaderItem 9 6" xfId="58801" xr:uid="{00000000-0005-0000-0000-0000A9E60000}"/>
    <cellStyle name="SAPBEXheaderItem 9 7" xfId="58802" xr:uid="{00000000-0005-0000-0000-0000AAE60000}"/>
    <cellStyle name="SAPBEXheaderItem 9 8" xfId="58803" xr:uid="{00000000-0005-0000-0000-0000ABE60000}"/>
    <cellStyle name="SAPBEXheaderItem 9 9" xfId="58804" xr:uid="{00000000-0005-0000-0000-0000ACE60000}"/>
    <cellStyle name="SAPBEXheaderItem 9_SGM1" xfId="58805" xr:uid="{00000000-0005-0000-0000-0000ADE60000}"/>
    <cellStyle name="SAPBEXheaderItem_07. PP CIP Juli Malang 2009" xfId="63320" xr:uid="{00000000-0005-0000-0000-0000AEE60000}"/>
    <cellStyle name="SAPBEXheaderText" xfId="58806" xr:uid="{00000000-0005-0000-0000-0000AFE60000}"/>
    <cellStyle name="SAPBEXheaderText 10" xfId="58807" xr:uid="{00000000-0005-0000-0000-0000B0E60000}"/>
    <cellStyle name="SAPBEXheaderText 10 10" xfId="58808" xr:uid="{00000000-0005-0000-0000-0000B1E60000}"/>
    <cellStyle name="SAPBEXheaderText 10 2" xfId="58809" xr:uid="{00000000-0005-0000-0000-0000B2E60000}"/>
    <cellStyle name="SAPBEXheaderText 10 3" xfId="58810" xr:uid="{00000000-0005-0000-0000-0000B3E60000}"/>
    <cellStyle name="SAPBEXheaderText 10 4" xfId="58811" xr:uid="{00000000-0005-0000-0000-0000B4E60000}"/>
    <cellStyle name="SAPBEXheaderText 10 5" xfId="58812" xr:uid="{00000000-0005-0000-0000-0000B5E60000}"/>
    <cellStyle name="SAPBEXheaderText 10 6" xfId="58813" xr:uid="{00000000-0005-0000-0000-0000B6E60000}"/>
    <cellStyle name="SAPBEXheaderText 10 7" xfId="58814" xr:uid="{00000000-0005-0000-0000-0000B7E60000}"/>
    <cellStyle name="SAPBEXheaderText 10 8" xfId="58815" xr:uid="{00000000-0005-0000-0000-0000B8E60000}"/>
    <cellStyle name="SAPBEXheaderText 10 9" xfId="58816" xr:uid="{00000000-0005-0000-0000-0000B9E60000}"/>
    <cellStyle name="SAPBEXheaderText 10_SGM1" xfId="58817" xr:uid="{00000000-0005-0000-0000-0000BAE60000}"/>
    <cellStyle name="SAPBEXheaderText 11" xfId="58818" xr:uid="{00000000-0005-0000-0000-0000BBE60000}"/>
    <cellStyle name="SAPBEXheaderText 11 10" xfId="58819" xr:uid="{00000000-0005-0000-0000-0000BCE60000}"/>
    <cellStyle name="SAPBEXheaderText 11 2" xfId="58820" xr:uid="{00000000-0005-0000-0000-0000BDE60000}"/>
    <cellStyle name="SAPBEXheaderText 11 3" xfId="58821" xr:uid="{00000000-0005-0000-0000-0000BEE60000}"/>
    <cellStyle name="SAPBEXheaderText 11 4" xfId="58822" xr:uid="{00000000-0005-0000-0000-0000BFE60000}"/>
    <cellStyle name="SAPBEXheaderText 11 5" xfId="58823" xr:uid="{00000000-0005-0000-0000-0000C0E60000}"/>
    <cellStyle name="SAPBEXheaderText 11 6" xfId="58824" xr:uid="{00000000-0005-0000-0000-0000C1E60000}"/>
    <cellStyle name="SAPBEXheaderText 11 7" xfId="58825" xr:uid="{00000000-0005-0000-0000-0000C2E60000}"/>
    <cellStyle name="SAPBEXheaderText 11 8" xfId="58826" xr:uid="{00000000-0005-0000-0000-0000C3E60000}"/>
    <cellStyle name="SAPBEXheaderText 11 9" xfId="58827" xr:uid="{00000000-0005-0000-0000-0000C4E60000}"/>
    <cellStyle name="SAPBEXheaderText 11_SGM1" xfId="58828" xr:uid="{00000000-0005-0000-0000-0000C5E60000}"/>
    <cellStyle name="SAPBEXheaderText 12" xfId="58829" xr:uid="{00000000-0005-0000-0000-0000C6E60000}"/>
    <cellStyle name="SAPBEXheaderText 12 10" xfId="58830" xr:uid="{00000000-0005-0000-0000-0000C7E60000}"/>
    <cellStyle name="SAPBEXheaderText 12 2" xfId="58831" xr:uid="{00000000-0005-0000-0000-0000C8E60000}"/>
    <cellStyle name="SAPBEXheaderText 12 3" xfId="58832" xr:uid="{00000000-0005-0000-0000-0000C9E60000}"/>
    <cellStyle name="SAPBEXheaderText 12 4" xfId="58833" xr:uid="{00000000-0005-0000-0000-0000CAE60000}"/>
    <cellStyle name="SAPBEXheaderText 12 5" xfId="58834" xr:uid="{00000000-0005-0000-0000-0000CBE60000}"/>
    <cellStyle name="SAPBEXheaderText 12 6" xfId="58835" xr:uid="{00000000-0005-0000-0000-0000CCE60000}"/>
    <cellStyle name="SAPBEXheaderText 12 7" xfId="58836" xr:uid="{00000000-0005-0000-0000-0000CDE60000}"/>
    <cellStyle name="SAPBEXheaderText 12 8" xfId="58837" xr:uid="{00000000-0005-0000-0000-0000CEE60000}"/>
    <cellStyle name="SAPBEXheaderText 12 9" xfId="58838" xr:uid="{00000000-0005-0000-0000-0000CFE60000}"/>
    <cellStyle name="SAPBEXheaderText 12_SGM1" xfId="58839" xr:uid="{00000000-0005-0000-0000-0000D0E60000}"/>
    <cellStyle name="SAPBEXheaderText 13" xfId="58840" xr:uid="{00000000-0005-0000-0000-0000D1E60000}"/>
    <cellStyle name="SAPBEXheaderText 14" xfId="58841" xr:uid="{00000000-0005-0000-0000-0000D2E60000}"/>
    <cellStyle name="SAPBEXheaderText 15" xfId="58842" xr:uid="{00000000-0005-0000-0000-0000D3E60000}"/>
    <cellStyle name="SAPBEXheaderText 16" xfId="58843" xr:uid="{00000000-0005-0000-0000-0000D4E60000}"/>
    <cellStyle name="SAPBEXheaderText 17" xfId="58844" xr:uid="{00000000-0005-0000-0000-0000D5E60000}"/>
    <cellStyle name="SAPBEXheaderText 18" xfId="58845" xr:uid="{00000000-0005-0000-0000-0000D6E60000}"/>
    <cellStyle name="SAPBEXheaderText 19" xfId="58846" xr:uid="{00000000-0005-0000-0000-0000D7E60000}"/>
    <cellStyle name="SAPBEXheaderText 2" xfId="58847" xr:uid="{00000000-0005-0000-0000-0000D8E60000}"/>
    <cellStyle name="SAPBEXheaderText 2 10" xfId="58848" xr:uid="{00000000-0005-0000-0000-0000D9E60000}"/>
    <cellStyle name="SAPBEXheaderText 2 2" xfId="58849" xr:uid="{00000000-0005-0000-0000-0000DAE60000}"/>
    <cellStyle name="SAPBEXheaderText 2 3" xfId="58850" xr:uid="{00000000-0005-0000-0000-0000DBE60000}"/>
    <cellStyle name="SAPBEXheaderText 2 4" xfId="58851" xr:uid="{00000000-0005-0000-0000-0000DCE60000}"/>
    <cellStyle name="SAPBEXheaderText 2 5" xfId="58852" xr:uid="{00000000-0005-0000-0000-0000DDE60000}"/>
    <cellStyle name="SAPBEXheaderText 2 6" xfId="58853" xr:uid="{00000000-0005-0000-0000-0000DEE60000}"/>
    <cellStyle name="SAPBEXheaderText 2 7" xfId="58854" xr:uid="{00000000-0005-0000-0000-0000DFE60000}"/>
    <cellStyle name="SAPBEXheaderText 2 8" xfId="58855" xr:uid="{00000000-0005-0000-0000-0000E0E60000}"/>
    <cellStyle name="SAPBEXheaderText 2 9" xfId="58856" xr:uid="{00000000-0005-0000-0000-0000E1E60000}"/>
    <cellStyle name="SAPBEXheaderText 2_SGM1" xfId="58857" xr:uid="{00000000-0005-0000-0000-0000E2E60000}"/>
    <cellStyle name="SAPBEXheaderText 20" xfId="58858" xr:uid="{00000000-0005-0000-0000-0000E3E60000}"/>
    <cellStyle name="SAPBEXheaderText 21" xfId="58859" xr:uid="{00000000-0005-0000-0000-0000E4E60000}"/>
    <cellStyle name="SAPBEXheaderText 22" xfId="58860" xr:uid="{00000000-0005-0000-0000-0000E5E60000}"/>
    <cellStyle name="SAPBEXheaderText 23" xfId="58861" xr:uid="{00000000-0005-0000-0000-0000E6E60000}"/>
    <cellStyle name="SAPBEXheaderText 24" xfId="58862" xr:uid="{00000000-0005-0000-0000-0000E7E60000}"/>
    <cellStyle name="SAPBEXheaderText 25" xfId="58863" xr:uid="{00000000-0005-0000-0000-0000E8E60000}"/>
    <cellStyle name="SAPBEXheaderText 26" xfId="58864" xr:uid="{00000000-0005-0000-0000-0000E9E60000}"/>
    <cellStyle name="SAPBEXheaderText 27" xfId="58865" xr:uid="{00000000-0005-0000-0000-0000EAE60000}"/>
    <cellStyle name="SAPBEXheaderText 28" xfId="58866" xr:uid="{00000000-0005-0000-0000-0000EBE60000}"/>
    <cellStyle name="SAPBEXheaderText 29" xfId="58867" xr:uid="{00000000-0005-0000-0000-0000ECE60000}"/>
    <cellStyle name="SAPBEXheaderText 3" xfId="58868" xr:uid="{00000000-0005-0000-0000-0000EDE60000}"/>
    <cellStyle name="SAPBEXheaderText 3 10" xfId="58869" xr:uid="{00000000-0005-0000-0000-0000EEE60000}"/>
    <cellStyle name="SAPBEXheaderText 3 2" xfId="58870" xr:uid="{00000000-0005-0000-0000-0000EFE60000}"/>
    <cellStyle name="SAPBEXheaderText 3 3" xfId="58871" xr:uid="{00000000-0005-0000-0000-0000F0E60000}"/>
    <cellStyle name="SAPBEXheaderText 3 4" xfId="58872" xr:uid="{00000000-0005-0000-0000-0000F1E60000}"/>
    <cellStyle name="SAPBEXheaderText 3 5" xfId="58873" xr:uid="{00000000-0005-0000-0000-0000F2E60000}"/>
    <cellStyle name="SAPBEXheaderText 3 6" xfId="58874" xr:uid="{00000000-0005-0000-0000-0000F3E60000}"/>
    <cellStyle name="SAPBEXheaderText 3 7" xfId="58875" xr:uid="{00000000-0005-0000-0000-0000F4E60000}"/>
    <cellStyle name="SAPBEXheaderText 3 8" xfId="58876" xr:uid="{00000000-0005-0000-0000-0000F5E60000}"/>
    <cellStyle name="SAPBEXheaderText 3 9" xfId="58877" xr:uid="{00000000-0005-0000-0000-0000F6E60000}"/>
    <cellStyle name="SAPBEXheaderText 3_SGM1" xfId="58878" xr:uid="{00000000-0005-0000-0000-0000F7E60000}"/>
    <cellStyle name="SAPBEXheaderText 30" xfId="58879" xr:uid="{00000000-0005-0000-0000-0000F8E60000}"/>
    <cellStyle name="SAPBEXheaderText 31" xfId="58880" xr:uid="{00000000-0005-0000-0000-0000F9E60000}"/>
    <cellStyle name="SAPBEXheaderText 32" xfId="58881" xr:uid="{00000000-0005-0000-0000-0000FAE60000}"/>
    <cellStyle name="SAPBEXheaderText 33" xfId="58882" xr:uid="{00000000-0005-0000-0000-0000FBE60000}"/>
    <cellStyle name="SAPBEXheaderText 4" xfId="58883" xr:uid="{00000000-0005-0000-0000-0000FCE60000}"/>
    <cellStyle name="SAPBEXheaderText 4 10" xfId="58884" xr:uid="{00000000-0005-0000-0000-0000FDE60000}"/>
    <cellStyle name="SAPBEXheaderText 4 2" xfId="58885" xr:uid="{00000000-0005-0000-0000-0000FEE60000}"/>
    <cellStyle name="SAPBEXheaderText 4 3" xfId="58886" xr:uid="{00000000-0005-0000-0000-0000FFE60000}"/>
    <cellStyle name="SAPBEXheaderText 4 4" xfId="58887" xr:uid="{00000000-0005-0000-0000-000000E70000}"/>
    <cellStyle name="SAPBEXheaderText 4 5" xfId="58888" xr:uid="{00000000-0005-0000-0000-000001E70000}"/>
    <cellStyle name="SAPBEXheaderText 4 6" xfId="58889" xr:uid="{00000000-0005-0000-0000-000002E70000}"/>
    <cellStyle name="SAPBEXheaderText 4 7" xfId="58890" xr:uid="{00000000-0005-0000-0000-000003E70000}"/>
    <cellStyle name="SAPBEXheaderText 4 8" xfId="58891" xr:uid="{00000000-0005-0000-0000-000004E70000}"/>
    <cellStyle name="SAPBEXheaderText 4 9" xfId="58892" xr:uid="{00000000-0005-0000-0000-000005E70000}"/>
    <cellStyle name="SAPBEXheaderText 4_SGM1" xfId="58893" xr:uid="{00000000-0005-0000-0000-000006E70000}"/>
    <cellStyle name="SAPBEXheaderText 5" xfId="58894" xr:uid="{00000000-0005-0000-0000-000007E70000}"/>
    <cellStyle name="SAPBEXheaderText 5 10" xfId="58895" xr:uid="{00000000-0005-0000-0000-000008E70000}"/>
    <cellStyle name="SAPBEXheaderText 5 2" xfId="58896" xr:uid="{00000000-0005-0000-0000-000009E70000}"/>
    <cellStyle name="SAPBEXheaderText 5 3" xfId="58897" xr:uid="{00000000-0005-0000-0000-00000AE70000}"/>
    <cellStyle name="SAPBEXheaderText 5 4" xfId="58898" xr:uid="{00000000-0005-0000-0000-00000BE70000}"/>
    <cellStyle name="SAPBEXheaderText 5 5" xfId="58899" xr:uid="{00000000-0005-0000-0000-00000CE70000}"/>
    <cellStyle name="SAPBEXheaderText 5 6" xfId="58900" xr:uid="{00000000-0005-0000-0000-00000DE70000}"/>
    <cellStyle name="SAPBEXheaderText 5 7" xfId="58901" xr:uid="{00000000-0005-0000-0000-00000EE70000}"/>
    <cellStyle name="SAPBEXheaderText 5 8" xfId="58902" xr:uid="{00000000-0005-0000-0000-00000FE70000}"/>
    <cellStyle name="SAPBEXheaderText 5 9" xfId="58903" xr:uid="{00000000-0005-0000-0000-000010E70000}"/>
    <cellStyle name="SAPBEXheaderText 5_SGM1" xfId="58904" xr:uid="{00000000-0005-0000-0000-000011E70000}"/>
    <cellStyle name="SAPBEXheaderText 6" xfId="58905" xr:uid="{00000000-0005-0000-0000-000012E70000}"/>
    <cellStyle name="SAPBEXheaderText 6 10" xfId="58906" xr:uid="{00000000-0005-0000-0000-000013E70000}"/>
    <cellStyle name="SAPBEXheaderText 6 2" xfId="58907" xr:uid="{00000000-0005-0000-0000-000014E70000}"/>
    <cellStyle name="SAPBEXheaderText 6 3" xfId="58908" xr:uid="{00000000-0005-0000-0000-000015E70000}"/>
    <cellStyle name="SAPBEXheaderText 6 4" xfId="58909" xr:uid="{00000000-0005-0000-0000-000016E70000}"/>
    <cellStyle name="SAPBEXheaderText 6 5" xfId="58910" xr:uid="{00000000-0005-0000-0000-000017E70000}"/>
    <cellStyle name="SAPBEXheaderText 6 6" xfId="58911" xr:uid="{00000000-0005-0000-0000-000018E70000}"/>
    <cellStyle name="SAPBEXheaderText 6 7" xfId="58912" xr:uid="{00000000-0005-0000-0000-000019E70000}"/>
    <cellStyle name="SAPBEXheaderText 6 8" xfId="58913" xr:uid="{00000000-0005-0000-0000-00001AE70000}"/>
    <cellStyle name="SAPBEXheaderText 6 9" xfId="58914" xr:uid="{00000000-0005-0000-0000-00001BE70000}"/>
    <cellStyle name="SAPBEXheaderText 6_SGM1" xfId="58915" xr:uid="{00000000-0005-0000-0000-00001CE70000}"/>
    <cellStyle name="SAPBEXheaderText 7" xfId="58916" xr:uid="{00000000-0005-0000-0000-00001DE70000}"/>
    <cellStyle name="SAPBEXheaderText 7 10" xfId="58917" xr:uid="{00000000-0005-0000-0000-00001EE70000}"/>
    <cellStyle name="SAPBEXheaderText 7 2" xfId="58918" xr:uid="{00000000-0005-0000-0000-00001FE70000}"/>
    <cellStyle name="SAPBEXheaderText 7 3" xfId="58919" xr:uid="{00000000-0005-0000-0000-000020E70000}"/>
    <cellStyle name="SAPBEXheaderText 7 4" xfId="58920" xr:uid="{00000000-0005-0000-0000-000021E70000}"/>
    <cellStyle name="SAPBEXheaderText 7 5" xfId="58921" xr:uid="{00000000-0005-0000-0000-000022E70000}"/>
    <cellStyle name="SAPBEXheaderText 7 6" xfId="58922" xr:uid="{00000000-0005-0000-0000-000023E70000}"/>
    <cellStyle name="SAPBEXheaderText 7 7" xfId="58923" xr:uid="{00000000-0005-0000-0000-000024E70000}"/>
    <cellStyle name="SAPBEXheaderText 7 8" xfId="58924" xr:uid="{00000000-0005-0000-0000-000025E70000}"/>
    <cellStyle name="SAPBEXheaderText 7 9" xfId="58925" xr:uid="{00000000-0005-0000-0000-000026E70000}"/>
    <cellStyle name="SAPBEXheaderText 7_SGM1" xfId="58926" xr:uid="{00000000-0005-0000-0000-000027E70000}"/>
    <cellStyle name="SAPBEXheaderText 8" xfId="58927" xr:uid="{00000000-0005-0000-0000-000028E70000}"/>
    <cellStyle name="SAPBEXheaderText 8 10" xfId="58928" xr:uid="{00000000-0005-0000-0000-000029E70000}"/>
    <cellStyle name="SAPBEXheaderText 8 2" xfId="58929" xr:uid="{00000000-0005-0000-0000-00002AE70000}"/>
    <cellStyle name="SAPBEXheaderText 8 3" xfId="58930" xr:uid="{00000000-0005-0000-0000-00002BE70000}"/>
    <cellStyle name="SAPBEXheaderText 8 4" xfId="58931" xr:uid="{00000000-0005-0000-0000-00002CE70000}"/>
    <cellStyle name="SAPBEXheaderText 8 5" xfId="58932" xr:uid="{00000000-0005-0000-0000-00002DE70000}"/>
    <cellStyle name="SAPBEXheaderText 8 6" xfId="58933" xr:uid="{00000000-0005-0000-0000-00002EE70000}"/>
    <cellStyle name="SAPBEXheaderText 8 7" xfId="58934" xr:uid="{00000000-0005-0000-0000-00002FE70000}"/>
    <cellStyle name="SAPBEXheaderText 8 8" xfId="58935" xr:uid="{00000000-0005-0000-0000-000030E70000}"/>
    <cellStyle name="SAPBEXheaderText 8 9" xfId="58936" xr:uid="{00000000-0005-0000-0000-000031E70000}"/>
    <cellStyle name="SAPBEXheaderText 8_SGM1" xfId="58937" xr:uid="{00000000-0005-0000-0000-000032E70000}"/>
    <cellStyle name="SAPBEXheaderText 9" xfId="58938" xr:uid="{00000000-0005-0000-0000-000033E70000}"/>
    <cellStyle name="SAPBEXheaderText 9 10" xfId="58939" xr:uid="{00000000-0005-0000-0000-000034E70000}"/>
    <cellStyle name="SAPBEXheaderText 9 2" xfId="58940" xr:uid="{00000000-0005-0000-0000-000035E70000}"/>
    <cellStyle name="SAPBEXheaderText 9 3" xfId="58941" xr:uid="{00000000-0005-0000-0000-000036E70000}"/>
    <cellStyle name="SAPBEXheaderText 9 4" xfId="58942" xr:uid="{00000000-0005-0000-0000-000037E70000}"/>
    <cellStyle name="SAPBEXheaderText 9 5" xfId="58943" xr:uid="{00000000-0005-0000-0000-000038E70000}"/>
    <cellStyle name="SAPBEXheaderText 9 6" xfId="58944" xr:uid="{00000000-0005-0000-0000-000039E70000}"/>
    <cellStyle name="SAPBEXheaderText 9 7" xfId="58945" xr:uid="{00000000-0005-0000-0000-00003AE70000}"/>
    <cellStyle name="SAPBEXheaderText 9 8" xfId="58946" xr:uid="{00000000-0005-0000-0000-00003BE70000}"/>
    <cellStyle name="SAPBEXheaderText 9 9" xfId="58947" xr:uid="{00000000-0005-0000-0000-00003CE70000}"/>
    <cellStyle name="SAPBEXheaderText 9_SGM1" xfId="58948" xr:uid="{00000000-0005-0000-0000-00003DE70000}"/>
    <cellStyle name="SAPBEXheaderText_07. PP CIP Juli Malang 2009" xfId="63321" xr:uid="{00000000-0005-0000-0000-00003EE70000}"/>
    <cellStyle name="SAPBEXHLevel0" xfId="58949" xr:uid="{00000000-0005-0000-0000-00003FE70000}"/>
    <cellStyle name="SAPBEXHLevel0 10" xfId="58950" xr:uid="{00000000-0005-0000-0000-000040E70000}"/>
    <cellStyle name="SAPBEXHLevel0 11" xfId="58951" xr:uid="{00000000-0005-0000-0000-000041E70000}"/>
    <cellStyle name="SAPBEXHLevel0 12" xfId="58952" xr:uid="{00000000-0005-0000-0000-000042E70000}"/>
    <cellStyle name="SAPBEXHLevel0 13" xfId="58953" xr:uid="{00000000-0005-0000-0000-000043E70000}"/>
    <cellStyle name="SAPBEXHLevel0 14" xfId="58954" xr:uid="{00000000-0005-0000-0000-000044E70000}"/>
    <cellStyle name="SAPBEXHLevel0 15" xfId="58955" xr:uid="{00000000-0005-0000-0000-000045E70000}"/>
    <cellStyle name="SAPBEXHLevel0 16" xfId="58956" xr:uid="{00000000-0005-0000-0000-000046E70000}"/>
    <cellStyle name="SAPBEXHLevel0 17" xfId="58957" xr:uid="{00000000-0005-0000-0000-000047E70000}"/>
    <cellStyle name="SAPBEXHLevel0 18" xfId="58958" xr:uid="{00000000-0005-0000-0000-000048E70000}"/>
    <cellStyle name="SAPBEXHLevel0 19" xfId="58959" xr:uid="{00000000-0005-0000-0000-000049E70000}"/>
    <cellStyle name="SAPBEXHLevel0 2" xfId="58960" xr:uid="{00000000-0005-0000-0000-00004AE70000}"/>
    <cellStyle name="SAPBEXHLevel0 20" xfId="58961" xr:uid="{00000000-0005-0000-0000-00004BE70000}"/>
    <cellStyle name="SAPBEXHLevel0 21" xfId="58962" xr:uid="{00000000-0005-0000-0000-00004CE70000}"/>
    <cellStyle name="SAPBEXHLevel0 22" xfId="58963" xr:uid="{00000000-0005-0000-0000-00004DE70000}"/>
    <cellStyle name="SAPBEXHLevel0 23" xfId="58964" xr:uid="{00000000-0005-0000-0000-00004EE70000}"/>
    <cellStyle name="SAPBEXHLevel0 24" xfId="58965" xr:uid="{00000000-0005-0000-0000-00004FE70000}"/>
    <cellStyle name="SAPBEXHLevel0 25" xfId="58966" xr:uid="{00000000-0005-0000-0000-000050E70000}"/>
    <cellStyle name="SAPBEXHLevel0 26" xfId="58967" xr:uid="{00000000-0005-0000-0000-000051E70000}"/>
    <cellStyle name="SAPBEXHLevel0 27" xfId="58968" xr:uid="{00000000-0005-0000-0000-000052E70000}"/>
    <cellStyle name="SAPBEXHLevel0 28" xfId="58969" xr:uid="{00000000-0005-0000-0000-000053E70000}"/>
    <cellStyle name="SAPBEXHLevel0 28 2" xfId="58970" xr:uid="{00000000-0005-0000-0000-000054E70000}"/>
    <cellStyle name="SAPBEXHLevel0 28 3" xfId="58971" xr:uid="{00000000-0005-0000-0000-000055E70000}"/>
    <cellStyle name="SAPBEXHLevel0 28 4" xfId="58972" xr:uid="{00000000-0005-0000-0000-000056E70000}"/>
    <cellStyle name="SAPBEXHLevel0 28 5" xfId="58973" xr:uid="{00000000-0005-0000-0000-000057E70000}"/>
    <cellStyle name="SAPBEXHLevel0 29" xfId="58974" xr:uid="{00000000-0005-0000-0000-000058E70000}"/>
    <cellStyle name="SAPBEXHLevel0 29 2" xfId="58975" xr:uid="{00000000-0005-0000-0000-000059E70000}"/>
    <cellStyle name="SAPBEXHLevel0 29 3" xfId="58976" xr:uid="{00000000-0005-0000-0000-00005AE70000}"/>
    <cellStyle name="SAPBEXHLevel0 29 4" xfId="58977" xr:uid="{00000000-0005-0000-0000-00005BE70000}"/>
    <cellStyle name="SAPBEXHLevel0 29 5" xfId="58978" xr:uid="{00000000-0005-0000-0000-00005CE70000}"/>
    <cellStyle name="SAPBEXHLevel0 3" xfId="58979" xr:uid="{00000000-0005-0000-0000-00005DE70000}"/>
    <cellStyle name="SAPBEXHLevel0 30" xfId="58980" xr:uid="{00000000-0005-0000-0000-00005EE70000}"/>
    <cellStyle name="SAPBEXHLevel0 30 2" xfId="58981" xr:uid="{00000000-0005-0000-0000-00005FE70000}"/>
    <cellStyle name="SAPBEXHLevel0 30 3" xfId="58982" xr:uid="{00000000-0005-0000-0000-000060E70000}"/>
    <cellStyle name="SAPBEXHLevel0 30 4" xfId="58983" xr:uid="{00000000-0005-0000-0000-000061E70000}"/>
    <cellStyle name="SAPBEXHLevel0 30 5" xfId="58984" xr:uid="{00000000-0005-0000-0000-000062E70000}"/>
    <cellStyle name="SAPBEXHLevel0 31" xfId="58985" xr:uid="{00000000-0005-0000-0000-000063E70000}"/>
    <cellStyle name="SAPBEXHLevel0 31 2" xfId="58986" xr:uid="{00000000-0005-0000-0000-000064E70000}"/>
    <cellStyle name="SAPBEXHLevel0 31 3" xfId="58987" xr:uid="{00000000-0005-0000-0000-000065E70000}"/>
    <cellStyle name="SAPBEXHLevel0 31 4" xfId="58988" xr:uid="{00000000-0005-0000-0000-000066E70000}"/>
    <cellStyle name="SAPBEXHLevel0 31 5" xfId="58989" xr:uid="{00000000-0005-0000-0000-000067E70000}"/>
    <cellStyle name="SAPBEXHLevel0 32" xfId="58990" xr:uid="{00000000-0005-0000-0000-000068E70000}"/>
    <cellStyle name="SAPBEXHLevel0 33" xfId="58991" xr:uid="{00000000-0005-0000-0000-000069E70000}"/>
    <cellStyle name="SAPBEXHLevel0 34" xfId="58992" xr:uid="{00000000-0005-0000-0000-00006AE70000}"/>
    <cellStyle name="SAPBEXHLevel0 35" xfId="58993" xr:uid="{00000000-0005-0000-0000-00006BE70000}"/>
    <cellStyle name="SAPBEXHLevel0 36" xfId="58994" xr:uid="{00000000-0005-0000-0000-00006CE70000}"/>
    <cellStyle name="SAPBEXHLevel0 37" xfId="58995" xr:uid="{00000000-0005-0000-0000-00006DE70000}"/>
    <cellStyle name="SAPBEXHLevel0 38" xfId="58996" xr:uid="{00000000-0005-0000-0000-00006EE70000}"/>
    <cellStyle name="SAPBEXHLevel0 39" xfId="58997" xr:uid="{00000000-0005-0000-0000-00006FE70000}"/>
    <cellStyle name="SAPBEXHLevel0 4" xfId="58998" xr:uid="{00000000-0005-0000-0000-000070E70000}"/>
    <cellStyle name="SAPBEXHLevel0 40" xfId="58999" xr:uid="{00000000-0005-0000-0000-000071E70000}"/>
    <cellStyle name="SAPBEXHLevel0 41" xfId="59000" xr:uid="{00000000-0005-0000-0000-000072E70000}"/>
    <cellStyle name="SAPBEXHLevel0 42" xfId="59001" xr:uid="{00000000-0005-0000-0000-000073E70000}"/>
    <cellStyle name="SAPBEXHLevel0 43" xfId="59002" xr:uid="{00000000-0005-0000-0000-000074E70000}"/>
    <cellStyle name="SAPBEXHLevel0 44" xfId="59003" xr:uid="{00000000-0005-0000-0000-000075E70000}"/>
    <cellStyle name="SAPBEXHLevel0 45" xfId="59004" xr:uid="{00000000-0005-0000-0000-000076E70000}"/>
    <cellStyle name="SAPBEXHLevel0 46" xfId="59005" xr:uid="{00000000-0005-0000-0000-000077E70000}"/>
    <cellStyle name="SAPBEXHLevel0 47" xfId="59006" xr:uid="{00000000-0005-0000-0000-000078E70000}"/>
    <cellStyle name="SAPBEXHLevel0 48" xfId="59007" xr:uid="{00000000-0005-0000-0000-000079E70000}"/>
    <cellStyle name="SAPBEXHLevel0 49" xfId="59008" xr:uid="{00000000-0005-0000-0000-00007AE70000}"/>
    <cellStyle name="SAPBEXHLevel0 5" xfId="59009" xr:uid="{00000000-0005-0000-0000-00007BE70000}"/>
    <cellStyle name="SAPBEXHLevel0 50" xfId="59010" xr:uid="{00000000-0005-0000-0000-00007CE70000}"/>
    <cellStyle name="SAPBEXHLevel0 51" xfId="59011" xr:uid="{00000000-0005-0000-0000-00007DE70000}"/>
    <cellStyle name="SAPBEXHLevel0 52" xfId="59012" xr:uid="{00000000-0005-0000-0000-00007EE70000}"/>
    <cellStyle name="SAPBEXHLevel0 53" xfId="59013" xr:uid="{00000000-0005-0000-0000-00007FE70000}"/>
    <cellStyle name="SAPBEXHLevel0 54" xfId="59014" xr:uid="{00000000-0005-0000-0000-000080E70000}"/>
    <cellStyle name="SAPBEXHLevel0 55" xfId="59015" xr:uid="{00000000-0005-0000-0000-000081E70000}"/>
    <cellStyle name="SAPBEXHLevel0 56" xfId="59016" xr:uid="{00000000-0005-0000-0000-000082E70000}"/>
    <cellStyle name="SAPBEXHLevel0 57" xfId="59017" xr:uid="{00000000-0005-0000-0000-000083E70000}"/>
    <cellStyle name="SAPBEXHLevel0 58" xfId="59018" xr:uid="{00000000-0005-0000-0000-000084E70000}"/>
    <cellStyle name="SAPBEXHLevel0 59" xfId="59019" xr:uid="{00000000-0005-0000-0000-000085E70000}"/>
    <cellStyle name="SAPBEXHLevel0 6" xfId="59020" xr:uid="{00000000-0005-0000-0000-000086E70000}"/>
    <cellStyle name="SAPBEXHLevel0 60" xfId="59021" xr:uid="{00000000-0005-0000-0000-000087E70000}"/>
    <cellStyle name="SAPBEXHLevel0 61" xfId="59022" xr:uid="{00000000-0005-0000-0000-000088E70000}"/>
    <cellStyle name="SAPBEXHLevel0 62" xfId="59023" xr:uid="{00000000-0005-0000-0000-000089E70000}"/>
    <cellStyle name="SAPBEXHLevel0 63" xfId="59024" xr:uid="{00000000-0005-0000-0000-00008AE70000}"/>
    <cellStyle name="SAPBEXHLevel0 64" xfId="59025" xr:uid="{00000000-0005-0000-0000-00008BE70000}"/>
    <cellStyle name="SAPBEXHLevel0 65" xfId="59026" xr:uid="{00000000-0005-0000-0000-00008CE70000}"/>
    <cellStyle name="SAPBEXHLevel0 66" xfId="59027" xr:uid="{00000000-0005-0000-0000-00008DE70000}"/>
    <cellStyle name="SAPBEXHLevel0 67" xfId="59028" xr:uid="{00000000-0005-0000-0000-00008EE70000}"/>
    <cellStyle name="SAPBEXHLevel0 68" xfId="59029" xr:uid="{00000000-0005-0000-0000-00008FE70000}"/>
    <cellStyle name="SAPBEXHLevel0 69" xfId="59030" xr:uid="{00000000-0005-0000-0000-000090E70000}"/>
    <cellStyle name="SAPBEXHLevel0 7" xfId="59031" xr:uid="{00000000-0005-0000-0000-000091E70000}"/>
    <cellStyle name="SAPBEXHLevel0 70" xfId="59032" xr:uid="{00000000-0005-0000-0000-000092E70000}"/>
    <cellStyle name="SAPBEXHLevel0 71" xfId="59033" xr:uid="{00000000-0005-0000-0000-000093E70000}"/>
    <cellStyle name="SAPBEXHLevel0 72" xfId="59034" xr:uid="{00000000-0005-0000-0000-000094E70000}"/>
    <cellStyle name="SAPBEXHLevel0 73" xfId="59035" xr:uid="{00000000-0005-0000-0000-000095E70000}"/>
    <cellStyle name="SAPBEXHLevel0 74" xfId="59036" xr:uid="{00000000-0005-0000-0000-000096E70000}"/>
    <cellStyle name="SAPBEXHLevel0 75" xfId="59037" xr:uid="{00000000-0005-0000-0000-000097E70000}"/>
    <cellStyle name="SAPBEXHLevel0 76" xfId="59038" xr:uid="{00000000-0005-0000-0000-000098E70000}"/>
    <cellStyle name="SAPBEXHLevel0 77" xfId="59039" xr:uid="{00000000-0005-0000-0000-000099E70000}"/>
    <cellStyle name="SAPBEXHLevel0 78" xfId="59040" xr:uid="{00000000-0005-0000-0000-00009AE70000}"/>
    <cellStyle name="SAPBEXHLevel0 79" xfId="59041" xr:uid="{00000000-0005-0000-0000-00009BE70000}"/>
    <cellStyle name="SAPBEXHLevel0 8" xfId="59042" xr:uid="{00000000-0005-0000-0000-00009CE70000}"/>
    <cellStyle name="SAPBEXHLevel0 80" xfId="59043" xr:uid="{00000000-0005-0000-0000-00009DE70000}"/>
    <cellStyle name="SAPBEXHLevel0 9" xfId="59044" xr:uid="{00000000-0005-0000-0000-00009EE70000}"/>
    <cellStyle name="SAPBEXHLevel0_by brand okt" xfId="59045" xr:uid="{00000000-0005-0000-0000-00009FE70000}"/>
    <cellStyle name="SAPBEXHLevel0X" xfId="59046" xr:uid="{00000000-0005-0000-0000-0000A0E70000}"/>
    <cellStyle name="SAPBEXHLevel0X 10" xfId="59047" xr:uid="{00000000-0005-0000-0000-0000A1E70000}"/>
    <cellStyle name="SAPBEXHLevel0X 11" xfId="59048" xr:uid="{00000000-0005-0000-0000-0000A2E70000}"/>
    <cellStyle name="SAPBEXHLevel0X 12" xfId="59049" xr:uid="{00000000-0005-0000-0000-0000A3E70000}"/>
    <cellStyle name="SAPBEXHLevel0X 13" xfId="59050" xr:uid="{00000000-0005-0000-0000-0000A4E70000}"/>
    <cellStyle name="SAPBEXHLevel0X 14" xfId="59051" xr:uid="{00000000-0005-0000-0000-0000A5E70000}"/>
    <cellStyle name="SAPBEXHLevel0X 15" xfId="59052" xr:uid="{00000000-0005-0000-0000-0000A6E70000}"/>
    <cellStyle name="SAPBEXHLevel0X 16" xfId="59053" xr:uid="{00000000-0005-0000-0000-0000A7E70000}"/>
    <cellStyle name="SAPBEXHLevel0X 17" xfId="59054" xr:uid="{00000000-0005-0000-0000-0000A8E70000}"/>
    <cellStyle name="SAPBEXHLevel0X 18" xfId="59055" xr:uid="{00000000-0005-0000-0000-0000A9E70000}"/>
    <cellStyle name="SAPBEXHLevel0X 19" xfId="59056" xr:uid="{00000000-0005-0000-0000-0000AAE70000}"/>
    <cellStyle name="SAPBEXHLevel0X 2" xfId="59057" xr:uid="{00000000-0005-0000-0000-0000ABE70000}"/>
    <cellStyle name="SAPBEXHLevel0X 20" xfId="59058" xr:uid="{00000000-0005-0000-0000-0000ACE70000}"/>
    <cellStyle name="SAPBEXHLevel0X 21" xfId="59059" xr:uid="{00000000-0005-0000-0000-0000ADE70000}"/>
    <cellStyle name="SAPBEXHLevel0X 22" xfId="59060" xr:uid="{00000000-0005-0000-0000-0000AEE70000}"/>
    <cellStyle name="SAPBEXHLevel0X 23" xfId="59061" xr:uid="{00000000-0005-0000-0000-0000AFE70000}"/>
    <cellStyle name="SAPBEXHLevel0X 24" xfId="59062" xr:uid="{00000000-0005-0000-0000-0000B0E70000}"/>
    <cellStyle name="SAPBEXHLevel0X 25" xfId="59063" xr:uid="{00000000-0005-0000-0000-0000B1E70000}"/>
    <cellStyle name="SAPBEXHLevel0X 26" xfId="59064" xr:uid="{00000000-0005-0000-0000-0000B2E70000}"/>
    <cellStyle name="SAPBEXHLevel0X 27" xfId="59065" xr:uid="{00000000-0005-0000-0000-0000B3E70000}"/>
    <cellStyle name="SAPBEXHLevel0X 28" xfId="59066" xr:uid="{00000000-0005-0000-0000-0000B4E70000}"/>
    <cellStyle name="SAPBEXHLevel0X 28 2" xfId="59067" xr:uid="{00000000-0005-0000-0000-0000B5E70000}"/>
    <cellStyle name="SAPBEXHLevel0X 28 3" xfId="59068" xr:uid="{00000000-0005-0000-0000-0000B6E70000}"/>
    <cellStyle name="SAPBEXHLevel0X 28 4" xfId="59069" xr:uid="{00000000-0005-0000-0000-0000B7E70000}"/>
    <cellStyle name="SAPBEXHLevel0X 28 5" xfId="59070" xr:uid="{00000000-0005-0000-0000-0000B8E70000}"/>
    <cellStyle name="SAPBEXHLevel0X 29" xfId="59071" xr:uid="{00000000-0005-0000-0000-0000B9E70000}"/>
    <cellStyle name="SAPBEXHLevel0X 29 2" xfId="59072" xr:uid="{00000000-0005-0000-0000-0000BAE70000}"/>
    <cellStyle name="SAPBEXHLevel0X 29 3" xfId="59073" xr:uid="{00000000-0005-0000-0000-0000BBE70000}"/>
    <cellStyle name="SAPBEXHLevel0X 29 4" xfId="59074" xr:uid="{00000000-0005-0000-0000-0000BCE70000}"/>
    <cellStyle name="SAPBEXHLevel0X 29 5" xfId="59075" xr:uid="{00000000-0005-0000-0000-0000BDE70000}"/>
    <cellStyle name="SAPBEXHLevel0X 3" xfId="59076" xr:uid="{00000000-0005-0000-0000-0000BEE70000}"/>
    <cellStyle name="SAPBEXHLevel0X 30" xfId="59077" xr:uid="{00000000-0005-0000-0000-0000BFE70000}"/>
    <cellStyle name="SAPBEXHLevel0X 30 2" xfId="59078" xr:uid="{00000000-0005-0000-0000-0000C0E70000}"/>
    <cellStyle name="SAPBEXHLevel0X 30 3" xfId="59079" xr:uid="{00000000-0005-0000-0000-0000C1E70000}"/>
    <cellStyle name="SAPBEXHLevel0X 30 4" xfId="59080" xr:uid="{00000000-0005-0000-0000-0000C2E70000}"/>
    <cellStyle name="SAPBEXHLevel0X 30 5" xfId="59081" xr:uid="{00000000-0005-0000-0000-0000C3E70000}"/>
    <cellStyle name="SAPBEXHLevel0X 31" xfId="59082" xr:uid="{00000000-0005-0000-0000-0000C4E70000}"/>
    <cellStyle name="SAPBEXHLevel0X 31 2" xfId="59083" xr:uid="{00000000-0005-0000-0000-0000C5E70000}"/>
    <cellStyle name="SAPBEXHLevel0X 31 3" xfId="59084" xr:uid="{00000000-0005-0000-0000-0000C6E70000}"/>
    <cellStyle name="SAPBEXHLevel0X 31 4" xfId="59085" xr:uid="{00000000-0005-0000-0000-0000C7E70000}"/>
    <cellStyle name="SAPBEXHLevel0X 31 5" xfId="59086" xr:uid="{00000000-0005-0000-0000-0000C8E70000}"/>
    <cellStyle name="SAPBEXHLevel0X 32" xfId="59087" xr:uid="{00000000-0005-0000-0000-0000C9E70000}"/>
    <cellStyle name="SAPBEXHLevel0X 33" xfId="59088" xr:uid="{00000000-0005-0000-0000-0000CAE70000}"/>
    <cellStyle name="SAPBEXHLevel0X 34" xfId="59089" xr:uid="{00000000-0005-0000-0000-0000CBE70000}"/>
    <cellStyle name="SAPBEXHLevel0X 35" xfId="59090" xr:uid="{00000000-0005-0000-0000-0000CCE70000}"/>
    <cellStyle name="SAPBEXHLevel0X 36" xfId="59091" xr:uid="{00000000-0005-0000-0000-0000CDE70000}"/>
    <cellStyle name="SAPBEXHLevel0X 37" xfId="59092" xr:uid="{00000000-0005-0000-0000-0000CEE70000}"/>
    <cellStyle name="SAPBEXHLevel0X 38" xfId="59093" xr:uid="{00000000-0005-0000-0000-0000CFE70000}"/>
    <cellStyle name="SAPBEXHLevel0X 39" xfId="59094" xr:uid="{00000000-0005-0000-0000-0000D0E70000}"/>
    <cellStyle name="SAPBEXHLevel0X 4" xfId="59095" xr:uid="{00000000-0005-0000-0000-0000D1E70000}"/>
    <cellStyle name="SAPBEXHLevel0X 40" xfId="59096" xr:uid="{00000000-0005-0000-0000-0000D2E70000}"/>
    <cellStyle name="SAPBEXHLevel0X 41" xfId="59097" xr:uid="{00000000-0005-0000-0000-0000D3E70000}"/>
    <cellStyle name="SAPBEXHLevel0X 42" xfId="59098" xr:uid="{00000000-0005-0000-0000-0000D4E70000}"/>
    <cellStyle name="SAPBEXHLevel0X 43" xfId="59099" xr:uid="{00000000-0005-0000-0000-0000D5E70000}"/>
    <cellStyle name="SAPBEXHLevel0X 44" xfId="59100" xr:uid="{00000000-0005-0000-0000-0000D6E70000}"/>
    <cellStyle name="SAPBEXHLevel0X 45" xfId="59101" xr:uid="{00000000-0005-0000-0000-0000D7E70000}"/>
    <cellStyle name="SAPBEXHLevel0X 46" xfId="59102" xr:uid="{00000000-0005-0000-0000-0000D8E70000}"/>
    <cellStyle name="SAPBEXHLevel0X 47" xfId="59103" xr:uid="{00000000-0005-0000-0000-0000D9E70000}"/>
    <cellStyle name="SAPBEXHLevel0X 48" xfId="59104" xr:uid="{00000000-0005-0000-0000-0000DAE70000}"/>
    <cellStyle name="SAPBEXHLevel0X 49" xfId="59105" xr:uid="{00000000-0005-0000-0000-0000DBE70000}"/>
    <cellStyle name="SAPBEXHLevel0X 5" xfId="59106" xr:uid="{00000000-0005-0000-0000-0000DCE70000}"/>
    <cellStyle name="SAPBEXHLevel0X 50" xfId="59107" xr:uid="{00000000-0005-0000-0000-0000DDE70000}"/>
    <cellStyle name="SAPBEXHLevel0X 51" xfId="59108" xr:uid="{00000000-0005-0000-0000-0000DEE70000}"/>
    <cellStyle name="SAPBEXHLevel0X 52" xfId="59109" xr:uid="{00000000-0005-0000-0000-0000DFE70000}"/>
    <cellStyle name="SAPBEXHLevel0X 53" xfId="59110" xr:uid="{00000000-0005-0000-0000-0000E0E70000}"/>
    <cellStyle name="SAPBEXHLevel0X 54" xfId="59111" xr:uid="{00000000-0005-0000-0000-0000E1E70000}"/>
    <cellStyle name="SAPBEXHLevel0X 55" xfId="59112" xr:uid="{00000000-0005-0000-0000-0000E2E70000}"/>
    <cellStyle name="SAPBEXHLevel0X 56" xfId="59113" xr:uid="{00000000-0005-0000-0000-0000E3E70000}"/>
    <cellStyle name="SAPBEXHLevel0X 57" xfId="59114" xr:uid="{00000000-0005-0000-0000-0000E4E70000}"/>
    <cellStyle name="SAPBEXHLevel0X 58" xfId="59115" xr:uid="{00000000-0005-0000-0000-0000E5E70000}"/>
    <cellStyle name="SAPBEXHLevel0X 59" xfId="59116" xr:uid="{00000000-0005-0000-0000-0000E6E70000}"/>
    <cellStyle name="SAPBEXHLevel0X 6" xfId="59117" xr:uid="{00000000-0005-0000-0000-0000E7E70000}"/>
    <cellStyle name="SAPBEXHLevel0X 60" xfId="59118" xr:uid="{00000000-0005-0000-0000-0000E8E70000}"/>
    <cellStyle name="SAPBEXHLevel0X 61" xfId="59119" xr:uid="{00000000-0005-0000-0000-0000E9E70000}"/>
    <cellStyle name="SAPBEXHLevel0X 62" xfId="59120" xr:uid="{00000000-0005-0000-0000-0000EAE70000}"/>
    <cellStyle name="SAPBEXHLevel0X 63" xfId="59121" xr:uid="{00000000-0005-0000-0000-0000EBE70000}"/>
    <cellStyle name="SAPBEXHLevel0X 64" xfId="59122" xr:uid="{00000000-0005-0000-0000-0000ECE70000}"/>
    <cellStyle name="SAPBEXHLevel0X 65" xfId="59123" xr:uid="{00000000-0005-0000-0000-0000EDE70000}"/>
    <cellStyle name="SAPBEXHLevel0X 66" xfId="59124" xr:uid="{00000000-0005-0000-0000-0000EEE70000}"/>
    <cellStyle name="SAPBEXHLevel0X 67" xfId="59125" xr:uid="{00000000-0005-0000-0000-0000EFE70000}"/>
    <cellStyle name="SAPBEXHLevel0X 68" xfId="59126" xr:uid="{00000000-0005-0000-0000-0000F0E70000}"/>
    <cellStyle name="SAPBEXHLevel0X 69" xfId="59127" xr:uid="{00000000-0005-0000-0000-0000F1E70000}"/>
    <cellStyle name="SAPBEXHLevel0X 7" xfId="59128" xr:uid="{00000000-0005-0000-0000-0000F2E70000}"/>
    <cellStyle name="SAPBEXHLevel0X 70" xfId="59129" xr:uid="{00000000-0005-0000-0000-0000F3E70000}"/>
    <cellStyle name="SAPBEXHLevel0X 71" xfId="59130" xr:uid="{00000000-0005-0000-0000-0000F4E70000}"/>
    <cellStyle name="SAPBEXHLevel0X 72" xfId="59131" xr:uid="{00000000-0005-0000-0000-0000F5E70000}"/>
    <cellStyle name="SAPBEXHLevel0X 73" xfId="59132" xr:uid="{00000000-0005-0000-0000-0000F6E70000}"/>
    <cellStyle name="SAPBEXHLevel0X 74" xfId="59133" xr:uid="{00000000-0005-0000-0000-0000F7E70000}"/>
    <cellStyle name="SAPBEXHLevel0X 75" xfId="59134" xr:uid="{00000000-0005-0000-0000-0000F8E70000}"/>
    <cellStyle name="SAPBEXHLevel0X 76" xfId="59135" xr:uid="{00000000-0005-0000-0000-0000F9E70000}"/>
    <cellStyle name="SAPBEXHLevel0X 77" xfId="59136" xr:uid="{00000000-0005-0000-0000-0000FAE70000}"/>
    <cellStyle name="SAPBEXHLevel0X 78" xfId="59137" xr:uid="{00000000-0005-0000-0000-0000FBE70000}"/>
    <cellStyle name="SAPBEXHLevel0X 79" xfId="59138" xr:uid="{00000000-0005-0000-0000-0000FCE70000}"/>
    <cellStyle name="SAPBEXHLevel0X 8" xfId="59139" xr:uid="{00000000-0005-0000-0000-0000FDE70000}"/>
    <cellStyle name="SAPBEXHLevel0X 80" xfId="59140" xr:uid="{00000000-0005-0000-0000-0000FEE70000}"/>
    <cellStyle name="SAPBEXHLevel0X 9" xfId="59141" xr:uid="{00000000-0005-0000-0000-0000FFE70000}"/>
    <cellStyle name="SAPBEXHLevel0X_by brand okt" xfId="59142" xr:uid="{00000000-0005-0000-0000-000000E80000}"/>
    <cellStyle name="SAPBEXHLevel1" xfId="59143" xr:uid="{00000000-0005-0000-0000-000001E80000}"/>
    <cellStyle name="SAPBEXHLevel1 10" xfId="59144" xr:uid="{00000000-0005-0000-0000-000002E80000}"/>
    <cellStyle name="SAPBEXHLevel1 11" xfId="59145" xr:uid="{00000000-0005-0000-0000-000003E80000}"/>
    <cellStyle name="SAPBEXHLevel1 12" xfId="59146" xr:uid="{00000000-0005-0000-0000-000004E80000}"/>
    <cellStyle name="SAPBEXHLevel1 13" xfId="59147" xr:uid="{00000000-0005-0000-0000-000005E80000}"/>
    <cellStyle name="SAPBEXHLevel1 14" xfId="59148" xr:uid="{00000000-0005-0000-0000-000006E80000}"/>
    <cellStyle name="SAPBEXHLevel1 15" xfId="59149" xr:uid="{00000000-0005-0000-0000-000007E80000}"/>
    <cellStyle name="SAPBEXHLevel1 16" xfId="59150" xr:uid="{00000000-0005-0000-0000-000008E80000}"/>
    <cellStyle name="SAPBEXHLevel1 17" xfId="59151" xr:uid="{00000000-0005-0000-0000-000009E80000}"/>
    <cellStyle name="SAPBEXHLevel1 18" xfId="59152" xr:uid="{00000000-0005-0000-0000-00000AE80000}"/>
    <cellStyle name="SAPBEXHLevel1 19" xfId="59153" xr:uid="{00000000-0005-0000-0000-00000BE80000}"/>
    <cellStyle name="SAPBEXHLevel1 2" xfId="59154" xr:uid="{00000000-0005-0000-0000-00000CE80000}"/>
    <cellStyle name="SAPBEXHLevel1 20" xfId="59155" xr:uid="{00000000-0005-0000-0000-00000DE80000}"/>
    <cellStyle name="SAPBEXHLevel1 21" xfId="59156" xr:uid="{00000000-0005-0000-0000-00000EE80000}"/>
    <cellStyle name="SAPBEXHLevel1 22" xfId="59157" xr:uid="{00000000-0005-0000-0000-00000FE80000}"/>
    <cellStyle name="SAPBEXHLevel1 23" xfId="59158" xr:uid="{00000000-0005-0000-0000-000010E80000}"/>
    <cellStyle name="SAPBEXHLevel1 24" xfId="59159" xr:uid="{00000000-0005-0000-0000-000011E80000}"/>
    <cellStyle name="SAPBEXHLevel1 25" xfId="59160" xr:uid="{00000000-0005-0000-0000-000012E80000}"/>
    <cellStyle name="SAPBEXHLevel1 26" xfId="59161" xr:uid="{00000000-0005-0000-0000-000013E80000}"/>
    <cellStyle name="SAPBEXHLevel1 27" xfId="59162" xr:uid="{00000000-0005-0000-0000-000014E80000}"/>
    <cellStyle name="SAPBEXHLevel1 28" xfId="59163" xr:uid="{00000000-0005-0000-0000-000015E80000}"/>
    <cellStyle name="SAPBEXHLevel1 28 2" xfId="59164" xr:uid="{00000000-0005-0000-0000-000016E80000}"/>
    <cellStyle name="SAPBEXHLevel1 28 3" xfId="59165" xr:uid="{00000000-0005-0000-0000-000017E80000}"/>
    <cellStyle name="SAPBEXHLevel1 28 4" xfId="59166" xr:uid="{00000000-0005-0000-0000-000018E80000}"/>
    <cellStyle name="SAPBEXHLevel1 28 5" xfId="59167" xr:uid="{00000000-0005-0000-0000-000019E80000}"/>
    <cellStyle name="SAPBEXHLevel1 29" xfId="59168" xr:uid="{00000000-0005-0000-0000-00001AE80000}"/>
    <cellStyle name="SAPBEXHLevel1 29 2" xfId="59169" xr:uid="{00000000-0005-0000-0000-00001BE80000}"/>
    <cellStyle name="SAPBEXHLevel1 29 3" xfId="59170" xr:uid="{00000000-0005-0000-0000-00001CE80000}"/>
    <cellStyle name="SAPBEXHLevel1 29 4" xfId="59171" xr:uid="{00000000-0005-0000-0000-00001DE80000}"/>
    <cellStyle name="SAPBEXHLevel1 29 5" xfId="59172" xr:uid="{00000000-0005-0000-0000-00001EE80000}"/>
    <cellStyle name="SAPBEXHLevel1 3" xfId="59173" xr:uid="{00000000-0005-0000-0000-00001FE80000}"/>
    <cellStyle name="SAPBEXHLevel1 30" xfId="59174" xr:uid="{00000000-0005-0000-0000-000020E80000}"/>
    <cellStyle name="SAPBEXHLevel1 30 2" xfId="59175" xr:uid="{00000000-0005-0000-0000-000021E80000}"/>
    <cellStyle name="SAPBEXHLevel1 30 3" xfId="59176" xr:uid="{00000000-0005-0000-0000-000022E80000}"/>
    <cellStyle name="SAPBEXHLevel1 30 4" xfId="59177" xr:uid="{00000000-0005-0000-0000-000023E80000}"/>
    <cellStyle name="SAPBEXHLevel1 30 5" xfId="59178" xr:uid="{00000000-0005-0000-0000-000024E80000}"/>
    <cellStyle name="SAPBEXHLevel1 31" xfId="59179" xr:uid="{00000000-0005-0000-0000-000025E80000}"/>
    <cellStyle name="SAPBEXHLevel1 31 2" xfId="59180" xr:uid="{00000000-0005-0000-0000-000026E80000}"/>
    <cellStyle name="SAPBEXHLevel1 31 3" xfId="59181" xr:uid="{00000000-0005-0000-0000-000027E80000}"/>
    <cellStyle name="SAPBEXHLevel1 31 4" xfId="59182" xr:uid="{00000000-0005-0000-0000-000028E80000}"/>
    <cellStyle name="SAPBEXHLevel1 31 5" xfId="59183" xr:uid="{00000000-0005-0000-0000-000029E80000}"/>
    <cellStyle name="SAPBEXHLevel1 32" xfId="59184" xr:uid="{00000000-0005-0000-0000-00002AE80000}"/>
    <cellStyle name="SAPBEXHLevel1 33" xfId="59185" xr:uid="{00000000-0005-0000-0000-00002BE80000}"/>
    <cellStyle name="SAPBEXHLevel1 34" xfId="59186" xr:uid="{00000000-0005-0000-0000-00002CE80000}"/>
    <cellStyle name="SAPBEXHLevel1 35" xfId="59187" xr:uid="{00000000-0005-0000-0000-00002DE80000}"/>
    <cellStyle name="SAPBEXHLevel1 36" xfId="59188" xr:uid="{00000000-0005-0000-0000-00002EE80000}"/>
    <cellStyle name="SAPBEXHLevel1 37" xfId="59189" xr:uid="{00000000-0005-0000-0000-00002FE80000}"/>
    <cellStyle name="SAPBEXHLevel1 38" xfId="59190" xr:uid="{00000000-0005-0000-0000-000030E80000}"/>
    <cellStyle name="SAPBEXHLevel1 39" xfId="59191" xr:uid="{00000000-0005-0000-0000-000031E80000}"/>
    <cellStyle name="SAPBEXHLevel1 4" xfId="59192" xr:uid="{00000000-0005-0000-0000-000032E80000}"/>
    <cellStyle name="SAPBEXHLevel1 40" xfId="59193" xr:uid="{00000000-0005-0000-0000-000033E80000}"/>
    <cellStyle name="SAPBEXHLevel1 41" xfId="59194" xr:uid="{00000000-0005-0000-0000-000034E80000}"/>
    <cellStyle name="SAPBEXHLevel1 42" xfId="59195" xr:uid="{00000000-0005-0000-0000-000035E80000}"/>
    <cellStyle name="SAPBEXHLevel1 43" xfId="59196" xr:uid="{00000000-0005-0000-0000-000036E80000}"/>
    <cellStyle name="SAPBEXHLevel1 44" xfId="59197" xr:uid="{00000000-0005-0000-0000-000037E80000}"/>
    <cellStyle name="SAPBEXHLevel1 45" xfId="59198" xr:uid="{00000000-0005-0000-0000-000038E80000}"/>
    <cellStyle name="SAPBEXHLevel1 46" xfId="59199" xr:uid="{00000000-0005-0000-0000-000039E80000}"/>
    <cellStyle name="SAPBEXHLevel1 47" xfId="59200" xr:uid="{00000000-0005-0000-0000-00003AE80000}"/>
    <cellStyle name="SAPBEXHLevel1 48" xfId="59201" xr:uid="{00000000-0005-0000-0000-00003BE80000}"/>
    <cellStyle name="SAPBEXHLevel1 49" xfId="59202" xr:uid="{00000000-0005-0000-0000-00003CE80000}"/>
    <cellStyle name="SAPBEXHLevel1 5" xfId="59203" xr:uid="{00000000-0005-0000-0000-00003DE80000}"/>
    <cellStyle name="SAPBEXHLevel1 50" xfId="59204" xr:uid="{00000000-0005-0000-0000-00003EE80000}"/>
    <cellStyle name="SAPBEXHLevel1 51" xfId="59205" xr:uid="{00000000-0005-0000-0000-00003FE80000}"/>
    <cellStyle name="SAPBEXHLevel1 52" xfId="59206" xr:uid="{00000000-0005-0000-0000-000040E80000}"/>
    <cellStyle name="SAPBEXHLevel1 53" xfId="59207" xr:uid="{00000000-0005-0000-0000-000041E80000}"/>
    <cellStyle name="SAPBEXHLevel1 54" xfId="59208" xr:uid="{00000000-0005-0000-0000-000042E80000}"/>
    <cellStyle name="SAPBEXHLevel1 55" xfId="59209" xr:uid="{00000000-0005-0000-0000-000043E80000}"/>
    <cellStyle name="SAPBEXHLevel1 56" xfId="59210" xr:uid="{00000000-0005-0000-0000-000044E80000}"/>
    <cellStyle name="SAPBEXHLevel1 57" xfId="59211" xr:uid="{00000000-0005-0000-0000-000045E80000}"/>
    <cellStyle name="SAPBEXHLevel1 58" xfId="59212" xr:uid="{00000000-0005-0000-0000-000046E80000}"/>
    <cellStyle name="SAPBEXHLevel1 59" xfId="59213" xr:uid="{00000000-0005-0000-0000-000047E80000}"/>
    <cellStyle name="SAPBEXHLevel1 6" xfId="59214" xr:uid="{00000000-0005-0000-0000-000048E80000}"/>
    <cellStyle name="SAPBEXHLevel1 60" xfId="59215" xr:uid="{00000000-0005-0000-0000-000049E80000}"/>
    <cellStyle name="SAPBEXHLevel1 61" xfId="59216" xr:uid="{00000000-0005-0000-0000-00004AE80000}"/>
    <cellStyle name="SAPBEXHLevel1 62" xfId="59217" xr:uid="{00000000-0005-0000-0000-00004BE80000}"/>
    <cellStyle name="SAPBEXHLevel1 63" xfId="59218" xr:uid="{00000000-0005-0000-0000-00004CE80000}"/>
    <cellStyle name="SAPBEXHLevel1 64" xfId="59219" xr:uid="{00000000-0005-0000-0000-00004DE80000}"/>
    <cellStyle name="SAPBEXHLevel1 65" xfId="59220" xr:uid="{00000000-0005-0000-0000-00004EE80000}"/>
    <cellStyle name="SAPBEXHLevel1 66" xfId="59221" xr:uid="{00000000-0005-0000-0000-00004FE80000}"/>
    <cellStyle name="SAPBEXHLevel1 67" xfId="59222" xr:uid="{00000000-0005-0000-0000-000050E80000}"/>
    <cellStyle name="SAPBEXHLevel1 68" xfId="59223" xr:uid="{00000000-0005-0000-0000-000051E80000}"/>
    <cellStyle name="SAPBEXHLevel1 69" xfId="59224" xr:uid="{00000000-0005-0000-0000-000052E80000}"/>
    <cellStyle name="SAPBEXHLevel1 7" xfId="59225" xr:uid="{00000000-0005-0000-0000-000053E80000}"/>
    <cellStyle name="SAPBEXHLevel1 70" xfId="59226" xr:uid="{00000000-0005-0000-0000-000054E80000}"/>
    <cellStyle name="SAPBEXHLevel1 71" xfId="59227" xr:uid="{00000000-0005-0000-0000-000055E80000}"/>
    <cellStyle name="SAPBEXHLevel1 72" xfId="59228" xr:uid="{00000000-0005-0000-0000-000056E80000}"/>
    <cellStyle name="SAPBEXHLevel1 73" xfId="59229" xr:uid="{00000000-0005-0000-0000-000057E80000}"/>
    <cellStyle name="SAPBEXHLevel1 74" xfId="59230" xr:uid="{00000000-0005-0000-0000-000058E80000}"/>
    <cellStyle name="SAPBEXHLevel1 75" xfId="59231" xr:uid="{00000000-0005-0000-0000-000059E80000}"/>
    <cellStyle name="SAPBEXHLevel1 76" xfId="59232" xr:uid="{00000000-0005-0000-0000-00005AE80000}"/>
    <cellStyle name="SAPBEXHLevel1 77" xfId="59233" xr:uid="{00000000-0005-0000-0000-00005BE80000}"/>
    <cellStyle name="SAPBEXHLevel1 78" xfId="59234" xr:uid="{00000000-0005-0000-0000-00005CE80000}"/>
    <cellStyle name="SAPBEXHLevel1 79" xfId="59235" xr:uid="{00000000-0005-0000-0000-00005DE80000}"/>
    <cellStyle name="SAPBEXHLevel1 8" xfId="59236" xr:uid="{00000000-0005-0000-0000-00005EE80000}"/>
    <cellStyle name="SAPBEXHLevel1 80" xfId="59237" xr:uid="{00000000-0005-0000-0000-00005FE80000}"/>
    <cellStyle name="SAPBEXHLevel1 9" xfId="59238" xr:uid="{00000000-0005-0000-0000-000060E80000}"/>
    <cellStyle name="SAPBEXHLevel1_by brand okt" xfId="59239" xr:uid="{00000000-0005-0000-0000-000061E80000}"/>
    <cellStyle name="SAPBEXHLevel1X" xfId="59240" xr:uid="{00000000-0005-0000-0000-000062E80000}"/>
    <cellStyle name="SAPBEXHLevel1X 10" xfId="59241" xr:uid="{00000000-0005-0000-0000-000063E80000}"/>
    <cellStyle name="SAPBEXHLevel1X 11" xfId="59242" xr:uid="{00000000-0005-0000-0000-000064E80000}"/>
    <cellStyle name="SAPBEXHLevel1X 12" xfId="59243" xr:uid="{00000000-0005-0000-0000-000065E80000}"/>
    <cellStyle name="SAPBEXHLevel1X 13" xfId="59244" xr:uid="{00000000-0005-0000-0000-000066E80000}"/>
    <cellStyle name="SAPBEXHLevel1X 14" xfId="59245" xr:uid="{00000000-0005-0000-0000-000067E80000}"/>
    <cellStyle name="SAPBEXHLevel1X 15" xfId="59246" xr:uid="{00000000-0005-0000-0000-000068E80000}"/>
    <cellStyle name="SAPBEXHLevel1X 16" xfId="59247" xr:uid="{00000000-0005-0000-0000-000069E80000}"/>
    <cellStyle name="SAPBEXHLevel1X 17" xfId="59248" xr:uid="{00000000-0005-0000-0000-00006AE80000}"/>
    <cellStyle name="SAPBEXHLevel1X 18" xfId="59249" xr:uid="{00000000-0005-0000-0000-00006BE80000}"/>
    <cellStyle name="SAPBEXHLevel1X 19" xfId="59250" xr:uid="{00000000-0005-0000-0000-00006CE80000}"/>
    <cellStyle name="SAPBEXHLevel1X 2" xfId="59251" xr:uid="{00000000-0005-0000-0000-00006DE80000}"/>
    <cellStyle name="SAPBEXHLevel1X 20" xfId="59252" xr:uid="{00000000-0005-0000-0000-00006EE80000}"/>
    <cellStyle name="SAPBEXHLevel1X 21" xfId="59253" xr:uid="{00000000-0005-0000-0000-00006FE80000}"/>
    <cellStyle name="SAPBEXHLevel1X 22" xfId="59254" xr:uid="{00000000-0005-0000-0000-000070E80000}"/>
    <cellStyle name="SAPBEXHLevel1X 23" xfId="59255" xr:uid="{00000000-0005-0000-0000-000071E80000}"/>
    <cellStyle name="SAPBEXHLevel1X 24" xfId="59256" xr:uid="{00000000-0005-0000-0000-000072E80000}"/>
    <cellStyle name="SAPBEXHLevel1X 25" xfId="59257" xr:uid="{00000000-0005-0000-0000-000073E80000}"/>
    <cellStyle name="SAPBEXHLevel1X 26" xfId="59258" xr:uid="{00000000-0005-0000-0000-000074E80000}"/>
    <cellStyle name="SAPBEXHLevel1X 27" xfId="59259" xr:uid="{00000000-0005-0000-0000-000075E80000}"/>
    <cellStyle name="SAPBEXHLevel1X 28" xfId="59260" xr:uid="{00000000-0005-0000-0000-000076E80000}"/>
    <cellStyle name="SAPBEXHLevel1X 28 2" xfId="59261" xr:uid="{00000000-0005-0000-0000-000077E80000}"/>
    <cellStyle name="SAPBEXHLevel1X 28 3" xfId="59262" xr:uid="{00000000-0005-0000-0000-000078E80000}"/>
    <cellStyle name="SAPBEXHLevel1X 28 4" xfId="59263" xr:uid="{00000000-0005-0000-0000-000079E80000}"/>
    <cellStyle name="SAPBEXHLevel1X 28 5" xfId="59264" xr:uid="{00000000-0005-0000-0000-00007AE80000}"/>
    <cellStyle name="SAPBEXHLevel1X 29" xfId="59265" xr:uid="{00000000-0005-0000-0000-00007BE80000}"/>
    <cellStyle name="SAPBEXHLevel1X 29 2" xfId="59266" xr:uid="{00000000-0005-0000-0000-00007CE80000}"/>
    <cellStyle name="SAPBEXHLevel1X 29 3" xfId="59267" xr:uid="{00000000-0005-0000-0000-00007DE80000}"/>
    <cellStyle name="SAPBEXHLevel1X 29 4" xfId="59268" xr:uid="{00000000-0005-0000-0000-00007EE80000}"/>
    <cellStyle name="SAPBEXHLevel1X 29 5" xfId="59269" xr:uid="{00000000-0005-0000-0000-00007FE80000}"/>
    <cellStyle name="SAPBEXHLevel1X 3" xfId="59270" xr:uid="{00000000-0005-0000-0000-000080E80000}"/>
    <cellStyle name="SAPBEXHLevel1X 30" xfId="59271" xr:uid="{00000000-0005-0000-0000-000081E80000}"/>
    <cellStyle name="SAPBEXHLevel1X 30 2" xfId="59272" xr:uid="{00000000-0005-0000-0000-000082E80000}"/>
    <cellStyle name="SAPBEXHLevel1X 30 3" xfId="59273" xr:uid="{00000000-0005-0000-0000-000083E80000}"/>
    <cellStyle name="SAPBEXHLevel1X 30 4" xfId="59274" xr:uid="{00000000-0005-0000-0000-000084E80000}"/>
    <cellStyle name="SAPBEXHLevel1X 30 5" xfId="59275" xr:uid="{00000000-0005-0000-0000-000085E80000}"/>
    <cellStyle name="SAPBEXHLevel1X 31" xfId="59276" xr:uid="{00000000-0005-0000-0000-000086E80000}"/>
    <cellStyle name="SAPBEXHLevel1X 31 2" xfId="59277" xr:uid="{00000000-0005-0000-0000-000087E80000}"/>
    <cellStyle name="SAPBEXHLevel1X 31 3" xfId="59278" xr:uid="{00000000-0005-0000-0000-000088E80000}"/>
    <cellStyle name="SAPBEXHLevel1X 31 4" xfId="59279" xr:uid="{00000000-0005-0000-0000-000089E80000}"/>
    <cellStyle name="SAPBEXHLevel1X 31 5" xfId="59280" xr:uid="{00000000-0005-0000-0000-00008AE80000}"/>
    <cellStyle name="SAPBEXHLevel1X 32" xfId="59281" xr:uid="{00000000-0005-0000-0000-00008BE80000}"/>
    <cellStyle name="SAPBEXHLevel1X 33" xfId="59282" xr:uid="{00000000-0005-0000-0000-00008CE80000}"/>
    <cellStyle name="SAPBEXHLevel1X 34" xfId="59283" xr:uid="{00000000-0005-0000-0000-00008DE80000}"/>
    <cellStyle name="SAPBEXHLevel1X 35" xfId="59284" xr:uid="{00000000-0005-0000-0000-00008EE80000}"/>
    <cellStyle name="SAPBEXHLevel1X 36" xfId="59285" xr:uid="{00000000-0005-0000-0000-00008FE80000}"/>
    <cellStyle name="SAPBEXHLevel1X 37" xfId="59286" xr:uid="{00000000-0005-0000-0000-000090E80000}"/>
    <cellStyle name="SAPBEXHLevel1X 38" xfId="59287" xr:uid="{00000000-0005-0000-0000-000091E80000}"/>
    <cellStyle name="SAPBEXHLevel1X 39" xfId="59288" xr:uid="{00000000-0005-0000-0000-000092E80000}"/>
    <cellStyle name="SAPBEXHLevel1X 4" xfId="59289" xr:uid="{00000000-0005-0000-0000-000093E80000}"/>
    <cellStyle name="SAPBEXHLevel1X 40" xfId="59290" xr:uid="{00000000-0005-0000-0000-000094E80000}"/>
    <cellStyle name="SAPBEXHLevel1X 41" xfId="59291" xr:uid="{00000000-0005-0000-0000-000095E80000}"/>
    <cellStyle name="SAPBEXHLevel1X 42" xfId="59292" xr:uid="{00000000-0005-0000-0000-000096E80000}"/>
    <cellStyle name="SAPBEXHLevel1X 43" xfId="59293" xr:uid="{00000000-0005-0000-0000-000097E80000}"/>
    <cellStyle name="SAPBEXHLevel1X 44" xfId="59294" xr:uid="{00000000-0005-0000-0000-000098E80000}"/>
    <cellStyle name="SAPBEXHLevel1X 45" xfId="59295" xr:uid="{00000000-0005-0000-0000-000099E80000}"/>
    <cellStyle name="SAPBEXHLevel1X 46" xfId="59296" xr:uid="{00000000-0005-0000-0000-00009AE80000}"/>
    <cellStyle name="SAPBEXHLevel1X 47" xfId="59297" xr:uid="{00000000-0005-0000-0000-00009BE80000}"/>
    <cellStyle name="SAPBEXHLevel1X 48" xfId="59298" xr:uid="{00000000-0005-0000-0000-00009CE80000}"/>
    <cellStyle name="SAPBEXHLevel1X 49" xfId="59299" xr:uid="{00000000-0005-0000-0000-00009DE80000}"/>
    <cellStyle name="SAPBEXHLevel1X 5" xfId="59300" xr:uid="{00000000-0005-0000-0000-00009EE80000}"/>
    <cellStyle name="SAPBEXHLevel1X 50" xfId="59301" xr:uid="{00000000-0005-0000-0000-00009FE80000}"/>
    <cellStyle name="SAPBEXHLevel1X 51" xfId="59302" xr:uid="{00000000-0005-0000-0000-0000A0E80000}"/>
    <cellStyle name="SAPBEXHLevel1X 52" xfId="59303" xr:uid="{00000000-0005-0000-0000-0000A1E80000}"/>
    <cellStyle name="SAPBEXHLevel1X 53" xfId="59304" xr:uid="{00000000-0005-0000-0000-0000A2E80000}"/>
    <cellStyle name="SAPBEXHLevel1X 54" xfId="59305" xr:uid="{00000000-0005-0000-0000-0000A3E80000}"/>
    <cellStyle name="SAPBEXHLevel1X 55" xfId="59306" xr:uid="{00000000-0005-0000-0000-0000A4E80000}"/>
    <cellStyle name="SAPBEXHLevel1X 56" xfId="59307" xr:uid="{00000000-0005-0000-0000-0000A5E80000}"/>
    <cellStyle name="SAPBEXHLevel1X 57" xfId="59308" xr:uid="{00000000-0005-0000-0000-0000A6E80000}"/>
    <cellStyle name="SAPBEXHLevel1X 58" xfId="59309" xr:uid="{00000000-0005-0000-0000-0000A7E80000}"/>
    <cellStyle name="SAPBEXHLevel1X 59" xfId="59310" xr:uid="{00000000-0005-0000-0000-0000A8E80000}"/>
    <cellStyle name="SAPBEXHLevel1X 6" xfId="59311" xr:uid="{00000000-0005-0000-0000-0000A9E80000}"/>
    <cellStyle name="SAPBEXHLevel1X 60" xfId="59312" xr:uid="{00000000-0005-0000-0000-0000AAE80000}"/>
    <cellStyle name="SAPBEXHLevel1X 61" xfId="59313" xr:uid="{00000000-0005-0000-0000-0000ABE80000}"/>
    <cellStyle name="SAPBEXHLevel1X 62" xfId="59314" xr:uid="{00000000-0005-0000-0000-0000ACE80000}"/>
    <cellStyle name="SAPBEXHLevel1X 63" xfId="59315" xr:uid="{00000000-0005-0000-0000-0000ADE80000}"/>
    <cellStyle name="SAPBEXHLevel1X 64" xfId="59316" xr:uid="{00000000-0005-0000-0000-0000AEE80000}"/>
    <cellStyle name="SAPBEXHLevel1X 65" xfId="59317" xr:uid="{00000000-0005-0000-0000-0000AFE80000}"/>
    <cellStyle name="SAPBEXHLevel1X 66" xfId="59318" xr:uid="{00000000-0005-0000-0000-0000B0E80000}"/>
    <cellStyle name="SAPBEXHLevel1X 67" xfId="59319" xr:uid="{00000000-0005-0000-0000-0000B1E80000}"/>
    <cellStyle name="SAPBEXHLevel1X 68" xfId="59320" xr:uid="{00000000-0005-0000-0000-0000B2E80000}"/>
    <cellStyle name="SAPBEXHLevel1X 69" xfId="59321" xr:uid="{00000000-0005-0000-0000-0000B3E80000}"/>
    <cellStyle name="SAPBEXHLevel1X 7" xfId="59322" xr:uid="{00000000-0005-0000-0000-0000B4E80000}"/>
    <cellStyle name="SAPBEXHLevel1X 70" xfId="59323" xr:uid="{00000000-0005-0000-0000-0000B5E80000}"/>
    <cellStyle name="SAPBEXHLevel1X 71" xfId="59324" xr:uid="{00000000-0005-0000-0000-0000B6E80000}"/>
    <cellStyle name="SAPBEXHLevel1X 72" xfId="59325" xr:uid="{00000000-0005-0000-0000-0000B7E80000}"/>
    <cellStyle name="SAPBEXHLevel1X 73" xfId="59326" xr:uid="{00000000-0005-0000-0000-0000B8E80000}"/>
    <cellStyle name="SAPBEXHLevel1X 74" xfId="59327" xr:uid="{00000000-0005-0000-0000-0000B9E80000}"/>
    <cellStyle name="SAPBEXHLevel1X 75" xfId="59328" xr:uid="{00000000-0005-0000-0000-0000BAE80000}"/>
    <cellStyle name="SAPBEXHLevel1X 76" xfId="59329" xr:uid="{00000000-0005-0000-0000-0000BBE80000}"/>
    <cellStyle name="SAPBEXHLevel1X 77" xfId="59330" xr:uid="{00000000-0005-0000-0000-0000BCE80000}"/>
    <cellStyle name="SAPBEXHLevel1X 78" xfId="59331" xr:uid="{00000000-0005-0000-0000-0000BDE80000}"/>
    <cellStyle name="SAPBEXHLevel1X 79" xfId="59332" xr:uid="{00000000-0005-0000-0000-0000BEE80000}"/>
    <cellStyle name="SAPBEXHLevel1X 8" xfId="59333" xr:uid="{00000000-0005-0000-0000-0000BFE80000}"/>
    <cellStyle name="SAPBEXHLevel1X 80" xfId="59334" xr:uid="{00000000-0005-0000-0000-0000C0E80000}"/>
    <cellStyle name="SAPBEXHLevel1X 9" xfId="59335" xr:uid="{00000000-0005-0000-0000-0000C1E80000}"/>
    <cellStyle name="SAPBEXHLevel1X_by brand okt" xfId="59336" xr:uid="{00000000-0005-0000-0000-0000C2E80000}"/>
    <cellStyle name="SAPBEXHLevel2" xfId="59337" xr:uid="{00000000-0005-0000-0000-0000C3E80000}"/>
    <cellStyle name="SAPBEXHLevel2 10" xfId="59338" xr:uid="{00000000-0005-0000-0000-0000C4E80000}"/>
    <cellStyle name="SAPBEXHLevel2 11" xfId="59339" xr:uid="{00000000-0005-0000-0000-0000C5E80000}"/>
    <cellStyle name="SAPBEXHLevel2 12" xfId="59340" xr:uid="{00000000-0005-0000-0000-0000C6E80000}"/>
    <cellStyle name="SAPBEXHLevel2 13" xfId="59341" xr:uid="{00000000-0005-0000-0000-0000C7E80000}"/>
    <cellStyle name="SAPBEXHLevel2 14" xfId="59342" xr:uid="{00000000-0005-0000-0000-0000C8E80000}"/>
    <cellStyle name="SAPBEXHLevel2 15" xfId="59343" xr:uid="{00000000-0005-0000-0000-0000C9E80000}"/>
    <cellStyle name="SAPBEXHLevel2 16" xfId="59344" xr:uid="{00000000-0005-0000-0000-0000CAE80000}"/>
    <cellStyle name="SAPBEXHLevel2 17" xfId="59345" xr:uid="{00000000-0005-0000-0000-0000CBE80000}"/>
    <cellStyle name="SAPBEXHLevel2 18" xfId="59346" xr:uid="{00000000-0005-0000-0000-0000CCE80000}"/>
    <cellStyle name="SAPBEXHLevel2 19" xfId="59347" xr:uid="{00000000-0005-0000-0000-0000CDE80000}"/>
    <cellStyle name="SAPBEXHLevel2 2" xfId="59348" xr:uid="{00000000-0005-0000-0000-0000CEE80000}"/>
    <cellStyle name="SAPBEXHLevel2 20" xfId="59349" xr:uid="{00000000-0005-0000-0000-0000CFE80000}"/>
    <cellStyle name="SAPBEXHLevel2 21" xfId="59350" xr:uid="{00000000-0005-0000-0000-0000D0E80000}"/>
    <cellStyle name="SAPBEXHLevel2 22" xfId="59351" xr:uid="{00000000-0005-0000-0000-0000D1E80000}"/>
    <cellStyle name="SAPBEXHLevel2 23" xfId="59352" xr:uid="{00000000-0005-0000-0000-0000D2E80000}"/>
    <cellStyle name="SAPBEXHLevel2 24" xfId="59353" xr:uid="{00000000-0005-0000-0000-0000D3E80000}"/>
    <cellStyle name="SAPBEXHLevel2 25" xfId="59354" xr:uid="{00000000-0005-0000-0000-0000D4E80000}"/>
    <cellStyle name="SAPBEXHLevel2 26" xfId="59355" xr:uid="{00000000-0005-0000-0000-0000D5E80000}"/>
    <cellStyle name="SAPBEXHLevel2 27" xfId="59356" xr:uid="{00000000-0005-0000-0000-0000D6E80000}"/>
    <cellStyle name="SAPBEXHLevel2 28" xfId="59357" xr:uid="{00000000-0005-0000-0000-0000D7E80000}"/>
    <cellStyle name="SAPBEXHLevel2 28 2" xfId="59358" xr:uid="{00000000-0005-0000-0000-0000D8E80000}"/>
    <cellStyle name="SAPBEXHLevel2 28 3" xfId="59359" xr:uid="{00000000-0005-0000-0000-0000D9E80000}"/>
    <cellStyle name="SAPBEXHLevel2 28 4" xfId="59360" xr:uid="{00000000-0005-0000-0000-0000DAE80000}"/>
    <cellStyle name="SAPBEXHLevel2 28 5" xfId="59361" xr:uid="{00000000-0005-0000-0000-0000DBE80000}"/>
    <cellStyle name="SAPBEXHLevel2 29" xfId="59362" xr:uid="{00000000-0005-0000-0000-0000DCE80000}"/>
    <cellStyle name="SAPBEXHLevel2 29 2" xfId="59363" xr:uid="{00000000-0005-0000-0000-0000DDE80000}"/>
    <cellStyle name="SAPBEXHLevel2 29 3" xfId="59364" xr:uid="{00000000-0005-0000-0000-0000DEE80000}"/>
    <cellStyle name="SAPBEXHLevel2 29 4" xfId="59365" xr:uid="{00000000-0005-0000-0000-0000DFE80000}"/>
    <cellStyle name="SAPBEXHLevel2 29 5" xfId="59366" xr:uid="{00000000-0005-0000-0000-0000E0E80000}"/>
    <cellStyle name="SAPBEXHLevel2 3" xfId="59367" xr:uid="{00000000-0005-0000-0000-0000E1E80000}"/>
    <cellStyle name="SAPBEXHLevel2 30" xfId="59368" xr:uid="{00000000-0005-0000-0000-0000E2E80000}"/>
    <cellStyle name="SAPBEXHLevel2 30 2" xfId="59369" xr:uid="{00000000-0005-0000-0000-0000E3E80000}"/>
    <cellStyle name="SAPBEXHLevel2 30 3" xfId="59370" xr:uid="{00000000-0005-0000-0000-0000E4E80000}"/>
    <cellStyle name="SAPBEXHLevel2 30 4" xfId="59371" xr:uid="{00000000-0005-0000-0000-0000E5E80000}"/>
    <cellStyle name="SAPBEXHLevel2 30 5" xfId="59372" xr:uid="{00000000-0005-0000-0000-0000E6E80000}"/>
    <cellStyle name="SAPBEXHLevel2 31" xfId="59373" xr:uid="{00000000-0005-0000-0000-0000E7E80000}"/>
    <cellStyle name="SAPBEXHLevel2 31 2" xfId="59374" xr:uid="{00000000-0005-0000-0000-0000E8E80000}"/>
    <cellStyle name="SAPBEXHLevel2 31 3" xfId="59375" xr:uid="{00000000-0005-0000-0000-0000E9E80000}"/>
    <cellStyle name="SAPBEXHLevel2 31 4" xfId="59376" xr:uid="{00000000-0005-0000-0000-0000EAE80000}"/>
    <cellStyle name="SAPBEXHLevel2 31 5" xfId="59377" xr:uid="{00000000-0005-0000-0000-0000EBE80000}"/>
    <cellStyle name="SAPBEXHLevel2 32" xfId="59378" xr:uid="{00000000-0005-0000-0000-0000ECE80000}"/>
    <cellStyle name="SAPBEXHLevel2 33" xfId="59379" xr:uid="{00000000-0005-0000-0000-0000EDE80000}"/>
    <cellStyle name="SAPBEXHLevel2 34" xfId="59380" xr:uid="{00000000-0005-0000-0000-0000EEE80000}"/>
    <cellStyle name="SAPBEXHLevel2 35" xfId="59381" xr:uid="{00000000-0005-0000-0000-0000EFE80000}"/>
    <cellStyle name="SAPBEXHLevel2 36" xfId="59382" xr:uid="{00000000-0005-0000-0000-0000F0E80000}"/>
    <cellStyle name="SAPBEXHLevel2 37" xfId="59383" xr:uid="{00000000-0005-0000-0000-0000F1E80000}"/>
    <cellStyle name="SAPBEXHLevel2 38" xfId="59384" xr:uid="{00000000-0005-0000-0000-0000F2E80000}"/>
    <cellStyle name="SAPBEXHLevel2 39" xfId="59385" xr:uid="{00000000-0005-0000-0000-0000F3E80000}"/>
    <cellStyle name="SAPBEXHLevel2 4" xfId="59386" xr:uid="{00000000-0005-0000-0000-0000F4E80000}"/>
    <cellStyle name="SAPBEXHLevel2 40" xfId="59387" xr:uid="{00000000-0005-0000-0000-0000F5E80000}"/>
    <cellStyle name="SAPBEXHLevel2 41" xfId="59388" xr:uid="{00000000-0005-0000-0000-0000F6E80000}"/>
    <cellStyle name="SAPBEXHLevel2 42" xfId="59389" xr:uid="{00000000-0005-0000-0000-0000F7E80000}"/>
    <cellStyle name="SAPBEXHLevel2 43" xfId="59390" xr:uid="{00000000-0005-0000-0000-0000F8E80000}"/>
    <cellStyle name="SAPBEXHLevel2 44" xfId="59391" xr:uid="{00000000-0005-0000-0000-0000F9E80000}"/>
    <cellStyle name="SAPBEXHLevel2 45" xfId="59392" xr:uid="{00000000-0005-0000-0000-0000FAE80000}"/>
    <cellStyle name="SAPBEXHLevel2 46" xfId="59393" xr:uid="{00000000-0005-0000-0000-0000FBE80000}"/>
    <cellStyle name="SAPBEXHLevel2 47" xfId="59394" xr:uid="{00000000-0005-0000-0000-0000FCE80000}"/>
    <cellStyle name="SAPBEXHLevel2 48" xfId="59395" xr:uid="{00000000-0005-0000-0000-0000FDE80000}"/>
    <cellStyle name="SAPBEXHLevel2 49" xfId="59396" xr:uid="{00000000-0005-0000-0000-0000FEE80000}"/>
    <cellStyle name="SAPBEXHLevel2 5" xfId="59397" xr:uid="{00000000-0005-0000-0000-0000FFE80000}"/>
    <cellStyle name="SAPBEXHLevel2 50" xfId="59398" xr:uid="{00000000-0005-0000-0000-000000E90000}"/>
    <cellStyle name="SAPBEXHLevel2 51" xfId="59399" xr:uid="{00000000-0005-0000-0000-000001E90000}"/>
    <cellStyle name="SAPBEXHLevel2 52" xfId="59400" xr:uid="{00000000-0005-0000-0000-000002E90000}"/>
    <cellStyle name="SAPBEXHLevel2 53" xfId="59401" xr:uid="{00000000-0005-0000-0000-000003E90000}"/>
    <cellStyle name="SAPBEXHLevel2 54" xfId="59402" xr:uid="{00000000-0005-0000-0000-000004E90000}"/>
    <cellStyle name="SAPBEXHLevel2 55" xfId="59403" xr:uid="{00000000-0005-0000-0000-000005E90000}"/>
    <cellStyle name="SAPBEXHLevel2 56" xfId="59404" xr:uid="{00000000-0005-0000-0000-000006E90000}"/>
    <cellStyle name="SAPBEXHLevel2 57" xfId="59405" xr:uid="{00000000-0005-0000-0000-000007E90000}"/>
    <cellStyle name="SAPBEXHLevel2 58" xfId="59406" xr:uid="{00000000-0005-0000-0000-000008E90000}"/>
    <cellStyle name="SAPBEXHLevel2 59" xfId="59407" xr:uid="{00000000-0005-0000-0000-000009E90000}"/>
    <cellStyle name="SAPBEXHLevel2 6" xfId="59408" xr:uid="{00000000-0005-0000-0000-00000AE90000}"/>
    <cellStyle name="SAPBEXHLevel2 60" xfId="59409" xr:uid="{00000000-0005-0000-0000-00000BE90000}"/>
    <cellStyle name="SAPBEXHLevel2 61" xfId="59410" xr:uid="{00000000-0005-0000-0000-00000CE90000}"/>
    <cellStyle name="SAPBEXHLevel2 62" xfId="59411" xr:uid="{00000000-0005-0000-0000-00000DE90000}"/>
    <cellStyle name="SAPBEXHLevel2 63" xfId="59412" xr:uid="{00000000-0005-0000-0000-00000EE90000}"/>
    <cellStyle name="SAPBEXHLevel2 64" xfId="59413" xr:uid="{00000000-0005-0000-0000-00000FE90000}"/>
    <cellStyle name="SAPBEXHLevel2 65" xfId="59414" xr:uid="{00000000-0005-0000-0000-000010E90000}"/>
    <cellStyle name="SAPBEXHLevel2 66" xfId="59415" xr:uid="{00000000-0005-0000-0000-000011E90000}"/>
    <cellStyle name="SAPBEXHLevel2 67" xfId="59416" xr:uid="{00000000-0005-0000-0000-000012E90000}"/>
    <cellStyle name="SAPBEXHLevel2 68" xfId="59417" xr:uid="{00000000-0005-0000-0000-000013E90000}"/>
    <cellStyle name="SAPBEXHLevel2 69" xfId="59418" xr:uid="{00000000-0005-0000-0000-000014E90000}"/>
    <cellStyle name="SAPBEXHLevel2 7" xfId="59419" xr:uid="{00000000-0005-0000-0000-000015E90000}"/>
    <cellStyle name="SAPBEXHLevel2 70" xfId="59420" xr:uid="{00000000-0005-0000-0000-000016E90000}"/>
    <cellStyle name="SAPBEXHLevel2 71" xfId="59421" xr:uid="{00000000-0005-0000-0000-000017E90000}"/>
    <cellStyle name="SAPBEXHLevel2 72" xfId="59422" xr:uid="{00000000-0005-0000-0000-000018E90000}"/>
    <cellStyle name="SAPBEXHLevel2 73" xfId="59423" xr:uid="{00000000-0005-0000-0000-000019E90000}"/>
    <cellStyle name="SAPBEXHLevel2 74" xfId="59424" xr:uid="{00000000-0005-0000-0000-00001AE90000}"/>
    <cellStyle name="SAPBEXHLevel2 75" xfId="59425" xr:uid="{00000000-0005-0000-0000-00001BE90000}"/>
    <cellStyle name="SAPBEXHLevel2 76" xfId="59426" xr:uid="{00000000-0005-0000-0000-00001CE90000}"/>
    <cellStyle name="SAPBEXHLevel2 77" xfId="59427" xr:uid="{00000000-0005-0000-0000-00001DE90000}"/>
    <cellStyle name="SAPBEXHLevel2 78" xfId="59428" xr:uid="{00000000-0005-0000-0000-00001EE90000}"/>
    <cellStyle name="SAPBEXHLevel2 79" xfId="59429" xr:uid="{00000000-0005-0000-0000-00001FE90000}"/>
    <cellStyle name="SAPBEXHLevel2 8" xfId="59430" xr:uid="{00000000-0005-0000-0000-000020E90000}"/>
    <cellStyle name="SAPBEXHLevel2 80" xfId="59431" xr:uid="{00000000-0005-0000-0000-000021E90000}"/>
    <cellStyle name="SAPBEXHLevel2 9" xfId="59432" xr:uid="{00000000-0005-0000-0000-000022E90000}"/>
    <cellStyle name="SAPBEXHLevel2_by brand okt" xfId="59433" xr:uid="{00000000-0005-0000-0000-000023E90000}"/>
    <cellStyle name="SAPBEXHLevel2X" xfId="59434" xr:uid="{00000000-0005-0000-0000-000024E90000}"/>
    <cellStyle name="SAPBEXHLevel2X 10" xfId="59435" xr:uid="{00000000-0005-0000-0000-000025E90000}"/>
    <cellStyle name="SAPBEXHLevel2X 11" xfId="59436" xr:uid="{00000000-0005-0000-0000-000026E90000}"/>
    <cellStyle name="SAPBEXHLevel2X 12" xfId="59437" xr:uid="{00000000-0005-0000-0000-000027E90000}"/>
    <cellStyle name="SAPBEXHLevel2X 13" xfId="59438" xr:uid="{00000000-0005-0000-0000-000028E90000}"/>
    <cellStyle name="SAPBEXHLevel2X 14" xfId="59439" xr:uid="{00000000-0005-0000-0000-000029E90000}"/>
    <cellStyle name="SAPBEXHLevel2X 15" xfId="59440" xr:uid="{00000000-0005-0000-0000-00002AE90000}"/>
    <cellStyle name="SAPBEXHLevel2X 16" xfId="59441" xr:uid="{00000000-0005-0000-0000-00002BE90000}"/>
    <cellStyle name="SAPBEXHLevel2X 17" xfId="59442" xr:uid="{00000000-0005-0000-0000-00002CE90000}"/>
    <cellStyle name="SAPBEXHLevel2X 18" xfId="59443" xr:uid="{00000000-0005-0000-0000-00002DE90000}"/>
    <cellStyle name="SAPBEXHLevel2X 19" xfId="59444" xr:uid="{00000000-0005-0000-0000-00002EE90000}"/>
    <cellStyle name="SAPBEXHLevel2X 2" xfId="59445" xr:uid="{00000000-0005-0000-0000-00002FE90000}"/>
    <cellStyle name="SAPBEXHLevel2X 20" xfId="59446" xr:uid="{00000000-0005-0000-0000-000030E90000}"/>
    <cellStyle name="SAPBEXHLevel2X 21" xfId="59447" xr:uid="{00000000-0005-0000-0000-000031E90000}"/>
    <cellStyle name="SAPBEXHLevel2X 22" xfId="59448" xr:uid="{00000000-0005-0000-0000-000032E90000}"/>
    <cellStyle name="SAPBEXHLevel2X 23" xfId="59449" xr:uid="{00000000-0005-0000-0000-000033E90000}"/>
    <cellStyle name="SAPBEXHLevel2X 24" xfId="59450" xr:uid="{00000000-0005-0000-0000-000034E90000}"/>
    <cellStyle name="SAPBEXHLevel2X 25" xfId="59451" xr:uid="{00000000-0005-0000-0000-000035E90000}"/>
    <cellStyle name="SAPBEXHLevel2X 26" xfId="59452" xr:uid="{00000000-0005-0000-0000-000036E90000}"/>
    <cellStyle name="SAPBEXHLevel2X 27" xfId="59453" xr:uid="{00000000-0005-0000-0000-000037E90000}"/>
    <cellStyle name="SAPBEXHLevel2X 28" xfId="59454" xr:uid="{00000000-0005-0000-0000-000038E90000}"/>
    <cellStyle name="SAPBEXHLevel2X 28 2" xfId="59455" xr:uid="{00000000-0005-0000-0000-000039E90000}"/>
    <cellStyle name="SAPBEXHLevel2X 28 3" xfId="59456" xr:uid="{00000000-0005-0000-0000-00003AE90000}"/>
    <cellStyle name="SAPBEXHLevel2X 28 4" xfId="59457" xr:uid="{00000000-0005-0000-0000-00003BE90000}"/>
    <cellStyle name="SAPBEXHLevel2X 28 5" xfId="59458" xr:uid="{00000000-0005-0000-0000-00003CE90000}"/>
    <cellStyle name="SAPBEXHLevel2X 29" xfId="59459" xr:uid="{00000000-0005-0000-0000-00003DE90000}"/>
    <cellStyle name="SAPBEXHLevel2X 29 2" xfId="59460" xr:uid="{00000000-0005-0000-0000-00003EE90000}"/>
    <cellStyle name="SAPBEXHLevel2X 29 3" xfId="59461" xr:uid="{00000000-0005-0000-0000-00003FE90000}"/>
    <cellStyle name="SAPBEXHLevel2X 29 4" xfId="59462" xr:uid="{00000000-0005-0000-0000-000040E90000}"/>
    <cellStyle name="SAPBEXHLevel2X 29 5" xfId="59463" xr:uid="{00000000-0005-0000-0000-000041E90000}"/>
    <cellStyle name="SAPBEXHLevel2X 3" xfId="59464" xr:uid="{00000000-0005-0000-0000-000042E90000}"/>
    <cellStyle name="SAPBEXHLevel2X 30" xfId="59465" xr:uid="{00000000-0005-0000-0000-000043E90000}"/>
    <cellStyle name="SAPBEXHLevel2X 30 2" xfId="59466" xr:uid="{00000000-0005-0000-0000-000044E90000}"/>
    <cellStyle name="SAPBEXHLevel2X 30 3" xfId="59467" xr:uid="{00000000-0005-0000-0000-000045E90000}"/>
    <cellStyle name="SAPBEXHLevel2X 30 4" xfId="59468" xr:uid="{00000000-0005-0000-0000-000046E90000}"/>
    <cellStyle name="SAPBEXHLevel2X 30 5" xfId="59469" xr:uid="{00000000-0005-0000-0000-000047E90000}"/>
    <cellStyle name="SAPBEXHLevel2X 31" xfId="59470" xr:uid="{00000000-0005-0000-0000-000048E90000}"/>
    <cellStyle name="SAPBEXHLevel2X 31 2" xfId="59471" xr:uid="{00000000-0005-0000-0000-000049E90000}"/>
    <cellStyle name="SAPBEXHLevel2X 31 3" xfId="59472" xr:uid="{00000000-0005-0000-0000-00004AE90000}"/>
    <cellStyle name="SAPBEXHLevel2X 31 4" xfId="59473" xr:uid="{00000000-0005-0000-0000-00004BE90000}"/>
    <cellStyle name="SAPBEXHLevel2X 31 5" xfId="59474" xr:uid="{00000000-0005-0000-0000-00004CE90000}"/>
    <cellStyle name="SAPBEXHLevel2X 32" xfId="59475" xr:uid="{00000000-0005-0000-0000-00004DE90000}"/>
    <cellStyle name="SAPBEXHLevel2X 33" xfId="59476" xr:uid="{00000000-0005-0000-0000-00004EE90000}"/>
    <cellStyle name="SAPBEXHLevel2X 34" xfId="59477" xr:uid="{00000000-0005-0000-0000-00004FE90000}"/>
    <cellStyle name="SAPBEXHLevel2X 35" xfId="59478" xr:uid="{00000000-0005-0000-0000-000050E90000}"/>
    <cellStyle name="SAPBEXHLevel2X 36" xfId="59479" xr:uid="{00000000-0005-0000-0000-000051E90000}"/>
    <cellStyle name="SAPBEXHLevel2X 37" xfId="59480" xr:uid="{00000000-0005-0000-0000-000052E90000}"/>
    <cellStyle name="SAPBEXHLevel2X 38" xfId="59481" xr:uid="{00000000-0005-0000-0000-000053E90000}"/>
    <cellStyle name="SAPBEXHLevel2X 39" xfId="59482" xr:uid="{00000000-0005-0000-0000-000054E90000}"/>
    <cellStyle name="SAPBEXHLevel2X 4" xfId="59483" xr:uid="{00000000-0005-0000-0000-000055E90000}"/>
    <cellStyle name="SAPBEXHLevel2X 40" xfId="59484" xr:uid="{00000000-0005-0000-0000-000056E90000}"/>
    <cellStyle name="SAPBEXHLevel2X 41" xfId="59485" xr:uid="{00000000-0005-0000-0000-000057E90000}"/>
    <cellStyle name="SAPBEXHLevel2X 42" xfId="59486" xr:uid="{00000000-0005-0000-0000-000058E90000}"/>
    <cellStyle name="SAPBEXHLevel2X 43" xfId="59487" xr:uid="{00000000-0005-0000-0000-000059E90000}"/>
    <cellStyle name="SAPBEXHLevel2X 44" xfId="59488" xr:uid="{00000000-0005-0000-0000-00005AE90000}"/>
    <cellStyle name="SAPBEXHLevel2X 45" xfId="59489" xr:uid="{00000000-0005-0000-0000-00005BE90000}"/>
    <cellStyle name="SAPBEXHLevel2X 46" xfId="59490" xr:uid="{00000000-0005-0000-0000-00005CE90000}"/>
    <cellStyle name="SAPBEXHLevel2X 47" xfId="59491" xr:uid="{00000000-0005-0000-0000-00005DE90000}"/>
    <cellStyle name="SAPBEXHLevel2X 48" xfId="59492" xr:uid="{00000000-0005-0000-0000-00005EE90000}"/>
    <cellStyle name="SAPBEXHLevel2X 49" xfId="59493" xr:uid="{00000000-0005-0000-0000-00005FE90000}"/>
    <cellStyle name="SAPBEXHLevel2X 5" xfId="59494" xr:uid="{00000000-0005-0000-0000-000060E90000}"/>
    <cellStyle name="SAPBEXHLevel2X 50" xfId="59495" xr:uid="{00000000-0005-0000-0000-000061E90000}"/>
    <cellStyle name="SAPBEXHLevel2X 51" xfId="59496" xr:uid="{00000000-0005-0000-0000-000062E90000}"/>
    <cellStyle name="SAPBEXHLevel2X 52" xfId="59497" xr:uid="{00000000-0005-0000-0000-000063E90000}"/>
    <cellStyle name="SAPBEXHLevel2X 53" xfId="59498" xr:uid="{00000000-0005-0000-0000-000064E90000}"/>
    <cellStyle name="SAPBEXHLevel2X 54" xfId="59499" xr:uid="{00000000-0005-0000-0000-000065E90000}"/>
    <cellStyle name="SAPBEXHLevel2X 55" xfId="59500" xr:uid="{00000000-0005-0000-0000-000066E90000}"/>
    <cellStyle name="SAPBEXHLevel2X 56" xfId="59501" xr:uid="{00000000-0005-0000-0000-000067E90000}"/>
    <cellStyle name="SAPBEXHLevel2X 57" xfId="59502" xr:uid="{00000000-0005-0000-0000-000068E90000}"/>
    <cellStyle name="SAPBEXHLevel2X 58" xfId="59503" xr:uid="{00000000-0005-0000-0000-000069E90000}"/>
    <cellStyle name="SAPBEXHLevel2X 59" xfId="59504" xr:uid="{00000000-0005-0000-0000-00006AE90000}"/>
    <cellStyle name="SAPBEXHLevel2X 6" xfId="59505" xr:uid="{00000000-0005-0000-0000-00006BE90000}"/>
    <cellStyle name="SAPBEXHLevel2X 60" xfId="59506" xr:uid="{00000000-0005-0000-0000-00006CE90000}"/>
    <cellStyle name="SAPBEXHLevel2X 61" xfId="59507" xr:uid="{00000000-0005-0000-0000-00006DE90000}"/>
    <cellStyle name="SAPBEXHLevel2X 62" xfId="59508" xr:uid="{00000000-0005-0000-0000-00006EE90000}"/>
    <cellStyle name="SAPBEXHLevel2X 63" xfId="59509" xr:uid="{00000000-0005-0000-0000-00006FE90000}"/>
    <cellStyle name="SAPBEXHLevel2X 64" xfId="59510" xr:uid="{00000000-0005-0000-0000-000070E90000}"/>
    <cellStyle name="SAPBEXHLevel2X 65" xfId="59511" xr:uid="{00000000-0005-0000-0000-000071E90000}"/>
    <cellStyle name="SAPBEXHLevel2X 66" xfId="59512" xr:uid="{00000000-0005-0000-0000-000072E90000}"/>
    <cellStyle name="SAPBEXHLevel2X 67" xfId="59513" xr:uid="{00000000-0005-0000-0000-000073E90000}"/>
    <cellStyle name="SAPBEXHLevel2X 68" xfId="59514" xr:uid="{00000000-0005-0000-0000-000074E90000}"/>
    <cellStyle name="SAPBEXHLevel2X 69" xfId="59515" xr:uid="{00000000-0005-0000-0000-000075E90000}"/>
    <cellStyle name="SAPBEXHLevel2X 7" xfId="59516" xr:uid="{00000000-0005-0000-0000-000076E90000}"/>
    <cellStyle name="SAPBEXHLevel2X 70" xfId="59517" xr:uid="{00000000-0005-0000-0000-000077E90000}"/>
    <cellStyle name="SAPBEXHLevel2X 71" xfId="59518" xr:uid="{00000000-0005-0000-0000-000078E90000}"/>
    <cellStyle name="SAPBEXHLevel2X 72" xfId="59519" xr:uid="{00000000-0005-0000-0000-000079E90000}"/>
    <cellStyle name="SAPBEXHLevel2X 73" xfId="59520" xr:uid="{00000000-0005-0000-0000-00007AE90000}"/>
    <cellStyle name="SAPBEXHLevel2X 74" xfId="59521" xr:uid="{00000000-0005-0000-0000-00007BE90000}"/>
    <cellStyle name="SAPBEXHLevel2X 75" xfId="59522" xr:uid="{00000000-0005-0000-0000-00007CE90000}"/>
    <cellStyle name="SAPBEXHLevel2X 76" xfId="59523" xr:uid="{00000000-0005-0000-0000-00007DE90000}"/>
    <cellStyle name="SAPBEXHLevel2X 77" xfId="59524" xr:uid="{00000000-0005-0000-0000-00007EE90000}"/>
    <cellStyle name="SAPBEXHLevel2X 78" xfId="59525" xr:uid="{00000000-0005-0000-0000-00007FE90000}"/>
    <cellStyle name="SAPBEXHLevel2X 79" xfId="59526" xr:uid="{00000000-0005-0000-0000-000080E90000}"/>
    <cellStyle name="SAPBEXHLevel2X 8" xfId="59527" xr:uid="{00000000-0005-0000-0000-000081E90000}"/>
    <cellStyle name="SAPBEXHLevel2X 80" xfId="59528" xr:uid="{00000000-0005-0000-0000-000082E90000}"/>
    <cellStyle name="SAPBEXHLevel2X 9" xfId="59529" xr:uid="{00000000-0005-0000-0000-000083E90000}"/>
    <cellStyle name="SAPBEXHLevel2X_by brand okt" xfId="59530" xr:uid="{00000000-0005-0000-0000-000084E90000}"/>
    <cellStyle name="SAPBEXHLevel3" xfId="59531" xr:uid="{00000000-0005-0000-0000-000085E90000}"/>
    <cellStyle name="SAPBEXHLevel3 10" xfId="59532" xr:uid="{00000000-0005-0000-0000-000086E90000}"/>
    <cellStyle name="SAPBEXHLevel3 11" xfId="59533" xr:uid="{00000000-0005-0000-0000-000087E90000}"/>
    <cellStyle name="SAPBEXHLevel3 12" xfId="59534" xr:uid="{00000000-0005-0000-0000-000088E90000}"/>
    <cellStyle name="SAPBEXHLevel3 13" xfId="59535" xr:uid="{00000000-0005-0000-0000-000089E90000}"/>
    <cellStyle name="SAPBEXHLevel3 14" xfId="59536" xr:uid="{00000000-0005-0000-0000-00008AE90000}"/>
    <cellStyle name="SAPBEXHLevel3 15" xfId="59537" xr:uid="{00000000-0005-0000-0000-00008BE90000}"/>
    <cellStyle name="SAPBEXHLevel3 16" xfId="59538" xr:uid="{00000000-0005-0000-0000-00008CE90000}"/>
    <cellStyle name="SAPBEXHLevel3 17" xfId="59539" xr:uid="{00000000-0005-0000-0000-00008DE90000}"/>
    <cellStyle name="SAPBEXHLevel3 18" xfId="59540" xr:uid="{00000000-0005-0000-0000-00008EE90000}"/>
    <cellStyle name="SAPBEXHLevel3 19" xfId="59541" xr:uid="{00000000-0005-0000-0000-00008FE90000}"/>
    <cellStyle name="SAPBEXHLevel3 2" xfId="59542" xr:uid="{00000000-0005-0000-0000-000090E90000}"/>
    <cellStyle name="SAPBEXHLevel3 20" xfId="59543" xr:uid="{00000000-0005-0000-0000-000091E90000}"/>
    <cellStyle name="SAPBEXHLevel3 21" xfId="59544" xr:uid="{00000000-0005-0000-0000-000092E90000}"/>
    <cellStyle name="SAPBEXHLevel3 22" xfId="59545" xr:uid="{00000000-0005-0000-0000-000093E90000}"/>
    <cellStyle name="SAPBEXHLevel3 23" xfId="59546" xr:uid="{00000000-0005-0000-0000-000094E90000}"/>
    <cellStyle name="SAPBEXHLevel3 24" xfId="59547" xr:uid="{00000000-0005-0000-0000-000095E90000}"/>
    <cellStyle name="SAPBEXHLevel3 25" xfId="59548" xr:uid="{00000000-0005-0000-0000-000096E90000}"/>
    <cellStyle name="SAPBEXHLevel3 26" xfId="59549" xr:uid="{00000000-0005-0000-0000-000097E90000}"/>
    <cellStyle name="SAPBEXHLevel3 27" xfId="59550" xr:uid="{00000000-0005-0000-0000-000098E90000}"/>
    <cellStyle name="SAPBEXHLevel3 28" xfId="59551" xr:uid="{00000000-0005-0000-0000-000099E90000}"/>
    <cellStyle name="SAPBEXHLevel3 28 2" xfId="59552" xr:uid="{00000000-0005-0000-0000-00009AE90000}"/>
    <cellStyle name="SAPBEXHLevel3 28 3" xfId="59553" xr:uid="{00000000-0005-0000-0000-00009BE90000}"/>
    <cellStyle name="SAPBEXHLevel3 28 4" xfId="59554" xr:uid="{00000000-0005-0000-0000-00009CE90000}"/>
    <cellStyle name="SAPBEXHLevel3 28 5" xfId="59555" xr:uid="{00000000-0005-0000-0000-00009DE90000}"/>
    <cellStyle name="SAPBEXHLevel3 29" xfId="59556" xr:uid="{00000000-0005-0000-0000-00009EE90000}"/>
    <cellStyle name="SAPBEXHLevel3 29 2" xfId="59557" xr:uid="{00000000-0005-0000-0000-00009FE90000}"/>
    <cellStyle name="SAPBEXHLevel3 29 3" xfId="59558" xr:uid="{00000000-0005-0000-0000-0000A0E90000}"/>
    <cellStyle name="SAPBEXHLevel3 29 4" xfId="59559" xr:uid="{00000000-0005-0000-0000-0000A1E90000}"/>
    <cellStyle name="SAPBEXHLevel3 29 5" xfId="59560" xr:uid="{00000000-0005-0000-0000-0000A2E90000}"/>
    <cellStyle name="SAPBEXHLevel3 3" xfId="59561" xr:uid="{00000000-0005-0000-0000-0000A3E90000}"/>
    <cellStyle name="SAPBEXHLevel3 30" xfId="59562" xr:uid="{00000000-0005-0000-0000-0000A4E90000}"/>
    <cellStyle name="SAPBEXHLevel3 30 2" xfId="59563" xr:uid="{00000000-0005-0000-0000-0000A5E90000}"/>
    <cellStyle name="SAPBEXHLevel3 30 3" xfId="59564" xr:uid="{00000000-0005-0000-0000-0000A6E90000}"/>
    <cellStyle name="SAPBEXHLevel3 30 4" xfId="59565" xr:uid="{00000000-0005-0000-0000-0000A7E90000}"/>
    <cellStyle name="SAPBEXHLevel3 30 5" xfId="59566" xr:uid="{00000000-0005-0000-0000-0000A8E90000}"/>
    <cellStyle name="SAPBEXHLevel3 31" xfId="59567" xr:uid="{00000000-0005-0000-0000-0000A9E90000}"/>
    <cellStyle name="SAPBEXHLevel3 31 2" xfId="59568" xr:uid="{00000000-0005-0000-0000-0000AAE90000}"/>
    <cellStyle name="SAPBEXHLevel3 31 3" xfId="59569" xr:uid="{00000000-0005-0000-0000-0000ABE90000}"/>
    <cellStyle name="SAPBEXHLevel3 31 4" xfId="59570" xr:uid="{00000000-0005-0000-0000-0000ACE90000}"/>
    <cellStyle name="SAPBEXHLevel3 31 5" xfId="59571" xr:uid="{00000000-0005-0000-0000-0000ADE90000}"/>
    <cellStyle name="SAPBEXHLevel3 32" xfId="59572" xr:uid="{00000000-0005-0000-0000-0000AEE90000}"/>
    <cellStyle name="SAPBEXHLevel3 33" xfId="59573" xr:uid="{00000000-0005-0000-0000-0000AFE90000}"/>
    <cellStyle name="SAPBEXHLevel3 34" xfId="59574" xr:uid="{00000000-0005-0000-0000-0000B0E90000}"/>
    <cellStyle name="SAPBEXHLevel3 35" xfId="59575" xr:uid="{00000000-0005-0000-0000-0000B1E90000}"/>
    <cellStyle name="SAPBEXHLevel3 36" xfId="59576" xr:uid="{00000000-0005-0000-0000-0000B2E90000}"/>
    <cellStyle name="SAPBEXHLevel3 37" xfId="59577" xr:uid="{00000000-0005-0000-0000-0000B3E90000}"/>
    <cellStyle name="SAPBEXHLevel3 38" xfId="59578" xr:uid="{00000000-0005-0000-0000-0000B4E90000}"/>
    <cellStyle name="SAPBEXHLevel3 39" xfId="59579" xr:uid="{00000000-0005-0000-0000-0000B5E90000}"/>
    <cellStyle name="SAPBEXHLevel3 4" xfId="59580" xr:uid="{00000000-0005-0000-0000-0000B6E90000}"/>
    <cellStyle name="SAPBEXHLevel3 40" xfId="59581" xr:uid="{00000000-0005-0000-0000-0000B7E90000}"/>
    <cellStyle name="SAPBEXHLevel3 41" xfId="59582" xr:uid="{00000000-0005-0000-0000-0000B8E90000}"/>
    <cellStyle name="SAPBEXHLevel3 42" xfId="59583" xr:uid="{00000000-0005-0000-0000-0000B9E90000}"/>
    <cellStyle name="SAPBEXHLevel3 43" xfId="59584" xr:uid="{00000000-0005-0000-0000-0000BAE90000}"/>
    <cellStyle name="SAPBEXHLevel3 44" xfId="59585" xr:uid="{00000000-0005-0000-0000-0000BBE90000}"/>
    <cellStyle name="SAPBEXHLevel3 45" xfId="59586" xr:uid="{00000000-0005-0000-0000-0000BCE90000}"/>
    <cellStyle name="SAPBEXHLevel3 46" xfId="59587" xr:uid="{00000000-0005-0000-0000-0000BDE90000}"/>
    <cellStyle name="SAPBEXHLevel3 47" xfId="59588" xr:uid="{00000000-0005-0000-0000-0000BEE90000}"/>
    <cellStyle name="SAPBEXHLevel3 48" xfId="59589" xr:uid="{00000000-0005-0000-0000-0000BFE90000}"/>
    <cellStyle name="SAPBEXHLevel3 49" xfId="59590" xr:uid="{00000000-0005-0000-0000-0000C0E90000}"/>
    <cellStyle name="SAPBEXHLevel3 5" xfId="59591" xr:uid="{00000000-0005-0000-0000-0000C1E90000}"/>
    <cellStyle name="SAPBEXHLevel3 50" xfId="59592" xr:uid="{00000000-0005-0000-0000-0000C2E90000}"/>
    <cellStyle name="SAPBEXHLevel3 51" xfId="59593" xr:uid="{00000000-0005-0000-0000-0000C3E90000}"/>
    <cellStyle name="SAPBEXHLevel3 52" xfId="59594" xr:uid="{00000000-0005-0000-0000-0000C4E90000}"/>
    <cellStyle name="SAPBEXHLevel3 53" xfId="59595" xr:uid="{00000000-0005-0000-0000-0000C5E90000}"/>
    <cellStyle name="SAPBEXHLevel3 54" xfId="59596" xr:uid="{00000000-0005-0000-0000-0000C6E90000}"/>
    <cellStyle name="SAPBEXHLevel3 55" xfId="59597" xr:uid="{00000000-0005-0000-0000-0000C7E90000}"/>
    <cellStyle name="SAPBEXHLevel3 56" xfId="59598" xr:uid="{00000000-0005-0000-0000-0000C8E90000}"/>
    <cellStyle name="SAPBEXHLevel3 57" xfId="59599" xr:uid="{00000000-0005-0000-0000-0000C9E90000}"/>
    <cellStyle name="SAPBEXHLevel3 58" xfId="59600" xr:uid="{00000000-0005-0000-0000-0000CAE90000}"/>
    <cellStyle name="SAPBEXHLevel3 59" xfId="59601" xr:uid="{00000000-0005-0000-0000-0000CBE90000}"/>
    <cellStyle name="SAPBEXHLevel3 6" xfId="59602" xr:uid="{00000000-0005-0000-0000-0000CCE90000}"/>
    <cellStyle name="SAPBEXHLevel3 60" xfId="59603" xr:uid="{00000000-0005-0000-0000-0000CDE90000}"/>
    <cellStyle name="SAPBEXHLevel3 61" xfId="59604" xr:uid="{00000000-0005-0000-0000-0000CEE90000}"/>
    <cellStyle name="SAPBEXHLevel3 62" xfId="59605" xr:uid="{00000000-0005-0000-0000-0000CFE90000}"/>
    <cellStyle name="SAPBEXHLevel3 63" xfId="59606" xr:uid="{00000000-0005-0000-0000-0000D0E90000}"/>
    <cellStyle name="SAPBEXHLevel3 64" xfId="59607" xr:uid="{00000000-0005-0000-0000-0000D1E90000}"/>
    <cellStyle name="SAPBEXHLevel3 65" xfId="59608" xr:uid="{00000000-0005-0000-0000-0000D2E90000}"/>
    <cellStyle name="SAPBEXHLevel3 66" xfId="59609" xr:uid="{00000000-0005-0000-0000-0000D3E90000}"/>
    <cellStyle name="SAPBEXHLevel3 67" xfId="59610" xr:uid="{00000000-0005-0000-0000-0000D4E90000}"/>
    <cellStyle name="SAPBEXHLevel3 68" xfId="59611" xr:uid="{00000000-0005-0000-0000-0000D5E90000}"/>
    <cellStyle name="SAPBEXHLevel3 69" xfId="59612" xr:uid="{00000000-0005-0000-0000-0000D6E90000}"/>
    <cellStyle name="SAPBEXHLevel3 7" xfId="59613" xr:uid="{00000000-0005-0000-0000-0000D7E90000}"/>
    <cellStyle name="SAPBEXHLevel3 70" xfId="59614" xr:uid="{00000000-0005-0000-0000-0000D8E90000}"/>
    <cellStyle name="SAPBEXHLevel3 71" xfId="59615" xr:uid="{00000000-0005-0000-0000-0000D9E90000}"/>
    <cellStyle name="SAPBEXHLevel3 72" xfId="59616" xr:uid="{00000000-0005-0000-0000-0000DAE90000}"/>
    <cellStyle name="SAPBEXHLevel3 73" xfId="59617" xr:uid="{00000000-0005-0000-0000-0000DBE90000}"/>
    <cellStyle name="SAPBEXHLevel3 74" xfId="59618" xr:uid="{00000000-0005-0000-0000-0000DCE90000}"/>
    <cellStyle name="SAPBEXHLevel3 75" xfId="59619" xr:uid="{00000000-0005-0000-0000-0000DDE90000}"/>
    <cellStyle name="SAPBEXHLevel3 76" xfId="59620" xr:uid="{00000000-0005-0000-0000-0000DEE90000}"/>
    <cellStyle name="SAPBEXHLevel3 77" xfId="59621" xr:uid="{00000000-0005-0000-0000-0000DFE90000}"/>
    <cellStyle name="SAPBEXHLevel3 78" xfId="59622" xr:uid="{00000000-0005-0000-0000-0000E0E90000}"/>
    <cellStyle name="SAPBEXHLevel3 79" xfId="59623" xr:uid="{00000000-0005-0000-0000-0000E1E90000}"/>
    <cellStyle name="SAPBEXHLevel3 8" xfId="59624" xr:uid="{00000000-0005-0000-0000-0000E2E90000}"/>
    <cellStyle name="SAPBEXHLevel3 80" xfId="59625" xr:uid="{00000000-0005-0000-0000-0000E3E90000}"/>
    <cellStyle name="SAPBEXHLevel3 9" xfId="59626" xr:uid="{00000000-0005-0000-0000-0000E4E90000}"/>
    <cellStyle name="SAPBEXHLevel3_by brand okt" xfId="59627" xr:uid="{00000000-0005-0000-0000-0000E5E90000}"/>
    <cellStyle name="SAPBEXHLevel3X" xfId="59628" xr:uid="{00000000-0005-0000-0000-0000E6E90000}"/>
    <cellStyle name="SAPBEXHLevel3X 10" xfId="59629" xr:uid="{00000000-0005-0000-0000-0000E7E90000}"/>
    <cellStyle name="SAPBEXHLevel3X 11" xfId="59630" xr:uid="{00000000-0005-0000-0000-0000E8E90000}"/>
    <cellStyle name="SAPBEXHLevel3X 12" xfId="59631" xr:uid="{00000000-0005-0000-0000-0000E9E90000}"/>
    <cellStyle name="SAPBEXHLevel3X 13" xfId="59632" xr:uid="{00000000-0005-0000-0000-0000EAE90000}"/>
    <cellStyle name="SAPBEXHLevel3X 14" xfId="59633" xr:uid="{00000000-0005-0000-0000-0000EBE90000}"/>
    <cellStyle name="SAPBEXHLevel3X 15" xfId="59634" xr:uid="{00000000-0005-0000-0000-0000ECE90000}"/>
    <cellStyle name="SAPBEXHLevel3X 16" xfId="59635" xr:uid="{00000000-0005-0000-0000-0000EDE90000}"/>
    <cellStyle name="SAPBEXHLevel3X 17" xfId="59636" xr:uid="{00000000-0005-0000-0000-0000EEE90000}"/>
    <cellStyle name="SAPBEXHLevel3X 18" xfId="59637" xr:uid="{00000000-0005-0000-0000-0000EFE90000}"/>
    <cellStyle name="SAPBEXHLevel3X 19" xfId="59638" xr:uid="{00000000-0005-0000-0000-0000F0E90000}"/>
    <cellStyle name="SAPBEXHLevel3X 2" xfId="59639" xr:uid="{00000000-0005-0000-0000-0000F1E90000}"/>
    <cellStyle name="SAPBEXHLevel3X 20" xfId="59640" xr:uid="{00000000-0005-0000-0000-0000F2E90000}"/>
    <cellStyle name="SAPBEXHLevel3X 21" xfId="59641" xr:uid="{00000000-0005-0000-0000-0000F3E90000}"/>
    <cellStyle name="SAPBEXHLevel3X 22" xfId="59642" xr:uid="{00000000-0005-0000-0000-0000F4E90000}"/>
    <cellStyle name="SAPBEXHLevel3X 23" xfId="59643" xr:uid="{00000000-0005-0000-0000-0000F5E90000}"/>
    <cellStyle name="SAPBEXHLevel3X 24" xfId="59644" xr:uid="{00000000-0005-0000-0000-0000F6E90000}"/>
    <cellStyle name="SAPBEXHLevel3X 25" xfId="59645" xr:uid="{00000000-0005-0000-0000-0000F7E90000}"/>
    <cellStyle name="SAPBEXHLevel3X 26" xfId="59646" xr:uid="{00000000-0005-0000-0000-0000F8E90000}"/>
    <cellStyle name="SAPBEXHLevel3X 27" xfId="59647" xr:uid="{00000000-0005-0000-0000-0000F9E90000}"/>
    <cellStyle name="SAPBEXHLevel3X 28" xfId="59648" xr:uid="{00000000-0005-0000-0000-0000FAE90000}"/>
    <cellStyle name="SAPBEXHLevel3X 28 2" xfId="59649" xr:uid="{00000000-0005-0000-0000-0000FBE90000}"/>
    <cellStyle name="SAPBEXHLevel3X 28 3" xfId="59650" xr:uid="{00000000-0005-0000-0000-0000FCE90000}"/>
    <cellStyle name="SAPBEXHLevel3X 28 4" xfId="59651" xr:uid="{00000000-0005-0000-0000-0000FDE90000}"/>
    <cellStyle name="SAPBEXHLevel3X 28 5" xfId="59652" xr:uid="{00000000-0005-0000-0000-0000FEE90000}"/>
    <cellStyle name="SAPBEXHLevel3X 29" xfId="59653" xr:uid="{00000000-0005-0000-0000-0000FFE90000}"/>
    <cellStyle name="SAPBEXHLevel3X 29 2" xfId="59654" xr:uid="{00000000-0005-0000-0000-000000EA0000}"/>
    <cellStyle name="SAPBEXHLevel3X 29 3" xfId="59655" xr:uid="{00000000-0005-0000-0000-000001EA0000}"/>
    <cellStyle name="SAPBEXHLevel3X 29 4" xfId="59656" xr:uid="{00000000-0005-0000-0000-000002EA0000}"/>
    <cellStyle name="SAPBEXHLevel3X 29 5" xfId="59657" xr:uid="{00000000-0005-0000-0000-000003EA0000}"/>
    <cellStyle name="SAPBEXHLevel3X 3" xfId="59658" xr:uid="{00000000-0005-0000-0000-000004EA0000}"/>
    <cellStyle name="SAPBEXHLevel3X 30" xfId="59659" xr:uid="{00000000-0005-0000-0000-000005EA0000}"/>
    <cellStyle name="SAPBEXHLevel3X 30 2" xfId="59660" xr:uid="{00000000-0005-0000-0000-000006EA0000}"/>
    <cellStyle name="SAPBEXHLevel3X 30 3" xfId="59661" xr:uid="{00000000-0005-0000-0000-000007EA0000}"/>
    <cellStyle name="SAPBEXHLevel3X 30 4" xfId="59662" xr:uid="{00000000-0005-0000-0000-000008EA0000}"/>
    <cellStyle name="SAPBEXHLevel3X 30 5" xfId="59663" xr:uid="{00000000-0005-0000-0000-000009EA0000}"/>
    <cellStyle name="SAPBEXHLevel3X 31" xfId="59664" xr:uid="{00000000-0005-0000-0000-00000AEA0000}"/>
    <cellStyle name="SAPBEXHLevel3X 31 2" xfId="59665" xr:uid="{00000000-0005-0000-0000-00000BEA0000}"/>
    <cellStyle name="SAPBEXHLevel3X 31 3" xfId="59666" xr:uid="{00000000-0005-0000-0000-00000CEA0000}"/>
    <cellStyle name="SAPBEXHLevel3X 31 4" xfId="59667" xr:uid="{00000000-0005-0000-0000-00000DEA0000}"/>
    <cellStyle name="SAPBEXHLevel3X 31 5" xfId="59668" xr:uid="{00000000-0005-0000-0000-00000EEA0000}"/>
    <cellStyle name="SAPBEXHLevel3X 32" xfId="59669" xr:uid="{00000000-0005-0000-0000-00000FEA0000}"/>
    <cellStyle name="SAPBEXHLevel3X 33" xfId="59670" xr:uid="{00000000-0005-0000-0000-000010EA0000}"/>
    <cellStyle name="SAPBEXHLevel3X 34" xfId="59671" xr:uid="{00000000-0005-0000-0000-000011EA0000}"/>
    <cellStyle name="SAPBEXHLevel3X 35" xfId="59672" xr:uid="{00000000-0005-0000-0000-000012EA0000}"/>
    <cellStyle name="SAPBEXHLevel3X 36" xfId="59673" xr:uid="{00000000-0005-0000-0000-000013EA0000}"/>
    <cellStyle name="SAPBEXHLevel3X 37" xfId="59674" xr:uid="{00000000-0005-0000-0000-000014EA0000}"/>
    <cellStyle name="SAPBEXHLevel3X 38" xfId="59675" xr:uid="{00000000-0005-0000-0000-000015EA0000}"/>
    <cellStyle name="SAPBEXHLevel3X 39" xfId="59676" xr:uid="{00000000-0005-0000-0000-000016EA0000}"/>
    <cellStyle name="SAPBEXHLevel3X 4" xfId="59677" xr:uid="{00000000-0005-0000-0000-000017EA0000}"/>
    <cellStyle name="SAPBEXHLevel3X 40" xfId="59678" xr:uid="{00000000-0005-0000-0000-000018EA0000}"/>
    <cellStyle name="SAPBEXHLevel3X 41" xfId="59679" xr:uid="{00000000-0005-0000-0000-000019EA0000}"/>
    <cellStyle name="SAPBEXHLevel3X 42" xfId="59680" xr:uid="{00000000-0005-0000-0000-00001AEA0000}"/>
    <cellStyle name="SAPBEXHLevel3X 43" xfId="59681" xr:uid="{00000000-0005-0000-0000-00001BEA0000}"/>
    <cellStyle name="SAPBEXHLevel3X 44" xfId="59682" xr:uid="{00000000-0005-0000-0000-00001CEA0000}"/>
    <cellStyle name="SAPBEXHLevel3X 45" xfId="59683" xr:uid="{00000000-0005-0000-0000-00001DEA0000}"/>
    <cellStyle name="SAPBEXHLevel3X 46" xfId="59684" xr:uid="{00000000-0005-0000-0000-00001EEA0000}"/>
    <cellStyle name="SAPBEXHLevel3X 47" xfId="59685" xr:uid="{00000000-0005-0000-0000-00001FEA0000}"/>
    <cellStyle name="SAPBEXHLevel3X 48" xfId="59686" xr:uid="{00000000-0005-0000-0000-000020EA0000}"/>
    <cellStyle name="SAPBEXHLevel3X 49" xfId="59687" xr:uid="{00000000-0005-0000-0000-000021EA0000}"/>
    <cellStyle name="SAPBEXHLevel3X 5" xfId="59688" xr:uid="{00000000-0005-0000-0000-000022EA0000}"/>
    <cellStyle name="SAPBEXHLevel3X 50" xfId="59689" xr:uid="{00000000-0005-0000-0000-000023EA0000}"/>
    <cellStyle name="SAPBEXHLevel3X 51" xfId="59690" xr:uid="{00000000-0005-0000-0000-000024EA0000}"/>
    <cellStyle name="SAPBEXHLevel3X 52" xfId="59691" xr:uid="{00000000-0005-0000-0000-000025EA0000}"/>
    <cellStyle name="SAPBEXHLevel3X 53" xfId="59692" xr:uid="{00000000-0005-0000-0000-000026EA0000}"/>
    <cellStyle name="SAPBEXHLevel3X 54" xfId="59693" xr:uid="{00000000-0005-0000-0000-000027EA0000}"/>
    <cellStyle name="SAPBEXHLevel3X 55" xfId="59694" xr:uid="{00000000-0005-0000-0000-000028EA0000}"/>
    <cellStyle name="SAPBEXHLevel3X 56" xfId="59695" xr:uid="{00000000-0005-0000-0000-000029EA0000}"/>
    <cellStyle name="SAPBEXHLevel3X 57" xfId="59696" xr:uid="{00000000-0005-0000-0000-00002AEA0000}"/>
    <cellStyle name="SAPBEXHLevel3X 58" xfId="59697" xr:uid="{00000000-0005-0000-0000-00002BEA0000}"/>
    <cellStyle name="SAPBEXHLevel3X 59" xfId="59698" xr:uid="{00000000-0005-0000-0000-00002CEA0000}"/>
    <cellStyle name="SAPBEXHLevel3X 6" xfId="59699" xr:uid="{00000000-0005-0000-0000-00002DEA0000}"/>
    <cellStyle name="SAPBEXHLevel3X 60" xfId="59700" xr:uid="{00000000-0005-0000-0000-00002EEA0000}"/>
    <cellStyle name="SAPBEXHLevel3X 61" xfId="59701" xr:uid="{00000000-0005-0000-0000-00002FEA0000}"/>
    <cellStyle name="SAPBEXHLevel3X 62" xfId="59702" xr:uid="{00000000-0005-0000-0000-000030EA0000}"/>
    <cellStyle name="SAPBEXHLevel3X 63" xfId="59703" xr:uid="{00000000-0005-0000-0000-000031EA0000}"/>
    <cellStyle name="SAPBEXHLevel3X 64" xfId="59704" xr:uid="{00000000-0005-0000-0000-000032EA0000}"/>
    <cellStyle name="SAPBEXHLevel3X 65" xfId="59705" xr:uid="{00000000-0005-0000-0000-000033EA0000}"/>
    <cellStyle name="SAPBEXHLevel3X 66" xfId="59706" xr:uid="{00000000-0005-0000-0000-000034EA0000}"/>
    <cellStyle name="SAPBEXHLevel3X 67" xfId="59707" xr:uid="{00000000-0005-0000-0000-000035EA0000}"/>
    <cellStyle name="SAPBEXHLevel3X 68" xfId="59708" xr:uid="{00000000-0005-0000-0000-000036EA0000}"/>
    <cellStyle name="SAPBEXHLevel3X 69" xfId="59709" xr:uid="{00000000-0005-0000-0000-000037EA0000}"/>
    <cellStyle name="SAPBEXHLevel3X 7" xfId="59710" xr:uid="{00000000-0005-0000-0000-000038EA0000}"/>
    <cellStyle name="SAPBEXHLevel3X 70" xfId="59711" xr:uid="{00000000-0005-0000-0000-000039EA0000}"/>
    <cellStyle name="SAPBEXHLevel3X 71" xfId="59712" xr:uid="{00000000-0005-0000-0000-00003AEA0000}"/>
    <cellStyle name="SAPBEXHLevel3X 72" xfId="59713" xr:uid="{00000000-0005-0000-0000-00003BEA0000}"/>
    <cellStyle name="SAPBEXHLevel3X 73" xfId="59714" xr:uid="{00000000-0005-0000-0000-00003CEA0000}"/>
    <cellStyle name="SAPBEXHLevel3X 74" xfId="59715" xr:uid="{00000000-0005-0000-0000-00003DEA0000}"/>
    <cellStyle name="SAPBEXHLevel3X 75" xfId="59716" xr:uid="{00000000-0005-0000-0000-00003EEA0000}"/>
    <cellStyle name="SAPBEXHLevel3X 76" xfId="59717" xr:uid="{00000000-0005-0000-0000-00003FEA0000}"/>
    <cellStyle name="SAPBEXHLevel3X 77" xfId="59718" xr:uid="{00000000-0005-0000-0000-000040EA0000}"/>
    <cellStyle name="SAPBEXHLevel3X 78" xfId="59719" xr:uid="{00000000-0005-0000-0000-000041EA0000}"/>
    <cellStyle name="SAPBEXHLevel3X 79" xfId="59720" xr:uid="{00000000-0005-0000-0000-000042EA0000}"/>
    <cellStyle name="SAPBEXHLevel3X 8" xfId="59721" xr:uid="{00000000-0005-0000-0000-000043EA0000}"/>
    <cellStyle name="SAPBEXHLevel3X 80" xfId="59722" xr:uid="{00000000-0005-0000-0000-000044EA0000}"/>
    <cellStyle name="SAPBEXHLevel3X 9" xfId="59723" xr:uid="{00000000-0005-0000-0000-000045EA0000}"/>
    <cellStyle name="SAPBEXHLevel3X_by brand okt" xfId="59724" xr:uid="{00000000-0005-0000-0000-000046EA0000}"/>
    <cellStyle name="SAPBEXinputData" xfId="59725" xr:uid="{00000000-0005-0000-0000-000047EA0000}"/>
    <cellStyle name="SAPBEXItemHeader" xfId="59726" xr:uid="{00000000-0005-0000-0000-000048EA0000}"/>
    <cellStyle name="SAPBEXresData" xfId="59727" xr:uid="{00000000-0005-0000-0000-000049EA0000}"/>
    <cellStyle name="SAPBEXresDataEmph" xfId="59728" xr:uid="{00000000-0005-0000-0000-00004AEA0000}"/>
    <cellStyle name="SAPBEXresItem" xfId="59729" xr:uid="{00000000-0005-0000-0000-00004BEA0000}"/>
    <cellStyle name="SAPBEXresItemX" xfId="59730" xr:uid="{00000000-0005-0000-0000-00004CEA0000}"/>
    <cellStyle name="SAPBEXstdData" xfId="59731" xr:uid="{00000000-0005-0000-0000-00004DEA0000}"/>
    <cellStyle name="SAPBEXstdData 2" xfId="59732" xr:uid="{00000000-0005-0000-0000-00004EEA0000}"/>
    <cellStyle name="SAPBEXstdData 2 2" xfId="59733" xr:uid="{00000000-0005-0000-0000-00004FEA0000}"/>
    <cellStyle name="SAPBEXstdData 21" xfId="63322" xr:uid="{00000000-0005-0000-0000-000050EA0000}"/>
    <cellStyle name="SAPBEXstdDataEmph" xfId="59734" xr:uid="{00000000-0005-0000-0000-000051EA0000}"/>
    <cellStyle name="SAPBEXstdItem" xfId="37" xr:uid="{00000000-0005-0000-0000-000052EA0000}"/>
    <cellStyle name="SAPBEXstdItem 10" xfId="63323" xr:uid="{00000000-0005-0000-0000-000053EA0000}"/>
    <cellStyle name="SAPBEXstdItem 10 2" xfId="63324" xr:uid="{00000000-0005-0000-0000-000054EA0000}"/>
    <cellStyle name="SAPBEXstdItem 2" xfId="59735" xr:uid="{00000000-0005-0000-0000-000055EA0000}"/>
    <cellStyle name="SAPBEXstdItem 2 2" xfId="59736" xr:uid="{00000000-0005-0000-0000-000056EA0000}"/>
    <cellStyle name="SAPBEXstdItem 2 2 2" xfId="59737" xr:uid="{00000000-0005-0000-0000-000057EA0000}"/>
    <cellStyle name="SAPBEXstdItem 2 2 3" xfId="59738" xr:uid="{00000000-0005-0000-0000-000058EA0000}"/>
    <cellStyle name="SAPBEXstdItem 2 2 3 2" xfId="59739" xr:uid="{00000000-0005-0000-0000-000059EA0000}"/>
    <cellStyle name="SAPBEXstdItem 2 2 3 3" xfId="59740" xr:uid="{00000000-0005-0000-0000-00005AEA0000}"/>
    <cellStyle name="SAPBEXstdItem 2 2 4" xfId="59741" xr:uid="{00000000-0005-0000-0000-00005BEA0000}"/>
    <cellStyle name="SAPBEXstdItem 2 2 4 2" xfId="59742" xr:uid="{00000000-0005-0000-0000-00005CEA0000}"/>
    <cellStyle name="SAPBEXstdItem 2 2 4 2 2" xfId="59743" xr:uid="{00000000-0005-0000-0000-00005DEA0000}"/>
    <cellStyle name="SAPBEXstdItem 2 2 4 2 3" xfId="59744" xr:uid="{00000000-0005-0000-0000-00005EEA0000}"/>
    <cellStyle name="SAPBEXstdItem 2 2 4 2 4" xfId="59745" xr:uid="{00000000-0005-0000-0000-00005FEA0000}"/>
    <cellStyle name="SAPBEXstdItem 2 2 4 2 5" xfId="59746" xr:uid="{00000000-0005-0000-0000-000060EA0000}"/>
    <cellStyle name="SAPBEXstdItem 2 2 4 2 5 2" xfId="59747" xr:uid="{00000000-0005-0000-0000-000061EA0000}"/>
    <cellStyle name="SAPBEXstdItem 3" xfId="59748" xr:uid="{00000000-0005-0000-0000-000062EA0000}"/>
    <cellStyle name="SAPBEXstdItem 3 2" xfId="59749" xr:uid="{00000000-0005-0000-0000-000063EA0000}"/>
    <cellStyle name="SAPBEXstdItem 4" xfId="63325" xr:uid="{00000000-0005-0000-0000-000064EA0000}"/>
    <cellStyle name="SAPBEXstdItem_Form Tipro GT PS" xfId="63326" xr:uid="{00000000-0005-0000-0000-000065EA0000}"/>
    <cellStyle name="SAPBEXstdItemX" xfId="59750" xr:uid="{00000000-0005-0000-0000-000066EA0000}"/>
    <cellStyle name="SAPBEXstdItemX 2" xfId="59751" xr:uid="{00000000-0005-0000-0000-000067EA0000}"/>
    <cellStyle name="SAPBEXstdItemX 2 2" xfId="59752" xr:uid="{00000000-0005-0000-0000-000068EA0000}"/>
    <cellStyle name="SAPBEXstdItemX 3" xfId="59753" xr:uid="{00000000-0005-0000-0000-000069EA0000}"/>
    <cellStyle name="SAPBEXstdItemX 4" xfId="59754" xr:uid="{00000000-0005-0000-0000-00006AEA0000}"/>
    <cellStyle name="SAPBEXtitle" xfId="59755" xr:uid="{00000000-0005-0000-0000-00006BEA0000}"/>
    <cellStyle name="SAPBEXtitle 10" xfId="59756" xr:uid="{00000000-0005-0000-0000-00006CEA0000}"/>
    <cellStyle name="SAPBEXtitle 11" xfId="59757" xr:uid="{00000000-0005-0000-0000-00006DEA0000}"/>
    <cellStyle name="SAPBEXtitle 12" xfId="59758" xr:uid="{00000000-0005-0000-0000-00006EEA0000}"/>
    <cellStyle name="SAPBEXtitle 13" xfId="59759" xr:uid="{00000000-0005-0000-0000-00006FEA0000}"/>
    <cellStyle name="SAPBEXtitle 14" xfId="59760" xr:uid="{00000000-0005-0000-0000-000070EA0000}"/>
    <cellStyle name="SAPBEXtitle 15" xfId="59761" xr:uid="{00000000-0005-0000-0000-000071EA0000}"/>
    <cellStyle name="SAPBEXtitle 16" xfId="59762" xr:uid="{00000000-0005-0000-0000-000072EA0000}"/>
    <cellStyle name="SAPBEXtitle 17" xfId="59763" xr:uid="{00000000-0005-0000-0000-000073EA0000}"/>
    <cellStyle name="SAPBEXtitle 18" xfId="59764" xr:uid="{00000000-0005-0000-0000-000074EA0000}"/>
    <cellStyle name="SAPBEXtitle 19" xfId="59765" xr:uid="{00000000-0005-0000-0000-000075EA0000}"/>
    <cellStyle name="SAPBEXtitle 2" xfId="59766" xr:uid="{00000000-0005-0000-0000-000076EA0000}"/>
    <cellStyle name="SAPBEXtitle 3" xfId="59767" xr:uid="{00000000-0005-0000-0000-000077EA0000}"/>
    <cellStyle name="SAPBEXtitle 4" xfId="59768" xr:uid="{00000000-0005-0000-0000-000078EA0000}"/>
    <cellStyle name="SAPBEXtitle 5" xfId="59769" xr:uid="{00000000-0005-0000-0000-000079EA0000}"/>
    <cellStyle name="SAPBEXtitle 6" xfId="59770" xr:uid="{00000000-0005-0000-0000-00007AEA0000}"/>
    <cellStyle name="SAPBEXtitle 7" xfId="59771" xr:uid="{00000000-0005-0000-0000-00007BEA0000}"/>
    <cellStyle name="SAPBEXtitle 8" xfId="59772" xr:uid="{00000000-0005-0000-0000-00007CEA0000}"/>
    <cellStyle name="SAPBEXtitle 9" xfId="59773" xr:uid="{00000000-0005-0000-0000-00007DEA0000}"/>
    <cellStyle name="SAPBEXtitle_07. PP CIP Juli Malang 2009" xfId="63327" xr:uid="{00000000-0005-0000-0000-00007EEA0000}"/>
    <cellStyle name="SAPBEXunassignedItem" xfId="59774" xr:uid="{00000000-0005-0000-0000-00007FEA0000}"/>
    <cellStyle name="SAPBEXundefined" xfId="59775" xr:uid="{00000000-0005-0000-0000-000080EA0000}"/>
    <cellStyle name="Satisfaisant" xfId="59776" xr:uid="{00000000-0005-0000-0000-000081EA0000}"/>
    <cellStyle name="Scientific" xfId="59777" xr:uid="{00000000-0005-0000-0000-000082EA0000}"/>
    <cellStyle name="SEM-BPS-input-on" xfId="59778" xr:uid="{00000000-0005-0000-0000-000083EA0000}"/>
    <cellStyle name="SEM-BPS-key" xfId="59779" xr:uid="{00000000-0005-0000-0000-000084EA0000}"/>
    <cellStyle name="Separador de milhares [0]_E2-03 88 Chantal" xfId="59780" xr:uid="{00000000-0005-0000-0000-000085EA0000}"/>
    <cellStyle name="Separador de milhares_E2-03 88 Chantal" xfId="59781" xr:uid="{00000000-0005-0000-0000-000086EA0000}"/>
    <cellStyle name="Sheet Title" xfId="59782" xr:uid="{00000000-0005-0000-0000-000087EA0000}"/>
    <cellStyle name="Shell" xfId="59783" xr:uid="{00000000-0005-0000-0000-000088EA0000}"/>
    <cellStyle name="Sortie" xfId="59784" xr:uid="{00000000-0005-0000-0000-000089EA0000}"/>
    <cellStyle name="Standaard_grafjrv_nov_2000" xfId="59785" xr:uid="{00000000-0005-0000-0000-00008AEA0000}"/>
    <cellStyle name="Standard_~0041644" xfId="59786" xr:uid="{00000000-0005-0000-0000-00008BEA0000}"/>
    <cellStyle name="STYL1 - Style1" xfId="59787" xr:uid="{00000000-0005-0000-0000-00008CEA0000}"/>
    <cellStyle name="Style 1" xfId="59788" xr:uid="{00000000-0005-0000-0000-00008DEA0000}"/>
    <cellStyle name="Style 1 2" xfId="59789" xr:uid="{00000000-0005-0000-0000-00008EEA0000}"/>
    <cellStyle name="Style 1 3" xfId="59790" xr:uid="{00000000-0005-0000-0000-00008FEA0000}"/>
    <cellStyle name="Style 1 4" xfId="59791" xr:uid="{00000000-0005-0000-0000-000090EA0000}"/>
    <cellStyle name="Style 1 5" xfId="59792" xr:uid="{00000000-0005-0000-0000-000091EA0000}"/>
    <cellStyle name="Text" xfId="59793" xr:uid="{00000000-0005-0000-0000-000092EA0000}"/>
    <cellStyle name="Texte explicatif" xfId="59794" xr:uid="{00000000-0005-0000-0000-000093EA0000}"/>
    <cellStyle name="Title 10" xfId="59795" xr:uid="{00000000-0005-0000-0000-000094EA0000}"/>
    <cellStyle name="Title 11" xfId="59796" xr:uid="{00000000-0005-0000-0000-000095EA0000}"/>
    <cellStyle name="Title 12" xfId="59797" xr:uid="{00000000-0005-0000-0000-000096EA0000}"/>
    <cellStyle name="Title 13" xfId="59798" xr:uid="{00000000-0005-0000-0000-000097EA0000}"/>
    <cellStyle name="Title 14" xfId="59799" xr:uid="{00000000-0005-0000-0000-000098EA0000}"/>
    <cellStyle name="Title 15" xfId="59800" xr:uid="{00000000-0005-0000-0000-000099EA0000}"/>
    <cellStyle name="Title 16" xfId="59801" xr:uid="{00000000-0005-0000-0000-00009AEA0000}"/>
    <cellStyle name="Title 17" xfId="59802" xr:uid="{00000000-0005-0000-0000-00009BEA0000}"/>
    <cellStyle name="Title 18" xfId="59803" xr:uid="{00000000-0005-0000-0000-00009CEA0000}"/>
    <cellStyle name="Title 19" xfId="59804" xr:uid="{00000000-0005-0000-0000-00009DEA0000}"/>
    <cellStyle name="Title 2" xfId="59805" xr:uid="{00000000-0005-0000-0000-00009EEA0000}"/>
    <cellStyle name="Title 2 10" xfId="59806" xr:uid="{00000000-0005-0000-0000-00009FEA0000}"/>
    <cellStyle name="Title 2 11" xfId="59807" xr:uid="{00000000-0005-0000-0000-0000A0EA0000}"/>
    <cellStyle name="Title 2 12" xfId="59808" xr:uid="{00000000-0005-0000-0000-0000A1EA0000}"/>
    <cellStyle name="Title 2 13" xfId="59809" xr:uid="{00000000-0005-0000-0000-0000A2EA0000}"/>
    <cellStyle name="Title 2 14" xfId="59810" xr:uid="{00000000-0005-0000-0000-0000A3EA0000}"/>
    <cellStyle name="Title 2 15" xfId="59811" xr:uid="{00000000-0005-0000-0000-0000A4EA0000}"/>
    <cellStyle name="Title 2 16" xfId="59812" xr:uid="{00000000-0005-0000-0000-0000A5EA0000}"/>
    <cellStyle name="Title 2 17" xfId="59813" xr:uid="{00000000-0005-0000-0000-0000A6EA0000}"/>
    <cellStyle name="Title 2 18" xfId="59814" xr:uid="{00000000-0005-0000-0000-0000A7EA0000}"/>
    <cellStyle name="Title 2 19" xfId="59815" xr:uid="{00000000-0005-0000-0000-0000A8EA0000}"/>
    <cellStyle name="Title 2 2" xfId="59816" xr:uid="{00000000-0005-0000-0000-0000A9EA0000}"/>
    <cellStyle name="Title 2 20" xfId="59817" xr:uid="{00000000-0005-0000-0000-0000AAEA0000}"/>
    <cellStyle name="Title 2 3" xfId="59818" xr:uid="{00000000-0005-0000-0000-0000ABEA0000}"/>
    <cellStyle name="Title 2 4" xfId="59819" xr:uid="{00000000-0005-0000-0000-0000ACEA0000}"/>
    <cellStyle name="Title 2 5" xfId="59820" xr:uid="{00000000-0005-0000-0000-0000ADEA0000}"/>
    <cellStyle name="Title 2 6" xfId="59821" xr:uid="{00000000-0005-0000-0000-0000AEEA0000}"/>
    <cellStyle name="Title 2 7" xfId="59822" xr:uid="{00000000-0005-0000-0000-0000AFEA0000}"/>
    <cellStyle name="Title 2 8" xfId="59823" xr:uid="{00000000-0005-0000-0000-0000B0EA0000}"/>
    <cellStyle name="Title 2 9" xfId="59824" xr:uid="{00000000-0005-0000-0000-0000B1EA0000}"/>
    <cellStyle name="Title 20" xfId="59825" xr:uid="{00000000-0005-0000-0000-0000B2EA0000}"/>
    <cellStyle name="Title 21" xfId="59826" xr:uid="{00000000-0005-0000-0000-0000B3EA0000}"/>
    <cellStyle name="Title 22" xfId="59827" xr:uid="{00000000-0005-0000-0000-0000B4EA0000}"/>
    <cellStyle name="Title 23" xfId="63328" xr:uid="{00000000-0005-0000-0000-0000B5EA0000}"/>
    <cellStyle name="Title 3" xfId="59828" xr:uid="{00000000-0005-0000-0000-0000B6EA0000}"/>
    <cellStyle name="Title 4" xfId="59829" xr:uid="{00000000-0005-0000-0000-0000B7EA0000}"/>
    <cellStyle name="Title 5" xfId="59830" xr:uid="{00000000-0005-0000-0000-0000B8EA0000}"/>
    <cellStyle name="Title 6" xfId="59831" xr:uid="{00000000-0005-0000-0000-0000B9EA0000}"/>
    <cellStyle name="Title 7" xfId="59832" xr:uid="{00000000-0005-0000-0000-0000BAEA0000}"/>
    <cellStyle name="Title 8" xfId="59833" xr:uid="{00000000-0005-0000-0000-0000BBEA0000}"/>
    <cellStyle name="Title 9" xfId="59834" xr:uid="{00000000-0005-0000-0000-0000BCEA0000}"/>
    <cellStyle name="Titre" xfId="59835" xr:uid="{00000000-0005-0000-0000-0000BDEA0000}"/>
    <cellStyle name="Titre 1" xfId="59836" xr:uid="{00000000-0005-0000-0000-0000BEEA0000}"/>
    <cellStyle name="Titre 2" xfId="59837" xr:uid="{00000000-0005-0000-0000-0000BFEA0000}"/>
    <cellStyle name="Titre 3" xfId="59838" xr:uid="{00000000-0005-0000-0000-0000C0EA0000}"/>
    <cellStyle name="Titre 4" xfId="59839" xr:uid="{00000000-0005-0000-0000-0000C1EA0000}"/>
    <cellStyle name="TorF" xfId="59840" xr:uid="{00000000-0005-0000-0000-0000C2EA0000}"/>
    <cellStyle name="Total" xfId="15" builtinId="25" customBuiltin="1"/>
    <cellStyle name="Total 10" xfId="59841" xr:uid="{00000000-0005-0000-0000-0000C4EA0000}"/>
    <cellStyle name="Total 11" xfId="59842" xr:uid="{00000000-0005-0000-0000-0000C5EA0000}"/>
    <cellStyle name="Total 12" xfId="59843" xr:uid="{00000000-0005-0000-0000-0000C6EA0000}"/>
    <cellStyle name="Total 13" xfId="59844" xr:uid="{00000000-0005-0000-0000-0000C7EA0000}"/>
    <cellStyle name="Total 14" xfId="59845" xr:uid="{00000000-0005-0000-0000-0000C8EA0000}"/>
    <cellStyle name="Total 15" xfId="59846" xr:uid="{00000000-0005-0000-0000-0000C9EA0000}"/>
    <cellStyle name="Total 16" xfId="59847" xr:uid="{00000000-0005-0000-0000-0000CAEA0000}"/>
    <cellStyle name="Total 17" xfId="59848" xr:uid="{00000000-0005-0000-0000-0000CBEA0000}"/>
    <cellStyle name="Total 18" xfId="59849" xr:uid="{00000000-0005-0000-0000-0000CCEA0000}"/>
    <cellStyle name="Total 19" xfId="59850" xr:uid="{00000000-0005-0000-0000-0000CDEA0000}"/>
    <cellStyle name="Total 2" xfId="59851" xr:uid="{00000000-0005-0000-0000-0000CEEA0000}"/>
    <cellStyle name="Total 2 10" xfId="59852" xr:uid="{00000000-0005-0000-0000-0000CFEA0000}"/>
    <cellStyle name="Total 2 11" xfId="59853" xr:uid="{00000000-0005-0000-0000-0000D0EA0000}"/>
    <cellStyle name="Total 2 12" xfId="59854" xr:uid="{00000000-0005-0000-0000-0000D1EA0000}"/>
    <cellStyle name="Total 2 13" xfId="59855" xr:uid="{00000000-0005-0000-0000-0000D2EA0000}"/>
    <cellStyle name="Total 2 14" xfId="59856" xr:uid="{00000000-0005-0000-0000-0000D3EA0000}"/>
    <cellStyle name="Total 2 15" xfId="59857" xr:uid="{00000000-0005-0000-0000-0000D4EA0000}"/>
    <cellStyle name="Total 2 16" xfId="59858" xr:uid="{00000000-0005-0000-0000-0000D5EA0000}"/>
    <cellStyle name="Total 2 17" xfId="59859" xr:uid="{00000000-0005-0000-0000-0000D6EA0000}"/>
    <cellStyle name="Total 2 18" xfId="59860" xr:uid="{00000000-0005-0000-0000-0000D7EA0000}"/>
    <cellStyle name="Total 2 19" xfId="59861" xr:uid="{00000000-0005-0000-0000-0000D8EA0000}"/>
    <cellStyle name="Total 2 2" xfId="59862" xr:uid="{00000000-0005-0000-0000-0000D9EA0000}"/>
    <cellStyle name="Total 2 20" xfId="59863" xr:uid="{00000000-0005-0000-0000-0000DAEA0000}"/>
    <cellStyle name="Total 2 21" xfId="59864" xr:uid="{00000000-0005-0000-0000-0000DBEA0000}"/>
    <cellStyle name="Total 2 3" xfId="59865" xr:uid="{00000000-0005-0000-0000-0000DCEA0000}"/>
    <cellStyle name="Total 2 4" xfId="59866" xr:uid="{00000000-0005-0000-0000-0000DDEA0000}"/>
    <cellStyle name="Total 2 5" xfId="59867" xr:uid="{00000000-0005-0000-0000-0000DEEA0000}"/>
    <cellStyle name="Total 2 6" xfId="59868" xr:uid="{00000000-0005-0000-0000-0000DFEA0000}"/>
    <cellStyle name="Total 2 7" xfId="59869" xr:uid="{00000000-0005-0000-0000-0000E0EA0000}"/>
    <cellStyle name="Total 2 8" xfId="59870" xr:uid="{00000000-0005-0000-0000-0000E1EA0000}"/>
    <cellStyle name="Total 2 9" xfId="59871" xr:uid="{00000000-0005-0000-0000-0000E2EA0000}"/>
    <cellStyle name="Total 20" xfId="59872" xr:uid="{00000000-0005-0000-0000-0000E3EA0000}"/>
    <cellStyle name="Total 21" xfId="59873" xr:uid="{00000000-0005-0000-0000-0000E4EA0000}"/>
    <cellStyle name="Total 22" xfId="59874" xr:uid="{00000000-0005-0000-0000-0000E5EA0000}"/>
    <cellStyle name="Total 3" xfId="59875" xr:uid="{00000000-0005-0000-0000-0000E6EA0000}"/>
    <cellStyle name="Total 4" xfId="59876" xr:uid="{00000000-0005-0000-0000-0000E7EA0000}"/>
    <cellStyle name="Total 5" xfId="59877" xr:uid="{00000000-0005-0000-0000-0000E8EA0000}"/>
    <cellStyle name="Total 6" xfId="59878" xr:uid="{00000000-0005-0000-0000-0000E9EA0000}"/>
    <cellStyle name="Total 7" xfId="59879" xr:uid="{00000000-0005-0000-0000-0000EAEA0000}"/>
    <cellStyle name="Total 8" xfId="59880" xr:uid="{00000000-0005-0000-0000-0000EBEA0000}"/>
    <cellStyle name="Total 9" xfId="59881" xr:uid="{00000000-0005-0000-0000-0000ECEA0000}"/>
    <cellStyle name="totals" xfId="59882" xr:uid="{00000000-0005-0000-0000-0000EDEA0000}"/>
    <cellStyle name="Trailer" xfId="59883" xr:uid="{00000000-0005-0000-0000-0000EEEA0000}"/>
    <cellStyle name="Undefiniert" xfId="59884" xr:uid="{00000000-0005-0000-0000-0000EFEA0000}"/>
    <cellStyle name="Unp $,(0)" xfId="59885" xr:uid="{00000000-0005-0000-0000-0000F0EA0000}"/>
    <cellStyle name="Unp $,(2)" xfId="59886" xr:uid="{00000000-0005-0000-0000-0000F1EA0000}"/>
    <cellStyle name="Unp Comma [0]" xfId="59887" xr:uid="{00000000-0005-0000-0000-0000F2EA0000}"/>
    <cellStyle name="Unp Comma 0" xfId="59888" xr:uid="{00000000-0005-0000-0000-0000F3EA0000}"/>
    <cellStyle name="Unp comment" xfId="59889" xr:uid="{00000000-0005-0000-0000-0000F4EA0000}"/>
    <cellStyle name="Unp Fixed (1)" xfId="59890" xr:uid="{00000000-0005-0000-0000-0000F5EA0000}"/>
    <cellStyle name="Unp Fixed (2)" xfId="59891" xr:uid="{00000000-0005-0000-0000-0000F6EA0000}"/>
    <cellStyle name="Unp Fixed (3)" xfId="59892" xr:uid="{00000000-0005-0000-0000-0000F7EA0000}"/>
    <cellStyle name="Unp Fixed (4)" xfId="59893" xr:uid="{00000000-0005-0000-0000-0000F8EA0000}"/>
    <cellStyle name="Unp Gen" xfId="59894" xr:uid="{00000000-0005-0000-0000-0000F9EA0000}"/>
    <cellStyle name="Unp Name" xfId="59895" xr:uid="{00000000-0005-0000-0000-0000FAEA0000}"/>
    <cellStyle name="Unp NegComma [0]" xfId="59896" xr:uid="{00000000-0005-0000-0000-0000FBEA0000}"/>
    <cellStyle name="Unp Percent" xfId="59897" xr:uid="{00000000-0005-0000-0000-0000FCEA0000}"/>
    <cellStyle name="Unp Pos$, [2]" xfId="59898" xr:uid="{00000000-0005-0000-0000-0000FDEA0000}"/>
    <cellStyle name="Unp PosComma [0]" xfId="59899" xr:uid="{00000000-0005-0000-0000-0000FEEA0000}"/>
    <cellStyle name="Unp PosFixed [1]" xfId="59900" xr:uid="{00000000-0005-0000-0000-0000FFEA0000}"/>
    <cellStyle name="Unp PosFixed [2]" xfId="59901" xr:uid="{00000000-0005-0000-0000-000000EB0000}"/>
    <cellStyle name="Unp PosFixed [3]" xfId="59902" xr:uid="{00000000-0005-0000-0000-000001EB0000}"/>
    <cellStyle name="Unp PosPercent" xfId="59903" xr:uid="{00000000-0005-0000-0000-000002EB0000}"/>
    <cellStyle name="Unp, -0" xfId="59904" xr:uid="{00000000-0005-0000-0000-000003EB0000}"/>
    <cellStyle name="Unprotected" xfId="59905" xr:uid="{00000000-0005-0000-0000-000004EB0000}"/>
    <cellStyle name="Untitled1" xfId="59906" xr:uid="{00000000-0005-0000-0000-000005EB0000}"/>
    <cellStyle name="Untitled2" xfId="59907" xr:uid="{00000000-0005-0000-0000-000006EB0000}"/>
    <cellStyle name="Valuta (0)_~0040753" xfId="59908" xr:uid="{00000000-0005-0000-0000-000007EB0000}"/>
    <cellStyle name="Valuta_~0040753" xfId="59909" xr:uid="{00000000-0005-0000-0000-000008EB0000}"/>
    <cellStyle name="Valuutta_Procédure E2-03.xls Kaavio 10" xfId="59910" xr:uid="{00000000-0005-0000-0000-000009EB0000}"/>
    <cellStyle name="Vérification" xfId="59911" xr:uid="{00000000-0005-0000-0000-00000AEB0000}"/>
    <cellStyle name="Virgül [0]_DAIRY-APRIL-ACTUAL" xfId="59912" xr:uid="{00000000-0005-0000-0000-00000BEB0000}"/>
    <cellStyle name="Virgül_DAIRY-APRIL-ACTUAL" xfId="59913" xr:uid="{00000000-0005-0000-0000-00000CEB0000}"/>
    <cellStyle name="Währung [0]_~0041644" xfId="59914" xr:uid="{00000000-0005-0000-0000-00000DEB0000}"/>
    <cellStyle name="Währung_~0041644" xfId="59915" xr:uid="{00000000-0005-0000-0000-00000EEB0000}"/>
    <cellStyle name="Walutowy [0]_0029 WC Analysis April 2003" xfId="59916" xr:uid="{00000000-0005-0000-0000-00000FEB0000}"/>
    <cellStyle name="Walutowy_0029 WC Analysis April 2003" xfId="59917" xr:uid="{00000000-0005-0000-0000-000010EB0000}"/>
    <cellStyle name="Warning Text" xfId="12" builtinId="11" customBuiltin="1"/>
    <cellStyle name="Warning Text 10" xfId="59918" xr:uid="{00000000-0005-0000-0000-000012EB0000}"/>
    <cellStyle name="Warning Text 11" xfId="59919" xr:uid="{00000000-0005-0000-0000-000013EB0000}"/>
    <cellStyle name="Warning Text 12" xfId="59920" xr:uid="{00000000-0005-0000-0000-000014EB0000}"/>
    <cellStyle name="Warning Text 13" xfId="59921" xr:uid="{00000000-0005-0000-0000-000015EB0000}"/>
    <cellStyle name="Warning Text 14" xfId="59922" xr:uid="{00000000-0005-0000-0000-000016EB0000}"/>
    <cellStyle name="Warning Text 15" xfId="59923" xr:uid="{00000000-0005-0000-0000-000017EB0000}"/>
    <cellStyle name="Warning Text 16" xfId="59924" xr:uid="{00000000-0005-0000-0000-000018EB0000}"/>
    <cellStyle name="Warning Text 17" xfId="59925" xr:uid="{00000000-0005-0000-0000-000019EB0000}"/>
    <cellStyle name="Warning Text 18" xfId="59926" xr:uid="{00000000-0005-0000-0000-00001AEB0000}"/>
    <cellStyle name="Warning Text 19" xfId="59927" xr:uid="{00000000-0005-0000-0000-00001BEB0000}"/>
    <cellStyle name="Warning Text 2" xfId="59928" xr:uid="{00000000-0005-0000-0000-00001CEB0000}"/>
    <cellStyle name="Warning Text 2 10" xfId="59929" xr:uid="{00000000-0005-0000-0000-00001DEB0000}"/>
    <cellStyle name="Warning Text 2 11" xfId="59930" xr:uid="{00000000-0005-0000-0000-00001EEB0000}"/>
    <cellStyle name="Warning Text 2 12" xfId="59931" xr:uid="{00000000-0005-0000-0000-00001FEB0000}"/>
    <cellStyle name="Warning Text 2 13" xfId="59932" xr:uid="{00000000-0005-0000-0000-000020EB0000}"/>
    <cellStyle name="Warning Text 2 14" xfId="59933" xr:uid="{00000000-0005-0000-0000-000021EB0000}"/>
    <cellStyle name="Warning Text 2 15" xfId="59934" xr:uid="{00000000-0005-0000-0000-000022EB0000}"/>
    <cellStyle name="Warning Text 2 16" xfId="59935" xr:uid="{00000000-0005-0000-0000-000023EB0000}"/>
    <cellStyle name="Warning Text 2 17" xfId="59936" xr:uid="{00000000-0005-0000-0000-000024EB0000}"/>
    <cellStyle name="Warning Text 2 18" xfId="59937" xr:uid="{00000000-0005-0000-0000-000025EB0000}"/>
    <cellStyle name="Warning Text 2 19" xfId="59938" xr:uid="{00000000-0005-0000-0000-000026EB0000}"/>
    <cellStyle name="Warning Text 2 2" xfId="59939" xr:uid="{00000000-0005-0000-0000-000027EB0000}"/>
    <cellStyle name="Warning Text 2 20" xfId="59940" xr:uid="{00000000-0005-0000-0000-000028EB0000}"/>
    <cellStyle name="Warning Text 2 3" xfId="59941" xr:uid="{00000000-0005-0000-0000-000029EB0000}"/>
    <cellStyle name="Warning Text 2 4" xfId="59942" xr:uid="{00000000-0005-0000-0000-00002AEB0000}"/>
    <cellStyle name="Warning Text 2 5" xfId="59943" xr:uid="{00000000-0005-0000-0000-00002BEB0000}"/>
    <cellStyle name="Warning Text 2 6" xfId="59944" xr:uid="{00000000-0005-0000-0000-00002CEB0000}"/>
    <cellStyle name="Warning Text 2 7" xfId="59945" xr:uid="{00000000-0005-0000-0000-00002DEB0000}"/>
    <cellStyle name="Warning Text 2 8" xfId="59946" xr:uid="{00000000-0005-0000-0000-00002EEB0000}"/>
    <cellStyle name="Warning Text 2 9" xfId="59947" xr:uid="{00000000-0005-0000-0000-00002FEB0000}"/>
    <cellStyle name="Warning Text 20" xfId="59948" xr:uid="{00000000-0005-0000-0000-000030EB0000}"/>
    <cellStyle name="Warning Text 21" xfId="59949" xr:uid="{00000000-0005-0000-0000-000031EB0000}"/>
    <cellStyle name="Warning Text 22" xfId="59950" xr:uid="{00000000-0005-0000-0000-000032EB0000}"/>
    <cellStyle name="Warning Text 3" xfId="59951" xr:uid="{00000000-0005-0000-0000-000033EB0000}"/>
    <cellStyle name="Warning Text 4" xfId="59952" xr:uid="{00000000-0005-0000-0000-000034EB0000}"/>
    <cellStyle name="Warning Text 5" xfId="59953" xr:uid="{00000000-0005-0000-0000-000035EB0000}"/>
    <cellStyle name="Warning Text 6" xfId="59954" xr:uid="{00000000-0005-0000-0000-000036EB0000}"/>
    <cellStyle name="Warning Text 7" xfId="59955" xr:uid="{00000000-0005-0000-0000-000037EB0000}"/>
    <cellStyle name="Warning Text 8" xfId="59956" xr:uid="{00000000-0005-0000-0000-000038EB0000}"/>
    <cellStyle name="Warning Text 9" xfId="59957" xr:uid="{00000000-0005-0000-0000-000039EB0000}"/>
    <cellStyle name="WHO_head" xfId="59958" xr:uid="{00000000-0005-0000-0000-00003AEB0000}"/>
    <cellStyle name="WierszPoziom_2_Procedure E2 03 Poland." xfId="59959" xr:uid="{00000000-0005-0000-0000-00003BEB0000}"/>
    <cellStyle name="WizardGenericStyleDate" xfId="59960" xr:uid="{00000000-0005-0000-0000-00003CEB0000}"/>
    <cellStyle name="WizardGenericStyleDate 10" xfId="59961" xr:uid="{00000000-0005-0000-0000-00003DEB0000}"/>
    <cellStyle name="WizardGenericStyleDate 10 10" xfId="59962" xr:uid="{00000000-0005-0000-0000-00003EEB0000}"/>
    <cellStyle name="WizardGenericStyleDate 10 11" xfId="59963" xr:uid="{00000000-0005-0000-0000-00003FEB0000}"/>
    <cellStyle name="WizardGenericStyleDate 10 12" xfId="59964" xr:uid="{00000000-0005-0000-0000-000040EB0000}"/>
    <cellStyle name="WizardGenericStyleDate 10 13" xfId="59965" xr:uid="{00000000-0005-0000-0000-000041EB0000}"/>
    <cellStyle name="WizardGenericStyleDate 10 14" xfId="59966" xr:uid="{00000000-0005-0000-0000-000042EB0000}"/>
    <cellStyle name="WizardGenericStyleDate 10 15" xfId="59967" xr:uid="{00000000-0005-0000-0000-000043EB0000}"/>
    <cellStyle name="WizardGenericStyleDate 10 16" xfId="59968" xr:uid="{00000000-0005-0000-0000-000044EB0000}"/>
    <cellStyle name="WizardGenericStyleDate 10 17" xfId="59969" xr:uid="{00000000-0005-0000-0000-000045EB0000}"/>
    <cellStyle name="WizardGenericStyleDate 10 18" xfId="59970" xr:uid="{00000000-0005-0000-0000-000046EB0000}"/>
    <cellStyle name="WizardGenericStyleDate 10 19" xfId="59971" xr:uid="{00000000-0005-0000-0000-000047EB0000}"/>
    <cellStyle name="WizardGenericStyleDate 10 2" xfId="59972" xr:uid="{00000000-0005-0000-0000-000048EB0000}"/>
    <cellStyle name="WizardGenericStyleDate 10 20" xfId="59973" xr:uid="{00000000-0005-0000-0000-000049EB0000}"/>
    <cellStyle name="WizardGenericStyleDate 10 21" xfId="59974" xr:uid="{00000000-0005-0000-0000-00004AEB0000}"/>
    <cellStyle name="WizardGenericStyleDate 10 22" xfId="59975" xr:uid="{00000000-0005-0000-0000-00004BEB0000}"/>
    <cellStyle name="WizardGenericStyleDate 10 23" xfId="59976" xr:uid="{00000000-0005-0000-0000-00004CEB0000}"/>
    <cellStyle name="WizardGenericStyleDate 10 24" xfId="59977" xr:uid="{00000000-0005-0000-0000-00004DEB0000}"/>
    <cellStyle name="WizardGenericStyleDate 10 25" xfId="59978" xr:uid="{00000000-0005-0000-0000-00004EEB0000}"/>
    <cellStyle name="WizardGenericStyleDate 10 3" xfId="59979" xr:uid="{00000000-0005-0000-0000-00004FEB0000}"/>
    <cellStyle name="WizardGenericStyleDate 10 4" xfId="59980" xr:uid="{00000000-0005-0000-0000-000050EB0000}"/>
    <cellStyle name="WizardGenericStyleDate 10 5" xfId="59981" xr:uid="{00000000-0005-0000-0000-000051EB0000}"/>
    <cellStyle name="WizardGenericStyleDate 10 6" xfId="59982" xr:uid="{00000000-0005-0000-0000-000052EB0000}"/>
    <cellStyle name="WizardGenericStyleDate 10 7" xfId="59983" xr:uid="{00000000-0005-0000-0000-000053EB0000}"/>
    <cellStyle name="WizardGenericStyleDate 10 8" xfId="59984" xr:uid="{00000000-0005-0000-0000-000054EB0000}"/>
    <cellStyle name="WizardGenericStyleDate 10 9" xfId="59985" xr:uid="{00000000-0005-0000-0000-000055EB0000}"/>
    <cellStyle name="WizardGenericStyleDate 11" xfId="59986" xr:uid="{00000000-0005-0000-0000-000056EB0000}"/>
    <cellStyle name="WizardGenericStyleDate 2" xfId="59987" xr:uid="{00000000-0005-0000-0000-000057EB0000}"/>
    <cellStyle name="WizardGenericStyleDate 2 10" xfId="59988" xr:uid="{00000000-0005-0000-0000-000058EB0000}"/>
    <cellStyle name="WizardGenericStyleDate 2 11" xfId="59989" xr:uid="{00000000-0005-0000-0000-000059EB0000}"/>
    <cellStyle name="WizardGenericStyleDate 2 12" xfId="59990" xr:uid="{00000000-0005-0000-0000-00005AEB0000}"/>
    <cellStyle name="WizardGenericStyleDate 2 13" xfId="59991" xr:uid="{00000000-0005-0000-0000-00005BEB0000}"/>
    <cellStyle name="WizardGenericStyleDate 2 14" xfId="59992" xr:uid="{00000000-0005-0000-0000-00005CEB0000}"/>
    <cellStyle name="WizardGenericStyleDate 2 15" xfId="59993" xr:uid="{00000000-0005-0000-0000-00005DEB0000}"/>
    <cellStyle name="WizardGenericStyleDate 2 16" xfId="59994" xr:uid="{00000000-0005-0000-0000-00005EEB0000}"/>
    <cellStyle name="WizardGenericStyleDate 2 17" xfId="59995" xr:uid="{00000000-0005-0000-0000-00005FEB0000}"/>
    <cellStyle name="WizardGenericStyleDate 2 18" xfId="59996" xr:uid="{00000000-0005-0000-0000-000060EB0000}"/>
    <cellStyle name="WizardGenericStyleDate 2 19" xfId="59997" xr:uid="{00000000-0005-0000-0000-000061EB0000}"/>
    <cellStyle name="WizardGenericStyleDate 2 2" xfId="59998" xr:uid="{00000000-0005-0000-0000-000062EB0000}"/>
    <cellStyle name="WizardGenericStyleDate 2 20" xfId="59999" xr:uid="{00000000-0005-0000-0000-000063EB0000}"/>
    <cellStyle name="WizardGenericStyleDate 2 21" xfId="60000" xr:uid="{00000000-0005-0000-0000-000064EB0000}"/>
    <cellStyle name="WizardGenericStyleDate 2 22" xfId="60001" xr:uid="{00000000-0005-0000-0000-000065EB0000}"/>
    <cellStyle name="WizardGenericStyleDate 2 23" xfId="60002" xr:uid="{00000000-0005-0000-0000-000066EB0000}"/>
    <cellStyle name="WizardGenericStyleDate 2 24" xfId="60003" xr:uid="{00000000-0005-0000-0000-000067EB0000}"/>
    <cellStyle name="WizardGenericStyleDate 2 25" xfId="60004" xr:uid="{00000000-0005-0000-0000-000068EB0000}"/>
    <cellStyle name="WizardGenericStyleDate 2 3" xfId="60005" xr:uid="{00000000-0005-0000-0000-000069EB0000}"/>
    <cellStyle name="WizardGenericStyleDate 2 4" xfId="60006" xr:uid="{00000000-0005-0000-0000-00006AEB0000}"/>
    <cellStyle name="WizardGenericStyleDate 2 5" xfId="60007" xr:uid="{00000000-0005-0000-0000-00006BEB0000}"/>
    <cellStyle name="WizardGenericStyleDate 2 6" xfId="60008" xr:uid="{00000000-0005-0000-0000-00006CEB0000}"/>
    <cellStyle name="WizardGenericStyleDate 2 7" xfId="60009" xr:uid="{00000000-0005-0000-0000-00006DEB0000}"/>
    <cellStyle name="WizardGenericStyleDate 2 8" xfId="60010" xr:uid="{00000000-0005-0000-0000-00006EEB0000}"/>
    <cellStyle name="WizardGenericStyleDate 2 9" xfId="60011" xr:uid="{00000000-0005-0000-0000-00006FEB0000}"/>
    <cellStyle name="WizardGenericStyleDate 3" xfId="60012" xr:uid="{00000000-0005-0000-0000-000070EB0000}"/>
    <cellStyle name="WizardGenericStyleDate 3 10" xfId="60013" xr:uid="{00000000-0005-0000-0000-000071EB0000}"/>
    <cellStyle name="WizardGenericStyleDate 3 11" xfId="60014" xr:uid="{00000000-0005-0000-0000-000072EB0000}"/>
    <cellStyle name="WizardGenericStyleDate 3 12" xfId="60015" xr:uid="{00000000-0005-0000-0000-000073EB0000}"/>
    <cellStyle name="WizardGenericStyleDate 3 13" xfId="60016" xr:uid="{00000000-0005-0000-0000-000074EB0000}"/>
    <cellStyle name="WizardGenericStyleDate 3 14" xfId="60017" xr:uid="{00000000-0005-0000-0000-000075EB0000}"/>
    <cellStyle name="WizardGenericStyleDate 3 15" xfId="60018" xr:uid="{00000000-0005-0000-0000-000076EB0000}"/>
    <cellStyle name="WizardGenericStyleDate 3 16" xfId="60019" xr:uid="{00000000-0005-0000-0000-000077EB0000}"/>
    <cellStyle name="WizardGenericStyleDate 3 17" xfId="60020" xr:uid="{00000000-0005-0000-0000-000078EB0000}"/>
    <cellStyle name="WizardGenericStyleDate 3 18" xfId="60021" xr:uid="{00000000-0005-0000-0000-000079EB0000}"/>
    <cellStyle name="WizardGenericStyleDate 3 19" xfId="60022" xr:uid="{00000000-0005-0000-0000-00007AEB0000}"/>
    <cellStyle name="WizardGenericStyleDate 3 2" xfId="60023" xr:uid="{00000000-0005-0000-0000-00007BEB0000}"/>
    <cellStyle name="WizardGenericStyleDate 3 20" xfId="60024" xr:uid="{00000000-0005-0000-0000-00007CEB0000}"/>
    <cellStyle name="WizardGenericStyleDate 3 21" xfId="60025" xr:uid="{00000000-0005-0000-0000-00007DEB0000}"/>
    <cellStyle name="WizardGenericStyleDate 3 22" xfId="60026" xr:uid="{00000000-0005-0000-0000-00007EEB0000}"/>
    <cellStyle name="WizardGenericStyleDate 3 23" xfId="60027" xr:uid="{00000000-0005-0000-0000-00007FEB0000}"/>
    <cellStyle name="WizardGenericStyleDate 3 24" xfId="60028" xr:uid="{00000000-0005-0000-0000-000080EB0000}"/>
    <cellStyle name="WizardGenericStyleDate 3 25" xfId="60029" xr:uid="{00000000-0005-0000-0000-000081EB0000}"/>
    <cellStyle name="WizardGenericStyleDate 3 3" xfId="60030" xr:uid="{00000000-0005-0000-0000-000082EB0000}"/>
    <cellStyle name="WizardGenericStyleDate 3 4" xfId="60031" xr:uid="{00000000-0005-0000-0000-000083EB0000}"/>
    <cellStyle name="WizardGenericStyleDate 3 5" xfId="60032" xr:uid="{00000000-0005-0000-0000-000084EB0000}"/>
    <cellStyle name="WizardGenericStyleDate 3 6" xfId="60033" xr:uid="{00000000-0005-0000-0000-000085EB0000}"/>
    <cellStyle name="WizardGenericStyleDate 3 7" xfId="60034" xr:uid="{00000000-0005-0000-0000-000086EB0000}"/>
    <cellStyle name="WizardGenericStyleDate 3 8" xfId="60035" xr:uid="{00000000-0005-0000-0000-000087EB0000}"/>
    <cellStyle name="WizardGenericStyleDate 3 9" xfId="60036" xr:uid="{00000000-0005-0000-0000-000088EB0000}"/>
    <cellStyle name="WizardGenericStyleDate 4" xfId="60037" xr:uid="{00000000-0005-0000-0000-000089EB0000}"/>
    <cellStyle name="WizardGenericStyleDate 4 10" xfId="60038" xr:uid="{00000000-0005-0000-0000-00008AEB0000}"/>
    <cellStyle name="WizardGenericStyleDate 4 11" xfId="60039" xr:uid="{00000000-0005-0000-0000-00008BEB0000}"/>
    <cellStyle name="WizardGenericStyleDate 4 12" xfId="60040" xr:uid="{00000000-0005-0000-0000-00008CEB0000}"/>
    <cellStyle name="WizardGenericStyleDate 4 13" xfId="60041" xr:uid="{00000000-0005-0000-0000-00008DEB0000}"/>
    <cellStyle name="WizardGenericStyleDate 4 14" xfId="60042" xr:uid="{00000000-0005-0000-0000-00008EEB0000}"/>
    <cellStyle name="WizardGenericStyleDate 4 15" xfId="60043" xr:uid="{00000000-0005-0000-0000-00008FEB0000}"/>
    <cellStyle name="WizardGenericStyleDate 4 16" xfId="60044" xr:uid="{00000000-0005-0000-0000-000090EB0000}"/>
    <cellStyle name="WizardGenericStyleDate 4 17" xfId="60045" xr:uid="{00000000-0005-0000-0000-000091EB0000}"/>
    <cellStyle name="WizardGenericStyleDate 4 18" xfId="60046" xr:uid="{00000000-0005-0000-0000-000092EB0000}"/>
    <cellStyle name="WizardGenericStyleDate 4 19" xfId="60047" xr:uid="{00000000-0005-0000-0000-000093EB0000}"/>
    <cellStyle name="WizardGenericStyleDate 4 2" xfId="60048" xr:uid="{00000000-0005-0000-0000-000094EB0000}"/>
    <cellStyle name="WizardGenericStyleDate 4 20" xfId="60049" xr:uid="{00000000-0005-0000-0000-000095EB0000}"/>
    <cellStyle name="WizardGenericStyleDate 4 21" xfId="60050" xr:uid="{00000000-0005-0000-0000-000096EB0000}"/>
    <cellStyle name="WizardGenericStyleDate 4 22" xfId="60051" xr:uid="{00000000-0005-0000-0000-000097EB0000}"/>
    <cellStyle name="WizardGenericStyleDate 4 23" xfId="60052" xr:uid="{00000000-0005-0000-0000-000098EB0000}"/>
    <cellStyle name="WizardGenericStyleDate 4 24" xfId="60053" xr:uid="{00000000-0005-0000-0000-000099EB0000}"/>
    <cellStyle name="WizardGenericStyleDate 4 25" xfId="60054" xr:uid="{00000000-0005-0000-0000-00009AEB0000}"/>
    <cellStyle name="WizardGenericStyleDate 4 3" xfId="60055" xr:uid="{00000000-0005-0000-0000-00009BEB0000}"/>
    <cellStyle name="WizardGenericStyleDate 4 4" xfId="60056" xr:uid="{00000000-0005-0000-0000-00009CEB0000}"/>
    <cellStyle name="WizardGenericStyleDate 4 5" xfId="60057" xr:uid="{00000000-0005-0000-0000-00009DEB0000}"/>
    <cellStyle name="WizardGenericStyleDate 4 6" xfId="60058" xr:uid="{00000000-0005-0000-0000-00009EEB0000}"/>
    <cellStyle name="WizardGenericStyleDate 4 7" xfId="60059" xr:uid="{00000000-0005-0000-0000-00009FEB0000}"/>
    <cellStyle name="WizardGenericStyleDate 4 8" xfId="60060" xr:uid="{00000000-0005-0000-0000-0000A0EB0000}"/>
    <cellStyle name="WizardGenericStyleDate 4 9" xfId="60061" xr:uid="{00000000-0005-0000-0000-0000A1EB0000}"/>
    <cellStyle name="WizardGenericStyleDate 5" xfId="60062" xr:uid="{00000000-0005-0000-0000-0000A2EB0000}"/>
    <cellStyle name="WizardGenericStyleDate 5 10" xfId="60063" xr:uid="{00000000-0005-0000-0000-0000A3EB0000}"/>
    <cellStyle name="WizardGenericStyleDate 5 11" xfId="60064" xr:uid="{00000000-0005-0000-0000-0000A4EB0000}"/>
    <cellStyle name="WizardGenericStyleDate 5 12" xfId="60065" xr:uid="{00000000-0005-0000-0000-0000A5EB0000}"/>
    <cellStyle name="WizardGenericStyleDate 5 13" xfId="60066" xr:uid="{00000000-0005-0000-0000-0000A6EB0000}"/>
    <cellStyle name="WizardGenericStyleDate 5 14" xfId="60067" xr:uid="{00000000-0005-0000-0000-0000A7EB0000}"/>
    <cellStyle name="WizardGenericStyleDate 5 15" xfId="60068" xr:uid="{00000000-0005-0000-0000-0000A8EB0000}"/>
    <cellStyle name="WizardGenericStyleDate 5 16" xfId="60069" xr:uid="{00000000-0005-0000-0000-0000A9EB0000}"/>
    <cellStyle name="WizardGenericStyleDate 5 17" xfId="60070" xr:uid="{00000000-0005-0000-0000-0000AAEB0000}"/>
    <cellStyle name="WizardGenericStyleDate 5 18" xfId="60071" xr:uid="{00000000-0005-0000-0000-0000ABEB0000}"/>
    <cellStyle name="WizardGenericStyleDate 5 19" xfId="60072" xr:uid="{00000000-0005-0000-0000-0000ACEB0000}"/>
    <cellStyle name="WizardGenericStyleDate 5 2" xfId="60073" xr:uid="{00000000-0005-0000-0000-0000ADEB0000}"/>
    <cellStyle name="WizardGenericStyleDate 5 20" xfId="60074" xr:uid="{00000000-0005-0000-0000-0000AEEB0000}"/>
    <cellStyle name="WizardGenericStyleDate 5 21" xfId="60075" xr:uid="{00000000-0005-0000-0000-0000AFEB0000}"/>
    <cellStyle name="WizardGenericStyleDate 5 22" xfId="60076" xr:uid="{00000000-0005-0000-0000-0000B0EB0000}"/>
    <cellStyle name="WizardGenericStyleDate 5 23" xfId="60077" xr:uid="{00000000-0005-0000-0000-0000B1EB0000}"/>
    <cellStyle name="WizardGenericStyleDate 5 24" xfId="60078" xr:uid="{00000000-0005-0000-0000-0000B2EB0000}"/>
    <cellStyle name="WizardGenericStyleDate 5 25" xfId="60079" xr:uid="{00000000-0005-0000-0000-0000B3EB0000}"/>
    <cellStyle name="WizardGenericStyleDate 5 3" xfId="60080" xr:uid="{00000000-0005-0000-0000-0000B4EB0000}"/>
    <cellStyle name="WizardGenericStyleDate 5 4" xfId="60081" xr:uid="{00000000-0005-0000-0000-0000B5EB0000}"/>
    <cellStyle name="WizardGenericStyleDate 5 5" xfId="60082" xr:uid="{00000000-0005-0000-0000-0000B6EB0000}"/>
    <cellStyle name="WizardGenericStyleDate 5 6" xfId="60083" xr:uid="{00000000-0005-0000-0000-0000B7EB0000}"/>
    <cellStyle name="WizardGenericStyleDate 5 7" xfId="60084" xr:uid="{00000000-0005-0000-0000-0000B8EB0000}"/>
    <cellStyle name="WizardGenericStyleDate 5 8" xfId="60085" xr:uid="{00000000-0005-0000-0000-0000B9EB0000}"/>
    <cellStyle name="WizardGenericStyleDate 5 9" xfId="60086" xr:uid="{00000000-0005-0000-0000-0000BAEB0000}"/>
    <cellStyle name="WizardGenericStyleDate 6" xfId="60087" xr:uid="{00000000-0005-0000-0000-0000BBEB0000}"/>
    <cellStyle name="WizardGenericStyleDate 6 10" xfId="60088" xr:uid="{00000000-0005-0000-0000-0000BCEB0000}"/>
    <cellStyle name="WizardGenericStyleDate 6 11" xfId="60089" xr:uid="{00000000-0005-0000-0000-0000BDEB0000}"/>
    <cellStyle name="WizardGenericStyleDate 6 12" xfId="60090" xr:uid="{00000000-0005-0000-0000-0000BEEB0000}"/>
    <cellStyle name="WizardGenericStyleDate 6 13" xfId="60091" xr:uid="{00000000-0005-0000-0000-0000BFEB0000}"/>
    <cellStyle name="WizardGenericStyleDate 6 14" xfId="60092" xr:uid="{00000000-0005-0000-0000-0000C0EB0000}"/>
    <cellStyle name="WizardGenericStyleDate 6 15" xfId="60093" xr:uid="{00000000-0005-0000-0000-0000C1EB0000}"/>
    <cellStyle name="WizardGenericStyleDate 6 16" xfId="60094" xr:uid="{00000000-0005-0000-0000-0000C2EB0000}"/>
    <cellStyle name="WizardGenericStyleDate 6 17" xfId="60095" xr:uid="{00000000-0005-0000-0000-0000C3EB0000}"/>
    <cellStyle name="WizardGenericStyleDate 6 18" xfId="60096" xr:uid="{00000000-0005-0000-0000-0000C4EB0000}"/>
    <cellStyle name="WizardGenericStyleDate 6 19" xfId="60097" xr:uid="{00000000-0005-0000-0000-0000C5EB0000}"/>
    <cellStyle name="WizardGenericStyleDate 6 2" xfId="60098" xr:uid="{00000000-0005-0000-0000-0000C6EB0000}"/>
    <cellStyle name="WizardGenericStyleDate 6 20" xfId="60099" xr:uid="{00000000-0005-0000-0000-0000C7EB0000}"/>
    <cellStyle name="WizardGenericStyleDate 6 21" xfId="60100" xr:uid="{00000000-0005-0000-0000-0000C8EB0000}"/>
    <cellStyle name="WizardGenericStyleDate 6 22" xfId="60101" xr:uid="{00000000-0005-0000-0000-0000C9EB0000}"/>
    <cellStyle name="WizardGenericStyleDate 6 23" xfId="60102" xr:uid="{00000000-0005-0000-0000-0000CAEB0000}"/>
    <cellStyle name="WizardGenericStyleDate 6 24" xfId="60103" xr:uid="{00000000-0005-0000-0000-0000CBEB0000}"/>
    <cellStyle name="WizardGenericStyleDate 6 25" xfId="60104" xr:uid="{00000000-0005-0000-0000-0000CCEB0000}"/>
    <cellStyle name="WizardGenericStyleDate 6 3" xfId="60105" xr:uid="{00000000-0005-0000-0000-0000CDEB0000}"/>
    <cellStyle name="WizardGenericStyleDate 6 4" xfId="60106" xr:uid="{00000000-0005-0000-0000-0000CEEB0000}"/>
    <cellStyle name="WizardGenericStyleDate 6 5" xfId="60107" xr:uid="{00000000-0005-0000-0000-0000CFEB0000}"/>
    <cellStyle name="WizardGenericStyleDate 6 6" xfId="60108" xr:uid="{00000000-0005-0000-0000-0000D0EB0000}"/>
    <cellStyle name="WizardGenericStyleDate 6 7" xfId="60109" xr:uid="{00000000-0005-0000-0000-0000D1EB0000}"/>
    <cellStyle name="WizardGenericStyleDate 6 8" xfId="60110" xr:uid="{00000000-0005-0000-0000-0000D2EB0000}"/>
    <cellStyle name="WizardGenericStyleDate 6 9" xfId="60111" xr:uid="{00000000-0005-0000-0000-0000D3EB0000}"/>
    <cellStyle name="WizardGenericStyleDate 7" xfId="60112" xr:uid="{00000000-0005-0000-0000-0000D4EB0000}"/>
    <cellStyle name="WizardGenericStyleDate 7 10" xfId="60113" xr:uid="{00000000-0005-0000-0000-0000D5EB0000}"/>
    <cellStyle name="WizardGenericStyleDate 7 11" xfId="60114" xr:uid="{00000000-0005-0000-0000-0000D6EB0000}"/>
    <cellStyle name="WizardGenericStyleDate 7 12" xfId="60115" xr:uid="{00000000-0005-0000-0000-0000D7EB0000}"/>
    <cellStyle name="WizardGenericStyleDate 7 13" xfId="60116" xr:uid="{00000000-0005-0000-0000-0000D8EB0000}"/>
    <cellStyle name="WizardGenericStyleDate 7 14" xfId="60117" xr:uid="{00000000-0005-0000-0000-0000D9EB0000}"/>
    <cellStyle name="WizardGenericStyleDate 7 15" xfId="60118" xr:uid="{00000000-0005-0000-0000-0000DAEB0000}"/>
    <cellStyle name="WizardGenericStyleDate 7 16" xfId="60119" xr:uid="{00000000-0005-0000-0000-0000DBEB0000}"/>
    <cellStyle name="WizardGenericStyleDate 7 17" xfId="60120" xr:uid="{00000000-0005-0000-0000-0000DCEB0000}"/>
    <cellStyle name="WizardGenericStyleDate 7 18" xfId="60121" xr:uid="{00000000-0005-0000-0000-0000DDEB0000}"/>
    <cellStyle name="WizardGenericStyleDate 7 19" xfId="60122" xr:uid="{00000000-0005-0000-0000-0000DEEB0000}"/>
    <cellStyle name="WizardGenericStyleDate 7 2" xfId="60123" xr:uid="{00000000-0005-0000-0000-0000DFEB0000}"/>
    <cellStyle name="WizardGenericStyleDate 7 20" xfId="60124" xr:uid="{00000000-0005-0000-0000-0000E0EB0000}"/>
    <cellStyle name="WizardGenericStyleDate 7 21" xfId="60125" xr:uid="{00000000-0005-0000-0000-0000E1EB0000}"/>
    <cellStyle name="WizardGenericStyleDate 7 22" xfId="60126" xr:uid="{00000000-0005-0000-0000-0000E2EB0000}"/>
    <cellStyle name="WizardGenericStyleDate 7 23" xfId="60127" xr:uid="{00000000-0005-0000-0000-0000E3EB0000}"/>
    <cellStyle name="WizardGenericStyleDate 7 24" xfId="60128" xr:uid="{00000000-0005-0000-0000-0000E4EB0000}"/>
    <cellStyle name="WizardGenericStyleDate 7 25" xfId="60129" xr:uid="{00000000-0005-0000-0000-0000E5EB0000}"/>
    <cellStyle name="WizardGenericStyleDate 7 3" xfId="60130" xr:uid="{00000000-0005-0000-0000-0000E6EB0000}"/>
    <cellStyle name="WizardGenericStyleDate 7 4" xfId="60131" xr:uid="{00000000-0005-0000-0000-0000E7EB0000}"/>
    <cellStyle name="WizardGenericStyleDate 7 5" xfId="60132" xr:uid="{00000000-0005-0000-0000-0000E8EB0000}"/>
    <cellStyle name="WizardGenericStyleDate 7 6" xfId="60133" xr:uid="{00000000-0005-0000-0000-0000E9EB0000}"/>
    <cellStyle name="WizardGenericStyleDate 7 7" xfId="60134" xr:uid="{00000000-0005-0000-0000-0000EAEB0000}"/>
    <cellStyle name="WizardGenericStyleDate 7 8" xfId="60135" xr:uid="{00000000-0005-0000-0000-0000EBEB0000}"/>
    <cellStyle name="WizardGenericStyleDate 7 9" xfId="60136" xr:uid="{00000000-0005-0000-0000-0000ECEB0000}"/>
    <cellStyle name="WizardGenericStyleDate 8" xfId="60137" xr:uid="{00000000-0005-0000-0000-0000EDEB0000}"/>
    <cellStyle name="WizardGenericStyleDate 8 10" xfId="60138" xr:uid="{00000000-0005-0000-0000-0000EEEB0000}"/>
    <cellStyle name="WizardGenericStyleDate 8 11" xfId="60139" xr:uid="{00000000-0005-0000-0000-0000EFEB0000}"/>
    <cellStyle name="WizardGenericStyleDate 8 12" xfId="60140" xr:uid="{00000000-0005-0000-0000-0000F0EB0000}"/>
    <cellStyle name="WizardGenericStyleDate 8 13" xfId="60141" xr:uid="{00000000-0005-0000-0000-0000F1EB0000}"/>
    <cellStyle name="WizardGenericStyleDate 8 14" xfId="60142" xr:uid="{00000000-0005-0000-0000-0000F2EB0000}"/>
    <cellStyle name="WizardGenericStyleDate 8 15" xfId="60143" xr:uid="{00000000-0005-0000-0000-0000F3EB0000}"/>
    <cellStyle name="WizardGenericStyleDate 8 16" xfId="60144" xr:uid="{00000000-0005-0000-0000-0000F4EB0000}"/>
    <cellStyle name="WizardGenericStyleDate 8 17" xfId="60145" xr:uid="{00000000-0005-0000-0000-0000F5EB0000}"/>
    <cellStyle name="WizardGenericStyleDate 8 18" xfId="60146" xr:uid="{00000000-0005-0000-0000-0000F6EB0000}"/>
    <cellStyle name="WizardGenericStyleDate 8 19" xfId="60147" xr:uid="{00000000-0005-0000-0000-0000F7EB0000}"/>
    <cellStyle name="WizardGenericStyleDate 8 2" xfId="60148" xr:uid="{00000000-0005-0000-0000-0000F8EB0000}"/>
    <cellStyle name="WizardGenericStyleDate 8 20" xfId="60149" xr:uid="{00000000-0005-0000-0000-0000F9EB0000}"/>
    <cellStyle name="WizardGenericStyleDate 8 21" xfId="60150" xr:uid="{00000000-0005-0000-0000-0000FAEB0000}"/>
    <cellStyle name="WizardGenericStyleDate 8 22" xfId="60151" xr:uid="{00000000-0005-0000-0000-0000FBEB0000}"/>
    <cellStyle name="WizardGenericStyleDate 8 23" xfId="60152" xr:uid="{00000000-0005-0000-0000-0000FCEB0000}"/>
    <cellStyle name="WizardGenericStyleDate 8 24" xfId="60153" xr:uid="{00000000-0005-0000-0000-0000FDEB0000}"/>
    <cellStyle name="WizardGenericStyleDate 8 25" xfId="60154" xr:uid="{00000000-0005-0000-0000-0000FEEB0000}"/>
    <cellStyle name="WizardGenericStyleDate 8 3" xfId="60155" xr:uid="{00000000-0005-0000-0000-0000FFEB0000}"/>
    <cellStyle name="WizardGenericStyleDate 8 4" xfId="60156" xr:uid="{00000000-0005-0000-0000-000000EC0000}"/>
    <cellStyle name="WizardGenericStyleDate 8 5" xfId="60157" xr:uid="{00000000-0005-0000-0000-000001EC0000}"/>
    <cellStyle name="WizardGenericStyleDate 8 6" xfId="60158" xr:uid="{00000000-0005-0000-0000-000002EC0000}"/>
    <cellStyle name="WizardGenericStyleDate 8 7" xfId="60159" xr:uid="{00000000-0005-0000-0000-000003EC0000}"/>
    <cellStyle name="WizardGenericStyleDate 8 8" xfId="60160" xr:uid="{00000000-0005-0000-0000-000004EC0000}"/>
    <cellStyle name="WizardGenericStyleDate 8 9" xfId="60161" xr:uid="{00000000-0005-0000-0000-000005EC0000}"/>
    <cellStyle name="WizardGenericStyleDate 9" xfId="60162" xr:uid="{00000000-0005-0000-0000-000006EC0000}"/>
    <cellStyle name="WizardGenericStyleDate 9 10" xfId="60163" xr:uid="{00000000-0005-0000-0000-000007EC0000}"/>
    <cellStyle name="WizardGenericStyleDate 9 11" xfId="60164" xr:uid="{00000000-0005-0000-0000-000008EC0000}"/>
    <cellStyle name="WizardGenericStyleDate 9 12" xfId="60165" xr:uid="{00000000-0005-0000-0000-000009EC0000}"/>
    <cellStyle name="WizardGenericStyleDate 9 13" xfId="60166" xr:uid="{00000000-0005-0000-0000-00000AEC0000}"/>
    <cellStyle name="WizardGenericStyleDate 9 14" xfId="60167" xr:uid="{00000000-0005-0000-0000-00000BEC0000}"/>
    <cellStyle name="WizardGenericStyleDate 9 15" xfId="60168" xr:uid="{00000000-0005-0000-0000-00000CEC0000}"/>
    <cellStyle name="WizardGenericStyleDate 9 16" xfId="60169" xr:uid="{00000000-0005-0000-0000-00000DEC0000}"/>
    <cellStyle name="WizardGenericStyleDate 9 17" xfId="60170" xr:uid="{00000000-0005-0000-0000-00000EEC0000}"/>
    <cellStyle name="WizardGenericStyleDate 9 18" xfId="60171" xr:uid="{00000000-0005-0000-0000-00000FEC0000}"/>
    <cellStyle name="WizardGenericStyleDate 9 19" xfId="60172" xr:uid="{00000000-0005-0000-0000-000010EC0000}"/>
    <cellStyle name="WizardGenericStyleDate 9 2" xfId="60173" xr:uid="{00000000-0005-0000-0000-000011EC0000}"/>
    <cellStyle name="WizardGenericStyleDate 9 20" xfId="60174" xr:uid="{00000000-0005-0000-0000-000012EC0000}"/>
    <cellStyle name="WizardGenericStyleDate 9 21" xfId="60175" xr:uid="{00000000-0005-0000-0000-000013EC0000}"/>
    <cellStyle name="WizardGenericStyleDate 9 22" xfId="60176" xr:uid="{00000000-0005-0000-0000-000014EC0000}"/>
    <cellStyle name="WizardGenericStyleDate 9 23" xfId="60177" xr:uid="{00000000-0005-0000-0000-000015EC0000}"/>
    <cellStyle name="WizardGenericStyleDate 9 24" xfId="60178" xr:uid="{00000000-0005-0000-0000-000016EC0000}"/>
    <cellStyle name="WizardGenericStyleDate 9 25" xfId="60179" xr:uid="{00000000-0005-0000-0000-000017EC0000}"/>
    <cellStyle name="WizardGenericStyleDate 9 3" xfId="60180" xr:uid="{00000000-0005-0000-0000-000018EC0000}"/>
    <cellStyle name="WizardGenericStyleDate 9 4" xfId="60181" xr:uid="{00000000-0005-0000-0000-000019EC0000}"/>
    <cellStyle name="WizardGenericStyleDate 9 5" xfId="60182" xr:uid="{00000000-0005-0000-0000-00001AEC0000}"/>
    <cellStyle name="WizardGenericStyleDate 9 6" xfId="60183" xr:uid="{00000000-0005-0000-0000-00001BEC0000}"/>
    <cellStyle name="WizardGenericStyleDate 9 7" xfId="60184" xr:uid="{00000000-0005-0000-0000-00001CEC0000}"/>
    <cellStyle name="WizardGenericStyleDate 9 8" xfId="60185" xr:uid="{00000000-0005-0000-0000-00001DEC0000}"/>
    <cellStyle name="WizardGenericStyleDate 9 9" xfId="60186" xr:uid="{00000000-0005-0000-0000-00001EEC0000}"/>
    <cellStyle name="WizardGenericStyleGeneral" xfId="60187" xr:uid="{00000000-0005-0000-0000-00001FEC0000}"/>
    <cellStyle name="WizardGenericStyleGeneral 10" xfId="60188" xr:uid="{00000000-0005-0000-0000-000020EC0000}"/>
    <cellStyle name="WizardGenericStyleGeneral 11" xfId="60189" xr:uid="{00000000-0005-0000-0000-000021EC0000}"/>
    <cellStyle name="WizardGenericStyleGeneral 12" xfId="60190" xr:uid="{00000000-0005-0000-0000-000022EC0000}"/>
    <cellStyle name="WizardGenericStyleGeneral 13" xfId="60191" xr:uid="{00000000-0005-0000-0000-000023EC0000}"/>
    <cellStyle name="WizardGenericStyleGeneral 14" xfId="60192" xr:uid="{00000000-0005-0000-0000-000024EC0000}"/>
    <cellStyle name="WizardGenericStyleGeneral 15" xfId="60193" xr:uid="{00000000-0005-0000-0000-000025EC0000}"/>
    <cellStyle name="WizardGenericStyleGeneral 16" xfId="60194" xr:uid="{00000000-0005-0000-0000-000026EC0000}"/>
    <cellStyle name="WizardGenericStyleGeneral 17" xfId="60195" xr:uid="{00000000-0005-0000-0000-000027EC0000}"/>
    <cellStyle name="WizardGenericStyleGeneral 18" xfId="60196" xr:uid="{00000000-0005-0000-0000-000028EC0000}"/>
    <cellStyle name="WizardGenericStyleGeneral 19" xfId="60197" xr:uid="{00000000-0005-0000-0000-000029EC0000}"/>
    <cellStyle name="WizardGenericStyleGeneral 19 10" xfId="60198" xr:uid="{00000000-0005-0000-0000-00002AEC0000}"/>
    <cellStyle name="WizardGenericStyleGeneral 19 11" xfId="60199" xr:uid="{00000000-0005-0000-0000-00002BEC0000}"/>
    <cellStyle name="WizardGenericStyleGeneral 19 12" xfId="60200" xr:uid="{00000000-0005-0000-0000-00002CEC0000}"/>
    <cellStyle name="WizardGenericStyleGeneral 19 13" xfId="60201" xr:uid="{00000000-0005-0000-0000-00002DEC0000}"/>
    <cellStyle name="WizardGenericStyleGeneral 19 14" xfId="60202" xr:uid="{00000000-0005-0000-0000-00002EEC0000}"/>
    <cellStyle name="WizardGenericStyleGeneral 19 15" xfId="60203" xr:uid="{00000000-0005-0000-0000-00002FEC0000}"/>
    <cellStyle name="WizardGenericStyleGeneral 19 16" xfId="60204" xr:uid="{00000000-0005-0000-0000-000030EC0000}"/>
    <cellStyle name="WizardGenericStyleGeneral 19 17" xfId="60205" xr:uid="{00000000-0005-0000-0000-000031EC0000}"/>
    <cellStyle name="WizardGenericStyleGeneral 19 18" xfId="60206" xr:uid="{00000000-0005-0000-0000-000032EC0000}"/>
    <cellStyle name="WizardGenericStyleGeneral 19 19" xfId="60207" xr:uid="{00000000-0005-0000-0000-000033EC0000}"/>
    <cellStyle name="WizardGenericStyleGeneral 19 2" xfId="60208" xr:uid="{00000000-0005-0000-0000-000034EC0000}"/>
    <cellStyle name="WizardGenericStyleGeneral 19 20" xfId="60209" xr:uid="{00000000-0005-0000-0000-000035EC0000}"/>
    <cellStyle name="WizardGenericStyleGeneral 19 21" xfId="60210" xr:uid="{00000000-0005-0000-0000-000036EC0000}"/>
    <cellStyle name="WizardGenericStyleGeneral 19 22" xfId="60211" xr:uid="{00000000-0005-0000-0000-000037EC0000}"/>
    <cellStyle name="WizardGenericStyleGeneral 19 23" xfId="60212" xr:uid="{00000000-0005-0000-0000-000038EC0000}"/>
    <cellStyle name="WizardGenericStyleGeneral 19 24" xfId="60213" xr:uid="{00000000-0005-0000-0000-000039EC0000}"/>
    <cellStyle name="WizardGenericStyleGeneral 19 25" xfId="60214" xr:uid="{00000000-0005-0000-0000-00003AEC0000}"/>
    <cellStyle name="WizardGenericStyleGeneral 19 3" xfId="60215" xr:uid="{00000000-0005-0000-0000-00003BEC0000}"/>
    <cellStyle name="WizardGenericStyleGeneral 19 4" xfId="60216" xr:uid="{00000000-0005-0000-0000-00003CEC0000}"/>
    <cellStyle name="WizardGenericStyleGeneral 19 5" xfId="60217" xr:uid="{00000000-0005-0000-0000-00003DEC0000}"/>
    <cellStyle name="WizardGenericStyleGeneral 19 6" xfId="60218" xr:uid="{00000000-0005-0000-0000-00003EEC0000}"/>
    <cellStyle name="WizardGenericStyleGeneral 19 7" xfId="60219" xr:uid="{00000000-0005-0000-0000-00003FEC0000}"/>
    <cellStyle name="WizardGenericStyleGeneral 19 8" xfId="60220" xr:uid="{00000000-0005-0000-0000-000040EC0000}"/>
    <cellStyle name="WizardGenericStyleGeneral 19 9" xfId="60221" xr:uid="{00000000-0005-0000-0000-000041EC0000}"/>
    <cellStyle name="WizardGenericStyleGeneral 2" xfId="60222" xr:uid="{00000000-0005-0000-0000-000042EC0000}"/>
    <cellStyle name="WizardGenericStyleGeneral 20" xfId="60223" xr:uid="{00000000-0005-0000-0000-000043EC0000}"/>
    <cellStyle name="WizardGenericStyleGeneral 20 10" xfId="60224" xr:uid="{00000000-0005-0000-0000-000044EC0000}"/>
    <cellStyle name="WizardGenericStyleGeneral 20 11" xfId="60225" xr:uid="{00000000-0005-0000-0000-000045EC0000}"/>
    <cellStyle name="WizardGenericStyleGeneral 20 12" xfId="60226" xr:uid="{00000000-0005-0000-0000-000046EC0000}"/>
    <cellStyle name="WizardGenericStyleGeneral 20 13" xfId="60227" xr:uid="{00000000-0005-0000-0000-000047EC0000}"/>
    <cellStyle name="WizardGenericStyleGeneral 20 14" xfId="60228" xr:uid="{00000000-0005-0000-0000-000048EC0000}"/>
    <cellStyle name="WizardGenericStyleGeneral 20 15" xfId="60229" xr:uid="{00000000-0005-0000-0000-000049EC0000}"/>
    <cellStyle name="WizardGenericStyleGeneral 20 16" xfId="60230" xr:uid="{00000000-0005-0000-0000-00004AEC0000}"/>
    <cellStyle name="WizardGenericStyleGeneral 20 17" xfId="60231" xr:uid="{00000000-0005-0000-0000-00004BEC0000}"/>
    <cellStyle name="WizardGenericStyleGeneral 20 18" xfId="60232" xr:uid="{00000000-0005-0000-0000-00004CEC0000}"/>
    <cellStyle name="WizardGenericStyleGeneral 20 19" xfId="60233" xr:uid="{00000000-0005-0000-0000-00004DEC0000}"/>
    <cellStyle name="WizardGenericStyleGeneral 20 2" xfId="60234" xr:uid="{00000000-0005-0000-0000-00004EEC0000}"/>
    <cellStyle name="WizardGenericStyleGeneral 20 20" xfId="60235" xr:uid="{00000000-0005-0000-0000-00004FEC0000}"/>
    <cellStyle name="WizardGenericStyleGeneral 20 21" xfId="60236" xr:uid="{00000000-0005-0000-0000-000050EC0000}"/>
    <cellStyle name="WizardGenericStyleGeneral 20 22" xfId="60237" xr:uid="{00000000-0005-0000-0000-000051EC0000}"/>
    <cellStyle name="WizardGenericStyleGeneral 20 23" xfId="60238" xr:uid="{00000000-0005-0000-0000-000052EC0000}"/>
    <cellStyle name="WizardGenericStyleGeneral 20 24" xfId="60239" xr:uid="{00000000-0005-0000-0000-000053EC0000}"/>
    <cellStyle name="WizardGenericStyleGeneral 20 25" xfId="60240" xr:uid="{00000000-0005-0000-0000-000054EC0000}"/>
    <cellStyle name="WizardGenericStyleGeneral 20 3" xfId="60241" xr:uid="{00000000-0005-0000-0000-000055EC0000}"/>
    <cellStyle name="WizardGenericStyleGeneral 20 4" xfId="60242" xr:uid="{00000000-0005-0000-0000-000056EC0000}"/>
    <cellStyle name="WizardGenericStyleGeneral 20 5" xfId="60243" xr:uid="{00000000-0005-0000-0000-000057EC0000}"/>
    <cellStyle name="WizardGenericStyleGeneral 20 6" xfId="60244" xr:uid="{00000000-0005-0000-0000-000058EC0000}"/>
    <cellStyle name="WizardGenericStyleGeneral 20 7" xfId="60245" xr:uid="{00000000-0005-0000-0000-000059EC0000}"/>
    <cellStyle name="WizardGenericStyleGeneral 20 8" xfId="60246" xr:uid="{00000000-0005-0000-0000-00005AEC0000}"/>
    <cellStyle name="WizardGenericStyleGeneral 20 9" xfId="60247" xr:uid="{00000000-0005-0000-0000-00005BEC0000}"/>
    <cellStyle name="WizardGenericStyleGeneral 21" xfId="60248" xr:uid="{00000000-0005-0000-0000-00005CEC0000}"/>
    <cellStyle name="WizardGenericStyleGeneral 21 10" xfId="60249" xr:uid="{00000000-0005-0000-0000-00005DEC0000}"/>
    <cellStyle name="WizardGenericStyleGeneral 21 11" xfId="60250" xr:uid="{00000000-0005-0000-0000-00005EEC0000}"/>
    <cellStyle name="WizardGenericStyleGeneral 21 12" xfId="60251" xr:uid="{00000000-0005-0000-0000-00005FEC0000}"/>
    <cellStyle name="WizardGenericStyleGeneral 21 13" xfId="60252" xr:uid="{00000000-0005-0000-0000-000060EC0000}"/>
    <cellStyle name="WizardGenericStyleGeneral 21 14" xfId="60253" xr:uid="{00000000-0005-0000-0000-000061EC0000}"/>
    <cellStyle name="WizardGenericStyleGeneral 21 15" xfId="60254" xr:uid="{00000000-0005-0000-0000-000062EC0000}"/>
    <cellStyle name="WizardGenericStyleGeneral 21 16" xfId="60255" xr:uid="{00000000-0005-0000-0000-000063EC0000}"/>
    <cellStyle name="WizardGenericStyleGeneral 21 17" xfId="60256" xr:uid="{00000000-0005-0000-0000-000064EC0000}"/>
    <cellStyle name="WizardGenericStyleGeneral 21 18" xfId="60257" xr:uid="{00000000-0005-0000-0000-000065EC0000}"/>
    <cellStyle name="WizardGenericStyleGeneral 21 19" xfId="60258" xr:uid="{00000000-0005-0000-0000-000066EC0000}"/>
    <cellStyle name="WizardGenericStyleGeneral 21 2" xfId="60259" xr:uid="{00000000-0005-0000-0000-000067EC0000}"/>
    <cellStyle name="WizardGenericStyleGeneral 21 20" xfId="60260" xr:uid="{00000000-0005-0000-0000-000068EC0000}"/>
    <cellStyle name="WizardGenericStyleGeneral 21 21" xfId="60261" xr:uid="{00000000-0005-0000-0000-000069EC0000}"/>
    <cellStyle name="WizardGenericStyleGeneral 21 22" xfId="60262" xr:uid="{00000000-0005-0000-0000-00006AEC0000}"/>
    <cellStyle name="WizardGenericStyleGeneral 21 23" xfId="60263" xr:uid="{00000000-0005-0000-0000-00006BEC0000}"/>
    <cellStyle name="WizardGenericStyleGeneral 21 24" xfId="60264" xr:uid="{00000000-0005-0000-0000-00006CEC0000}"/>
    <cellStyle name="WizardGenericStyleGeneral 21 25" xfId="60265" xr:uid="{00000000-0005-0000-0000-00006DEC0000}"/>
    <cellStyle name="WizardGenericStyleGeneral 21 3" xfId="60266" xr:uid="{00000000-0005-0000-0000-00006EEC0000}"/>
    <cellStyle name="WizardGenericStyleGeneral 21 4" xfId="60267" xr:uid="{00000000-0005-0000-0000-00006FEC0000}"/>
    <cellStyle name="WizardGenericStyleGeneral 21 5" xfId="60268" xr:uid="{00000000-0005-0000-0000-000070EC0000}"/>
    <cellStyle name="WizardGenericStyleGeneral 21 6" xfId="60269" xr:uid="{00000000-0005-0000-0000-000071EC0000}"/>
    <cellStyle name="WizardGenericStyleGeneral 21 7" xfId="60270" xr:uid="{00000000-0005-0000-0000-000072EC0000}"/>
    <cellStyle name="WizardGenericStyleGeneral 21 8" xfId="60271" xr:uid="{00000000-0005-0000-0000-000073EC0000}"/>
    <cellStyle name="WizardGenericStyleGeneral 21 9" xfId="60272" xr:uid="{00000000-0005-0000-0000-000074EC0000}"/>
    <cellStyle name="WizardGenericStyleGeneral 22" xfId="60273" xr:uid="{00000000-0005-0000-0000-000075EC0000}"/>
    <cellStyle name="WizardGenericStyleGeneral 22 10" xfId="60274" xr:uid="{00000000-0005-0000-0000-000076EC0000}"/>
    <cellStyle name="WizardGenericStyleGeneral 22 11" xfId="60275" xr:uid="{00000000-0005-0000-0000-000077EC0000}"/>
    <cellStyle name="WizardGenericStyleGeneral 22 12" xfId="60276" xr:uid="{00000000-0005-0000-0000-000078EC0000}"/>
    <cellStyle name="WizardGenericStyleGeneral 22 13" xfId="60277" xr:uid="{00000000-0005-0000-0000-000079EC0000}"/>
    <cellStyle name="WizardGenericStyleGeneral 22 14" xfId="60278" xr:uid="{00000000-0005-0000-0000-00007AEC0000}"/>
    <cellStyle name="WizardGenericStyleGeneral 22 15" xfId="60279" xr:uid="{00000000-0005-0000-0000-00007BEC0000}"/>
    <cellStyle name="WizardGenericStyleGeneral 22 16" xfId="60280" xr:uid="{00000000-0005-0000-0000-00007CEC0000}"/>
    <cellStyle name="WizardGenericStyleGeneral 22 17" xfId="60281" xr:uid="{00000000-0005-0000-0000-00007DEC0000}"/>
    <cellStyle name="WizardGenericStyleGeneral 22 18" xfId="60282" xr:uid="{00000000-0005-0000-0000-00007EEC0000}"/>
    <cellStyle name="WizardGenericStyleGeneral 22 19" xfId="60283" xr:uid="{00000000-0005-0000-0000-00007FEC0000}"/>
    <cellStyle name="WizardGenericStyleGeneral 22 2" xfId="60284" xr:uid="{00000000-0005-0000-0000-000080EC0000}"/>
    <cellStyle name="WizardGenericStyleGeneral 22 20" xfId="60285" xr:uid="{00000000-0005-0000-0000-000081EC0000}"/>
    <cellStyle name="WizardGenericStyleGeneral 22 21" xfId="60286" xr:uid="{00000000-0005-0000-0000-000082EC0000}"/>
    <cellStyle name="WizardGenericStyleGeneral 22 22" xfId="60287" xr:uid="{00000000-0005-0000-0000-000083EC0000}"/>
    <cellStyle name="WizardGenericStyleGeneral 22 23" xfId="60288" xr:uid="{00000000-0005-0000-0000-000084EC0000}"/>
    <cellStyle name="WizardGenericStyleGeneral 22 24" xfId="60289" xr:uid="{00000000-0005-0000-0000-000085EC0000}"/>
    <cellStyle name="WizardGenericStyleGeneral 22 25" xfId="60290" xr:uid="{00000000-0005-0000-0000-000086EC0000}"/>
    <cellStyle name="WizardGenericStyleGeneral 22 3" xfId="60291" xr:uid="{00000000-0005-0000-0000-000087EC0000}"/>
    <cellStyle name="WizardGenericStyleGeneral 22 4" xfId="60292" xr:uid="{00000000-0005-0000-0000-000088EC0000}"/>
    <cellStyle name="WizardGenericStyleGeneral 22 5" xfId="60293" xr:uid="{00000000-0005-0000-0000-000089EC0000}"/>
    <cellStyle name="WizardGenericStyleGeneral 22 6" xfId="60294" xr:uid="{00000000-0005-0000-0000-00008AEC0000}"/>
    <cellStyle name="WizardGenericStyleGeneral 22 7" xfId="60295" xr:uid="{00000000-0005-0000-0000-00008BEC0000}"/>
    <cellStyle name="WizardGenericStyleGeneral 22 8" xfId="60296" xr:uid="{00000000-0005-0000-0000-00008CEC0000}"/>
    <cellStyle name="WizardGenericStyleGeneral 22 9" xfId="60297" xr:uid="{00000000-0005-0000-0000-00008DEC0000}"/>
    <cellStyle name="WizardGenericStyleGeneral 23" xfId="60298" xr:uid="{00000000-0005-0000-0000-00008EEC0000}"/>
    <cellStyle name="WizardGenericStyleGeneral 23 10" xfId="60299" xr:uid="{00000000-0005-0000-0000-00008FEC0000}"/>
    <cellStyle name="WizardGenericStyleGeneral 23 11" xfId="60300" xr:uid="{00000000-0005-0000-0000-000090EC0000}"/>
    <cellStyle name="WizardGenericStyleGeneral 23 12" xfId="60301" xr:uid="{00000000-0005-0000-0000-000091EC0000}"/>
    <cellStyle name="WizardGenericStyleGeneral 23 13" xfId="60302" xr:uid="{00000000-0005-0000-0000-000092EC0000}"/>
    <cellStyle name="WizardGenericStyleGeneral 23 14" xfId="60303" xr:uid="{00000000-0005-0000-0000-000093EC0000}"/>
    <cellStyle name="WizardGenericStyleGeneral 23 15" xfId="60304" xr:uid="{00000000-0005-0000-0000-000094EC0000}"/>
    <cellStyle name="WizardGenericStyleGeneral 23 16" xfId="60305" xr:uid="{00000000-0005-0000-0000-000095EC0000}"/>
    <cellStyle name="WizardGenericStyleGeneral 23 17" xfId="60306" xr:uid="{00000000-0005-0000-0000-000096EC0000}"/>
    <cellStyle name="WizardGenericStyleGeneral 23 18" xfId="60307" xr:uid="{00000000-0005-0000-0000-000097EC0000}"/>
    <cellStyle name="WizardGenericStyleGeneral 23 19" xfId="60308" xr:uid="{00000000-0005-0000-0000-000098EC0000}"/>
    <cellStyle name="WizardGenericStyleGeneral 23 2" xfId="60309" xr:uid="{00000000-0005-0000-0000-000099EC0000}"/>
    <cellStyle name="WizardGenericStyleGeneral 23 20" xfId="60310" xr:uid="{00000000-0005-0000-0000-00009AEC0000}"/>
    <cellStyle name="WizardGenericStyleGeneral 23 21" xfId="60311" xr:uid="{00000000-0005-0000-0000-00009BEC0000}"/>
    <cellStyle name="WizardGenericStyleGeneral 23 22" xfId="60312" xr:uid="{00000000-0005-0000-0000-00009CEC0000}"/>
    <cellStyle name="WizardGenericStyleGeneral 23 23" xfId="60313" xr:uid="{00000000-0005-0000-0000-00009DEC0000}"/>
    <cellStyle name="WizardGenericStyleGeneral 23 24" xfId="60314" xr:uid="{00000000-0005-0000-0000-00009EEC0000}"/>
    <cellStyle name="WizardGenericStyleGeneral 23 25" xfId="60315" xr:uid="{00000000-0005-0000-0000-00009FEC0000}"/>
    <cellStyle name="WizardGenericStyleGeneral 23 3" xfId="60316" xr:uid="{00000000-0005-0000-0000-0000A0EC0000}"/>
    <cellStyle name="WizardGenericStyleGeneral 23 4" xfId="60317" xr:uid="{00000000-0005-0000-0000-0000A1EC0000}"/>
    <cellStyle name="WizardGenericStyleGeneral 23 5" xfId="60318" xr:uid="{00000000-0005-0000-0000-0000A2EC0000}"/>
    <cellStyle name="WizardGenericStyleGeneral 23 6" xfId="60319" xr:uid="{00000000-0005-0000-0000-0000A3EC0000}"/>
    <cellStyle name="WizardGenericStyleGeneral 23 7" xfId="60320" xr:uid="{00000000-0005-0000-0000-0000A4EC0000}"/>
    <cellStyle name="WizardGenericStyleGeneral 23 8" xfId="60321" xr:uid="{00000000-0005-0000-0000-0000A5EC0000}"/>
    <cellStyle name="WizardGenericStyleGeneral 23 9" xfId="60322" xr:uid="{00000000-0005-0000-0000-0000A6EC0000}"/>
    <cellStyle name="WizardGenericStyleGeneral 24" xfId="60323" xr:uid="{00000000-0005-0000-0000-0000A7EC0000}"/>
    <cellStyle name="WizardGenericStyleGeneral 24 10" xfId="60324" xr:uid="{00000000-0005-0000-0000-0000A8EC0000}"/>
    <cellStyle name="WizardGenericStyleGeneral 24 11" xfId="60325" xr:uid="{00000000-0005-0000-0000-0000A9EC0000}"/>
    <cellStyle name="WizardGenericStyleGeneral 24 12" xfId="60326" xr:uid="{00000000-0005-0000-0000-0000AAEC0000}"/>
    <cellStyle name="WizardGenericStyleGeneral 24 13" xfId="60327" xr:uid="{00000000-0005-0000-0000-0000ABEC0000}"/>
    <cellStyle name="WizardGenericStyleGeneral 24 14" xfId="60328" xr:uid="{00000000-0005-0000-0000-0000ACEC0000}"/>
    <cellStyle name="WizardGenericStyleGeneral 24 15" xfId="60329" xr:uid="{00000000-0005-0000-0000-0000ADEC0000}"/>
    <cellStyle name="WizardGenericStyleGeneral 24 16" xfId="60330" xr:uid="{00000000-0005-0000-0000-0000AEEC0000}"/>
    <cellStyle name="WizardGenericStyleGeneral 24 17" xfId="60331" xr:uid="{00000000-0005-0000-0000-0000AFEC0000}"/>
    <cellStyle name="WizardGenericStyleGeneral 24 18" xfId="60332" xr:uid="{00000000-0005-0000-0000-0000B0EC0000}"/>
    <cellStyle name="WizardGenericStyleGeneral 24 19" xfId="60333" xr:uid="{00000000-0005-0000-0000-0000B1EC0000}"/>
    <cellStyle name="WizardGenericStyleGeneral 24 2" xfId="60334" xr:uid="{00000000-0005-0000-0000-0000B2EC0000}"/>
    <cellStyle name="WizardGenericStyleGeneral 24 20" xfId="60335" xr:uid="{00000000-0005-0000-0000-0000B3EC0000}"/>
    <cellStyle name="WizardGenericStyleGeneral 24 21" xfId="60336" xr:uid="{00000000-0005-0000-0000-0000B4EC0000}"/>
    <cellStyle name="WizardGenericStyleGeneral 24 22" xfId="60337" xr:uid="{00000000-0005-0000-0000-0000B5EC0000}"/>
    <cellStyle name="WizardGenericStyleGeneral 24 23" xfId="60338" xr:uid="{00000000-0005-0000-0000-0000B6EC0000}"/>
    <cellStyle name="WizardGenericStyleGeneral 24 24" xfId="60339" xr:uid="{00000000-0005-0000-0000-0000B7EC0000}"/>
    <cellStyle name="WizardGenericStyleGeneral 24 25" xfId="60340" xr:uid="{00000000-0005-0000-0000-0000B8EC0000}"/>
    <cellStyle name="WizardGenericStyleGeneral 24 3" xfId="60341" xr:uid="{00000000-0005-0000-0000-0000B9EC0000}"/>
    <cellStyle name="WizardGenericStyleGeneral 24 4" xfId="60342" xr:uid="{00000000-0005-0000-0000-0000BAEC0000}"/>
    <cellStyle name="WizardGenericStyleGeneral 24 5" xfId="60343" xr:uid="{00000000-0005-0000-0000-0000BBEC0000}"/>
    <cellStyle name="WizardGenericStyleGeneral 24 6" xfId="60344" xr:uid="{00000000-0005-0000-0000-0000BCEC0000}"/>
    <cellStyle name="WizardGenericStyleGeneral 24 7" xfId="60345" xr:uid="{00000000-0005-0000-0000-0000BDEC0000}"/>
    <cellStyle name="WizardGenericStyleGeneral 24 8" xfId="60346" xr:uid="{00000000-0005-0000-0000-0000BEEC0000}"/>
    <cellStyle name="WizardGenericStyleGeneral 24 9" xfId="60347" xr:uid="{00000000-0005-0000-0000-0000BFEC0000}"/>
    <cellStyle name="WizardGenericStyleGeneral 25" xfId="60348" xr:uid="{00000000-0005-0000-0000-0000C0EC0000}"/>
    <cellStyle name="WizardGenericStyleGeneral 25 10" xfId="60349" xr:uid="{00000000-0005-0000-0000-0000C1EC0000}"/>
    <cellStyle name="WizardGenericStyleGeneral 25 11" xfId="60350" xr:uid="{00000000-0005-0000-0000-0000C2EC0000}"/>
    <cellStyle name="WizardGenericStyleGeneral 25 12" xfId="60351" xr:uid="{00000000-0005-0000-0000-0000C3EC0000}"/>
    <cellStyle name="WizardGenericStyleGeneral 25 13" xfId="60352" xr:uid="{00000000-0005-0000-0000-0000C4EC0000}"/>
    <cellStyle name="WizardGenericStyleGeneral 25 14" xfId="60353" xr:uid="{00000000-0005-0000-0000-0000C5EC0000}"/>
    <cellStyle name="WizardGenericStyleGeneral 25 15" xfId="60354" xr:uid="{00000000-0005-0000-0000-0000C6EC0000}"/>
    <cellStyle name="WizardGenericStyleGeneral 25 16" xfId="60355" xr:uid="{00000000-0005-0000-0000-0000C7EC0000}"/>
    <cellStyle name="WizardGenericStyleGeneral 25 17" xfId="60356" xr:uid="{00000000-0005-0000-0000-0000C8EC0000}"/>
    <cellStyle name="WizardGenericStyleGeneral 25 18" xfId="60357" xr:uid="{00000000-0005-0000-0000-0000C9EC0000}"/>
    <cellStyle name="WizardGenericStyleGeneral 25 19" xfId="60358" xr:uid="{00000000-0005-0000-0000-0000CAEC0000}"/>
    <cellStyle name="WizardGenericStyleGeneral 25 2" xfId="60359" xr:uid="{00000000-0005-0000-0000-0000CBEC0000}"/>
    <cellStyle name="WizardGenericStyleGeneral 25 20" xfId="60360" xr:uid="{00000000-0005-0000-0000-0000CCEC0000}"/>
    <cellStyle name="WizardGenericStyleGeneral 25 21" xfId="60361" xr:uid="{00000000-0005-0000-0000-0000CDEC0000}"/>
    <cellStyle name="WizardGenericStyleGeneral 25 22" xfId="60362" xr:uid="{00000000-0005-0000-0000-0000CEEC0000}"/>
    <cellStyle name="WizardGenericStyleGeneral 25 23" xfId="60363" xr:uid="{00000000-0005-0000-0000-0000CFEC0000}"/>
    <cellStyle name="WizardGenericStyleGeneral 25 24" xfId="60364" xr:uid="{00000000-0005-0000-0000-0000D0EC0000}"/>
    <cellStyle name="WizardGenericStyleGeneral 25 25" xfId="60365" xr:uid="{00000000-0005-0000-0000-0000D1EC0000}"/>
    <cellStyle name="WizardGenericStyleGeneral 25 3" xfId="60366" xr:uid="{00000000-0005-0000-0000-0000D2EC0000}"/>
    <cellStyle name="WizardGenericStyleGeneral 25 4" xfId="60367" xr:uid="{00000000-0005-0000-0000-0000D3EC0000}"/>
    <cellStyle name="WizardGenericStyleGeneral 25 5" xfId="60368" xr:uid="{00000000-0005-0000-0000-0000D4EC0000}"/>
    <cellStyle name="WizardGenericStyleGeneral 25 6" xfId="60369" xr:uid="{00000000-0005-0000-0000-0000D5EC0000}"/>
    <cellStyle name="WizardGenericStyleGeneral 25 7" xfId="60370" xr:uid="{00000000-0005-0000-0000-0000D6EC0000}"/>
    <cellStyle name="WizardGenericStyleGeneral 25 8" xfId="60371" xr:uid="{00000000-0005-0000-0000-0000D7EC0000}"/>
    <cellStyle name="WizardGenericStyleGeneral 25 9" xfId="60372" xr:uid="{00000000-0005-0000-0000-0000D8EC0000}"/>
    <cellStyle name="WizardGenericStyleGeneral 26" xfId="60373" xr:uid="{00000000-0005-0000-0000-0000D9EC0000}"/>
    <cellStyle name="WizardGenericStyleGeneral 26 10" xfId="60374" xr:uid="{00000000-0005-0000-0000-0000DAEC0000}"/>
    <cellStyle name="WizardGenericStyleGeneral 26 11" xfId="60375" xr:uid="{00000000-0005-0000-0000-0000DBEC0000}"/>
    <cellStyle name="WizardGenericStyleGeneral 26 12" xfId="60376" xr:uid="{00000000-0005-0000-0000-0000DCEC0000}"/>
    <cellStyle name="WizardGenericStyleGeneral 26 13" xfId="60377" xr:uid="{00000000-0005-0000-0000-0000DDEC0000}"/>
    <cellStyle name="WizardGenericStyleGeneral 26 14" xfId="60378" xr:uid="{00000000-0005-0000-0000-0000DEEC0000}"/>
    <cellStyle name="WizardGenericStyleGeneral 26 15" xfId="60379" xr:uid="{00000000-0005-0000-0000-0000DFEC0000}"/>
    <cellStyle name="WizardGenericStyleGeneral 26 16" xfId="60380" xr:uid="{00000000-0005-0000-0000-0000E0EC0000}"/>
    <cellStyle name="WizardGenericStyleGeneral 26 17" xfId="60381" xr:uid="{00000000-0005-0000-0000-0000E1EC0000}"/>
    <cellStyle name="WizardGenericStyleGeneral 26 18" xfId="60382" xr:uid="{00000000-0005-0000-0000-0000E2EC0000}"/>
    <cellStyle name="WizardGenericStyleGeneral 26 19" xfId="60383" xr:uid="{00000000-0005-0000-0000-0000E3EC0000}"/>
    <cellStyle name="WizardGenericStyleGeneral 26 2" xfId="60384" xr:uid="{00000000-0005-0000-0000-0000E4EC0000}"/>
    <cellStyle name="WizardGenericStyleGeneral 26 20" xfId="60385" xr:uid="{00000000-0005-0000-0000-0000E5EC0000}"/>
    <cellStyle name="WizardGenericStyleGeneral 26 21" xfId="60386" xr:uid="{00000000-0005-0000-0000-0000E6EC0000}"/>
    <cellStyle name="WizardGenericStyleGeneral 26 22" xfId="60387" xr:uid="{00000000-0005-0000-0000-0000E7EC0000}"/>
    <cellStyle name="WizardGenericStyleGeneral 26 23" xfId="60388" xr:uid="{00000000-0005-0000-0000-0000E8EC0000}"/>
    <cellStyle name="WizardGenericStyleGeneral 26 24" xfId="60389" xr:uid="{00000000-0005-0000-0000-0000E9EC0000}"/>
    <cellStyle name="WizardGenericStyleGeneral 26 25" xfId="60390" xr:uid="{00000000-0005-0000-0000-0000EAEC0000}"/>
    <cellStyle name="WizardGenericStyleGeneral 26 3" xfId="60391" xr:uid="{00000000-0005-0000-0000-0000EBEC0000}"/>
    <cellStyle name="WizardGenericStyleGeneral 26 4" xfId="60392" xr:uid="{00000000-0005-0000-0000-0000ECEC0000}"/>
    <cellStyle name="WizardGenericStyleGeneral 26 5" xfId="60393" xr:uid="{00000000-0005-0000-0000-0000EDEC0000}"/>
    <cellStyle name="WizardGenericStyleGeneral 26 6" xfId="60394" xr:uid="{00000000-0005-0000-0000-0000EEEC0000}"/>
    <cellStyle name="WizardGenericStyleGeneral 26 7" xfId="60395" xr:uid="{00000000-0005-0000-0000-0000EFEC0000}"/>
    <cellStyle name="WizardGenericStyleGeneral 26 8" xfId="60396" xr:uid="{00000000-0005-0000-0000-0000F0EC0000}"/>
    <cellStyle name="WizardGenericStyleGeneral 26 9" xfId="60397" xr:uid="{00000000-0005-0000-0000-0000F1EC0000}"/>
    <cellStyle name="WizardGenericStyleGeneral 27" xfId="60398" xr:uid="{00000000-0005-0000-0000-0000F2EC0000}"/>
    <cellStyle name="WizardGenericStyleGeneral 28" xfId="60399" xr:uid="{00000000-0005-0000-0000-0000F3EC0000}"/>
    <cellStyle name="WizardGenericStyleGeneral 28 10" xfId="60400" xr:uid="{00000000-0005-0000-0000-0000F4EC0000}"/>
    <cellStyle name="WizardGenericStyleGeneral 28 11" xfId="60401" xr:uid="{00000000-0005-0000-0000-0000F5EC0000}"/>
    <cellStyle name="WizardGenericStyleGeneral 28 12" xfId="60402" xr:uid="{00000000-0005-0000-0000-0000F6EC0000}"/>
    <cellStyle name="WizardGenericStyleGeneral 28 13" xfId="60403" xr:uid="{00000000-0005-0000-0000-0000F7EC0000}"/>
    <cellStyle name="WizardGenericStyleGeneral 28 14" xfId="60404" xr:uid="{00000000-0005-0000-0000-0000F8EC0000}"/>
    <cellStyle name="WizardGenericStyleGeneral 28 15" xfId="60405" xr:uid="{00000000-0005-0000-0000-0000F9EC0000}"/>
    <cellStyle name="WizardGenericStyleGeneral 28 16" xfId="60406" xr:uid="{00000000-0005-0000-0000-0000FAEC0000}"/>
    <cellStyle name="WizardGenericStyleGeneral 28 17" xfId="60407" xr:uid="{00000000-0005-0000-0000-0000FBEC0000}"/>
    <cellStyle name="WizardGenericStyleGeneral 28 18" xfId="60408" xr:uid="{00000000-0005-0000-0000-0000FCEC0000}"/>
    <cellStyle name="WizardGenericStyleGeneral 28 19" xfId="60409" xr:uid="{00000000-0005-0000-0000-0000FDEC0000}"/>
    <cellStyle name="WizardGenericStyleGeneral 28 2" xfId="60410" xr:uid="{00000000-0005-0000-0000-0000FEEC0000}"/>
    <cellStyle name="WizardGenericStyleGeneral 28 20" xfId="60411" xr:uid="{00000000-0005-0000-0000-0000FFEC0000}"/>
    <cellStyle name="WizardGenericStyleGeneral 28 21" xfId="60412" xr:uid="{00000000-0005-0000-0000-000000ED0000}"/>
    <cellStyle name="WizardGenericStyleGeneral 28 22" xfId="60413" xr:uid="{00000000-0005-0000-0000-000001ED0000}"/>
    <cellStyle name="WizardGenericStyleGeneral 28 23" xfId="60414" xr:uid="{00000000-0005-0000-0000-000002ED0000}"/>
    <cellStyle name="WizardGenericStyleGeneral 28 24" xfId="60415" xr:uid="{00000000-0005-0000-0000-000003ED0000}"/>
    <cellStyle name="WizardGenericStyleGeneral 28 25" xfId="60416" xr:uid="{00000000-0005-0000-0000-000004ED0000}"/>
    <cellStyle name="WizardGenericStyleGeneral 28 3" xfId="60417" xr:uid="{00000000-0005-0000-0000-000005ED0000}"/>
    <cellStyle name="WizardGenericStyleGeneral 28 4" xfId="60418" xr:uid="{00000000-0005-0000-0000-000006ED0000}"/>
    <cellStyle name="WizardGenericStyleGeneral 28 5" xfId="60419" xr:uid="{00000000-0005-0000-0000-000007ED0000}"/>
    <cellStyle name="WizardGenericStyleGeneral 28 6" xfId="60420" xr:uid="{00000000-0005-0000-0000-000008ED0000}"/>
    <cellStyle name="WizardGenericStyleGeneral 28 7" xfId="60421" xr:uid="{00000000-0005-0000-0000-000009ED0000}"/>
    <cellStyle name="WizardGenericStyleGeneral 28 8" xfId="60422" xr:uid="{00000000-0005-0000-0000-00000AED0000}"/>
    <cellStyle name="WizardGenericStyleGeneral 28 9" xfId="60423" xr:uid="{00000000-0005-0000-0000-00000BED0000}"/>
    <cellStyle name="WizardGenericStyleGeneral 29" xfId="60424" xr:uid="{00000000-0005-0000-0000-00000CED0000}"/>
    <cellStyle name="WizardGenericStyleGeneral 3" xfId="60425" xr:uid="{00000000-0005-0000-0000-00000DED0000}"/>
    <cellStyle name="WizardGenericStyleGeneral 30" xfId="60426" xr:uid="{00000000-0005-0000-0000-00000EED0000}"/>
    <cellStyle name="WizardGenericStyleGeneral 31" xfId="60427" xr:uid="{00000000-0005-0000-0000-00000FED0000}"/>
    <cellStyle name="WizardGenericStyleGeneral 32" xfId="60428" xr:uid="{00000000-0005-0000-0000-000010ED0000}"/>
    <cellStyle name="WizardGenericStyleGeneral 33" xfId="60429" xr:uid="{00000000-0005-0000-0000-000011ED0000}"/>
    <cellStyle name="WizardGenericStyleGeneral 34" xfId="60430" xr:uid="{00000000-0005-0000-0000-000012ED0000}"/>
    <cellStyle name="WizardGenericStyleGeneral 35" xfId="60431" xr:uid="{00000000-0005-0000-0000-000013ED0000}"/>
    <cellStyle name="WizardGenericStyleGeneral 36" xfId="60432" xr:uid="{00000000-0005-0000-0000-000014ED0000}"/>
    <cellStyle name="WizardGenericStyleGeneral 37" xfId="60433" xr:uid="{00000000-0005-0000-0000-000015ED0000}"/>
    <cellStyle name="WizardGenericStyleGeneral 38" xfId="60434" xr:uid="{00000000-0005-0000-0000-000016ED0000}"/>
    <cellStyle name="WizardGenericStyleGeneral 39" xfId="60435" xr:uid="{00000000-0005-0000-0000-000017ED0000}"/>
    <cellStyle name="WizardGenericStyleGeneral 4" xfId="60436" xr:uid="{00000000-0005-0000-0000-000018ED0000}"/>
    <cellStyle name="WizardGenericStyleGeneral 40" xfId="60437" xr:uid="{00000000-0005-0000-0000-000019ED0000}"/>
    <cellStyle name="WizardGenericStyleGeneral 41" xfId="60438" xr:uid="{00000000-0005-0000-0000-00001AED0000}"/>
    <cellStyle name="WizardGenericStyleGeneral 42" xfId="60439" xr:uid="{00000000-0005-0000-0000-00001BED0000}"/>
    <cellStyle name="WizardGenericStyleGeneral 43" xfId="60440" xr:uid="{00000000-0005-0000-0000-00001CED0000}"/>
    <cellStyle name="WizardGenericStyleGeneral 44" xfId="60441" xr:uid="{00000000-0005-0000-0000-00001DED0000}"/>
    <cellStyle name="WizardGenericStyleGeneral 45" xfId="60442" xr:uid="{00000000-0005-0000-0000-00001EED0000}"/>
    <cellStyle name="WizardGenericStyleGeneral 46" xfId="60443" xr:uid="{00000000-0005-0000-0000-00001FED0000}"/>
    <cellStyle name="WizardGenericStyleGeneral 47" xfId="60444" xr:uid="{00000000-0005-0000-0000-000020ED0000}"/>
    <cellStyle name="WizardGenericStyleGeneral 48" xfId="60445" xr:uid="{00000000-0005-0000-0000-000021ED0000}"/>
    <cellStyle name="WizardGenericStyleGeneral 49" xfId="60446" xr:uid="{00000000-0005-0000-0000-000022ED0000}"/>
    <cellStyle name="WizardGenericStyleGeneral 5" xfId="60447" xr:uid="{00000000-0005-0000-0000-000023ED0000}"/>
    <cellStyle name="WizardGenericStyleGeneral 50" xfId="60448" xr:uid="{00000000-0005-0000-0000-000024ED0000}"/>
    <cellStyle name="WizardGenericStyleGeneral 51" xfId="60449" xr:uid="{00000000-0005-0000-0000-000025ED0000}"/>
    <cellStyle name="WizardGenericStyleGeneral 52" xfId="60450" xr:uid="{00000000-0005-0000-0000-000026ED0000}"/>
    <cellStyle name="WizardGenericStyleGeneral 53" xfId="60451" xr:uid="{00000000-0005-0000-0000-000027ED0000}"/>
    <cellStyle name="WizardGenericStyleGeneral 54" xfId="60452" xr:uid="{00000000-0005-0000-0000-000028ED0000}"/>
    <cellStyle name="WizardGenericStyleGeneral 55" xfId="60453" xr:uid="{00000000-0005-0000-0000-000029ED0000}"/>
    <cellStyle name="WizardGenericStyleGeneral 56" xfId="60454" xr:uid="{00000000-0005-0000-0000-00002AED0000}"/>
    <cellStyle name="WizardGenericStyleGeneral 57" xfId="60455" xr:uid="{00000000-0005-0000-0000-00002BED0000}"/>
    <cellStyle name="WizardGenericStyleGeneral 58" xfId="60456" xr:uid="{00000000-0005-0000-0000-00002CED0000}"/>
    <cellStyle name="WizardGenericStyleGeneral 59" xfId="60457" xr:uid="{00000000-0005-0000-0000-00002DED0000}"/>
    <cellStyle name="WizardGenericStyleGeneral 6" xfId="60458" xr:uid="{00000000-0005-0000-0000-00002EED0000}"/>
    <cellStyle name="WizardGenericStyleGeneral 7" xfId="60459" xr:uid="{00000000-0005-0000-0000-00002FED0000}"/>
    <cellStyle name="WizardGenericStyleGeneral 8" xfId="60460" xr:uid="{00000000-0005-0000-0000-000030ED0000}"/>
    <cellStyle name="WizardGenericStyleGeneral 9" xfId="60461" xr:uid="{00000000-0005-0000-0000-000031ED0000}"/>
    <cellStyle name="WizardGenericStyleGeneral_BBLR" xfId="60462" xr:uid="{00000000-0005-0000-0000-000032ED0000}"/>
    <cellStyle name="WizardGenericStyleHeading1" xfId="60463" xr:uid="{00000000-0005-0000-0000-000033ED0000}"/>
    <cellStyle name="WizardGenericStyleHeading1 10" xfId="60464" xr:uid="{00000000-0005-0000-0000-000034ED0000}"/>
    <cellStyle name="WizardGenericStyleHeading1 10 10" xfId="60465" xr:uid="{00000000-0005-0000-0000-000035ED0000}"/>
    <cellStyle name="WizardGenericStyleHeading1 10 11" xfId="60466" xr:uid="{00000000-0005-0000-0000-000036ED0000}"/>
    <cellStyle name="WizardGenericStyleHeading1 10 12" xfId="60467" xr:uid="{00000000-0005-0000-0000-000037ED0000}"/>
    <cellStyle name="WizardGenericStyleHeading1 10 13" xfId="60468" xr:uid="{00000000-0005-0000-0000-000038ED0000}"/>
    <cellStyle name="WizardGenericStyleHeading1 10 14" xfId="60469" xr:uid="{00000000-0005-0000-0000-000039ED0000}"/>
    <cellStyle name="WizardGenericStyleHeading1 10 15" xfId="60470" xr:uid="{00000000-0005-0000-0000-00003AED0000}"/>
    <cellStyle name="WizardGenericStyleHeading1 10 16" xfId="60471" xr:uid="{00000000-0005-0000-0000-00003BED0000}"/>
    <cellStyle name="WizardGenericStyleHeading1 10 17" xfId="60472" xr:uid="{00000000-0005-0000-0000-00003CED0000}"/>
    <cellStyle name="WizardGenericStyleHeading1 10 18" xfId="60473" xr:uid="{00000000-0005-0000-0000-00003DED0000}"/>
    <cellStyle name="WizardGenericStyleHeading1 10 19" xfId="60474" xr:uid="{00000000-0005-0000-0000-00003EED0000}"/>
    <cellStyle name="WizardGenericStyleHeading1 10 2" xfId="60475" xr:uid="{00000000-0005-0000-0000-00003FED0000}"/>
    <cellStyle name="WizardGenericStyleHeading1 10 20" xfId="60476" xr:uid="{00000000-0005-0000-0000-000040ED0000}"/>
    <cellStyle name="WizardGenericStyleHeading1 10 21" xfId="60477" xr:uid="{00000000-0005-0000-0000-000041ED0000}"/>
    <cellStyle name="WizardGenericStyleHeading1 10 22" xfId="60478" xr:uid="{00000000-0005-0000-0000-000042ED0000}"/>
    <cellStyle name="WizardGenericStyleHeading1 10 23" xfId="60479" xr:uid="{00000000-0005-0000-0000-000043ED0000}"/>
    <cellStyle name="WizardGenericStyleHeading1 10 24" xfId="60480" xr:uid="{00000000-0005-0000-0000-000044ED0000}"/>
    <cellStyle name="WizardGenericStyleHeading1 10 25" xfId="60481" xr:uid="{00000000-0005-0000-0000-000045ED0000}"/>
    <cellStyle name="WizardGenericStyleHeading1 10 3" xfId="60482" xr:uid="{00000000-0005-0000-0000-000046ED0000}"/>
    <cellStyle name="WizardGenericStyleHeading1 10 4" xfId="60483" xr:uid="{00000000-0005-0000-0000-000047ED0000}"/>
    <cellStyle name="WizardGenericStyleHeading1 10 5" xfId="60484" xr:uid="{00000000-0005-0000-0000-000048ED0000}"/>
    <cellStyle name="WizardGenericStyleHeading1 10 6" xfId="60485" xr:uid="{00000000-0005-0000-0000-000049ED0000}"/>
    <cellStyle name="WizardGenericStyleHeading1 10 7" xfId="60486" xr:uid="{00000000-0005-0000-0000-00004AED0000}"/>
    <cellStyle name="WizardGenericStyleHeading1 10 8" xfId="60487" xr:uid="{00000000-0005-0000-0000-00004BED0000}"/>
    <cellStyle name="WizardGenericStyleHeading1 10 9" xfId="60488" xr:uid="{00000000-0005-0000-0000-00004CED0000}"/>
    <cellStyle name="WizardGenericStyleHeading1 11" xfId="60489" xr:uid="{00000000-0005-0000-0000-00004DED0000}"/>
    <cellStyle name="WizardGenericStyleHeading1 2" xfId="60490" xr:uid="{00000000-0005-0000-0000-00004EED0000}"/>
    <cellStyle name="WizardGenericStyleHeading1 2 10" xfId="60491" xr:uid="{00000000-0005-0000-0000-00004FED0000}"/>
    <cellStyle name="WizardGenericStyleHeading1 2 11" xfId="60492" xr:uid="{00000000-0005-0000-0000-000050ED0000}"/>
    <cellStyle name="WizardGenericStyleHeading1 2 12" xfId="60493" xr:uid="{00000000-0005-0000-0000-000051ED0000}"/>
    <cellStyle name="WizardGenericStyleHeading1 2 13" xfId="60494" xr:uid="{00000000-0005-0000-0000-000052ED0000}"/>
    <cellStyle name="WizardGenericStyleHeading1 2 14" xfId="60495" xr:uid="{00000000-0005-0000-0000-000053ED0000}"/>
    <cellStyle name="WizardGenericStyleHeading1 2 15" xfId="60496" xr:uid="{00000000-0005-0000-0000-000054ED0000}"/>
    <cellStyle name="WizardGenericStyleHeading1 2 16" xfId="60497" xr:uid="{00000000-0005-0000-0000-000055ED0000}"/>
    <cellStyle name="WizardGenericStyleHeading1 2 17" xfId="60498" xr:uid="{00000000-0005-0000-0000-000056ED0000}"/>
    <cellStyle name="WizardGenericStyleHeading1 2 18" xfId="60499" xr:uid="{00000000-0005-0000-0000-000057ED0000}"/>
    <cellStyle name="WizardGenericStyleHeading1 2 19" xfId="60500" xr:uid="{00000000-0005-0000-0000-000058ED0000}"/>
    <cellStyle name="WizardGenericStyleHeading1 2 2" xfId="60501" xr:uid="{00000000-0005-0000-0000-000059ED0000}"/>
    <cellStyle name="WizardGenericStyleHeading1 2 20" xfId="60502" xr:uid="{00000000-0005-0000-0000-00005AED0000}"/>
    <cellStyle name="WizardGenericStyleHeading1 2 21" xfId="60503" xr:uid="{00000000-0005-0000-0000-00005BED0000}"/>
    <cellStyle name="WizardGenericStyleHeading1 2 22" xfId="60504" xr:uid="{00000000-0005-0000-0000-00005CED0000}"/>
    <cellStyle name="WizardGenericStyleHeading1 2 23" xfId="60505" xr:uid="{00000000-0005-0000-0000-00005DED0000}"/>
    <cellStyle name="WizardGenericStyleHeading1 2 24" xfId="60506" xr:uid="{00000000-0005-0000-0000-00005EED0000}"/>
    <cellStyle name="WizardGenericStyleHeading1 2 25" xfId="60507" xr:uid="{00000000-0005-0000-0000-00005FED0000}"/>
    <cellStyle name="WizardGenericStyleHeading1 2 3" xfId="60508" xr:uid="{00000000-0005-0000-0000-000060ED0000}"/>
    <cellStyle name="WizardGenericStyleHeading1 2 4" xfId="60509" xr:uid="{00000000-0005-0000-0000-000061ED0000}"/>
    <cellStyle name="WizardGenericStyleHeading1 2 5" xfId="60510" xr:uid="{00000000-0005-0000-0000-000062ED0000}"/>
    <cellStyle name="WizardGenericStyleHeading1 2 6" xfId="60511" xr:uid="{00000000-0005-0000-0000-000063ED0000}"/>
    <cellStyle name="WizardGenericStyleHeading1 2 7" xfId="60512" xr:uid="{00000000-0005-0000-0000-000064ED0000}"/>
    <cellStyle name="WizardGenericStyleHeading1 2 8" xfId="60513" xr:uid="{00000000-0005-0000-0000-000065ED0000}"/>
    <cellStyle name="WizardGenericStyleHeading1 2 9" xfId="60514" xr:uid="{00000000-0005-0000-0000-000066ED0000}"/>
    <cellStyle name="WizardGenericStyleHeading1 3" xfId="60515" xr:uid="{00000000-0005-0000-0000-000067ED0000}"/>
    <cellStyle name="WizardGenericStyleHeading1 3 10" xfId="60516" xr:uid="{00000000-0005-0000-0000-000068ED0000}"/>
    <cellStyle name="WizardGenericStyleHeading1 3 11" xfId="60517" xr:uid="{00000000-0005-0000-0000-000069ED0000}"/>
    <cellStyle name="WizardGenericStyleHeading1 3 12" xfId="60518" xr:uid="{00000000-0005-0000-0000-00006AED0000}"/>
    <cellStyle name="WizardGenericStyleHeading1 3 13" xfId="60519" xr:uid="{00000000-0005-0000-0000-00006BED0000}"/>
    <cellStyle name="WizardGenericStyleHeading1 3 14" xfId="60520" xr:uid="{00000000-0005-0000-0000-00006CED0000}"/>
    <cellStyle name="WizardGenericStyleHeading1 3 15" xfId="60521" xr:uid="{00000000-0005-0000-0000-00006DED0000}"/>
    <cellStyle name="WizardGenericStyleHeading1 3 16" xfId="60522" xr:uid="{00000000-0005-0000-0000-00006EED0000}"/>
    <cellStyle name="WizardGenericStyleHeading1 3 17" xfId="60523" xr:uid="{00000000-0005-0000-0000-00006FED0000}"/>
    <cellStyle name="WizardGenericStyleHeading1 3 18" xfId="60524" xr:uid="{00000000-0005-0000-0000-000070ED0000}"/>
    <cellStyle name="WizardGenericStyleHeading1 3 19" xfId="60525" xr:uid="{00000000-0005-0000-0000-000071ED0000}"/>
    <cellStyle name="WizardGenericStyleHeading1 3 2" xfId="60526" xr:uid="{00000000-0005-0000-0000-000072ED0000}"/>
    <cellStyle name="WizardGenericStyleHeading1 3 20" xfId="60527" xr:uid="{00000000-0005-0000-0000-000073ED0000}"/>
    <cellStyle name="WizardGenericStyleHeading1 3 21" xfId="60528" xr:uid="{00000000-0005-0000-0000-000074ED0000}"/>
    <cellStyle name="WizardGenericStyleHeading1 3 22" xfId="60529" xr:uid="{00000000-0005-0000-0000-000075ED0000}"/>
    <cellStyle name="WizardGenericStyleHeading1 3 23" xfId="60530" xr:uid="{00000000-0005-0000-0000-000076ED0000}"/>
    <cellStyle name="WizardGenericStyleHeading1 3 24" xfId="60531" xr:uid="{00000000-0005-0000-0000-000077ED0000}"/>
    <cellStyle name="WizardGenericStyleHeading1 3 25" xfId="60532" xr:uid="{00000000-0005-0000-0000-000078ED0000}"/>
    <cellStyle name="WizardGenericStyleHeading1 3 3" xfId="60533" xr:uid="{00000000-0005-0000-0000-000079ED0000}"/>
    <cellStyle name="WizardGenericStyleHeading1 3 4" xfId="60534" xr:uid="{00000000-0005-0000-0000-00007AED0000}"/>
    <cellStyle name="WizardGenericStyleHeading1 3 5" xfId="60535" xr:uid="{00000000-0005-0000-0000-00007BED0000}"/>
    <cellStyle name="WizardGenericStyleHeading1 3 6" xfId="60536" xr:uid="{00000000-0005-0000-0000-00007CED0000}"/>
    <cellStyle name="WizardGenericStyleHeading1 3 7" xfId="60537" xr:uid="{00000000-0005-0000-0000-00007DED0000}"/>
    <cellStyle name="WizardGenericStyleHeading1 3 8" xfId="60538" xr:uid="{00000000-0005-0000-0000-00007EED0000}"/>
    <cellStyle name="WizardGenericStyleHeading1 3 9" xfId="60539" xr:uid="{00000000-0005-0000-0000-00007FED0000}"/>
    <cellStyle name="WizardGenericStyleHeading1 4" xfId="60540" xr:uid="{00000000-0005-0000-0000-000080ED0000}"/>
    <cellStyle name="WizardGenericStyleHeading1 4 10" xfId="60541" xr:uid="{00000000-0005-0000-0000-000081ED0000}"/>
    <cellStyle name="WizardGenericStyleHeading1 4 11" xfId="60542" xr:uid="{00000000-0005-0000-0000-000082ED0000}"/>
    <cellStyle name="WizardGenericStyleHeading1 4 12" xfId="60543" xr:uid="{00000000-0005-0000-0000-000083ED0000}"/>
    <cellStyle name="WizardGenericStyleHeading1 4 13" xfId="60544" xr:uid="{00000000-0005-0000-0000-000084ED0000}"/>
    <cellStyle name="WizardGenericStyleHeading1 4 14" xfId="60545" xr:uid="{00000000-0005-0000-0000-000085ED0000}"/>
    <cellStyle name="WizardGenericStyleHeading1 4 15" xfId="60546" xr:uid="{00000000-0005-0000-0000-000086ED0000}"/>
    <cellStyle name="WizardGenericStyleHeading1 4 16" xfId="60547" xr:uid="{00000000-0005-0000-0000-000087ED0000}"/>
    <cellStyle name="WizardGenericStyleHeading1 4 17" xfId="60548" xr:uid="{00000000-0005-0000-0000-000088ED0000}"/>
    <cellStyle name="WizardGenericStyleHeading1 4 18" xfId="60549" xr:uid="{00000000-0005-0000-0000-000089ED0000}"/>
    <cellStyle name="WizardGenericStyleHeading1 4 19" xfId="60550" xr:uid="{00000000-0005-0000-0000-00008AED0000}"/>
    <cellStyle name="WizardGenericStyleHeading1 4 2" xfId="60551" xr:uid="{00000000-0005-0000-0000-00008BED0000}"/>
    <cellStyle name="WizardGenericStyleHeading1 4 20" xfId="60552" xr:uid="{00000000-0005-0000-0000-00008CED0000}"/>
    <cellStyle name="WizardGenericStyleHeading1 4 21" xfId="60553" xr:uid="{00000000-0005-0000-0000-00008DED0000}"/>
    <cellStyle name="WizardGenericStyleHeading1 4 22" xfId="60554" xr:uid="{00000000-0005-0000-0000-00008EED0000}"/>
    <cellStyle name="WizardGenericStyleHeading1 4 23" xfId="60555" xr:uid="{00000000-0005-0000-0000-00008FED0000}"/>
    <cellStyle name="WizardGenericStyleHeading1 4 24" xfId="60556" xr:uid="{00000000-0005-0000-0000-000090ED0000}"/>
    <cellStyle name="WizardGenericStyleHeading1 4 25" xfId="60557" xr:uid="{00000000-0005-0000-0000-000091ED0000}"/>
    <cellStyle name="WizardGenericStyleHeading1 4 3" xfId="60558" xr:uid="{00000000-0005-0000-0000-000092ED0000}"/>
    <cellStyle name="WizardGenericStyleHeading1 4 4" xfId="60559" xr:uid="{00000000-0005-0000-0000-000093ED0000}"/>
    <cellStyle name="WizardGenericStyleHeading1 4 5" xfId="60560" xr:uid="{00000000-0005-0000-0000-000094ED0000}"/>
    <cellStyle name="WizardGenericStyleHeading1 4 6" xfId="60561" xr:uid="{00000000-0005-0000-0000-000095ED0000}"/>
    <cellStyle name="WizardGenericStyleHeading1 4 7" xfId="60562" xr:uid="{00000000-0005-0000-0000-000096ED0000}"/>
    <cellStyle name="WizardGenericStyleHeading1 4 8" xfId="60563" xr:uid="{00000000-0005-0000-0000-000097ED0000}"/>
    <cellStyle name="WizardGenericStyleHeading1 4 9" xfId="60564" xr:uid="{00000000-0005-0000-0000-000098ED0000}"/>
    <cellStyle name="WizardGenericStyleHeading1 5" xfId="60565" xr:uid="{00000000-0005-0000-0000-000099ED0000}"/>
    <cellStyle name="WizardGenericStyleHeading1 5 10" xfId="60566" xr:uid="{00000000-0005-0000-0000-00009AED0000}"/>
    <cellStyle name="WizardGenericStyleHeading1 5 11" xfId="60567" xr:uid="{00000000-0005-0000-0000-00009BED0000}"/>
    <cellStyle name="WizardGenericStyleHeading1 5 12" xfId="60568" xr:uid="{00000000-0005-0000-0000-00009CED0000}"/>
    <cellStyle name="WizardGenericStyleHeading1 5 13" xfId="60569" xr:uid="{00000000-0005-0000-0000-00009DED0000}"/>
    <cellStyle name="WizardGenericStyleHeading1 5 14" xfId="60570" xr:uid="{00000000-0005-0000-0000-00009EED0000}"/>
    <cellStyle name="WizardGenericStyleHeading1 5 15" xfId="60571" xr:uid="{00000000-0005-0000-0000-00009FED0000}"/>
    <cellStyle name="WizardGenericStyleHeading1 5 16" xfId="60572" xr:uid="{00000000-0005-0000-0000-0000A0ED0000}"/>
    <cellStyle name="WizardGenericStyleHeading1 5 17" xfId="60573" xr:uid="{00000000-0005-0000-0000-0000A1ED0000}"/>
    <cellStyle name="WizardGenericStyleHeading1 5 18" xfId="60574" xr:uid="{00000000-0005-0000-0000-0000A2ED0000}"/>
    <cellStyle name="WizardGenericStyleHeading1 5 19" xfId="60575" xr:uid="{00000000-0005-0000-0000-0000A3ED0000}"/>
    <cellStyle name="WizardGenericStyleHeading1 5 2" xfId="60576" xr:uid="{00000000-0005-0000-0000-0000A4ED0000}"/>
    <cellStyle name="WizardGenericStyleHeading1 5 20" xfId="60577" xr:uid="{00000000-0005-0000-0000-0000A5ED0000}"/>
    <cellStyle name="WizardGenericStyleHeading1 5 21" xfId="60578" xr:uid="{00000000-0005-0000-0000-0000A6ED0000}"/>
    <cellStyle name="WizardGenericStyleHeading1 5 22" xfId="60579" xr:uid="{00000000-0005-0000-0000-0000A7ED0000}"/>
    <cellStyle name="WizardGenericStyleHeading1 5 23" xfId="60580" xr:uid="{00000000-0005-0000-0000-0000A8ED0000}"/>
    <cellStyle name="WizardGenericStyleHeading1 5 24" xfId="60581" xr:uid="{00000000-0005-0000-0000-0000A9ED0000}"/>
    <cellStyle name="WizardGenericStyleHeading1 5 25" xfId="60582" xr:uid="{00000000-0005-0000-0000-0000AAED0000}"/>
    <cellStyle name="WizardGenericStyleHeading1 5 3" xfId="60583" xr:uid="{00000000-0005-0000-0000-0000ABED0000}"/>
    <cellStyle name="WizardGenericStyleHeading1 5 4" xfId="60584" xr:uid="{00000000-0005-0000-0000-0000ACED0000}"/>
    <cellStyle name="WizardGenericStyleHeading1 5 5" xfId="60585" xr:uid="{00000000-0005-0000-0000-0000ADED0000}"/>
    <cellStyle name="WizardGenericStyleHeading1 5 6" xfId="60586" xr:uid="{00000000-0005-0000-0000-0000AEED0000}"/>
    <cellStyle name="WizardGenericStyleHeading1 5 7" xfId="60587" xr:uid="{00000000-0005-0000-0000-0000AFED0000}"/>
    <cellStyle name="WizardGenericStyleHeading1 5 8" xfId="60588" xr:uid="{00000000-0005-0000-0000-0000B0ED0000}"/>
    <cellStyle name="WizardGenericStyleHeading1 5 9" xfId="60589" xr:uid="{00000000-0005-0000-0000-0000B1ED0000}"/>
    <cellStyle name="WizardGenericStyleHeading1 6" xfId="60590" xr:uid="{00000000-0005-0000-0000-0000B2ED0000}"/>
    <cellStyle name="WizardGenericStyleHeading1 6 10" xfId="60591" xr:uid="{00000000-0005-0000-0000-0000B3ED0000}"/>
    <cellStyle name="WizardGenericStyleHeading1 6 11" xfId="60592" xr:uid="{00000000-0005-0000-0000-0000B4ED0000}"/>
    <cellStyle name="WizardGenericStyleHeading1 6 12" xfId="60593" xr:uid="{00000000-0005-0000-0000-0000B5ED0000}"/>
    <cellStyle name="WizardGenericStyleHeading1 6 13" xfId="60594" xr:uid="{00000000-0005-0000-0000-0000B6ED0000}"/>
    <cellStyle name="WizardGenericStyleHeading1 6 14" xfId="60595" xr:uid="{00000000-0005-0000-0000-0000B7ED0000}"/>
    <cellStyle name="WizardGenericStyleHeading1 6 15" xfId="60596" xr:uid="{00000000-0005-0000-0000-0000B8ED0000}"/>
    <cellStyle name="WizardGenericStyleHeading1 6 16" xfId="60597" xr:uid="{00000000-0005-0000-0000-0000B9ED0000}"/>
    <cellStyle name="WizardGenericStyleHeading1 6 17" xfId="60598" xr:uid="{00000000-0005-0000-0000-0000BAED0000}"/>
    <cellStyle name="WizardGenericStyleHeading1 6 18" xfId="60599" xr:uid="{00000000-0005-0000-0000-0000BBED0000}"/>
    <cellStyle name="WizardGenericStyleHeading1 6 19" xfId="60600" xr:uid="{00000000-0005-0000-0000-0000BCED0000}"/>
    <cellStyle name="WizardGenericStyleHeading1 6 2" xfId="60601" xr:uid="{00000000-0005-0000-0000-0000BDED0000}"/>
    <cellStyle name="WizardGenericStyleHeading1 6 20" xfId="60602" xr:uid="{00000000-0005-0000-0000-0000BEED0000}"/>
    <cellStyle name="WizardGenericStyleHeading1 6 21" xfId="60603" xr:uid="{00000000-0005-0000-0000-0000BFED0000}"/>
    <cellStyle name="WizardGenericStyleHeading1 6 22" xfId="60604" xr:uid="{00000000-0005-0000-0000-0000C0ED0000}"/>
    <cellStyle name="WizardGenericStyleHeading1 6 23" xfId="60605" xr:uid="{00000000-0005-0000-0000-0000C1ED0000}"/>
    <cellStyle name="WizardGenericStyleHeading1 6 24" xfId="60606" xr:uid="{00000000-0005-0000-0000-0000C2ED0000}"/>
    <cellStyle name="WizardGenericStyleHeading1 6 25" xfId="60607" xr:uid="{00000000-0005-0000-0000-0000C3ED0000}"/>
    <cellStyle name="WizardGenericStyleHeading1 6 3" xfId="60608" xr:uid="{00000000-0005-0000-0000-0000C4ED0000}"/>
    <cellStyle name="WizardGenericStyleHeading1 6 4" xfId="60609" xr:uid="{00000000-0005-0000-0000-0000C5ED0000}"/>
    <cellStyle name="WizardGenericStyleHeading1 6 5" xfId="60610" xr:uid="{00000000-0005-0000-0000-0000C6ED0000}"/>
    <cellStyle name="WizardGenericStyleHeading1 6 6" xfId="60611" xr:uid="{00000000-0005-0000-0000-0000C7ED0000}"/>
    <cellStyle name="WizardGenericStyleHeading1 6 7" xfId="60612" xr:uid="{00000000-0005-0000-0000-0000C8ED0000}"/>
    <cellStyle name="WizardGenericStyleHeading1 6 8" xfId="60613" xr:uid="{00000000-0005-0000-0000-0000C9ED0000}"/>
    <cellStyle name="WizardGenericStyleHeading1 6 9" xfId="60614" xr:uid="{00000000-0005-0000-0000-0000CAED0000}"/>
    <cellStyle name="WizardGenericStyleHeading1 7" xfId="60615" xr:uid="{00000000-0005-0000-0000-0000CBED0000}"/>
    <cellStyle name="WizardGenericStyleHeading1 7 10" xfId="60616" xr:uid="{00000000-0005-0000-0000-0000CCED0000}"/>
    <cellStyle name="WizardGenericStyleHeading1 7 11" xfId="60617" xr:uid="{00000000-0005-0000-0000-0000CDED0000}"/>
    <cellStyle name="WizardGenericStyleHeading1 7 12" xfId="60618" xr:uid="{00000000-0005-0000-0000-0000CEED0000}"/>
    <cellStyle name="WizardGenericStyleHeading1 7 13" xfId="60619" xr:uid="{00000000-0005-0000-0000-0000CFED0000}"/>
    <cellStyle name="WizardGenericStyleHeading1 7 14" xfId="60620" xr:uid="{00000000-0005-0000-0000-0000D0ED0000}"/>
    <cellStyle name="WizardGenericStyleHeading1 7 15" xfId="60621" xr:uid="{00000000-0005-0000-0000-0000D1ED0000}"/>
    <cellStyle name="WizardGenericStyleHeading1 7 16" xfId="60622" xr:uid="{00000000-0005-0000-0000-0000D2ED0000}"/>
    <cellStyle name="WizardGenericStyleHeading1 7 17" xfId="60623" xr:uid="{00000000-0005-0000-0000-0000D3ED0000}"/>
    <cellStyle name="WizardGenericStyleHeading1 7 18" xfId="60624" xr:uid="{00000000-0005-0000-0000-0000D4ED0000}"/>
    <cellStyle name="WizardGenericStyleHeading1 7 19" xfId="60625" xr:uid="{00000000-0005-0000-0000-0000D5ED0000}"/>
    <cellStyle name="WizardGenericStyleHeading1 7 2" xfId="60626" xr:uid="{00000000-0005-0000-0000-0000D6ED0000}"/>
    <cellStyle name="WizardGenericStyleHeading1 7 20" xfId="60627" xr:uid="{00000000-0005-0000-0000-0000D7ED0000}"/>
    <cellStyle name="WizardGenericStyleHeading1 7 21" xfId="60628" xr:uid="{00000000-0005-0000-0000-0000D8ED0000}"/>
    <cellStyle name="WizardGenericStyleHeading1 7 22" xfId="60629" xr:uid="{00000000-0005-0000-0000-0000D9ED0000}"/>
    <cellStyle name="WizardGenericStyleHeading1 7 23" xfId="60630" xr:uid="{00000000-0005-0000-0000-0000DAED0000}"/>
    <cellStyle name="WizardGenericStyleHeading1 7 24" xfId="60631" xr:uid="{00000000-0005-0000-0000-0000DBED0000}"/>
    <cellStyle name="WizardGenericStyleHeading1 7 25" xfId="60632" xr:uid="{00000000-0005-0000-0000-0000DCED0000}"/>
    <cellStyle name="WizardGenericStyleHeading1 7 3" xfId="60633" xr:uid="{00000000-0005-0000-0000-0000DDED0000}"/>
    <cellStyle name="WizardGenericStyleHeading1 7 4" xfId="60634" xr:uid="{00000000-0005-0000-0000-0000DEED0000}"/>
    <cellStyle name="WizardGenericStyleHeading1 7 5" xfId="60635" xr:uid="{00000000-0005-0000-0000-0000DFED0000}"/>
    <cellStyle name="WizardGenericStyleHeading1 7 6" xfId="60636" xr:uid="{00000000-0005-0000-0000-0000E0ED0000}"/>
    <cellStyle name="WizardGenericStyleHeading1 7 7" xfId="60637" xr:uid="{00000000-0005-0000-0000-0000E1ED0000}"/>
    <cellStyle name="WizardGenericStyleHeading1 7 8" xfId="60638" xr:uid="{00000000-0005-0000-0000-0000E2ED0000}"/>
    <cellStyle name="WizardGenericStyleHeading1 7 9" xfId="60639" xr:uid="{00000000-0005-0000-0000-0000E3ED0000}"/>
    <cellStyle name="WizardGenericStyleHeading1 8" xfId="60640" xr:uid="{00000000-0005-0000-0000-0000E4ED0000}"/>
    <cellStyle name="WizardGenericStyleHeading1 8 10" xfId="60641" xr:uid="{00000000-0005-0000-0000-0000E5ED0000}"/>
    <cellStyle name="WizardGenericStyleHeading1 8 11" xfId="60642" xr:uid="{00000000-0005-0000-0000-0000E6ED0000}"/>
    <cellStyle name="WizardGenericStyleHeading1 8 12" xfId="60643" xr:uid="{00000000-0005-0000-0000-0000E7ED0000}"/>
    <cellStyle name="WizardGenericStyleHeading1 8 13" xfId="60644" xr:uid="{00000000-0005-0000-0000-0000E8ED0000}"/>
    <cellStyle name="WizardGenericStyleHeading1 8 14" xfId="60645" xr:uid="{00000000-0005-0000-0000-0000E9ED0000}"/>
    <cellStyle name="WizardGenericStyleHeading1 8 15" xfId="60646" xr:uid="{00000000-0005-0000-0000-0000EAED0000}"/>
    <cellStyle name="WizardGenericStyleHeading1 8 16" xfId="60647" xr:uid="{00000000-0005-0000-0000-0000EBED0000}"/>
    <cellStyle name="WizardGenericStyleHeading1 8 17" xfId="60648" xr:uid="{00000000-0005-0000-0000-0000ECED0000}"/>
    <cellStyle name="WizardGenericStyleHeading1 8 18" xfId="60649" xr:uid="{00000000-0005-0000-0000-0000EDED0000}"/>
    <cellStyle name="WizardGenericStyleHeading1 8 19" xfId="60650" xr:uid="{00000000-0005-0000-0000-0000EEED0000}"/>
    <cellStyle name="WizardGenericStyleHeading1 8 2" xfId="60651" xr:uid="{00000000-0005-0000-0000-0000EFED0000}"/>
    <cellStyle name="WizardGenericStyleHeading1 8 20" xfId="60652" xr:uid="{00000000-0005-0000-0000-0000F0ED0000}"/>
    <cellStyle name="WizardGenericStyleHeading1 8 21" xfId="60653" xr:uid="{00000000-0005-0000-0000-0000F1ED0000}"/>
    <cellStyle name="WizardGenericStyleHeading1 8 22" xfId="60654" xr:uid="{00000000-0005-0000-0000-0000F2ED0000}"/>
    <cellStyle name="WizardGenericStyleHeading1 8 23" xfId="60655" xr:uid="{00000000-0005-0000-0000-0000F3ED0000}"/>
    <cellStyle name="WizardGenericStyleHeading1 8 24" xfId="60656" xr:uid="{00000000-0005-0000-0000-0000F4ED0000}"/>
    <cellStyle name="WizardGenericStyleHeading1 8 25" xfId="60657" xr:uid="{00000000-0005-0000-0000-0000F5ED0000}"/>
    <cellStyle name="WizardGenericStyleHeading1 8 3" xfId="60658" xr:uid="{00000000-0005-0000-0000-0000F6ED0000}"/>
    <cellStyle name="WizardGenericStyleHeading1 8 4" xfId="60659" xr:uid="{00000000-0005-0000-0000-0000F7ED0000}"/>
    <cellStyle name="WizardGenericStyleHeading1 8 5" xfId="60660" xr:uid="{00000000-0005-0000-0000-0000F8ED0000}"/>
    <cellStyle name="WizardGenericStyleHeading1 8 6" xfId="60661" xr:uid="{00000000-0005-0000-0000-0000F9ED0000}"/>
    <cellStyle name="WizardGenericStyleHeading1 8 7" xfId="60662" xr:uid="{00000000-0005-0000-0000-0000FAED0000}"/>
    <cellStyle name="WizardGenericStyleHeading1 8 8" xfId="60663" xr:uid="{00000000-0005-0000-0000-0000FBED0000}"/>
    <cellStyle name="WizardGenericStyleHeading1 8 9" xfId="60664" xr:uid="{00000000-0005-0000-0000-0000FCED0000}"/>
    <cellStyle name="WizardGenericStyleHeading1 9" xfId="60665" xr:uid="{00000000-0005-0000-0000-0000FDED0000}"/>
    <cellStyle name="WizardGenericStyleHeading1 9 10" xfId="60666" xr:uid="{00000000-0005-0000-0000-0000FEED0000}"/>
    <cellStyle name="WizardGenericStyleHeading1 9 11" xfId="60667" xr:uid="{00000000-0005-0000-0000-0000FFED0000}"/>
    <cellStyle name="WizardGenericStyleHeading1 9 12" xfId="60668" xr:uid="{00000000-0005-0000-0000-000000EE0000}"/>
    <cellStyle name="WizardGenericStyleHeading1 9 13" xfId="60669" xr:uid="{00000000-0005-0000-0000-000001EE0000}"/>
    <cellStyle name="WizardGenericStyleHeading1 9 14" xfId="60670" xr:uid="{00000000-0005-0000-0000-000002EE0000}"/>
    <cellStyle name="WizardGenericStyleHeading1 9 15" xfId="60671" xr:uid="{00000000-0005-0000-0000-000003EE0000}"/>
    <cellStyle name="WizardGenericStyleHeading1 9 16" xfId="60672" xr:uid="{00000000-0005-0000-0000-000004EE0000}"/>
    <cellStyle name="WizardGenericStyleHeading1 9 17" xfId="60673" xr:uid="{00000000-0005-0000-0000-000005EE0000}"/>
    <cellStyle name="WizardGenericStyleHeading1 9 18" xfId="60674" xr:uid="{00000000-0005-0000-0000-000006EE0000}"/>
    <cellStyle name="WizardGenericStyleHeading1 9 19" xfId="60675" xr:uid="{00000000-0005-0000-0000-000007EE0000}"/>
    <cellStyle name="WizardGenericStyleHeading1 9 2" xfId="60676" xr:uid="{00000000-0005-0000-0000-000008EE0000}"/>
    <cellStyle name="WizardGenericStyleHeading1 9 20" xfId="60677" xr:uid="{00000000-0005-0000-0000-000009EE0000}"/>
    <cellStyle name="WizardGenericStyleHeading1 9 21" xfId="60678" xr:uid="{00000000-0005-0000-0000-00000AEE0000}"/>
    <cellStyle name="WizardGenericStyleHeading1 9 22" xfId="60679" xr:uid="{00000000-0005-0000-0000-00000BEE0000}"/>
    <cellStyle name="WizardGenericStyleHeading1 9 23" xfId="60680" xr:uid="{00000000-0005-0000-0000-00000CEE0000}"/>
    <cellStyle name="WizardGenericStyleHeading1 9 24" xfId="60681" xr:uid="{00000000-0005-0000-0000-00000DEE0000}"/>
    <cellStyle name="WizardGenericStyleHeading1 9 25" xfId="60682" xr:uid="{00000000-0005-0000-0000-00000EEE0000}"/>
    <cellStyle name="WizardGenericStyleHeading1 9 3" xfId="60683" xr:uid="{00000000-0005-0000-0000-00000FEE0000}"/>
    <cellStyle name="WizardGenericStyleHeading1 9 4" xfId="60684" xr:uid="{00000000-0005-0000-0000-000010EE0000}"/>
    <cellStyle name="WizardGenericStyleHeading1 9 5" xfId="60685" xr:uid="{00000000-0005-0000-0000-000011EE0000}"/>
    <cellStyle name="WizardGenericStyleHeading1 9 6" xfId="60686" xr:uid="{00000000-0005-0000-0000-000012EE0000}"/>
    <cellStyle name="WizardGenericStyleHeading1 9 7" xfId="60687" xr:uid="{00000000-0005-0000-0000-000013EE0000}"/>
    <cellStyle name="WizardGenericStyleHeading1 9 8" xfId="60688" xr:uid="{00000000-0005-0000-0000-000014EE0000}"/>
    <cellStyle name="WizardGenericStyleHeading1 9 9" xfId="60689" xr:uid="{00000000-0005-0000-0000-000015EE0000}"/>
    <cellStyle name="WizardGenericStyleHeading2" xfId="60690" xr:uid="{00000000-0005-0000-0000-000016EE0000}"/>
    <cellStyle name="WizardGenericStyleHeading2 10" xfId="60691" xr:uid="{00000000-0005-0000-0000-000017EE0000}"/>
    <cellStyle name="WizardGenericStyleHeading2 10 10" xfId="60692" xr:uid="{00000000-0005-0000-0000-000018EE0000}"/>
    <cellStyle name="WizardGenericStyleHeading2 10 11" xfId="60693" xr:uid="{00000000-0005-0000-0000-000019EE0000}"/>
    <cellStyle name="WizardGenericStyleHeading2 10 12" xfId="60694" xr:uid="{00000000-0005-0000-0000-00001AEE0000}"/>
    <cellStyle name="WizardGenericStyleHeading2 10 13" xfId="60695" xr:uid="{00000000-0005-0000-0000-00001BEE0000}"/>
    <cellStyle name="WizardGenericStyleHeading2 10 14" xfId="60696" xr:uid="{00000000-0005-0000-0000-00001CEE0000}"/>
    <cellStyle name="WizardGenericStyleHeading2 10 15" xfId="60697" xr:uid="{00000000-0005-0000-0000-00001DEE0000}"/>
    <cellStyle name="WizardGenericStyleHeading2 10 16" xfId="60698" xr:uid="{00000000-0005-0000-0000-00001EEE0000}"/>
    <cellStyle name="WizardGenericStyleHeading2 10 17" xfId="60699" xr:uid="{00000000-0005-0000-0000-00001FEE0000}"/>
    <cellStyle name="WizardGenericStyleHeading2 10 18" xfId="60700" xr:uid="{00000000-0005-0000-0000-000020EE0000}"/>
    <cellStyle name="WizardGenericStyleHeading2 10 19" xfId="60701" xr:uid="{00000000-0005-0000-0000-000021EE0000}"/>
    <cellStyle name="WizardGenericStyleHeading2 10 2" xfId="60702" xr:uid="{00000000-0005-0000-0000-000022EE0000}"/>
    <cellStyle name="WizardGenericStyleHeading2 10 20" xfId="60703" xr:uid="{00000000-0005-0000-0000-000023EE0000}"/>
    <cellStyle name="WizardGenericStyleHeading2 10 21" xfId="60704" xr:uid="{00000000-0005-0000-0000-000024EE0000}"/>
    <cellStyle name="WizardGenericStyleHeading2 10 22" xfId="60705" xr:uid="{00000000-0005-0000-0000-000025EE0000}"/>
    <cellStyle name="WizardGenericStyleHeading2 10 23" xfId="60706" xr:uid="{00000000-0005-0000-0000-000026EE0000}"/>
    <cellStyle name="WizardGenericStyleHeading2 10 24" xfId="60707" xr:uid="{00000000-0005-0000-0000-000027EE0000}"/>
    <cellStyle name="WizardGenericStyleHeading2 10 25" xfId="60708" xr:uid="{00000000-0005-0000-0000-000028EE0000}"/>
    <cellStyle name="WizardGenericStyleHeading2 10 3" xfId="60709" xr:uid="{00000000-0005-0000-0000-000029EE0000}"/>
    <cellStyle name="WizardGenericStyleHeading2 10 4" xfId="60710" xr:uid="{00000000-0005-0000-0000-00002AEE0000}"/>
    <cellStyle name="WizardGenericStyleHeading2 10 5" xfId="60711" xr:uid="{00000000-0005-0000-0000-00002BEE0000}"/>
    <cellStyle name="WizardGenericStyleHeading2 10 6" xfId="60712" xr:uid="{00000000-0005-0000-0000-00002CEE0000}"/>
    <cellStyle name="WizardGenericStyleHeading2 10 7" xfId="60713" xr:uid="{00000000-0005-0000-0000-00002DEE0000}"/>
    <cellStyle name="WizardGenericStyleHeading2 10 8" xfId="60714" xr:uid="{00000000-0005-0000-0000-00002EEE0000}"/>
    <cellStyle name="WizardGenericStyleHeading2 10 9" xfId="60715" xr:uid="{00000000-0005-0000-0000-00002FEE0000}"/>
    <cellStyle name="WizardGenericStyleHeading2 11" xfId="60716" xr:uid="{00000000-0005-0000-0000-000030EE0000}"/>
    <cellStyle name="WizardGenericStyleHeading2 2" xfId="60717" xr:uid="{00000000-0005-0000-0000-000031EE0000}"/>
    <cellStyle name="WizardGenericStyleHeading2 2 10" xfId="60718" xr:uid="{00000000-0005-0000-0000-000032EE0000}"/>
    <cellStyle name="WizardGenericStyleHeading2 2 11" xfId="60719" xr:uid="{00000000-0005-0000-0000-000033EE0000}"/>
    <cellStyle name="WizardGenericStyleHeading2 2 12" xfId="60720" xr:uid="{00000000-0005-0000-0000-000034EE0000}"/>
    <cellStyle name="WizardGenericStyleHeading2 2 13" xfId="60721" xr:uid="{00000000-0005-0000-0000-000035EE0000}"/>
    <cellStyle name="WizardGenericStyleHeading2 2 14" xfId="60722" xr:uid="{00000000-0005-0000-0000-000036EE0000}"/>
    <cellStyle name="WizardGenericStyleHeading2 2 15" xfId="60723" xr:uid="{00000000-0005-0000-0000-000037EE0000}"/>
    <cellStyle name="WizardGenericStyleHeading2 2 16" xfId="60724" xr:uid="{00000000-0005-0000-0000-000038EE0000}"/>
    <cellStyle name="WizardGenericStyleHeading2 2 17" xfId="60725" xr:uid="{00000000-0005-0000-0000-000039EE0000}"/>
    <cellStyle name="WizardGenericStyleHeading2 2 18" xfId="60726" xr:uid="{00000000-0005-0000-0000-00003AEE0000}"/>
    <cellStyle name="WizardGenericStyleHeading2 2 19" xfId="60727" xr:uid="{00000000-0005-0000-0000-00003BEE0000}"/>
    <cellStyle name="WizardGenericStyleHeading2 2 2" xfId="60728" xr:uid="{00000000-0005-0000-0000-00003CEE0000}"/>
    <cellStyle name="WizardGenericStyleHeading2 2 20" xfId="60729" xr:uid="{00000000-0005-0000-0000-00003DEE0000}"/>
    <cellStyle name="WizardGenericStyleHeading2 2 21" xfId="60730" xr:uid="{00000000-0005-0000-0000-00003EEE0000}"/>
    <cellStyle name="WizardGenericStyleHeading2 2 22" xfId="60731" xr:uid="{00000000-0005-0000-0000-00003FEE0000}"/>
    <cellStyle name="WizardGenericStyleHeading2 2 23" xfId="60732" xr:uid="{00000000-0005-0000-0000-000040EE0000}"/>
    <cellStyle name="WizardGenericStyleHeading2 2 24" xfId="60733" xr:uid="{00000000-0005-0000-0000-000041EE0000}"/>
    <cellStyle name="WizardGenericStyleHeading2 2 25" xfId="60734" xr:uid="{00000000-0005-0000-0000-000042EE0000}"/>
    <cellStyle name="WizardGenericStyleHeading2 2 3" xfId="60735" xr:uid="{00000000-0005-0000-0000-000043EE0000}"/>
    <cellStyle name="WizardGenericStyleHeading2 2 4" xfId="60736" xr:uid="{00000000-0005-0000-0000-000044EE0000}"/>
    <cellStyle name="WizardGenericStyleHeading2 2 5" xfId="60737" xr:uid="{00000000-0005-0000-0000-000045EE0000}"/>
    <cellStyle name="WizardGenericStyleHeading2 2 6" xfId="60738" xr:uid="{00000000-0005-0000-0000-000046EE0000}"/>
    <cellStyle name="WizardGenericStyleHeading2 2 7" xfId="60739" xr:uid="{00000000-0005-0000-0000-000047EE0000}"/>
    <cellStyle name="WizardGenericStyleHeading2 2 8" xfId="60740" xr:uid="{00000000-0005-0000-0000-000048EE0000}"/>
    <cellStyle name="WizardGenericStyleHeading2 2 9" xfId="60741" xr:uid="{00000000-0005-0000-0000-000049EE0000}"/>
    <cellStyle name="WizardGenericStyleHeading2 3" xfId="60742" xr:uid="{00000000-0005-0000-0000-00004AEE0000}"/>
    <cellStyle name="WizardGenericStyleHeading2 3 10" xfId="60743" xr:uid="{00000000-0005-0000-0000-00004BEE0000}"/>
    <cellStyle name="WizardGenericStyleHeading2 3 11" xfId="60744" xr:uid="{00000000-0005-0000-0000-00004CEE0000}"/>
    <cellStyle name="WizardGenericStyleHeading2 3 12" xfId="60745" xr:uid="{00000000-0005-0000-0000-00004DEE0000}"/>
    <cellStyle name="WizardGenericStyleHeading2 3 13" xfId="60746" xr:uid="{00000000-0005-0000-0000-00004EEE0000}"/>
    <cellStyle name="WizardGenericStyleHeading2 3 14" xfId="60747" xr:uid="{00000000-0005-0000-0000-00004FEE0000}"/>
    <cellStyle name="WizardGenericStyleHeading2 3 15" xfId="60748" xr:uid="{00000000-0005-0000-0000-000050EE0000}"/>
    <cellStyle name="WizardGenericStyleHeading2 3 16" xfId="60749" xr:uid="{00000000-0005-0000-0000-000051EE0000}"/>
    <cellStyle name="WizardGenericStyleHeading2 3 17" xfId="60750" xr:uid="{00000000-0005-0000-0000-000052EE0000}"/>
    <cellStyle name="WizardGenericStyleHeading2 3 18" xfId="60751" xr:uid="{00000000-0005-0000-0000-000053EE0000}"/>
    <cellStyle name="WizardGenericStyleHeading2 3 19" xfId="60752" xr:uid="{00000000-0005-0000-0000-000054EE0000}"/>
    <cellStyle name="WizardGenericStyleHeading2 3 2" xfId="60753" xr:uid="{00000000-0005-0000-0000-000055EE0000}"/>
    <cellStyle name="WizardGenericStyleHeading2 3 20" xfId="60754" xr:uid="{00000000-0005-0000-0000-000056EE0000}"/>
    <cellStyle name="WizardGenericStyleHeading2 3 21" xfId="60755" xr:uid="{00000000-0005-0000-0000-000057EE0000}"/>
    <cellStyle name="WizardGenericStyleHeading2 3 22" xfId="60756" xr:uid="{00000000-0005-0000-0000-000058EE0000}"/>
    <cellStyle name="WizardGenericStyleHeading2 3 23" xfId="60757" xr:uid="{00000000-0005-0000-0000-000059EE0000}"/>
    <cellStyle name="WizardGenericStyleHeading2 3 24" xfId="60758" xr:uid="{00000000-0005-0000-0000-00005AEE0000}"/>
    <cellStyle name="WizardGenericStyleHeading2 3 25" xfId="60759" xr:uid="{00000000-0005-0000-0000-00005BEE0000}"/>
    <cellStyle name="WizardGenericStyleHeading2 3 3" xfId="60760" xr:uid="{00000000-0005-0000-0000-00005CEE0000}"/>
    <cellStyle name="WizardGenericStyleHeading2 3 4" xfId="60761" xr:uid="{00000000-0005-0000-0000-00005DEE0000}"/>
    <cellStyle name="WizardGenericStyleHeading2 3 5" xfId="60762" xr:uid="{00000000-0005-0000-0000-00005EEE0000}"/>
    <cellStyle name="WizardGenericStyleHeading2 3 6" xfId="60763" xr:uid="{00000000-0005-0000-0000-00005FEE0000}"/>
    <cellStyle name="WizardGenericStyleHeading2 3 7" xfId="60764" xr:uid="{00000000-0005-0000-0000-000060EE0000}"/>
    <cellStyle name="WizardGenericStyleHeading2 3 8" xfId="60765" xr:uid="{00000000-0005-0000-0000-000061EE0000}"/>
    <cellStyle name="WizardGenericStyleHeading2 3 9" xfId="60766" xr:uid="{00000000-0005-0000-0000-000062EE0000}"/>
    <cellStyle name="WizardGenericStyleHeading2 4" xfId="60767" xr:uid="{00000000-0005-0000-0000-000063EE0000}"/>
    <cellStyle name="WizardGenericStyleHeading2 4 10" xfId="60768" xr:uid="{00000000-0005-0000-0000-000064EE0000}"/>
    <cellStyle name="WizardGenericStyleHeading2 4 11" xfId="60769" xr:uid="{00000000-0005-0000-0000-000065EE0000}"/>
    <cellStyle name="WizardGenericStyleHeading2 4 12" xfId="60770" xr:uid="{00000000-0005-0000-0000-000066EE0000}"/>
    <cellStyle name="WizardGenericStyleHeading2 4 13" xfId="60771" xr:uid="{00000000-0005-0000-0000-000067EE0000}"/>
    <cellStyle name="WizardGenericStyleHeading2 4 14" xfId="60772" xr:uid="{00000000-0005-0000-0000-000068EE0000}"/>
    <cellStyle name="WizardGenericStyleHeading2 4 15" xfId="60773" xr:uid="{00000000-0005-0000-0000-000069EE0000}"/>
    <cellStyle name="WizardGenericStyleHeading2 4 16" xfId="60774" xr:uid="{00000000-0005-0000-0000-00006AEE0000}"/>
    <cellStyle name="WizardGenericStyleHeading2 4 17" xfId="60775" xr:uid="{00000000-0005-0000-0000-00006BEE0000}"/>
    <cellStyle name="WizardGenericStyleHeading2 4 18" xfId="60776" xr:uid="{00000000-0005-0000-0000-00006CEE0000}"/>
    <cellStyle name="WizardGenericStyleHeading2 4 19" xfId="60777" xr:uid="{00000000-0005-0000-0000-00006DEE0000}"/>
    <cellStyle name="WizardGenericStyleHeading2 4 2" xfId="60778" xr:uid="{00000000-0005-0000-0000-00006EEE0000}"/>
    <cellStyle name="WizardGenericStyleHeading2 4 20" xfId="60779" xr:uid="{00000000-0005-0000-0000-00006FEE0000}"/>
    <cellStyle name="WizardGenericStyleHeading2 4 21" xfId="60780" xr:uid="{00000000-0005-0000-0000-000070EE0000}"/>
    <cellStyle name="WizardGenericStyleHeading2 4 22" xfId="60781" xr:uid="{00000000-0005-0000-0000-000071EE0000}"/>
    <cellStyle name="WizardGenericStyleHeading2 4 23" xfId="60782" xr:uid="{00000000-0005-0000-0000-000072EE0000}"/>
    <cellStyle name="WizardGenericStyleHeading2 4 24" xfId="60783" xr:uid="{00000000-0005-0000-0000-000073EE0000}"/>
    <cellStyle name="WizardGenericStyleHeading2 4 25" xfId="60784" xr:uid="{00000000-0005-0000-0000-000074EE0000}"/>
    <cellStyle name="WizardGenericStyleHeading2 4 3" xfId="60785" xr:uid="{00000000-0005-0000-0000-000075EE0000}"/>
    <cellStyle name="WizardGenericStyleHeading2 4 4" xfId="60786" xr:uid="{00000000-0005-0000-0000-000076EE0000}"/>
    <cellStyle name="WizardGenericStyleHeading2 4 5" xfId="60787" xr:uid="{00000000-0005-0000-0000-000077EE0000}"/>
    <cellStyle name="WizardGenericStyleHeading2 4 6" xfId="60788" xr:uid="{00000000-0005-0000-0000-000078EE0000}"/>
    <cellStyle name="WizardGenericStyleHeading2 4 7" xfId="60789" xr:uid="{00000000-0005-0000-0000-000079EE0000}"/>
    <cellStyle name="WizardGenericStyleHeading2 4 8" xfId="60790" xr:uid="{00000000-0005-0000-0000-00007AEE0000}"/>
    <cellStyle name="WizardGenericStyleHeading2 4 9" xfId="60791" xr:uid="{00000000-0005-0000-0000-00007BEE0000}"/>
    <cellStyle name="WizardGenericStyleHeading2 5" xfId="60792" xr:uid="{00000000-0005-0000-0000-00007CEE0000}"/>
    <cellStyle name="WizardGenericStyleHeading2 5 10" xfId="60793" xr:uid="{00000000-0005-0000-0000-00007DEE0000}"/>
    <cellStyle name="WizardGenericStyleHeading2 5 11" xfId="60794" xr:uid="{00000000-0005-0000-0000-00007EEE0000}"/>
    <cellStyle name="WizardGenericStyleHeading2 5 12" xfId="60795" xr:uid="{00000000-0005-0000-0000-00007FEE0000}"/>
    <cellStyle name="WizardGenericStyleHeading2 5 13" xfId="60796" xr:uid="{00000000-0005-0000-0000-000080EE0000}"/>
    <cellStyle name="WizardGenericStyleHeading2 5 14" xfId="60797" xr:uid="{00000000-0005-0000-0000-000081EE0000}"/>
    <cellStyle name="WizardGenericStyleHeading2 5 15" xfId="60798" xr:uid="{00000000-0005-0000-0000-000082EE0000}"/>
    <cellStyle name="WizardGenericStyleHeading2 5 16" xfId="60799" xr:uid="{00000000-0005-0000-0000-000083EE0000}"/>
    <cellStyle name="WizardGenericStyleHeading2 5 17" xfId="60800" xr:uid="{00000000-0005-0000-0000-000084EE0000}"/>
    <cellStyle name="WizardGenericStyleHeading2 5 18" xfId="60801" xr:uid="{00000000-0005-0000-0000-000085EE0000}"/>
    <cellStyle name="WizardGenericStyleHeading2 5 19" xfId="60802" xr:uid="{00000000-0005-0000-0000-000086EE0000}"/>
    <cellStyle name="WizardGenericStyleHeading2 5 2" xfId="60803" xr:uid="{00000000-0005-0000-0000-000087EE0000}"/>
    <cellStyle name="WizardGenericStyleHeading2 5 20" xfId="60804" xr:uid="{00000000-0005-0000-0000-000088EE0000}"/>
    <cellStyle name="WizardGenericStyleHeading2 5 21" xfId="60805" xr:uid="{00000000-0005-0000-0000-000089EE0000}"/>
    <cellStyle name="WizardGenericStyleHeading2 5 22" xfId="60806" xr:uid="{00000000-0005-0000-0000-00008AEE0000}"/>
    <cellStyle name="WizardGenericStyleHeading2 5 23" xfId="60807" xr:uid="{00000000-0005-0000-0000-00008BEE0000}"/>
    <cellStyle name="WizardGenericStyleHeading2 5 24" xfId="60808" xr:uid="{00000000-0005-0000-0000-00008CEE0000}"/>
    <cellStyle name="WizardGenericStyleHeading2 5 25" xfId="60809" xr:uid="{00000000-0005-0000-0000-00008DEE0000}"/>
    <cellStyle name="WizardGenericStyleHeading2 5 3" xfId="60810" xr:uid="{00000000-0005-0000-0000-00008EEE0000}"/>
    <cellStyle name="WizardGenericStyleHeading2 5 4" xfId="60811" xr:uid="{00000000-0005-0000-0000-00008FEE0000}"/>
    <cellStyle name="WizardGenericStyleHeading2 5 5" xfId="60812" xr:uid="{00000000-0005-0000-0000-000090EE0000}"/>
    <cellStyle name="WizardGenericStyleHeading2 5 6" xfId="60813" xr:uid="{00000000-0005-0000-0000-000091EE0000}"/>
    <cellStyle name="WizardGenericStyleHeading2 5 7" xfId="60814" xr:uid="{00000000-0005-0000-0000-000092EE0000}"/>
    <cellStyle name="WizardGenericStyleHeading2 5 8" xfId="60815" xr:uid="{00000000-0005-0000-0000-000093EE0000}"/>
    <cellStyle name="WizardGenericStyleHeading2 5 9" xfId="60816" xr:uid="{00000000-0005-0000-0000-000094EE0000}"/>
    <cellStyle name="WizardGenericStyleHeading2 6" xfId="60817" xr:uid="{00000000-0005-0000-0000-000095EE0000}"/>
    <cellStyle name="WizardGenericStyleHeading2 6 10" xfId="60818" xr:uid="{00000000-0005-0000-0000-000096EE0000}"/>
    <cellStyle name="WizardGenericStyleHeading2 6 11" xfId="60819" xr:uid="{00000000-0005-0000-0000-000097EE0000}"/>
    <cellStyle name="WizardGenericStyleHeading2 6 12" xfId="60820" xr:uid="{00000000-0005-0000-0000-000098EE0000}"/>
    <cellStyle name="WizardGenericStyleHeading2 6 13" xfId="60821" xr:uid="{00000000-0005-0000-0000-000099EE0000}"/>
    <cellStyle name="WizardGenericStyleHeading2 6 14" xfId="60822" xr:uid="{00000000-0005-0000-0000-00009AEE0000}"/>
    <cellStyle name="WizardGenericStyleHeading2 6 15" xfId="60823" xr:uid="{00000000-0005-0000-0000-00009BEE0000}"/>
    <cellStyle name="WizardGenericStyleHeading2 6 16" xfId="60824" xr:uid="{00000000-0005-0000-0000-00009CEE0000}"/>
    <cellStyle name="WizardGenericStyleHeading2 6 17" xfId="60825" xr:uid="{00000000-0005-0000-0000-00009DEE0000}"/>
    <cellStyle name="WizardGenericStyleHeading2 6 18" xfId="60826" xr:uid="{00000000-0005-0000-0000-00009EEE0000}"/>
    <cellStyle name="WizardGenericStyleHeading2 6 19" xfId="60827" xr:uid="{00000000-0005-0000-0000-00009FEE0000}"/>
    <cellStyle name="WizardGenericStyleHeading2 6 2" xfId="60828" xr:uid="{00000000-0005-0000-0000-0000A0EE0000}"/>
    <cellStyle name="WizardGenericStyleHeading2 6 20" xfId="60829" xr:uid="{00000000-0005-0000-0000-0000A1EE0000}"/>
    <cellStyle name="WizardGenericStyleHeading2 6 21" xfId="60830" xr:uid="{00000000-0005-0000-0000-0000A2EE0000}"/>
    <cellStyle name="WizardGenericStyleHeading2 6 22" xfId="60831" xr:uid="{00000000-0005-0000-0000-0000A3EE0000}"/>
    <cellStyle name="WizardGenericStyleHeading2 6 23" xfId="60832" xr:uid="{00000000-0005-0000-0000-0000A4EE0000}"/>
    <cellStyle name="WizardGenericStyleHeading2 6 24" xfId="60833" xr:uid="{00000000-0005-0000-0000-0000A5EE0000}"/>
    <cellStyle name="WizardGenericStyleHeading2 6 25" xfId="60834" xr:uid="{00000000-0005-0000-0000-0000A6EE0000}"/>
    <cellStyle name="WizardGenericStyleHeading2 6 3" xfId="60835" xr:uid="{00000000-0005-0000-0000-0000A7EE0000}"/>
    <cellStyle name="WizardGenericStyleHeading2 6 4" xfId="60836" xr:uid="{00000000-0005-0000-0000-0000A8EE0000}"/>
    <cellStyle name="WizardGenericStyleHeading2 6 5" xfId="60837" xr:uid="{00000000-0005-0000-0000-0000A9EE0000}"/>
    <cellStyle name="WizardGenericStyleHeading2 6 6" xfId="60838" xr:uid="{00000000-0005-0000-0000-0000AAEE0000}"/>
    <cellStyle name="WizardGenericStyleHeading2 6 7" xfId="60839" xr:uid="{00000000-0005-0000-0000-0000ABEE0000}"/>
    <cellStyle name="WizardGenericStyleHeading2 6 8" xfId="60840" xr:uid="{00000000-0005-0000-0000-0000ACEE0000}"/>
    <cellStyle name="WizardGenericStyleHeading2 6 9" xfId="60841" xr:uid="{00000000-0005-0000-0000-0000ADEE0000}"/>
    <cellStyle name="WizardGenericStyleHeading2 7" xfId="60842" xr:uid="{00000000-0005-0000-0000-0000AEEE0000}"/>
    <cellStyle name="WizardGenericStyleHeading2 7 10" xfId="60843" xr:uid="{00000000-0005-0000-0000-0000AFEE0000}"/>
    <cellStyle name="WizardGenericStyleHeading2 7 11" xfId="60844" xr:uid="{00000000-0005-0000-0000-0000B0EE0000}"/>
    <cellStyle name="WizardGenericStyleHeading2 7 12" xfId="60845" xr:uid="{00000000-0005-0000-0000-0000B1EE0000}"/>
    <cellStyle name="WizardGenericStyleHeading2 7 13" xfId="60846" xr:uid="{00000000-0005-0000-0000-0000B2EE0000}"/>
    <cellStyle name="WizardGenericStyleHeading2 7 14" xfId="60847" xr:uid="{00000000-0005-0000-0000-0000B3EE0000}"/>
    <cellStyle name="WizardGenericStyleHeading2 7 15" xfId="60848" xr:uid="{00000000-0005-0000-0000-0000B4EE0000}"/>
    <cellStyle name="WizardGenericStyleHeading2 7 16" xfId="60849" xr:uid="{00000000-0005-0000-0000-0000B5EE0000}"/>
    <cellStyle name="WizardGenericStyleHeading2 7 17" xfId="60850" xr:uid="{00000000-0005-0000-0000-0000B6EE0000}"/>
    <cellStyle name="WizardGenericStyleHeading2 7 18" xfId="60851" xr:uid="{00000000-0005-0000-0000-0000B7EE0000}"/>
    <cellStyle name="WizardGenericStyleHeading2 7 19" xfId="60852" xr:uid="{00000000-0005-0000-0000-0000B8EE0000}"/>
    <cellStyle name="WizardGenericStyleHeading2 7 2" xfId="60853" xr:uid="{00000000-0005-0000-0000-0000B9EE0000}"/>
    <cellStyle name="WizardGenericStyleHeading2 7 20" xfId="60854" xr:uid="{00000000-0005-0000-0000-0000BAEE0000}"/>
    <cellStyle name="WizardGenericStyleHeading2 7 21" xfId="60855" xr:uid="{00000000-0005-0000-0000-0000BBEE0000}"/>
    <cellStyle name="WizardGenericStyleHeading2 7 22" xfId="60856" xr:uid="{00000000-0005-0000-0000-0000BCEE0000}"/>
    <cellStyle name="WizardGenericStyleHeading2 7 23" xfId="60857" xr:uid="{00000000-0005-0000-0000-0000BDEE0000}"/>
    <cellStyle name="WizardGenericStyleHeading2 7 24" xfId="60858" xr:uid="{00000000-0005-0000-0000-0000BEEE0000}"/>
    <cellStyle name="WizardGenericStyleHeading2 7 25" xfId="60859" xr:uid="{00000000-0005-0000-0000-0000BFEE0000}"/>
    <cellStyle name="WizardGenericStyleHeading2 7 3" xfId="60860" xr:uid="{00000000-0005-0000-0000-0000C0EE0000}"/>
    <cellStyle name="WizardGenericStyleHeading2 7 4" xfId="60861" xr:uid="{00000000-0005-0000-0000-0000C1EE0000}"/>
    <cellStyle name="WizardGenericStyleHeading2 7 5" xfId="60862" xr:uid="{00000000-0005-0000-0000-0000C2EE0000}"/>
    <cellStyle name="WizardGenericStyleHeading2 7 6" xfId="60863" xr:uid="{00000000-0005-0000-0000-0000C3EE0000}"/>
    <cellStyle name="WizardGenericStyleHeading2 7 7" xfId="60864" xr:uid="{00000000-0005-0000-0000-0000C4EE0000}"/>
    <cellStyle name="WizardGenericStyleHeading2 7 8" xfId="60865" xr:uid="{00000000-0005-0000-0000-0000C5EE0000}"/>
    <cellStyle name="WizardGenericStyleHeading2 7 9" xfId="60866" xr:uid="{00000000-0005-0000-0000-0000C6EE0000}"/>
    <cellStyle name="WizardGenericStyleHeading2 8" xfId="60867" xr:uid="{00000000-0005-0000-0000-0000C7EE0000}"/>
    <cellStyle name="WizardGenericStyleHeading2 8 10" xfId="60868" xr:uid="{00000000-0005-0000-0000-0000C8EE0000}"/>
    <cellStyle name="WizardGenericStyleHeading2 8 11" xfId="60869" xr:uid="{00000000-0005-0000-0000-0000C9EE0000}"/>
    <cellStyle name="WizardGenericStyleHeading2 8 12" xfId="60870" xr:uid="{00000000-0005-0000-0000-0000CAEE0000}"/>
    <cellStyle name="WizardGenericStyleHeading2 8 13" xfId="60871" xr:uid="{00000000-0005-0000-0000-0000CBEE0000}"/>
    <cellStyle name="WizardGenericStyleHeading2 8 14" xfId="60872" xr:uid="{00000000-0005-0000-0000-0000CCEE0000}"/>
    <cellStyle name="WizardGenericStyleHeading2 8 15" xfId="60873" xr:uid="{00000000-0005-0000-0000-0000CDEE0000}"/>
    <cellStyle name="WizardGenericStyleHeading2 8 16" xfId="60874" xr:uid="{00000000-0005-0000-0000-0000CEEE0000}"/>
    <cellStyle name="WizardGenericStyleHeading2 8 17" xfId="60875" xr:uid="{00000000-0005-0000-0000-0000CFEE0000}"/>
    <cellStyle name="WizardGenericStyleHeading2 8 18" xfId="60876" xr:uid="{00000000-0005-0000-0000-0000D0EE0000}"/>
    <cellStyle name="WizardGenericStyleHeading2 8 19" xfId="60877" xr:uid="{00000000-0005-0000-0000-0000D1EE0000}"/>
    <cellStyle name="WizardGenericStyleHeading2 8 2" xfId="60878" xr:uid="{00000000-0005-0000-0000-0000D2EE0000}"/>
    <cellStyle name="WizardGenericStyleHeading2 8 20" xfId="60879" xr:uid="{00000000-0005-0000-0000-0000D3EE0000}"/>
    <cellStyle name="WizardGenericStyleHeading2 8 21" xfId="60880" xr:uid="{00000000-0005-0000-0000-0000D4EE0000}"/>
    <cellStyle name="WizardGenericStyleHeading2 8 22" xfId="60881" xr:uid="{00000000-0005-0000-0000-0000D5EE0000}"/>
    <cellStyle name="WizardGenericStyleHeading2 8 23" xfId="60882" xr:uid="{00000000-0005-0000-0000-0000D6EE0000}"/>
    <cellStyle name="WizardGenericStyleHeading2 8 24" xfId="60883" xr:uid="{00000000-0005-0000-0000-0000D7EE0000}"/>
    <cellStyle name="WizardGenericStyleHeading2 8 25" xfId="60884" xr:uid="{00000000-0005-0000-0000-0000D8EE0000}"/>
    <cellStyle name="WizardGenericStyleHeading2 8 3" xfId="60885" xr:uid="{00000000-0005-0000-0000-0000D9EE0000}"/>
    <cellStyle name="WizardGenericStyleHeading2 8 4" xfId="60886" xr:uid="{00000000-0005-0000-0000-0000DAEE0000}"/>
    <cellStyle name="WizardGenericStyleHeading2 8 5" xfId="60887" xr:uid="{00000000-0005-0000-0000-0000DBEE0000}"/>
    <cellStyle name="WizardGenericStyleHeading2 8 6" xfId="60888" xr:uid="{00000000-0005-0000-0000-0000DCEE0000}"/>
    <cellStyle name="WizardGenericStyleHeading2 8 7" xfId="60889" xr:uid="{00000000-0005-0000-0000-0000DDEE0000}"/>
    <cellStyle name="WizardGenericStyleHeading2 8 8" xfId="60890" xr:uid="{00000000-0005-0000-0000-0000DEEE0000}"/>
    <cellStyle name="WizardGenericStyleHeading2 8 9" xfId="60891" xr:uid="{00000000-0005-0000-0000-0000DFEE0000}"/>
    <cellStyle name="WizardGenericStyleHeading2 9" xfId="60892" xr:uid="{00000000-0005-0000-0000-0000E0EE0000}"/>
    <cellStyle name="WizardGenericStyleHeading2 9 10" xfId="60893" xr:uid="{00000000-0005-0000-0000-0000E1EE0000}"/>
    <cellStyle name="WizardGenericStyleHeading2 9 11" xfId="60894" xr:uid="{00000000-0005-0000-0000-0000E2EE0000}"/>
    <cellStyle name="WizardGenericStyleHeading2 9 12" xfId="60895" xr:uid="{00000000-0005-0000-0000-0000E3EE0000}"/>
    <cellStyle name="WizardGenericStyleHeading2 9 13" xfId="60896" xr:uid="{00000000-0005-0000-0000-0000E4EE0000}"/>
    <cellStyle name="WizardGenericStyleHeading2 9 14" xfId="60897" xr:uid="{00000000-0005-0000-0000-0000E5EE0000}"/>
    <cellStyle name="WizardGenericStyleHeading2 9 15" xfId="60898" xr:uid="{00000000-0005-0000-0000-0000E6EE0000}"/>
    <cellStyle name="WizardGenericStyleHeading2 9 16" xfId="60899" xr:uid="{00000000-0005-0000-0000-0000E7EE0000}"/>
    <cellStyle name="WizardGenericStyleHeading2 9 17" xfId="60900" xr:uid="{00000000-0005-0000-0000-0000E8EE0000}"/>
    <cellStyle name="WizardGenericStyleHeading2 9 18" xfId="60901" xr:uid="{00000000-0005-0000-0000-0000E9EE0000}"/>
    <cellStyle name="WizardGenericStyleHeading2 9 19" xfId="60902" xr:uid="{00000000-0005-0000-0000-0000EAEE0000}"/>
    <cellStyle name="WizardGenericStyleHeading2 9 2" xfId="60903" xr:uid="{00000000-0005-0000-0000-0000EBEE0000}"/>
    <cellStyle name="WizardGenericStyleHeading2 9 20" xfId="60904" xr:uid="{00000000-0005-0000-0000-0000ECEE0000}"/>
    <cellStyle name="WizardGenericStyleHeading2 9 21" xfId="60905" xr:uid="{00000000-0005-0000-0000-0000EDEE0000}"/>
    <cellStyle name="WizardGenericStyleHeading2 9 22" xfId="60906" xr:uid="{00000000-0005-0000-0000-0000EEEE0000}"/>
    <cellStyle name="WizardGenericStyleHeading2 9 23" xfId="60907" xr:uid="{00000000-0005-0000-0000-0000EFEE0000}"/>
    <cellStyle name="WizardGenericStyleHeading2 9 24" xfId="60908" xr:uid="{00000000-0005-0000-0000-0000F0EE0000}"/>
    <cellStyle name="WizardGenericStyleHeading2 9 25" xfId="60909" xr:uid="{00000000-0005-0000-0000-0000F1EE0000}"/>
    <cellStyle name="WizardGenericStyleHeading2 9 3" xfId="60910" xr:uid="{00000000-0005-0000-0000-0000F2EE0000}"/>
    <cellStyle name="WizardGenericStyleHeading2 9 4" xfId="60911" xr:uid="{00000000-0005-0000-0000-0000F3EE0000}"/>
    <cellStyle name="WizardGenericStyleHeading2 9 5" xfId="60912" xr:uid="{00000000-0005-0000-0000-0000F4EE0000}"/>
    <cellStyle name="WizardGenericStyleHeading2 9 6" xfId="60913" xr:uid="{00000000-0005-0000-0000-0000F5EE0000}"/>
    <cellStyle name="WizardGenericStyleHeading2 9 7" xfId="60914" xr:uid="{00000000-0005-0000-0000-0000F6EE0000}"/>
    <cellStyle name="WizardGenericStyleHeading2 9 8" xfId="60915" xr:uid="{00000000-0005-0000-0000-0000F7EE0000}"/>
    <cellStyle name="WizardGenericStyleHeading2 9 9" xfId="60916" xr:uid="{00000000-0005-0000-0000-0000F8EE0000}"/>
    <cellStyle name="WizardGenericStyleInterger" xfId="60917" xr:uid="{00000000-0005-0000-0000-0000F9EE0000}"/>
    <cellStyle name="WizardGenericStyleInterger 10" xfId="60918" xr:uid="{00000000-0005-0000-0000-0000FAEE0000}"/>
    <cellStyle name="WizardGenericStyleInterger 11" xfId="60919" xr:uid="{00000000-0005-0000-0000-0000FBEE0000}"/>
    <cellStyle name="WizardGenericStyleInterger 12" xfId="60920" xr:uid="{00000000-0005-0000-0000-0000FCEE0000}"/>
    <cellStyle name="WizardGenericStyleInterger 13" xfId="60921" xr:uid="{00000000-0005-0000-0000-0000FDEE0000}"/>
    <cellStyle name="WizardGenericStyleInterger 14" xfId="60922" xr:uid="{00000000-0005-0000-0000-0000FEEE0000}"/>
    <cellStyle name="WizardGenericStyleInterger 15" xfId="60923" xr:uid="{00000000-0005-0000-0000-0000FFEE0000}"/>
    <cellStyle name="WizardGenericStyleInterger 16" xfId="60924" xr:uid="{00000000-0005-0000-0000-000000EF0000}"/>
    <cellStyle name="WizardGenericStyleInterger 17" xfId="60925" xr:uid="{00000000-0005-0000-0000-000001EF0000}"/>
    <cellStyle name="WizardGenericStyleInterger 18" xfId="60926" xr:uid="{00000000-0005-0000-0000-000002EF0000}"/>
    <cellStyle name="WizardGenericStyleInterger 19" xfId="60927" xr:uid="{00000000-0005-0000-0000-000003EF0000}"/>
    <cellStyle name="WizardGenericStyleInterger 19 10" xfId="60928" xr:uid="{00000000-0005-0000-0000-000004EF0000}"/>
    <cellStyle name="WizardGenericStyleInterger 19 11" xfId="60929" xr:uid="{00000000-0005-0000-0000-000005EF0000}"/>
    <cellStyle name="WizardGenericStyleInterger 19 12" xfId="60930" xr:uid="{00000000-0005-0000-0000-000006EF0000}"/>
    <cellStyle name="WizardGenericStyleInterger 19 13" xfId="60931" xr:uid="{00000000-0005-0000-0000-000007EF0000}"/>
    <cellStyle name="WizardGenericStyleInterger 19 14" xfId="60932" xr:uid="{00000000-0005-0000-0000-000008EF0000}"/>
    <cellStyle name="WizardGenericStyleInterger 19 15" xfId="60933" xr:uid="{00000000-0005-0000-0000-000009EF0000}"/>
    <cellStyle name="WizardGenericStyleInterger 19 16" xfId="60934" xr:uid="{00000000-0005-0000-0000-00000AEF0000}"/>
    <cellStyle name="WizardGenericStyleInterger 19 17" xfId="60935" xr:uid="{00000000-0005-0000-0000-00000BEF0000}"/>
    <cellStyle name="WizardGenericStyleInterger 19 18" xfId="60936" xr:uid="{00000000-0005-0000-0000-00000CEF0000}"/>
    <cellStyle name="WizardGenericStyleInterger 19 19" xfId="60937" xr:uid="{00000000-0005-0000-0000-00000DEF0000}"/>
    <cellStyle name="WizardGenericStyleInterger 19 2" xfId="60938" xr:uid="{00000000-0005-0000-0000-00000EEF0000}"/>
    <cellStyle name="WizardGenericStyleInterger 19 20" xfId="60939" xr:uid="{00000000-0005-0000-0000-00000FEF0000}"/>
    <cellStyle name="WizardGenericStyleInterger 19 21" xfId="60940" xr:uid="{00000000-0005-0000-0000-000010EF0000}"/>
    <cellStyle name="WizardGenericStyleInterger 19 22" xfId="60941" xr:uid="{00000000-0005-0000-0000-000011EF0000}"/>
    <cellStyle name="WizardGenericStyleInterger 19 23" xfId="60942" xr:uid="{00000000-0005-0000-0000-000012EF0000}"/>
    <cellStyle name="WizardGenericStyleInterger 19 24" xfId="60943" xr:uid="{00000000-0005-0000-0000-000013EF0000}"/>
    <cellStyle name="WizardGenericStyleInterger 19 25" xfId="60944" xr:uid="{00000000-0005-0000-0000-000014EF0000}"/>
    <cellStyle name="WizardGenericStyleInterger 19 3" xfId="60945" xr:uid="{00000000-0005-0000-0000-000015EF0000}"/>
    <cellStyle name="WizardGenericStyleInterger 19 4" xfId="60946" xr:uid="{00000000-0005-0000-0000-000016EF0000}"/>
    <cellStyle name="WizardGenericStyleInterger 19 5" xfId="60947" xr:uid="{00000000-0005-0000-0000-000017EF0000}"/>
    <cellStyle name="WizardGenericStyleInterger 19 6" xfId="60948" xr:uid="{00000000-0005-0000-0000-000018EF0000}"/>
    <cellStyle name="WizardGenericStyleInterger 19 7" xfId="60949" xr:uid="{00000000-0005-0000-0000-000019EF0000}"/>
    <cellStyle name="WizardGenericStyleInterger 19 8" xfId="60950" xr:uid="{00000000-0005-0000-0000-00001AEF0000}"/>
    <cellStyle name="WizardGenericStyleInterger 19 9" xfId="60951" xr:uid="{00000000-0005-0000-0000-00001BEF0000}"/>
    <cellStyle name="WizardGenericStyleInterger 2" xfId="60952" xr:uid="{00000000-0005-0000-0000-00001CEF0000}"/>
    <cellStyle name="WizardGenericStyleInterger 20" xfId="60953" xr:uid="{00000000-0005-0000-0000-00001DEF0000}"/>
    <cellStyle name="WizardGenericStyleInterger 20 10" xfId="60954" xr:uid="{00000000-0005-0000-0000-00001EEF0000}"/>
    <cellStyle name="WizardGenericStyleInterger 20 11" xfId="60955" xr:uid="{00000000-0005-0000-0000-00001FEF0000}"/>
    <cellStyle name="WizardGenericStyleInterger 20 12" xfId="60956" xr:uid="{00000000-0005-0000-0000-000020EF0000}"/>
    <cellStyle name="WizardGenericStyleInterger 20 13" xfId="60957" xr:uid="{00000000-0005-0000-0000-000021EF0000}"/>
    <cellStyle name="WizardGenericStyleInterger 20 14" xfId="60958" xr:uid="{00000000-0005-0000-0000-000022EF0000}"/>
    <cellStyle name="WizardGenericStyleInterger 20 15" xfId="60959" xr:uid="{00000000-0005-0000-0000-000023EF0000}"/>
    <cellStyle name="WizardGenericStyleInterger 20 16" xfId="60960" xr:uid="{00000000-0005-0000-0000-000024EF0000}"/>
    <cellStyle name="WizardGenericStyleInterger 20 17" xfId="60961" xr:uid="{00000000-0005-0000-0000-000025EF0000}"/>
    <cellStyle name="WizardGenericStyleInterger 20 18" xfId="60962" xr:uid="{00000000-0005-0000-0000-000026EF0000}"/>
    <cellStyle name="WizardGenericStyleInterger 20 19" xfId="60963" xr:uid="{00000000-0005-0000-0000-000027EF0000}"/>
    <cellStyle name="WizardGenericStyleInterger 20 2" xfId="60964" xr:uid="{00000000-0005-0000-0000-000028EF0000}"/>
    <cellStyle name="WizardGenericStyleInterger 20 20" xfId="60965" xr:uid="{00000000-0005-0000-0000-000029EF0000}"/>
    <cellStyle name="WizardGenericStyleInterger 20 21" xfId="60966" xr:uid="{00000000-0005-0000-0000-00002AEF0000}"/>
    <cellStyle name="WizardGenericStyleInterger 20 22" xfId="60967" xr:uid="{00000000-0005-0000-0000-00002BEF0000}"/>
    <cellStyle name="WizardGenericStyleInterger 20 23" xfId="60968" xr:uid="{00000000-0005-0000-0000-00002CEF0000}"/>
    <cellStyle name="WizardGenericStyleInterger 20 24" xfId="60969" xr:uid="{00000000-0005-0000-0000-00002DEF0000}"/>
    <cellStyle name="WizardGenericStyleInterger 20 25" xfId="60970" xr:uid="{00000000-0005-0000-0000-00002EEF0000}"/>
    <cellStyle name="WizardGenericStyleInterger 20 3" xfId="60971" xr:uid="{00000000-0005-0000-0000-00002FEF0000}"/>
    <cellStyle name="WizardGenericStyleInterger 20 4" xfId="60972" xr:uid="{00000000-0005-0000-0000-000030EF0000}"/>
    <cellStyle name="WizardGenericStyleInterger 20 5" xfId="60973" xr:uid="{00000000-0005-0000-0000-000031EF0000}"/>
    <cellStyle name="WizardGenericStyleInterger 20 6" xfId="60974" xr:uid="{00000000-0005-0000-0000-000032EF0000}"/>
    <cellStyle name="WizardGenericStyleInterger 20 7" xfId="60975" xr:uid="{00000000-0005-0000-0000-000033EF0000}"/>
    <cellStyle name="WizardGenericStyleInterger 20 8" xfId="60976" xr:uid="{00000000-0005-0000-0000-000034EF0000}"/>
    <cellStyle name="WizardGenericStyleInterger 20 9" xfId="60977" xr:uid="{00000000-0005-0000-0000-000035EF0000}"/>
    <cellStyle name="WizardGenericStyleInterger 21" xfId="60978" xr:uid="{00000000-0005-0000-0000-000036EF0000}"/>
    <cellStyle name="WizardGenericStyleInterger 21 10" xfId="60979" xr:uid="{00000000-0005-0000-0000-000037EF0000}"/>
    <cellStyle name="WizardGenericStyleInterger 21 11" xfId="60980" xr:uid="{00000000-0005-0000-0000-000038EF0000}"/>
    <cellStyle name="WizardGenericStyleInterger 21 12" xfId="60981" xr:uid="{00000000-0005-0000-0000-000039EF0000}"/>
    <cellStyle name="WizardGenericStyleInterger 21 13" xfId="60982" xr:uid="{00000000-0005-0000-0000-00003AEF0000}"/>
    <cellStyle name="WizardGenericStyleInterger 21 14" xfId="60983" xr:uid="{00000000-0005-0000-0000-00003BEF0000}"/>
    <cellStyle name="WizardGenericStyleInterger 21 15" xfId="60984" xr:uid="{00000000-0005-0000-0000-00003CEF0000}"/>
    <cellStyle name="WizardGenericStyleInterger 21 16" xfId="60985" xr:uid="{00000000-0005-0000-0000-00003DEF0000}"/>
    <cellStyle name="WizardGenericStyleInterger 21 17" xfId="60986" xr:uid="{00000000-0005-0000-0000-00003EEF0000}"/>
    <cellStyle name="WizardGenericStyleInterger 21 18" xfId="60987" xr:uid="{00000000-0005-0000-0000-00003FEF0000}"/>
    <cellStyle name="WizardGenericStyleInterger 21 19" xfId="60988" xr:uid="{00000000-0005-0000-0000-000040EF0000}"/>
    <cellStyle name="WizardGenericStyleInterger 21 2" xfId="60989" xr:uid="{00000000-0005-0000-0000-000041EF0000}"/>
    <cellStyle name="WizardGenericStyleInterger 21 20" xfId="60990" xr:uid="{00000000-0005-0000-0000-000042EF0000}"/>
    <cellStyle name="WizardGenericStyleInterger 21 21" xfId="60991" xr:uid="{00000000-0005-0000-0000-000043EF0000}"/>
    <cellStyle name="WizardGenericStyleInterger 21 22" xfId="60992" xr:uid="{00000000-0005-0000-0000-000044EF0000}"/>
    <cellStyle name="WizardGenericStyleInterger 21 23" xfId="60993" xr:uid="{00000000-0005-0000-0000-000045EF0000}"/>
    <cellStyle name="WizardGenericStyleInterger 21 24" xfId="60994" xr:uid="{00000000-0005-0000-0000-000046EF0000}"/>
    <cellStyle name="WizardGenericStyleInterger 21 25" xfId="60995" xr:uid="{00000000-0005-0000-0000-000047EF0000}"/>
    <cellStyle name="WizardGenericStyleInterger 21 3" xfId="60996" xr:uid="{00000000-0005-0000-0000-000048EF0000}"/>
    <cellStyle name="WizardGenericStyleInterger 21 4" xfId="60997" xr:uid="{00000000-0005-0000-0000-000049EF0000}"/>
    <cellStyle name="WizardGenericStyleInterger 21 5" xfId="60998" xr:uid="{00000000-0005-0000-0000-00004AEF0000}"/>
    <cellStyle name="WizardGenericStyleInterger 21 6" xfId="60999" xr:uid="{00000000-0005-0000-0000-00004BEF0000}"/>
    <cellStyle name="WizardGenericStyleInterger 21 7" xfId="61000" xr:uid="{00000000-0005-0000-0000-00004CEF0000}"/>
    <cellStyle name="WizardGenericStyleInterger 21 8" xfId="61001" xr:uid="{00000000-0005-0000-0000-00004DEF0000}"/>
    <cellStyle name="WizardGenericStyleInterger 21 9" xfId="61002" xr:uid="{00000000-0005-0000-0000-00004EEF0000}"/>
    <cellStyle name="WizardGenericStyleInterger 22" xfId="61003" xr:uid="{00000000-0005-0000-0000-00004FEF0000}"/>
    <cellStyle name="WizardGenericStyleInterger 22 10" xfId="61004" xr:uid="{00000000-0005-0000-0000-000050EF0000}"/>
    <cellStyle name="WizardGenericStyleInterger 22 11" xfId="61005" xr:uid="{00000000-0005-0000-0000-000051EF0000}"/>
    <cellStyle name="WizardGenericStyleInterger 22 12" xfId="61006" xr:uid="{00000000-0005-0000-0000-000052EF0000}"/>
    <cellStyle name="WizardGenericStyleInterger 22 13" xfId="61007" xr:uid="{00000000-0005-0000-0000-000053EF0000}"/>
    <cellStyle name="WizardGenericStyleInterger 22 14" xfId="61008" xr:uid="{00000000-0005-0000-0000-000054EF0000}"/>
    <cellStyle name="WizardGenericStyleInterger 22 15" xfId="61009" xr:uid="{00000000-0005-0000-0000-000055EF0000}"/>
    <cellStyle name="WizardGenericStyleInterger 22 16" xfId="61010" xr:uid="{00000000-0005-0000-0000-000056EF0000}"/>
    <cellStyle name="WizardGenericStyleInterger 22 17" xfId="61011" xr:uid="{00000000-0005-0000-0000-000057EF0000}"/>
    <cellStyle name="WizardGenericStyleInterger 22 18" xfId="61012" xr:uid="{00000000-0005-0000-0000-000058EF0000}"/>
    <cellStyle name="WizardGenericStyleInterger 22 19" xfId="61013" xr:uid="{00000000-0005-0000-0000-000059EF0000}"/>
    <cellStyle name="WizardGenericStyleInterger 22 2" xfId="61014" xr:uid="{00000000-0005-0000-0000-00005AEF0000}"/>
    <cellStyle name="WizardGenericStyleInterger 22 20" xfId="61015" xr:uid="{00000000-0005-0000-0000-00005BEF0000}"/>
    <cellStyle name="WizardGenericStyleInterger 22 21" xfId="61016" xr:uid="{00000000-0005-0000-0000-00005CEF0000}"/>
    <cellStyle name="WizardGenericStyleInterger 22 22" xfId="61017" xr:uid="{00000000-0005-0000-0000-00005DEF0000}"/>
    <cellStyle name="WizardGenericStyleInterger 22 23" xfId="61018" xr:uid="{00000000-0005-0000-0000-00005EEF0000}"/>
    <cellStyle name="WizardGenericStyleInterger 22 24" xfId="61019" xr:uid="{00000000-0005-0000-0000-00005FEF0000}"/>
    <cellStyle name="WizardGenericStyleInterger 22 25" xfId="61020" xr:uid="{00000000-0005-0000-0000-000060EF0000}"/>
    <cellStyle name="WizardGenericStyleInterger 22 3" xfId="61021" xr:uid="{00000000-0005-0000-0000-000061EF0000}"/>
    <cellStyle name="WizardGenericStyleInterger 22 4" xfId="61022" xr:uid="{00000000-0005-0000-0000-000062EF0000}"/>
    <cellStyle name="WizardGenericStyleInterger 22 5" xfId="61023" xr:uid="{00000000-0005-0000-0000-000063EF0000}"/>
    <cellStyle name="WizardGenericStyleInterger 22 6" xfId="61024" xr:uid="{00000000-0005-0000-0000-000064EF0000}"/>
    <cellStyle name="WizardGenericStyleInterger 22 7" xfId="61025" xr:uid="{00000000-0005-0000-0000-000065EF0000}"/>
    <cellStyle name="WizardGenericStyleInterger 22 8" xfId="61026" xr:uid="{00000000-0005-0000-0000-000066EF0000}"/>
    <cellStyle name="WizardGenericStyleInterger 22 9" xfId="61027" xr:uid="{00000000-0005-0000-0000-000067EF0000}"/>
    <cellStyle name="WizardGenericStyleInterger 23" xfId="61028" xr:uid="{00000000-0005-0000-0000-000068EF0000}"/>
    <cellStyle name="WizardGenericStyleInterger 23 10" xfId="61029" xr:uid="{00000000-0005-0000-0000-000069EF0000}"/>
    <cellStyle name="WizardGenericStyleInterger 23 11" xfId="61030" xr:uid="{00000000-0005-0000-0000-00006AEF0000}"/>
    <cellStyle name="WizardGenericStyleInterger 23 12" xfId="61031" xr:uid="{00000000-0005-0000-0000-00006BEF0000}"/>
    <cellStyle name="WizardGenericStyleInterger 23 13" xfId="61032" xr:uid="{00000000-0005-0000-0000-00006CEF0000}"/>
    <cellStyle name="WizardGenericStyleInterger 23 14" xfId="61033" xr:uid="{00000000-0005-0000-0000-00006DEF0000}"/>
    <cellStyle name="WizardGenericStyleInterger 23 15" xfId="61034" xr:uid="{00000000-0005-0000-0000-00006EEF0000}"/>
    <cellStyle name="WizardGenericStyleInterger 23 16" xfId="61035" xr:uid="{00000000-0005-0000-0000-00006FEF0000}"/>
    <cellStyle name="WizardGenericStyleInterger 23 17" xfId="61036" xr:uid="{00000000-0005-0000-0000-000070EF0000}"/>
    <cellStyle name="WizardGenericStyleInterger 23 18" xfId="61037" xr:uid="{00000000-0005-0000-0000-000071EF0000}"/>
    <cellStyle name="WizardGenericStyleInterger 23 19" xfId="61038" xr:uid="{00000000-0005-0000-0000-000072EF0000}"/>
    <cellStyle name="WizardGenericStyleInterger 23 2" xfId="61039" xr:uid="{00000000-0005-0000-0000-000073EF0000}"/>
    <cellStyle name="WizardGenericStyleInterger 23 20" xfId="61040" xr:uid="{00000000-0005-0000-0000-000074EF0000}"/>
    <cellStyle name="WizardGenericStyleInterger 23 21" xfId="61041" xr:uid="{00000000-0005-0000-0000-000075EF0000}"/>
    <cellStyle name="WizardGenericStyleInterger 23 22" xfId="61042" xr:uid="{00000000-0005-0000-0000-000076EF0000}"/>
    <cellStyle name="WizardGenericStyleInterger 23 23" xfId="61043" xr:uid="{00000000-0005-0000-0000-000077EF0000}"/>
    <cellStyle name="WizardGenericStyleInterger 23 24" xfId="61044" xr:uid="{00000000-0005-0000-0000-000078EF0000}"/>
    <cellStyle name="WizardGenericStyleInterger 23 25" xfId="61045" xr:uid="{00000000-0005-0000-0000-000079EF0000}"/>
    <cellStyle name="WizardGenericStyleInterger 23 3" xfId="61046" xr:uid="{00000000-0005-0000-0000-00007AEF0000}"/>
    <cellStyle name="WizardGenericStyleInterger 23 4" xfId="61047" xr:uid="{00000000-0005-0000-0000-00007BEF0000}"/>
    <cellStyle name="WizardGenericStyleInterger 23 5" xfId="61048" xr:uid="{00000000-0005-0000-0000-00007CEF0000}"/>
    <cellStyle name="WizardGenericStyleInterger 23 6" xfId="61049" xr:uid="{00000000-0005-0000-0000-00007DEF0000}"/>
    <cellStyle name="WizardGenericStyleInterger 23 7" xfId="61050" xr:uid="{00000000-0005-0000-0000-00007EEF0000}"/>
    <cellStyle name="WizardGenericStyleInterger 23 8" xfId="61051" xr:uid="{00000000-0005-0000-0000-00007FEF0000}"/>
    <cellStyle name="WizardGenericStyleInterger 23 9" xfId="61052" xr:uid="{00000000-0005-0000-0000-000080EF0000}"/>
    <cellStyle name="WizardGenericStyleInterger 24" xfId="61053" xr:uid="{00000000-0005-0000-0000-000081EF0000}"/>
    <cellStyle name="WizardGenericStyleInterger 24 10" xfId="61054" xr:uid="{00000000-0005-0000-0000-000082EF0000}"/>
    <cellStyle name="WizardGenericStyleInterger 24 11" xfId="61055" xr:uid="{00000000-0005-0000-0000-000083EF0000}"/>
    <cellStyle name="WizardGenericStyleInterger 24 12" xfId="61056" xr:uid="{00000000-0005-0000-0000-000084EF0000}"/>
    <cellStyle name="WizardGenericStyleInterger 24 13" xfId="61057" xr:uid="{00000000-0005-0000-0000-000085EF0000}"/>
    <cellStyle name="WizardGenericStyleInterger 24 14" xfId="61058" xr:uid="{00000000-0005-0000-0000-000086EF0000}"/>
    <cellStyle name="WizardGenericStyleInterger 24 15" xfId="61059" xr:uid="{00000000-0005-0000-0000-000087EF0000}"/>
    <cellStyle name="WizardGenericStyleInterger 24 16" xfId="61060" xr:uid="{00000000-0005-0000-0000-000088EF0000}"/>
    <cellStyle name="WizardGenericStyleInterger 24 17" xfId="61061" xr:uid="{00000000-0005-0000-0000-000089EF0000}"/>
    <cellStyle name="WizardGenericStyleInterger 24 18" xfId="61062" xr:uid="{00000000-0005-0000-0000-00008AEF0000}"/>
    <cellStyle name="WizardGenericStyleInterger 24 19" xfId="61063" xr:uid="{00000000-0005-0000-0000-00008BEF0000}"/>
    <cellStyle name="WizardGenericStyleInterger 24 2" xfId="61064" xr:uid="{00000000-0005-0000-0000-00008CEF0000}"/>
    <cellStyle name="WizardGenericStyleInterger 24 20" xfId="61065" xr:uid="{00000000-0005-0000-0000-00008DEF0000}"/>
    <cellStyle name="WizardGenericStyleInterger 24 21" xfId="61066" xr:uid="{00000000-0005-0000-0000-00008EEF0000}"/>
    <cellStyle name="WizardGenericStyleInterger 24 22" xfId="61067" xr:uid="{00000000-0005-0000-0000-00008FEF0000}"/>
    <cellStyle name="WizardGenericStyleInterger 24 23" xfId="61068" xr:uid="{00000000-0005-0000-0000-000090EF0000}"/>
    <cellStyle name="WizardGenericStyleInterger 24 24" xfId="61069" xr:uid="{00000000-0005-0000-0000-000091EF0000}"/>
    <cellStyle name="WizardGenericStyleInterger 24 25" xfId="61070" xr:uid="{00000000-0005-0000-0000-000092EF0000}"/>
    <cellStyle name="WizardGenericStyleInterger 24 3" xfId="61071" xr:uid="{00000000-0005-0000-0000-000093EF0000}"/>
    <cellStyle name="WizardGenericStyleInterger 24 4" xfId="61072" xr:uid="{00000000-0005-0000-0000-000094EF0000}"/>
    <cellStyle name="WizardGenericStyleInterger 24 5" xfId="61073" xr:uid="{00000000-0005-0000-0000-000095EF0000}"/>
    <cellStyle name="WizardGenericStyleInterger 24 6" xfId="61074" xr:uid="{00000000-0005-0000-0000-000096EF0000}"/>
    <cellStyle name="WizardGenericStyleInterger 24 7" xfId="61075" xr:uid="{00000000-0005-0000-0000-000097EF0000}"/>
    <cellStyle name="WizardGenericStyleInterger 24 8" xfId="61076" xr:uid="{00000000-0005-0000-0000-000098EF0000}"/>
    <cellStyle name="WizardGenericStyleInterger 24 9" xfId="61077" xr:uid="{00000000-0005-0000-0000-000099EF0000}"/>
    <cellStyle name="WizardGenericStyleInterger 25" xfId="61078" xr:uid="{00000000-0005-0000-0000-00009AEF0000}"/>
    <cellStyle name="WizardGenericStyleInterger 25 10" xfId="61079" xr:uid="{00000000-0005-0000-0000-00009BEF0000}"/>
    <cellStyle name="WizardGenericStyleInterger 25 11" xfId="61080" xr:uid="{00000000-0005-0000-0000-00009CEF0000}"/>
    <cellStyle name="WizardGenericStyleInterger 25 12" xfId="61081" xr:uid="{00000000-0005-0000-0000-00009DEF0000}"/>
    <cellStyle name="WizardGenericStyleInterger 25 13" xfId="61082" xr:uid="{00000000-0005-0000-0000-00009EEF0000}"/>
    <cellStyle name="WizardGenericStyleInterger 25 14" xfId="61083" xr:uid="{00000000-0005-0000-0000-00009FEF0000}"/>
    <cellStyle name="WizardGenericStyleInterger 25 15" xfId="61084" xr:uid="{00000000-0005-0000-0000-0000A0EF0000}"/>
    <cellStyle name="WizardGenericStyleInterger 25 16" xfId="61085" xr:uid="{00000000-0005-0000-0000-0000A1EF0000}"/>
    <cellStyle name="WizardGenericStyleInterger 25 17" xfId="61086" xr:uid="{00000000-0005-0000-0000-0000A2EF0000}"/>
    <cellStyle name="WizardGenericStyleInterger 25 18" xfId="61087" xr:uid="{00000000-0005-0000-0000-0000A3EF0000}"/>
    <cellStyle name="WizardGenericStyleInterger 25 19" xfId="61088" xr:uid="{00000000-0005-0000-0000-0000A4EF0000}"/>
    <cellStyle name="WizardGenericStyleInterger 25 2" xfId="61089" xr:uid="{00000000-0005-0000-0000-0000A5EF0000}"/>
    <cellStyle name="WizardGenericStyleInterger 25 20" xfId="61090" xr:uid="{00000000-0005-0000-0000-0000A6EF0000}"/>
    <cellStyle name="WizardGenericStyleInterger 25 21" xfId="61091" xr:uid="{00000000-0005-0000-0000-0000A7EF0000}"/>
    <cellStyle name="WizardGenericStyleInterger 25 22" xfId="61092" xr:uid="{00000000-0005-0000-0000-0000A8EF0000}"/>
    <cellStyle name="WizardGenericStyleInterger 25 23" xfId="61093" xr:uid="{00000000-0005-0000-0000-0000A9EF0000}"/>
    <cellStyle name="WizardGenericStyleInterger 25 24" xfId="61094" xr:uid="{00000000-0005-0000-0000-0000AAEF0000}"/>
    <cellStyle name="WizardGenericStyleInterger 25 25" xfId="61095" xr:uid="{00000000-0005-0000-0000-0000ABEF0000}"/>
    <cellStyle name="WizardGenericStyleInterger 25 3" xfId="61096" xr:uid="{00000000-0005-0000-0000-0000ACEF0000}"/>
    <cellStyle name="WizardGenericStyleInterger 25 4" xfId="61097" xr:uid="{00000000-0005-0000-0000-0000ADEF0000}"/>
    <cellStyle name="WizardGenericStyleInterger 25 5" xfId="61098" xr:uid="{00000000-0005-0000-0000-0000AEEF0000}"/>
    <cellStyle name="WizardGenericStyleInterger 25 6" xfId="61099" xr:uid="{00000000-0005-0000-0000-0000AFEF0000}"/>
    <cellStyle name="WizardGenericStyleInterger 25 7" xfId="61100" xr:uid="{00000000-0005-0000-0000-0000B0EF0000}"/>
    <cellStyle name="WizardGenericStyleInterger 25 8" xfId="61101" xr:uid="{00000000-0005-0000-0000-0000B1EF0000}"/>
    <cellStyle name="WizardGenericStyleInterger 25 9" xfId="61102" xr:uid="{00000000-0005-0000-0000-0000B2EF0000}"/>
    <cellStyle name="WizardGenericStyleInterger 26" xfId="61103" xr:uid="{00000000-0005-0000-0000-0000B3EF0000}"/>
    <cellStyle name="WizardGenericStyleInterger 26 10" xfId="61104" xr:uid="{00000000-0005-0000-0000-0000B4EF0000}"/>
    <cellStyle name="WizardGenericStyleInterger 26 11" xfId="61105" xr:uid="{00000000-0005-0000-0000-0000B5EF0000}"/>
    <cellStyle name="WizardGenericStyleInterger 26 12" xfId="61106" xr:uid="{00000000-0005-0000-0000-0000B6EF0000}"/>
    <cellStyle name="WizardGenericStyleInterger 26 13" xfId="61107" xr:uid="{00000000-0005-0000-0000-0000B7EF0000}"/>
    <cellStyle name="WizardGenericStyleInterger 26 14" xfId="61108" xr:uid="{00000000-0005-0000-0000-0000B8EF0000}"/>
    <cellStyle name="WizardGenericStyleInterger 26 15" xfId="61109" xr:uid="{00000000-0005-0000-0000-0000B9EF0000}"/>
    <cellStyle name="WizardGenericStyleInterger 26 16" xfId="61110" xr:uid="{00000000-0005-0000-0000-0000BAEF0000}"/>
    <cellStyle name="WizardGenericStyleInterger 26 17" xfId="61111" xr:uid="{00000000-0005-0000-0000-0000BBEF0000}"/>
    <cellStyle name="WizardGenericStyleInterger 26 18" xfId="61112" xr:uid="{00000000-0005-0000-0000-0000BCEF0000}"/>
    <cellStyle name="WizardGenericStyleInterger 26 19" xfId="61113" xr:uid="{00000000-0005-0000-0000-0000BDEF0000}"/>
    <cellStyle name="WizardGenericStyleInterger 26 2" xfId="61114" xr:uid="{00000000-0005-0000-0000-0000BEEF0000}"/>
    <cellStyle name="WizardGenericStyleInterger 26 20" xfId="61115" xr:uid="{00000000-0005-0000-0000-0000BFEF0000}"/>
    <cellStyle name="WizardGenericStyleInterger 26 21" xfId="61116" xr:uid="{00000000-0005-0000-0000-0000C0EF0000}"/>
    <cellStyle name="WizardGenericStyleInterger 26 22" xfId="61117" xr:uid="{00000000-0005-0000-0000-0000C1EF0000}"/>
    <cellStyle name="WizardGenericStyleInterger 26 23" xfId="61118" xr:uid="{00000000-0005-0000-0000-0000C2EF0000}"/>
    <cellStyle name="WizardGenericStyleInterger 26 24" xfId="61119" xr:uid="{00000000-0005-0000-0000-0000C3EF0000}"/>
    <cellStyle name="WizardGenericStyleInterger 26 25" xfId="61120" xr:uid="{00000000-0005-0000-0000-0000C4EF0000}"/>
    <cellStyle name="WizardGenericStyleInterger 26 3" xfId="61121" xr:uid="{00000000-0005-0000-0000-0000C5EF0000}"/>
    <cellStyle name="WizardGenericStyleInterger 26 4" xfId="61122" xr:uid="{00000000-0005-0000-0000-0000C6EF0000}"/>
    <cellStyle name="WizardGenericStyleInterger 26 5" xfId="61123" xr:uid="{00000000-0005-0000-0000-0000C7EF0000}"/>
    <cellStyle name="WizardGenericStyleInterger 26 6" xfId="61124" xr:uid="{00000000-0005-0000-0000-0000C8EF0000}"/>
    <cellStyle name="WizardGenericStyleInterger 26 7" xfId="61125" xr:uid="{00000000-0005-0000-0000-0000C9EF0000}"/>
    <cellStyle name="WizardGenericStyleInterger 26 8" xfId="61126" xr:uid="{00000000-0005-0000-0000-0000CAEF0000}"/>
    <cellStyle name="WizardGenericStyleInterger 26 9" xfId="61127" xr:uid="{00000000-0005-0000-0000-0000CBEF0000}"/>
    <cellStyle name="WizardGenericStyleInterger 27" xfId="61128" xr:uid="{00000000-0005-0000-0000-0000CCEF0000}"/>
    <cellStyle name="WizardGenericStyleInterger 28" xfId="61129" xr:uid="{00000000-0005-0000-0000-0000CDEF0000}"/>
    <cellStyle name="WizardGenericStyleInterger 28 10" xfId="61130" xr:uid="{00000000-0005-0000-0000-0000CEEF0000}"/>
    <cellStyle name="WizardGenericStyleInterger 28 11" xfId="61131" xr:uid="{00000000-0005-0000-0000-0000CFEF0000}"/>
    <cellStyle name="WizardGenericStyleInterger 28 12" xfId="61132" xr:uid="{00000000-0005-0000-0000-0000D0EF0000}"/>
    <cellStyle name="WizardGenericStyleInterger 28 13" xfId="61133" xr:uid="{00000000-0005-0000-0000-0000D1EF0000}"/>
    <cellStyle name="WizardGenericStyleInterger 28 14" xfId="61134" xr:uid="{00000000-0005-0000-0000-0000D2EF0000}"/>
    <cellStyle name="WizardGenericStyleInterger 28 15" xfId="61135" xr:uid="{00000000-0005-0000-0000-0000D3EF0000}"/>
    <cellStyle name="WizardGenericStyleInterger 28 16" xfId="61136" xr:uid="{00000000-0005-0000-0000-0000D4EF0000}"/>
    <cellStyle name="WizardGenericStyleInterger 28 17" xfId="61137" xr:uid="{00000000-0005-0000-0000-0000D5EF0000}"/>
    <cellStyle name="WizardGenericStyleInterger 28 18" xfId="61138" xr:uid="{00000000-0005-0000-0000-0000D6EF0000}"/>
    <cellStyle name="WizardGenericStyleInterger 28 19" xfId="61139" xr:uid="{00000000-0005-0000-0000-0000D7EF0000}"/>
    <cellStyle name="WizardGenericStyleInterger 28 2" xfId="61140" xr:uid="{00000000-0005-0000-0000-0000D8EF0000}"/>
    <cellStyle name="WizardGenericStyleInterger 28 20" xfId="61141" xr:uid="{00000000-0005-0000-0000-0000D9EF0000}"/>
    <cellStyle name="WizardGenericStyleInterger 28 21" xfId="61142" xr:uid="{00000000-0005-0000-0000-0000DAEF0000}"/>
    <cellStyle name="WizardGenericStyleInterger 28 22" xfId="61143" xr:uid="{00000000-0005-0000-0000-0000DBEF0000}"/>
    <cellStyle name="WizardGenericStyleInterger 28 23" xfId="61144" xr:uid="{00000000-0005-0000-0000-0000DCEF0000}"/>
    <cellStyle name="WizardGenericStyleInterger 28 24" xfId="61145" xr:uid="{00000000-0005-0000-0000-0000DDEF0000}"/>
    <cellStyle name="WizardGenericStyleInterger 28 25" xfId="61146" xr:uid="{00000000-0005-0000-0000-0000DEEF0000}"/>
    <cellStyle name="WizardGenericStyleInterger 28 3" xfId="61147" xr:uid="{00000000-0005-0000-0000-0000DFEF0000}"/>
    <cellStyle name="WizardGenericStyleInterger 28 4" xfId="61148" xr:uid="{00000000-0005-0000-0000-0000E0EF0000}"/>
    <cellStyle name="WizardGenericStyleInterger 28 5" xfId="61149" xr:uid="{00000000-0005-0000-0000-0000E1EF0000}"/>
    <cellStyle name="WizardGenericStyleInterger 28 6" xfId="61150" xr:uid="{00000000-0005-0000-0000-0000E2EF0000}"/>
    <cellStyle name="WizardGenericStyleInterger 28 7" xfId="61151" xr:uid="{00000000-0005-0000-0000-0000E3EF0000}"/>
    <cellStyle name="WizardGenericStyleInterger 28 8" xfId="61152" xr:uid="{00000000-0005-0000-0000-0000E4EF0000}"/>
    <cellStyle name="WizardGenericStyleInterger 28 9" xfId="61153" xr:uid="{00000000-0005-0000-0000-0000E5EF0000}"/>
    <cellStyle name="WizardGenericStyleInterger 29" xfId="61154" xr:uid="{00000000-0005-0000-0000-0000E6EF0000}"/>
    <cellStyle name="WizardGenericStyleInterger 3" xfId="61155" xr:uid="{00000000-0005-0000-0000-0000E7EF0000}"/>
    <cellStyle name="WizardGenericStyleInterger 30" xfId="61156" xr:uid="{00000000-0005-0000-0000-0000E8EF0000}"/>
    <cellStyle name="WizardGenericStyleInterger 31" xfId="61157" xr:uid="{00000000-0005-0000-0000-0000E9EF0000}"/>
    <cellStyle name="WizardGenericStyleInterger 32" xfId="61158" xr:uid="{00000000-0005-0000-0000-0000EAEF0000}"/>
    <cellStyle name="WizardGenericStyleInterger 33" xfId="61159" xr:uid="{00000000-0005-0000-0000-0000EBEF0000}"/>
    <cellStyle name="WizardGenericStyleInterger 34" xfId="61160" xr:uid="{00000000-0005-0000-0000-0000ECEF0000}"/>
    <cellStyle name="WizardGenericStyleInterger 35" xfId="61161" xr:uid="{00000000-0005-0000-0000-0000EDEF0000}"/>
    <cellStyle name="WizardGenericStyleInterger 36" xfId="61162" xr:uid="{00000000-0005-0000-0000-0000EEEF0000}"/>
    <cellStyle name="WizardGenericStyleInterger 37" xfId="61163" xr:uid="{00000000-0005-0000-0000-0000EFEF0000}"/>
    <cellStyle name="WizardGenericStyleInterger 38" xfId="61164" xr:uid="{00000000-0005-0000-0000-0000F0EF0000}"/>
    <cellStyle name="WizardGenericStyleInterger 39" xfId="61165" xr:uid="{00000000-0005-0000-0000-0000F1EF0000}"/>
    <cellStyle name="WizardGenericStyleInterger 4" xfId="61166" xr:uid="{00000000-0005-0000-0000-0000F2EF0000}"/>
    <cellStyle name="WizardGenericStyleInterger 40" xfId="61167" xr:uid="{00000000-0005-0000-0000-0000F3EF0000}"/>
    <cellStyle name="WizardGenericStyleInterger 41" xfId="61168" xr:uid="{00000000-0005-0000-0000-0000F4EF0000}"/>
    <cellStyle name="WizardGenericStyleInterger 42" xfId="61169" xr:uid="{00000000-0005-0000-0000-0000F5EF0000}"/>
    <cellStyle name="WizardGenericStyleInterger 43" xfId="61170" xr:uid="{00000000-0005-0000-0000-0000F6EF0000}"/>
    <cellStyle name="WizardGenericStyleInterger 44" xfId="61171" xr:uid="{00000000-0005-0000-0000-0000F7EF0000}"/>
    <cellStyle name="WizardGenericStyleInterger 45" xfId="61172" xr:uid="{00000000-0005-0000-0000-0000F8EF0000}"/>
    <cellStyle name="WizardGenericStyleInterger 46" xfId="61173" xr:uid="{00000000-0005-0000-0000-0000F9EF0000}"/>
    <cellStyle name="WizardGenericStyleInterger 47" xfId="61174" xr:uid="{00000000-0005-0000-0000-0000FAEF0000}"/>
    <cellStyle name="WizardGenericStyleInterger 48" xfId="61175" xr:uid="{00000000-0005-0000-0000-0000FBEF0000}"/>
    <cellStyle name="WizardGenericStyleInterger 49" xfId="61176" xr:uid="{00000000-0005-0000-0000-0000FCEF0000}"/>
    <cellStyle name="WizardGenericStyleInterger 5" xfId="61177" xr:uid="{00000000-0005-0000-0000-0000FDEF0000}"/>
    <cellStyle name="WizardGenericStyleInterger 50" xfId="61178" xr:uid="{00000000-0005-0000-0000-0000FEEF0000}"/>
    <cellStyle name="WizardGenericStyleInterger 51" xfId="61179" xr:uid="{00000000-0005-0000-0000-0000FFEF0000}"/>
    <cellStyle name="WizardGenericStyleInterger 52" xfId="61180" xr:uid="{00000000-0005-0000-0000-000000F00000}"/>
    <cellStyle name="WizardGenericStyleInterger 53" xfId="61181" xr:uid="{00000000-0005-0000-0000-000001F00000}"/>
    <cellStyle name="WizardGenericStyleInterger 54" xfId="61182" xr:uid="{00000000-0005-0000-0000-000002F00000}"/>
    <cellStyle name="WizardGenericStyleInterger 55" xfId="61183" xr:uid="{00000000-0005-0000-0000-000003F00000}"/>
    <cellStyle name="WizardGenericStyleInterger 56" xfId="61184" xr:uid="{00000000-0005-0000-0000-000004F00000}"/>
    <cellStyle name="WizardGenericStyleInterger 57" xfId="61185" xr:uid="{00000000-0005-0000-0000-000005F00000}"/>
    <cellStyle name="WizardGenericStyleInterger 58" xfId="61186" xr:uid="{00000000-0005-0000-0000-000006F00000}"/>
    <cellStyle name="WizardGenericStyleInterger 59" xfId="61187" xr:uid="{00000000-0005-0000-0000-000007F00000}"/>
    <cellStyle name="WizardGenericStyleInterger 6" xfId="61188" xr:uid="{00000000-0005-0000-0000-000008F00000}"/>
    <cellStyle name="WizardGenericStyleInterger 7" xfId="61189" xr:uid="{00000000-0005-0000-0000-000009F00000}"/>
    <cellStyle name="WizardGenericStyleInterger 8" xfId="61190" xr:uid="{00000000-0005-0000-0000-00000AF00000}"/>
    <cellStyle name="WizardGenericStyleInterger 9" xfId="61191" xr:uid="{00000000-0005-0000-0000-00000BF00000}"/>
    <cellStyle name="WizardGenericStyleInterger_BBLR" xfId="61192" xr:uid="{00000000-0005-0000-0000-00000CF00000}"/>
    <cellStyle name="WizardGenericStyleMoney" xfId="61193" xr:uid="{00000000-0005-0000-0000-00000DF00000}"/>
    <cellStyle name="WizardGenericStyleMoney 10" xfId="61194" xr:uid="{00000000-0005-0000-0000-00000EF00000}"/>
    <cellStyle name="WizardGenericStyleMoney 11" xfId="61195" xr:uid="{00000000-0005-0000-0000-00000FF00000}"/>
    <cellStyle name="WizardGenericStyleMoney 12" xfId="61196" xr:uid="{00000000-0005-0000-0000-000010F00000}"/>
    <cellStyle name="WizardGenericStyleMoney 13" xfId="61197" xr:uid="{00000000-0005-0000-0000-000011F00000}"/>
    <cellStyle name="WizardGenericStyleMoney 14" xfId="61198" xr:uid="{00000000-0005-0000-0000-000012F00000}"/>
    <cellStyle name="WizardGenericStyleMoney 15" xfId="61199" xr:uid="{00000000-0005-0000-0000-000013F00000}"/>
    <cellStyle name="WizardGenericStyleMoney 16" xfId="61200" xr:uid="{00000000-0005-0000-0000-000014F00000}"/>
    <cellStyle name="WizardGenericStyleMoney 17" xfId="61201" xr:uid="{00000000-0005-0000-0000-000015F00000}"/>
    <cellStyle name="WizardGenericStyleMoney 18" xfId="61202" xr:uid="{00000000-0005-0000-0000-000016F00000}"/>
    <cellStyle name="WizardGenericStyleMoney 19" xfId="61203" xr:uid="{00000000-0005-0000-0000-000017F00000}"/>
    <cellStyle name="WizardGenericStyleMoney 19 10" xfId="61204" xr:uid="{00000000-0005-0000-0000-000018F00000}"/>
    <cellStyle name="WizardGenericStyleMoney 19 11" xfId="61205" xr:uid="{00000000-0005-0000-0000-000019F00000}"/>
    <cellStyle name="WizardGenericStyleMoney 19 12" xfId="61206" xr:uid="{00000000-0005-0000-0000-00001AF00000}"/>
    <cellStyle name="WizardGenericStyleMoney 19 13" xfId="61207" xr:uid="{00000000-0005-0000-0000-00001BF00000}"/>
    <cellStyle name="WizardGenericStyleMoney 19 14" xfId="61208" xr:uid="{00000000-0005-0000-0000-00001CF00000}"/>
    <cellStyle name="WizardGenericStyleMoney 19 15" xfId="61209" xr:uid="{00000000-0005-0000-0000-00001DF00000}"/>
    <cellStyle name="WizardGenericStyleMoney 19 16" xfId="61210" xr:uid="{00000000-0005-0000-0000-00001EF00000}"/>
    <cellStyle name="WizardGenericStyleMoney 19 17" xfId="61211" xr:uid="{00000000-0005-0000-0000-00001FF00000}"/>
    <cellStyle name="WizardGenericStyleMoney 19 18" xfId="61212" xr:uid="{00000000-0005-0000-0000-000020F00000}"/>
    <cellStyle name="WizardGenericStyleMoney 19 19" xfId="61213" xr:uid="{00000000-0005-0000-0000-000021F00000}"/>
    <cellStyle name="WizardGenericStyleMoney 19 2" xfId="61214" xr:uid="{00000000-0005-0000-0000-000022F00000}"/>
    <cellStyle name="WizardGenericStyleMoney 19 20" xfId="61215" xr:uid="{00000000-0005-0000-0000-000023F00000}"/>
    <cellStyle name="WizardGenericStyleMoney 19 21" xfId="61216" xr:uid="{00000000-0005-0000-0000-000024F00000}"/>
    <cellStyle name="WizardGenericStyleMoney 19 22" xfId="61217" xr:uid="{00000000-0005-0000-0000-000025F00000}"/>
    <cellStyle name="WizardGenericStyleMoney 19 23" xfId="61218" xr:uid="{00000000-0005-0000-0000-000026F00000}"/>
    <cellStyle name="WizardGenericStyleMoney 19 24" xfId="61219" xr:uid="{00000000-0005-0000-0000-000027F00000}"/>
    <cellStyle name="WizardGenericStyleMoney 19 25" xfId="61220" xr:uid="{00000000-0005-0000-0000-000028F00000}"/>
    <cellStyle name="WizardGenericStyleMoney 19 3" xfId="61221" xr:uid="{00000000-0005-0000-0000-000029F00000}"/>
    <cellStyle name="WizardGenericStyleMoney 19 4" xfId="61222" xr:uid="{00000000-0005-0000-0000-00002AF00000}"/>
    <cellStyle name="WizardGenericStyleMoney 19 5" xfId="61223" xr:uid="{00000000-0005-0000-0000-00002BF00000}"/>
    <cellStyle name="WizardGenericStyleMoney 19 6" xfId="61224" xr:uid="{00000000-0005-0000-0000-00002CF00000}"/>
    <cellStyle name="WizardGenericStyleMoney 19 7" xfId="61225" xr:uid="{00000000-0005-0000-0000-00002DF00000}"/>
    <cellStyle name="WizardGenericStyleMoney 19 8" xfId="61226" xr:uid="{00000000-0005-0000-0000-00002EF00000}"/>
    <cellStyle name="WizardGenericStyleMoney 19 9" xfId="61227" xr:uid="{00000000-0005-0000-0000-00002FF00000}"/>
    <cellStyle name="WizardGenericStyleMoney 2" xfId="61228" xr:uid="{00000000-0005-0000-0000-000030F00000}"/>
    <cellStyle name="WizardGenericStyleMoney 20" xfId="61229" xr:uid="{00000000-0005-0000-0000-000031F00000}"/>
    <cellStyle name="WizardGenericStyleMoney 20 10" xfId="61230" xr:uid="{00000000-0005-0000-0000-000032F00000}"/>
    <cellStyle name="WizardGenericStyleMoney 20 11" xfId="61231" xr:uid="{00000000-0005-0000-0000-000033F00000}"/>
    <cellStyle name="WizardGenericStyleMoney 20 12" xfId="61232" xr:uid="{00000000-0005-0000-0000-000034F00000}"/>
    <cellStyle name="WizardGenericStyleMoney 20 13" xfId="61233" xr:uid="{00000000-0005-0000-0000-000035F00000}"/>
    <cellStyle name="WizardGenericStyleMoney 20 14" xfId="61234" xr:uid="{00000000-0005-0000-0000-000036F00000}"/>
    <cellStyle name="WizardGenericStyleMoney 20 15" xfId="61235" xr:uid="{00000000-0005-0000-0000-000037F00000}"/>
    <cellStyle name="WizardGenericStyleMoney 20 16" xfId="61236" xr:uid="{00000000-0005-0000-0000-000038F00000}"/>
    <cellStyle name="WizardGenericStyleMoney 20 17" xfId="61237" xr:uid="{00000000-0005-0000-0000-000039F00000}"/>
    <cellStyle name="WizardGenericStyleMoney 20 18" xfId="61238" xr:uid="{00000000-0005-0000-0000-00003AF00000}"/>
    <cellStyle name="WizardGenericStyleMoney 20 19" xfId="61239" xr:uid="{00000000-0005-0000-0000-00003BF00000}"/>
    <cellStyle name="WizardGenericStyleMoney 20 2" xfId="61240" xr:uid="{00000000-0005-0000-0000-00003CF00000}"/>
    <cellStyle name="WizardGenericStyleMoney 20 20" xfId="61241" xr:uid="{00000000-0005-0000-0000-00003DF00000}"/>
    <cellStyle name="WizardGenericStyleMoney 20 21" xfId="61242" xr:uid="{00000000-0005-0000-0000-00003EF00000}"/>
    <cellStyle name="WizardGenericStyleMoney 20 22" xfId="61243" xr:uid="{00000000-0005-0000-0000-00003FF00000}"/>
    <cellStyle name="WizardGenericStyleMoney 20 23" xfId="61244" xr:uid="{00000000-0005-0000-0000-000040F00000}"/>
    <cellStyle name="WizardGenericStyleMoney 20 24" xfId="61245" xr:uid="{00000000-0005-0000-0000-000041F00000}"/>
    <cellStyle name="WizardGenericStyleMoney 20 25" xfId="61246" xr:uid="{00000000-0005-0000-0000-000042F00000}"/>
    <cellStyle name="WizardGenericStyleMoney 20 3" xfId="61247" xr:uid="{00000000-0005-0000-0000-000043F00000}"/>
    <cellStyle name="WizardGenericStyleMoney 20 4" xfId="61248" xr:uid="{00000000-0005-0000-0000-000044F00000}"/>
    <cellStyle name="WizardGenericStyleMoney 20 5" xfId="61249" xr:uid="{00000000-0005-0000-0000-000045F00000}"/>
    <cellStyle name="WizardGenericStyleMoney 20 6" xfId="61250" xr:uid="{00000000-0005-0000-0000-000046F00000}"/>
    <cellStyle name="WizardGenericStyleMoney 20 7" xfId="61251" xr:uid="{00000000-0005-0000-0000-000047F00000}"/>
    <cellStyle name="WizardGenericStyleMoney 20 8" xfId="61252" xr:uid="{00000000-0005-0000-0000-000048F00000}"/>
    <cellStyle name="WizardGenericStyleMoney 20 9" xfId="61253" xr:uid="{00000000-0005-0000-0000-000049F00000}"/>
    <cellStyle name="WizardGenericStyleMoney 21" xfId="61254" xr:uid="{00000000-0005-0000-0000-00004AF00000}"/>
    <cellStyle name="WizardGenericStyleMoney 21 10" xfId="61255" xr:uid="{00000000-0005-0000-0000-00004BF00000}"/>
    <cellStyle name="WizardGenericStyleMoney 21 11" xfId="61256" xr:uid="{00000000-0005-0000-0000-00004CF00000}"/>
    <cellStyle name="WizardGenericStyleMoney 21 12" xfId="61257" xr:uid="{00000000-0005-0000-0000-00004DF00000}"/>
    <cellStyle name="WizardGenericStyleMoney 21 13" xfId="61258" xr:uid="{00000000-0005-0000-0000-00004EF00000}"/>
    <cellStyle name="WizardGenericStyleMoney 21 14" xfId="61259" xr:uid="{00000000-0005-0000-0000-00004FF00000}"/>
    <cellStyle name="WizardGenericStyleMoney 21 15" xfId="61260" xr:uid="{00000000-0005-0000-0000-000050F00000}"/>
    <cellStyle name="WizardGenericStyleMoney 21 16" xfId="61261" xr:uid="{00000000-0005-0000-0000-000051F00000}"/>
    <cellStyle name="WizardGenericStyleMoney 21 17" xfId="61262" xr:uid="{00000000-0005-0000-0000-000052F00000}"/>
    <cellStyle name="WizardGenericStyleMoney 21 18" xfId="61263" xr:uid="{00000000-0005-0000-0000-000053F00000}"/>
    <cellStyle name="WizardGenericStyleMoney 21 19" xfId="61264" xr:uid="{00000000-0005-0000-0000-000054F00000}"/>
    <cellStyle name="WizardGenericStyleMoney 21 2" xfId="61265" xr:uid="{00000000-0005-0000-0000-000055F00000}"/>
    <cellStyle name="WizardGenericStyleMoney 21 20" xfId="61266" xr:uid="{00000000-0005-0000-0000-000056F00000}"/>
    <cellStyle name="WizardGenericStyleMoney 21 21" xfId="61267" xr:uid="{00000000-0005-0000-0000-000057F00000}"/>
    <cellStyle name="WizardGenericStyleMoney 21 22" xfId="61268" xr:uid="{00000000-0005-0000-0000-000058F00000}"/>
    <cellStyle name="WizardGenericStyleMoney 21 23" xfId="61269" xr:uid="{00000000-0005-0000-0000-000059F00000}"/>
    <cellStyle name="WizardGenericStyleMoney 21 24" xfId="61270" xr:uid="{00000000-0005-0000-0000-00005AF00000}"/>
    <cellStyle name="WizardGenericStyleMoney 21 25" xfId="61271" xr:uid="{00000000-0005-0000-0000-00005BF00000}"/>
    <cellStyle name="WizardGenericStyleMoney 21 3" xfId="61272" xr:uid="{00000000-0005-0000-0000-00005CF00000}"/>
    <cellStyle name="WizardGenericStyleMoney 21 4" xfId="61273" xr:uid="{00000000-0005-0000-0000-00005DF00000}"/>
    <cellStyle name="WizardGenericStyleMoney 21 5" xfId="61274" xr:uid="{00000000-0005-0000-0000-00005EF00000}"/>
    <cellStyle name="WizardGenericStyleMoney 21 6" xfId="61275" xr:uid="{00000000-0005-0000-0000-00005FF00000}"/>
    <cellStyle name="WizardGenericStyleMoney 21 7" xfId="61276" xr:uid="{00000000-0005-0000-0000-000060F00000}"/>
    <cellStyle name="WizardGenericStyleMoney 21 8" xfId="61277" xr:uid="{00000000-0005-0000-0000-000061F00000}"/>
    <cellStyle name="WizardGenericStyleMoney 21 9" xfId="61278" xr:uid="{00000000-0005-0000-0000-000062F00000}"/>
    <cellStyle name="WizardGenericStyleMoney 22" xfId="61279" xr:uid="{00000000-0005-0000-0000-000063F00000}"/>
    <cellStyle name="WizardGenericStyleMoney 22 10" xfId="61280" xr:uid="{00000000-0005-0000-0000-000064F00000}"/>
    <cellStyle name="WizardGenericStyleMoney 22 11" xfId="61281" xr:uid="{00000000-0005-0000-0000-000065F00000}"/>
    <cellStyle name="WizardGenericStyleMoney 22 12" xfId="61282" xr:uid="{00000000-0005-0000-0000-000066F00000}"/>
    <cellStyle name="WizardGenericStyleMoney 22 13" xfId="61283" xr:uid="{00000000-0005-0000-0000-000067F00000}"/>
    <cellStyle name="WizardGenericStyleMoney 22 14" xfId="61284" xr:uid="{00000000-0005-0000-0000-000068F00000}"/>
    <cellStyle name="WizardGenericStyleMoney 22 15" xfId="61285" xr:uid="{00000000-0005-0000-0000-000069F00000}"/>
    <cellStyle name="WizardGenericStyleMoney 22 16" xfId="61286" xr:uid="{00000000-0005-0000-0000-00006AF00000}"/>
    <cellStyle name="WizardGenericStyleMoney 22 17" xfId="61287" xr:uid="{00000000-0005-0000-0000-00006BF00000}"/>
    <cellStyle name="WizardGenericStyleMoney 22 18" xfId="61288" xr:uid="{00000000-0005-0000-0000-00006CF00000}"/>
    <cellStyle name="WizardGenericStyleMoney 22 19" xfId="61289" xr:uid="{00000000-0005-0000-0000-00006DF00000}"/>
    <cellStyle name="WizardGenericStyleMoney 22 2" xfId="61290" xr:uid="{00000000-0005-0000-0000-00006EF00000}"/>
    <cellStyle name="WizardGenericStyleMoney 22 20" xfId="61291" xr:uid="{00000000-0005-0000-0000-00006FF00000}"/>
    <cellStyle name="WizardGenericStyleMoney 22 21" xfId="61292" xr:uid="{00000000-0005-0000-0000-000070F00000}"/>
    <cellStyle name="WizardGenericStyleMoney 22 22" xfId="61293" xr:uid="{00000000-0005-0000-0000-000071F00000}"/>
    <cellStyle name="WizardGenericStyleMoney 22 23" xfId="61294" xr:uid="{00000000-0005-0000-0000-000072F00000}"/>
    <cellStyle name="WizardGenericStyleMoney 22 24" xfId="61295" xr:uid="{00000000-0005-0000-0000-000073F00000}"/>
    <cellStyle name="WizardGenericStyleMoney 22 25" xfId="61296" xr:uid="{00000000-0005-0000-0000-000074F00000}"/>
    <cellStyle name="WizardGenericStyleMoney 22 3" xfId="61297" xr:uid="{00000000-0005-0000-0000-000075F00000}"/>
    <cellStyle name="WizardGenericStyleMoney 22 4" xfId="61298" xr:uid="{00000000-0005-0000-0000-000076F00000}"/>
    <cellStyle name="WizardGenericStyleMoney 22 5" xfId="61299" xr:uid="{00000000-0005-0000-0000-000077F00000}"/>
    <cellStyle name="WizardGenericStyleMoney 22 6" xfId="61300" xr:uid="{00000000-0005-0000-0000-000078F00000}"/>
    <cellStyle name="WizardGenericStyleMoney 22 7" xfId="61301" xr:uid="{00000000-0005-0000-0000-000079F00000}"/>
    <cellStyle name="WizardGenericStyleMoney 22 8" xfId="61302" xr:uid="{00000000-0005-0000-0000-00007AF00000}"/>
    <cellStyle name="WizardGenericStyleMoney 22 9" xfId="61303" xr:uid="{00000000-0005-0000-0000-00007BF00000}"/>
    <cellStyle name="WizardGenericStyleMoney 23" xfId="61304" xr:uid="{00000000-0005-0000-0000-00007CF00000}"/>
    <cellStyle name="WizardGenericStyleMoney 23 10" xfId="61305" xr:uid="{00000000-0005-0000-0000-00007DF00000}"/>
    <cellStyle name="WizardGenericStyleMoney 23 11" xfId="61306" xr:uid="{00000000-0005-0000-0000-00007EF00000}"/>
    <cellStyle name="WizardGenericStyleMoney 23 12" xfId="61307" xr:uid="{00000000-0005-0000-0000-00007FF00000}"/>
    <cellStyle name="WizardGenericStyleMoney 23 13" xfId="61308" xr:uid="{00000000-0005-0000-0000-000080F00000}"/>
    <cellStyle name="WizardGenericStyleMoney 23 14" xfId="61309" xr:uid="{00000000-0005-0000-0000-000081F00000}"/>
    <cellStyle name="WizardGenericStyleMoney 23 15" xfId="61310" xr:uid="{00000000-0005-0000-0000-000082F00000}"/>
    <cellStyle name="WizardGenericStyleMoney 23 16" xfId="61311" xr:uid="{00000000-0005-0000-0000-000083F00000}"/>
    <cellStyle name="WizardGenericStyleMoney 23 17" xfId="61312" xr:uid="{00000000-0005-0000-0000-000084F00000}"/>
    <cellStyle name="WizardGenericStyleMoney 23 18" xfId="61313" xr:uid="{00000000-0005-0000-0000-000085F00000}"/>
    <cellStyle name="WizardGenericStyleMoney 23 19" xfId="61314" xr:uid="{00000000-0005-0000-0000-000086F00000}"/>
    <cellStyle name="WizardGenericStyleMoney 23 2" xfId="61315" xr:uid="{00000000-0005-0000-0000-000087F00000}"/>
    <cellStyle name="WizardGenericStyleMoney 23 20" xfId="61316" xr:uid="{00000000-0005-0000-0000-000088F00000}"/>
    <cellStyle name="WizardGenericStyleMoney 23 21" xfId="61317" xr:uid="{00000000-0005-0000-0000-000089F00000}"/>
    <cellStyle name="WizardGenericStyleMoney 23 22" xfId="61318" xr:uid="{00000000-0005-0000-0000-00008AF00000}"/>
    <cellStyle name="WizardGenericStyleMoney 23 23" xfId="61319" xr:uid="{00000000-0005-0000-0000-00008BF00000}"/>
    <cellStyle name="WizardGenericStyleMoney 23 24" xfId="61320" xr:uid="{00000000-0005-0000-0000-00008CF00000}"/>
    <cellStyle name="WizardGenericStyleMoney 23 25" xfId="61321" xr:uid="{00000000-0005-0000-0000-00008DF00000}"/>
    <cellStyle name="WizardGenericStyleMoney 23 3" xfId="61322" xr:uid="{00000000-0005-0000-0000-00008EF00000}"/>
    <cellStyle name="WizardGenericStyleMoney 23 4" xfId="61323" xr:uid="{00000000-0005-0000-0000-00008FF00000}"/>
    <cellStyle name="WizardGenericStyleMoney 23 5" xfId="61324" xr:uid="{00000000-0005-0000-0000-000090F00000}"/>
    <cellStyle name="WizardGenericStyleMoney 23 6" xfId="61325" xr:uid="{00000000-0005-0000-0000-000091F00000}"/>
    <cellStyle name="WizardGenericStyleMoney 23 7" xfId="61326" xr:uid="{00000000-0005-0000-0000-000092F00000}"/>
    <cellStyle name="WizardGenericStyleMoney 23 8" xfId="61327" xr:uid="{00000000-0005-0000-0000-000093F00000}"/>
    <cellStyle name="WizardGenericStyleMoney 23 9" xfId="61328" xr:uid="{00000000-0005-0000-0000-000094F00000}"/>
    <cellStyle name="WizardGenericStyleMoney 24" xfId="61329" xr:uid="{00000000-0005-0000-0000-000095F00000}"/>
    <cellStyle name="WizardGenericStyleMoney 24 10" xfId="61330" xr:uid="{00000000-0005-0000-0000-000096F00000}"/>
    <cellStyle name="WizardGenericStyleMoney 24 11" xfId="61331" xr:uid="{00000000-0005-0000-0000-000097F00000}"/>
    <cellStyle name="WizardGenericStyleMoney 24 12" xfId="61332" xr:uid="{00000000-0005-0000-0000-000098F00000}"/>
    <cellStyle name="WizardGenericStyleMoney 24 13" xfId="61333" xr:uid="{00000000-0005-0000-0000-000099F00000}"/>
    <cellStyle name="WizardGenericStyleMoney 24 14" xfId="61334" xr:uid="{00000000-0005-0000-0000-00009AF00000}"/>
    <cellStyle name="WizardGenericStyleMoney 24 15" xfId="61335" xr:uid="{00000000-0005-0000-0000-00009BF00000}"/>
    <cellStyle name="WizardGenericStyleMoney 24 16" xfId="61336" xr:uid="{00000000-0005-0000-0000-00009CF00000}"/>
    <cellStyle name="WizardGenericStyleMoney 24 17" xfId="61337" xr:uid="{00000000-0005-0000-0000-00009DF00000}"/>
    <cellStyle name="WizardGenericStyleMoney 24 18" xfId="61338" xr:uid="{00000000-0005-0000-0000-00009EF00000}"/>
    <cellStyle name="WizardGenericStyleMoney 24 19" xfId="61339" xr:uid="{00000000-0005-0000-0000-00009FF00000}"/>
    <cellStyle name="WizardGenericStyleMoney 24 2" xfId="61340" xr:uid="{00000000-0005-0000-0000-0000A0F00000}"/>
    <cellStyle name="WizardGenericStyleMoney 24 20" xfId="61341" xr:uid="{00000000-0005-0000-0000-0000A1F00000}"/>
    <cellStyle name="WizardGenericStyleMoney 24 21" xfId="61342" xr:uid="{00000000-0005-0000-0000-0000A2F00000}"/>
    <cellStyle name="WizardGenericStyleMoney 24 22" xfId="61343" xr:uid="{00000000-0005-0000-0000-0000A3F00000}"/>
    <cellStyle name="WizardGenericStyleMoney 24 23" xfId="61344" xr:uid="{00000000-0005-0000-0000-0000A4F00000}"/>
    <cellStyle name="WizardGenericStyleMoney 24 24" xfId="61345" xr:uid="{00000000-0005-0000-0000-0000A5F00000}"/>
    <cellStyle name="WizardGenericStyleMoney 24 25" xfId="61346" xr:uid="{00000000-0005-0000-0000-0000A6F00000}"/>
    <cellStyle name="WizardGenericStyleMoney 24 3" xfId="61347" xr:uid="{00000000-0005-0000-0000-0000A7F00000}"/>
    <cellStyle name="WizardGenericStyleMoney 24 4" xfId="61348" xr:uid="{00000000-0005-0000-0000-0000A8F00000}"/>
    <cellStyle name="WizardGenericStyleMoney 24 5" xfId="61349" xr:uid="{00000000-0005-0000-0000-0000A9F00000}"/>
    <cellStyle name="WizardGenericStyleMoney 24 6" xfId="61350" xr:uid="{00000000-0005-0000-0000-0000AAF00000}"/>
    <cellStyle name="WizardGenericStyleMoney 24 7" xfId="61351" xr:uid="{00000000-0005-0000-0000-0000ABF00000}"/>
    <cellStyle name="WizardGenericStyleMoney 24 8" xfId="61352" xr:uid="{00000000-0005-0000-0000-0000ACF00000}"/>
    <cellStyle name="WizardGenericStyleMoney 24 9" xfId="61353" xr:uid="{00000000-0005-0000-0000-0000ADF00000}"/>
    <cellStyle name="WizardGenericStyleMoney 25" xfId="61354" xr:uid="{00000000-0005-0000-0000-0000AEF00000}"/>
    <cellStyle name="WizardGenericStyleMoney 25 10" xfId="61355" xr:uid="{00000000-0005-0000-0000-0000AFF00000}"/>
    <cellStyle name="WizardGenericStyleMoney 25 11" xfId="61356" xr:uid="{00000000-0005-0000-0000-0000B0F00000}"/>
    <cellStyle name="WizardGenericStyleMoney 25 12" xfId="61357" xr:uid="{00000000-0005-0000-0000-0000B1F00000}"/>
    <cellStyle name="WizardGenericStyleMoney 25 13" xfId="61358" xr:uid="{00000000-0005-0000-0000-0000B2F00000}"/>
    <cellStyle name="WizardGenericStyleMoney 25 14" xfId="61359" xr:uid="{00000000-0005-0000-0000-0000B3F00000}"/>
    <cellStyle name="WizardGenericStyleMoney 25 15" xfId="61360" xr:uid="{00000000-0005-0000-0000-0000B4F00000}"/>
    <cellStyle name="WizardGenericStyleMoney 25 16" xfId="61361" xr:uid="{00000000-0005-0000-0000-0000B5F00000}"/>
    <cellStyle name="WizardGenericStyleMoney 25 17" xfId="61362" xr:uid="{00000000-0005-0000-0000-0000B6F00000}"/>
    <cellStyle name="WizardGenericStyleMoney 25 18" xfId="61363" xr:uid="{00000000-0005-0000-0000-0000B7F00000}"/>
    <cellStyle name="WizardGenericStyleMoney 25 19" xfId="61364" xr:uid="{00000000-0005-0000-0000-0000B8F00000}"/>
    <cellStyle name="WizardGenericStyleMoney 25 2" xfId="61365" xr:uid="{00000000-0005-0000-0000-0000B9F00000}"/>
    <cellStyle name="WizardGenericStyleMoney 25 20" xfId="61366" xr:uid="{00000000-0005-0000-0000-0000BAF00000}"/>
    <cellStyle name="WizardGenericStyleMoney 25 21" xfId="61367" xr:uid="{00000000-0005-0000-0000-0000BBF00000}"/>
    <cellStyle name="WizardGenericStyleMoney 25 22" xfId="61368" xr:uid="{00000000-0005-0000-0000-0000BCF00000}"/>
    <cellStyle name="WizardGenericStyleMoney 25 23" xfId="61369" xr:uid="{00000000-0005-0000-0000-0000BDF00000}"/>
    <cellStyle name="WizardGenericStyleMoney 25 24" xfId="61370" xr:uid="{00000000-0005-0000-0000-0000BEF00000}"/>
    <cellStyle name="WizardGenericStyleMoney 25 25" xfId="61371" xr:uid="{00000000-0005-0000-0000-0000BFF00000}"/>
    <cellStyle name="WizardGenericStyleMoney 25 3" xfId="61372" xr:uid="{00000000-0005-0000-0000-0000C0F00000}"/>
    <cellStyle name="WizardGenericStyleMoney 25 4" xfId="61373" xr:uid="{00000000-0005-0000-0000-0000C1F00000}"/>
    <cellStyle name="WizardGenericStyleMoney 25 5" xfId="61374" xr:uid="{00000000-0005-0000-0000-0000C2F00000}"/>
    <cellStyle name="WizardGenericStyleMoney 25 6" xfId="61375" xr:uid="{00000000-0005-0000-0000-0000C3F00000}"/>
    <cellStyle name="WizardGenericStyleMoney 25 7" xfId="61376" xr:uid="{00000000-0005-0000-0000-0000C4F00000}"/>
    <cellStyle name="WizardGenericStyleMoney 25 8" xfId="61377" xr:uid="{00000000-0005-0000-0000-0000C5F00000}"/>
    <cellStyle name="WizardGenericStyleMoney 25 9" xfId="61378" xr:uid="{00000000-0005-0000-0000-0000C6F00000}"/>
    <cellStyle name="WizardGenericStyleMoney 26" xfId="61379" xr:uid="{00000000-0005-0000-0000-0000C7F00000}"/>
    <cellStyle name="WizardGenericStyleMoney 26 10" xfId="61380" xr:uid="{00000000-0005-0000-0000-0000C8F00000}"/>
    <cellStyle name="WizardGenericStyleMoney 26 11" xfId="61381" xr:uid="{00000000-0005-0000-0000-0000C9F00000}"/>
    <cellStyle name="WizardGenericStyleMoney 26 12" xfId="61382" xr:uid="{00000000-0005-0000-0000-0000CAF00000}"/>
    <cellStyle name="WizardGenericStyleMoney 26 13" xfId="61383" xr:uid="{00000000-0005-0000-0000-0000CBF00000}"/>
    <cellStyle name="WizardGenericStyleMoney 26 14" xfId="61384" xr:uid="{00000000-0005-0000-0000-0000CCF00000}"/>
    <cellStyle name="WizardGenericStyleMoney 26 15" xfId="61385" xr:uid="{00000000-0005-0000-0000-0000CDF00000}"/>
    <cellStyle name="WizardGenericStyleMoney 26 16" xfId="61386" xr:uid="{00000000-0005-0000-0000-0000CEF00000}"/>
    <cellStyle name="WizardGenericStyleMoney 26 17" xfId="61387" xr:uid="{00000000-0005-0000-0000-0000CFF00000}"/>
    <cellStyle name="WizardGenericStyleMoney 26 18" xfId="61388" xr:uid="{00000000-0005-0000-0000-0000D0F00000}"/>
    <cellStyle name="WizardGenericStyleMoney 26 19" xfId="61389" xr:uid="{00000000-0005-0000-0000-0000D1F00000}"/>
    <cellStyle name="WizardGenericStyleMoney 26 2" xfId="61390" xr:uid="{00000000-0005-0000-0000-0000D2F00000}"/>
    <cellStyle name="WizardGenericStyleMoney 26 20" xfId="61391" xr:uid="{00000000-0005-0000-0000-0000D3F00000}"/>
    <cellStyle name="WizardGenericStyleMoney 26 21" xfId="61392" xr:uid="{00000000-0005-0000-0000-0000D4F00000}"/>
    <cellStyle name="WizardGenericStyleMoney 26 22" xfId="61393" xr:uid="{00000000-0005-0000-0000-0000D5F00000}"/>
    <cellStyle name="WizardGenericStyleMoney 26 23" xfId="61394" xr:uid="{00000000-0005-0000-0000-0000D6F00000}"/>
    <cellStyle name="WizardGenericStyleMoney 26 24" xfId="61395" xr:uid="{00000000-0005-0000-0000-0000D7F00000}"/>
    <cellStyle name="WizardGenericStyleMoney 26 25" xfId="61396" xr:uid="{00000000-0005-0000-0000-0000D8F00000}"/>
    <cellStyle name="WizardGenericStyleMoney 26 3" xfId="61397" xr:uid="{00000000-0005-0000-0000-0000D9F00000}"/>
    <cellStyle name="WizardGenericStyleMoney 26 4" xfId="61398" xr:uid="{00000000-0005-0000-0000-0000DAF00000}"/>
    <cellStyle name="WizardGenericStyleMoney 26 5" xfId="61399" xr:uid="{00000000-0005-0000-0000-0000DBF00000}"/>
    <cellStyle name="WizardGenericStyleMoney 26 6" xfId="61400" xr:uid="{00000000-0005-0000-0000-0000DCF00000}"/>
    <cellStyle name="WizardGenericStyleMoney 26 7" xfId="61401" xr:uid="{00000000-0005-0000-0000-0000DDF00000}"/>
    <cellStyle name="WizardGenericStyleMoney 26 8" xfId="61402" xr:uid="{00000000-0005-0000-0000-0000DEF00000}"/>
    <cellStyle name="WizardGenericStyleMoney 26 9" xfId="61403" xr:uid="{00000000-0005-0000-0000-0000DFF00000}"/>
    <cellStyle name="WizardGenericStyleMoney 27" xfId="61404" xr:uid="{00000000-0005-0000-0000-0000E0F00000}"/>
    <cellStyle name="WizardGenericStyleMoney 28" xfId="61405" xr:uid="{00000000-0005-0000-0000-0000E1F00000}"/>
    <cellStyle name="WizardGenericStyleMoney 28 10" xfId="61406" xr:uid="{00000000-0005-0000-0000-0000E2F00000}"/>
    <cellStyle name="WizardGenericStyleMoney 28 11" xfId="61407" xr:uid="{00000000-0005-0000-0000-0000E3F00000}"/>
    <cellStyle name="WizardGenericStyleMoney 28 12" xfId="61408" xr:uid="{00000000-0005-0000-0000-0000E4F00000}"/>
    <cellStyle name="WizardGenericStyleMoney 28 13" xfId="61409" xr:uid="{00000000-0005-0000-0000-0000E5F00000}"/>
    <cellStyle name="WizardGenericStyleMoney 28 14" xfId="61410" xr:uid="{00000000-0005-0000-0000-0000E6F00000}"/>
    <cellStyle name="WizardGenericStyleMoney 28 15" xfId="61411" xr:uid="{00000000-0005-0000-0000-0000E7F00000}"/>
    <cellStyle name="WizardGenericStyleMoney 28 16" xfId="61412" xr:uid="{00000000-0005-0000-0000-0000E8F00000}"/>
    <cellStyle name="WizardGenericStyleMoney 28 17" xfId="61413" xr:uid="{00000000-0005-0000-0000-0000E9F00000}"/>
    <cellStyle name="WizardGenericStyleMoney 28 18" xfId="61414" xr:uid="{00000000-0005-0000-0000-0000EAF00000}"/>
    <cellStyle name="WizardGenericStyleMoney 28 19" xfId="61415" xr:uid="{00000000-0005-0000-0000-0000EBF00000}"/>
    <cellStyle name="WizardGenericStyleMoney 28 2" xfId="61416" xr:uid="{00000000-0005-0000-0000-0000ECF00000}"/>
    <cellStyle name="WizardGenericStyleMoney 28 20" xfId="61417" xr:uid="{00000000-0005-0000-0000-0000EDF00000}"/>
    <cellStyle name="WizardGenericStyleMoney 28 21" xfId="61418" xr:uid="{00000000-0005-0000-0000-0000EEF00000}"/>
    <cellStyle name="WizardGenericStyleMoney 28 22" xfId="61419" xr:uid="{00000000-0005-0000-0000-0000EFF00000}"/>
    <cellStyle name="WizardGenericStyleMoney 28 23" xfId="61420" xr:uid="{00000000-0005-0000-0000-0000F0F00000}"/>
    <cellStyle name="WizardGenericStyleMoney 28 24" xfId="61421" xr:uid="{00000000-0005-0000-0000-0000F1F00000}"/>
    <cellStyle name="WizardGenericStyleMoney 28 25" xfId="61422" xr:uid="{00000000-0005-0000-0000-0000F2F00000}"/>
    <cellStyle name="WizardGenericStyleMoney 28 3" xfId="61423" xr:uid="{00000000-0005-0000-0000-0000F3F00000}"/>
    <cellStyle name="WizardGenericStyleMoney 28 4" xfId="61424" xr:uid="{00000000-0005-0000-0000-0000F4F00000}"/>
    <cellStyle name="WizardGenericStyleMoney 28 5" xfId="61425" xr:uid="{00000000-0005-0000-0000-0000F5F00000}"/>
    <cellStyle name="WizardGenericStyleMoney 28 6" xfId="61426" xr:uid="{00000000-0005-0000-0000-0000F6F00000}"/>
    <cellStyle name="WizardGenericStyleMoney 28 7" xfId="61427" xr:uid="{00000000-0005-0000-0000-0000F7F00000}"/>
    <cellStyle name="WizardGenericStyleMoney 28 8" xfId="61428" xr:uid="{00000000-0005-0000-0000-0000F8F00000}"/>
    <cellStyle name="WizardGenericStyleMoney 28 9" xfId="61429" xr:uid="{00000000-0005-0000-0000-0000F9F00000}"/>
    <cellStyle name="WizardGenericStyleMoney 29" xfId="61430" xr:uid="{00000000-0005-0000-0000-0000FAF00000}"/>
    <cellStyle name="WizardGenericStyleMoney 3" xfId="61431" xr:uid="{00000000-0005-0000-0000-0000FBF00000}"/>
    <cellStyle name="WizardGenericStyleMoney 30" xfId="61432" xr:uid="{00000000-0005-0000-0000-0000FCF00000}"/>
    <cellStyle name="WizardGenericStyleMoney 31" xfId="61433" xr:uid="{00000000-0005-0000-0000-0000FDF00000}"/>
    <cellStyle name="WizardGenericStyleMoney 32" xfId="61434" xr:uid="{00000000-0005-0000-0000-0000FEF00000}"/>
    <cellStyle name="WizardGenericStyleMoney 33" xfId="61435" xr:uid="{00000000-0005-0000-0000-0000FFF00000}"/>
    <cellStyle name="WizardGenericStyleMoney 34" xfId="61436" xr:uid="{00000000-0005-0000-0000-000000F10000}"/>
    <cellStyle name="WizardGenericStyleMoney 35" xfId="61437" xr:uid="{00000000-0005-0000-0000-000001F10000}"/>
    <cellStyle name="WizardGenericStyleMoney 36" xfId="61438" xr:uid="{00000000-0005-0000-0000-000002F10000}"/>
    <cellStyle name="WizardGenericStyleMoney 37" xfId="61439" xr:uid="{00000000-0005-0000-0000-000003F10000}"/>
    <cellStyle name="WizardGenericStyleMoney 38" xfId="61440" xr:uid="{00000000-0005-0000-0000-000004F10000}"/>
    <cellStyle name="WizardGenericStyleMoney 39" xfId="61441" xr:uid="{00000000-0005-0000-0000-000005F10000}"/>
    <cellStyle name="WizardGenericStyleMoney 4" xfId="61442" xr:uid="{00000000-0005-0000-0000-000006F10000}"/>
    <cellStyle name="WizardGenericStyleMoney 40" xfId="61443" xr:uid="{00000000-0005-0000-0000-000007F10000}"/>
    <cellStyle name="WizardGenericStyleMoney 41" xfId="61444" xr:uid="{00000000-0005-0000-0000-000008F10000}"/>
    <cellStyle name="WizardGenericStyleMoney 42" xfId="61445" xr:uid="{00000000-0005-0000-0000-000009F10000}"/>
    <cellStyle name="WizardGenericStyleMoney 43" xfId="61446" xr:uid="{00000000-0005-0000-0000-00000AF10000}"/>
    <cellStyle name="WizardGenericStyleMoney 44" xfId="61447" xr:uid="{00000000-0005-0000-0000-00000BF10000}"/>
    <cellStyle name="WizardGenericStyleMoney 45" xfId="61448" xr:uid="{00000000-0005-0000-0000-00000CF10000}"/>
    <cellStyle name="WizardGenericStyleMoney 46" xfId="61449" xr:uid="{00000000-0005-0000-0000-00000DF10000}"/>
    <cellStyle name="WizardGenericStyleMoney 47" xfId="61450" xr:uid="{00000000-0005-0000-0000-00000EF10000}"/>
    <cellStyle name="WizardGenericStyleMoney 48" xfId="61451" xr:uid="{00000000-0005-0000-0000-00000FF10000}"/>
    <cellStyle name="WizardGenericStyleMoney 49" xfId="61452" xr:uid="{00000000-0005-0000-0000-000010F10000}"/>
    <cellStyle name="WizardGenericStyleMoney 5" xfId="61453" xr:uid="{00000000-0005-0000-0000-000011F10000}"/>
    <cellStyle name="WizardGenericStyleMoney 50" xfId="61454" xr:uid="{00000000-0005-0000-0000-000012F10000}"/>
    <cellStyle name="WizardGenericStyleMoney 51" xfId="61455" xr:uid="{00000000-0005-0000-0000-000013F10000}"/>
    <cellStyle name="WizardGenericStyleMoney 52" xfId="61456" xr:uid="{00000000-0005-0000-0000-000014F10000}"/>
    <cellStyle name="WizardGenericStyleMoney 53" xfId="61457" xr:uid="{00000000-0005-0000-0000-000015F10000}"/>
    <cellStyle name="WizardGenericStyleMoney 54" xfId="61458" xr:uid="{00000000-0005-0000-0000-000016F10000}"/>
    <cellStyle name="WizardGenericStyleMoney 55" xfId="61459" xr:uid="{00000000-0005-0000-0000-000017F10000}"/>
    <cellStyle name="WizardGenericStyleMoney 56" xfId="61460" xr:uid="{00000000-0005-0000-0000-000018F10000}"/>
    <cellStyle name="WizardGenericStyleMoney 57" xfId="61461" xr:uid="{00000000-0005-0000-0000-000019F10000}"/>
    <cellStyle name="WizardGenericStyleMoney 58" xfId="61462" xr:uid="{00000000-0005-0000-0000-00001AF10000}"/>
    <cellStyle name="WizardGenericStyleMoney 59" xfId="61463" xr:uid="{00000000-0005-0000-0000-00001BF10000}"/>
    <cellStyle name="WizardGenericStyleMoney 6" xfId="61464" xr:uid="{00000000-0005-0000-0000-00001CF10000}"/>
    <cellStyle name="WizardGenericStyleMoney 7" xfId="61465" xr:uid="{00000000-0005-0000-0000-00001DF10000}"/>
    <cellStyle name="WizardGenericStyleMoney 8" xfId="61466" xr:uid="{00000000-0005-0000-0000-00001EF10000}"/>
    <cellStyle name="WizardGenericStyleMoney 9" xfId="61467" xr:uid="{00000000-0005-0000-0000-00001FF10000}"/>
    <cellStyle name="WizardGenericStyleMoney_BBLR" xfId="61468" xr:uid="{00000000-0005-0000-0000-000020F10000}"/>
    <cellStyle name="WizardGenericStyleNumber" xfId="61469" xr:uid="{00000000-0005-0000-0000-000021F10000}"/>
    <cellStyle name="WizardGenericStyleNumber 10" xfId="61470" xr:uid="{00000000-0005-0000-0000-000022F10000}"/>
    <cellStyle name="WizardGenericStyleNumber 11" xfId="61471" xr:uid="{00000000-0005-0000-0000-000023F10000}"/>
    <cellStyle name="WizardGenericStyleNumber 12" xfId="61472" xr:uid="{00000000-0005-0000-0000-000024F10000}"/>
    <cellStyle name="WizardGenericStyleNumber 13" xfId="61473" xr:uid="{00000000-0005-0000-0000-000025F10000}"/>
    <cellStyle name="WizardGenericStyleNumber 14" xfId="61474" xr:uid="{00000000-0005-0000-0000-000026F10000}"/>
    <cellStyle name="WizardGenericStyleNumber 15" xfId="61475" xr:uid="{00000000-0005-0000-0000-000027F10000}"/>
    <cellStyle name="WizardGenericStyleNumber 16" xfId="61476" xr:uid="{00000000-0005-0000-0000-000028F10000}"/>
    <cellStyle name="WizardGenericStyleNumber 16 10" xfId="61477" xr:uid="{00000000-0005-0000-0000-000029F10000}"/>
    <cellStyle name="WizardGenericStyleNumber 16 11" xfId="61478" xr:uid="{00000000-0005-0000-0000-00002AF10000}"/>
    <cellStyle name="WizardGenericStyleNumber 16 12" xfId="61479" xr:uid="{00000000-0005-0000-0000-00002BF10000}"/>
    <cellStyle name="WizardGenericStyleNumber 16 13" xfId="61480" xr:uid="{00000000-0005-0000-0000-00002CF10000}"/>
    <cellStyle name="WizardGenericStyleNumber 16 14" xfId="61481" xr:uid="{00000000-0005-0000-0000-00002DF10000}"/>
    <cellStyle name="WizardGenericStyleNumber 16 15" xfId="61482" xr:uid="{00000000-0005-0000-0000-00002EF10000}"/>
    <cellStyle name="WizardGenericStyleNumber 16 16" xfId="61483" xr:uid="{00000000-0005-0000-0000-00002FF10000}"/>
    <cellStyle name="WizardGenericStyleNumber 16 17" xfId="61484" xr:uid="{00000000-0005-0000-0000-000030F10000}"/>
    <cellStyle name="WizardGenericStyleNumber 16 18" xfId="61485" xr:uid="{00000000-0005-0000-0000-000031F10000}"/>
    <cellStyle name="WizardGenericStyleNumber 16 19" xfId="61486" xr:uid="{00000000-0005-0000-0000-000032F10000}"/>
    <cellStyle name="WizardGenericStyleNumber 16 2" xfId="61487" xr:uid="{00000000-0005-0000-0000-000033F10000}"/>
    <cellStyle name="WizardGenericStyleNumber 16 20" xfId="61488" xr:uid="{00000000-0005-0000-0000-000034F10000}"/>
    <cellStyle name="WizardGenericStyleNumber 16 21" xfId="61489" xr:uid="{00000000-0005-0000-0000-000035F10000}"/>
    <cellStyle name="WizardGenericStyleNumber 16 22" xfId="61490" xr:uid="{00000000-0005-0000-0000-000036F10000}"/>
    <cellStyle name="WizardGenericStyleNumber 16 23" xfId="61491" xr:uid="{00000000-0005-0000-0000-000037F10000}"/>
    <cellStyle name="WizardGenericStyleNumber 16 24" xfId="61492" xr:uid="{00000000-0005-0000-0000-000038F10000}"/>
    <cellStyle name="WizardGenericStyleNumber 16 25" xfId="61493" xr:uid="{00000000-0005-0000-0000-000039F10000}"/>
    <cellStyle name="WizardGenericStyleNumber 16 3" xfId="61494" xr:uid="{00000000-0005-0000-0000-00003AF10000}"/>
    <cellStyle name="WizardGenericStyleNumber 16 4" xfId="61495" xr:uid="{00000000-0005-0000-0000-00003BF10000}"/>
    <cellStyle name="WizardGenericStyleNumber 16 5" xfId="61496" xr:uid="{00000000-0005-0000-0000-00003CF10000}"/>
    <cellStyle name="WizardGenericStyleNumber 16 6" xfId="61497" xr:uid="{00000000-0005-0000-0000-00003DF10000}"/>
    <cellStyle name="WizardGenericStyleNumber 16 7" xfId="61498" xr:uid="{00000000-0005-0000-0000-00003EF10000}"/>
    <cellStyle name="WizardGenericStyleNumber 16 8" xfId="61499" xr:uid="{00000000-0005-0000-0000-00003FF10000}"/>
    <cellStyle name="WizardGenericStyleNumber 16 9" xfId="61500" xr:uid="{00000000-0005-0000-0000-000040F10000}"/>
    <cellStyle name="WizardGenericStyleNumber 17" xfId="61501" xr:uid="{00000000-0005-0000-0000-000041F10000}"/>
    <cellStyle name="WizardGenericStyleNumber 17 10" xfId="61502" xr:uid="{00000000-0005-0000-0000-000042F10000}"/>
    <cellStyle name="WizardGenericStyleNumber 17 11" xfId="61503" xr:uid="{00000000-0005-0000-0000-000043F10000}"/>
    <cellStyle name="WizardGenericStyleNumber 17 12" xfId="61504" xr:uid="{00000000-0005-0000-0000-000044F10000}"/>
    <cellStyle name="WizardGenericStyleNumber 17 13" xfId="61505" xr:uid="{00000000-0005-0000-0000-000045F10000}"/>
    <cellStyle name="WizardGenericStyleNumber 17 14" xfId="61506" xr:uid="{00000000-0005-0000-0000-000046F10000}"/>
    <cellStyle name="WizardGenericStyleNumber 17 15" xfId="61507" xr:uid="{00000000-0005-0000-0000-000047F10000}"/>
    <cellStyle name="WizardGenericStyleNumber 17 16" xfId="61508" xr:uid="{00000000-0005-0000-0000-000048F10000}"/>
    <cellStyle name="WizardGenericStyleNumber 17 17" xfId="61509" xr:uid="{00000000-0005-0000-0000-000049F10000}"/>
    <cellStyle name="WizardGenericStyleNumber 17 18" xfId="61510" xr:uid="{00000000-0005-0000-0000-00004AF10000}"/>
    <cellStyle name="WizardGenericStyleNumber 17 19" xfId="61511" xr:uid="{00000000-0005-0000-0000-00004BF10000}"/>
    <cellStyle name="WizardGenericStyleNumber 17 2" xfId="61512" xr:uid="{00000000-0005-0000-0000-00004CF10000}"/>
    <cellStyle name="WizardGenericStyleNumber 17 20" xfId="61513" xr:uid="{00000000-0005-0000-0000-00004DF10000}"/>
    <cellStyle name="WizardGenericStyleNumber 17 21" xfId="61514" xr:uid="{00000000-0005-0000-0000-00004EF10000}"/>
    <cellStyle name="WizardGenericStyleNumber 17 22" xfId="61515" xr:uid="{00000000-0005-0000-0000-00004FF10000}"/>
    <cellStyle name="WizardGenericStyleNumber 17 23" xfId="61516" xr:uid="{00000000-0005-0000-0000-000050F10000}"/>
    <cellStyle name="WizardGenericStyleNumber 17 24" xfId="61517" xr:uid="{00000000-0005-0000-0000-000051F10000}"/>
    <cellStyle name="WizardGenericStyleNumber 17 25" xfId="61518" xr:uid="{00000000-0005-0000-0000-000052F10000}"/>
    <cellStyle name="WizardGenericStyleNumber 17 3" xfId="61519" xr:uid="{00000000-0005-0000-0000-000053F10000}"/>
    <cellStyle name="WizardGenericStyleNumber 17 4" xfId="61520" xr:uid="{00000000-0005-0000-0000-000054F10000}"/>
    <cellStyle name="WizardGenericStyleNumber 17 5" xfId="61521" xr:uid="{00000000-0005-0000-0000-000055F10000}"/>
    <cellStyle name="WizardGenericStyleNumber 17 6" xfId="61522" xr:uid="{00000000-0005-0000-0000-000056F10000}"/>
    <cellStyle name="WizardGenericStyleNumber 17 7" xfId="61523" xr:uid="{00000000-0005-0000-0000-000057F10000}"/>
    <cellStyle name="WizardGenericStyleNumber 17 8" xfId="61524" xr:uid="{00000000-0005-0000-0000-000058F10000}"/>
    <cellStyle name="WizardGenericStyleNumber 17 9" xfId="61525" xr:uid="{00000000-0005-0000-0000-000059F10000}"/>
    <cellStyle name="WizardGenericStyleNumber 18" xfId="61526" xr:uid="{00000000-0005-0000-0000-00005AF10000}"/>
    <cellStyle name="WizardGenericStyleNumber 18 10" xfId="61527" xr:uid="{00000000-0005-0000-0000-00005BF10000}"/>
    <cellStyle name="WizardGenericStyleNumber 18 11" xfId="61528" xr:uid="{00000000-0005-0000-0000-00005CF10000}"/>
    <cellStyle name="WizardGenericStyleNumber 18 12" xfId="61529" xr:uid="{00000000-0005-0000-0000-00005DF10000}"/>
    <cellStyle name="WizardGenericStyleNumber 18 13" xfId="61530" xr:uid="{00000000-0005-0000-0000-00005EF10000}"/>
    <cellStyle name="WizardGenericStyleNumber 18 14" xfId="61531" xr:uid="{00000000-0005-0000-0000-00005FF10000}"/>
    <cellStyle name="WizardGenericStyleNumber 18 15" xfId="61532" xr:uid="{00000000-0005-0000-0000-000060F10000}"/>
    <cellStyle name="WizardGenericStyleNumber 18 16" xfId="61533" xr:uid="{00000000-0005-0000-0000-000061F10000}"/>
    <cellStyle name="WizardGenericStyleNumber 18 17" xfId="61534" xr:uid="{00000000-0005-0000-0000-000062F10000}"/>
    <cellStyle name="WizardGenericStyleNumber 18 18" xfId="61535" xr:uid="{00000000-0005-0000-0000-000063F10000}"/>
    <cellStyle name="WizardGenericStyleNumber 18 19" xfId="61536" xr:uid="{00000000-0005-0000-0000-000064F10000}"/>
    <cellStyle name="WizardGenericStyleNumber 18 2" xfId="61537" xr:uid="{00000000-0005-0000-0000-000065F10000}"/>
    <cellStyle name="WizardGenericStyleNumber 18 20" xfId="61538" xr:uid="{00000000-0005-0000-0000-000066F10000}"/>
    <cellStyle name="WizardGenericStyleNumber 18 21" xfId="61539" xr:uid="{00000000-0005-0000-0000-000067F10000}"/>
    <cellStyle name="WizardGenericStyleNumber 18 22" xfId="61540" xr:uid="{00000000-0005-0000-0000-000068F10000}"/>
    <cellStyle name="WizardGenericStyleNumber 18 23" xfId="61541" xr:uid="{00000000-0005-0000-0000-000069F10000}"/>
    <cellStyle name="WizardGenericStyleNumber 18 24" xfId="61542" xr:uid="{00000000-0005-0000-0000-00006AF10000}"/>
    <cellStyle name="WizardGenericStyleNumber 18 25" xfId="61543" xr:uid="{00000000-0005-0000-0000-00006BF10000}"/>
    <cellStyle name="WizardGenericStyleNumber 18 3" xfId="61544" xr:uid="{00000000-0005-0000-0000-00006CF10000}"/>
    <cellStyle name="WizardGenericStyleNumber 18 4" xfId="61545" xr:uid="{00000000-0005-0000-0000-00006DF10000}"/>
    <cellStyle name="WizardGenericStyleNumber 18 5" xfId="61546" xr:uid="{00000000-0005-0000-0000-00006EF10000}"/>
    <cellStyle name="WizardGenericStyleNumber 18 6" xfId="61547" xr:uid="{00000000-0005-0000-0000-00006FF10000}"/>
    <cellStyle name="WizardGenericStyleNumber 18 7" xfId="61548" xr:uid="{00000000-0005-0000-0000-000070F10000}"/>
    <cellStyle name="WizardGenericStyleNumber 18 8" xfId="61549" xr:uid="{00000000-0005-0000-0000-000071F10000}"/>
    <cellStyle name="WizardGenericStyleNumber 18 9" xfId="61550" xr:uid="{00000000-0005-0000-0000-000072F10000}"/>
    <cellStyle name="WizardGenericStyleNumber 19" xfId="61551" xr:uid="{00000000-0005-0000-0000-000073F10000}"/>
    <cellStyle name="WizardGenericStyleNumber 19 10" xfId="61552" xr:uid="{00000000-0005-0000-0000-000074F10000}"/>
    <cellStyle name="WizardGenericStyleNumber 19 11" xfId="61553" xr:uid="{00000000-0005-0000-0000-000075F10000}"/>
    <cellStyle name="WizardGenericStyleNumber 19 12" xfId="61554" xr:uid="{00000000-0005-0000-0000-000076F10000}"/>
    <cellStyle name="WizardGenericStyleNumber 19 13" xfId="61555" xr:uid="{00000000-0005-0000-0000-000077F10000}"/>
    <cellStyle name="WizardGenericStyleNumber 19 14" xfId="61556" xr:uid="{00000000-0005-0000-0000-000078F10000}"/>
    <cellStyle name="WizardGenericStyleNumber 19 15" xfId="61557" xr:uid="{00000000-0005-0000-0000-000079F10000}"/>
    <cellStyle name="WizardGenericStyleNumber 19 16" xfId="61558" xr:uid="{00000000-0005-0000-0000-00007AF10000}"/>
    <cellStyle name="WizardGenericStyleNumber 19 17" xfId="61559" xr:uid="{00000000-0005-0000-0000-00007BF10000}"/>
    <cellStyle name="WizardGenericStyleNumber 19 18" xfId="61560" xr:uid="{00000000-0005-0000-0000-00007CF10000}"/>
    <cellStyle name="WizardGenericStyleNumber 19 19" xfId="61561" xr:uid="{00000000-0005-0000-0000-00007DF10000}"/>
    <cellStyle name="WizardGenericStyleNumber 19 2" xfId="61562" xr:uid="{00000000-0005-0000-0000-00007EF10000}"/>
    <cellStyle name="WizardGenericStyleNumber 19 20" xfId="61563" xr:uid="{00000000-0005-0000-0000-00007FF10000}"/>
    <cellStyle name="WizardGenericStyleNumber 19 21" xfId="61564" xr:uid="{00000000-0005-0000-0000-000080F10000}"/>
    <cellStyle name="WizardGenericStyleNumber 19 22" xfId="61565" xr:uid="{00000000-0005-0000-0000-000081F10000}"/>
    <cellStyle name="WizardGenericStyleNumber 19 23" xfId="61566" xr:uid="{00000000-0005-0000-0000-000082F10000}"/>
    <cellStyle name="WizardGenericStyleNumber 19 24" xfId="61567" xr:uid="{00000000-0005-0000-0000-000083F10000}"/>
    <cellStyle name="WizardGenericStyleNumber 19 25" xfId="61568" xr:uid="{00000000-0005-0000-0000-000084F10000}"/>
    <cellStyle name="WizardGenericStyleNumber 19 3" xfId="61569" xr:uid="{00000000-0005-0000-0000-000085F10000}"/>
    <cellStyle name="WizardGenericStyleNumber 19 4" xfId="61570" xr:uid="{00000000-0005-0000-0000-000086F10000}"/>
    <cellStyle name="WizardGenericStyleNumber 19 5" xfId="61571" xr:uid="{00000000-0005-0000-0000-000087F10000}"/>
    <cellStyle name="WizardGenericStyleNumber 19 6" xfId="61572" xr:uid="{00000000-0005-0000-0000-000088F10000}"/>
    <cellStyle name="WizardGenericStyleNumber 19 7" xfId="61573" xr:uid="{00000000-0005-0000-0000-000089F10000}"/>
    <cellStyle name="WizardGenericStyleNumber 19 8" xfId="61574" xr:uid="{00000000-0005-0000-0000-00008AF10000}"/>
    <cellStyle name="WizardGenericStyleNumber 19 9" xfId="61575" xr:uid="{00000000-0005-0000-0000-00008BF10000}"/>
    <cellStyle name="WizardGenericStyleNumber 2" xfId="61576" xr:uid="{00000000-0005-0000-0000-00008CF10000}"/>
    <cellStyle name="WizardGenericStyleNumber 20" xfId="61577" xr:uid="{00000000-0005-0000-0000-00008DF10000}"/>
    <cellStyle name="WizardGenericStyleNumber 20 10" xfId="61578" xr:uid="{00000000-0005-0000-0000-00008EF10000}"/>
    <cellStyle name="WizardGenericStyleNumber 20 11" xfId="61579" xr:uid="{00000000-0005-0000-0000-00008FF10000}"/>
    <cellStyle name="WizardGenericStyleNumber 20 12" xfId="61580" xr:uid="{00000000-0005-0000-0000-000090F10000}"/>
    <cellStyle name="WizardGenericStyleNumber 20 13" xfId="61581" xr:uid="{00000000-0005-0000-0000-000091F10000}"/>
    <cellStyle name="WizardGenericStyleNumber 20 14" xfId="61582" xr:uid="{00000000-0005-0000-0000-000092F10000}"/>
    <cellStyle name="WizardGenericStyleNumber 20 15" xfId="61583" xr:uid="{00000000-0005-0000-0000-000093F10000}"/>
    <cellStyle name="WizardGenericStyleNumber 20 16" xfId="61584" xr:uid="{00000000-0005-0000-0000-000094F10000}"/>
    <cellStyle name="WizardGenericStyleNumber 20 17" xfId="61585" xr:uid="{00000000-0005-0000-0000-000095F10000}"/>
    <cellStyle name="WizardGenericStyleNumber 20 18" xfId="61586" xr:uid="{00000000-0005-0000-0000-000096F10000}"/>
    <cellStyle name="WizardGenericStyleNumber 20 19" xfId="61587" xr:uid="{00000000-0005-0000-0000-000097F10000}"/>
    <cellStyle name="WizardGenericStyleNumber 20 2" xfId="61588" xr:uid="{00000000-0005-0000-0000-000098F10000}"/>
    <cellStyle name="WizardGenericStyleNumber 20 20" xfId="61589" xr:uid="{00000000-0005-0000-0000-000099F10000}"/>
    <cellStyle name="WizardGenericStyleNumber 20 21" xfId="61590" xr:uid="{00000000-0005-0000-0000-00009AF10000}"/>
    <cellStyle name="WizardGenericStyleNumber 20 22" xfId="61591" xr:uid="{00000000-0005-0000-0000-00009BF10000}"/>
    <cellStyle name="WizardGenericStyleNumber 20 23" xfId="61592" xr:uid="{00000000-0005-0000-0000-00009CF10000}"/>
    <cellStyle name="WizardGenericStyleNumber 20 24" xfId="61593" xr:uid="{00000000-0005-0000-0000-00009DF10000}"/>
    <cellStyle name="WizardGenericStyleNumber 20 25" xfId="61594" xr:uid="{00000000-0005-0000-0000-00009EF10000}"/>
    <cellStyle name="WizardGenericStyleNumber 20 3" xfId="61595" xr:uid="{00000000-0005-0000-0000-00009FF10000}"/>
    <cellStyle name="WizardGenericStyleNumber 20 4" xfId="61596" xr:uid="{00000000-0005-0000-0000-0000A0F10000}"/>
    <cellStyle name="WizardGenericStyleNumber 20 5" xfId="61597" xr:uid="{00000000-0005-0000-0000-0000A1F10000}"/>
    <cellStyle name="WizardGenericStyleNumber 20 6" xfId="61598" xr:uid="{00000000-0005-0000-0000-0000A2F10000}"/>
    <cellStyle name="WizardGenericStyleNumber 20 7" xfId="61599" xr:uid="{00000000-0005-0000-0000-0000A3F10000}"/>
    <cellStyle name="WizardGenericStyleNumber 20 8" xfId="61600" xr:uid="{00000000-0005-0000-0000-0000A4F10000}"/>
    <cellStyle name="WizardGenericStyleNumber 20 9" xfId="61601" xr:uid="{00000000-0005-0000-0000-0000A5F10000}"/>
    <cellStyle name="WizardGenericStyleNumber 21" xfId="61602" xr:uid="{00000000-0005-0000-0000-0000A6F10000}"/>
    <cellStyle name="WizardGenericStyleNumber 21 10" xfId="61603" xr:uid="{00000000-0005-0000-0000-0000A7F10000}"/>
    <cellStyle name="WizardGenericStyleNumber 21 11" xfId="61604" xr:uid="{00000000-0005-0000-0000-0000A8F10000}"/>
    <cellStyle name="WizardGenericStyleNumber 21 12" xfId="61605" xr:uid="{00000000-0005-0000-0000-0000A9F10000}"/>
    <cellStyle name="WizardGenericStyleNumber 21 13" xfId="61606" xr:uid="{00000000-0005-0000-0000-0000AAF10000}"/>
    <cellStyle name="WizardGenericStyleNumber 21 14" xfId="61607" xr:uid="{00000000-0005-0000-0000-0000ABF10000}"/>
    <cellStyle name="WizardGenericStyleNumber 21 15" xfId="61608" xr:uid="{00000000-0005-0000-0000-0000ACF10000}"/>
    <cellStyle name="WizardGenericStyleNumber 21 16" xfId="61609" xr:uid="{00000000-0005-0000-0000-0000ADF10000}"/>
    <cellStyle name="WizardGenericStyleNumber 21 17" xfId="61610" xr:uid="{00000000-0005-0000-0000-0000AEF10000}"/>
    <cellStyle name="WizardGenericStyleNumber 21 18" xfId="61611" xr:uid="{00000000-0005-0000-0000-0000AFF10000}"/>
    <cellStyle name="WizardGenericStyleNumber 21 19" xfId="61612" xr:uid="{00000000-0005-0000-0000-0000B0F10000}"/>
    <cellStyle name="WizardGenericStyleNumber 21 2" xfId="61613" xr:uid="{00000000-0005-0000-0000-0000B1F10000}"/>
    <cellStyle name="WizardGenericStyleNumber 21 20" xfId="61614" xr:uid="{00000000-0005-0000-0000-0000B2F10000}"/>
    <cellStyle name="WizardGenericStyleNumber 21 21" xfId="61615" xr:uid="{00000000-0005-0000-0000-0000B3F10000}"/>
    <cellStyle name="WizardGenericStyleNumber 21 22" xfId="61616" xr:uid="{00000000-0005-0000-0000-0000B4F10000}"/>
    <cellStyle name="WizardGenericStyleNumber 21 23" xfId="61617" xr:uid="{00000000-0005-0000-0000-0000B5F10000}"/>
    <cellStyle name="WizardGenericStyleNumber 21 24" xfId="61618" xr:uid="{00000000-0005-0000-0000-0000B6F10000}"/>
    <cellStyle name="WizardGenericStyleNumber 21 25" xfId="61619" xr:uid="{00000000-0005-0000-0000-0000B7F10000}"/>
    <cellStyle name="WizardGenericStyleNumber 21 3" xfId="61620" xr:uid="{00000000-0005-0000-0000-0000B8F10000}"/>
    <cellStyle name="WizardGenericStyleNumber 21 4" xfId="61621" xr:uid="{00000000-0005-0000-0000-0000B9F10000}"/>
    <cellStyle name="WizardGenericStyleNumber 21 5" xfId="61622" xr:uid="{00000000-0005-0000-0000-0000BAF10000}"/>
    <cellStyle name="WizardGenericStyleNumber 21 6" xfId="61623" xr:uid="{00000000-0005-0000-0000-0000BBF10000}"/>
    <cellStyle name="WizardGenericStyleNumber 21 7" xfId="61624" xr:uid="{00000000-0005-0000-0000-0000BCF10000}"/>
    <cellStyle name="WizardGenericStyleNumber 21 8" xfId="61625" xr:uid="{00000000-0005-0000-0000-0000BDF10000}"/>
    <cellStyle name="WizardGenericStyleNumber 21 9" xfId="61626" xr:uid="{00000000-0005-0000-0000-0000BEF10000}"/>
    <cellStyle name="WizardGenericStyleNumber 22" xfId="61627" xr:uid="{00000000-0005-0000-0000-0000BFF10000}"/>
    <cellStyle name="WizardGenericStyleNumber 22 10" xfId="61628" xr:uid="{00000000-0005-0000-0000-0000C0F10000}"/>
    <cellStyle name="WizardGenericStyleNumber 22 11" xfId="61629" xr:uid="{00000000-0005-0000-0000-0000C1F10000}"/>
    <cellStyle name="WizardGenericStyleNumber 22 12" xfId="61630" xr:uid="{00000000-0005-0000-0000-0000C2F10000}"/>
    <cellStyle name="WizardGenericStyleNumber 22 13" xfId="61631" xr:uid="{00000000-0005-0000-0000-0000C3F10000}"/>
    <cellStyle name="WizardGenericStyleNumber 22 14" xfId="61632" xr:uid="{00000000-0005-0000-0000-0000C4F10000}"/>
    <cellStyle name="WizardGenericStyleNumber 22 15" xfId="61633" xr:uid="{00000000-0005-0000-0000-0000C5F10000}"/>
    <cellStyle name="WizardGenericStyleNumber 22 16" xfId="61634" xr:uid="{00000000-0005-0000-0000-0000C6F10000}"/>
    <cellStyle name="WizardGenericStyleNumber 22 17" xfId="61635" xr:uid="{00000000-0005-0000-0000-0000C7F10000}"/>
    <cellStyle name="WizardGenericStyleNumber 22 18" xfId="61636" xr:uid="{00000000-0005-0000-0000-0000C8F10000}"/>
    <cellStyle name="WizardGenericStyleNumber 22 19" xfId="61637" xr:uid="{00000000-0005-0000-0000-0000C9F10000}"/>
    <cellStyle name="WizardGenericStyleNumber 22 2" xfId="61638" xr:uid="{00000000-0005-0000-0000-0000CAF10000}"/>
    <cellStyle name="WizardGenericStyleNumber 22 20" xfId="61639" xr:uid="{00000000-0005-0000-0000-0000CBF10000}"/>
    <cellStyle name="WizardGenericStyleNumber 22 21" xfId="61640" xr:uid="{00000000-0005-0000-0000-0000CCF10000}"/>
    <cellStyle name="WizardGenericStyleNumber 22 22" xfId="61641" xr:uid="{00000000-0005-0000-0000-0000CDF10000}"/>
    <cellStyle name="WizardGenericStyleNumber 22 23" xfId="61642" xr:uid="{00000000-0005-0000-0000-0000CEF10000}"/>
    <cellStyle name="WizardGenericStyleNumber 22 24" xfId="61643" xr:uid="{00000000-0005-0000-0000-0000CFF10000}"/>
    <cellStyle name="WizardGenericStyleNumber 22 25" xfId="61644" xr:uid="{00000000-0005-0000-0000-0000D0F10000}"/>
    <cellStyle name="WizardGenericStyleNumber 22 3" xfId="61645" xr:uid="{00000000-0005-0000-0000-0000D1F10000}"/>
    <cellStyle name="WizardGenericStyleNumber 22 4" xfId="61646" xr:uid="{00000000-0005-0000-0000-0000D2F10000}"/>
    <cellStyle name="WizardGenericStyleNumber 22 5" xfId="61647" xr:uid="{00000000-0005-0000-0000-0000D3F10000}"/>
    <cellStyle name="WizardGenericStyleNumber 22 6" xfId="61648" xr:uid="{00000000-0005-0000-0000-0000D4F10000}"/>
    <cellStyle name="WizardGenericStyleNumber 22 7" xfId="61649" xr:uid="{00000000-0005-0000-0000-0000D5F10000}"/>
    <cellStyle name="WizardGenericStyleNumber 22 8" xfId="61650" xr:uid="{00000000-0005-0000-0000-0000D6F10000}"/>
    <cellStyle name="WizardGenericStyleNumber 22 9" xfId="61651" xr:uid="{00000000-0005-0000-0000-0000D7F10000}"/>
    <cellStyle name="WizardGenericStyleNumber 23" xfId="61652" xr:uid="{00000000-0005-0000-0000-0000D8F10000}"/>
    <cellStyle name="WizardGenericStyleNumber 23 10" xfId="61653" xr:uid="{00000000-0005-0000-0000-0000D9F10000}"/>
    <cellStyle name="WizardGenericStyleNumber 23 11" xfId="61654" xr:uid="{00000000-0005-0000-0000-0000DAF10000}"/>
    <cellStyle name="WizardGenericStyleNumber 23 12" xfId="61655" xr:uid="{00000000-0005-0000-0000-0000DBF10000}"/>
    <cellStyle name="WizardGenericStyleNumber 23 13" xfId="61656" xr:uid="{00000000-0005-0000-0000-0000DCF10000}"/>
    <cellStyle name="WizardGenericStyleNumber 23 14" xfId="61657" xr:uid="{00000000-0005-0000-0000-0000DDF10000}"/>
    <cellStyle name="WizardGenericStyleNumber 23 15" xfId="61658" xr:uid="{00000000-0005-0000-0000-0000DEF10000}"/>
    <cellStyle name="WizardGenericStyleNumber 23 16" xfId="61659" xr:uid="{00000000-0005-0000-0000-0000DFF10000}"/>
    <cellStyle name="WizardGenericStyleNumber 23 17" xfId="61660" xr:uid="{00000000-0005-0000-0000-0000E0F10000}"/>
    <cellStyle name="WizardGenericStyleNumber 23 18" xfId="61661" xr:uid="{00000000-0005-0000-0000-0000E1F10000}"/>
    <cellStyle name="WizardGenericStyleNumber 23 19" xfId="61662" xr:uid="{00000000-0005-0000-0000-0000E2F10000}"/>
    <cellStyle name="WizardGenericStyleNumber 23 2" xfId="61663" xr:uid="{00000000-0005-0000-0000-0000E3F10000}"/>
    <cellStyle name="WizardGenericStyleNumber 23 20" xfId="61664" xr:uid="{00000000-0005-0000-0000-0000E4F10000}"/>
    <cellStyle name="WizardGenericStyleNumber 23 21" xfId="61665" xr:uid="{00000000-0005-0000-0000-0000E5F10000}"/>
    <cellStyle name="WizardGenericStyleNumber 23 22" xfId="61666" xr:uid="{00000000-0005-0000-0000-0000E6F10000}"/>
    <cellStyle name="WizardGenericStyleNumber 23 23" xfId="61667" xr:uid="{00000000-0005-0000-0000-0000E7F10000}"/>
    <cellStyle name="WizardGenericStyleNumber 23 24" xfId="61668" xr:uid="{00000000-0005-0000-0000-0000E8F10000}"/>
    <cellStyle name="WizardGenericStyleNumber 23 25" xfId="61669" xr:uid="{00000000-0005-0000-0000-0000E9F10000}"/>
    <cellStyle name="WizardGenericStyleNumber 23 3" xfId="61670" xr:uid="{00000000-0005-0000-0000-0000EAF10000}"/>
    <cellStyle name="WizardGenericStyleNumber 23 4" xfId="61671" xr:uid="{00000000-0005-0000-0000-0000EBF10000}"/>
    <cellStyle name="WizardGenericStyleNumber 23 5" xfId="61672" xr:uid="{00000000-0005-0000-0000-0000ECF10000}"/>
    <cellStyle name="WizardGenericStyleNumber 23 6" xfId="61673" xr:uid="{00000000-0005-0000-0000-0000EDF10000}"/>
    <cellStyle name="WizardGenericStyleNumber 23 7" xfId="61674" xr:uid="{00000000-0005-0000-0000-0000EEF10000}"/>
    <cellStyle name="WizardGenericStyleNumber 23 8" xfId="61675" xr:uid="{00000000-0005-0000-0000-0000EFF10000}"/>
    <cellStyle name="WizardGenericStyleNumber 23 9" xfId="61676" xr:uid="{00000000-0005-0000-0000-0000F0F10000}"/>
    <cellStyle name="WizardGenericStyleNumber 24" xfId="61677" xr:uid="{00000000-0005-0000-0000-0000F1F10000}"/>
    <cellStyle name="WizardGenericStyleNumber 25" xfId="61678" xr:uid="{00000000-0005-0000-0000-0000F2F10000}"/>
    <cellStyle name="WizardGenericStyleNumber 25 10" xfId="61679" xr:uid="{00000000-0005-0000-0000-0000F3F10000}"/>
    <cellStyle name="WizardGenericStyleNumber 25 11" xfId="61680" xr:uid="{00000000-0005-0000-0000-0000F4F10000}"/>
    <cellStyle name="WizardGenericStyleNumber 25 12" xfId="61681" xr:uid="{00000000-0005-0000-0000-0000F5F10000}"/>
    <cellStyle name="WizardGenericStyleNumber 25 13" xfId="61682" xr:uid="{00000000-0005-0000-0000-0000F6F10000}"/>
    <cellStyle name="WizardGenericStyleNumber 25 14" xfId="61683" xr:uid="{00000000-0005-0000-0000-0000F7F10000}"/>
    <cellStyle name="WizardGenericStyleNumber 25 15" xfId="61684" xr:uid="{00000000-0005-0000-0000-0000F8F10000}"/>
    <cellStyle name="WizardGenericStyleNumber 25 16" xfId="61685" xr:uid="{00000000-0005-0000-0000-0000F9F10000}"/>
    <cellStyle name="WizardGenericStyleNumber 25 17" xfId="61686" xr:uid="{00000000-0005-0000-0000-0000FAF10000}"/>
    <cellStyle name="WizardGenericStyleNumber 25 18" xfId="61687" xr:uid="{00000000-0005-0000-0000-0000FBF10000}"/>
    <cellStyle name="WizardGenericStyleNumber 25 19" xfId="61688" xr:uid="{00000000-0005-0000-0000-0000FCF10000}"/>
    <cellStyle name="WizardGenericStyleNumber 25 2" xfId="61689" xr:uid="{00000000-0005-0000-0000-0000FDF10000}"/>
    <cellStyle name="WizardGenericStyleNumber 25 20" xfId="61690" xr:uid="{00000000-0005-0000-0000-0000FEF10000}"/>
    <cellStyle name="WizardGenericStyleNumber 25 21" xfId="61691" xr:uid="{00000000-0005-0000-0000-0000FFF10000}"/>
    <cellStyle name="WizardGenericStyleNumber 25 22" xfId="61692" xr:uid="{00000000-0005-0000-0000-000000F20000}"/>
    <cellStyle name="WizardGenericStyleNumber 25 23" xfId="61693" xr:uid="{00000000-0005-0000-0000-000001F20000}"/>
    <cellStyle name="WizardGenericStyleNumber 25 24" xfId="61694" xr:uid="{00000000-0005-0000-0000-000002F20000}"/>
    <cellStyle name="WizardGenericStyleNumber 25 25" xfId="61695" xr:uid="{00000000-0005-0000-0000-000003F20000}"/>
    <cellStyle name="WizardGenericStyleNumber 25 3" xfId="61696" xr:uid="{00000000-0005-0000-0000-000004F20000}"/>
    <cellStyle name="WizardGenericStyleNumber 25 4" xfId="61697" xr:uid="{00000000-0005-0000-0000-000005F20000}"/>
    <cellStyle name="WizardGenericStyleNumber 25 5" xfId="61698" xr:uid="{00000000-0005-0000-0000-000006F20000}"/>
    <cellStyle name="WizardGenericStyleNumber 25 6" xfId="61699" xr:uid="{00000000-0005-0000-0000-000007F20000}"/>
    <cellStyle name="WizardGenericStyleNumber 25 7" xfId="61700" xr:uid="{00000000-0005-0000-0000-000008F20000}"/>
    <cellStyle name="WizardGenericStyleNumber 25 8" xfId="61701" xr:uid="{00000000-0005-0000-0000-000009F20000}"/>
    <cellStyle name="WizardGenericStyleNumber 25 9" xfId="61702" xr:uid="{00000000-0005-0000-0000-00000AF20000}"/>
    <cellStyle name="WizardGenericStyleNumber 26" xfId="61703" xr:uid="{00000000-0005-0000-0000-00000BF20000}"/>
    <cellStyle name="WizardGenericStyleNumber 3" xfId="61704" xr:uid="{00000000-0005-0000-0000-00000CF20000}"/>
    <cellStyle name="WizardGenericStyleNumber 4" xfId="61705" xr:uid="{00000000-0005-0000-0000-00000DF20000}"/>
    <cellStyle name="WizardGenericStyleNumber 5" xfId="61706" xr:uid="{00000000-0005-0000-0000-00000EF20000}"/>
    <cellStyle name="WizardGenericStyleNumber 6" xfId="61707" xr:uid="{00000000-0005-0000-0000-00000FF20000}"/>
    <cellStyle name="WizardGenericStyleNumber 7" xfId="61708" xr:uid="{00000000-0005-0000-0000-000010F20000}"/>
    <cellStyle name="WizardGenericStyleNumber 8" xfId="61709" xr:uid="{00000000-0005-0000-0000-000011F20000}"/>
    <cellStyle name="WizardGenericStyleNumber 9" xfId="61710" xr:uid="{00000000-0005-0000-0000-000012F20000}"/>
    <cellStyle name="WizardGenericStyleNumber_BBLR" xfId="61711" xr:uid="{00000000-0005-0000-0000-000013F20000}"/>
    <cellStyle name="WizardGenericStylePercentage" xfId="61712" xr:uid="{00000000-0005-0000-0000-000014F20000}"/>
    <cellStyle name="WizardGenericStylePercentage 10" xfId="61713" xr:uid="{00000000-0005-0000-0000-000015F20000}"/>
    <cellStyle name="WizardGenericStylePercentage 11" xfId="61714" xr:uid="{00000000-0005-0000-0000-000016F20000}"/>
    <cellStyle name="WizardGenericStylePercentage 12" xfId="61715" xr:uid="{00000000-0005-0000-0000-000017F20000}"/>
    <cellStyle name="WizardGenericStylePercentage 13" xfId="61716" xr:uid="{00000000-0005-0000-0000-000018F20000}"/>
    <cellStyle name="WizardGenericStylePercentage 14" xfId="61717" xr:uid="{00000000-0005-0000-0000-000019F20000}"/>
    <cellStyle name="WizardGenericStylePercentage 15" xfId="61718" xr:uid="{00000000-0005-0000-0000-00001AF20000}"/>
    <cellStyle name="WizardGenericStylePercentage 16" xfId="61719" xr:uid="{00000000-0005-0000-0000-00001BF20000}"/>
    <cellStyle name="WizardGenericStylePercentage 17" xfId="61720" xr:uid="{00000000-0005-0000-0000-00001CF20000}"/>
    <cellStyle name="WizardGenericStylePercentage 18" xfId="61721" xr:uid="{00000000-0005-0000-0000-00001DF20000}"/>
    <cellStyle name="WizardGenericStylePercentage 19" xfId="61722" xr:uid="{00000000-0005-0000-0000-00001EF20000}"/>
    <cellStyle name="WizardGenericStylePercentage 19 10" xfId="61723" xr:uid="{00000000-0005-0000-0000-00001FF20000}"/>
    <cellStyle name="WizardGenericStylePercentage 19 11" xfId="61724" xr:uid="{00000000-0005-0000-0000-000020F20000}"/>
    <cellStyle name="WizardGenericStylePercentage 19 12" xfId="61725" xr:uid="{00000000-0005-0000-0000-000021F20000}"/>
    <cellStyle name="WizardGenericStylePercentage 19 13" xfId="61726" xr:uid="{00000000-0005-0000-0000-000022F20000}"/>
    <cellStyle name="WizardGenericStylePercentage 19 14" xfId="61727" xr:uid="{00000000-0005-0000-0000-000023F20000}"/>
    <cellStyle name="WizardGenericStylePercentage 19 15" xfId="61728" xr:uid="{00000000-0005-0000-0000-000024F20000}"/>
    <cellStyle name="WizardGenericStylePercentage 19 16" xfId="61729" xr:uid="{00000000-0005-0000-0000-000025F20000}"/>
    <cellStyle name="WizardGenericStylePercentage 19 17" xfId="61730" xr:uid="{00000000-0005-0000-0000-000026F20000}"/>
    <cellStyle name="WizardGenericStylePercentage 19 18" xfId="61731" xr:uid="{00000000-0005-0000-0000-000027F20000}"/>
    <cellStyle name="WizardGenericStylePercentage 19 19" xfId="61732" xr:uid="{00000000-0005-0000-0000-000028F20000}"/>
    <cellStyle name="WizardGenericStylePercentage 19 2" xfId="61733" xr:uid="{00000000-0005-0000-0000-000029F20000}"/>
    <cellStyle name="WizardGenericStylePercentage 19 20" xfId="61734" xr:uid="{00000000-0005-0000-0000-00002AF20000}"/>
    <cellStyle name="WizardGenericStylePercentage 19 21" xfId="61735" xr:uid="{00000000-0005-0000-0000-00002BF20000}"/>
    <cellStyle name="WizardGenericStylePercentage 19 22" xfId="61736" xr:uid="{00000000-0005-0000-0000-00002CF20000}"/>
    <cellStyle name="WizardGenericStylePercentage 19 23" xfId="61737" xr:uid="{00000000-0005-0000-0000-00002DF20000}"/>
    <cellStyle name="WizardGenericStylePercentage 19 24" xfId="61738" xr:uid="{00000000-0005-0000-0000-00002EF20000}"/>
    <cellStyle name="WizardGenericStylePercentage 19 25" xfId="61739" xr:uid="{00000000-0005-0000-0000-00002FF20000}"/>
    <cellStyle name="WizardGenericStylePercentage 19 3" xfId="61740" xr:uid="{00000000-0005-0000-0000-000030F20000}"/>
    <cellStyle name="WizardGenericStylePercentage 19 4" xfId="61741" xr:uid="{00000000-0005-0000-0000-000031F20000}"/>
    <cellStyle name="WizardGenericStylePercentage 19 5" xfId="61742" xr:uid="{00000000-0005-0000-0000-000032F20000}"/>
    <cellStyle name="WizardGenericStylePercentage 19 6" xfId="61743" xr:uid="{00000000-0005-0000-0000-000033F20000}"/>
    <cellStyle name="WizardGenericStylePercentage 19 7" xfId="61744" xr:uid="{00000000-0005-0000-0000-000034F20000}"/>
    <cellStyle name="WizardGenericStylePercentage 19 8" xfId="61745" xr:uid="{00000000-0005-0000-0000-000035F20000}"/>
    <cellStyle name="WizardGenericStylePercentage 19 9" xfId="61746" xr:uid="{00000000-0005-0000-0000-000036F20000}"/>
    <cellStyle name="WizardGenericStylePercentage 2" xfId="61747" xr:uid="{00000000-0005-0000-0000-000037F20000}"/>
    <cellStyle name="WizardGenericStylePercentage 20" xfId="61748" xr:uid="{00000000-0005-0000-0000-000038F20000}"/>
    <cellStyle name="WizardGenericStylePercentage 20 10" xfId="61749" xr:uid="{00000000-0005-0000-0000-000039F20000}"/>
    <cellStyle name="WizardGenericStylePercentage 20 11" xfId="61750" xr:uid="{00000000-0005-0000-0000-00003AF20000}"/>
    <cellStyle name="WizardGenericStylePercentage 20 12" xfId="61751" xr:uid="{00000000-0005-0000-0000-00003BF20000}"/>
    <cellStyle name="WizardGenericStylePercentage 20 13" xfId="61752" xr:uid="{00000000-0005-0000-0000-00003CF20000}"/>
    <cellStyle name="WizardGenericStylePercentage 20 14" xfId="61753" xr:uid="{00000000-0005-0000-0000-00003DF20000}"/>
    <cellStyle name="WizardGenericStylePercentage 20 15" xfId="61754" xr:uid="{00000000-0005-0000-0000-00003EF20000}"/>
    <cellStyle name="WizardGenericStylePercentage 20 16" xfId="61755" xr:uid="{00000000-0005-0000-0000-00003FF20000}"/>
    <cellStyle name="WizardGenericStylePercentage 20 17" xfId="61756" xr:uid="{00000000-0005-0000-0000-000040F20000}"/>
    <cellStyle name="WizardGenericStylePercentage 20 18" xfId="61757" xr:uid="{00000000-0005-0000-0000-000041F20000}"/>
    <cellStyle name="WizardGenericStylePercentage 20 19" xfId="61758" xr:uid="{00000000-0005-0000-0000-000042F20000}"/>
    <cellStyle name="WizardGenericStylePercentage 20 2" xfId="61759" xr:uid="{00000000-0005-0000-0000-000043F20000}"/>
    <cellStyle name="WizardGenericStylePercentage 20 20" xfId="61760" xr:uid="{00000000-0005-0000-0000-000044F20000}"/>
    <cellStyle name="WizardGenericStylePercentage 20 21" xfId="61761" xr:uid="{00000000-0005-0000-0000-000045F20000}"/>
    <cellStyle name="WizardGenericStylePercentage 20 22" xfId="61762" xr:uid="{00000000-0005-0000-0000-000046F20000}"/>
    <cellStyle name="WizardGenericStylePercentage 20 23" xfId="61763" xr:uid="{00000000-0005-0000-0000-000047F20000}"/>
    <cellStyle name="WizardGenericStylePercentage 20 24" xfId="61764" xr:uid="{00000000-0005-0000-0000-000048F20000}"/>
    <cellStyle name="WizardGenericStylePercentage 20 25" xfId="61765" xr:uid="{00000000-0005-0000-0000-000049F20000}"/>
    <cellStyle name="WizardGenericStylePercentage 20 3" xfId="61766" xr:uid="{00000000-0005-0000-0000-00004AF20000}"/>
    <cellStyle name="WizardGenericStylePercentage 20 4" xfId="61767" xr:uid="{00000000-0005-0000-0000-00004BF20000}"/>
    <cellStyle name="WizardGenericStylePercentage 20 5" xfId="61768" xr:uid="{00000000-0005-0000-0000-00004CF20000}"/>
    <cellStyle name="WizardGenericStylePercentage 20 6" xfId="61769" xr:uid="{00000000-0005-0000-0000-00004DF20000}"/>
    <cellStyle name="WizardGenericStylePercentage 20 7" xfId="61770" xr:uid="{00000000-0005-0000-0000-00004EF20000}"/>
    <cellStyle name="WizardGenericStylePercentage 20 8" xfId="61771" xr:uid="{00000000-0005-0000-0000-00004FF20000}"/>
    <cellStyle name="WizardGenericStylePercentage 20 9" xfId="61772" xr:uid="{00000000-0005-0000-0000-000050F20000}"/>
    <cellStyle name="WizardGenericStylePercentage 21" xfId="61773" xr:uid="{00000000-0005-0000-0000-000051F20000}"/>
    <cellStyle name="WizardGenericStylePercentage 21 10" xfId="61774" xr:uid="{00000000-0005-0000-0000-000052F20000}"/>
    <cellStyle name="WizardGenericStylePercentage 21 11" xfId="61775" xr:uid="{00000000-0005-0000-0000-000053F20000}"/>
    <cellStyle name="WizardGenericStylePercentage 21 12" xfId="61776" xr:uid="{00000000-0005-0000-0000-000054F20000}"/>
    <cellStyle name="WizardGenericStylePercentage 21 13" xfId="61777" xr:uid="{00000000-0005-0000-0000-000055F20000}"/>
    <cellStyle name="WizardGenericStylePercentage 21 14" xfId="61778" xr:uid="{00000000-0005-0000-0000-000056F20000}"/>
    <cellStyle name="WizardGenericStylePercentage 21 15" xfId="61779" xr:uid="{00000000-0005-0000-0000-000057F20000}"/>
    <cellStyle name="WizardGenericStylePercentage 21 16" xfId="61780" xr:uid="{00000000-0005-0000-0000-000058F20000}"/>
    <cellStyle name="WizardGenericStylePercentage 21 17" xfId="61781" xr:uid="{00000000-0005-0000-0000-000059F20000}"/>
    <cellStyle name="WizardGenericStylePercentage 21 18" xfId="61782" xr:uid="{00000000-0005-0000-0000-00005AF20000}"/>
    <cellStyle name="WizardGenericStylePercentage 21 19" xfId="61783" xr:uid="{00000000-0005-0000-0000-00005BF20000}"/>
    <cellStyle name="WizardGenericStylePercentage 21 2" xfId="61784" xr:uid="{00000000-0005-0000-0000-00005CF20000}"/>
    <cellStyle name="WizardGenericStylePercentage 21 20" xfId="61785" xr:uid="{00000000-0005-0000-0000-00005DF20000}"/>
    <cellStyle name="WizardGenericStylePercentage 21 21" xfId="61786" xr:uid="{00000000-0005-0000-0000-00005EF20000}"/>
    <cellStyle name="WizardGenericStylePercentage 21 22" xfId="61787" xr:uid="{00000000-0005-0000-0000-00005FF20000}"/>
    <cellStyle name="WizardGenericStylePercentage 21 23" xfId="61788" xr:uid="{00000000-0005-0000-0000-000060F20000}"/>
    <cellStyle name="WizardGenericStylePercentage 21 24" xfId="61789" xr:uid="{00000000-0005-0000-0000-000061F20000}"/>
    <cellStyle name="WizardGenericStylePercentage 21 25" xfId="61790" xr:uid="{00000000-0005-0000-0000-000062F20000}"/>
    <cellStyle name="WizardGenericStylePercentage 21 3" xfId="61791" xr:uid="{00000000-0005-0000-0000-000063F20000}"/>
    <cellStyle name="WizardGenericStylePercentage 21 4" xfId="61792" xr:uid="{00000000-0005-0000-0000-000064F20000}"/>
    <cellStyle name="WizardGenericStylePercentage 21 5" xfId="61793" xr:uid="{00000000-0005-0000-0000-000065F20000}"/>
    <cellStyle name="WizardGenericStylePercentage 21 6" xfId="61794" xr:uid="{00000000-0005-0000-0000-000066F20000}"/>
    <cellStyle name="WizardGenericStylePercentage 21 7" xfId="61795" xr:uid="{00000000-0005-0000-0000-000067F20000}"/>
    <cellStyle name="WizardGenericStylePercentage 21 8" xfId="61796" xr:uid="{00000000-0005-0000-0000-000068F20000}"/>
    <cellStyle name="WizardGenericStylePercentage 21 9" xfId="61797" xr:uid="{00000000-0005-0000-0000-000069F20000}"/>
    <cellStyle name="WizardGenericStylePercentage 22" xfId="61798" xr:uid="{00000000-0005-0000-0000-00006AF20000}"/>
    <cellStyle name="WizardGenericStylePercentage 22 10" xfId="61799" xr:uid="{00000000-0005-0000-0000-00006BF20000}"/>
    <cellStyle name="WizardGenericStylePercentage 22 11" xfId="61800" xr:uid="{00000000-0005-0000-0000-00006CF20000}"/>
    <cellStyle name="WizardGenericStylePercentage 22 12" xfId="61801" xr:uid="{00000000-0005-0000-0000-00006DF20000}"/>
    <cellStyle name="WizardGenericStylePercentage 22 13" xfId="61802" xr:uid="{00000000-0005-0000-0000-00006EF20000}"/>
    <cellStyle name="WizardGenericStylePercentage 22 14" xfId="61803" xr:uid="{00000000-0005-0000-0000-00006FF20000}"/>
    <cellStyle name="WizardGenericStylePercentage 22 15" xfId="61804" xr:uid="{00000000-0005-0000-0000-000070F20000}"/>
    <cellStyle name="WizardGenericStylePercentage 22 16" xfId="61805" xr:uid="{00000000-0005-0000-0000-000071F20000}"/>
    <cellStyle name="WizardGenericStylePercentage 22 17" xfId="61806" xr:uid="{00000000-0005-0000-0000-000072F20000}"/>
    <cellStyle name="WizardGenericStylePercentage 22 18" xfId="61807" xr:uid="{00000000-0005-0000-0000-000073F20000}"/>
    <cellStyle name="WizardGenericStylePercentage 22 19" xfId="61808" xr:uid="{00000000-0005-0000-0000-000074F20000}"/>
    <cellStyle name="WizardGenericStylePercentage 22 2" xfId="61809" xr:uid="{00000000-0005-0000-0000-000075F20000}"/>
    <cellStyle name="WizardGenericStylePercentage 22 20" xfId="61810" xr:uid="{00000000-0005-0000-0000-000076F20000}"/>
    <cellStyle name="WizardGenericStylePercentage 22 21" xfId="61811" xr:uid="{00000000-0005-0000-0000-000077F20000}"/>
    <cellStyle name="WizardGenericStylePercentage 22 22" xfId="61812" xr:uid="{00000000-0005-0000-0000-000078F20000}"/>
    <cellStyle name="WizardGenericStylePercentage 22 23" xfId="61813" xr:uid="{00000000-0005-0000-0000-000079F20000}"/>
    <cellStyle name="WizardGenericStylePercentage 22 24" xfId="61814" xr:uid="{00000000-0005-0000-0000-00007AF20000}"/>
    <cellStyle name="WizardGenericStylePercentage 22 25" xfId="61815" xr:uid="{00000000-0005-0000-0000-00007BF20000}"/>
    <cellStyle name="WizardGenericStylePercentage 22 3" xfId="61816" xr:uid="{00000000-0005-0000-0000-00007CF20000}"/>
    <cellStyle name="WizardGenericStylePercentage 22 4" xfId="61817" xr:uid="{00000000-0005-0000-0000-00007DF20000}"/>
    <cellStyle name="WizardGenericStylePercentage 22 5" xfId="61818" xr:uid="{00000000-0005-0000-0000-00007EF20000}"/>
    <cellStyle name="WizardGenericStylePercentage 22 6" xfId="61819" xr:uid="{00000000-0005-0000-0000-00007FF20000}"/>
    <cellStyle name="WizardGenericStylePercentage 22 7" xfId="61820" xr:uid="{00000000-0005-0000-0000-000080F20000}"/>
    <cellStyle name="WizardGenericStylePercentage 22 8" xfId="61821" xr:uid="{00000000-0005-0000-0000-000081F20000}"/>
    <cellStyle name="WizardGenericStylePercentage 22 9" xfId="61822" xr:uid="{00000000-0005-0000-0000-000082F20000}"/>
    <cellStyle name="WizardGenericStylePercentage 23" xfId="61823" xr:uid="{00000000-0005-0000-0000-000083F20000}"/>
    <cellStyle name="WizardGenericStylePercentage 23 10" xfId="61824" xr:uid="{00000000-0005-0000-0000-000084F20000}"/>
    <cellStyle name="WizardGenericStylePercentage 23 11" xfId="61825" xr:uid="{00000000-0005-0000-0000-000085F20000}"/>
    <cellStyle name="WizardGenericStylePercentage 23 12" xfId="61826" xr:uid="{00000000-0005-0000-0000-000086F20000}"/>
    <cellStyle name="WizardGenericStylePercentage 23 13" xfId="61827" xr:uid="{00000000-0005-0000-0000-000087F20000}"/>
    <cellStyle name="WizardGenericStylePercentage 23 14" xfId="61828" xr:uid="{00000000-0005-0000-0000-000088F20000}"/>
    <cellStyle name="WizardGenericStylePercentage 23 15" xfId="61829" xr:uid="{00000000-0005-0000-0000-000089F20000}"/>
    <cellStyle name="WizardGenericStylePercentage 23 16" xfId="61830" xr:uid="{00000000-0005-0000-0000-00008AF20000}"/>
    <cellStyle name="WizardGenericStylePercentage 23 17" xfId="61831" xr:uid="{00000000-0005-0000-0000-00008BF20000}"/>
    <cellStyle name="WizardGenericStylePercentage 23 18" xfId="61832" xr:uid="{00000000-0005-0000-0000-00008CF20000}"/>
    <cellStyle name="WizardGenericStylePercentage 23 19" xfId="61833" xr:uid="{00000000-0005-0000-0000-00008DF20000}"/>
    <cellStyle name="WizardGenericStylePercentage 23 2" xfId="61834" xr:uid="{00000000-0005-0000-0000-00008EF20000}"/>
    <cellStyle name="WizardGenericStylePercentage 23 20" xfId="61835" xr:uid="{00000000-0005-0000-0000-00008FF20000}"/>
    <cellStyle name="WizardGenericStylePercentage 23 21" xfId="61836" xr:uid="{00000000-0005-0000-0000-000090F20000}"/>
    <cellStyle name="WizardGenericStylePercentage 23 22" xfId="61837" xr:uid="{00000000-0005-0000-0000-000091F20000}"/>
    <cellStyle name="WizardGenericStylePercentage 23 23" xfId="61838" xr:uid="{00000000-0005-0000-0000-000092F20000}"/>
    <cellStyle name="WizardGenericStylePercentage 23 24" xfId="61839" xr:uid="{00000000-0005-0000-0000-000093F20000}"/>
    <cellStyle name="WizardGenericStylePercentage 23 25" xfId="61840" xr:uid="{00000000-0005-0000-0000-000094F20000}"/>
    <cellStyle name="WizardGenericStylePercentage 23 3" xfId="61841" xr:uid="{00000000-0005-0000-0000-000095F20000}"/>
    <cellStyle name="WizardGenericStylePercentage 23 4" xfId="61842" xr:uid="{00000000-0005-0000-0000-000096F20000}"/>
    <cellStyle name="WizardGenericStylePercentage 23 5" xfId="61843" xr:uid="{00000000-0005-0000-0000-000097F20000}"/>
    <cellStyle name="WizardGenericStylePercentage 23 6" xfId="61844" xr:uid="{00000000-0005-0000-0000-000098F20000}"/>
    <cellStyle name="WizardGenericStylePercentage 23 7" xfId="61845" xr:uid="{00000000-0005-0000-0000-000099F20000}"/>
    <cellStyle name="WizardGenericStylePercentage 23 8" xfId="61846" xr:uid="{00000000-0005-0000-0000-00009AF20000}"/>
    <cellStyle name="WizardGenericStylePercentage 23 9" xfId="61847" xr:uid="{00000000-0005-0000-0000-00009BF20000}"/>
    <cellStyle name="WizardGenericStylePercentage 24" xfId="61848" xr:uid="{00000000-0005-0000-0000-00009CF20000}"/>
    <cellStyle name="WizardGenericStylePercentage 24 10" xfId="61849" xr:uid="{00000000-0005-0000-0000-00009DF20000}"/>
    <cellStyle name="WizardGenericStylePercentage 24 11" xfId="61850" xr:uid="{00000000-0005-0000-0000-00009EF20000}"/>
    <cellStyle name="WizardGenericStylePercentage 24 12" xfId="61851" xr:uid="{00000000-0005-0000-0000-00009FF20000}"/>
    <cellStyle name="WizardGenericStylePercentage 24 13" xfId="61852" xr:uid="{00000000-0005-0000-0000-0000A0F20000}"/>
    <cellStyle name="WizardGenericStylePercentage 24 14" xfId="61853" xr:uid="{00000000-0005-0000-0000-0000A1F20000}"/>
    <cellStyle name="WizardGenericStylePercentage 24 15" xfId="61854" xr:uid="{00000000-0005-0000-0000-0000A2F20000}"/>
    <cellStyle name="WizardGenericStylePercentage 24 16" xfId="61855" xr:uid="{00000000-0005-0000-0000-0000A3F20000}"/>
    <cellStyle name="WizardGenericStylePercentage 24 17" xfId="61856" xr:uid="{00000000-0005-0000-0000-0000A4F20000}"/>
    <cellStyle name="WizardGenericStylePercentage 24 18" xfId="61857" xr:uid="{00000000-0005-0000-0000-0000A5F20000}"/>
    <cellStyle name="WizardGenericStylePercentage 24 19" xfId="61858" xr:uid="{00000000-0005-0000-0000-0000A6F20000}"/>
    <cellStyle name="WizardGenericStylePercentage 24 2" xfId="61859" xr:uid="{00000000-0005-0000-0000-0000A7F20000}"/>
    <cellStyle name="WizardGenericStylePercentage 24 20" xfId="61860" xr:uid="{00000000-0005-0000-0000-0000A8F20000}"/>
    <cellStyle name="WizardGenericStylePercentage 24 21" xfId="61861" xr:uid="{00000000-0005-0000-0000-0000A9F20000}"/>
    <cellStyle name="WizardGenericStylePercentage 24 22" xfId="61862" xr:uid="{00000000-0005-0000-0000-0000AAF20000}"/>
    <cellStyle name="WizardGenericStylePercentage 24 23" xfId="61863" xr:uid="{00000000-0005-0000-0000-0000ABF20000}"/>
    <cellStyle name="WizardGenericStylePercentage 24 24" xfId="61864" xr:uid="{00000000-0005-0000-0000-0000ACF20000}"/>
    <cellStyle name="WizardGenericStylePercentage 24 25" xfId="61865" xr:uid="{00000000-0005-0000-0000-0000ADF20000}"/>
    <cellStyle name="WizardGenericStylePercentage 24 3" xfId="61866" xr:uid="{00000000-0005-0000-0000-0000AEF20000}"/>
    <cellStyle name="WizardGenericStylePercentage 24 4" xfId="61867" xr:uid="{00000000-0005-0000-0000-0000AFF20000}"/>
    <cellStyle name="WizardGenericStylePercentage 24 5" xfId="61868" xr:uid="{00000000-0005-0000-0000-0000B0F20000}"/>
    <cellStyle name="WizardGenericStylePercentage 24 6" xfId="61869" xr:uid="{00000000-0005-0000-0000-0000B1F20000}"/>
    <cellStyle name="WizardGenericStylePercentage 24 7" xfId="61870" xr:uid="{00000000-0005-0000-0000-0000B2F20000}"/>
    <cellStyle name="WizardGenericStylePercentage 24 8" xfId="61871" xr:uid="{00000000-0005-0000-0000-0000B3F20000}"/>
    <cellStyle name="WizardGenericStylePercentage 24 9" xfId="61872" xr:uid="{00000000-0005-0000-0000-0000B4F20000}"/>
    <cellStyle name="WizardGenericStylePercentage 25" xfId="61873" xr:uid="{00000000-0005-0000-0000-0000B5F20000}"/>
    <cellStyle name="WizardGenericStylePercentage 25 10" xfId="61874" xr:uid="{00000000-0005-0000-0000-0000B6F20000}"/>
    <cellStyle name="WizardGenericStylePercentage 25 11" xfId="61875" xr:uid="{00000000-0005-0000-0000-0000B7F20000}"/>
    <cellStyle name="WizardGenericStylePercentage 25 12" xfId="61876" xr:uid="{00000000-0005-0000-0000-0000B8F20000}"/>
    <cellStyle name="WizardGenericStylePercentage 25 13" xfId="61877" xr:uid="{00000000-0005-0000-0000-0000B9F20000}"/>
    <cellStyle name="WizardGenericStylePercentage 25 14" xfId="61878" xr:uid="{00000000-0005-0000-0000-0000BAF20000}"/>
    <cellStyle name="WizardGenericStylePercentage 25 15" xfId="61879" xr:uid="{00000000-0005-0000-0000-0000BBF20000}"/>
    <cellStyle name="WizardGenericStylePercentage 25 16" xfId="61880" xr:uid="{00000000-0005-0000-0000-0000BCF20000}"/>
    <cellStyle name="WizardGenericStylePercentage 25 17" xfId="61881" xr:uid="{00000000-0005-0000-0000-0000BDF20000}"/>
    <cellStyle name="WizardGenericStylePercentage 25 18" xfId="61882" xr:uid="{00000000-0005-0000-0000-0000BEF20000}"/>
    <cellStyle name="WizardGenericStylePercentage 25 19" xfId="61883" xr:uid="{00000000-0005-0000-0000-0000BFF20000}"/>
    <cellStyle name="WizardGenericStylePercentage 25 2" xfId="61884" xr:uid="{00000000-0005-0000-0000-0000C0F20000}"/>
    <cellStyle name="WizardGenericStylePercentage 25 20" xfId="61885" xr:uid="{00000000-0005-0000-0000-0000C1F20000}"/>
    <cellStyle name="WizardGenericStylePercentage 25 21" xfId="61886" xr:uid="{00000000-0005-0000-0000-0000C2F20000}"/>
    <cellStyle name="WizardGenericStylePercentage 25 22" xfId="61887" xr:uid="{00000000-0005-0000-0000-0000C3F20000}"/>
    <cellStyle name="WizardGenericStylePercentage 25 23" xfId="61888" xr:uid="{00000000-0005-0000-0000-0000C4F20000}"/>
    <cellStyle name="WizardGenericStylePercentage 25 24" xfId="61889" xr:uid="{00000000-0005-0000-0000-0000C5F20000}"/>
    <cellStyle name="WizardGenericStylePercentage 25 25" xfId="61890" xr:uid="{00000000-0005-0000-0000-0000C6F20000}"/>
    <cellStyle name="WizardGenericStylePercentage 25 3" xfId="61891" xr:uid="{00000000-0005-0000-0000-0000C7F20000}"/>
    <cellStyle name="WizardGenericStylePercentage 25 4" xfId="61892" xr:uid="{00000000-0005-0000-0000-0000C8F20000}"/>
    <cellStyle name="WizardGenericStylePercentage 25 5" xfId="61893" xr:uid="{00000000-0005-0000-0000-0000C9F20000}"/>
    <cellStyle name="WizardGenericStylePercentage 25 6" xfId="61894" xr:uid="{00000000-0005-0000-0000-0000CAF20000}"/>
    <cellStyle name="WizardGenericStylePercentage 25 7" xfId="61895" xr:uid="{00000000-0005-0000-0000-0000CBF20000}"/>
    <cellStyle name="WizardGenericStylePercentage 25 8" xfId="61896" xr:uid="{00000000-0005-0000-0000-0000CCF20000}"/>
    <cellStyle name="WizardGenericStylePercentage 25 9" xfId="61897" xr:uid="{00000000-0005-0000-0000-0000CDF20000}"/>
    <cellStyle name="WizardGenericStylePercentage 26" xfId="61898" xr:uid="{00000000-0005-0000-0000-0000CEF20000}"/>
    <cellStyle name="WizardGenericStylePercentage 26 10" xfId="61899" xr:uid="{00000000-0005-0000-0000-0000CFF20000}"/>
    <cellStyle name="WizardGenericStylePercentage 26 11" xfId="61900" xr:uid="{00000000-0005-0000-0000-0000D0F20000}"/>
    <cellStyle name="WizardGenericStylePercentage 26 12" xfId="61901" xr:uid="{00000000-0005-0000-0000-0000D1F20000}"/>
    <cellStyle name="WizardGenericStylePercentage 26 13" xfId="61902" xr:uid="{00000000-0005-0000-0000-0000D2F20000}"/>
    <cellStyle name="WizardGenericStylePercentage 26 14" xfId="61903" xr:uid="{00000000-0005-0000-0000-0000D3F20000}"/>
    <cellStyle name="WizardGenericStylePercentage 26 15" xfId="61904" xr:uid="{00000000-0005-0000-0000-0000D4F20000}"/>
    <cellStyle name="WizardGenericStylePercentage 26 16" xfId="61905" xr:uid="{00000000-0005-0000-0000-0000D5F20000}"/>
    <cellStyle name="WizardGenericStylePercentage 26 17" xfId="61906" xr:uid="{00000000-0005-0000-0000-0000D6F20000}"/>
    <cellStyle name="WizardGenericStylePercentage 26 18" xfId="61907" xr:uid="{00000000-0005-0000-0000-0000D7F20000}"/>
    <cellStyle name="WizardGenericStylePercentage 26 19" xfId="61908" xr:uid="{00000000-0005-0000-0000-0000D8F20000}"/>
    <cellStyle name="WizardGenericStylePercentage 26 2" xfId="61909" xr:uid="{00000000-0005-0000-0000-0000D9F20000}"/>
    <cellStyle name="WizardGenericStylePercentage 26 20" xfId="61910" xr:uid="{00000000-0005-0000-0000-0000DAF20000}"/>
    <cellStyle name="WizardGenericStylePercentage 26 21" xfId="61911" xr:uid="{00000000-0005-0000-0000-0000DBF20000}"/>
    <cellStyle name="WizardGenericStylePercentage 26 22" xfId="61912" xr:uid="{00000000-0005-0000-0000-0000DCF20000}"/>
    <cellStyle name="WizardGenericStylePercentage 26 23" xfId="61913" xr:uid="{00000000-0005-0000-0000-0000DDF20000}"/>
    <cellStyle name="WizardGenericStylePercentage 26 24" xfId="61914" xr:uid="{00000000-0005-0000-0000-0000DEF20000}"/>
    <cellStyle name="WizardGenericStylePercentage 26 25" xfId="61915" xr:uid="{00000000-0005-0000-0000-0000DFF20000}"/>
    <cellStyle name="WizardGenericStylePercentage 26 3" xfId="61916" xr:uid="{00000000-0005-0000-0000-0000E0F20000}"/>
    <cellStyle name="WizardGenericStylePercentage 26 4" xfId="61917" xr:uid="{00000000-0005-0000-0000-0000E1F20000}"/>
    <cellStyle name="WizardGenericStylePercentage 26 5" xfId="61918" xr:uid="{00000000-0005-0000-0000-0000E2F20000}"/>
    <cellStyle name="WizardGenericStylePercentage 26 6" xfId="61919" xr:uid="{00000000-0005-0000-0000-0000E3F20000}"/>
    <cellStyle name="WizardGenericStylePercentage 26 7" xfId="61920" xr:uid="{00000000-0005-0000-0000-0000E4F20000}"/>
    <cellStyle name="WizardGenericStylePercentage 26 8" xfId="61921" xr:uid="{00000000-0005-0000-0000-0000E5F20000}"/>
    <cellStyle name="WizardGenericStylePercentage 26 9" xfId="61922" xr:uid="{00000000-0005-0000-0000-0000E6F20000}"/>
    <cellStyle name="WizardGenericStylePercentage 27" xfId="61923" xr:uid="{00000000-0005-0000-0000-0000E7F20000}"/>
    <cellStyle name="WizardGenericStylePercentage 28" xfId="61924" xr:uid="{00000000-0005-0000-0000-0000E8F20000}"/>
    <cellStyle name="WizardGenericStylePercentage 28 10" xfId="61925" xr:uid="{00000000-0005-0000-0000-0000E9F20000}"/>
    <cellStyle name="WizardGenericStylePercentage 28 11" xfId="61926" xr:uid="{00000000-0005-0000-0000-0000EAF20000}"/>
    <cellStyle name="WizardGenericStylePercentage 28 12" xfId="61927" xr:uid="{00000000-0005-0000-0000-0000EBF20000}"/>
    <cellStyle name="WizardGenericStylePercentage 28 13" xfId="61928" xr:uid="{00000000-0005-0000-0000-0000ECF20000}"/>
    <cellStyle name="WizardGenericStylePercentage 28 14" xfId="61929" xr:uid="{00000000-0005-0000-0000-0000EDF20000}"/>
    <cellStyle name="WizardGenericStylePercentage 28 15" xfId="61930" xr:uid="{00000000-0005-0000-0000-0000EEF20000}"/>
    <cellStyle name="WizardGenericStylePercentage 28 16" xfId="61931" xr:uid="{00000000-0005-0000-0000-0000EFF20000}"/>
    <cellStyle name="WizardGenericStylePercentage 28 17" xfId="61932" xr:uid="{00000000-0005-0000-0000-0000F0F20000}"/>
    <cellStyle name="WizardGenericStylePercentage 28 18" xfId="61933" xr:uid="{00000000-0005-0000-0000-0000F1F20000}"/>
    <cellStyle name="WizardGenericStylePercentage 28 19" xfId="61934" xr:uid="{00000000-0005-0000-0000-0000F2F20000}"/>
    <cellStyle name="WizardGenericStylePercentage 28 2" xfId="61935" xr:uid="{00000000-0005-0000-0000-0000F3F20000}"/>
    <cellStyle name="WizardGenericStylePercentage 28 20" xfId="61936" xr:uid="{00000000-0005-0000-0000-0000F4F20000}"/>
    <cellStyle name="WizardGenericStylePercentage 28 21" xfId="61937" xr:uid="{00000000-0005-0000-0000-0000F5F20000}"/>
    <cellStyle name="WizardGenericStylePercentage 28 22" xfId="61938" xr:uid="{00000000-0005-0000-0000-0000F6F20000}"/>
    <cellStyle name="WizardGenericStylePercentage 28 23" xfId="61939" xr:uid="{00000000-0005-0000-0000-0000F7F20000}"/>
    <cellStyle name="WizardGenericStylePercentage 28 24" xfId="61940" xr:uid="{00000000-0005-0000-0000-0000F8F20000}"/>
    <cellStyle name="WizardGenericStylePercentage 28 25" xfId="61941" xr:uid="{00000000-0005-0000-0000-0000F9F20000}"/>
    <cellStyle name="WizardGenericStylePercentage 28 3" xfId="61942" xr:uid="{00000000-0005-0000-0000-0000FAF20000}"/>
    <cellStyle name="WizardGenericStylePercentage 28 4" xfId="61943" xr:uid="{00000000-0005-0000-0000-0000FBF20000}"/>
    <cellStyle name="WizardGenericStylePercentage 28 5" xfId="61944" xr:uid="{00000000-0005-0000-0000-0000FCF20000}"/>
    <cellStyle name="WizardGenericStylePercentage 28 6" xfId="61945" xr:uid="{00000000-0005-0000-0000-0000FDF20000}"/>
    <cellStyle name="WizardGenericStylePercentage 28 7" xfId="61946" xr:uid="{00000000-0005-0000-0000-0000FEF20000}"/>
    <cellStyle name="WizardGenericStylePercentage 28 8" xfId="61947" xr:uid="{00000000-0005-0000-0000-0000FFF20000}"/>
    <cellStyle name="WizardGenericStylePercentage 28 9" xfId="61948" xr:uid="{00000000-0005-0000-0000-000000F30000}"/>
    <cellStyle name="WizardGenericStylePercentage 29" xfId="61949" xr:uid="{00000000-0005-0000-0000-000001F30000}"/>
    <cellStyle name="WizardGenericStylePercentage 3" xfId="61950" xr:uid="{00000000-0005-0000-0000-000002F30000}"/>
    <cellStyle name="WizardGenericStylePercentage 30" xfId="61951" xr:uid="{00000000-0005-0000-0000-000003F30000}"/>
    <cellStyle name="WizardGenericStylePercentage 31" xfId="61952" xr:uid="{00000000-0005-0000-0000-000004F30000}"/>
    <cellStyle name="WizardGenericStylePercentage 32" xfId="61953" xr:uid="{00000000-0005-0000-0000-000005F30000}"/>
    <cellStyle name="WizardGenericStylePercentage 33" xfId="61954" xr:uid="{00000000-0005-0000-0000-000006F30000}"/>
    <cellStyle name="WizardGenericStylePercentage 34" xfId="61955" xr:uid="{00000000-0005-0000-0000-000007F30000}"/>
    <cellStyle name="WizardGenericStylePercentage 35" xfId="61956" xr:uid="{00000000-0005-0000-0000-000008F30000}"/>
    <cellStyle name="WizardGenericStylePercentage 36" xfId="61957" xr:uid="{00000000-0005-0000-0000-000009F30000}"/>
    <cellStyle name="WizardGenericStylePercentage 37" xfId="61958" xr:uid="{00000000-0005-0000-0000-00000AF30000}"/>
    <cellStyle name="WizardGenericStylePercentage 38" xfId="61959" xr:uid="{00000000-0005-0000-0000-00000BF30000}"/>
    <cellStyle name="WizardGenericStylePercentage 39" xfId="61960" xr:uid="{00000000-0005-0000-0000-00000CF30000}"/>
    <cellStyle name="WizardGenericStylePercentage 4" xfId="61961" xr:uid="{00000000-0005-0000-0000-00000DF30000}"/>
    <cellStyle name="WizardGenericStylePercentage 40" xfId="61962" xr:uid="{00000000-0005-0000-0000-00000EF30000}"/>
    <cellStyle name="WizardGenericStylePercentage 41" xfId="61963" xr:uid="{00000000-0005-0000-0000-00000FF30000}"/>
    <cellStyle name="WizardGenericStylePercentage 42" xfId="61964" xr:uid="{00000000-0005-0000-0000-000010F30000}"/>
    <cellStyle name="WizardGenericStylePercentage 43" xfId="61965" xr:uid="{00000000-0005-0000-0000-000011F30000}"/>
    <cellStyle name="WizardGenericStylePercentage 44" xfId="61966" xr:uid="{00000000-0005-0000-0000-000012F30000}"/>
    <cellStyle name="WizardGenericStylePercentage 45" xfId="61967" xr:uid="{00000000-0005-0000-0000-000013F30000}"/>
    <cellStyle name="WizardGenericStylePercentage 46" xfId="61968" xr:uid="{00000000-0005-0000-0000-000014F30000}"/>
    <cellStyle name="WizardGenericStylePercentage 47" xfId="61969" xr:uid="{00000000-0005-0000-0000-000015F30000}"/>
    <cellStyle name="WizardGenericStylePercentage 48" xfId="61970" xr:uid="{00000000-0005-0000-0000-000016F30000}"/>
    <cellStyle name="WizardGenericStylePercentage 49" xfId="61971" xr:uid="{00000000-0005-0000-0000-000017F30000}"/>
    <cellStyle name="WizardGenericStylePercentage 5" xfId="61972" xr:uid="{00000000-0005-0000-0000-000018F30000}"/>
    <cellStyle name="WizardGenericStylePercentage 50" xfId="61973" xr:uid="{00000000-0005-0000-0000-000019F30000}"/>
    <cellStyle name="WizardGenericStylePercentage 51" xfId="61974" xr:uid="{00000000-0005-0000-0000-00001AF30000}"/>
    <cellStyle name="WizardGenericStylePercentage 52" xfId="61975" xr:uid="{00000000-0005-0000-0000-00001BF30000}"/>
    <cellStyle name="WizardGenericStylePercentage 53" xfId="61976" xr:uid="{00000000-0005-0000-0000-00001CF30000}"/>
    <cellStyle name="WizardGenericStylePercentage 54" xfId="61977" xr:uid="{00000000-0005-0000-0000-00001DF30000}"/>
    <cellStyle name="WizardGenericStylePercentage 55" xfId="61978" xr:uid="{00000000-0005-0000-0000-00001EF30000}"/>
    <cellStyle name="WizardGenericStylePercentage 56" xfId="61979" xr:uid="{00000000-0005-0000-0000-00001FF30000}"/>
    <cellStyle name="WizardGenericStylePercentage 57" xfId="61980" xr:uid="{00000000-0005-0000-0000-000020F30000}"/>
    <cellStyle name="WizardGenericStylePercentage 58" xfId="61981" xr:uid="{00000000-0005-0000-0000-000021F30000}"/>
    <cellStyle name="WizardGenericStylePercentage 59" xfId="61982" xr:uid="{00000000-0005-0000-0000-000022F30000}"/>
    <cellStyle name="WizardGenericStylePercentage 6" xfId="61983" xr:uid="{00000000-0005-0000-0000-000023F30000}"/>
    <cellStyle name="WizardGenericStylePercentage 7" xfId="61984" xr:uid="{00000000-0005-0000-0000-000024F30000}"/>
    <cellStyle name="WizardGenericStylePercentage 8" xfId="61985" xr:uid="{00000000-0005-0000-0000-000025F30000}"/>
    <cellStyle name="WizardGenericStylePercentage 9" xfId="61986" xr:uid="{00000000-0005-0000-0000-000026F30000}"/>
    <cellStyle name="WizardGenericStylePercentage_BBLR" xfId="61987" xr:uid="{00000000-0005-0000-0000-000027F30000}"/>
    <cellStyle name="WizardReportExecutiveHeading1" xfId="61988" xr:uid="{00000000-0005-0000-0000-000028F30000}"/>
    <cellStyle name="WizardReportExecutiveHeading1 10" xfId="61989" xr:uid="{00000000-0005-0000-0000-000029F30000}"/>
    <cellStyle name="WizardReportExecutiveHeading1 10 10" xfId="61990" xr:uid="{00000000-0005-0000-0000-00002AF30000}"/>
    <cellStyle name="WizardReportExecutiveHeading1 10 11" xfId="61991" xr:uid="{00000000-0005-0000-0000-00002BF30000}"/>
    <cellStyle name="WizardReportExecutiveHeading1 10 12" xfId="61992" xr:uid="{00000000-0005-0000-0000-00002CF30000}"/>
    <cellStyle name="WizardReportExecutiveHeading1 10 13" xfId="61993" xr:uid="{00000000-0005-0000-0000-00002DF30000}"/>
    <cellStyle name="WizardReportExecutiveHeading1 10 14" xfId="61994" xr:uid="{00000000-0005-0000-0000-00002EF30000}"/>
    <cellStyle name="WizardReportExecutiveHeading1 10 15" xfId="61995" xr:uid="{00000000-0005-0000-0000-00002FF30000}"/>
    <cellStyle name="WizardReportExecutiveHeading1 10 16" xfId="61996" xr:uid="{00000000-0005-0000-0000-000030F30000}"/>
    <cellStyle name="WizardReportExecutiveHeading1 10 17" xfId="61997" xr:uid="{00000000-0005-0000-0000-000031F30000}"/>
    <cellStyle name="WizardReportExecutiveHeading1 10 18" xfId="61998" xr:uid="{00000000-0005-0000-0000-000032F30000}"/>
    <cellStyle name="WizardReportExecutiveHeading1 10 19" xfId="61999" xr:uid="{00000000-0005-0000-0000-000033F30000}"/>
    <cellStyle name="WizardReportExecutiveHeading1 10 2" xfId="62000" xr:uid="{00000000-0005-0000-0000-000034F30000}"/>
    <cellStyle name="WizardReportExecutiveHeading1 10 20" xfId="62001" xr:uid="{00000000-0005-0000-0000-000035F30000}"/>
    <cellStyle name="WizardReportExecutiveHeading1 10 21" xfId="62002" xr:uid="{00000000-0005-0000-0000-000036F30000}"/>
    <cellStyle name="WizardReportExecutiveHeading1 10 22" xfId="62003" xr:uid="{00000000-0005-0000-0000-000037F30000}"/>
    <cellStyle name="WizardReportExecutiveHeading1 10 23" xfId="62004" xr:uid="{00000000-0005-0000-0000-000038F30000}"/>
    <cellStyle name="WizardReportExecutiveHeading1 10 24" xfId="62005" xr:uid="{00000000-0005-0000-0000-000039F30000}"/>
    <cellStyle name="WizardReportExecutiveHeading1 10 25" xfId="62006" xr:uid="{00000000-0005-0000-0000-00003AF30000}"/>
    <cellStyle name="WizardReportExecutiveHeading1 10 3" xfId="62007" xr:uid="{00000000-0005-0000-0000-00003BF30000}"/>
    <cellStyle name="WizardReportExecutiveHeading1 10 4" xfId="62008" xr:uid="{00000000-0005-0000-0000-00003CF30000}"/>
    <cellStyle name="WizardReportExecutiveHeading1 10 5" xfId="62009" xr:uid="{00000000-0005-0000-0000-00003DF30000}"/>
    <cellStyle name="WizardReportExecutiveHeading1 10 6" xfId="62010" xr:uid="{00000000-0005-0000-0000-00003EF30000}"/>
    <cellStyle name="WizardReportExecutiveHeading1 10 7" xfId="62011" xr:uid="{00000000-0005-0000-0000-00003FF30000}"/>
    <cellStyle name="WizardReportExecutiveHeading1 10 8" xfId="62012" xr:uid="{00000000-0005-0000-0000-000040F30000}"/>
    <cellStyle name="WizardReportExecutiveHeading1 10 9" xfId="62013" xr:uid="{00000000-0005-0000-0000-000041F30000}"/>
    <cellStyle name="WizardReportExecutiveHeading1 11" xfId="62014" xr:uid="{00000000-0005-0000-0000-000042F30000}"/>
    <cellStyle name="WizardReportExecutiveHeading1 2" xfId="62015" xr:uid="{00000000-0005-0000-0000-000043F30000}"/>
    <cellStyle name="WizardReportExecutiveHeading1 2 10" xfId="62016" xr:uid="{00000000-0005-0000-0000-000044F30000}"/>
    <cellStyle name="WizardReportExecutiveHeading1 2 11" xfId="62017" xr:uid="{00000000-0005-0000-0000-000045F30000}"/>
    <cellStyle name="WizardReportExecutiveHeading1 2 12" xfId="62018" xr:uid="{00000000-0005-0000-0000-000046F30000}"/>
    <cellStyle name="WizardReportExecutiveHeading1 2 13" xfId="62019" xr:uid="{00000000-0005-0000-0000-000047F30000}"/>
    <cellStyle name="WizardReportExecutiveHeading1 2 14" xfId="62020" xr:uid="{00000000-0005-0000-0000-000048F30000}"/>
    <cellStyle name="WizardReportExecutiveHeading1 2 15" xfId="62021" xr:uid="{00000000-0005-0000-0000-000049F30000}"/>
    <cellStyle name="WizardReportExecutiveHeading1 2 16" xfId="62022" xr:uid="{00000000-0005-0000-0000-00004AF30000}"/>
    <cellStyle name="WizardReportExecutiveHeading1 2 17" xfId="62023" xr:uid="{00000000-0005-0000-0000-00004BF30000}"/>
    <cellStyle name="WizardReportExecutiveHeading1 2 18" xfId="62024" xr:uid="{00000000-0005-0000-0000-00004CF30000}"/>
    <cellStyle name="WizardReportExecutiveHeading1 2 19" xfId="62025" xr:uid="{00000000-0005-0000-0000-00004DF30000}"/>
    <cellStyle name="WizardReportExecutiveHeading1 2 2" xfId="62026" xr:uid="{00000000-0005-0000-0000-00004EF30000}"/>
    <cellStyle name="WizardReportExecutiveHeading1 2 20" xfId="62027" xr:uid="{00000000-0005-0000-0000-00004FF30000}"/>
    <cellStyle name="WizardReportExecutiveHeading1 2 21" xfId="62028" xr:uid="{00000000-0005-0000-0000-000050F30000}"/>
    <cellStyle name="WizardReportExecutiveHeading1 2 22" xfId="62029" xr:uid="{00000000-0005-0000-0000-000051F30000}"/>
    <cellStyle name="WizardReportExecutiveHeading1 2 23" xfId="62030" xr:uid="{00000000-0005-0000-0000-000052F30000}"/>
    <cellStyle name="WizardReportExecutiveHeading1 2 24" xfId="62031" xr:uid="{00000000-0005-0000-0000-000053F30000}"/>
    <cellStyle name="WizardReportExecutiveHeading1 2 25" xfId="62032" xr:uid="{00000000-0005-0000-0000-000054F30000}"/>
    <cellStyle name="WizardReportExecutiveHeading1 2 3" xfId="62033" xr:uid="{00000000-0005-0000-0000-000055F30000}"/>
    <cellStyle name="WizardReportExecutiveHeading1 2 4" xfId="62034" xr:uid="{00000000-0005-0000-0000-000056F30000}"/>
    <cellStyle name="WizardReportExecutiveHeading1 2 5" xfId="62035" xr:uid="{00000000-0005-0000-0000-000057F30000}"/>
    <cellStyle name="WizardReportExecutiveHeading1 2 6" xfId="62036" xr:uid="{00000000-0005-0000-0000-000058F30000}"/>
    <cellStyle name="WizardReportExecutiveHeading1 2 7" xfId="62037" xr:uid="{00000000-0005-0000-0000-000059F30000}"/>
    <cellStyle name="WizardReportExecutiveHeading1 2 8" xfId="62038" xr:uid="{00000000-0005-0000-0000-00005AF30000}"/>
    <cellStyle name="WizardReportExecutiveHeading1 2 9" xfId="62039" xr:uid="{00000000-0005-0000-0000-00005BF30000}"/>
    <cellStyle name="WizardReportExecutiveHeading1 3" xfId="62040" xr:uid="{00000000-0005-0000-0000-00005CF30000}"/>
    <cellStyle name="WizardReportExecutiveHeading1 3 10" xfId="62041" xr:uid="{00000000-0005-0000-0000-00005DF30000}"/>
    <cellStyle name="WizardReportExecutiveHeading1 3 11" xfId="62042" xr:uid="{00000000-0005-0000-0000-00005EF30000}"/>
    <cellStyle name="WizardReportExecutiveHeading1 3 12" xfId="62043" xr:uid="{00000000-0005-0000-0000-00005FF30000}"/>
    <cellStyle name="WizardReportExecutiveHeading1 3 13" xfId="62044" xr:uid="{00000000-0005-0000-0000-000060F30000}"/>
    <cellStyle name="WizardReportExecutiveHeading1 3 14" xfId="62045" xr:uid="{00000000-0005-0000-0000-000061F30000}"/>
    <cellStyle name="WizardReportExecutiveHeading1 3 15" xfId="62046" xr:uid="{00000000-0005-0000-0000-000062F30000}"/>
    <cellStyle name="WizardReportExecutiveHeading1 3 16" xfId="62047" xr:uid="{00000000-0005-0000-0000-000063F30000}"/>
    <cellStyle name="WizardReportExecutiveHeading1 3 17" xfId="62048" xr:uid="{00000000-0005-0000-0000-000064F30000}"/>
    <cellStyle name="WizardReportExecutiveHeading1 3 18" xfId="62049" xr:uid="{00000000-0005-0000-0000-000065F30000}"/>
    <cellStyle name="WizardReportExecutiveHeading1 3 19" xfId="62050" xr:uid="{00000000-0005-0000-0000-000066F30000}"/>
    <cellStyle name="WizardReportExecutiveHeading1 3 2" xfId="62051" xr:uid="{00000000-0005-0000-0000-000067F30000}"/>
    <cellStyle name="WizardReportExecutiveHeading1 3 20" xfId="62052" xr:uid="{00000000-0005-0000-0000-000068F30000}"/>
    <cellStyle name="WizardReportExecutiveHeading1 3 21" xfId="62053" xr:uid="{00000000-0005-0000-0000-000069F30000}"/>
    <cellStyle name="WizardReportExecutiveHeading1 3 22" xfId="62054" xr:uid="{00000000-0005-0000-0000-00006AF30000}"/>
    <cellStyle name="WizardReportExecutiveHeading1 3 23" xfId="62055" xr:uid="{00000000-0005-0000-0000-00006BF30000}"/>
    <cellStyle name="WizardReportExecutiveHeading1 3 24" xfId="62056" xr:uid="{00000000-0005-0000-0000-00006CF30000}"/>
    <cellStyle name="WizardReportExecutiveHeading1 3 25" xfId="62057" xr:uid="{00000000-0005-0000-0000-00006DF30000}"/>
    <cellStyle name="WizardReportExecutiveHeading1 3 3" xfId="62058" xr:uid="{00000000-0005-0000-0000-00006EF30000}"/>
    <cellStyle name="WizardReportExecutiveHeading1 3 4" xfId="62059" xr:uid="{00000000-0005-0000-0000-00006FF30000}"/>
    <cellStyle name="WizardReportExecutiveHeading1 3 5" xfId="62060" xr:uid="{00000000-0005-0000-0000-000070F30000}"/>
    <cellStyle name="WizardReportExecutiveHeading1 3 6" xfId="62061" xr:uid="{00000000-0005-0000-0000-000071F30000}"/>
    <cellStyle name="WizardReportExecutiveHeading1 3 7" xfId="62062" xr:uid="{00000000-0005-0000-0000-000072F30000}"/>
    <cellStyle name="WizardReportExecutiveHeading1 3 8" xfId="62063" xr:uid="{00000000-0005-0000-0000-000073F30000}"/>
    <cellStyle name="WizardReportExecutiveHeading1 3 9" xfId="62064" xr:uid="{00000000-0005-0000-0000-000074F30000}"/>
    <cellStyle name="WizardReportExecutiveHeading1 4" xfId="62065" xr:uid="{00000000-0005-0000-0000-000075F30000}"/>
    <cellStyle name="WizardReportExecutiveHeading1 4 10" xfId="62066" xr:uid="{00000000-0005-0000-0000-000076F30000}"/>
    <cellStyle name="WizardReportExecutiveHeading1 4 11" xfId="62067" xr:uid="{00000000-0005-0000-0000-000077F30000}"/>
    <cellStyle name="WizardReportExecutiveHeading1 4 12" xfId="62068" xr:uid="{00000000-0005-0000-0000-000078F30000}"/>
    <cellStyle name="WizardReportExecutiveHeading1 4 13" xfId="62069" xr:uid="{00000000-0005-0000-0000-000079F30000}"/>
    <cellStyle name="WizardReportExecutiveHeading1 4 14" xfId="62070" xr:uid="{00000000-0005-0000-0000-00007AF30000}"/>
    <cellStyle name="WizardReportExecutiveHeading1 4 15" xfId="62071" xr:uid="{00000000-0005-0000-0000-00007BF30000}"/>
    <cellStyle name="WizardReportExecutiveHeading1 4 16" xfId="62072" xr:uid="{00000000-0005-0000-0000-00007CF30000}"/>
    <cellStyle name="WizardReportExecutiveHeading1 4 17" xfId="62073" xr:uid="{00000000-0005-0000-0000-00007DF30000}"/>
    <cellStyle name="WizardReportExecutiveHeading1 4 18" xfId="62074" xr:uid="{00000000-0005-0000-0000-00007EF30000}"/>
    <cellStyle name="WizardReportExecutiveHeading1 4 19" xfId="62075" xr:uid="{00000000-0005-0000-0000-00007FF30000}"/>
    <cellStyle name="WizardReportExecutiveHeading1 4 2" xfId="62076" xr:uid="{00000000-0005-0000-0000-000080F30000}"/>
    <cellStyle name="WizardReportExecutiveHeading1 4 20" xfId="62077" xr:uid="{00000000-0005-0000-0000-000081F30000}"/>
    <cellStyle name="WizardReportExecutiveHeading1 4 21" xfId="62078" xr:uid="{00000000-0005-0000-0000-000082F30000}"/>
    <cellStyle name="WizardReportExecutiveHeading1 4 22" xfId="62079" xr:uid="{00000000-0005-0000-0000-000083F30000}"/>
    <cellStyle name="WizardReportExecutiveHeading1 4 23" xfId="62080" xr:uid="{00000000-0005-0000-0000-000084F30000}"/>
    <cellStyle name="WizardReportExecutiveHeading1 4 24" xfId="62081" xr:uid="{00000000-0005-0000-0000-000085F30000}"/>
    <cellStyle name="WizardReportExecutiveHeading1 4 25" xfId="62082" xr:uid="{00000000-0005-0000-0000-000086F30000}"/>
    <cellStyle name="WizardReportExecutiveHeading1 4 3" xfId="62083" xr:uid="{00000000-0005-0000-0000-000087F30000}"/>
    <cellStyle name="WizardReportExecutiveHeading1 4 4" xfId="62084" xr:uid="{00000000-0005-0000-0000-000088F30000}"/>
    <cellStyle name="WizardReportExecutiveHeading1 4 5" xfId="62085" xr:uid="{00000000-0005-0000-0000-000089F30000}"/>
    <cellStyle name="WizardReportExecutiveHeading1 4 6" xfId="62086" xr:uid="{00000000-0005-0000-0000-00008AF30000}"/>
    <cellStyle name="WizardReportExecutiveHeading1 4 7" xfId="62087" xr:uid="{00000000-0005-0000-0000-00008BF30000}"/>
    <cellStyle name="WizardReportExecutiveHeading1 4 8" xfId="62088" xr:uid="{00000000-0005-0000-0000-00008CF30000}"/>
    <cellStyle name="WizardReportExecutiveHeading1 4 9" xfId="62089" xr:uid="{00000000-0005-0000-0000-00008DF30000}"/>
    <cellStyle name="WizardReportExecutiveHeading1 5" xfId="62090" xr:uid="{00000000-0005-0000-0000-00008EF30000}"/>
    <cellStyle name="WizardReportExecutiveHeading1 5 10" xfId="62091" xr:uid="{00000000-0005-0000-0000-00008FF30000}"/>
    <cellStyle name="WizardReportExecutiveHeading1 5 11" xfId="62092" xr:uid="{00000000-0005-0000-0000-000090F30000}"/>
    <cellStyle name="WizardReportExecutiveHeading1 5 12" xfId="62093" xr:uid="{00000000-0005-0000-0000-000091F30000}"/>
    <cellStyle name="WizardReportExecutiveHeading1 5 13" xfId="62094" xr:uid="{00000000-0005-0000-0000-000092F30000}"/>
    <cellStyle name="WizardReportExecutiveHeading1 5 14" xfId="62095" xr:uid="{00000000-0005-0000-0000-000093F30000}"/>
    <cellStyle name="WizardReportExecutiveHeading1 5 15" xfId="62096" xr:uid="{00000000-0005-0000-0000-000094F30000}"/>
    <cellStyle name="WizardReportExecutiveHeading1 5 16" xfId="62097" xr:uid="{00000000-0005-0000-0000-000095F30000}"/>
    <cellStyle name="WizardReportExecutiveHeading1 5 17" xfId="62098" xr:uid="{00000000-0005-0000-0000-000096F30000}"/>
    <cellStyle name="WizardReportExecutiveHeading1 5 18" xfId="62099" xr:uid="{00000000-0005-0000-0000-000097F30000}"/>
    <cellStyle name="WizardReportExecutiveHeading1 5 19" xfId="62100" xr:uid="{00000000-0005-0000-0000-000098F30000}"/>
    <cellStyle name="WizardReportExecutiveHeading1 5 2" xfId="62101" xr:uid="{00000000-0005-0000-0000-000099F30000}"/>
    <cellStyle name="WizardReportExecutiveHeading1 5 20" xfId="62102" xr:uid="{00000000-0005-0000-0000-00009AF30000}"/>
    <cellStyle name="WizardReportExecutiveHeading1 5 21" xfId="62103" xr:uid="{00000000-0005-0000-0000-00009BF30000}"/>
    <cellStyle name="WizardReportExecutiveHeading1 5 22" xfId="62104" xr:uid="{00000000-0005-0000-0000-00009CF30000}"/>
    <cellStyle name="WizardReportExecutiveHeading1 5 23" xfId="62105" xr:uid="{00000000-0005-0000-0000-00009DF30000}"/>
    <cellStyle name="WizardReportExecutiveHeading1 5 24" xfId="62106" xr:uid="{00000000-0005-0000-0000-00009EF30000}"/>
    <cellStyle name="WizardReportExecutiveHeading1 5 25" xfId="62107" xr:uid="{00000000-0005-0000-0000-00009FF30000}"/>
    <cellStyle name="WizardReportExecutiveHeading1 5 3" xfId="62108" xr:uid="{00000000-0005-0000-0000-0000A0F30000}"/>
    <cellStyle name="WizardReportExecutiveHeading1 5 4" xfId="62109" xr:uid="{00000000-0005-0000-0000-0000A1F30000}"/>
    <cellStyle name="WizardReportExecutiveHeading1 5 5" xfId="62110" xr:uid="{00000000-0005-0000-0000-0000A2F30000}"/>
    <cellStyle name="WizardReportExecutiveHeading1 5 6" xfId="62111" xr:uid="{00000000-0005-0000-0000-0000A3F30000}"/>
    <cellStyle name="WizardReportExecutiveHeading1 5 7" xfId="62112" xr:uid="{00000000-0005-0000-0000-0000A4F30000}"/>
    <cellStyle name="WizardReportExecutiveHeading1 5 8" xfId="62113" xr:uid="{00000000-0005-0000-0000-0000A5F30000}"/>
    <cellStyle name="WizardReportExecutiveHeading1 5 9" xfId="62114" xr:uid="{00000000-0005-0000-0000-0000A6F30000}"/>
    <cellStyle name="WizardReportExecutiveHeading1 6" xfId="62115" xr:uid="{00000000-0005-0000-0000-0000A7F30000}"/>
    <cellStyle name="WizardReportExecutiveHeading1 6 10" xfId="62116" xr:uid="{00000000-0005-0000-0000-0000A8F30000}"/>
    <cellStyle name="WizardReportExecutiveHeading1 6 11" xfId="62117" xr:uid="{00000000-0005-0000-0000-0000A9F30000}"/>
    <cellStyle name="WizardReportExecutiveHeading1 6 12" xfId="62118" xr:uid="{00000000-0005-0000-0000-0000AAF30000}"/>
    <cellStyle name="WizardReportExecutiveHeading1 6 13" xfId="62119" xr:uid="{00000000-0005-0000-0000-0000ABF30000}"/>
    <cellStyle name="WizardReportExecutiveHeading1 6 14" xfId="62120" xr:uid="{00000000-0005-0000-0000-0000ACF30000}"/>
    <cellStyle name="WizardReportExecutiveHeading1 6 15" xfId="62121" xr:uid="{00000000-0005-0000-0000-0000ADF30000}"/>
    <cellStyle name="WizardReportExecutiveHeading1 6 16" xfId="62122" xr:uid="{00000000-0005-0000-0000-0000AEF30000}"/>
    <cellStyle name="WizardReportExecutiveHeading1 6 17" xfId="62123" xr:uid="{00000000-0005-0000-0000-0000AFF30000}"/>
    <cellStyle name="WizardReportExecutiveHeading1 6 18" xfId="62124" xr:uid="{00000000-0005-0000-0000-0000B0F30000}"/>
    <cellStyle name="WizardReportExecutiveHeading1 6 19" xfId="62125" xr:uid="{00000000-0005-0000-0000-0000B1F30000}"/>
    <cellStyle name="WizardReportExecutiveHeading1 6 2" xfId="62126" xr:uid="{00000000-0005-0000-0000-0000B2F30000}"/>
    <cellStyle name="WizardReportExecutiveHeading1 6 20" xfId="62127" xr:uid="{00000000-0005-0000-0000-0000B3F30000}"/>
    <cellStyle name="WizardReportExecutiveHeading1 6 21" xfId="62128" xr:uid="{00000000-0005-0000-0000-0000B4F30000}"/>
    <cellStyle name="WizardReportExecutiveHeading1 6 22" xfId="62129" xr:uid="{00000000-0005-0000-0000-0000B5F30000}"/>
    <cellStyle name="WizardReportExecutiveHeading1 6 23" xfId="62130" xr:uid="{00000000-0005-0000-0000-0000B6F30000}"/>
    <cellStyle name="WizardReportExecutiveHeading1 6 24" xfId="62131" xr:uid="{00000000-0005-0000-0000-0000B7F30000}"/>
    <cellStyle name="WizardReportExecutiveHeading1 6 25" xfId="62132" xr:uid="{00000000-0005-0000-0000-0000B8F30000}"/>
    <cellStyle name="WizardReportExecutiveHeading1 6 3" xfId="62133" xr:uid="{00000000-0005-0000-0000-0000B9F30000}"/>
    <cellStyle name="WizardReportExecutiveHeading1 6 4" xfId="62134" xr:uid="{00000000-0005-0000-0000-0000BAF30000}"/>
    <cellStyle name="WizardReportExecutiveHeading1 6 5" xfId="62135" xr:uid="{00000000-0005-0000-0000-0000BBF30000}"/>
    <cellStyle name="WizardReportExecutiveHeading1 6 6" xfId="62136" xr:uid="{00000000-0005-0000-0000-0000BCF30000}"/>
    <cellStyle name="WizardReportExecutiveHeading1 6 7" xfId="62137" xr:uid="{00000000-0005-0000-0000-0000BDF30000}"/>
    <cellStyle name="WizardReportExecutiveHeading1 6 8" xfId="62138" xr:uid="{00000000-0005-0000-0000-0000BEF30000}"/>
    <cellStyle name="WizardReportExecutiveHeading1 6 9" xfId="62139" xr:uid="{00000000-0005-0000-0000-0000BFF30000}"/>
    <cellStyle name="WizardReportExecutiveHeading1 7" xfId="62140" xr:uid="{00000000-0005-0000-0000-0000C0F30000}"/>
    <cellStyle name="WizardReportExecutiveHeading1 7 10" xfId="62141" xr:uid="{00000000-0005-0000-0000-0000C1F30000}"/>
    <cellStyle name="WizardReportExecutiveHeading1 7 11" xfId="62142" xr:uid="{00000000-0005-0000-0000-0000C2F30000}"/>
    <cellStyle name="WizardReportExecutiveHeading1 7 12" xfId="62143" xr:uid="{00000000-0005-0000-0000-0000C3F30000}"/>
    <cellStyle name="WizardReportExecutiveHeading1 7 13" xfId="62144" xr:uid="{00000000-0005-0000-0000-0000C4F30000}"/>
    <cellStyle name="WizardReportExecutiveHeading1 7 14" xfId="62145" xr:uid="{00000000-0005-0000-0000-0000C5F30000}"/>
    <cellStyle name="WizardReportExecutiveHeading1 7 15" xfId="62146" xr:uid="{00000000-0005-0000-0000-0000C6F30000}"/>
    <cellStyle name="WizardReportExecutiveHeading1 7 16" xfId="62147" xr:uid="{00000000-0005-0000-0000-0000C7F30000}"/>
    <cellStyle name="WizardReportExecutiveHeading1 7 17" xfId="62148" xr:uid="{00000000-0005-0000-0000-0000C8F30000}"/>
    <cellStyle name="WizardReportExecutiveHeading1 7 18" xfId="62149" xr:uid="{00000000-0005-0000-0000-0000C9F30000}"/>
    <cellStyle name="WizardReportExecutiveHeading1 7 19" xfId="62150" xr:uid="{00000000-0005-0000-0000-0000CAF30000}"/>
    <cellStyle name="WizardReportExecutiveHeading1 7 2" xfId="62151" xr:uid="{00000000-0005-0000-0000-0000CBF30000}"/>
    <cellStyle name="WizardReportExecutiveHeading1 7 20" xfId="62152" xr:uid="{00000000-0005-0000-0000-0000CCF30000}"/>
    <cellStyle name="WizardReportExecutiveHeading1 7 21" xfId="62153" xr:uid="{00000000-0005-0000-0000-0000CDF30000}"/>
    <cellStyle name="WizardReportExecutiveHeading1 7 22" xfId="62154" xr:uid="{00000000-0005-0000-0000-0000CEF30000}"/>
    <cellStyle name="WizardReportExecutiveHeading1 7 23" xfId="62155" xr:uid="{00000000-0005-0000-0000-0000CFF30000}"/>
    <cellStyle name="WizardReportExecutiveHeading1 7 24" xfId="62156" xr:uid="{00000000-0005-0000-0000-0000D0F30000}"/>
    <cellStyle name="WizardReportExecutiveHeading1 7 25" xfId="62157" xr:uid="{00000000-0005-0000-0000-0000D1F30000}"/>
    <cellStyle name="WizardReportExecutiveHeading1 7 3" xfId="62158" xr:uid="{00000000-0005-0000-0000-0000D2F30000}"/>
    <cellStyle name="WizardReportExecutiveHeading1 7 4" xfId="62159" xr:uid="{00000000-0005-0000-0000-0000D3F30000}"/>
    <cellStyle name="WizardReportExecutiveHeading1 7 5" xfId="62160" xr:uid="{00000000-0005-0000-0000-0000D4F30000}"/>
    <cellStyle name="WizardReportExecutiveHeading1 7 6" xfId="62161" xr:uid="{00000000-0005-0000-0000-0000D5F30000}"/>
    <cellStyle name="WizardReportExecutiveHeading1 7 7" xfId="62162" xr:uid="{00000000-0005-0000-0000-0000D6F30000}"/>
    <cellStyle name="WizardReportExecutiveHeading1 7 8" xfId="62163" xr:uid="{00000000-0005-0000-0000-0000D7F30000}"/>
    <cellStyle name="WizardReportExecutiveHeading1 7 9" xfId="62164" xr:uid="{00000000-0005-0000-0000-0000D8F30000}"/>
    <cellStyle name="WizardReportExecutiveHeading1 8" xfId="62165" xr:uid="{00000000-0005-0000-0000-0000D9F30000}"/>
    <cellStyle name="WizardReportExecutiveHeading1 8 10" xfId="62166" xr:uid="{00000000-0005-0000-0000-0000DAF30000}"/>
    <cellStyle name="WizardReportExecutiveHeading1 8 11" xfId="62167" xr:uid="{00000000-0005-0000-0000-0000DBF30000}"/>
    <cellStyle name="WizardReportExecutiveHeading1 8 12" xfId="62168" xr:uid="{00000000-0005-0000-0000-0000DCF30000}"/>
    <cellStyle name="WizardReportExecutiveHeading1 8 13" xfId="62169" xr:uid="{00000000-0005-0000-0000-0000DDF30000}"/>
    <cellStyle name="WizardReportExecutiveHeading1 8 14" xfId="62170" xr:uid="{00000000-0005-0000-0000-0000DEF30000}"/>
    <cellStyle name="WizardReportExecutiveHeading1 8 15" xfId="62171" xr:uid="{00000000-0005-0000-0000-0000DFF30000}"/>
    <cellStyle name="WizardReportExecutiveHeading1 8 16" xfId="62172" xr:uid="{00000000-0005-0000-0000-0000E0F30000}"/>
    <cellStyle name="WizardReportExecutiveHeading1 8 17" xfId="62173" xr:uid="{00000000-0005-0000-0000-0000E1F30000}"/>
    <cellStyle name="WizardReportExecutiveHeading1 8 18" xfId="62174" xr:uid="{00000000-0005-0000-0000-0000E2F30000}"/>
    <cellStyle name="WizardReportExecutiveHeading1 8 19" xfId="62175" xr:uid="{00000000-0005-0000-0000-0000E3F30000}"/>
    <cellStyle name="WizardReportExecutiveHeading1 8 2" xfId="62176" xr:uid="{00000000-0005-0000-0000-0000E4F30000}"/>
    <cellStyle name="WizardReportExecutiveHeading1 8 20" xfId="62177" xr:uid="{00000000-0005-0000-0000-0000E5F30000}"/>
    <cellStyle name="WizardReportExecutiveHeading1 8 21" xfId="62178" xr:uid="{00000000-0005-0000-0000-0000E6F30000}"/>
    <cellStyle name="WizardReportExecutiveHeading1 8 22" xfId="62179" xr:uid="{00000000-0005-0000-0000-0000E7F30000}"/>
    <cellStyle name="WizardReportExecutiveHeading1 8 23" xfId="62180" xr:uid="{00000000-0005-0000-0000-0000E8F30000}"/>
    <cellStyle name="WizardReportExecutiveHeading1 8 24" xfId="62181" xr:uid="{00000000-0005-0000-0000-0000E9F30000}"/>
    <cellStyle name="WizardReportExecutiveHeading1 8 25" xfId="62182" xr:uid="{00000000-0005-0000-0000-0000EAF30000}"/>
    <cellStyle name="WizardReportExecutiveHeading1 8 3" xfId="62183" xr:uid="{00000000-0005-0000-0000-0000EBF30000}"/>
    <cellStyle name="WizardReportExecutiveHeading1 8 4" xfId="62184" xr:uid="{00000000-0005-0000-0000-0000ECF30000}"/>
    <cellStyle name="WizardReportExecutiveHeading1 8 5" xfId="62185" xr:uid="{00000000-0005-0000-0000-0000EDF30000}"/>
    <cellStyle name="WizardReportExecutiveHeading1 8 6" xfId="62186" xr:uid="{00000000-0005-0000-0000-0000EEF30000}"/>
    <cellStyle name="WizardReportExecutiveHeading1 8 7" xfId="62187" xr:uid="{00000000-0005-0000-0000-0000EFF30000}"/>
    <cellStyle name="WizardReportExecutiveHeading1 8 8" xfId="62188" xr:uid="{00000000-0005-0000-0000-0000F0F30000}"/>
    <cellStyle name="WizardReportExecutiveHeading1 8 9" xfId="62189" xr:uid="{00000000-0005-0000-0000-0000F1F30000}"/>
    <cellStyle name="WizardReportExecutiveHeading1 9" xfId="62190" xr:uid="{00000000-0005-0000-0000-0000F2F30000}"/>
    <cellStyle name="WizardReportExecutiveHeading1 9 10" xfId="62191" xr:uid="{00000000-0005-0000-0000-0000F3F30000}"/>
    <cellStyle name="WizardReportExecutiveHeading1 9 11" xfId="62192" xr:uid="{00000000-0005-0000-0000-0000F4F30000}"/>
    <cellStyle name="WizardReportExecutiveHeading1 9 12" xfId="62193" xr:uid="{00000000-0005-0000-0000-0000F5F30000}"/>
    <cellStyle name="WizardReportExecutiveHeading1 9 13" xfId="62194" xr:uid="{00000000-0005-0000-0000-0000F6F30000}"/>
    <cellStyle name="WizardReportExecutiveHeading1 9 14" xfId="62195" xr:uid="{00000000-0005-0000-0000-0000F7F30000}"/>
    <cellStyle name="WizardReportExecutiveHeading1 9 15" xfId="62196" xr:uid="{00000000-0005-0000-0000-0000F8F30000}"/>
    <cellStyle name="WizardReportExecutiveHeading1 9 16" xfId="62197" xr:uid="{00000000-0005-0000-0000-0000F9F30000}"/>
    <cellStyle name="WizardReportExecutiveHeading1 9 17" xfId="62198" xr:uid="{00000000-0005-0000-0000-0000FAF30000}"/>
    <cellStyle name="WizardReportExecutiveHeading1 9 18" xfId="62199" xr:uid="{00000000-0005-0000-0000-0000FBF30000}"/>
    <cellStyle name="WizardReportExecutiveHeading1 9 19" xfId="62200" xr:uid="{00000000-0005-0000-0000-0000FCF30000}"/>
    <cellStyle name="WizardReportExecutiveHeading1 9 2" xfId="62201" xr:uid="{00000000-0005-0000-0000-0000FDF30000}"/>
    <cellStyle name="WizardReportExecutiveHeading1 9 20" xfId="62202" xr:uid="{00000000-0005-0000-0000-0000FEF30000}"/>
    <cellStyle name="WizardReportExecutiveHeading1 9 21" xfId="62203" xr:uid="{00000000-0005-0000-0000-0000FFF30000}"/>
    <cellStyle name="WizardReportExecutiveHeading1 9 22" xfId="62204" xr:uid="{00000000-0005-0000-0000-000000F40000}"/>
    <cellStyle name="WizardReportExecutiveHeading1 9 23" xfId="62205" xr:uid="{00000000-0005-0000-0000-000001F40000}"/>
    <cellStyle name="WizardReportExecutiveHeading1 9 24" xfId="62206" xr:uid="{00000000-0005-0000-0000-000002F40000}"/>
    <cellStyle name="WizardReportExecutiveHeading1 9 25" xfId="62207" xr:uid="{00000000-0005-0000-0000-000003F40000}"/>
    <cellStyle name="WizardReportExecutiveHeading1 9 3" xfId="62208" xr:uid="{00000000-0005-0000-0000-000004F40000}"/>
    <cellStyle name="WizardReportExecutiveHeading1 9 4" xfId="62209" xr:uid="{00000000-0005-0000-0000-000005F40000}"/>
    <cellStyle name="WizardReportExecutiveHeading1 9 5" xfId="62210" xr:uid="{00000000-0005-0000-0000-000006F40000}"/>
    <cellStyle name="WizardReportExecutiveHeading1 9 6" xfId="62211" xr:uid="{00000000-0005-0000-0000-000007F40000}"/>
    <cellStyle name="WizardReportExecutiveHeading1 9 7" xfId="62212" xr:uid="{00000000-0005-0000-0000-000008F40000}"/>
    <cellStyle name="WizardReportExecutiveHeading1 9 8" xfId="62213" xr:uid="{00000000-0005-0000-0000-000009F40000}"/>
    <cellStyle name="WizardReportExecutiveHeading1 9 9" xfId="62214" xr:uid="{00000000-0005-0000-0000-00000AF40000}"/>
    <cellStyle name="WizardReportExecutiveHeading1_Sheet3" xfId="62215" xr:uid="{00000000-0005-0000-0000-00000BF40000}"/>
    <cellStyle name="WizardReportExecutiveHeading2" xfId="62216" xr:uid="{00000000-0005-0000-0000-00000CF40000}"/>
    <cellStyle name="WizardReportExecutiveHeading2 10" xfId="62217" xr:uid="{00000000-0005-0000-0000-00000DF40000}"/>
    <cellStyle name="WizardReportExecutiveHeading2 11" xfId="62218" xr:uid="{00000000-0005-0000-0000-00000EF40000}"/>
    <cellStyle name="WizardReportExecutiveHeading2 12" xfId="62219" xr:uid="{00000000-0005-0000-0000-00000FF40000}"/>
    <cellStyle name="WizardReportExecutiveHeading2 13" xfId="62220" xr:uid="{00000000-0005-0000-0000-000010F40000}"/>
    <cellStyle name="WizardReportExecutiveHeading2 14" xfId="62221" xr:uid="{00000000-0005-0000-0000-000011F40000}"/>
    <cellStyle name="WizardReportExecutiveHeading2 15" xfId="62222" xr:uid="{00000000-0005-0000-0000-000012F40000}"/>
    <cellStyle name="WizardReportExecutiveHeading2 16" xfId="62223" xr:uid="{00000000-0005-0000-0000-000013F40000}"/>
    <cellStyle name="WizardReportExecutiveHeading2 17" xfId="62224" xr:uid="{00000000-0005-0000-0000-000014F40000}"/>
    <cellStyle name="WizardReportExecutiveHeading2 18" xfId="62225" xr:uid="{00000000-0005-0000-0000-000015F40000}"/>
    <cellStyle name="WizardReportExecutiveHeading2 19" xfId="62226" xr:uid="{00000000-0005-0000-0000-000016F40000}"/>
    <cellStyle name="WizardReportExecutiveHeading2 19 10" xfId="62227" xr:uid="{00000000-0005-0000-0000-000017F40000}"/>
    <cellStyle name="WizardReportExecutiveHeading2 19 11" xfId="62228" xr:uid="{00000000-0005-0000-0000-000018F40000}"/>
    <cellStyle name="WizardReportExecutiveHeading2 19 12" xfId="62229" xr:uid="{00000000-0005-0000-0000-000019F40000}"/>
    <cellStyle name="WizardReportExecutiveHeading2 19 13" xfId="62230" xr:uid="{00000000-0005-0000-0000-00001AF40000}"/>
    <cellStyle name="WizardReportExecutiveHeading2 19 14" xfId="62231" xr:uid="{00000000-0005-0000-0000-00001BF40000}"/>
    <cellStyle name="WizardReportExecutiveHeading2 19 15" xfId="62232" xr:uid="{00000000-0005-0000-0000-00001CF40000}"/>
    <cellStyle name="WizardReportExecutiveHeading2 19 16" xfId="62233" xr:uid="{00000000-0005-0000-0000-00001DF40000}"/>
    <cellStyle name="WizardReportExecutiveHeading2 19 17" xfId="62234" xr:uid="{00000000-0005-0000-0000-00001EF40000}"/>
    <cellStyle name="WizardReportExecutiveHeading2 19 18" xfId="62235" xr:uid="{00000000-0005-0000-0000-00001FF40000}"/>
    <cellStyle name="WizardReportExecutiveHeading2 19 19" xfId="62236" xr:uid="{00000000-0005-0000-0000-000020F40000}"/>
    <cellStyle name="WizardReportExecutiveHeading2 19 2" xfId="62237" xr:uid="{00000000-0005-0000-0000-000021F40000}"/>
    <cellStyle name="WizardReportExecutiveHeading2 19 20" xfId="62238" xr:uid="{00000000-0005-0000-0000-000022F40000}"/>
    <cellStyle name="WizardReportExecutiveHeading2 19 21" xfId="62239" xr:uid="{00000000-0005-0000-0000-000023F40000}"/>
    <cellStyle name="WizardReportExecutiveHeading2 19 22" xfId="62240" xr:uid="{00000000-0005-0000-0000-000024F40000}"/>
    <cellStyle name="WizardReportExecutiveHeading2 19 23" xfId="62241" xr:uid="{00000000-0005-0000-0000-000025F40000}"/>
    <cellStyle name="WizardReportExecutiveHeading2 19 24" xfId="62242" xr:uid="{00000000-0005-0000-0000-000026F40000}"/>
    <cellStyle name="WizardReportExecutiveHeading2 19 25" xfId="62243" xr:uid="{00000000-0005-0000-0000-000027F40000}"/>
    <cellStyle name="WizardReportExecutiveHeading2 19 3" xfId="62244" xr:uid="{00000000-0005-0000-0000-000028F40000}"/>
    <cellStyle name="WizardReportExecutiveHeading2 19 4" xfId="62245" xr:uid="{00000000-0005-0000-0000-000029F40000}"/>
    <cellStyle name="WizardReportExecutiveHeading2 19 5" xfId="62246" xr:uid="{00000000-0005-0000-0000-00002AF40000}"/>
    <cellStyle name="WizardReportExecutiveHeading2 19 6" xfId="62247" xr:uid="{00000000-0005-0000-0000-00002BF40000}"/>
    <cellStyle name="WizardReportExecutiveHeading2 19 7" xfId="62248" xr:uid="{00000000-0005-0000-0000-00002CF40000}"/>
    <cellStyle name="WizardReportExecutiveHeading2 19 8" xfId="62249" xr:uid="{00000000-0005-0000-0000-00002DF40000}"/>
    <cellStyle name="WizardReportExecutiveHeading2 19 9" xfId="62250" xr:uid="{00000000-0005-0000-0000-00002EF40000}"/>
    <cellStyle name="WizardReportExecutiveHeading2 2" xfId="62251" xr:uid="{00000000-0005-0000-0000-00002FF40000}"/>
    <cellStyle name="WizardReportExecutiveHeading2 20" xfId="62252" xr:uid="{00000000-0005-0000-0000-000030F40000}"/>
    <cellStyle name="WizardReportExecutiveHeading2 20 10" xfId="62253" xr:uid="{00000000-0005-0000-0000-000031F40000}"/>
    <cellStyle name="WizardReportExecutiveHeading2 20 11" xfId="62254" xr:uid="{00000000-0005-0000-0000-000032F40000}"/>
    <cellStyle name="WizardReportExecutiveHeading2 20 12" xfId="62255" xr:uid="{00000000-0005-0000-0000-000033F40000}"/>
    <cellStyle name="WizardReportExecutiveHeading2 20 13" xfId="62256" xr:uid="{00000000-0005-0000-0000-000034F40000}"/>
    <cellStyle name="WizardReportExecutiveHeading2 20 14" xfId="62257" xr:uid="{00000000-0005-0000-0000-000035F40000}"/>
    <cellStyle name="WizardReportExecutiveHeading2 20 15" xfId="62258" xr:uid="{00000000-0005-0000-0000-000036F40000}"/>
    <cellStyle name="WizardReportExecutiveHeading2 20 16" xfId="62259" xr:uid="{00000000-0005-0000-0000-000037F40000}"/>
    <cellStyle name="WizardReportExecutiveHeading2 20 17" xfId="62260" xr:uid="{00000000-0005-0000-0000-000038F40000}"/>
    <cellStyle name="WizardReportExecutiveHeading2 20 18" xfId="62261" xr:uid="{00000000-0005-0000-0000-000039F40000}"/>
    <cellStyle name="WizardReportExecutiveHeading2 20 19" xfId="62262" xr:uid="{00000000-0005-0000-0000-00003AF40000}"/>
    <cellStyle name="WizardReportExecutiveHeading2 20 2" xfId="62263" xr:uid="{00000000-0005-0000-0000-00003BF40000}"/>
    <cellStyle name="WizardReportExecutiveHeading2 20 20" xfId="62264" xr:uid="{00000000-0005-0000-0000-00003CF40000}"/>
    <cellStyle name="WizardReportExecutiveHeading2 20 21" xfId="62265" xr:uid="{00000000-0005-0000-0000-00003DF40000}"/>
    <cellStyle name="WizardReportExecutiveHeading2 20 22" xfId="62266" xr:uid="{00000000-0005-0000-0000-00003EF40000}"/>
    <cellStyle name="WizardReportExecutiveHeading2 20 23" xfId="62267" xr:uid="{00000000-0005-0000-0000-00003FF40000}"/>
    <cellStyle name="WizardReportExecutiveHeading2 20 24" xfId="62268" xr:uid="{00000000-0005-0000-0000-000040F40000}"/>
    <cellStyle name="WizardReportExecutiveHeading2 20 25" xfId="62269" xr:uid="{00000000-0005-0000-0000-000041F40000}"/>
    <cellStyle name="WizardReportExecutiveHeading2 20 3" xfId="62270" xr:uid="{00000000-0005-0000-0000-000042F40000}"/>
    <cellStyle name="WizardReportExecutiveHeading2 20 4" xfId="62271" xr:uid="{00000000-0005-0000-0000-000043F40000}"/>
    <cellStyle name="WizardReportExecutiveHeading2 20 5" xfId="62272" xr:uid="{00000000-0005-0000-0000-000044F40000}"/>
    <cellStyle name="WizardReportExecutiveHeading2 20 6" xfId="62273" xr:uid="{00000000-0005-0000-0000-000045F40000}"/>
    <cellStyle name="WizardReportExecutiveHeading2 20 7" xfId="62274" xr:uid="{00000000-0005-0000-0000-000046F40000}"/>
    <cellStyle name="WizardReportExecutiveHeading2 20 8" xfId="62275" xr:uid="{00000000-0005-0000-0000-000047F40000}"/>
    <cellStyle name="WizardReportExecutiveHeading2 20 9" xfId="62276" xr:uid="{00000000-0005-0000-0000-000048F40000}"/>
    <cellStyle name="WizardReportExecutiveHeading2 21" xfId="62277" xr:uid="{00000000-0005-0000-0000-000049F40000}"/>
    <cellStyle name="WizardReportExecutiveHeading2 21 10" xfId="62278" xr:uid="{00000000-0005-0000-0000-00004AF40000}"/>
    <cellStyle name="WizardReportExecutiveHeading2 21 11" xfId="62279" xr:uid="{00000000-0005-0000-0000-00004BF40000}"/>
    <cellStyle name="WizardReportExecutiveHeading2 21 12" xfId="62280" xr:uid="{00000000-0005-0000-0000-00004CF40000}"/>
    <cellStyle name="WizardReportExecutiveHeading2 21 13" xfId="62281" xr:uid="{00000000-0005-0000-0000-00004DF40000}"/>
    <cellStyle name="WizardReportExecutiveHeading2 21 14" xfId="62282" xr:uid="{00000000-0005-0000-0000-00004EF40000}"/>
    <cellStyle name="WizardReportExecutiveHeading2 21 15" xfId="62283" xr:uid="{00000000-0005-0000-0000-00004FF40000}"/>
    <cellStyle name="WizardReportExecutiveHeading2 21 16" xfId="62284" xr:uid="{00000000-0005-0000-0000-000050F40000}"/>
    <cellStyle name="WizardReportExecutiveHeading2 21 17" xfId="62285" xr:uid="{00000000-0005-0000-0000-000051F40000}"/>
    <cellStyle name="WizardReportExecutiveHeading2 21 18" xfId="62286" xr:uid="{00000000-0005-0000-0000-000052F40000}"/>
    <cellStyle name="WizardReportExecutiveHeading2 21 19" xfId="62287" xr:uid="{00000000-0005-0000-0000-000053F40000}"/>
    <cellStyle name="WizardReportExecutiveHeading2 21 2" xfId="62288" xr:uid="{00000000-0005-0000-0000-000054F40000}"/>
    <cellStyle name="WizardReportExecutiveHeading2 21 20" xfId="62289" xr:uid="{00000000-0005-0000-0000-000055F40000}"/>
    <cellStyle name="WizardReportExecutiveHeading2 21 21" xfId="62290" xr:uid="{00000000-0005-0000-0000-000056F40000}"/>
    <cellStyle name="WizardReportExecutiveHeading2 21 22" xfId="62291" xr:uid="{00000000-0005-0000-0000-000057F40000}"/>
    <cellStyle name="WizardReportExecutiveHeading2 21 23" xfId="62292" xr:uid="{00000000-0005-0000-0000-000058F40000}"/>
    <cellStyle name="WizardReportExecutiveHeading2 21 24" xfId="62293" xr:uid="{00000000-0005-0000-0000-000059F40000}"/>
    <cellStyle name="WizardReportExecutiveHeading2 21 25" xfId="62294" xr:uid="{00000000-0005-0000-0000-00005AF40000}"/>
    <cellStyle name="WizardReportExecutiveHeading2 21 3" xfId="62295" xr:uid="{00000000-0005-0000-0000-00005BF40000}"/>
    <cellStyle name="WizardReportExecutiveHeading2 21 4" xfId="62296" xr:uid="{00000000-0005-0000-0000-00005CF40000}"/>
    <cellStyle name="WizardReportExecutiveHeading2 21 5" xfId="62297" xr:uid="{00000000-0005-0000-0000-00005DF40000}"/>
    <cellStyle name="WizardReportExecutiveHeading2 21 6" xfId="62298" xr:uid="{00000000-0005-0000-0000-00005EF40000}"/>
    <cellStyle name="WizardReportExecutiveHeading2 21 7" xfId="62299" xr:uid="{00000000-0005-0000-0000-00005FF40000}"/>
    <cellStyle name="WizardReportExecutiveHeading2 21 8" xfId="62300" xr:uid="{00000000-0005-0000-0000-000060F40000}"/>
    <cellStyle name="WizardReportExecutiveHeading2 21 9" xfId="62301" xr:uid="{00000000-0005-0000-0000-000061F40000}"/>
    <cellStyle name="WizardReportExecutiveHeading2 22" xfId="62302" xr:uid="{00000000-0005-0000-0000-000062F40000}"/>
    <cellStyle name="WizardReportExecutiveHeading2 22 10" xfId="62303" xr:uid="{00000000-0005-0000-0000-000063F40000}"/>
    <cellStyle name="WizardReportExecutiveHeading2 22 11" xfId="62304" xr:uid="{00000000-0005-0000-0000-000064F40000}"/>
    <cellStyle name="WizardReportExecutiveHeading2 22 12" xfId="62305" xr:uid="{00000000-0005-0000-0000-000065F40000}"/>
    <cellStyle name="WizardReportExecutiveHeading2 22 13" xfId="62306" xr:uid="{00000000-0005-0000-0000-000066F40000}"/>
    <cellStyle name="WizardReportExecutiveHeading2 22 14" xfId="62307" xr:uid="{00000000-0005-0000-0000-000067F40000}"/>
    <cellStyle name="WizardReportExecutiveHeading2 22 15" xfId="62308" xr:uid="{00000000-0005-0000-0000-000068F40000}"/>
    <cellStyle name="WizardReportExecutiveHeading2 22 16" xfId="62309" xr:uid="{00000000-0005-0000-0000-000069F40000}"/>
    <cellStyle name="WizardReportExecutiveHeading2 22 17" xfId="62310" xr:uid="{00000000-0005-0000-0000-00006AF40000}"/>
    <cellStyle name="WizardReportExecutiveHeading2 22 18" xfId="62311" xr:uid="{00000000-0005-0000-0000-00006BF40000}"/>
    <cellStyle name="WizardReportExecutiveHeading2 22 19" xfId="62312" xr:uid="{00000000-0005-0000-0000-00006CF40000}"/>
    <cellStyle name="WizardReportExecutiveHeading2 22 2" xfId="62313" xr:uid="{00000000-0005-0000-0000-00006DF40000}"/>
    <cellStyle name="WizardReportExecutiveHeading2 22 20" xfId="62314" xr:uid="{00000000-0005-0000-0000-00006EF40000}"/>
    <cellStyle name="WizardReportExecutiveHeading2 22 21" xfId="62315" xr:uid="{00000000-0005-0000-0000-00006FF40000}"/>
    <cellStyle name="WizardReportExecutiveHeading2 22 22" xfId="62316" xr:uid="{00000000-0005-0000-0000-000070F40000}"/>
    <cellStyle name="WizardReportExecutiveHeading2 22 23" xfId="62317" xr:uid="{00000000-0005-0000-0000-000071F40000}"/>
    <cellStyle name="WizardReportExecutiveHeading2 22 24" xfId="62318" xr:uid="{00000000-0005-0000-0000-000072F40000}"/>
    <cellStyle name="WizardReportExecutiveHeading2 22 25" xfId="62319" xr:uid="{00000000-0005-0000-0000-000073F40000}"/>
    <cellStyle name="WizardReportExecutiveHeading2 22 3" xfId="62320" xr:uid="{00000000-0005-0000-0000-000074F40000}"/>
    <cellStyle name="WizardReportExecutiveHeading2 22 4" xfId="62321" xr:uid="{00000000-0005-0000-0000-000075F40000}"/>
    <cellStyle name="WizardReportExecutiveHeading2 22 5" xfId="62322" xr:uid="{00000000-0005-0000-0000-000076F40000}"/>
    <cellStyle name="WizardReportExecutiveHeading2 22 6" xfId="62323" xr:uid="{00000000-0005-0000-0000-000077F40000}"/>
    <cellStyle name="WizardReportExecutiveHeading2 22 7" xfId="62324" xr:uid="{00000000-0005-0000-0000-000078F40000}"/>
    <cellStyle name="WizardReportExecutiveHeading2 22 8" xfId="62325" xr:uid="{00000000-0005-0000-0000-000079F40000}"/>
    <cellStyle name="WizardReportExecutiveHeading2 22 9" xfId="62326" xr:uid="{00000000-0005-0000-0000-00007AF40000}"/>
    <cellStyle name="WizardReportExecutiveHeading2 23" xfId="62327" xr:uid="{00000000-0005-0000-0000-00007BF40000}"/>
    <cellStyle name="WizardReportExecutiveHeading2 23 10" xfId="62328" xr:uid="{00000000-0005-0000-0000-00007CF40000}"/>
    <cellStyle name="WizardReportExecutiveHeading2 23 11" xfId="62329" xr:uid="{00000000-0005-0000-0000-00007DF40000}"/>
    <cellStyle name="WizardReportExecutiveHeading2 23 12" xfId="62330" xr:uid="{00000000-0005-0000-0000-00007EF40000}"/>
    <cellStyle name="WizardReportExecutiveHeading2 23 13" xfId="62331" xr:uid="{00000000-0005-0000-0000-00007FF40000}"/>
    <cellStyle name="WizardReportExecutiveHeading2 23 14" xfId="62332" xr:uid="{00000000-0005-0000-0000-000080F40000}"/>
    <cellStyle name="WizardReportExecutiveHeading2 23 15" xfId="62333" xr:uid="{00000000-0005-0000-0000-000081F40000}"/>
    <cellStyle name="WizardReportExecutiveHeading2 23 16" xfId="62334" xr:uid="{00000000-0005-0000-0000-000082F40000}"/>
    <cellStyle name="WizardReportExecutiveHeading2 23 17" xfId="62335" xr:uid="{00000000-0005-0000-0000-000083F40000}"/>
    <cellStyle name="WizardReportExecutiveHeading2 23 18" xfId="62336" xr:uid="{00000000-0005-0000-0000-000084F40000}"/>
    <cellStyle name="WizardReportExecutiveHeading2 23 19" xfId="62337" xr:uid="{00000000-0005-0000-0000-000085F40000}"/>
    <cellStyle name="WizardReportExecutiveHeading2 23 2" xfId="62338" xr:uid="{00000000-0005-0000-0000-000086F40000}"/>
    <cellStyle name="WizardReportExecutiveHeading2 23 20" xfId="62339" xr:uid="{00000000-0005-0000-0000-000087F40000}"/>
    <cellStyle name="WizardReportExecutiveHeading2 23 21" xfId="62340" xr:uid="{00000000-0005-0000-0000-000088F40000}"/>
    <cellStyle name="WizardReportExecutiveHeading2 23 22" xfId="62341" xr:uid="{00000000-0005-0000-0000-000089F40000}"/>
    <cellStyle name="WizardReportExecutiveHeading2 23 23" xfId="62342" xr:uid="{00000000-0005-0000-0000-00008AF40000}"/>
    <cellStyle name="WizardReportExecutiveHeading2 23 24" xfId="62343" xr:uid="{00000000-0005-0000-0000-00008BF40000}"/>
    <cellStyle name="WizardReportExecutiveHeading2 23 25" xfId="62344" xr:uid="{00000000-0005-0000-0000-00008CF40000}"/>
    <cellStyle name="WizardReportExecutiveHeading2 23 3" xfId="62345" xr:uid="{00000000-0005-0000-0000-00008DF40000}"/>
    <cellStyle name="WizardReportExecutiveHeading2 23 4" xfId="62346" xr:uid="{00000000-0005-0000-0000-00008EF40000}"/>
    <cellStyle name="WizardReportExecutiveHeading2 23 5" xfId="62347" xr:uid="{00000000-0005-0000-0000-00008FF40000}"/>
    <cellStyle name="WizardReportExecutiveHeading2 23 6" xfId="62348" xr:uid="{00000000-0005-0000-0000-000090F40000}"/>
    <cellStyle name="WizardReportExecutiveHeading2 23 7" xfId="62349" xr:uid="{00000000-0005-0000-0000-000091F40000}"/>
    <cellStyle name="WizardReportExecutiveHeading2 23 8" xfId="62350" xr:uid="{00000000-0005-0000-0000-000092F40000}"/>
    <cellStyle name="WizardReportExecutiveHeading2 23 9" xfId="62351" xr:uid="{00000000-0005-0000-0000-000093F40000}"/>
    <cellStyle name="WizardReportExecutiveHeading2 24" xfId="62352" xr:uid="{00000000-0005-0000-0000-000094F40000}"/>
    <cellStyle name="WizardReportExecutiveHeading2 24 10" xfId="62353" xr:uid="{00000000-0005-0000-0000-000095F40000}"/>
    <cellStyle name="WizardReportExecutiveHeading2 24 11" xfId="62354" xr:uid="{00000000-0005-0000-0000-000096F40000}"/>
    <cellStyle name="WizardReportExecutiveHeading2 24 12" xfId="62355" xr:uid="{00000000-0005-0000-0000-000097F40000}"/>
    <cellStyle name="WizardReportExecutiveHeading2 24 13" xfId="62356" xr:uid="{00000000-0005-0000-0000-000098F40000}"/>
    <cellStyle name="WizardReportExecutiveHeading2 24 14" xfId="62357" xr:uid="{00000000-0005-0000-0000-000099F40000}"/>
    <cellStyle name="WizardReportExecutiveHeading2 24 15" xfId="62358" xr:uid="{00000000-0005-0000-0000-00009AF40000}"/>
    <cellStyle name="WizardReportExecutiveHeading2 24 16" xfId="62359" xr:uid="{00000000-0005-0000-0000-00009BF40000}"/>
    <cellStyle name="WizardReportExecutiveHeading2 24 17" xfId="62360" xr:uid="{00000000-0005-0000-0000-00009CF40000}"/>
    <cellStyle name="WizardReportExecutiveHeading2 24 18" xfId="62361" xr:uid="{00000000-0005-0000-0000-00009DF40000}"/>
    <cellStyle name="WizardReportExecutiveHeading2 24 19" xfId="62362" xr:uid="{00000000-0005-0000-0000-00009EF40000}"/>
    <cellStyle name="WizardReportExecutiveHeading2 24 2" xfId="62363" xr:uid="{00000000-0005-0000-0000-00009FF40000}"/>
    <cellStyle name="WizardReportExecutiveHeading2 24 20" xfId="62364" xr:uid="{00000000-0005-0000-0000-0000A0F40000}"/>
    <cellStyle name="WizardReportExecutiveHeading2 24 21" xfId="62365" xr:uid="{00000000-0005-0000-0000-0000A1F40000}"/>
    <cellStyle name="WizardReportExecutiveHeading2 24 22" xfId="62366" xr:uid="{00000000-0005-0000-0000-0000A2F40000}"/>
    <cellStyle name="WizardReportExecutiveHeading2 24 23" xfId="62367" xr:uid="{00000000-0005-0000-0000-0000A3F40000}"/>
    <cellStyle name="WizardReportExecutiveHeading2 24 24" xfId="62368" xr:uid="{00000000-0005-0000-0000-0000A4F40000}"/>
    <cellStyle name="WizardReportExecutiveHeading2 24 25" xfId="62369" xr:uid="{00000000-0005-0000-0000-0000A5F40000}"/>
    <cellStyle name="WizardReportExecutiveHeading2 24 3" xfId="62370" xr:uid="{00000000-0005-0000-0000-0000A6F40000}"/>
    <cellStyle name="WizardReportExecutiveHeading2 24 4" xfId="62371" xr:uid="{00000000-0005-0000-0000-0000A7F40000}"/>
    <cellStyle name="WizardReportExecutiveHeading2 24 5" xfId="62372" xr:uid="{00000000-0005-0000-0000-0000A8F40000}"/>
    <cellStyle name="WizardReportExecutiveHeading2 24 6" xfId="62373" xr:uid="{00000000-0005-0000-0000-0000A9F40000}"/>
    <cellStyle name="WizardReportExecutiveHeading2 24 7" xfId="62374" xr:uid="{00000000-0005-0000-0000-0000AAF40000}"/>
    <cellStyle name="WizardReportExecutiveHeading2 24 8" xfId="62375" xr:uid="{00000000-0005-0000-0000-0000ABF40000}"/>
    <cellStyle name="WizardReportExecutiveHeading2 24 9" xfId="62376" xr:uid="{00000000-0005-0000-0000-0000ACF40000}"/>
    <cellStyle name="WizardReportExecutiveHeading2 25" xfId="62377" xr:uid="{00000000-0005-0000-0000-0000ADF40000}"/>
    <cellStyle name="WizardReportExecutiveHeading2 25 10" xfId="62378" xr:uid="{00000000-0005-0000-0000-0000AEF40000}"/>
    <cellStyle name="WizardReportExecutiveHeading2 25 11" xfId="62379" xr:uid="{00000000-0005-0000-0000-0000AFF40000}"/>
    <cellStyle name="WizardReportExecutiveHeading2 25 12" xfId="62380" xr:uid="{00000000-0005-0000-0000-0000B0F40000}"/>
    <cellStyle name="WizardReportExecutiveHeading2 25 13" xfId="62381" xr:uid="{00000000-0005-0000-0000-0000B1F40000}"/>
    <cellStyle name="WizardReportExecutiveHeading2 25 14" xfId="62382" xr:uid="{00000000-0005-0000-0000-0000B2F40000}"/>
    <cellStyle name="WizardReportExecutiveHeading2 25 15" xfId="62383" xr:uid="{00000000-0005-0000-0000-0000B3F40000}"/>
    <cellStyle name="WizardReportExecutiveHeading2 25 16" xfId="62384" xr:uid="{00000000-0005-0000-0000-0000B4F40000}"/>
    <cellStyle name="WizardReportExecutiveHeading2 25 17" xfId="62385" xr:uid="{00000000-0005-0000-0000-0000B5F40000}"/>
    <cellStyle name="WizardReportExecutiveHeading2 25 18" xfId="62386" xr:uid="{00000000-0005-0000-0000-0000B6F40000}"/>
    <cellStyle name="WizardReportExecutiveHeading2 25 19" xfId="62387" xr:uid="{00000000-0005-0000-0000-0000B7F40000}"/>
    <cellStyle name="WizardReportExecutiveHeading2 25 2" xfId="62388" xr:uid="{00000000-0005-0000-0000-0000B8F40000}"/>
    <cellStyle name="WizardReportExecutiveHeading2 25 20" xfId="62389" xr:uid="{00000000-0005-0000-0000-0000B9F40000}"/>
    <cellStyle name="WizardReportExecutiveHeading2 25 21" xfId="62390" xr:uid="{00000000-0005-0000-0000-0000BAF40000}"/>
    <cellStyle name="WizardReportExecutiveHeading2 25 22" xfId="62391" xr:uid="{00000000-0005-0000-0000-0000BBF40000}"/>
    <cellStyle name="WizardReportExecutiveHeading2 25 23" xfId="62392" xr:uid="{00000000-0005-0000-0000-0000BCF40000}"/>
    <cellStyle name="WizardReportExecutiveHeading2 25 24" xfId="62393" xr:uid="{00000000-0005-0000-0000-0000BDF40000}"/>
    <cellStyle name="WizardReportExecutiveHeading2 25 25" xfId="62394" xr:uid="{00000000-0005-0000-0000-0000BEF40000}"/>
    <cellStyle name="WizardReportExecutiveHeading2 25 3" xfId="62395" xr:uid="{00000000-0005-0000-0000-0000BFF40000}"/>
    <cellStyle name="WizardReportExecutiveHeading2 25 4" xfId="62396" xr:uid="{00000000-0005-0000-0000-0000C0F40000}"/>
    <cellStyle name="WizardReportExecutiveHeading2 25 5" xfId="62397" xr:uid="{00000000-0005-0000-0000-0000C1F40000}"/>
    <cellStyle name="WizardReportExecutiveHeading2 25 6" xfId="62398" xr:uid="{00000000-0005-0000-0000-0000C2F40000}"/>
    <cellStyle name="WizardReportExecutiveHeading2 25 7" xfId="62399" xr:uid="{00000000-0005-0000-0000-0000C3F40000}"/>
    <cellStyle name="WizardReportExecutiveHeading2 25 8" xfId="62400" xr:uid="{00000000-0005-0000-0000-0000C4F40000}"/>
    <cellStyle name="WizardReportExecutiveHeading2 25 9" xfId="62401" xr:uid="{00000000-0005-0000-0000-0000C5F40000}"/>
    <cellStyle name="WizardReportExecutiveHeading2 26" xfId="62402" xr:uid="{00000000-0005-0000-0000-0000C6F40000}"/>
    <cellStyle name="WizardReportExecutiveHeading2 26 10" xfId="62403" xr:uid="{00000000-0005-0000-0000-0000C7F40000}"/>
    <cellStyle name="WizardReportExecutiveHeading2 26 11" xfId="62404" xr:uid="{00000000-0005-0000-0000-0000C8F40000}"/>
    <cellStyle name="WizardReportExecutiveHeading2 26 12" xfId="62405" xr:uid="{00000000-0005-0000-0000-0000C9F40000}"/>
    <cellStyle name="WizardReportExecutiveHeading2 26 13" xfId="62406" xr:uid="{00000000-0005-0000-0000-0000CAF40000}"/>
    <cellStyle name="WizardReportExecutiveHeading2 26 14" xfId="62407" xr:uid="{00000000-0005-0000-0000-0000CBF40000}"/>
    <cellStyle name="WizardReportExecutiveHeading2 26 15" xfId="62408" xr:uid="{00000000-0005-0000-0000-0000CCF40000}"/>
    <cellStyle name="WizardReportExecutiveHeading2 26 16" xfId="62409" xr:uid="{00000000-0005-0000-0000-0000CDF40000}"/>
    <cellStyle name="WizardReportExecutiveHeading2 26 17" xfId="62410" xr:uid="{00000000-0005-0000-0000-0000CEF40000}"/>
    <cellStyle name="WizardReportExecutiveHeading2 26 18" xfId="62411" xr:uid="{00000000-0005-0000-0000-0000CFF40000}"/>
    <cellStyle name="WizardReportExecutiveHeading2 26 19" xfId="62412" xr:uid="{00000000-0005-0000-0000-0000D0F40000}"/>
    <cellStyle name="WizardReportExecutiveHeading2 26 2" xfId="62413" xr:uid="{00000000-0005-0000-0000-0000D1F40000}"/>
    <cellStyle name="WizardReportExecutiveHeading2 26 20" xfId="62414" xr:uid="{00000000-0005-0000-0000-0000D2F40000}"/>
    <cellStyle name="WizardReportExecutiveHeading2 26 21" xfId="62415" xr:uid="{00000000-0005-0000-0000-0000D3F40000}"/>
    <cellStyle name="WizardReportExecutiveHeading2 26 22" xfId="62416" xr:uid="{00000000-0005-0000-0000-0000D4F40000}"/>
    <cellStyle name="WizardReportExecutiveHeading2 26 23" xfId="62417" xr:uid="{00000000-0005-0000-0000-0000D5F40000}"/>
    <cellStyle name="WizardReportExecutiveHeading2 26 24" xfId="62418" xr:uid="{00000000-0005-0000-0000-0000D6F40000}"/>
    <cellStyle name="WizardReportExecutiveHeading2 26 25" xfId="62419" xr:uid="{00000000-0005-0000-0000-0000D7F40000}"/>
    <cellStyle name="WizardReportExecutiveHeading2 26 3" xfId="62420" xr:uid="{00000000-0005-0000-0000-0000D8F40000}"/>
    <cellStyle name="WizardReportExecutiveHeading2 26 4" xfId="62421" xr:uid="{00000000-0005-0000-0000-0000D9F40000}"/>
    <cellStyle name="WizardReportExecutiveHeading2 26 5" xfId="62422" xr:uid="{00000000-0005-0000-0000-0000DAF40000}"/>
    <cellStyle name="WizardReportExecutiveHeading2 26 6" xfId="62423" xr:uid="{00000000-0005-0000-0000-0000DBF40000}"/>
    <cellStyle name="WizardReportExecutiveHeading2 26 7" xfId="62424" xr:uid="{00000000-0005-0000-0000-0000DCF40000}"/>
    <cellStyle name="WizardReportExecutiveHeading2 26 8" xfId="62425" xr:uid="{00000000-0005-0000-0000-0000DDF40000}"/>
    <cellStyle name="WizardReportExecutiveHeading2 26 9" xfId="62426" xr:uid="{00000000-0005-0000-0000-0000DEF40000}"/>
    <cellStyle name="WizardReportExecutiveHeading2 27" xfId="62427" xr:uid="{00000000-0005-0000-0000-0000DFF40000}"/>
    <cellStyle name="WizardReportExecutiveHeading2 28" xfId="62428" xr:uid="{00000000-0005-0000-0000-0000E0F40000}"/>
    <cellStyle name="WizardReportExecutiveHeading2 28 10" xfId="62429" xr:uid="{00000000-0005-0000-0000-0000E1F40000}"/>
    <cellStyle name="WizardReportExecutiveHeading2 28 11" xfId="62430" xr:uid="{00000000-0005-0000-0000-0000E2F40000}"/>
    <cellStyle name="WizardReportExecutiveHeading2 28 12" xfId="62431" xr:uid="{00000000-0005-0000-0000-0000E3F40000}"/>
    <cellStyle name="WizardReportExecutiveHeading2 28 13" xfId="62432" xr:uid="{00000000-0005-0000-0000-0000E4F40000}"/>
    <cellStyle name="WizardReportExecutiveHeading2 28 14" xfId="62433" xr:uid="{00000000-0005-0000-0000-0000E5F40000}"/>
    <cellStyle name="WizardReportExecutiveHeading2 28 15" xfId="62434" xr:uid="{00000000-0005-0000-0000-0000E6F40000}"/>
    <cellStyle name="WizardReportExecutiveHeading2 28 16" xfId="62435" xr:uid="{00000000-0005-0000-0000-0000E7F40000}"/>
    <cellStyle name="WizardReportExecutiveHeading2 28 17" xfId="62436" xr:uid="{00000000-0005-0000-0000-0000E8F40000}"/>
    <cellStyle name="WizardReportExecutiveHeading2 28 18" xfId="62437" xr:uid="{00000000-0005-0000-0000-0000E9F40000}"/>
    <cellStyle name="WizardReportExecutiveHeading2 28 19" xfId="62438" xr:uid="{00000000-0005-0000-0000-0000EAF40000}"/>
    <cellStyle name="WizardReportExecutiveHeading2 28 2" xfId="62439" xr:uid="{00000000-0005-0000-0000-0000EBF40000}"/>
    <cellStyle name="WizardReportExecutiveHeading2 28 20" xfId="62440" xr:uid="{00000000-0005-0000-0000-0000ECF40000}"/>
    <cellStyle name="WizardReportExecutiveHeading2 28 21" xfId="62441" xr:uid="{00000000-0005-0000-0000-0000EDF40000}"/>
    <cellStyle name="WizardReportExecutiveHeading2 28 22" xfId="62442" xr:uid="{00000000-0005-0000-0000-0000EEF40000}"/>
    <cellStyle name="WizardReportExecutiveHeading2 28 23" xfId="62443" xr:uid="{00000000-0005-0000-0000-0000EFF40000}"/>
    <cellStyle name="WizardReportExecutiveHeading2 28 24" xfId="62444" xr:uid="{00000000-0005-0000-0000-0000F0F40000}"/>
    <cellStyle name="WizardReportExecutiveHeading2 28 25" xfId="62445" xr:uid="{00000000-0005-0000-0000-0000F1F40000}"/>
    <cellStyle name="WizardReportExecutiveHeading2 28 3" xfId="62446" xr:uid="{00000000-0005-0000-0000-0000F2F40000}"/>
    <cellStyle name="WizardReportExecutiveHeading2 28 4" xfId="62447" xr:uid="{00000000-0005-0000-0000-0000F3F40000}"/>
    <cellStyle name="WizardReportExecutiveHeading2 28 5" xfId="62448" xr:uid="{00000000-0005-0000-0000-0000F4F40000}"/>
    <cellStyle name="WizardReportExecutiveHeading2 28 6" xfId="62449" xr:uid="{00000000-0005-0000-0000-0000F5F40000}"/>
    <cellStyle name="WizardReportExecutiveHeading2 28 7" xfId="62450" xr:uid="{00000000-0005-0000-0000-0000F6F40000}"/>
    <cellStyle name="WizardReportExecutiveHeading2 28 8" xfId="62451" xr:uid="{00000000-0005-0000-0000-0000F7F40000}"/>
    <cellStyle name="WizardReportExecutiveHeading2 28 9" xfId="62452" xr:uid="{00000000-0005-0000-0000-0000F8F40000}"/>
    <cellStyle name="WizardReportExecutiveHeading2 29" xfId="62453" xr:uid="{00000000-0005-0000-0000-0000F9F40000}"/>
    <cellStyle name="WizardReportExecutiveHeading2 3" xfId="62454" xr:uid="{00000000-0005-0000-0000-0000FAF40000}"/>
    <cellStyle name="WizardReportExecutiveHeading2 30" xfId="62455" xr:uid="{00000000-0005-0000-0000-0000FBF40000}"/>
    <cellStyle name="WizardReportExecutiveHeading2 31" xfId="62456" xr:uid="{00000000-0005-0000-0000-0000FCF40000}"/>
    <cellStyle name="WizardReportExecutiveHeading2 32" xfId="62457" xr:uid="{00000000-0005-0000-0000-0000FDF40000}"/>
    <cellStyle name="WizardReportExecutiveHeading2 33" xfId="62458" xr:uid="{00000000-0005-0000-0000-0000FEF40000}"/>
    <cellStyle name="WizardReportExecutiveHeading2 34" xfId="62459" xr:uid="{00000000-0005-0000-0000-0000FFF40000}"/>
    <cellStyle name="WizardReportExecutiveHeading2 35" xfId="62460" xr:uid="{00000000-0005-0000-0000-000000F50000}"/>
    <cellStyle name="WizardReportExecutiveHeading2 36" xfId="62461" xr:uid="{00000000-0005-0000-0000-000001F50000}"/>
    <cellStyle name="WizardReportExecutiveHeading2 37" xfId="62462" xr:uid="{00000000-0005-0000-0000-000002F50000}"/>
    <cellStyle name="WizardReportExecutiveHeading2 38" xfId="62463" xr:uid="{00000000-0005-0000-0000-000003F50000}"/>
    <cellStyle name="WizardReportExecutiveHeading2 39" xfId="62464" xr:uid="{00000000-0005-0000-0000-000004F50000}"/>
    <cellStyle name="WizardReportExecutiveHeading2 4" xfId="62465" xr:uid="{00000000-0005-0000-0000-000005F50000}"/>
    <cellStyle name="WizardReportExecutiveHeading2 40" xfId="62466" xr:uid="{00000000-0005-0000-0000-000006F50000}"/>
    <cellStyle name="WizardReportExecutiveHeading2 41" xfId="62467" xr:uid="{00000000-0005-0000-0000-000007F50000}"/>
    <cellStyle name="WizardReportExecutiveHeading2 42" xfId="62468" xr:uid="{00000000-0005-0000-0000-000008F50000}"/>
    <cellStyle name="WizardReportExecutiveHeading2 43" xfId="62469" xr:uid="{00000000-0005-0000-0000-000009F50000}"/>
    <cellStyle name="WizardReportExecutiveHeading2 44" xfId="62470" xr:uid="{00000000-0005-0000-0000-00000AF50000}"/>
    <cellStyle name="WizardReportExecutiveHeading2 45" xfId="62471" xr:uid="{00000000-0005-0000-0000-00000BF50000}"/>
    <cellStyle name="WizardReportExecutiveHeading2 46" xfId="62472" xr:uid="{00000000-0005-0000-0000-00000CF50000}"/>
    <cellStyle name="WizardReportExecutiveHeading2 47" xfId="62473" xr:uid="{00000000-0005-0000-0000-00000DF50000}"/>
    <cellStyle name="WizardReportExecutiveHeading2 48" xfId="62474" xr:uid="{00000000-0005-0000-0000-00000EF50000}"/>
    <cellStyle name="WizardReportExecutiveHeading2 49" xfId="62475" xr:uid="{00000000-0005-0000-0000-00000FF50000}"/>
    <cellStyle name="WizardReportExecutiveHeading2 5" xfId="62476" xr:uid="{00000000-0005-0000-0000-000010F50000}"/>
    <cellStyle name="WizardReportExecutiveHeading2 50" xfId="62477" xr:uid="{00000000-0005-0000-0000-000011F50000}"/>
    <cellStyle name="WizardReportExecutiveHeading2 51" xfId="62478" xr:uid="{00000000-0005-0000-0000-000012F50000}"/>
    <cellStyle name="WizardReportExecutiveHeading2 52" xfId="62479" xr:uid="{00000000-0005-0000-0000-000013F50000}"/>
    <cellStyle name="WizardReportExecutiveHeading2 53" xfId="62480" xr:uid="{00000000-0005-0000-0000-000014F50000}"/>
    <cellStyle name="WizardReportExecutiveHeading2 54" xfId="62481" xr:uid="{00000000-0005-0000-0000-000015F50000}"/>
    <cellStyle name="WizardReportExecutiveHeading2 55" xfId="62482" xr:uid="{00000000-0005-0000-0000-000016F50000}"/>
    <cellStyle name="WizardReportExecutiveHeading2 56" xfId="62483" xr:uid="{00000000-0005-0000-0000-000017F50000}"/>
    <cellStyle name="WizardReportExecutiveHeading2 57" xfId="62484" xr:uid="{00000000-0005-0000-0000-000018F50000}"/>
    <cellStyle name="WizardReportExecutiveHeading2 58" xfId="62485" xr:uid="{00000000-0005-0000-0000-000019F50000}"/>
    <cellStyle name="WizardReportExecutiveHeading2 59" xfId="62486" xr:uid="{00000000-0005-0000-0000-00001AF50000}"/>
    <cellStyle name="WizardReportExecutiveHeading2 6" xfId="62487" xr:uid="{00000000-0005-0000-0000-00001BF50000}"/>
    <cellStyle name="WizardReportExecutiveHeading2 7" xfId="62488" xr:uid="{00000000-0005-0000-0000-00001CF50000}"/>
    <cellStyle name="WizardReportExecutiveHeading2 8" xfId="62489" xr:uid="{00000000-0005-0000-0000-00001DF50000}"/>
    <cellStyle name="WizardReportExecutiveHeading2 9" xfId="62490" xr:uid="{00000000-0005-0000-0000-00001EF50000}"/>
    <cellStyle name="WizardReportExecutiveHeading2_BBLR" xfId="62491" xr:uid="{00000000-0005-0000-0000-00001FF50000}"/>
    <cellStyle name="WizardReportExecutiveHeading3" xfId="62492" xr:uid="{00000000-0005-0000-0000-000020F50000}"/>
    <cellStyle name="WizardReportExecutiveHeading3 10" xfId="62493" xr:uid="{00000000-0005-0000-0000-000021F50000}"/>
    <cellStyle name="WizardReportExecutiveHeading3 11" xfId="62494" xr:uid="{00000000-0005-0000-0000-000022F50000}"/>
    <cellStyle name="WizardReportExecutiveHeading3 12" xfId="62495" xr:uid="{00000000-0005-0000-0000-000023F50000}"/>
    <cellStyle name="WizardReportExecutiveHeading3 13" xfId="62496" xr:uid="{00000000-0005-0000-0000-000024F50000}"/>
    <cellStyle name="WizardReportExecutiveHeading3 14" xfId="62497" xr:uid="{00000000-0005-0000-0000-000025F50000}"/>
    <cellStyle name="WizardReportExecutiveHeading3 15" xfId="62498" xr:uid="{00000000-0005-0000-0000-000026F50000}"/>
    <cellStyle name="WizardReportExecutiveHeading3 16" xfId="62499" xr:uid="{00000000-0005-0000-0000-000027F50000}"/>
    <cellStyle name="WizardReportExecutiveHeading3 17" xfId="62500" xr:uid="{00000000-0005-0000-0000-000028F50000}"/>
    <cellStyle name="WizardReportExecutiveHeading3 18" xfId="62501" xr:uid="{00000000-0005-0000-0000-000029F50000}"/>
    <cellStyle name="WizardReportExecutiveHeading3 19" xfId="62502" xr:uid="{00000000-0005-0000-0000-00002AF50000}"/>
    <cellStyle name="WizardReportExecutiveHeading3 19 10" xfId="62503" xr:uid="{00000000-0005-0000-0000-00002BF50000}"/>
    <cellStyle name="WizardReportExecutiveHeading3 19 11" xfId="62504" xr:uid="{00000000-0005-0000-0000-00002CF50000}"/>
    <cellStyle name="WizardReportExecutiveHeading3 19 12" xfId="62505" xr:uid="{00000000-0005-0000-0000-00002DF50000}"/>
    <cellStyle name="WizardReportExecutiveHeading3 19 13" xfId="62506" xr:uid="{00000000-0005-0000-0000-00002EF50000}"/>
    <cellStyle name="WizardReportExecutiveHeading3 19 14" xfId="62507" xr:uid="{00000000-0005-0000-0000-00002FF50000}"/>
    <cellStyle name="WizardReportExecutiveHeading3 19 15" xfId="62508" xr:uid="{00000000-0005-0000-0000-000030F50000}"/>
    <cellStyle name="WizardReportExecutiveHeading3 19 16" xfId="62509" xr:uid="{00000000-0005-0000-0000-000031F50000}"/>
    <cellStyle name="WizardReportExecutiveHeading3 19 17" xfId="62510" xr:uid="{00000000-0005-0000-0000-000032F50000}"/>
    <cellStyle name="WizardReportExecutiveHeading3 19 18" xfId="62511" xr:uid="{00000000-0005-0000-0000-000033F50000}"/>
    <cellStyle name="WizardReportExecutiveHeading3 19 19" xfId="62512" xr:uid="{00000000-0005-0000-0000-000034F50000}"/>
    <cellStyle name="WizardReportExecutiveHeading3 19 2" xfId="62513" xr:uid="{00000000-0005-0000-0000-000035F50000}"/>
    <cellStyle name="WizardReportExecutiveHeading3 19 20" xfId="62514" xr:uid="{00000000-0005-0000-0000-000036F50000}"/>
    <cellStyle name="WizardReportExecutiveHeading3 19 21" xfId="62515" xr:uid="{00000000-0005-0000-0000-000037F50000}"/>
    <cellStyle name="WizardReportExecutiveHeading3 19 22" xfId="62516" xr:uid="{00000000-0005-0000-0000-000038F50000}"/>
    <cellStyle name="WizardReportExecutiveHeading3 19 23" xfId="62517" xr:uid="{00000000-0005-0000-0000-000039F50000}"/>
    <cellStyle name="WizardReportExecutiveHeading3 19 24" xfId="62518" xr:uid="{00000000-0005-0000-0000-00003AF50000}"/>
    <cellStyle name="WizardReportExecutiveHeading3 19 25" xfId="62519" xr:uid="{00000000-0005-0000-0000-00003BF50000}"/>
    <cellStyle name="WizardReportExecutiveHeading3 19 3" xfId="62520" xr:uid="{00000000-0005-0000-0000-00003CF50000}"/>
    <cellStyle name="WizardReportExecutiveHeading3 19 4" xfId="62521" xr:uid="{00000000-0005-0000-0000-00003DF50000}"/>
    <cellStyle name="WizardReportExecutiveHeading3 19 5" xfId="62522" xr:uid="{00000000-0005-0000-0000-00003EF50000}"/>
    <cellStyle name="WizardReportExecutiveHeading3 19 6" xfId="62523" xr:uid="{00000000-0005-0000-0000-00003FF50000}"/>
    <cellStyle name="WizardReportExecutiveHeading3 19 7" xfId="62524" xr:uid="{00000000-0005-0000-0000-000040F50000}"/>
    <cellStyle name="WizardReportExecutiveHeading3 19 8" xfId="62525" xr:uid="{00000000-0005-0000-0000-000041F50000}"/>
    <cellStyle name="WizardReportExecutiveHeading3 19 9" xfId="62526" xr:uid="{00000000-0005-0000-0000-000042F50000}"/>
    <cellStyle name="WizardReportExecutiveHeading3 2" xfId="62527" xr:uid="{00000000-0005-0000-0000-000043F50000}"/>
    <cellStyle name="WizardReportExecutiveHeading3 20" xfId="62528" xr:uid="{00000000-0005-0000-0000-000044F50000}"/>
    <cellStyle name="WizardReportExecutiveHeading3 20 10" xfId="62529" xr:uid="{00000000-0005-0000-0000-000045F50000}"/>
    <cellStyle name="WizardReportExecutiveHeading3 20 11" xfId="62530" xr:uid="{00000000-0005-0000-0000-000046F50000}"/>
    <cellStyle name="WizardReportExecutiveHeading3 20 12" xfId="62531" xr:uid="{00000000-0005-0000-0000-000047F50000}"/>
    <cellStyle name="WizardReportExecutiveHeading3 20 13" xfId="62532" xr:uid="{00000000-0005-0000-0000-000048F50000}"/>
    <cellStyle name="WizardReportExecutiveHeading3 20 14" xfId="62533" xr:uid="{00000000-0005-0000-0000-000049F50000}"/>
    <cellStyle name="WizardReportExecutiveHeading3 20 15" xfId="62534" xr:uid="{00000000-0005-0000-0000-00004AF50000}"/>
    <cellStyle name="WizardReportExecutiveHeading3 20 16" xfId="62535" xr:uid="{00000000-0005-0000-0000-00004BF50000}"/>
    <cellStyle name="WizardReportExecutiveHeading3 20 17" xfId="62536" xr:uid="{00000000-0005-0000-0000-00004CF50000}"/>
    <cellStyle name="WizardReportExecutiveHeading3 20 18" xfId="62537" xr:uid="{00000000-0005-0000-0000-00004DF50000}"/>
    <cellStyle name="WizardReportExecutiveHeading3 20 19" xfId="62538" xr:uid="{00000000-0005-0000-0000-00004EF50000}"/>
    <cellStyle name="WizardReportExecutiveHeading3 20 2" xfId="62539" xr:uid="{00000000-0005-0000-0000-00004FF50000}"/>
    <cellStyle name="WizardReportExecutiveHeading3 20 20" xfId="62540" xr:uid="{00000000-0005-0000-0000-000050F50000}"/>
    <cellStyle name="WizardReportExecutiveHeading3 20 21" xfId="62541" xr:uid="{00000000-0005-0000-0000-000051F50000}"/>
    <cellStyle name="WizardReportExecutiveHeading3 20 22" xfId="62542" xr:uid="{00000000-0005-0000-0000-000052F50000}"/>
    <cellStyle name="WizardReportExecutiveHeading3 20 23" xfId="62543" xr:uid="{00000000-0005-0000-0000-000053F50000}"/>
    <cellStyle name="WizardReportExecutiveHeading3 20 24" xfId="62544" xr:uid="{00000000-0005-0000-0000-000054F50000}"/>
    <cellStyle name="WizardReportExecutiveHeading3 20 25" xfId="62545" xr:uid="{00000000-0005-0000-0000-000055F50000}"/>
    <cellStyle name="WizardReportExecutiveHeading3 20 3" xfId="62546" xr:uid="{00000000-0005-0000-0000-000056F50000}"/>
    <cellStyle name="WizardReportExecutiveHeading3 20 4" xfId="62547" xr:uid="{00000000-0005-0000-0000-000057F50000}"/>
    <cellStyle name="WizardReportExecutiveHeading3 20 5" xfId="62548" xr:uid="{00000000-0005-0000-0000-000058F50000}"/>
    <cellStyle name="WizardReportExecutiveHeading3 20 6" xfId="62549" xr:uid="{00000000-0005-0000-0000-000059F50000}"/>
    <cellStyle name="WizardReportExecutiveHeading3 20 7" xfId="62550" xr:uid="{00000000-0005-0000-0000-00005AF50000}"/>
    <cellStyle name="WizardReportExecutiveHeading3 20 8" xfId="62551" xr:uid="{00000000-0005-0000-0000-00005BF50000}"/>
    <cellStyle name="WizardReportExecutiveHeading3 20 9" xfId="62552" xr:uid="{00000000-0005-0000-0000-00005CF50000}"/>
    <cellStyle name="WizardReportExecutiveHeading3 21" xfId="62553" xr:uid="{00000000-0005-0000-0000-00005DF50000}"/>
    <cellStyle name="WizardReportExecutiveHeading3 21 10" xfId="62554" xr:uid="{00000000-0005-0000-0000-00005EF50000}"/>
    <cellStyle name="WizardReportExecutiveHeading3 21 11" xfId="62555" xr:uid="{00000000-0005-0000-0000-00005FF50000}"/>
    <cellStyle name="WizardReportExecutiveHeading3 21 12" xfId="62556" xr:uid="{00000000-0005-0000-0000-000060F50000}"/>
    <cellStyle name="WizardReportExecutiveHeading3 21 13" xfId="62557" xr:uid="{00000000-0005-0000-0000-000061F50000}"/>
    <cellStyle name="WizardReportExecutiveHeading3 21 14" xfId="62558" xr:uid="{00000000-0005-0000-0000-000062F50000}"/>
    <cellStyle name="WizardReportExecutiveHeading3 21 15" xfId="62559" xr:uid="{00000000-0005-0000-0000-000063F50000}"/>
    <cellStyle name="WizardReportExecutiveHeading3 21 16" xfId="62560" xr:uid="{00000000-0005-0000-0000-000064F50000}"/>
    <cellStyle name="WizardReportExecutiveHeading3 21 17" xfId="62561" xr:uid="{00000000-0005-0000-0000-000065F50000}"/>
    <cellStyle name="WizardReportExecutiveHeading3 21 18" xfId="62562" xr:uid="{00000000-0005-0000-0000-000066F50000}"/>
    <cellStyle name="WizardReportExecutiveHeading3 21 19" xfId="62563" xr:uid="{00000000-0005-0000-0000-000067F50000}"/>
    <cellStyle name="WizardReportExecutiveHeading3 21 2" xfId="62564" xr:uid="{00000000-0005-0000-0000-000068F50000}"/>
    <cellStyle name="WizardReportExecutiveHeading3 21 20" xfId="62565" xr:uid="{00000000-0005-0000-0000-000069F50000}"/>
    <cellStyle name="WizardReportExecutiveHeading3 21 21" xfId="62566" xr:uid="{00000000-0005-0000-0000-00006AF50000}"/>
    <cellStyle name="WizardReportExecutiveHeading3 21 22" xfId="62567" xr:uid="{00000000-0005-0000-0000-00006BF50000}"/>
    <cellStyle name="WizardReportExecutiveHeading3 21 23" xfId="62568" xr:uid="{00000000-0005-0000-0000-00006CF50000}"/>
    <cellStyle name="WizardReportExecutiveHeading3 21 24" xfId="62569" xr:uid="{00000000-0005-0000-0000-00006DF50000}"/>
    <cellStyle name="WizardReportExecutiveHeading3 21 25" xfId="62570" xr:uid="{00000000-0005-0000-0000-00006EF50000}"/>
    <cellStyle name="WizardReportExecutiveHeading3 21 3" xfId="62571" xr:uid="{00000000-0005-0000-0000-00006FF50000}"/>
    <cellStyle name="WizardReportExecutiveHeading3 21 4" xfId="62572" xr:uid="{00000000-0005-0000-0000-000070F50000}"/>
    <cellStyle name="WizardReportExecutiveHeading3 21 5" xfId="62573" xr:uid="{00000000-0005-0000-0000-000071F50000}"/>
    <cellStyle name="WizardReportExecutiveHeading3 21 6" xfId="62574" xr:uid="{00000000-0005-0000-0000-000072F50000}"/>
    <cellStyle name="WizardReportExecutiveHeading3 21 7" xfId="62575" xr:uid="{00000000-0005-0000-0000-000073F50000}"/>
    <cellStyle name="WizardReportExecutiveHeading3 21 8" xfId="62576" xr:uid="{00000000-0005-0000-0000-000074F50000}"/>
    <cellStyle name="WizardReportExecutiveHeading3 21 9" xfId="62577" xr:uid="{00000000-0005-0000-0000-000075F50000}"/>
    <cellStyle name="WizardReportExecutiveHeading3 22" xfId="62578" xr:uid="{00000000-0005-0000-0000-000076F50000}"/>
    <cellStyle name="WizardReportExecutiveHeading3 22 10" xfId="62579" xr:uid="{00000000-0005-0000-0000-000077F50000}"/>
    <cellStyle name="WizardReportExecutiveHeading3 22 11" xfId="62580" xr:uid="{00000000-0005-0000-0000-000078F50000}"/>
    <cellStyle name="WizardReportExecutiveHeading3 22 12" xfId="62581" xr:uid="{00000000-0005-0000-0000-000079F50000}"/>
    <cellStyle name="WizardReportExecutiveHeading3 22 13" xfId="62582" xr:uid="{00000000-0005-0000-0000-00007AF50000}"/>
    <cellStyle name="WizardReportExecutiveHeading3 22 14" xfId="62583" xr:uid="{00000000-0005-0000-0000-00007BF50000}"/>
    <cellStyle name="WizardReportExecutiveHeading3 22 15" xfId="62584" xr:uid="{00000000-0005-0000-0000-00007CF50000}"/>
    <cellStyle name="WizardReportExecutiveHeading3 22 16" xfId="62585" xr:uid="{00000000-0005-0000-0000-00007DF50000}"/>
    <cellStyle name="WizardReportExecutiveHeading3 22 17" xfId="62586" xr:uid="{00000000-0005-0000-0000-00007EF50000}"/>
    <cellStyle name="WizardReportExecutiveHeading3 22 18" xfId="62587" xr:uid="{00000000-0005-0000-0000-00007FF50000}"/>
    <cellStyle name="WizardReportExecutiveHeading3 22 19" xfId="62588" xr:uid="{00000000-0005-0000-0000-000080F50000}"/>
    <cellStyle name="WizardReportExecutiveHeading3 22 2" xfId="62589" xr:uid="{00000000-0005-0000-0000-000081F50000}"/>
    <cellStyle name="WizardReportExecutiveHeading3 22 20" xfId="62590" xr:uid="{00000000-0005-0000-0000-000082F50000}"/>
    <cellStyle name="WizardReportExecutiveHeading3 22 21" xfId="62591" xr:uid="{00000000-0005-0000-0000-000083F50000}"/>
    <cellStyle name="WizardReportExecutiveHeading3 22 22" xfId="62592" xr:uid="{00000000-0005-0000-0000-000084F50000}"/>
    <cellStyle name="WizardReportExecutiveHeading3 22 23" xfId="62593" xr:uid="{00000000-0005-0000-0000-000085F50000}"/>
    <cellStyle name="WizardReportExecutiveHeading3 22 24" xfId="62594" xr:uid="{00000000-0005-0000-0000-000086F50000}"/>
    <cellStyle name="WizardReportExecutiveHeading3 22 25" xfId="62595" xr:uid="{00000000-0005-0000-0000-000087F50000}"/>
    <cellStyle name="WizardReportExecutiveHeading3 22 3" xfId="62596" xr:uid="{00000000-0005-0000-0000-000088F50000}"/>
    <cellStyle name="WizardReportExecutiveHeading3 22 4" xfId="62597" xr:uid="{00000000-0005-0000-0000-000089F50000}"/>
    <cellStyle name="WizardReportExecutiveHeading3 22 5" xfId="62598" xr:uid="{00000000-0005-0000-0000-00008AF50000}"/>
    <cellStyle name="WizardReportExecutiveHeading3 22 6" xfId="62599" xr:uid="{00000000-0005-0000-0000-00008BF50000}"/>
    <cellStyle name="WizardReportExecutiveHeading3 22 7" xfId="62600" xr:uid="{00000000-0005-0000-0000-00008CF50000}"/>
    <cellStyle name="WizardReportExecutiveHeading3 22 8" xfId="62601" xr:uid="{00000000-0005-0000-0000-00008DF50000}"/>
    <cellStyle name="WizardReportExecutiveHeading3 22 9" xfId="62602" xr:uid="{00000000-0005-0000-0000-00008EF50000}"/>
    <cellStyle name="WizardReportExecutiveHeading3 23" xfId="62603" xr:uid="{00000000-0005-0000-0000-00008FF50000}"/>
    <cellStyle name="WizardReportExecutiveHeading3 23 10" xfId="62604" xr:uid="{00000000-0005-0000-0000-000090F50000}"/>
    <cellStyle name="WizardReportExecutiveHeading3 23 11" xfId="62605" xr:uid="{00000000-0005-0000-0000-000091F50000}"/>
    <cellStyle name="WizardReportExecutiveHeading3 23 12" xfId="62606" xr:uid="{00000000-0005-0000-0000-000092F50000}"/>
    <cellStyle name="WizardReportExecutiveHeading3 23 13" xfId="62607" xr:uid="{00000000-0005-0000-0000-000093F50000}"/>
    <cellStyle name="WizardReportExecutiveHeading3 23 14" xfId="62608" xr:uid="{00000000-0005-0000-0000-000094F50000}"/>
    <cellStyle name="WizardReportExecutiveHeading3 23 15" xfId="62609" xr:uid="{00000000-0005-0000-0000-000095F50000}"/>
    <cellStyle name="WizardReportExecutiveHeading3 23 16" xfId="62610" xr:uid="{00000000-0005-0000-0000-000096F50000}"/>
    <cellStyle name="WizardReportExecutiveHeading3 23 17" xfId="62611" xr:uid="{00000000-0005-0000-0000-000097F50000}"/>
    <cellStyle name="WizardReportExecutiveHeading3 23 18" xfId="62612" xr:uid="{00000000-0005-0000-0000-000098F50000}"/>
    <cellStyle name="WizardReportExecutiveHeading3 23 19" xfId="62613" xr:uid="{00000000-0005-0000-0000-000099F50000}"/>
    <cellStyle name="WizardReportExecutiveHeading3 23 2" xfId="62614" xr:uid="{00000000-0005-0000-0000-00009AF50000}"/>
    <cellStyle name="WizardReportExecutiveHeading3 23 20" xfId="62615" xr:uid="{00000000-0005-0000-0000-00009BF50000}"/>
    <cellStyle name="WizardReportExecutiveHeading3 23 21" xfId="62616" xr:uid="{00000000-0005-0000-0000-00009CF50000}"/>
    <cellStyle name="WizardReportExecutiveHeading3 23 22" xfId="62617" xr:uid="{00000000-0005-0000-0000-00009DF50000}"/>
    <cellStyle name="WizardReportExecutiveHeading3 23 23" xfId="62618" xr:uid="{00000000-0005-0000-0000-00009EF50000}"/>
    <cellStyle name="WizardReportExecutiveHeading3 23 24" xfId="62619" xr:uid="{00000000-0005-0000-0000-00009FF50000}"/>
    <cellStyle name="WizardReportExecutiveHeading3 23 25" xfId="62620" xr:uid="{00000000-0005-0000-0000-0000A0F50000}"/>
    <cellStyle name="WizardReportExecutiveHeading3 23 3" xfId="62621" xr:uid="{00000000-0005-0000-0000-0000A1F50000}"/>
    <cellStyle name="WizardReportExecutiveHeading3 23 4" xfId="62622" xr:uid="{00000000-0005-0000-0000-0000A2F50000}"/>
    <cellStyle name="WizardReportExecutiveHeading3 23 5" xfId="62623" xr:uid="{00000000-0005-0000-0000-0000A3F50000}"/>
    <cellStyle name="WizardReportExecutiveHeading3 23 6" xfId="62624" xr:uid="{00000000-0005-0000-0000-0000A4F50000}"/>
    <cellStyle name="WizardReportExecutiveHeading3 23 7" xfId="62625" xr:uid="{00000000-0005-0000-0000-0000A5F50000}"/>
    <cellStyle name="WizardReportExecutiveHeading3 23 8" xfId="62626" xr:uid="{00000000-0005-0000-0000-0000A6F50000}"/>
    <cellStyle name="WizardReportExecutiveHeading3 23 9" xfId="62627" xr:uid="{00000000-0005-0000-0000-0000A7F50000}"/>
    <cellStyle name="WizardReportExecutiveHeading3 24" xfId="62628" xr:uid="{00000000-0005-0000-0000-0000A8F50000}"/>
    <cellStyle name="WizardReportExecutiveHeading3 24 10" xfId="62629" xr:uid="{00000000-0005-0000-0000-0000A9F50000}"/>
    <cellStyle name="WizardReportExecutiveHeading3 24 11" xfId="62630" xr:uid="{00000000-0005-0000-0000-0000AAF50000}"/>
    <cellStyle name="WizardReportExecutiveHeading3 24 12" xfId="62631" xr:uid="{00000000-0005-0000-0000-0000ABF50000}"/>
    <cellStyle name="WizardReportExecutiveHeading3 24 13" xfId="62632" xr:uid="{00000000-0005-0000-0000-0000ACF50000}"/>
    <cellStyle name="WizardReportExecutiveHeading3 24 14" xfId="62633" xr:uid="{00000000-0005-0000-0000-0000ADF50000}"/>
    <cellStyle name="WizardReportExecutiveHeading3 24 15" xfId="62634" xr:uid="{00000000-0005-0000-0000-0000AEF50000}"/>
    <cellStyle name="WizardReportExecutiveHeading3 24 16" xfId="62635" xr:uid="{00000000-0005-0000-0000-0000AFF50000}"/>
    <cellStyle name="WizardReportExecutiveHeading3 24 17" xfId="62636" xr:uid="{00000000-0005-0000-0000-0000B0F50000}"/>
    <cellStyle name="WizardReportExecutiveHeading3 24 18" xfId="62637" xr:uid="{00000000-0005-0000-0000-0000B1F50000}"/>
    <cellStyle name="WizardReportExecutiveHeading3 24 19" xfId="62638" xr:uid="{00000000-0005-0000-0000-0000B2F50000}"/>
    <cellStyle name="WizardReportExecutiveHeading3 24 2" xfId="62639" xr:uid="{00000000-0005-0000-0000-0000B3F50000}"/>
    <cellStyle name="WizardReportExecutiveHeading3 24 20" xfId="62640" xr:uid="{00000000-0005-0000-0000-0000B4F50000}"/>
    <cellStyle name="WizardReportExecutiveHeading3 24 21" xfId="62641" xr:uid="{00000000-0005-0000-0000-0000B5F50000}"/>
    <cellStyle name="WizardReportExecutiveHeading3 24 22" xfId="62642" xr:uid="{00000000-0005-0000-0000-0000B6F50000}"/>
    <cellStyle name="WizardReportExecutiveHeading3 24 23" xfId="62643" xr:uid="{00000000-0005-0000-0000-0000B7F50000}"/>
    <cellStyle name="WizardReportExecutiveHeading3 24 24" xfId="62644" xr:uid="{00000000-0005-0000-0000-0000B8F50000}"/>
    <cellStyle name="WizardReportExecutiveHeading3 24 25" xfId="62645" xr:uid="{00000000-0005-0000-0000-0000B9F50000}"/>
    <cellStyle name="WizardReportExecutiveHeading3 24 3" xfId="62646" xr:uid="{00000000-0005-0000-0000-0000BAF50000}"/>
    <cellStyle name="WizardReportExecutiveHeading3 24 4" xfId="62647" xr:uid="{00000000-0005-0000-0000-0000BBF50000}"/>
    <cellStyle name="WizardReportExecutiveHeading3 24 5" xfId="62648" xr:uid="{00000000-0005-0000-0000-0000BCF50000}"/>
    <cellStyle name="WizardReportExecutiveHeading3 24 6" xfId="62649" xr:uid="{00000000-0005-0000-0000-0000BDF50000}"/>
    <cellStyle name="WizardReportExecutiveHeading3 24 7" xfId="62650" xr:uid="{00000000-0005-0000-0000-0000BEF50000}"/>
    <cellStyle name="WizardReportExecutiveHeading3 24 8" xfId="62651" xr:uid="{00000000-0005-0000-0000-0000BFF50000}"/>
    <cellStyle name="WizardReportExecutiveHeading3 24 9" xfId="62652" xr:uid="{00000000-0005-0000-0000-0000C0F50000}"/>
    <cellStyle name="WizardReportExecutiveHeading3 25" xfId="62653" xr:uid="{00000000-0005-0000-0000-0000C1F50000}"/>
    <cellStyle name="WizardReportExecutiveHeading3 25 10" xfId="62654" xr:uid="{00000000-0005-0000-0000-0000C2F50000}"/>
    <cellStyle name="WizardReportExecutiveHeading3 25 11" xfId="62655" xr:uid="{00000000-0005-0000-0000-0000C3F50000}"/>
    <cellStyle name="WizardReportExecutiveHeading3 25 12" xfId="62656" xr:uid="{00000000-0005-0000-0000-0000C4F50000}"/>
    <cellStyle name="WizardReportExecutiveHeading3 25 13" xfId="62657" xr:uid="{00000000-0005-0000-0000-0000C5F50000}"/>
    <cellStyle name="WizardReportExecutiveHeading3 25 14" xfId="62658" xr:uid="{00000000-0005-0000-0000-0000C6F50000}"/>
    <cellStyle name="WizardReportExecutiveHeading3 25 15" xfId="62659" xr:uid="{00000000-0005-0000-0000-0000C7F50000}"/>
    <cellStyle name="WizardReportExecutiveHeading3 25 16" xfId="62660" xr:uid="{00000000-0005-0000-0000-0000C8F50000}"/>
    <cellStyle name="WizardReportExecutiveHeading3 25 17" xfId="62661" xr:uid="{00000000-0005-0000-0000-0000C9F50000}"/>
    <cellStyle name="WizardReportExecutiveHeading3 25 18" xfId="62662" xr:uid="{00000000-0005-0000-0000-0000CAF50000}"/>
    <cellStyle name="WizardReportExecutiveHeading3 25 19" xfId="62663" xr:uid="{00000000-0005-0000-0000-0000CBF50000}"/>
    <cellStyle name="WizardReportExecutiveHeading3 25 2" xfId="62664" xr:uid="{00000000-0005-0000-0000-0000CCF50000}"/>
    <cellStyle name="WizardReportExecutiveHeading3 25 20" xfId="62665" xr:uid="{00000000-0005-0000-0000-0000CDF50000}"/>
    <cellStyle name="WizardReportExecutiveHeading3 25 21" xfId="62666" xr:uid="{00000000-0005-0000-0000-0000CEF50000}"/>
    <cellStyle name="WizardReportExecutiveHeading3 25 22" xfId="62667" xr:uid="{00000000-0005-0000-0000-0000CFF50000}"/>
    <cellStyle name="WizardReportExecutiveHeading3 25 23" xfId="62668" xr:uid="{00000000-0005-0000-0000-0000D0F50000}"/>
    <cellStyle name="WizardReportExecutiveHeading3 25 24" xfId="62669" xr:uid="{00000000-0005-0000-0000-0000D1F50000}"/>
    <cellStyle name="WizardReportExecutiveHeading3 25 25" xfId="62670" xr:uid="{00000000-0005-0000-0000-0000D2F50000}"/>
    <cellStyle name="WizardReportExecutiveHeading3 25 3" xfId="62671" xr:uid="{00000000-0005-0000-0000-0000D3F50000}"/>
    <cellStyle name="WizardReportExecutiveHeading3 25 4" xfId="62672" xr:uid="{00000000-0005-0000-0000-0000D4F50000}"/>
    <cellStyle name="WizardReportExecutiveHeading3 25 5" xfId="62673" xr:uid="{00000000-0005-0000-0000-0000D5F50000}"/>
    <cellStyle name="WizardReportExecutiveHeading3 25 6" xfId="62674" xr:uid="{00000000-0005-0000-0000-0000D6F50000}"/>
    <cellStyle name="WizardReportExecutiveHeading3 25 7" xfId="62675" xr:uid="{00000000-0005-0000-0000-0000D7F50000}"/>
    <cellStyle name="WizardReportExecutiveHeading3 25 8" xfId="62676" xr:uid="{00000000-0005-0000-0000-0000D8F50000}"/>
    <cellStyle name="WizardReportExecutiveHeading3 25 9" xfId="62677" xr:uid="{00000000-0005-0000-0000-0000D9F50000}"/>
    <cellStyle name="WizardReportExecutiveHeading3 26" xfId="62678" xr:uid="{00000000-0005-0000-0000-0000DAF50000}"/>
    <cellStyle name="WizardReportExecutiveHeading3 26 10" xfId="62679" xr:uid="{00000000-0005-0000-0000-0000DBF50000}"/>
    <cellStyle name="WizardReportExecutiveHeading3 26 11" xfId="62680" xr:uid="{00000000-0005-0000-0000-0000DCF50000}"/>
    <cellStyle name="WizardReportExecutiveHeading3 26 12" xfId="62681" xr:uid="{00000000-0005-0000-0000-0000DDF50000}"/>
    <cellStyle name="WizardReportExecutiveHeading3 26 13" xfId="62682" xr:uid="{00000000-0005-0000-0000-0000DEF50000}"/>
    <cellStyle name="WizardReportExecutiveHeading3 26 14" xfId="62683" xr:uid="{00000000-0005-0000-0000-0000DFF50000}"/>
    <cellStyle name="WizardReportExecutiveHeading3 26 15" xfId="62684" xr:uid="{00000000-0005-0000-0000-0000E0F50000}"/>
    <cellStyle name="WizardReportExecutiveHeading3 26 16" xfId="62685" xr:uid="{00000000-0005-0000-0000-0000E1F50000}"/>
    <cellStyle name="WizardReportExecutiveHeading3 26 17" xfId="62686" xr:uid="{00000000-0005-0000-0000-0000E2F50000}"/>
    <cellStyle name="WizardReportExecutiveHeading3 26 18" xfId="62687" xr:uid="{00000000-0005-0000-0000-0000E3F50000}"/>
    <cellStyle name="WizardReportExecutiveHeading3 26 19" xfId="62688" xr:uid="{00000000-0005-0000-0000-0000E4F50000}"/>
    <cellStyle name="WizardReportExecutiveHeading3 26 2" xfId="62689" xr:uid="{00000000-0005-0000-0000-0000E5F50000}"/>
    <cellStyle name="WizardReportExecutiveHeading3 26 20" xfId="62690" xr:uid="{00000000-0005-0000-0000-0000E6F50000}"/>
    <cellStyle name="WizardReportExecutiveHeading3 26 21" xfId="62691" xr:uid="{00000000-0005-0000-0000-0000E7F50000}"/>
    <cellStyle name="WizardReportExecutiveHeading3 26 22" xfId="62692" xr:uid="{00000000-0005-0000-0000-0000E8F50000}"/>
    <cellStyle name="WizardReportExecutiveHeading3 26 23" xfId="62693" xr:uid="{00000000-0005-0000-0000-0000E9F50000}"/>
    <cellStyle name="WizardReportExecutiveHeading3 26 24" xfId="62694" xr:uid="{00000000-0005-0000-0000-0000EAF50000}"/>
    <cellStyle name="WizardReportExecutiveHeading3 26 25" xfId="62695" xr:uid="{00000000-0005-0000-0000-0000EBF50000}"/>
    <cellStyle name="WizardReportExecutiveHeading3 26 3" xfId="62696" xr:uid="{00000000-0005-0000-0000-0000ECF50000}"/>
    <cellStyle name="WizardReportExecutiveHeading3 26 4" xfId="62697" xr:uid="{00000000-0005-0000-0000-0000EDF50000}"/>
    <cellStyle name="WizardReportExecutiveHeading3 26 5" xfId="62698" xr:uid="{00000000-0005-0000-0000-0000EEF50000}"/>
    <cellStyle name="WizardReportExecutiveHeading3 26 6" xfId="62699" xr:uid="{00000000-0005-0000-0000-0000EFF50000}"/>
    <cellStyle name="WizardReportExecutiveHeading3 26 7" xfId="62700" xr:uid="{00000000-0005-0000-0000-0000F0F50000}"/>
    <cellStyle name="WizardReportExecutiveHeading3 26 8" xfId="62701" xr:uid="{00000000-0005-0000-0000-0000F1F50000}"/>
    <cellStyle name="WizardReportExecutiveHeading3 26 9" xfId="62702" xr:uid="{00000000-0005-0000-0000-0000F2F50000}"/>
    <cellStyle name="WizardReportExecutiveHeading3 27" xfId="62703" xr:uid="{00000000-0005-0000-0000-0000F3F50000}"/>
    <cellStyle name="WizardReportExecutiveHeading3 28" xfId="62704" xr:uid="{00000000-0005-0000-0000-0000F4F50000}"/>
    <cellStyle name="WizardReportExecutiveHeading3 28 10" xfId="62705" xr:uid="{00000000-0005-0000-0000-0000F5F50000}"/>
    <cellStyle name="WizardReportExecutiveHeading3 28 11" xfId="62706" xr:uid="{00000000-0005-0000-0000-0000F6F50000}"/>
    <cellStyle name="WizardReportExecutiveHeading3 28 12" xfId="62707" xr:uid="{00000000-0005-0000-0000-0000F7F50000}"/>
    <cellStyle name="WizardReportExecutiveHeading3 28 13" xfId="62708" xr:uid="{00000000-0005-0000-0000-0000F8F50000}"/>
    <cellStyle name="WizardReportExecutiveHeading3 28 14" xfId="62709" xr:uid="{00000000-0005-0000-0000-0000F9F50000}"/>
    <cellStyle name="WizardReportExecutiveHeading3 28 15" xfId="62710" xr:uid="{00000000-0005-0000-0000-0000FAF50000}"/>
    <cellStyle name="WizardReportExecutiveHeading3 28 16" xfId="62711" xr:uid="{00000000-0005-0000-0000-0000FBF50000}"/>
    <cellStyle name="WizardReportExecutiveHeading3 28 17" xfId="62712" xr:uid="{00000000-0005-0000-0000-0000FCF50000}"/>
    <cellStyle name="WizardReportExecutiveHeading3 28 18" xfId="62713" xr:uid="{00000000-0005-0000-0000-0000FDF50000}"/>
    <cellStyle name="WizardReportExecutiveHeading3 28 19" xfId="62714" xr:uid="{00000000-0005-0000-0000-0000FEF50000}"/>
    <cellStyle name="WizardReportExecutiveHeading3 28 2" xfId="62715" xr:uid="{00000000-0005-0000-0000-0000FFF50000}"/>
    <cellStyle name="WizardReportExecutiveHeading3 28 20" xfId="62716" xr:uid="{00000000-0005-0000-0000-000000F60000}"/>
    <cellStyle name="WizardReportExecutiveHeading3 28 21" xfId="62717" xr:uid="{00000000-0005-0000-0000-000001F60000}"/>
    <cellStyle name="WizardReportExecutiveHeading3 28 22" xfId="62718" xr:uid="{00000000-0005-0000-0000-000002F60000}"/>
    <cellStyle name="WizardReportExecutiveHeading3 28 23" xfId="62719" xr:uid="{00000000-0005-0000-0000-000003F60000}"/>
    <cellStyle name="WizardReportExecutiveHeading3 28 24" xfId="62720" xr:uid="{00000000-0005-0000-0000-000004F60000}"/>
    <cellStyle name="WizardReportExecutiveHeading3 28 25" xfId="62721" xr:uid="{00000000-0005-0000-0000-000005F60000}"/>
    <cellStyle name="WizardReportExecutiveHeading3 28 3" xfId="62722" xr:uid="{00000000-0005-0000-0000-000006F60000}"/>
    <cellStyle name="WizardReportExecutiveHeading3 28 4" xfId="62723" xr:uid="{00000000-0005-0000-0000-000007F60000}"/>
    <cellStyle name="WizardReportExecutiveHeading3 28 5" xfId="62724" xr:uid="{00000000-0005-0000-0000-000008F60000}"/>
    <cellStyle name="WizardReportExecutiveHeading3 28 6" xfId="62725" xr:uid="{00000000-0005-0000-0000-000009F60000}"/>
    <cellStyle name="WizardReportExecutiveHeading3 28 7" xfId="62726" xr:uid="{00000000-0005-0000-0000-00000AF60000}"/>
    <cellStyle name="WizardReportExecutiveHeading3 28 8" xfId="62727" xr:uid="{00000000-0005-0000-0000-00000BF60000}"/>
    <cellStyle name="WizardReportExecutiveHeading3 28 9" xfId="62728" xr:uid="{00000000-0005-0000-0000-00000CF60000}"/>
    <cellStyle name="WizardReportExecutiveHeading3 29" xfId="62729" xr:uid="{00000000-0005-0000-0000-00000DF60000}"/>
    <cellStyle name="WizardReportExecutiveHeading3 3" xfId="62730" xr:uid="{00000000-0005-0000-0000-00000EF60000}"/>
    <cellStyle name="WizardReportExecutiveHeading3 30" xfId="62731" xr:uid="{00000000-0005-0000-0000-00000FF60000}"/>
    <cellStyle name="WizardReportExecutiveHeading3 31" xfId="62732" xr:uid="{00000000-0005-0000-0000-000010F60000}"/>
    <cellStyle name="WizardReportExecutiveHeading3 32" xfId="62733" xr:uid="{00000000-0005-0000-0000-000011F60000}"/>
    <cellStyle name="WizardReportExecutiveHeading3 33" xfId="62734" xr:uid="{00000000-0005-0000-0000-000012F60000}"/>
    <cellStyle name="WizardReportExecutiveHeading3 34" xfId="62735" xr:uid="{00000000-0005-0000-0000-000013F60000}"/>
    <cellStyle name="WizardReportExecutiveHeading3 35" xfId="62736" xr:uid="{00000000-0005-0000-0000-000014F60000}"/>
    <cellStyle name="WizardReportExecutiveHeading3 36" xfId="62737" xr:uid="{00000000-0005-0000-0000-000015F60000}"/>
    <cellStyle name="WizardReportExecutiveHeading3 37" xfId="62738" xr:uid="{00000000-0005-0000-0000-000016F60000}"/>
    <cellStyle name="WizardReportExecutiveHeading3 38" xfId="62739" xr:uid="{00000000-0005-0000-0000-000017F60000}"/>
    <cellStyle name="WizardReportExecutiveHeading3 39" xfId="62740" xr:uid="{00000000-0005-0000-0000-000018F60000}"/>
    <cellStyle name="WizardReportExecutiveHeading3 4" xfId="62741" xr:uid="{00000000-0005-0000-0000-000019F60000}"/>
    <cellStyle name="WizardReportExecutiveHeading3 40" xfId="62742" xr:uid="{00000000-0005-0000-0000-00001AF60000}"/>
    <cellStyle name="WizardReportExecutiveHeading3 41" xfId="62743" xr:uid="{00000000-0005-0000-0000-00001BF60000}"/>
    <cellStyle name="WizardReportExecutiveHeading3 42" xfId="62744" xr:uid="{00000000-0005-0000-0000-00001CF60000}"/>
    <cellStyle name="WizardReportExecutiveHeading3 43" xfId="62745" xr:uid="{00000000-0005-0000-0000-00001DF60000}"/>
    <cellStyle name="WizardReportExecutiveHeading3 44" xfId="62746" xr:uid="{00000000-0005-0000-0000-00001EF60000}"/>
    <cellStyle name="WizardReportExecutiveHeading3 45" xfId="62747" xr:uid="{00000000-0005-0000-0000-00001FF60000}"/>
    <cellStyle name="WizardReportExecutiveHeading3 46" xfId="62748" xr:uid="{00000000-0005-0000-0000-000020F60000}"/>
    <cellStyle name="WizardReportExecutiveHeading3 47" xfId="62749" xr:uid="{00000000-0005-0000-0000-000021F60000}"/>
    <cellStyle name="WizardReportExecutiveHeading3 48" xfId="62750" xr:uid="{00000000-0005-0000-0000-000022F60000}"/>
    <cellStyle name="WizardReportExecutiveHeading3 49" xfId="62751" xr:uid="{00000000-0005-0000-0000-000023F60000}"/>
    <cellStyle name="WizardReportExecutiveHeading3 5" xfId="62752" xr:uid="{00000000-0005-0000-0000-000024F60000}"/>
    <cellStyle name="WizardReportExecutiveHeading3 50" xfId="62753" xr:uid="{00000000-0005-0000-0000-000025F60000}"/>
    <cellStyle name="WizardReportExecutiveHeading3 51" xfId="62754" xr:uid="{00000000-0005-0000-0000-000026F60000}"/>
    <cellStyle name="WizardReportExecutiveHeading3 52" xfId="62755" xr:uid="{00000000-0005-0000-0000-000027F60000}"/>
    <cellStyle name="WizardReportExecutiveHeading3 53" xfId="62756" xr:uid="{00000000-0005-0000-0000-000028F60000}"/>
    <cellStyle name="WizardReportExecutiveHeading3 54" xfId="62757" xr:uid="{00000000-0005-0000-0000-000029F60000}"/>
    <cellStyle name="WizardReportExecutiveHeading3 55" xfId="62758" xr:uid="{00000000-0005-0000-0000-00002AF60000}"/>
    <cellStyle name="WizardReportExecutiveHeading3 56" xfId="62759" xr:uid="{00000000-0005-0000-0000-00002BF60000}"/>
    <cellStyle name="WizardReportExecutiveHeading3 57" xfId="62760" xr:uid="{00000000-0005-0000-0000-00002CF60000}"/>
    <cellStyle name="WizardReportExecutiveHeading3 58" xfId="62761" xr:uid="{00000000-0005-0000-0000-00002DF60000}"/>
    <cellStyle name="WizardReportExecutiveHeading3 59" xfId="62762" xr:uid="{00000000-0005-0000-0000-00002EF60000}"/>
    <cellStyle name="WizardReportExecutiveHeading3 6" xfId="62763" xr:uid="{00000000-0005-0000-0000-00002FF60000}"/>
    <cellStyle name="WizardReportExecutiveHeading3 7" xfId="62764" xr:uid="{00000000-0005-0000-0000-000030F60000}"/>
    <cellStyle name="WizardReportExecutiveHeading3 8" xfId="62765" xr:uid="{00000000-0005-0000-0000-000031F60000}"/>
    <cellStyle name="WizardReportExecutiveHeading3 9" xfId="62766" xr:uid="{00000000-0005-0000-0000-000032F60000}"/>
    <cellStyle name="WizardReportExecutiveHeading3_BBLR" xfId="62767" xr:uid="{00000000-0005-0000-0000-000033F60000}"/>
    <cellStyle name="x" xfId="62768" xr:uid="{00000000-0005-0000-0000-000034F60000}"/>
    <cellStyle name="YorN" xfId="62769" xr:uid="{00000000-0005-0000-0000-000035F60000}"/>
    <cellStyle name="Βασικό_Analyse Trimestrielle E0" xfId="62770" xr:uid="{00000000-0005-0000-0000-000036F60000}"/>
    <cellStyle name="Обычный 2" xfId="62771" xr:uid="{00000000-0005-0000-0000-000037F60000}"/>
    <cellStyle name="Обычный 2 10" xfId="62772" xr:uid="{00000000-0005-0000-0000-000038F60000}"/>
    <cellStyle name="Обычный 2 11" xfId="62773" xr:uid="{00000000-0005-0000-0000-000039F60000}"/>
    <cellStyle name="Обычный 2 12" xfId="62774" xr:uid="{00000000-0005-0000-0000-00003AF60000}"/>
    <cellStyle name="Обычный 2 13" xfId="62775" xr:uid="{00000000-0005-0000-0000-00003BF60000}"/>
    <cellStyle name="Обычный 2 14" xfId="62776" xr:uid="{00000000-0005-0000-0000-00003CF60000}"/>
    <cellStyle name="Обычный 2 15" xfId="62777" xr:uid="{00000000-0005-0000-0000-00003DF60000}"/>
    <cellStyle name="Обычный 2 16" xfId="62778" xr:uid="{00000000-0005-0000-0000-00003EF60000}"/>
    <cellStyle name="Обычный 2 17" xfId="62779" xr:uid="{00000000-0005-0000-0000-00003FF60000}"/>
    <cellStyle name="Обычный 2 18" xfId="62780" xr:uid="{00000000-0005-0000-0000-000040F60000}"/>
    <cellStyle name="Обычный 2 19" xfId="62781" xr:uid="{00000000-0005-0000-0000-000041F60000}"/>
    <cellStyle name="Обычный 2 2" xfId="62782" xr:uid="{00000000-0005-0000-0000-000042F60000}"/>
    <cellStyle name="Обычный 2 20" xfId="62783" xr:uid="{00000000-0005-0000-0000-000043F60000}"/>
    <cellStyle name="Обычный 2 21" xfId="62784" xr:uid="{00000000-0005-0000-0000-000044F60000}"/>
    <cellStyle name="Обычный 2 22" xfId="62785" xr:uid="{00000000-0005-0000-0000-000045F60000}"/>
    <cellStyle name="Обычный 2 23" xfId="62786" xr:uid="{00000000-0005-0000-0000-000046F60000}"/>
    <cellStyle name="Обычный 2 24" xfId="62787" xr:uid="{00000000-0005-0000-0000-000047F60000}"/>
    <cellStyle name="Обычный 2 25" xfId="62788" xr:uid="{00000000-0005-0000-0000-000048F60000}"/>
    <cellStyle name="Обычный 2 26" xfId="62789" xr:uid="{00000000-0005-0000-0000-000049F60000}"/>
    <cellStyle name="Обычный 2 27" xfId="62790" xr:uid="{00000000-0005-0000-0000-00004AF60000}"/>
    <cellStyle name="Обычный 2 28" xfId="62791" xr:uid="{00000000-0005-0000-0000-00004BF60000}"/>
    <cellStyle name="Обычный 2 29" xfId="62792" xr:uid="{00000000-0005-0000-0000-00004CF60000}"/>
    <cellStyle name="Обычный 2 3" xfId="62793" xr:uid="{00000000-0005-0000-0000-00004DF60000}"/>
    <cellStyle name="Обычный 2 30" xfId="62794" xr:uid="{00000000-0005-0000-0000-00004EF60000}"/>
    <cellStyle name="Обычный 2 31" xfId="62795" xr:uid="{00000000-0005-0000-0000-00004FF60000}"/>
    <cellStyle name="Обычный 2 32" xfId="62796" xr:uid="{00000000-0005-0000-0000-000050F60000}"/>
    <cellStyle name="Обычный 2 33" xfId="62797" xr:uid="{00000000-0005-0000-0000-000051F60000}"/>
    <cellStyle name="Обычный 2 34" xfId="62798" xr:uid="{00000000-0005-0000-0000-000052F60000}"/>
    <cellStyle name="Обычный 2 35" xfId="62799" xr:uid="{00000000-0005-0000-0000-000053F60000}"/>
    <cellStyle name="Обычный 2 36" xfId="62800" xr:uid="{00000000-0005-0000-0000-000054F60000}"/>
    <cellStyle name="Обычный 2 37" xfId="62801" xr:uid="{00000000-0005-0000-0000-000055F60000}"/>
    <cellStyle name="Обычный 2 38" xfId="62802" xr:uid="{00000000-0005-0000-0000-000056F60000}"/>
    <cellStyle name="Обычный 2 39" xfId="62803" xr:uid="{00000000-0005-0000-0000-000057F60000}"/>
    <cellStyle name="Обычный 2 4" xfId="62804" xr:uid="{00000000-0005-0000-0000-000058F60000}"/>
    <cellStyle name="Обычный 2 40" xfId="62805" xr:uid="{00000000-0005-0000-0000-000059F60000}"/>
    <cellStyle name="Обычный 2 41" xfId="62806" xr:uid="{00000000-0005-0000-0000-00005AF60000}"/>
    <cellStyle name="Обычный 2 42" xfId="62807" xr:uid="{00000000-0005-0000-0000-00005BF60000}"/>
    <cellStyle name="Обычный 2 43" xfId="62808" xr:uid="{00000000-0005-0000-0000-00005CF60000}"/>
    <cellStyle name="Обычный 2 44" xfId="62809" xr:uid="{00000000-0005-0000-0000-00005DF60000}"/>
    <cellStyle name="Обычный 2 45" xfId="62810" xr:uid="{00000000-0005-0000-0000-00005EF60000}"/>
    <cellStyle name="Обычный 2 46" xfId="62811" xr:uid="{00000000-0005-0000-0000-00005FF60000}"/>
    <cellStyle name="Обычный 2 47" xfId="62812" xr:uid="{00000000-0005-0000-0000-000060F60000}"/>
    <cellStyle name="Обычный 2 48" xfId="62813" xr:uid="{00000000-0005-0000-0000-000061F60000}"/>
    <cellStyle name="Обычный 2 49" xfId="62814" xr:uid="{00000000-0005-0000-0000-000062F60000}"/>
    <cellStyle name="Обычный 2 5" xfId="62815" xr:uid="{00000000-0005-0000-0000-000063F60000}"/>
    <cellStyle name="Обычный 2 6" xfId="62816" xr:uid="{00000000-0005-0000-0000-000064F60000}"/>
    <cellStyle name="Обычный 2 7" xfId="62817" xr:uid="{00000000-0005-0000-0000-000065F60000}"/>
    <cellStyle name="Обычный 2 8" xfId="62818" xr:uid="{00000000-0005-0000-0000-000066F60000}"/>
    <cellStyle name="Обычный 2 9" xfId="62819" xr:uid="{00000000-0005-0000-0000-000067F60000}"/>
    <cellStyle name="Обычный 2_BBLR" xfId="62820" xr:uid="{00000000-0005-0000-0000-000068F60000}"/>
    <cellStyle name="Обычный 3" xfId="62821" xr:uid="{00000000-0005-0000-0000-000069F60000}"/>
    <cellStyle name="Обычный 3 10" xfId="62822" xr:uid="{00000000-0005-0000-0000-00006AF60000}"/>
    <cellStyle name="Обычный 3 11" xfId="62823" xr:uid="{00000000-0005-0000-0000-00006BF60000}"/>
    <cellStyle name="Обычный 3 12" xfId="62824" xr:uid="{00000000-0005-0000-0000-00006CF60000}"/>
    <cellStyle name="Обычный 3 13" xfId="62825" xr:uid="{00000000-0005-0000-0000-00006DF60000}"/>
    <cellStyle name="Обычный 3 14" xfId="62826" xr:uid="{00000000-0005-0000-0000-00006EF60000}"/>
    <cellStyle name="Обычный 3 15" xfId="62827" xr:uid="{00000000-0005-0000-0000-00006FF60000}"/>
    <cellStyle name="Обычный 3 16" xfId="62828" xr:uid="{00000000-0005-0000-0000-000070F60000}"/>
    <cellStyle name="Обычный 3 17" xfId="62829" xr:uid="{00000000-0005-0000-0000-000071F60000}"/>
    <cellStyle name="Обычный 3 18" xfId="62830" xr:uid="{00000000-0005-0000-0000-000072F60000}"/>
    <cellStyle name="Обычный 3 19" xfId="62831" xr:uid="{00000000-0005-0000-0000-000073F60000}"/>
    <cellStyle name="Обычный 3 2" xfId="62832" xr:uid="{00000000-0005-0000-0000-000074F60000}"/>
    <cellStyle name="Обычный 3 20" xfId="62833" xr:uid="{00000000-0005-0000-0000-000075F60000}"/>
    <cellStyle name="Обычный 3 21" xfId="62834" xr:uid="{00000000-0005-0000-0000-000076F60000}"/>
    <cellStyle name="Обычный 3 22" xfId="62835" xr:uid="{00000000-0005-0000-0000-000077F60000}"/>
    <cellStyle name="Обычный 3 23" xfId="62836" xr:uid="{00000000-0005-0000-0000-000078F60000}"/>
    <cellStyle name="Обычный 3 24" xfId="62837" xr:uid="{00000000-0005-0000-0000-000079F60000}"/>
    <cellStyle name="Обычный 3 25" xfId="62838" xr:uid="{00000000-0005-0000-0000-00007AF60000}"/>
    <cellStyle name="Обычный 3 26" xfId="62839" xr:uid="{00000000-0005-0000-0000-00007BF60000}"/>
    <cellStyle name="Обычный 3 27" xfId="62840" xr:uid="{00000000-0005-0000-0000-00007CF60000}"/>
    <cellStyle name="Обычный 3 28" xfId="62841" xr:uid="{00000000-0005-0000-0000-00007DF60000}"/>
    <cellStyle name="Обычный 3 29" xfId="62842" xr:uid="{00000000-0005-0000-0000-00007EF60000}"/>
    <cellStyle name="Обычный 3 3" xfId="62843" xr:uid="{00000000-0005-0000-0000-00007FF60000}"/>
    <cellStyle name="Обычный 3 30" xfId="62844" xr:uid="{00000000-0005-0000-0000-000080F60000}"/>
    <cellStyle name="Обычный 3 31" xfId="62845" xr:uid="{00000000-0005-0000-0000-000081F60000}"/>
    <cellStyle name="Обычный 3 32" xfId="62846" xr:uid="{00000000-0005-0000-0000-000082F60000}"/>
    <cellStyle name="Обычный 3 33" xfId="62847" xr:uid="{00000000-0005-0000-0000-000083F60000}"/>
    <cellStyle name="Обычный 3 34" xfId="62848" xr:uid="{00000000-0005-0000-0000-000084F60000}"/>
    <cellStyle name="Обычный 3 35" xfId="62849" xr:uid="{00000000-0005-0000-0000-000085F60000}"/>
    <cellStyle name="Обычный 3 36" xfId="62850" xr:uid="{00000000-0005-0000-0000-000086F60000}"/>
    <cellStyle name="Обычный 3 37" xfId="62851" xr:uid="{00000000-0005-0000-0000-000087F60000}"/>
    <cellStyle name="Обычный 3 38" xfId="62852" xr:uid="{00000000-0005-0000-0000-000088F60000}"/>
    <cellStyle name="Обычный 3 39" xfId="62853" xr:uid="{00000000-0005-0000-0000-000089F60000}"/>
    <cellStyle name="Обычный 3 4" xfId="62854" xr:uid="{00000000-0005-0000-0000-00008AF60000}"/>
    <cellStyle name="Обычный 3 40" xfId="62855" xr:uid="{00000000-0005-0000-0000-00008BF60000}"/>
    <cellStyle name="Обычный 3 41" xfId="62856" xr:uid="{00000000-0005-0000-0000-00008CF60000}"/>
    <cellStyle name="Обычный 3 42" xfId="62857" xr:uid="{00000000-0005-0000-0000-00008DF60000}"/>
    <cellStyle name="Обычный 3 43" xfId="62858" xr:uid="{00000000-0005-0000-0000-00008EF60000}"/>
    <cellStyle name="Обычный 3 44" xfId="62859" xr:uid="{00000000-0005-0000-0000-00008FF60000}"/>
    <cellStyle name="Обычный 3 45" xfId="62860" xr:uid="{00000000-0005-0000-0000-000090F60000}"/>
    <cellStyle name="Обычный 3 46" xfId="62861" xr:uid="{00000000-0005-0000-0000-000091F60000}"/>
    <cellStyle name="Обычный 3 47" xfId="62862" xr:uid="{00000000-0005-0000-0000-000092F60000}"/>
    <cellStyle name="Обычный 3 48" xfId="62863" xr:uid="{00000000-0005-0000-0000-000093F60000}"/>
    <cellStyle name="Обычный 3 5" xfId="62864" xr:uid="{00000000-0005-0000-0000-000094F60000}"/>
    <cellStyle name="Обычный 3 6" xfId="62865" xr:uid="{00000000-0005-0000-0000-000095F60000}"/>
    <cellStyle name="Обычный 3 7" xfId="62866" xr:uid="{00000000-0005-0000-0000-000096F60000}"/>
    <cellStyle name="Обычный 3 8" xfId="62867" xr:uid="{00000000-0005-0000-0000-000097F60000}"/>
    <cellStyle name="Обычный 3 9" xfId="62868" xr:uid="{00000000-0005-0000-0000-000098F60000}"/>
    <cellStyle name="Обычный 3_BBLR" xfId="62869" xr:uid="{00000000-0005-0000-0000-000099F60000}"/>
    <cellStyle name="Обычный 4" xfId="62870" xr:uid="{00000000-0005-0000-0000-00009AF60000}"/>
    <cellStyle name="Обычный 4 10" xfId="62871" xr:uid="{00000000-0005-0000-0000-00009BF60000}"/>
    <cellStyle name="Обычный 4 11" xfId="62872" xr:uid="{00000000-0005-0000-0000-00009CF60000}"/>
    <cellStyle name="Обычный 4 12" xfId="62873" xr:uid="{00000000-0005-0000-0000-00009DF60000}"/>
    <cellStyle name="Обычный 4 13" xfId="62874" xr:uid="{00000000-0005-0000-0000-00009EF60000}"/>
    <cellStyle name="Обычный 4 14" xfId="62875" xr:uid="{00000000-0005-0000-0000-00009FF60000}"/>
    <cellStyle name="Обычный 4 15" xfId="62876" xr:uid="{00000000-0005-0000-0000-0000A0F60000}"/>
    <cellStyle name="Обычный 4 16" xfId="62877" xr:uid="{00000000-0005-0000-0000-0000A1F60000}"/>
    <cellStyle name="Обычный 4 17" xfId="62878" xr:uid="{00000000-0005-0000-0000-0000A2F60000}"/>
    <cellStyle name="Обычный 4 18" xfId="62879" xr:uid="{00000000-0005-0000-0000-0000A3F60000}"/>
    <cellStyle name="Обычный 4 19" xfId="62880" xr:uid="{00000000-0005-0000-0000-0000A4F60000}"/>
    <cellStyle name="Обычный 4 2" xfId="62881" xr:uid="{00000000-0005-0000-0000-0000A5F60000}"/>
    <cellStyle name="Обычный 4 20" xfId="62882" xr:uid="{00000000-0005-0000-0000-0000A6F60000}"/>
    <cellStyle name="Обычный 4 21" xfId="62883" xr:uid="{00000000-0005-0000-0000-0000A7F60000}"/>
    <cellStyle name="Обычный 4 22" xfId="62884" xr:uid="{00000000-0005-0000-0000-0000A8F60000}"/>
    <cellStyle name="Обычный 4 23" xfId="62885" xr:uid="{00000000-0005-0000-0000-0000A9F60000}"/>
    <cellStyle name="Обычный 4 24" xfId="62886" xr:uid="{00000000-0005-0000-0000-0000AAF60000}"/>
    <cellStyle name="Обычный 4 25" xfId="62887" xr:uid="{00000000-0005-0000-0000-0000ABF60000}"/>
    <cellStyle name="Обычный 4 26" xfId="62888" xr:uid="{00000000-0005-0000-0000-0000ACF60000}"/>
    <cellStyle name="Обычный 4 27" xfId="62889" xr:uid="{00000000-0005-0000-0000-0000ADF60000}"/>
    <cellStyle name="Обычный 4 28" xfId="62890" xr:uid="{00000000-0005-0000-0000-0000AEF60000}"/>
    <cellStyle name="Обычный 4 29" xfId="62891" xr:uid="{00000000-0005-0000-0000-0000AFF60000}"/>
    <cellStyle name="Обычный 4 3" xfId="62892" xr:uid="{00000000-0005-0000-0000-0000B0F60000}"/>
    <cellStyle name="Обычный 4 30" xfId="62893" xr:uid="{00000000-0005-0000-0000-0000B1F60000}"/>
    <cellStyle name="Обычный 4 31" xfId="62894" xr:uid="{00000000-0005-0000-0000-0000B2F60000}"/>
    <cellStyle name="Обычный 4 32" xfId="62895" xr:uid="{00000000-0005-0000-0000-0000B3F60000}"/>
    <cellStyle name="Обычный 4 33" xfId="62896" xr:uid="{00000000-0005-0000-0000-0000B4F60000}"/>
    <cellStyle name="Обычный 4 34" xfId="62897" xr:uid="{00000000-0005-0000-0000-0000B5F60000}"/>
    <cellStyle name="Обычный 4 35" xfId="62898" xr:uid="{00000000-0005-0000-0000-0000B6F60000}"/>
    <cellStyle name="Обычный 4 36" xfId="62899" xr:uid="{00000000-0005-0000-0000-0000B7F60000}"/>
    <cellStyle name="Обычный 4 37" xfId="62900" xr:uid="{00000000-0005-0000-0000-0000B8F60000}"/>
    <cellStyle name="Обычный 4 38" xfId="62901" xr:uid="{00000000-0005-0000-0000-0000B9F60000}"/>
    <cellStyle name="Обычный 4 39" xfId="62902" xr:uid="{00000000-0005-0000-0000-0000BAF60000}"/>
    <cellStyle name="Обычный 4 4" xfId="62903" xr:uid="{00000000-0005-0000-0000-0000BBF60000}"/>
    <cellStyle name="Обычный 4 40" xfId="62904" xr:uid="{00000000-0005-0000-0000-0000BCF60000}"/>
    <cellStyle name="Обычный 4 41" xfId="62905" xr:uid="{00000000-0005-0000-0000-0000BDF60000}"/>
    <cellStyle name="Обычный 4 42" xfId="62906" xr:uid="{00000000-0005-0000-0000-0000BEF60000}"/>
    <cellStyle name="Обычный 4 43" xfId="62907" xr:uid="{00000000-0005-0000-0000-0000BFF60000}"/>
    <cellStyle name="Обычный 4 44" xfId="62908" xr:uid="{00000000-0005-0000-0000-0000C0F60000}"/>
    <cellStyle name="Обычный 4 45" xfId="62909" xr:uid="{00000000-0005-0000-0000-0000C1F60000}"/>
    <cellStyle name="Обычный 4 46" xfId="62910" xr:uid="{00000000-0005-0000-0000-0000C2F60000}"/>
    <cellStyle name="Обычный 4 47" xfId="62911" xr:uid="{00000000-0005-0000-0000-0000C3F60000}"/>
    <cellStyle name="Обычный 4 48" xfId="62912" xr:uid="{00000000-0005-0000-0000-0000C4F60000}"/>
    <cellStyle name="Обычный 4 5" xfId="62913" xr:uid="{00000000-0005-0000-0000-0000C5F60000}"/>
    <cellStyle name="Обычный 4 6" xfId="62914" xr:uid="{00000000-0005-0000-0000-0000C6F60000}"/>
    <cellStyle name="Обычный 4 7" xfId="62915" xr:uid="{00000000-0005-0000-0000-0000C7F60000}"/>
    <cellStyle name="Обычный 4 8" xfId="62916" xr:uid="{00000000-0005-0000-0000-0000C8F60000}"/>
    <cellStyle name="Обычный 4 9" xfId="62917" xr:uid="{00000000-0005-0000-0000-0000C9F60000}"/>
    <cellStyle name="Обычный 4_BBLR" xfId="62918" xr:uid="{00000000-0005-0000-0000-0000CAF60000}"/>
    <cellStyle name="Обычный_~0030370" xfId="62919" xr:uid="{00000000-0005-0000-0000-0000CBF60000}"/>
    <cellStyle name="Процентный 2" xfId="62920" xr:uid="{00000000-0005-0000-0000-0000CCF60000}"/>
    <cellStyle name="Процентный 2 10" xfId="62921" xr:uid="{00000000-0005-0000-0000-0000CDF60000}"/>
    <cellStyle name="Процентный 2 11" xfId="62922" xr:uid="{00000000-0005-0000-0000-0000CEF60000}"/>
    <cellStyle name="Процентный 2 12" xfId="62923" xr:uid="{00000000-0005-0000-0000-0000CFF60000}"/>
    <cellStyle name="Процентный 2 13" xfId="62924" xr:uid="{00000000-0005-0000-0000-0000D0F60000}"/>
    <cellStyle name="Процентный 2 14" xfId="62925" xr:uid="{00000000-0005-0000-0000-0000D1F60000}"/>
    <cellStyle name="Процентный 2 15" xfId="62926" xr:uid="{00000000-0005-0000-0000-0000D2F60000}"/>
    <cellStyle name="Процентный 2 16" xfId="62927" xr:uid="{00000000-0005-0000-0000-0000D3F60000}"/>
    <cellStyle name="Процентный 2 17" xfId="62928" xr:uid="{00000000-0005-0000-0000-0000D4F60000}"/>
    <cellStyle name="Процентный 2 18" xfId="62929" xr:uid="{00000000-0005-0000-0000-0000D5F60000}"/>
    <cellStyle name="Процентный 2 19" xfId="62930" xr:uid="{00000000-0005-0000-0000-0000D6F60000}"/>
    <cellStyle name="Процентный 2 2" xfId="62931" xr:uid="{00000000-0005-0000-0000-0000D7F60000}"/>
    <cellStyle name="Процентный 2 20" xfId="62932" xr:uid="{00000000-0005-0000-0000-0000D8F60000}"/>
    <cellStyle name="Процентный 2 21" xfId="62933" xr:uid="{00000000-0005-0000-0000-0000D9F60000}"/>
    <cellStyle name="Процентный 2 22" xfId="62934" xr:uid="{00000000-0005-0000-0000-0000DAF60000}"/>
    <cellStyle name="Процентный 2 23" xfId="62935" xr:uid="{00000000-0005-0000-0000-0000DBF60000}"/>
    <cellStyle name="Процентный 2 24" xfId="62936" xr:uid="{00000000-0005-0000-0000-0000DCF60000}"/>
    <cellStyle name="Процентный 2 25" xfId="62937" xr:uid="{00000000-0005-0000-0000-0000DDF60000}"/>
    <cellStyle name="Процентный 2 26" xfId="62938" xr:uid="{00000000-0005-0000-0000-0000DEF60000}"/>
    <cellStyle name="Процентный 2 27" xfId="62939" xr:uid="{00000000-0005-0000-0000-0000DFF60000}"/>
    <cellStyle name="Процентный 2 28" xfId="62940" xr:uid="{00000000-0005-0000-0000-0000E0F60000}"/>
    <cellStyle name="Процентный 2 29" xfId="62941" xr:uid="{00000000-0005-0000-0000-0000E1F60000}"/>
    <cellStyle name="Процентный 2 3" xfId="62942" xr:uid="{00000000-0005-0000-0000-0000E2F60000}"/>
    <cellStyle name="Процентный 2 30" xfId="62943" xr:uid="{00000000-0005-0000-0000-0000E3F60000}"/>
    <cellStyle name="Процентный 2 31" xfId="62944" xr:uid="{00000000-0005-0000-0000-0000E4F60000}"/>
    <cellStyle name="Процентный 2 32" xfId="62945" xr:uid="{00000000-0005-0000-0000-0000E5F60000}"/>
    <cellStyle name="Процентный 2 33" xfId="62946" xr:uid="{00000000-0005-0000-0000-0000E6F60000}"/>
    <cellStyle name="Процентный 2 34" xfId="62947" xr:uid="{00000000-0005-0000-0000-0000E7F60000}"/>
    <cellStyle name="Процентный 2 35" xfId="62948" xr:uid="{00000000-0005-0000-0000-0000E8F60000}"/>
    <cellStyle name="Процентный 2 36" xfId="62949" xr:uid="{00000000-0005-0000-0000-0000E9F60000}"/>
    <cellStyle name="Процентный 2 37" xfId="62950" xr:uid="{00000000-0005-0000-0000-0000EAF60000}"/>
    <cellStyle name="Процентный 2 38" xfId="62951" xr:uid="{00000000-0005-0000-0000-0000EBF60000}"/>
    <cellStyle name="Процентный 2 39" xfId="62952" xr:uid="{00000000-0005-0000-0000-0000ECF60000}"/>
    <cellStyle name="Процентный 2 4" xfId="62953" xr:uid="{00000000-0005-0000-0000-0000EDF60000}"/>
    <cellStyle name="Процентный 2 40" xfId="62954" xr:uid="{00000000-0005-0000-0000-0000EEF60000}"/>
    <cellStyle name="Процентный 2 41" xfId="62955" xr:uid="{00000000-0005-0000-0000-0000EFF60000}"/>
    <cellStyle name="Процентный 2 42" xfId="62956" xr:uid="{00000000-0005-0000-0000-0000F0F60000}"/>
    <cellStyle name="Процентный 2 43" xfId="62957" xr:uid="{00000000-0005-0000-0000-0000F1F60000}"/>
    <cellStyle name="Процентный 2 44" xfId="62958" xr:uid="{00000000-0005-0000-0000-0000F2F60000}"/>
    <cellStyle name="Процентный 2 45" xfId="62959" xr:uid="{00000000-0005-0000-0000-0000F3F60000}"/>
    <cellStyle name="Процентный 2 46" xfId="62960" xr:uid="{00000000-0005-0000-0000-0000F4F60000}"/>
    <cellStyle name="Процентный 2 47" xfId="62961" xr:uid="{00000000-0005-0000-0000-0000F5F60000}"/>
    <cellStyle name="Процентный 2 48" xfId="62962" xr:uid="{00000000-0005-0000-0000-0000F6F60000}"/>
    <cellStyle name="Процентный 2 5" xfId="62963" xr:uid="{00000000-0005-0000-0000-0000F7F60000}"/>
    <cellStyle name="Процентный 2 6" xfId="62964" xr:uid="{00000000-0005-0000-0000-0000F8F60000}"/>
    <cellStyle name="Процентный 2 7" xfId="62965" xr:uid="{00000000-0005-0000-0000-0000F9F60000}"/>
    <cellStyle name="Процентный 2 8" xfId="62966" xr:uid="{00000000-0005-0000-0000-0000FAF60000}"/>
    <cellStyle name="Процентный 2 9" xfId="62967" xr:uid="{00000000-0005-0000-0000-0000FBF60000}"/>
    <cellStyle name="Процентный 3" xfId="62968" xr:uid="{00000000-0005-0000-0000-0000FCF60000}"/>
    <cellStyle name="Процентный 3 10" xfId="62969" xr:uid="{00000000-0005-0000-0000-0000FDF60000}"/>
    <cellStyle name="Процентный 3 11" xfId="62970" xr:uid="{00000000-0005-0000-0000-0000FEF60000}"/>
    <cellStyle name="Процентный 3 12" xfId="62971" xr:uid="{00000000-0005-0000-0000-0000FFF60000}"/>
    <cellStyle name="Процентный 3 13" xfId="62972" xr:uid="{00000000-0005-0000-0000-000000F70000}"/>
    <cellStyle name="Процентный 3 14" xfId="62973" xr:uid="{00000000-0005-0000-0000-000001F70000}"/>
    <cellStyle name="Процентный 3 15" xfId="62974" xr:uid="{00000000-0005-0000-0000-000002F70000}"/>
    <cellStyle name="Процентный 3 16" xfId="62975" xr:uid="{00000000-0005-0000-0000-000003F70000}"/>
    <cellStyle name="Процентный 3 17" xfId="62976" xr:uid="{00000000-0005-0000-0000-000004F70000}"/>
    <cellStyle name="Процентный 3 18" xfId="62977" xr:uid="{00000000-0005-0000-0000-000005F70000}"/>
    <cellStyle name="Процентный 3 19" xfId="62978" xr:uid="{00000000-0005-0000-0000-000006F70000}"/>
    <cellStyle name="Процентный 3 2" xfId="62979" xr:uid="{00000000-0005-0000-0000-000007F70000}"/>
    <cellStyle name="Процентный 3 20" xfId="62980" xr:uid="{00000000-0005-0000-0000-000008F70000}"/>
    <cellStyle name="Процентный 3 21" xfId="62981" xr:uid="{00000000-0005-0000-0000-000009F70000}"/>
    <cellStyle name="Процентный 3 22" xfId="62982" xr:uid="{00000000-0005-0000-0000-00000AF70000}"/>
    <cellStyle name="Процентный 3 23" xfId="62983" xr:uid="{00000000-0005-0000-0000-00000BF70000}"/>
    <cellStyle name="Процентный 3 24" xfId="62984" xr:uid="{00000000-0005-0000-0000-00000CF70000}"/>
    <cellStyle name="Процентный 3 25" xfId="62985" xr:uid="{00000000-0005-0000-0000-00000DF70000}"/>
    <cellStyle name="Процентный 3 26" xfId="62986" xr:uid="{00000000-0005-0000-0000-00000EF70000}"/>
    <cellStyle name="Процентный 3 27" xfId="62987" xr:uid="{00000000-0005-0000-0000-00000FF70000}"/>
    <cellStyle name="Процентный 3 28" xfId="62988" xr:uid="{00000000-0005-0000-0000-000010F70000}"/>
    <cellStyle name="Процентный 3 29" xfId="62989" xr:uid="{00000000-0005-0000-0000-000011F70000}"/>
    <cellStyle name="Процентный 3 3" xfId="62990" xr:uid="{00000000-0005-0000-0000-000012F70000}"/>
    <cellStyle name="Процентный 3 30" xfId="62991" xr:uid="{00000000-0005-0000-0000-000013F70000}"/>
    <cellStyle name="Процентный 3 31" xfId="62992" xr:uid="{00000000-0005-0000-0000-000014F70000}"/>
    <cellStyle name="Процентный 3 32" xfId="62993" xr:uid="{00000000-0005-0000-0000-000015F70000}"/>
    <cellStyle name="Процентный 3 33" xfId="62994" xr:uid="{00000000-0005-0000-0000-000016F70000}"/>
    <cellStyle name="Процентный 3 34" xfId="62995" xr:uid="{00000000-0005-0000-0000-000017F70000}"/>
    <cellStyle name="Процентный 3 35" xfId="62996" xr:uid="{00000000-0005-0000-0000-000018F70000}"/>
    <cellStyle name="Процентный 3 36" xfId="62997" xr:uid="{00000000-0005-0000-0000-000019F70000}"/>
    <cellStyle name="Процентный 3 37" xfId="62998" xr:uid="{00000000-0005-0000-0000-00001AF70000}"/>
    <cellStyle name="Процентный 3 38" xfId="62999" xr:uid="{00000000-0005-0000-0000-00001BF70000}"/>
    <cellStyle name="Процентный 3 39" xfId="63000" xr:uid="{00000000-0005-0000-0000-00001CF70000}"/>
    <cellStyle name="Процентный 3 4" xfId="63001" xr:uid="{00000000-0005-0000-0000-00001DF70000}"/>
    <cellStyle name="Процентный 3 40" xfId="63002" xr:uid="{00000000-0005-0000-0000-00001EF70000}"/>
    <cellStyle name="Процентный 3 41" xfId="63003" xr:uid="{00000000-0005-0000-0000-00001FF70000}"/>
    <cellStyle name="Процентный 3 42" xfId="63004" xr:uid="{00000000-0005-0000-0000-000020F70000}"/>
    <cellStyle name="Процентный 3 43" xfId="63005" xr:uid="{00000000-0005-0000-0000-000021F70000}"/>
    <cellStyle name="Процентный 3 44" xfId="63006" xr:uid="{00000000-0005-0000-0000-000022F70000}"/>
    <cellStyle name="Процентный 3 45" xfId="63007" xr:uid="{00000000-0005-0000-0000-000023F70000}"/>
    <cellStyle name="Процентный 3 46" xfId="63008" xr:uid="{00000000-0005-0000-0000-000024F70000}"/>
    <cellStyle name="Процентный 3 47" xfId="63009" xr:uid="{00000000-0005-0000-0000-000025F70000}"/>
    <cellStyle name="Процентный 3 48" xfId="63010" xr:uid="{00000000-0005-0000-0000-000026F70000}"/>
    <cellStyle name="Процентный 3 5" xfId="63011" xr:uid="{00000000-0005-0000-0000-000027F70000}"/>
    <cellStyle name="Процентный 3 6" xfId="63012" xr:uid="{00000000-0005-0000-0000-000028F70000}"/>
    <cellStyle name="Процентный 3 7" xfId="63013" xr:uid="{00000000-0005-0000-0000-000029F70000}"/>
    <cellStyle name="Процентный 3 8" xfId="63014" xr:uid="{00000000-0005-0000-0000-00002AF70000}"/>
    <cellStyle name="Процентный 3 9" xfId="63015" xr:uid="{00000000-0005-0000-0000-00002BF70000}"/>
    <cellStyle name="Тысячи_28-31" xfId="63016" xr:uid="{00000000-0005-0000-0000-00002CF70000}"/>
    <cellStyle name="Финансовый 2" xfId="63017" xr:uid="{00000000-0005-0000-0000-00002DF70000}"/>
    <cellStyle name="Финансовый 2 10" xfId="63018" xr:uid="{00000000-0005-0000-0000-00002EF70000}"/>
    <cellStyle name="Финансовый 2 11" xfId="63019" xr:uid="{00000000-0005-0000-0000-00002FF70000}"/>
    <cellStyle name="Финансовый 2 12" xfId="63020" xr:uid="{00000000-0005-0000-0000-000030F70000}"/>
    <cellStyle name="Финансовый 2 13" xfId="63021" xr:uid="{00000000-0005-0000-0000-000031F70000}"/>
    <cellStyle name="Финансовый 2 14" xfId="63022" xr:uid="{00000000-0005-0000-0000-000032F70000}"/>
    <cellStyle name="Финансовый 2 15" xfId="63023" xr:uid="{00000000-0005-0000-0000-000033F70000}"/>
    <cellStyle name="Финансовый 2 16" xfId="63024" xr:uid="{00000000-0005-0000-0000-000034F70000}"/>
    <cellStyle name="Финансовый 2 17" xfId="63025" xr:uid="{00000000-0005-0000-0000-000035F70000}"/>
    <cellStyle name="Финансовый 2 18" xfId="63026" xr:uid="{00000000-0005-0000-0000-000036F70000}"/>
    <cellStyle name="Финансовый 2 19" xfId="63027" xr:uid="{00000000-0005-0000-0000-000037F70000}"/>
    <cellStyle name="Финансовый 2 2" xfId="63028" xr:uid="{00000000-0005-0000-0000-000038F70000}"/>
    <cellStyle name="Финансовый 2 20" xfId="63029" xr:uid="{00000000-0005-0000-0000-000039F70000}"/>
    <cellStyle name="Финансовый 2 21" xfId="63030" xr:uid="{00000000-0005-0000-0000-00003AF70000}"/>
    <cellStyle name="Финансовый 2 22" xfId="63031" xr:uid="{00000000-0005-0000-0000-00003BF70000}"/>
    <cellStyle name="Финансовый 2 23" xfId="63032" xr:uid="{00000000-0005-0000-0000-00003CF70000}"/>
    <cellStyle name="Финансовый 2 24" xfId="63033" xr:uid="{00000000-0005-0000-0000-00003DF70000}"/>
    <cellStyle name="Финансовый 2 25" xfId="63034" xr:uid="{00000000-0005-0000-0000-00003EF70000}"/>
    <cellStyle name="Финансовый 2 26" xfId="63035" xr:uid="{00000000-0005-0000-0000-00003FF70000}"/>
    <cellStyle name="Финансовый 2 27" xfId="63036" xr:uid="{00000000-0005-0000-0000-000040F70000}"/>
    <cellStyle name="Финансовый 2 28" xfId="63037" xr:uid="{00000000-0005-0000-0000-000041F70000}"/>
    <cellStyle name="Финансовый 2 29" xfId="63038" xr:uid="{00000000-0005-0000-0000-000042F70000}"/>
    <cellStyle name="Финансовый 2 3" xfId="63039" xr:uid="{00000000-0005-0000-0000-000043F70000}"/>
    <cellStyle name="Финансовый 2 30" xfId="63040" xr:uid="{00000000-0005-0000-0000-000044F70000}"/>
    <cellStyle name="Финансовый 2 31" xfId="63041" xr:uid="{00000000-0005-0000-0000-000045F70000}"/>
    <cellStyle name="Финансовый 2 32" xfId="63042" xr:uid="{00000000-0005-0000-0000-000046F70000}"/>
    <cellStyle name="Финансовый 2 33" xfId="63043" xr:uid="{00000000-0005-0000-0000-000047F70000}"/>
    <cellStyle name="Финансовый 2 34" xfId="63044" xr:uid="{00000000-0005-0000-0000-000048F70000}"/>
    <cellStyle name="Финансовый 2 35" xfId="63045" xr:uid="{00000000-0005-0000-0000-000049F70000}"/>
    <cellStyle name="Финансовый 2 36" xfId="63046" xr:uid="{00000000-0005-0000-0000-00004AF70000}"/>
    <cellStyle name="Финансовый 2 37" xfId="63047" xr:uid="{00000000-0005-0000-0000-00004BF70000}"/>
    <cellStyle name="Финансовый 2 38" xfId="63048" xr:uid="{00000000-0005-0000-0000-00004CF70000}"/>
    <cellStyle name="Финансовый 2 39" xfId="63049" xr:uid="{00000000-0005-0000-0000-00004DF70000}"/>
    <cellStyle name="Финансовый 2 4" xfId="63050" xr:uid="{00000000-0005-0000-0000-00004EF70000}"/>
    <cellStyle name="Финансовый 2 40" xfId="63051" xr:uid="{00000000-0005-0000-0000-00004FF70000}"/>
    <cellStyle name="Финансовый 2 41" xfId="63052" xr:uid="{00000000-0005-0000-0000-000050F70000}"/>
    <cellStyle name="Финансовый 2 42" xfId="63053" xr:uid="{00000000-0005-0000-0000-000051F70000}"/>
    <cellStyle name="Финансовый 2 43" xfId="63054" xr:uid="{00000000-0005-0000-0000-000052F70000}"/>
    <cellStyle name="Финансовый 2 44" xfId="63055" xr:uid="{00000000-0005-0000-0000-000053F70000}"/>
    <cellStyle name="Финансовый 2 45" xfId="63056" xr:uid="{00000000-0005-0000-0000-000054F70000}"/>
    <cellStyle name="Финансовый 2 46" xfId="63057" xr:uid="{00000000-0005-0000-0000-000055F70000}"/>
    <cellStyle name="Финансовый 2 47" xfId="63058" xr:uid="{00000000-0005-0000-0000-000056F70000}"/>
    <cellStyle name="Финансовый 2 48" xfId="63059" xr:uid="{00000000-0005-0000-0000-000057F70000}"/>
    <cellStyle name="Финансовый 2 5" xfId="63060" xr:uid="{00000000-0005-0000-0000-000058F70000}"/>
    <cellStyle name="Финансовый 2 6" xfId="63061" xr:uid="{00000000-0005-0000-0000-000059F70000}"/>
    <cellStyle name="Финансовый 2 7" xfId="63062" xr:uid="{00000000-0005-0000-0000-00005AF70000}"/>
    <cellStyle name="Финансовый 2 8" xfId="63063" xr:uid="{00000000-0005-0000-0000-00005BF70000}"/>
    <cellStyle name="Финансовый 2 9" xfId="63064" xr:uid="{00000000-0005-0000-0000-00005CF70000}"/>
    <cellStyle name="뒤에 오는 하이퍼링크" xfId="63065" xr:uid="{00000000-0005-0000-0000-00005DF70000}"/>
    <cellStyle name="콤마 [0]_0131" xfId="63066" xr:uid="{00000000-0005-0000-0000-00005EF70000}"/>
    <cellStyle name="콤마_0131" xfId="63067" xr:uid="{00000000-0005-0000-0000-00005FF70000}"/>
    <cellStyle name="표준_2002 Mar.KPI monthly commentary(iksan-korea)" xfId="63068" xr:uid="{00000000-0005-0000-0000-000060F70000}"/>
    <cellStyle name="一般_Book1" xfId="63069" xr:uid="{00000000-0005-0000-0000-000061F70000}"/>
    <cellStyle name="千分位[0]" xfId="63070" xr:uid="{00000000-0005-0000-0000-000062F70000}"/>
    <cellStyle name="千分位_Book1" xfId="63071" xr:uid="{00000000-0005-0000-0000-000063F70000}"/>
    <cellStyle name="常规_2001output2" xfId="63072" xr:uid="{00000000-0005-0000-0000-000064F70000}"/>
    <cellStyle name="桁区切り_Book3" xfId="63073" xr:uid="{00000000-0005-0000-0000-000065F70000}"/>
    <cellStyle name="標準_×HPSI Order" xfId="63074" xr:uid="{00000000-0005-0000-0000-000066F70000}"/>
    <cellStyle name="貨幣 [0]" xfId="63075" xr:uid="{00000000-0005-0000-0000-000067F70000}"/>
    <cellStyle name="貨幣_Book1" xfId="63076" xr:uid="{00000000-0005-0000-0000-000068F70000}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Table10" displayName="Table10" ref="A1:S4" totalsRowShown="0" headerRowDxfId="41">
  <autoFilter ref="A1:S4" xr:uid="{00000000-0009-0000-0100-00000A000000}"/>
  <tableColumns count="19">
    <tableColumn id="19" xr3:uid="{00000000-0010-0000-0000-000013000000}" name="PERIODE"/>
    <tableColumn id="1" xr3:uid="{00000000-0010-0000-0000-000001000000}" name="ENTITY"/>
    <tableColumn id="2" xr3:uid="{00000000-0010-0000-0000-000002000000}" name="DISTRIBUTOR"/>
    <tableColumn id="3" xr3:uid="{00000000-0010-0000-0000-000003000000}" name="CATEGORY"/>
    <tableColumn id="4" xr3:uid="{00000000-0010-0000-0000-000004000000}" name="SUB ACTIVITY TYPE"/>
    <tableColumn id="5" xr3:uid="{00000000-0010-0000-0000-000005000000}" name="SUB CATEGORY"/>
    <tableColumn id="6" xr3:uid="{00000000-0010-0000-0000-000006000000}" name="ACTIVITY"/>
    <tableColumn id="7" xr3:uid="{00000000-0010-0000-0000-000007000000}" name="SUB ACTIVITY"/>
    <tableColumn id="8" xr3:uid="{00000000-0010-0000-0000-000008000000}" name="ACTIVITY NAME"/>
    <tableColumn id="9" xr3:uid="{00000000-0010-0000-0000-000009000000}" name="START DATE" dataDxfId="40"/>
    <tableColumn id="10" xr3:uid="{00000000-0010-0000-0000-00000A000000}" name="END DATE" dataDxfId="39"/>
    <tableColumn id="11" xr3:uid="{00000000-0010-0000-0000-00000B000000}" name="MECHANISM"/>
    <tableColumn id="12" xr3:uid="{00000000-0010-0000-0000-00000C000000}" name="BASELINE SALES"/>
    <tableColumn id="13" xr3:uid="{00000000-0010-0000-0000-00000D000000}" name="INCREMENTAL SALES"/>
    <tableColumn id="14" xr3:uid="{00000000-0010-0000-0000-00000E000000}" name="INVESTMENT"/>
    <tableColumn id="15" xr3:uid="{00000000-0010-0000-0000-00000F000000}" name="CHANNEL"/>
    <tableColumn id="16" xr3:uid="{00000000-0010-0000-0000-000010000000}" name="SUB CHANNEL"/>
    <tableColumn id="17" xr3:uid="{00000000-0010-0000-0000-000011000000}" name="ACOUNT"/>
    <tableColumn id="18" xr3:uid="{00000000-0010-0000-0000-000012000000}" name="SUB ACC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17" totalsRowShown="0" headerRowDxfId="38" headerRowBorderDxfId="37" tableBorderDxfId="36" totalsRowBorderDxfId="35">
  <autoFilter ref="A1:B17" xr:uid="{00000000-0009-0000-0100-000001000000}"/>
  <tableColumns count="2">
    <tableColumn id="1" xr3:uid="{00000000-0010-0000-0100-000001000000}" name="entity" dataDxfId="34"/>
    <tableColumn id="2" xr3:uid="{00000000-0010-0000-0100-000002000000}" name="distributor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U1:V5" totalsRowShown="0" headerRowDxfId="32" tableBorderDxfId="31">
  <autoFilter ref="U1:V5" xr:uid="{00000000-0009-0000-0100-000002000000}"/>
  <tableColumns count="2">
    <tableColumn id="1" xr3:uid="{00000000-0010-0000-0200-000001000000}" name="category" dataDxfId="30"/>
    <tableColumn id="2" xr3:uid="{00000000-0010-0000-0200-000002000000}" name="subactivitytype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Z1:AA30" totalsRowShown="0" headerRowDxfId="28" headerRowBorderDxfId="27" tableBorderDxfId="26" totalsRowBorderDxfId="25">
  <autoFilter ref="Z1:AA30" xr:uid="{00000000-0009-0000-0100-000003000000}"/>
  <tableColumns count="2">
    <tableColumn id="1" xr3:uid="{00000000-0010-0000-0300-000001000000}" name="subactivitytype" dataDxfId="24"/>
    <tableColumn id="2" xr3:uid="{00000000-0010-0000-0300-000002000000}" name="subcategory" dataDxfId="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G1:AH103" totalsRowShown="0" headerRowDxfId="22" headerRowBorderDxfId="21" tableBorderDxfId="20" totalsRowBorderDxfId="19">
  <autoFilter ref="AG1:AH103" xr:uid="{00000000-0009-0000-0100-000004000000}"/>
  <tableColumns count="2">
    <tableColumn id="1" xr3:uid="{00000000-0010-0000-0400-000001000000}" name="subcategory" dataDxfId="18"/>
    <tableColumn id="2" xr3:uid="{00000000-0010-0000-0400-000002000000}" name="activity" dataDxfId="1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BD1:BE191" totalsRowShown="0" headerRowDxfId="16" headerRowBorderDxfId="15" tableBorderDxfId="14" totalsRowBorderDxfId="13">
  <autoFilter ref="BD1:BE191" xr:uid="{00000000-0009-0000-0100-000005000000}"/>
  <tableColumns count="2">
    <tableColumn id="1" xr3:uid="{00000000-0010-0000-0500-000001000000}" name="activity" dataDxfId="12"/>
    <tableColumn id="2" xr3:uid="{00000000-0010-0000-0500-000002000000}" name="subactivity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" displayName="Table6" ref="CR1:CS18" totalsRowShown="0" headerRowDxfId="10" headerRowBorderDxfId="9" tableBorderDxfId="8" totalsRowBorderDxfId="7">
  <autoFilter ref="CR1:CS18" xr:uid="{00000000-0009-0000-0100-000006000000}"/>
  <tableColumns count="2">
    <tableColumn id="1" xr3:uid="{00000000-0010-0000-0600-000001000000}" name="channel" dataDxfId="6"/>
    <tableColumn id="2" xr3:uid="{00000000-0010-0000-0600-000002000000}" name="subchannel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DG1:DH68" totalsRowShown="0">
  <autoFilter ref="DG1:DH68" xr:uid="{00000000-0009-0000-0100-000008000000}"/>
  <tableColumns count="2">
    <tableColumn id="1" xr3:uid="{00000000-0010-0000-0700-000001000000}" name="subchannel"/>
    <tableColumn id="2" xr3:uid="{00000000-0010-0000-0700-000002000000}" name="accoun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EB1:EC227" totalsRowShown="0">
  <autoFilter ref="EB1:EC227" xr:uid="{00000000-0009-0000-0100-000009000000}"/>
  <tableColumns count="2">
    <tableColumn id="1" xr3:uid="{00000000-0010-0000-0800-000001000000}" name="account"/>
    <tableColumn id="2" xr3:uid="{00000000-0010-0000-0800-000002000000}" name="subaccoun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11" displayName="Table11" ref="GV1:GW32" totalsRowShown="0" headerRowDxfId="4" dataDxfId="0" tableBorderDxfId="3">
  <autoFilter ref="GV1:GW32" xr:uid="{00000000-0009-0000-0100-00000B000000}"/>
  <tableColumns count="2">
    <tableColumn id="1" xr3:uid="{00000000-0010-0000-0900-000001000000}" name="Entity" dataDxfId="2"/>
    <tableColumn id="2" xr3:uid="{00000000-0010-0000-0900-000002000000}" name="Brand" dataDxfId="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12" displayName="Table12" ref="HC1:HD157" totalsRowShown="0">
  <autoFilter ref="HC1:HD157" xr:uid="{00000000-0009-0000-0100-00000C000000}"/>
  <tableColumns count="2">
    <tableColumn id="1" xr3:uid="{00000000-0010-0000-0A00-000001000000}" name="Brand"/>
    <tableColumn id="2" xr3:uid="{00000000-0010-0000-0A00-000002000000}" name="SKU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13" displayName="Table13" ref="GT1:GT10" totalsRowShown="0">
  <autoFilter ref="GT1:GT10" xr:uid="{00000000-0009-0000-0100-00000D000000}"/>
  <tableColumns count="1">
    <tableColumn id="1" xr3:uid="{00000000-0010-0000-0B00-000001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"/>
  <sheetViews>
    <sheetView tabSelected="1" topLeftCell="D1" workbookViewId="0">
      <pane ySplit="1" topLeftCell="A2" activePane="bottomLeft" state="frozen"/>
      <selection activeCell="G15" sqref="G15"/>
      <selection pane="bottomLeft" activeCell="M11" sqref="M11"/>
    </sheetView>
  </sheetViews>
  <sheetFormatPr defaultRowHeight="15"/>
  <cols>
    <col min="1" max="1" width="9.140625" style="13"/>
    <col min="2" max="2" width="29.85546875" bestFit="1" customWidth="1"/>
    <col min="3" max="3" width="13.28515625" bestFit="1" customWidth="1"/>
    <col min="4" max="4" width="13.5703125" bestFit="1" customWidth="1"/>
    <col min="5" max="5" width="17.85546875" bestFit="1" customWidth="1"/>
    <col min="6" max="6" width="32.28515625" customWidth="1"/>
    <col min="7" max="7" width="31.85546875" bestFit="1" customWidth="1"/>
    <col min="8" max="8" width="13.85546875" bestFit="1" customWidth="1"/>
    <col min="9" max="9" width="26.85546875" bestFit="1" customWidth="1"/>
    <col min="10" max="10" width="12" style="21" customWidth="1"/>
    <col min="11" max="11" width="10.5703125" style="21" customWidth="1"/>
    <col min="12" max="12" width="12.85546875" customWidth="1"/>
    <col min="13" max="13" width="14.85546875" customWidth="1"/>
    <col min="14" max="14" width="18.5703125" customWidth="1"/>
    <col min="15" max="15" width="12.85546875" customWidth="1"/>
    <col min="16" max="16" width="10.140625" customWidth="1"/>
    <col min="17" max="17" width="13.5703125" customWidth="1"/>
    <col min="18" max="18" width="9.5703125" customWidth="1"/>
    <col min="19" max="19" width="14" customWidth="1"/>
  </cols>
  <sheetData>
    <row r="1" spans="1:19">
      <c r="A1" s="8" t="s">
        <v>589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14</v>
      </c>
      <c r="J1" s="20" t="s">
        <v>15</v>
      </c>
      <c r="K1" s="20" t="s">
        <v>16</v>
      </c>
      <c r="L1" s="8" t="s">
        <v>17</v>
      </c>
      <c r="M1" s="8" t="s">
        <v>18</v>
      </c>
      <c r="N1" s="8" t="s">
        <v>19</v>
      </c>
      <c r="O1" s="8" t="s">
        <v>20</v>
      </c>
      <c r="P1" s="8" t="s">
        <v>21</v>
      </c>
      <c r="Q1" s="8" t="s">
        <v>22</v>
      </c>
      <c r="R1" s="8" t="s">
        <v>23</v>
      </c>
      <c r="S1" s="8" t="s">
        <v>24</v>
      </c>
    </row>
    <row r="2" spans="1:19">
      <c r="A2" s="13">
        <v>2020</v>
      </c>
      <c r="B2" t="s">
        <v>2</v>
      </c>
      <c r="C2" t="s">
        <v>391</v>
      </c>
      <c r="D2" t="s">
        <v>51</v>
      </c>
      <c r="E2" t="s">
        <v>30</v>
      </c>
      <c r="F2" t="s">
        <v>80</v>
      </c>
      <c r="G2" t="s">
        <v>58</v>
      </c>
      <c r="H2" t="s">
        <v>60</v>
      </c>
      <c r="I2" t="s">
        <v>392</v>
      </c>
      <c r="J2" s="21">
        <v>44006</v>
      </c>
      <c r="K2" s="21">
        <v>44012</v>
      </c>
      <c r="L2" t="s">
        <v>590</v>
      </c>
      <c r="M2">
        <v>10000000</v>
      </c>
      <c r="N2">
        <v>2000000</v>
      </c>
      <c r="O2">
        <v>1000000</v>
      </c>
      <c r="P2" t="s">
        <v>144</v>
      </c>
      <c r="Q2" t="s">
        <v>155</v>
      </c>
      <c r="R2" t="s">
        <v>203</v>
      </c>
      <c r="S2" t="s">
        <v>203</v>
      </c>
    </row>
    <row r="3" spans="1:19">
      <c r="A3" s="13">
        <v>2020</v>
      </c>
      <c r="B3" t="s">
        <v>4</v>
      </c>
      <c r="C3" t="s">
        <v>5</v>
      </c>
      <c r="D3" t="s">
        <v>51</v>
      </c>
      <c r="E3" t="s">
        <v>49</v>
      </c>
      <c r="F3" t="s">
        <v>127</v>
      </c>
      <c r="G3" t="s">
        <v>128</v>
      </c>
      <c r="H3" t="s">
        <v>54</v>
      </c>
      <c r="I3" t="s">
        <v>396</v>
      </c>
      <c r="J3" s="21">
        <v>43922</v>
      </c>
      <c r="K3" s="21">
        <v>44012</v>
      </c>
      <c r="L3" t="s">
        <v>591</v>
      </c>
      <c r="M3">
        <v>20000000</v>
      </c>
      <c r="N3">
        <v>2000000</v>
      </c>
      <c r="O3">
        <v>2000000</v>
      </c>
      <c r="P3" t="s">
        <v>139</v>
      </c>
      <c r="Q3" t="s">
        <v>139</v>
      </c>
      <c r="R3" t="s">
        <v>195</v>
      </c>
      <c r="S3" t="s">
        <v>195</v>
      </c>
    </row>
    <row r="4" spans="1:19">
      <c r="A4" s="13">
        <v>2020</v>
      </c>
      <c r="B4" t="s">
        <v>6</v>
      </c>
      <c r="C4" t="s">
        <v>391</v>
      </c>
      <c r="D4" t="s">
        <v>51</v>
      </c>
      <c r="E4" t="s">
        <v>49</v>
      </c>
      <c r="F4" t="s">
        <v>127</v>
      </c>
      <c r="G4" t="s">
        <v>131</v>
      </c>
      <c r="H4" t="s">
        <v>60</v>
      </c>
      <c r="I4" t="s">
        <v>397</v>
      </c>
      <c r="J4" s="21">
        <v>43983</v>
      </c>
      <c r="K4" s="21">
        <v>43997</v>
      </c>
      <c r="L4" t="s">
        <v>592</v>
      </c>
      <c r="M4">
        <v>10000000</v>
      </c>
      <c r="N4">
        <v>2000000</v>
      </c>
      <c r="O4">
        <v>1000000</v>
      </c>
      <c r="P4" t="s">
        <v>139</v>
      </c>
      <c r="Q4" t="s">
        <v>139</v>
      </c>
      <c r="R4" t="s">
        <v>197</v>
      </c>
      <c r="S4" t="s">
        <v>197</v>
      </c>
    </row>
  </sheetData>
  <sheetProtection formatCells="0" formatColumns="0" formatRows="0" sort="0" autoFilter="0"/>
  <dataValidations count="11">
    <dataValidation type="list" allowBlank="1" showInputMessage="1" showErrorMessage="1" sqref="D2:D4" xr:uid="{00000000-0002-0000-0000-000000000000}">
      <formula1>category</formula1>
    </dataValidation>
    <dataValidation type="list" allowBlank="1" showInputMessage="1" showErrorMessage="1" sqref="E2:E4" xr:uid="{00000000-0002-0000-0000-000001000000}">
      <formula1>subacttype</formula1>
    </dataValidation>
    <dataValidation type="list" allowBlank="1" showInputMessage="1" showErrorMessage="1" sqref="F2:F4" xr:uid="{00000000-0002-0000-0000-000002000000}">
      <formula1>subcat</formula1>
    </dataValidation>
    <dataValidation type="list" allowBlank="1" showInputMessage="1" showErrorMessage="1" sqref="G2:G4" xr:uid="{00000000-0002-0000-0000-000003000000}">
      <formula1>act_</formula1>
    </dataValidation>
    <dataValidation type="list" allowBlank="1" showInputMessage="1" showErrorMessage="1" sqref="H2:H4" xr:uid="{00000000-0002-0000-0000-000004000000}">
      <formula1>subact_</formula1>
    </dataValidation>
    <dataValidation type="list" allowBlank="1" showInputMessage="1" showErrorMessage="1" sqref="P2:P4" xr:uid="{00000000-0002-0000-0000-000005000000}">
      <formula1>cha_</formula1>
    </dataValidation>
    <dataValidation type="list" allowBlank="1" showInputMessage="1" showErrorMessage="1" sqref="Q2:Q4" xr:uid="{00000000-0002-0000-0000-000006000000}">
      <formula1>scha_</formula1>
    </dataValidation>
    <dataValidation type="list" allowBlank="1" showInputMessage="1" showErrorMessage="1" sqref="R2:R4" xr:uid="{00000000-0002-0000-0000-000007000000}">
      <formula1>acc_</formula1>
    </dataValidation>
    <dataValidation type="list" allowBlank="1" showInputMessage="1" showErrorMessage="1" sqref="S2:S4" xr:uid="{00000000-0002-0000-0000-000008000000}">
      <formula1>sacc_</formula1>
    </dataValidation>
    <dataValidation type="list" allowBlank="1" showInputMessage="1" showErrorMessage="1" sqref="B2:B4" xr:uid="{00000000-0002-0000-0000-000009000000}">
      <formula1>entity</formula1>
    </dataValidation>
    <dataValidation type="list" allowBlank="1" showInputMessage="1" showErrorMessage="1" sqref="C2:C4" xr:uid="{00000000-0002-0000-0000-00000A000000}">
      <formula1>distro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4"/>
  <sheetViews>
    <sheetView workbookViewId="0">
      <pane ySplit="1" topLeftCell="A2" activePane="bottomLeft" state="frozen"/>
      <selection activeCell="G15" sqref="G15"/>
      <selection pane="bottomLeft" activeCell="B2" sqref="B2"/>
    </sheetView>
  </sheetViews>
  <sheetFormatPr defaultRowHeight="15"/>
  <cols>
    <col min="1" max="1" width="26.85546875" style="17" bestFit="1" customWidth="1"/>
    <col min="2" max="2" width="27.140625" style="19" bestFit="1" customWidth="1"/>
    <col min="3" max="3" width="26.85546875" style="19" bestFit="1" customWidth="1"/>
    <col min="4" max="4" width="23" style="19" bestFit="1" customWidth="1"/>
    <col min="5" max="5" width="20.28515625" style="19" bestFit="1" customWidth="1"/>
    <col min="6" max="6" width="23.42578125" style="19" bestFit="1" customWidth="1"/>
    <col min="7" max="7" width="19.7109375" style="19" bestFit="1" customWidth="1"/>
    <col min="8" max="8" width="22.5703125" style="19" bestFit="1" customWidth="1"/>
    <col min="9" max="9" width="19.85546875" style="19" bestFit="1" customWidth="1"/>
    <col min="10" max="10" width="28.7109375" style="19" bestFit="1" customWidth="1"/>
    <col min="11" max="21" width="9.140625" style="19"/>
  </cols>
  <sheetData>
    <row r="1" spans="1:21">
      <c r="A1" s="16" t="s">
        <v>398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</row>
    <row r="2" spans="1:21">
      <c r="A2" s="17" t="str">
        <f>IF(Planning!I2&lt;&gt;"",Planning!I2,"")</f>
        <v>SGM 1+ 3+ 5+ Cut Price Jun20</v>
      </c>
      <c r="B2" s="19" t="s">
        <v>399</v>
      </c>
      <c r="C2" s="19" t="s">
        <v>400</v>
      </c>
      <c r="D2" s="19" t="s">
        <v>401</v>
      </c>
      <c r="E2" s="19" t="s">
        <v>402</v>
      </c>
      <c r="F2" s="19" t="s">
        <v>403</v>
      </c>
      <c r="G2" s="19" t="s">
        <v>404</v>
      </c>
      <c r="H2" s="19" t="s">
        <v>405</v>
      </c>
      <c r="I2" s="19" t="s">
        <v>406</v>
      </c>
      <c r="J2" s="19" t="s">
        <v>407</v>
      </c>
    </row>
    <row r="3" spans="1:21">
      <c r="A3" s="17" t="str">
        <f>IF(Planning!I3&lt;&gt;"",Planning!I3,"")</f>
        <v>SAT Block Shelving Q2 2020</v>
      </c>
      <c r="B3" s="19" t="s">
        <v>399</v>
      </c>
      <c r="C3" s="19" t="s">
        <v>400</v>
      </c>
      <c r="D3" s="19" t="s">
        <v>401</v>
      </c>
      <c r="E3" s="19" t="s">
        <v>402</v>
      </c>
      <c r="F3" s="19" t="s">
        <v>403</v>
      </c>
      <c r="G3" s="19" t="s">
        <v>404</v>
      </c>
      <c r="H3" s="19" t="s">
        <v>405</v>
      </c>
      <c r="I3" s="19" t="s">
        <v>406</v>
      </c>
      <c r="J3" s="19" t="s">
        <v>407</v>
      </c>
    </row>
    <row r="4" spans="1:21">
      <c r="A4" s="17" t="str">
        <f>IF(Planning!I4&lt;&gt;"",Planning!I4,"")</f>
        <v>Lactamil Pregnasis TPR Jun20</v>
      </c>
      <c r="B4" s="19" t="s">
        <v>399</v>
      </c>
      <c r="C4" s="19" t="s">
        <v>400</v>
      </c>
      <c r="D4" s="19" t="s">
        <v>401</v>
      </c>
      <c r="E4" s="19" t="s">
        <v>402</v>
      </c>
      <c r="F4" s="19" t="s">
        <v>403</v>
      </c>
      <c r="G4" s="19" t="s">
        <v>404</v>
      </c>
      <c r="H4" s="19" t="s">
        <v>405</v>
      </c>
      <c r="I4" s="19" t="s">
        <v>406</v>
      </c>
      <c r="J4" s="19" t="s">
        <v>407</v>
      </c>
    </row>
  </sheetData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Master!$GT$2:$GT$10</xm:f>
          </x14:formula1>
          <xm:sqref>B2:U4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4"/>
  <sheetViews>
    <sheetView workbookViewId="0">
      <pane ySplit="1" topLeftCell="A2" activePane="bottomLeft" state="frozen"/>
      <selection activeCell="G15" sqref="G15"/>
      <selection pane="bottomLeft" activeCell="C3" sqref="C3"/>
    </sheetView>
  </sheetViews>
  <sheetFormatPr defaultRowHeight="15"/>
  <cols>
    <col min="1" max="1" width="26.85546875" bestFit="1" customWidth="1"/>
    <col min="2" max="2" width="43.140625" customWidth="1"/>
  </cols>
  <sheetData>
    <row r="1" spans="1:31" ht="15.75" thickBot="1">
      <c r="A1" s="11" t="s">
        <v>398</v>
      </c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</row>
    <row r="2" spans="1:31" ht="15.75" thickTop="1">
      <c r="A2" s="10" t="str">
        <f>IF(Planning!I2&lt;&gt;"",Planning!I2,"")</f>
        <v>SGM 1+ 3+ 5+ Cut Price Jun20</v>
      </c>
      <c r="B2" s="13" t="s">
        <v>425</v>
      </c>
      <c r="C2" s="13" t="s">
        <v>409</v>
      </c>
      <c r="D2" s="13" t="s">
        <v>408</v>
      </c>
      <c r="E2" s="13" t="s">
        <v>415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31">
      <c r="A3" s="13" t="str">
        <f>IF(Planning!I3&lt;&gt;"",Planning!I3,"")</f>
        <v>SAT Block Shelving Q2 2020</v>
      </c>
      <c r="B3" s="13" t="s">
        <v>416</v>
      </c>
      <c r="C3" s="13" t="s">
        <v>618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>
      <c r="A4" s="13" t="str">
        <f>IF(Planning!I4&lt;&gt;"",Planning!I4,"")</f>
        <v>Lactamil Pregnasis TPR Jun20</v>
      </c>
      <c r="B4" s="13" t="s">
        <v>428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AE4" xr:uid="{00000000-0002-0000-0200-000000000000}">
      <formula1>xbrand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W4"/>
  <sheetViews>
    <sheetView workbookViewId="0">
      <pane ySplit="1" topLeftCell="A2" activePane="bottomLeft" state="frozen"/>
      <selection activeCell="G15" sqref="G15"/>
      <selection pane="bottomLeft" activeCell="C3" sqref="C3"/>
    </sheetView>
  </sheetViews>
  <sheetFormatPr defaultRowHeight="15"/>
  <cols>
    <col min="1" max="1" width="26.85546875" bestFit="1" customWidth="1"/>
    <col min="2" max="2" width="25.28515625" bestFit="1" customWidth="1"/>
    <col min="3" max="3" width="7.85546875" customWidth="1"/>
    <col min="4" max="6" width="12.140625" bestFit="1" customWidth="1"/>
    <col min="7" max="7" width="7.85546875" customWidth="1"/>
    <col min="8" max="8" width="10.140625" bestFit="1" customWidth="1"/>
    <col min="9" max="9" width="13.5703125" bestFit="1" customWidth="1"/>
  </cols>
  <sheetData>
    <row r="1" spans="1:101" ht="15.75" thickBot="1">
      <c r="A1" s="14" t="s">
        <v>398</v>
      </c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>
        <v>21</v>
      </c>
      <c r="W1" s="15">
        <v>22</v>
      </c>
      <c r="X1" s="15">
        <v>23</v>
      </c>
      <c r="Y1" s="15">
        <v>24</v>
      </c>
      <c r="Z1" s="15">
        <v>25</v>
      </c>
      <c r="AA1" s="15">
        <v>26</v>
      </c>
      <c r="AB1" s="15">
        <v>27</v>
      </c>
      <c r="AC1" s="15">
        <v>28</v>
      </c>
      <c r="AD1" s="15">
        <v>29</v>
      </c>
      <c r="AE1" s="15">
        <v>30</v>
      </c>
      <c r="AF1" s="15">
        <v>31</v>
      </c>
      <c r="AG1" s="15">
        <v>32</v>
      </c>
      <c r="AH1" s="15">
        <v>33</v>
      </c>
      <c r="AI1" s="15">
        <v>34</v>
      </c>
      <c r="AJ1" s="15">
        <v>35</v>
      </c>
      <c r="AK1" s="15">
        <v>36</v>
      </c>
      <c r="AL1" s="15">
        <v>37</v>
      </c>
      <c r="AM1" s="15">
        <v>38</v>
      </c>
      <c r="AN1" s="15">
        <v>39</v>
      </c>
      <c r="AO1" s="15">
        <v>40</v>
      </c>
      <c r="AP1" s="15">
        <v>41</v>
      </c>
      <c r="AQ1" s="15">
        <v>42</v>
      </c>
      <c r="AR1" s="15">
        <v>43</v>
      </c>
      <c r="AS1" s="15">
        <v>44</v>
      </c>
      <c r="AT1" s="15">
        <v>45</v>
      </c>
      <c r="AU1" s="15">
        <v>46</v>
      </c>
      <c r="AV1" s="15">
        <v>47</v>
      </c>
      <c r="AW1" s="15">
        <v>48</v>
      </c>
      <c r="AX1" s="15">
        <v>49</v>
      </c>
      <c r="AY1" s="15">
        <v>50</v>
      </c>
      <c r="AZ1" s="15">
        <v>51</v>
      </c>
      <c r="BA1" s="15">
        <v>52</v>
      </c>
      <c r="BB1" s="15">
        <v>53</v>
      </c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>
        <v>62</v>
      </c>
      <c r="BL1" s="15">
        <v>63</v>
      </c>
      <c r="BM1" s="15">
        <v>64</v>
      </c>
      <c r="BN1" s="15">
        <v>65</v>
      </c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</row>
    <row r="2" spans="1:101" ht="15.75" thickTop="1">
      <c r="A2" s="13" t="str">
        <f>IF(Planning!I2&lt;&gt;"",Planning!I2,"")</f>
        <v>SGM 1+ 3+ 5+ Cut Price Jun20</v>
      </c>
      <c r="B2" s="13" t="s">
        <v>461</v>
      </c>
      <c r="C2" s="13" t="s">
        <v>465</v>
      </c>
      <c r="D2" s="13" t="s">
        <v>462</v>
      </c>
      <c r="E2" s="13" t="s">
        <v>459</v>
      </c>
      <c r="F2" s="13" t="s">
        <v>466</v>
      </c>
      <c r="G2" s="13" t="s">
        <v>463</v>
      </c>
      <c r="H2" s="13" t="s">
        <v>467</v>
      </c>
      <c r="I2" s="13" t="s">
        <v>464</v>
      </c>
      <c r="J2" s="13" t="s">
        <v>460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101">
      <c r="A3" s="13" t="str">
        <f>IF(Planning!I3&lt;&gt;"",Planning!I3,"")</f>
        <v>SAT Block Shelving Q2 2020</v>
      </c>
      <c r="B3" s="13" t="s">
        <v>520</v>
      </c>
      <c r="C3" s="13" t="s">
        <v>516</v>
      </c>
      <c r="D3" s="13" t="s">
        <v>513</v>
      </c>
      <c r="E3" s="13" t="s">
        <v>521</v>
      </c>
      <c r="F3" s="13" t="s">
        <v>517</v>
      </c>
      <c r="G3" s="13" t="s">
        <v>518</v>
      </c>
      <c r="H3" s="13" t="s">
        <v>514</v>
      </c>
      <c r="I3" s="13" t="s">
        <v>519</v>
      </c>
      <c r="J3" s="13" t="s">
        <v>515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101">
      <c r="A4" s="13" t="str">
        <f>IF(Planning!I4&lt;&gt;"",Planning!I4,"")</f>
        <v>Lactamil Pregnasis TPR Jun20</v>
      </c>
      <c r="B4" s="13" t="s">
        <v>548</v>
      </c>
      <c r="C4" s="13" t="s">
        <v>551</v>
      </c>
      <c r="D4" s="13" t="s">
        <v>550</v>
      </c>
      <c r="E4" s="13" t="s">
        <v>549</v>
      </c>
      <c r="F4" s="13" t="s">
        <v>552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CW4" xr:uid="{13260FA0-22DE-4C06-B2D3-E062979C2142}">
      <formula1>sku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36E5-3F19-4A62-B8BD-A831815E43D6}">
  <sheetPr codeName="Sheet6"/>
  <dimension ref="A1:U31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B12" sqref="B12"/>
    </sheetView>
  </sheetViews>
  <sheetFormatPr defaultRowHeight="15"/>
  <cols>
    <col min="1" max="1" width="3.5703125" style="22" customWidth="1"/>
    <col min="2" max="2" width="30.7109375" style="22" bestFit="1" customWidth="1"/>
    <col min="3" max="3" width="24" bestFit="1" customWidth="1"/>
    <col min="4" max="4" width="36.5703125" bestFit="1" customWidth="1"/>
    <col min="5" max="5" width="33.42578125" bestFit="1" customWidth="1"/>
    <col min="6" max="6" width="42.140625" bestFit="1" customWidth="1"/>
    <col min="7" max="7" width="36.42578125" bestFit="1" customWidth="1"/>
    <col min="8" max="9" width="28.5703125" bestFit="1" customWidth="1"/>
    <col min="10" max="10" width="27.140625" bestFit="1" customWidth="1"/>
    <col min="11" max="11" width="34" bestFit="1" customWidth="1"/>
    <col min="12" max="13" width="25.85546875" bestFit="1" customWidth="1"/>
    <col min="14" max="14" width="25.7109375" bestFit="1" customWidth="1"/>
    <col min="15" max="16" width="13.5703125" bestFit="1" customWidth="1"/>
    <col min="17" max="18" width="16.85546875" bestFit="1" customWidth="1"/>
    <col min="19" max="19" width="16" bestFit="1" customWidth="1"/>
  </cols>
  <sheetData>
    <row r="1" spans="1:21" ht="15.75">
      <c r="A1" s="26" t="s">
        <v>593</v>
      </c>
      <c r="B1" s="27" t="s">
        <v>439</v>
      </c>
      <c r="C1" s="26" t="s">
        <v>423</v>
      </c>
      <c r="D1" s="26" t="s">
        <v>424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</row>
    <row r="2" spans="1:21" ht="15.75">
      <c r="A2" s="26"/>
      <c r="B2" s="28"/>
      <c r="C2" s="26"/>
      <c r="D2" s="23">
        <v>1</v>
      </c>
      <c r="E2" s="23">
        <v>2</v>
      </c>
      <c r="F2" s="23">
        <v>3</v>
      </c>
      <c r="G2" s="23">
        <v>4</v>
      </c>
      <c r="H2" s="23">
        <v>5</v>
      </c>
      <c r="I2" s="23">
        <v>6</v>
      </c>
      <c r="J2" s="23">
        <v>7</v>
      </c>
      <c r="K2" s="23">
        <v>8</v>
      </c>
      <c r="L2" s="23">
        <v>9</v>
      </c>
      <c r="M2" s="23">
        <v>10</v>
      </c>
      <c r="N2" s="23">
        <v>11</v>
      </c>
      <c r="O2" s="23">
        <v>12</v>
      </c>
      <c r="P2" s="23">
        <v>13</v>
      </c>
      <c r="Q2" s="23">
        <v>14</v>
      </c>
      <c r="R2" s="23">
        <v>15</v>
      </c>
      <c r="S2" s="23">
        <v>16</v>
      </c>
      <c r="T2" s="23">
        <v>17</v>
      </c>
      <c r="U2" s="23">
        <v>18</v>
      </c>
    </row>
    <row r="3" spans="1:21">
      <c r="A3" s="24">
        <v>1</v>
      </c>
      <c r="B3" s="25" t="s">
        <v>2</v>
      </c>
      <c r="C3" s="1" t="s">
        <v>425</v>
      </c>
      <c r="D3" s="1" t="s">
        <v>440</v>
      </c>
      <c r="E3" s="1" t="s">
        <v>441</v>
      </c>
      <c r="F3" s="1" t="s">
        <v>442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24">
        <v>2</v>
      </c>
      <c r="B4" s="25" t="s">
        <v>2</v>
      </c>
      <c r="C4" s="1" t="s">
        <v>409</v>
      </c>
      <c r="D4" s="1" t="s">
        <v>443</v>
      </c>
      <c r="E4" s="1" t="s">
        <v>444</v>
      </c>
      <c r="F4" s="1" t="s">
        <v>445</v>
      </c>
      <c r="G4" s="1" t="s">
        <v>446</v>
      </c>
      <c r="H4" s="1" t="s">
        <v>447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A5" s="24">
        <v>3</v>
      </c>
      <c r="B5" s="25" t="s">
        <v>2</v>
      </c>
      <c r="C5" s="1" t="s">
        <v>410</v>
      </c>
      <c r="D5" s="1" t="s">
        <v>448</v>
      </c>
      <c r="E5" s="1" t="s">
        <v>449</v>
      </c>
      <c r="F5" s="1" t="s">
        <v>450</v>
      </c>
      <c r="G5" s="1" t="s">
        <v>451</v>
      </c>
      <c r="H5" s="1" t="s">
        <v>452</v>
      </c>
      <c r="I5" s="1" t="s">
        <v>453</v>
      </c>
      <c r="J5" s="1" t="s">
        <v>454</v>
      </c>
      <c r="K5" s="1" t="s">
        <v>455</v>
      </c>
      <c r="L5" s="1" t="s">
        <v>456</v>
      </c>
      <c r="M5" s="1" t="s">
        <v>457</v>
      </c>
      <c r="N5" s="1" t="s">
        <v>458</v>
      </c>
      <c r="O5" s="1"/>
      <c r="P5" s="1"/>
      <c r="Q5" s="1"/>
      <c r="R5" s="1"/>
      <c r="S5" s="1"/>
      <c r="T5" s="1"/>
      <c r="U5" s="1"/>
    </row>
    <row r="6" spans="1:21">
      <c r="A6" s="24">
        <v>4</v>
      </c>
      <c r="B6" s="25" t="s">
        <v>2</v>
      </c>
      <c r="C6" s="1" t="s">
        <v>411</v>
      </c>
      <c r="D6" s="1" t="s">
        <v>459</v>
      </c>
      <c r="E6" s="1" t="s">
        <v>460</v>
      </c>
      <c r="F6" s="1" t="s">
        <v>461</v>
      </c>
      <c r="G6" s="1" t="s">
        <v>462</v>
      </c>
      <c r="H6" s="1" t="s">
        <v>463</v>
      </c>
      <c r="I6" s="1" t="s">
        <v>464</v>
      </c>
      <c r="J6" s="1" t="s">
        <v>465</v>
      </c>
      <c r="K6" s="1" t="s">
        <v>466</v>
      </c>
      <c r="L6" s="1" t="s">
        <v>467</v>
      </c>
      <c r="M6" s="1"/>
      <c r="N6" s="1"/>
      <c r="O6" s="1"/>
      <c r="P6" s="1"/>
      <c r="Q6" s="1"/>
      <c r="R6" s="1"/>
      <c r="S6" s="1"/>
      <c r="T6" s="1"/>
      <c r="U6" s="1"/>
    </row>
    <row r="7" spans="1:21">
      <c r="A7" s="24">
        <v>5</v>
      </c>
      <c r="B7" s="25" t="s">
        <v>2</v>
      </c>
      <c r="C7" s="1" t="s">
        <v>412</v>
      </c>
      <c r="D7" s="1" t="s">
        <v>468</v>
      </c>
      <c r="E7" s="1" t="s">
        <v>469</v>
      </c>
      <c r="F7" s="1" t="s">
        <v>470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24">
        <v>6</v>
      </c>
      <c r="B8" s="25" t="s">
        <v>2</v>
      </c>
      <c r="C8" s="1" t="s">
        <v>408</v>
      </c>
      <c r="D8" s="1" t="s">
        <v>471</v>
      </c>
      <c r="E8" s="1" t="s">
        <v>472</v>
      </c>
      <c r="F8" s="1" t="s">
        <v>473</v>
      </c>
      <c r="G8" s="1" t="s">
        <v>474</v>
      </c>
      <c r="H8" s="1" t="s">
        <v>475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24">
        <v>7</v>
      </c>
      <c r="B9" s="25" t="s">
        <v>2</v>
      </c>
      <c r="C9" s="1" t="s">
        <v>414</v>
      </c>
      <c r="D9" s="1" t="s">
        <v>476</v>
      </c>
      <c r="E9" s="1" t="s">
        <v>477</v>
      </c>
      <c r="F9" s="1" t="s">
        <v>478</v>
      </c>
      <c r="G9" s="1" t="s">
        <v>479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24">
        <v>8</v>
      </c>
      <c r="B10" s="25" t="s">
        <v>2</v>
      </c>
      <c r="C10" s="1" t="s">
        <v>426</v>
      </c>
      <c r="D10" s="1" t="s">
        <v>480</v>
      </c>
      <c r="E10" s="1" t="s">
        <v>481</v>
      </c>
      <c r="F10" s="1" t="s">
        <v>482</v>
      </c>
      <c r="G10" s="1" t="s">
        <v>483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24">
        <v>9</v>
      </c>
      <c r="B11" s="25" t="s">
        <v>2</v>
      </c>
      <c r="C11" s="1" t="s">
        <v>413</v>
      </c>
      <c r="D11" s="1" t="s">
        <v>484</v>
      </c>
      <c r="E11" s="1" t="s">
        <v>485</v>
      </c>
      <c r="F11" s="1" t="s">
        <v>486</v>
      </c>
      <c r="G11" s="1" t="s">
        <v>487</v>
      </c>
      <c r="H11" s="1" t="s">
        <v>488</v>
      </c>
      <c r="I11" s="1" t="s">
        <v>489</v>
      </c>
      <c r="J11" s="1" t="s">
        <v>490</v>
      </c>
      <c r="K11" s="1" t="s">
        <v>491</v>
      </c>
      <c r="L11" s="1" t="s">
        <v>492</v>
      </c>
      <c r="M11" s="1" t="s">
        <v>493</v>
      </c>
      <c r="N11" s="1" t="s">
        <v>494</v>
      </c>
      <c r="O11" s="1" t="s">
        <v>495</v>
      </c>
      <c r="P11" s="1" t="s">
        <v>496</v>
      </c>
      <c r="Q11" s="1" t="s">
        <v>497</v>
      </c>
      <c r="R11" s="1" t="s">
        <v>498</v>
      </c>
      <c r="S11" s="1" t="s">
        <v>499</v>
      </c>
      <c r="T11" s="1"/>
      <c r="U11" s="1"/>
    </row>
    <row r="12" spans="1:21">
      <c r="A12" s="24">
        <v>10</v>
      </c>
      <c r="B12" s="25" t="s">
        <v>2</v>
      </c>
      <c r="C12" s="1" t="s">
        <v>415</v>
      </c>
      <c r="D12" s="1" t="s">
        <v>543</v>
      </c>
      <c r="E12" s="1" t="s">
        <v>544</v>
      </c>
      <c r="F12" s="1" t="s">
        <v>545</v>
      </c>
      <c r="G12" s="1" t="s">
        <v>546</v>
      </c>
      <c r="H12" s="1" t="s">
        <v>547</v>
      </c>
      <c r="I12" s="1" t="s">
        <v>548</v>
      </c>
      <c r="J12" s="1" t="s">
        <v>549</v>
      </c>
      <c r="K12" s="1" t="s">
        <v>550</v>
      </c>
      <c r="L12" s="1" t="s">
        <v>551</v>
      </c>
      <c r="M12" s="1" t="s">
        <v>552</v>
      </c>
      <c r="N12" s="1"/>
      <c r="O12" s="1"/>
      <c r="P12" s="1"/>
      <c r="Q12" s="1"/>
      <c r="R12" s="1"/>
      <c r="S12" s="1"/>
      <c r="T12" s="1"/>
      <c r="U12" s="1"/>
    </row>
    <row r="13" spans="1:21">
      <c r="A13" s="24">
        <v>11</v>
      </c>
      <c r="B13" s="25" t="s">
        <v>4</v>
      </c>
      <c r="C13" s="1" t="s">
        <v>416</v>
      </c>
      <c r="D13" s="1" t="s">
        <v>500</v>
      </c>
      <c r="E13" s="1" t="s">
        <v>501</v>
      </c>
      <c r="F13" s="1" t="s">
        <v>502</v>
      </c>
      <c r="G13" s="1" t="s">
        <v>503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24">
        <v>12</v>
      </c>
      <c r="B14" s="25" t="s">
        <v>4</v>
      </c>
      <c r="C14" s="1" t="s">
        <v>417</v>
      </c>
      <c r="D14" s="1" t="s">
        <v>504</v>
      </c>
      <c r="E14" s="1" t="s">
        <v>505</v>
      </c>
      <c r="F14" s="1" t="s">
        <v>506</v>
      </c>
      <c r="G14" s="1" t="s">
        <v>507</v>
      </c>
      <c r="H14" s="1" t="s">
        <v>508</v>
      </c>
      <c r="I14" s="1" t="s">
        <v>509</v>
      </c>
      <c r="J14" s="1" t="s">
        <v>510</v>
      </c>
      <c r="K14" s="1" t="s">
        <v>511</v>
      </c>
      <c r="L14" s="1" t="s">
        <v>512</v>
      </c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24">
        <v>13</v>
      </c>
      <c r="B15" s="25" t="s">
        <v>4</v>
      </c>
      <c r="C15" s="1" t="s">
        <v>418</v>
      </c>
      <c r="D15" s="1" t="s">
        <v>513</v>
      </c>
      <c r="E15" s="1" t="s">
        <v>514</v>
      </c>
      <c r="F15" s="1" t="s">
        <v>515</v>
      </c>
      <c r="G15" s="1" t="s">
        <v>516</v>
      </c>
      <c r="H15" s="1" t="s">
        <v>517</v>
      </c>
      <c r="I15" s="1" t="s">
        <v>518</v>
      </c>
      <c r="J15" s="1" t="s">
        <v>519</v>
      </c>
      <c r="K15" s="1" t="s">
        <v>520</v>
      </c>
      <c r="L15" s="1" t="s">
        <v>521</v>
      </c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24">
        <v>14</v>
      </c>
      <c r="B16" s="25" t="s">
        <v>4</v>
      </c>
      <c r="C16" s="1" t="s">
        <v>419</v>
      </c>
      <c r="D16" s="1" t="s">
        <v>522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s="24">
        <v>15</v>
      </c>
      <c r="B17" s="25" t="s">
        <v>4</v>
      </c>
      <c r="C17" s="1" t="s">
        <v>420</v>
      </c>
      <c r="D17" s="1" t="s">
        <v>523</v>
      </c>
      <c r="E17" s="1" t="s">
        <v>524</v>
      </c>
      <c r="F17" s="1" t="s">
        <v>525</v>
      </c>
      <c r="G17" s="1" t="s">
        <v>526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A18" s="24">
        <v>16</v>
      </c>
      <c r="B18" s="25" t="s">
        <v>4</v>
      </c>
      <c r="C18" s="1" t="s">
        <v>421</v>
      </c>
      <c r="D18" s="1" t="s">
        <v>527</v>
      </c>
      <c r="E18" s="1" t="s">
        <v>528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24">
        <v>17</v>
      </c>
      <c r="B19" s="25" t="s">
        <v>4</v>
      </c>
      <c r="C19" s="1" t="s">
        <v>427</v>
      </c>
      <c r="D19" s="1" t="s">
        <v>529</v>
      </c>
      <c r="E19" s="1" t="s">
        <v>530</v>
      </c>
      <c r="F19" s="1" t="s">
        <v>531</v>
      </c>
      <c r="G19" s="1" t="s">
        <v>532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24">
        <v>18</v>
      </c>
      <c r="B20" s="25" t="s">
        <v>4</v>
      </c>
      <c r="C20" s="1" t="s">
        <v>422</v>
      </c>
      <c r="D20" s="1" t="s">
        <v>533</v>
      </c>
      <c r="E20" s="1" t="s">
        <v>534</v>
      </c>
      <c r="F20" s="1" t="s">
        <v>535</v>
      </c>
      <c r="G20" s="1" t="s">
        <v>536</v>
      </c>
      <c r="H20" s="1" t="s">
        <v>537</v>
      </c>
      <c r="I20" s="1" t="s">
        <v>538</v>
      </c>
      <c r="J20" s="1" t="s">
        <v>539</v>
      </c>
      <c r="K20" s="1" t="s">
        <v>540</v>
      </c>
      <c r="L20" s="1" t="s">
        <v>541</v>
      </c>
      <c r="M20" s="1" t="s">
        <v>542</v>
      </c>
      <c r="N20" s="1"/>
      <c r="O20" s="1"/>
      <c r="P20" s="1"/>
      <c r="Q20" s="1"/>
      <c r="R20" s="1"/>
      <c r="S20" s="1"/>
      <c r="T20" s="1"/>
      <c r="U20" s="1"/>
    </row>
    <row r="21" spans="1:21">
      <c r="A21" s="24">
        <v>19</v>
      </c>
      <c r="B21" s="25" t="s">
        <v>4</v>
      </c>
      <c r="C21" s="1" t="s">
        <v>429</v>
      </c>
      <c r="D21" s="1" t="s">
        <v>561</v>
      </c>
      <c r="E21" s="1" t="s">
        <v>562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24">
        <v>20</v>
      </c>
      <c r="B22" s="25" t="s">
        <v>4</v>
      </c>
      <c r="C22" s="1" t="s">
        <v>430</v>
      </c>
      <c r="D22" s="1" t="s">
        <v>563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24">
        <v>21</v>
      </c>
      <c r="B23" s="25" t="s">
        <v>4</v>
      </c>
      <c r="C23" s="1" t="s">
        <v>431</v>
      </c>
      <c r="D23" s="1" t="s">
        <v>564</v>
      </c>
      <c r="E23" s="1" t="s">
        <v>565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24">
        <v>22</v>
      </c>
      <c r="B24" s="25" t="s">
        <v>4</v>
      </c>
      <c r="C24" s="1" t="s">
        <v>432</v>
      </c>
      <c r="D24" s="1" t="s">
        <v>566</v>
      </c>
      <c r="E24" s="1" t="s">
        <v>567</v>
      </c>
      <c r="F24" s="1" t="s">
        <v>568</v>
      </c>
      <c r="G24" s="1" t="s">
        <v>569</v>
      </c>
      <c r="H24" s="1" t="s">
        <v>570</v>
      </c>
      <c r="I24" s="1" t="s">
        <v>571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24">
        <v>23</v>
      </c>
      <c r="B25" s="25" t="s">
        <v>4</v>
      </c>
      <c r="C25" s="1" t="s">
        <v>433</v>
      </c>
      <c r="D25" s="1" t="s">
        <v>572</v>
      </c>
      <c r="E25" s="1" t="s">
        <v>573</v>
      </c>
      <c r="F25" s="1" t="s">
        <v>574</v>
      </c>
      <c r="G25" s="1" t="s">
        <v>575</v>
      </c>
      <c r="H25" s="1" t="s">
        <v>576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24">
        <v>24</v>
      </c>
      <c r="B26" s="25" t="s">
        <v>4</v>
      </c>
      <c r="C26" s="1" t="s">
        <v>434</v>
      </c>
      <c r="D26" s="1" t="s">
        <v>577</v>
      </c>
      <c r="E26" s="1" t="s">
        <v>578</v>
      </c>
      <c r="F26" s="1" t="s">
        <v>579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24">
        <v>25</v>
      </c>
      <c r="B27" s="25" t="s">
        <v>4</v>
      </c>
      <c r="C27" s="1" t="s">
        <v>435</v>
      </c>
      <c r="D27" s="1" t="s">
        <v>580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24">
        <v>26</v>
      </c>
      <c r="B28" s="25" t="s">
        <v>4</v>
      </c>
      <c r="C28" s="1" t="s">
        <v>436</v>
      </c>
      <c r="D28" s="1" t="s">
        <v>581</v>
      </c>
      <c r="E28" s="1" t="s">
        <v>582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24">
        <v>27</v>
      </c>
      <c r="B29" s="25" t="s">
        <v>4</v>
      </c>
      <c r="C29" s="1" t="s">
        <v>437</v>
      </c>
      <c r="D29" s="1" t="s">
        <v>583</v>
      </c>
      <c r="E29" s="1" t="s">
        <v>584</v>
      </c>
      <c r="F29" s="1" t="s">
        <v>585</v>
      </c>
      <c r="G29" s="1" t="s">
        <v>586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24">
        <v>28</v>
      </c>
      <c r="B30" s="25" t="s">
        <v>4</v>
      </c>
      <c r="C30" s="1" t="s">
        <v>438</v>
      </c>
      <c r="D30" s="1" t="s">
        <v>587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24">
        <v>29</v>
      </c>
      <c r="B31" s="25" t="s">
        <v>6</v>
      </c>
      <c r="C31" s="1" t="s">
        <v>428</v>
      </c>
      <c r="D31" s="1" t="s">
        <v>553</v>
      </c>
      <c r="E31" s="1" t="s">
        <v>554</v>
      </c>
      <c r="F31" s="1" t="s">
        <v>555</v>
      </c>
      <c r="G31" s="1" t="s">
        <v>556</v>
      </c>
      <c r="H31" s="1" t="s">
        <v>557</v>
      </c>
      <c r="I31" s="1" t="s">
        <v>558</v>
      </c>
      <c r="J31" s="1" t="s">
        <v>559</v>
      </c>
      <c r="K31" s="1" t="s">
        <v>560</v>
      </c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mergeCells count="4">
    <mergeCell ref="A1:A2"/>
    <mergeCell ref="C1:C2"/>
    <mergeCell ref="D1:U1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Q227"/>
  <sheetViews>
    <sheetView workbookViewId="0">
      <selection activeCell="A23" sqref="A23"/>
    </sheetView>
  </sheetViews>
  <sheetFormatPr defaultRowHeight="15"/>
  <cols>
    <col min="2" max="2" width="12.5703125" customWidth="1"/>
    <col min="3" max="3" width="3.7109375" customWidth="1"/>
    <col min="4" max="6" width="10.7109375" customWidth="1"/>
    <col min="7" max="19" width="0" hidden="1" customWidth="1"/>
    <col min="20" max="20" width="3.7109375" customWidth="1"/>
    <col min="21" max="21" width="10.7109375" customWidth="1"/>
    <col min="22" max="22" width="16.7109375" customWidth="1"/>
    <col min="23" max="23" width="3.7109375" customWidth="1"/>
    <col min="25" max="25" width="3.7109375" customWidth="1"/>
    <col min="26" max="26" width="16.7109375" customWidth="1"/>
    <col min="27" max="27" width="13.85546875" customWidth="1"/>
    <col min="28" max="28" width="3.7109375" customWidth="1"/>
    <col min="32" max="32" width="3.7109375" customWidth="1"/>
    <col min="33" max="33" width="13.85546875" customWidth="1"/>
    <col min="34" max="34" width="9.5703125" customWidth="1"/>
    <col min="35" max="35" width="3.7109375" customWidth="1"/>
    <col min="55" max="55" width="3.7109375" customWidth="1"/>
    <col min="56" max="56" width="43" bestFit="1" customWidth="1"/>
    <col min="57" max="57" width="12.7109375" customWidth="1"/>
    <col min="58" max="58" width="3.7109375" customWidth="1"/>
    <col min="93" max="94" width="9.140625" style="13"/>
    <col min="95" max="95" width="3.7109375" customWidth="1"/>
    <col min="96" max="96" width="10.140625" customWidth="1"/>
    <col min="97" max="97" width="13.28515625" customWidth="1"/>
    <col min="98" max="98" width="3.7109375" customWidth="1"/>
    <col min="99" max="99" width="13.5703125" bestFit="1" customWidth="1"/>
    <col min="111" max="111" width="13.28515625" customWidth="1"/>
    <col min="112" max="112" width="10" customWidth="1"/>
    <col min="132" max="132" width="10" customWidth="1"/>
    <col min="133" max="133" width="13.140625" customWidth="1"/>
    <col min="197" max="201" width="9.140625" style="13"/>
    <col min="202" max="202" width="9.28515625" style="13" customWidth="1"/>
    <col min="204" max="204" width="29.85546875" bestFit="1" customWidth="1"/>
    <col min="205" max="205" width="24" bestFit="1" customWidth="1"/>
    <col min="207" max="207" width="16.140625" customWidth="1"/>
    <col min="208" max="208" width="26.5703125" bestFit="1" customWidth="1"/>
    <col min="209" max="209" width="24.42578125" bestFit="1" customWidth="1"/>
    <col min="211" max="211" width="24" bestFit="1" customWidth="1"/>
    <col min="212" max="212" width="42.140625" bestFit="1" customWidth="1"/>
    <col min="243" max="244" width="9.140625" style="13"/>
    <col min="246" max="246" width="24" bestFit="1" customWidth="1"/>
    <col min="247" max="247" width="42.140625" bestFit="1" customWidth="1"/>
    <col min="249" max="249" width="22.7109375" bestFit="1" customWidth="1"/>
  </cols>
  <sheetData>
    <row r="1" spans="1:251">
      <c r="A1" s="4" t="s">
        <v>0</v>
      </c>
      <c r="B1" s="5" t="s">
        <v>1</v>
      </c>
      <c r="U1" s="2" t="s">
        <v>25</v>
      </c>
      <c r="V1" s="1" t="s">
        <v>26</v>
      </c>
      <c r="Z1" s="4" t="s">
        <v>26</v>
      </c>
      <c r="AA1" s="5" t="s">
        <v>27</v>
      </c>
      <c r="AG1" s="4" t="s">
        <v>27</v>
      </c>
      <c r="AH1" s="5" t="s">
        <v>28</v>
      </c>
      <c r="BD1" s="4" t="s">
        <v>28</v>
      </c>
      <c r="BE1" s="5" t="s">
        <v>29</v>
      </c>
      <c r="CR1" s="4" t="s">
        <v>132</v>
      </c>
      <c r="CS1" s="5" t="s">
        <v>133</v>
      </c>
      <c r="DG1" t="s">
        <v>133</v>
      </c>
      <c r="DH1" t="s">
        <v>134</v>
      </c>
      <c r="EB1" t="s">
        <v>134</v>
      </c>
      <c r="EC1" t="s">
        <v>135</v>
      </c>
      <c r="GT1" s="13" t="s">
        <v>588</v>
      </c>
      <c r="GV1" s="18" t="s">
        <v>439</v>
      </c>
      <c r="GW1" s="18" t="s">
        <v>423</v>
      </c>
      <c r="HC1" t="s">
        <v>423</v>
      </c>
      <c r="HD1" t="s">
        <v>424</v>
      </c>
      <c r="IL1" t="s">
        <v>423</v>
      </c>
      <c r="IM1" t="s">
        <v>424</v>
      </c>
      <c r="IN1" t="s">
        <v>425</v>
      </c>
      <c r="IO1" t="s">
        <v>409</v>
      </c>
      <c r="IP1" t="s">
        <v>408</v>
      </c>
      <c r="IQ1" t="s">
        <v>415</v>
      </c>
    </row>
    <row r="2" spans="1:251">
      <c r="A2" s="2" t="s">
        <v>2</v>
      </c>
      <c r="B2" s="3" t="s">
        <v>391</v>
      </c>
      <c r="D2" t="str">
        <f t="array" ref="D2">INDEX(Table1[entity], MATCH(0, COUNTIF($C$2:C2, Table1[entity]), 0))</f>
        <v>Sari Husada Generasi Mahardika</v>
      </c>
      <c r="E2" t="str">
        <f t="array" ref="E2">INDEX(Table1[entity], MATCH(0, COUNTIF($C$2:D2, Table1[entity]), 0))</f>
        <v>Nutricia Indonesia Sejahtera</v>
      </c>
      <c r="F2" t="str">
        <f t="array" ref="F2">INDEX(Table1[entity], MATCH(0, COUNTIF($C$2:E2, Table1[entity]), 0))</f>
        <v>Nutricia Medical Nutrition</v>
      </c>
      <c r="G2" t="e">
        <f t="array" ref="G2">INDEX(Table1[entity], MATCH(0, COUNTIF($C$2:F2, Table1[entity]), 0))</f>
        <v>#N/A</v>
      </c>
      <c r="H2" t="e">
        <f t="array" ref="H2">INDEX(Table1[entity], MATCH(0, COUNTIF($C$2:G2, Table1[entity]), 0))</f>
        <v>#N/A</v>
      </c>
      <c r="I2" t="e">
        <f t="array" ref="I2">INDEX(Table1[entity], MATCH(0, COUNTIF($C$2:H2, Table1[entity]), 0))</f>
        <v>#N/A</v>
      </c>
      <c r="J2" t="e">
        <f t="array" ref="J2">INDEX(Table1[entity], MATCH(0, COUNTIF($C$2:I2, Table1[entity]), 0))</f>
        <v>#N/A</v>
      </c>
      <c r="K2" t="e">
        <f t="array" ref="K2">INDEX(Table1[entity], MATCH(0, COUNTIF($C$2:J2, Table1[entity]), 0))</f>
        <v>#N/A</v>
      </c>
      <c r="L2" t="e">
        <f t="array" ref="L2">INDEX(Table1[entity], MATCH(0, COUNTIF($C$2:K2, Table1[entity]), 0))</f>
        <v>#N/A</v>
      </c>
      <c r="M2" t="e">
        <f t="array" ref="M2">INDEX(Table1[entity], MATCH(0, COUNTIF($C$2:L2, Table1[entity]), 0))</f>
        <v>#N/A</v>
      </c>
      <c r="N2" t="e">
        <f t="array" ref="N2">INDEX(Table1[entity], MATCH(0, COUNTIF($C$2:M2, Table1[entity]), 0))</f>
        <v>#N/A</v>
      </c>
      <c r="O2" t="e">
        <f t="array" ref="O2">INDEX(Table1[entity], MATCH(0, COUNTIF($C$2:N2, Table1[entity]), 0))</f>
        <v>#N/A</v>
      </c>
      <c r="P2" t="e">
        <f t="array" ref="P2">INDEX(Table1[entity], MATCH(0, COUNTIF($C$2:O2, Table1[entity]), 0))</f>
        <v>#N/A</v>
      </c>
      <c r="Q2" t="e">
        <f t="array" ref="Q2">INDEX(Table1[entity], MATCH(0, COUNTIF($C$2:P2, Table1[entity]), 0))</f>
        <v>#N/A</v>
      </c>
      <c r="R2" t="e">
        <f t="array" ref="R2">INDEX(Table1[entity], MATCH(0, COUNTIF($C$2:Q2, Table1[entity]), 0))</f>
        <v>#N/A</v>
      </c>
      <c r="S2" t="e">
        <f t="array" ref="S2">INDEX(Table1[entity], MATCH(0, COUNTIF($C$2:R2, Table1[entity]), 0))</f>
        <v>#N/A</v>
      </c>
      <c r="U2" s="2" t="s">
        <v>51</v>
      </c>
      <c r="V2" s="1" t="s">
        <v>30</v>
      </c>
      <c r="X2" t="str">
        <f t="array" ref="X2">INDEX(Table2[category], MATCH(0, COUNTIF($W$2:W2, Table2[category]), 0))</f>
        <v>Trade Support</v>
      </c>
      <c r="Z2" s="2" t="s">
        <v>30</v>
      </c>
      <c r="AA2" s="3" t="s">
        <v>52</v>
      </c>
      <c r="AC2" t="str">
        <f t="array" ref="AC2">INDEX(Table3[subactivitytype], MATCH(0, COUNTIF($AB$2:AB2, Table3[subactivitytype]), 0))</f>
        <v>National</v>
      </c>
      <c r="AD2" t="str">
        <f t="array" ref="AD2">INDEX(Table3[subactivitytype], MATCH(0, COUNTIF($AB$2:AC2, Table3[subactivitytype]), 0))</f>
        <v>Trading</v>
      </c>
      <c r="AE2" t="str">
        <f t="array" ref="AE2">INDEX(Table3[subactivitytype], MATCH(0, COUNTIF($AB$2:AD2, Table3[subactivitytype]), 0))</f>
        <v>Reguler</v>
      </c>
      <c r="AG2" s="2" t="s">
        <v>31</v>
      </c>
      <c r="AH2" s="3" t="s">
        <v>32</v>
      </c>
      <c r="AJ2" t="str" cm="1">
        <f t="array" ref="AJ2">INDEX(Table4[subcategory], MATCH(0, COUNTIF($AI$2:AI2, Table4[subcategory]), 0))</f>
        <v>Adhoc</v>
      </c>
      <c r="AK2" t="str" cm="1">
        <f t="array" ref="AK2">INDEX(Table4[subcategory], MATCH(0, COUNTIF($AI$2:AJ2, Table4[subcategory]), 0))</f>
        <v>Reguler</v>
      </c>
      <c r="AL2" t="str" cm="1">
        <f t="array" ref="AL2">INDEX(Table4[subcategory], MATCH(0, COUNTIF($AI$2:AK2, Table4[subcategory]), 0))</f>
        <v>Acceleration Plan</v>
      </c>
      <c r="AM2" t="str" cm="1">
        <f t="array" ref="AM2">INDEX(Table4[subcategory], MATCH(0, COUNTIF($AI$2:AL2, Table4[subcategory]), 0))</f>
        <v>Adhoc Support</v>
      </c>
      <c r="AN2" t="str" cm="1">
        <f t="array" ref="AN2">INDEX(Table4[subcategory], MATCH(0, COUNTIF($AI$2:AM2, Table4[subcategory]), 0))</f>
        <v>Bunda</v>
      </c>
      <c r="AO2" t="str" cm="1">
        <f t="array" ref="AO2">INDEX(Table4[subcategory], MATCH(0, COUNTIF($AI$2:AN2, Table4[subcategory]), 0))</f>
        <v>Corridor GT MTI</v>
      </c>
      <c r="AP2" t="str" cm="1">
        <f t="array" ref="AP2">INDEX(Table4[subcategory], MATCH(0, COUNTIF($AI$2:AO2, Table4[subcategory]), 0))</f>
        <v>Corridor MBS</v>
      </c>
      <c r="AQ2" t="str" cm="1">
        <f t="array" ref="AQ2">INDEX(Table4[subcategory], MATCH(0, COUNTIF($AI$2:AP2, Table4[subcategory]), 0))</f>
        <v>Corridor MTI Advanced</v>
      </c>
      <c r="AR2" t="str" cm="1">
        <f t="array" ref="AR2">INDEX(Table4[subcategory], MATCH(0, COUNTIF($AI$2:AQ2, Table4[subcategory]), 0))</f>
        <v>E-Commerce</v>
      </c>
      <c r="AS2" t="str" cm="1">
        <f t="array" ref="AS2">INDEX(Table4[subcategory], MATCH(0, COUNTIF($AI$2:AR2, Table4[subcategory]), 0))</f>
        <v>F&amp;V</v>
      </c>
      <c r="AT2" t="str" cm="1">
        <f t="array" ref="AT2">INDEX(Table4[subcategory], MATCH(0, COUNTIF($AI$2:AS2, Table4[subcategory]), 0))</f>
        <v>Galaxy</v>
      </c>
      <c r="AU2" t="str" cm="1">
        <f t="array" ref="AU2">INDEX(Table4[subcategory], MATCH(0, COUNTIF($AI$2:AT2, Table4[subcategory]), 0))</f>
        <v>Lactamil</v>
      </c>
      <c r="AV2" t="str" cm="1">
        <f t="array" ref="AV2">INDEX(Table4[subcategory], MATCH(0, COUNTIF($AI$2:AU2, Table4[subcategory]), 0))</f>
        <v>Listing</v>
      </c>
      <c r="AW2" t="str" cm="1">
        <f t="array" ref="AW2">INDEX(Table4[subcategory], MATCH(0, COUNTIF($AI$2:AV2, Table4[subcategory]), 0))</f>
        <v>LKA</v>
      </c>
      <c r="AX2" t="str" cm="1">
        <f t="array" ref="AX2">INDEX(Table4[subcategory], MATCH(0, COUNTIF($AI$2:AW2, Table4[subcategory]), 0))</f>
        <v>Medical</v>
      </c>
      <c r="AY2" t="str" cm="1">
        <f t="array" ref="AY2">INDEX(Table4[subcategory], MATCH(0, COUNTIF($AI$2:AX2, Table4[subcategory]), 0))</f>
        <v>Plain Medical</v>
      </c>
      <c r="AZ2" t="str" cm="1">
        <f t="array" ref="AZ2">INDEX(Table4[subcategory], MATCH(0, COUNTIF($AI$2:AY2, Table4[subcategory]), 0))</f>
        <v>SGM Core</v>
      </c>
      <c r="BA2" t="str" cm="1">
        <f t="array" ref="BA2">INDEX(Table4[subcategory], MATCH(0, COUNTIF($AI$2:AZ2, Table4[subcategory]), 0))</f>
        <v>Soya</v>
      </c>
      <c r="BB2" t="str" cm="1">
        <f t="array" ref="BB2">INDEX(Table4[subcategory], MATCH(0, COUNTIF($AI$2:BA2, Table4[subcategory]), 0))</f>
        <v>Trading Term</v>
      </c>
      <c r="BD2" s="13" t="s">
        <v>32</v>
      </c>
      <c r="BE2" s="13" t="s">
        <v>32</v>
      </c>
      <c r="BG2" t="str">
        <f t="array" ref="BG2">INDEX(Table5[activity], MATCH(0, COUNTIF($BF$2:BF2, Table5[activity]), 0))</f>
        <v>Commodity</v>
      </c>
      <c r="BH2" t="str">
        <f t="array" ref="BH2">INDEX(Table5[activity], MATCH(0, COUNTIF($BF$2:BG2, Table5[activity]), 0))</f>
        <v>Competition</v>
      </c>
      <c r="BI2" t="str">
        <f t="array" ref="BI2">INDEX(Table5[activity], MATCH(0, COUNTIF($BF$2:BH2, Table5[activity]), 0))</f>
        <v>Design</v>
      </c>
      <c r="BJ2" t="str">
        <f t="array" ref="BJ2">INDEX(Table5[activity], MATCH(0, COUNTIF($BF$2:BI2, Table5[activity]), 0))</f>
        <v>Engagement</v>
      </c>
      <c r="BK2" t="str">
        <f t="array" ref="BK2">INDEX(Table5[activity], MATCH(0, COUNTIF($BF$2:BJ2, Table5[activity]), 0))</f>
        <v>Gimmick</v>
      </c>
      <c r="BL2" t="str">
        <f t="array" ref="BL2">INDEX(Table5[activity], MATCH(0, COUNTIF($BF$2:BK2, Table5[activity]), 0))</f>
        <v>Local Activation</v>
      </c>
      <c r="BM2" t="str">
        <f t="array" ref="BM2">INDEX(Table5[activity], MATCH(0, COUNTIF($BF$2:BL2, Table5[activity]), 0))</f>
        <v>Logistic</v>
      </c>
      <c r="BN2" t="str">
        <f t="array" ref="BN2">INDEX(Table5[activity], MATCH(0, COUNTIF($BF$2:BM2, Table5[activity]), 0))</f>
        <v>POSM</v>
      </c>
      <c r="BO2" t="str">
        <f t="array" ref="BO2">INDEX(Table5[activity], MATCH(0, COUNTIF($BF$2:BN2, Table5[activity]), 0))</f>
        <v>Sampling</v>
      </c>
      <c r="BP2" t="str">
        <f t="array" ref="BP2">INDEX(Table5[activity], MATCH(0, COUNTIF($BF$2:BO2, Table5[activity]), 0))</f>
        <v>Adhoc Channel - Visibility</v>
      </c>
      <c r="BQ2" t="str">
        <f t="array" ref="BQ2">INDEX(Table5[activity], MATCH(0, COUNTIF($BF$2:BP2, Table5[activity]), 0))</f>
        <v>Adhoc Channel - Consumer Promo</v>
      </c>
      <c r="BR2" t="str">
        <f t="array" ref="BR2">INDEX(Table5[activity], MATCH(0, COUNTIF($BF$2:BQ2, Table5[activity]), 0))</f>
        <v>Adhoc Channel - Consumer Promo Ecommerce</v>
      </c>
      <c r="BS2" t="str">
        <f t="array" ref="BS2">INDEX(Table5[activity], MATCH(0, COUNTIF($BF$2:BR2, Table5[activity]), 0))</f>
        <v>Adhoc Channel - Mailer</v>
      </c>
      <c r="BT2" t="str">
        <f t="array" ref="BT2">INDEX(Table5[activity], MATCH(0, COUNTIF($BF$2:BS2, Table5[activity]), 0))</f>
        <v>Adhoc Channel - Visibility Ecommerce</v>
      </c>
      <c r="BU2" t="str">
        <f t="array" ref="BU2">INDEX(Table5[activity], MATCH(0, COUNTIF($BF$2:BT2, Table5[activity]), 0))</f>
        <v>Adhoc Trading - Consumer Promo</v>
      </c>
      <c r="BV2" t="str">
        <f t="array" ref="BV2">INDEX(Table5[activity], MATCH(0, COUNTIF($BF$2:BU2, Table5[activity]), 0))</f>
        <v>Adhoc Chanel - Visibility</v>
      </c>
      <c r="BW2" t="str">
        <f t="array" ref="BW2">INDEX(Table5[activity], MATCH(0, COUNTIF($BF$2:BV2, Table5[activity]), 0))</f>
        <v>Adhoc Channel - RTD</v>
      </c>
      <c r="BX2" t="str">
        <f t="array" ref="BX2">INDEX(Table5[activity], MATCH(0, COUNTIF($BF$2:BW2, Table5[activity]), 0))</f>
        <v>Adhoc Channel - Listing Fee</v>
      </c>
      <c r="BY2" t="str">
        <f t="array" ref="BY2">INDEX(Table5[activity], MATCH(0, COUNTIF($BF$2:BX2, Table5[activity]), 0))</f>
        <v>Corridor - Regular</v>
      </c>
      <c r="BZ2" t="str">
        <f t="array" ref="BZ2">INDEX(Table5[activity], MATCH(0, COUNTIF($BF$2:BY2, Table5[activity]), 0))</f>
        <v>Corridor - Trader</v>
      </c>
      <c r="CA2" t="str">
        <f t="array" ref="CA2">INDEX(Table5[activity], MATCH(0, COUNTIF($BF$2:BZ2, Table5[activity]), 0))</f>
        <v>Trading Term - Consumer Promo Ecommerce</v>
      </c>
      <c r="CB2" t="str">
        <f t="array" ref="CB2">INDEX(Table5[activity], MATCH(0, COUNTIF($BF$2:CA2, Table5[activity]), 0))</f>
        <v>Trading Term - Data Sharing</v>
      </c>
      <c r="CC2" t="str">
        <f t="array" ref="CC2">INDEX(Table5[activity], MATCH(0, COUNTIF($BF$2:CB2, Table5[activity]), 0))</f>
        <v>Trading Term - Others</v>
      </c>
      <c r="CD2" t="str">
        <f t="array" ref="CD2">INDEX(Table5[activity], MATCH(0, COUNTIF($BF$2:CC2, Table5[activity]), 0))</f>
        <v>Trading Term - Rebate</v>
      </c>
      <c r="CE2" t="str">
        <f t="array" ref="CE2">INDEX(Table5[activity], MATCH(0, COUNTIF($BF$2:CD2, Table5[activity]), 0))</f>
        <v>Trading Term - RTD</v>
      </c>
      <c r="CF2" t="str">
        <f t="array" ref="CF2">INDEX(Table5[activity], MATCH(0, COUNTIF($BF$2:CE2, Table5[activity]), 0))</f>
        <v>Trading Term - Visibility Ecommerce</v>
      </c>
      <c r="CG2" t="str">
        <f t="array" ref="CG2">INDEX(Table5[activity], MATCH(0, COUNTIF($BF$2:CF2, Table5[activity]), 0))</f>
        <v>Galaxy Project</v>
      </c>
      <c r="CH2" t="str">
        <f t="array" ref="CH2">INDEX(Table5[activity], MATCH(0, COUNTIF($BF$2:CG2, Table5[activity]), 0))</f>
        <v>Listing Fee</v>
      </c>
      <c r="CI2" t="str">
        <f t="array" ref="CI2">INDEX(Table5[activity], MATCH(0, COUNTIF($BF$2:CH2, Table5[activity]), 0))</f>
        <v>Listing Fee - Listing Fee</v>
      </c>
      <c r="CJ2" t="str">
        <f t="array" ref="CJ2">INDEX(Table5[activity], MATCH(0, COUNTIF($BF$2:CI2, Table5[activity]), 0))</f>
        <v>Trading Term - Adhoc LKA</v>
      </c>
      <c r="CK2" t="str">
        <f t="array" ref="CK2">INDEX(Table5[activity], MATCH(0, COUNTIF($BF$2:CJ2, Table5[activity]), 0))</f>
        <v>Trading Term - LKA</v>
      </c>
      <c r="CL2" t="str">
        <f t="array" ref="CL2">INDEX(Table5[activity], MATCH(0, COUNTIF($BF$2:CK2, Table5[activity]), 0))</f>
        <v>Corridor - Adhoc Medical</v>
      </c>
      <c r="CM2" t="str">
        <f t="array" ref="CM2">INDEX(Table5[activity], MATCH(0, COUNTIF($BF$2:CL2, Table5[activity]), 0))</f>
        <v>Corridor - Medical</v>
      </c>
      <c r="CN2" t="str">
        <f t="array" ref="CN2">INDEX(Table5[activity], MATCH(0, COUNTIF($BF$2:CM2, Table5[activity]), 0))</f>
        <v>Trading Term -  Mailer &amp; Visibility</v>
      </c>
      <c r="CO2" s="13" t="str">
        <f t="array" ref="CO2">INDEX(Table5[activity], MATCH(0, COUNTIF($BF$2:CN2, Table5[activity]), 0))</f>
        <v>Trading Term - Adhoc</v>
      </c>
      <c r="CP2" s="13" t="str">
        <f t="array" ref="CP2">INDEX(Table5[activity], MATCH(0, COUNTIF($BF$2:CO2, Table5[activity]), 0))</f>
        <v>Trading Term - Consumer Promo</v>
      </c>
      <c r="CR2" s="13" t="s">
        <v>136</v>
      </c>
      <c r="CS2" s="13" t="s">
        <v>136</v>
      </c>
      <c r="CU2" t="str">
        <f t="array" ref="CU2">INDEX(Table6[channel], MATCH(0, COUNTIF($CT$2:CT2, Table6[channel]), 0))</f>
        <v>E- COMMERCE</v>
      </c>
      <c r="CV2" t="str">
        <f t="array" ref="CV2">INDEX(Table6[channel], MATCH(0, COUNTIF($CT$2:CU2, Table6[channel]), 0))</f>
        <v>HYSU</v>
      </c>
      <c r="CW2" t="str">
        <f t="array" ref="CW2">INDEX(Table6[channel], MATCH(0, COUNTIF($CT$2:CV2, Table6[channel]), 0))</f>
        <v>LKA</v>
      </c>
      <c r="CX2" t="str">
        <f t="array" ref="CX2">INDEX(Table6[channel], MATCH(0, COUNTIF($CT$2:CW2, Table6[channel]), 0))</f>
        <v>MEDICAL</v>
      </c>
      <c r="CY2" t="str">
        <f t="array" ref="CY2">INDEX(Table6[channel], MATCH(0, COUNTIF($CT$2:CX2, Table6[channel]), 0))</f>
        <v>MMKA</v>
      </c>
      <c r="CZ2" t="str">
        <f t="array" ref="CZ2">INDEX(Table6[channel], MATCH(0, COUNTIF($CT$2:CY2, Table6[channel]), 0))</f>
        <v>MOM &amp; BABY SHOP</v>
      </c>
      <c r="DA2" t="str">
        <f t="array" ref="DA2">INDEX(Table6[channel], MATCH(0, COUNTIF($CT$2:CZ2, Table6[channel]), 0))</f>
        <v>MTI</v>
      </c>
      <c r="DB2" t="str">
        <f t="array" ref="DB2">INDEX(Table6[channel], MATCH(0, COUNTIF($CT$2:DA2, Table6[channel]), 0))</f>
        <v>MTI ADVANCED</v>
      </c>
      <c r="DC2" t="str">
        <f t="array" ref="DC2">INDEX(Table6[channel], MATCH(0, COUNTIF($CT$2:DB2, Table6[channel]), 0))</f>
        <v>PROVISION</v>
      </c>
      <c r="DD2" t="str">
        <f t="array" ref="DD2">INDEX(Table6[channel], MATCH(0, COUNTIF($CT$2:DC2, Table6[channel]), 0))</f>
        <v>WHOLESALER KA</v>
      </c>
      <c r="DE2" t="str">
        <f t="array" ref="DE2">INDEX(Table6[channel], MATCH(0, COUNTIF($CT$2:DD2, Table6[channel]), 0))</f>
        <v>WHOLESALER PROXY</v>
      </c>
      <c r="DG2" s="13" t="s">
        <v>136</v>
      </c>
      <c r="DH2" s="13" t="s">
        <v>158</v>
      </c>
      <c r="DJ2" t="str">
        <f t="array" ref="DJ2">INDEX(Table8[subchannel], MATCH(0, COUNTIF($DI$2:DI2, Table8[subchannel]), 0))</f>
        <v>E- COMMERCE</v>
      </c>
      <c r="DK2" t="str">
        <f t="array" ref="DK2">INDEX(Table8[subchannel], MATCH(0, COUNTIF($DI$2:DJ2, Table8[subchannel]), 0))</f>
        <v>HYSU</v>
      </c>
      <c r="DL2" t="str">
        <f t="array" ref="DL2">INDEX(Table8[subchannel], MATCH(0, COUNTIF($DI$2:DK2, Table8[subchannel]), 0))</f>
        <v>LKA</v>
      </c>
      <c r="DM2" t="str">
        <f t="array" ref="DM2">INDEX(Table8[subchannel], MATCH(0, COUNTIF($DI$2:DL2, Table8[subchannel]), 0))</f>
        <v>HOSPITAL</v>
      </c>
      <c r="DN2" t="str">
        <f t="array" ref="DN2">INDEX(Table8[subchannel], MATCH(0, COUNTIF($DI$2:DM2, Table8[subchannel]), 0))</f>
        <v>MIDWIVES</v>
      </c>
      <c r="DO2" t="str">
        <f t="array" ref="DO2">INDEX(Table8[subchannel], MATCH(0, COUNTIF($DI$2:DN2, Table8[subchannel]), 0))</f>
        <v>OTHER MEDICAL</v>
      </c>
      <c r="DP2" t="str">
        <f t="array" ref="DP2">INDEX(Table8[subchannel], MATCH(0, COUNTIF($DI$2:DO2, Table8[subchannel]), 0))</f>
        <v>PHARMACY</v>
      </c>
      <c r="DQ2" t="str">
        <f t="array" ref="DQ2">INDEX(Table8[subchannel], MATCH(0, COUNTIF($DI$2:DP2, Table8[subchannel]), 0))</f>
        <v>MMKA</v>
      </c>
      <c r="DR2" t="str">
        <f t="array" ref="DR2">INDEX(Table8[subchannel], MATCH(0, COUNTIF($DI$2:DQ2, Table8[subchannel]), 0))</f>
        <v>BIG MBS</v>
      </c>
      <c r="DS2" t="str">
        <f t="array" ref="DS2">INDEX(Table8[subchannel], MATCH(0, COUNTIF($DI$2:DR2, Table8[subchannel]), 0))</f>
        <v>SMALL MBS</v>
      </c>
      <c r="DT2" t="str">
        <f t="array" ref="DT2">INDEX(Table8[subchannel], MATCH(0, COUNTIF($DI$2:DS2, Table8[subchannel]), 0))</f>
        <v>MTI REGULAR</v>
      </c>
      <c r="DU2" t="str">
        <f t="array" ref="DU2">INDEX(Table8[subchannel], MATCH(0, COUNTIF($DI$2:DT2, Table8[subchannel]), 0))</f>
        <v>MTI ADVANCED</v>
      </c>
      <c r="DV2" t="str">
        <f t="array" ref="DV2">INDEX(Table8[subchannel], MATCH(0, COUNTIF($DI$2:DU2, Table8[subchannel]), 0))</f>
        <v>PROVISION LARGE</v>
      </c>
      <c r="DW2" t="str">
        <f t="array" ref="DW2">INDEX(Table8[subchannel], MATCH(0, COUNTIF($DI$2:DV2, Table8[subchannel]), 0))</f>
        <v>PROVISION SMALL</v>
      </c>
      <c r="DX2" t="str">
        <f t="array" ref="DX2">INDEX(Table8[subchannel], MATCH(0, COUNTIF($DI$2:DW2, Table8[subchannel]), 0))</f>
        <v>CASH &amp; CARRY</v>
      </c>
      <c r="DY2" t="str">
        <f t="array" ref="DY2">INDEX(Table8[subchannel], MATCH(0, COUNTIF($DI$2:DX2, Table8[subchannel]), 0))</f>
        <v>GT WHOLESALER</v>
      </c>
      <c r="DZ2" t="str">
        <f t="array" ref="DZ2">INDEX(Table8[subchannel], MATCH(0, COUNTIF($DI$2:DY2, Table8[subchannel]), 0))</f>
        <v>MTI WHOLESALER</v>
      </c>
      <c r="EB2" s="13" t="s">
        <v>158</v>
      </c>
      <c r="EC2" s="13" t="s">
        <v>206</v>
      </c>
      <c r="EE2" t="str">
        <f t="array" ref="EE2">INDEX(Table9[account], MATCH(0, COUNTIF($ED$2:ED2, Table9[account]), 0))</f>
        <v>ACOMMERCE</v>
      </c>
      <c r="EF2" t="str">
        <f t="array" ref="EF2">INDEX(Table9[account], MATCH(0, COUNTIF($ED$2:EE2, Table9[account]), 0))</f>
        <v>ALADDIN</v>
      </c>
      <c r="EG2" t="str">
        <f t="array" ref="EG2">INDEX(Table9[account], MATCH(0, COUNTIF($ED$2:EF2, Table9[account]), 0))</f>
        <v>BLIBLI</v>
      </c>
      <c r="EH2" t="str">
        <f t="array" ref="EH2">INDEX(Table9[account], MATCH(0, COUNTIF($ED$2:EG2, Table9[account]), 0))</f>
        <v>DIRECT SUPPLY ORAMI</v>
      </c>
      <c r="EI2" t="str">
        <f t="array" ref="EI2">INDEX(Table9[account], MATCH(0, COUNTIF($ED$2:EH2, Table9[account]), 0))</f>
        <v>E- COMMERCE</v>
      </c>
      <c r="EJ2" t="str">
        <f t="array" ref="EJ2">INDEX(Table9[account], MATCH(0, COUNTIF($ED$2:EI2, Table9[account]), 0))</f>
        <v>JD.ID</v>
      </c>
      <c r="EK2" t="str">
        <f t="array" ref="EK2">INDEX(Table9[account], MATCH(0, COUNTIF($ED$2:EJ2, Table9[account]), 0))</f>
        <v>KLIK INDOMARET</v>
      </c>
      <c r="EL2" t="str">
        <f t="array" ref="EL2">INDEX(Table9[account], MATCH(0, COUNTIF($ED$2:EK2, Table9[account]), 0))</f>
        <v>LAZADA</v>
      </c>
      <c r="EM2" t="str">
        <f t="array" ref="EM2">INDEX(Table9[account], MATCH(0, COUNTIF($ED$2:EL2, Table9[account]), 0))</f>
        <v>OTHERS ONLINE RETAIL</v>
      </c>
      <c r="EN2" t="str">
        <f t="array" ref="EN2">INDEX(Table9[account], MATCH(0, COUNTIF($ED$2:EM2, Table9[account]), 0))</f>
        <v>SHOPEE</v>
      </c>
      <c r="EO2" t="str">
        <f t="array" ref="EO2">INDEX(Table9[account], MATCH(0, COUNTIF($ED$2:EN2, Table9[account]), 0))</f>
        <v>SUSU MURAH ONLINE</v>
      </c>
      <c r="EP2" t="str">
        <f t="array" ref="EP2">INDEX(Table9[account], MATCH(0, COUNTIF($ED$2:EO2, Table9[account]), 0))</f>
        <v>TORORO</v>
      </c>
      <c r="EQ2" t="str">
        <f t="array" ref="EQ2">INDEX(Table9[account], MATCH(0, COUNTIF($ED$2:EP2, Table9[account]), 0))</f>
        <v>CARREFOUR</v>
      </c>
      <c r="ER2" t="str">
        <f t="array" ref="ER2">INDEX(Table9[account], MATCH(0, COUNTIF($ED$2:EQ2, Table9[account]), 0))</f>
        <v>GIANT</v>
      </c>
      <c r="ES2" t="str">
        <f t="array" ref="ES2">INDEX(Table9[account], MATCH(0, COUNTIF($ED$2:ER2, Table9[account]), 0))</f>
        <v>HYPERMART</v>
      </c>
      <c r="ET2" t="str">
        <f t="array" ref="ET2">INDEX(Table9[account], MATCH(0, COUNTIF($ED$2:ES2, Table9[account]), 0))</f>
        <v>HYSU</v>
      </c>
      <c r="EU2" t="str">
        <f t="array" ref="EU2">INDEX(Table9[account], MATCH(0, COUNTIF($ED$2:ET2, Table9[account]), 0))</f>
        <v>LION SUPERINDO</v>
      </c>
      <c r="EV2" t="str">
        <f t="array" ref="EV2">INDEX(Table9[account], MATCH(0, COUNTIF($ED$2:EU2, Table9[account]), 0))</f>
        <v>LOTTE MART</v>
      </c>
      <c r="EW2" t="str">
        <f t="array" ref="EW2">INDEX(Table9[account], MATCH(0, COUNTIF($ED$2:EV2, Table9[account]), 0))</f>
        <v>RAMAYANA</v>
      </c>
      <c r="EX2" t="str">
        <f t="array" ref="EX2">INDEX(Table9[account], MATCH(0, COUNTIF($ED$2:EW2, Table9[account]), 0))</f>
        <v>YOGYA</v>
      </c>
      <c r="EY2" t="str">
        <f t="array" ref="EY2">INDEX(Table9[account], MATCH(0, COUNTIF($ED$2:EX2, Table9[account]), 0))</f>
        <v>BRONZE</v>
      </c>
      <c r="EZ2" t="str">
        <f t="array" ref="EZ2">INDEX(Table9[account], MATCH(0, COUNTIF($ED$2:EY2, Table9[account]), 0))</f>
        <v>GOLD</v>
      </c>
      <c r="FA2" t="str">
        <f t="array" ref="FA2">INDEX(Table9[account], MATCH(0, COUNTIF($ED$2:EZ2, Table9[account]), 0))</f>
        <v>SILVER</v>
      </c>
      <c r="FB2" t="str">
        <f t="array" ref="FB2">INDEX(Table9[account], MATCH(0, COUNTIF($ED$2:FA2, Table9[account]), 0))</f>
        <v>ULTIMATE</v>
      </c>
      <c r="FC2" t="str">
        <f t="array" ref="FC2">INDEX(Table9[account], MATCH(0, COUNTIF($ED$2:FB2, Table9[account]), 0))</f>
        <v>HD Private A</v>
      </c>
      <c r="FD2" t="str">
        <f t="array" ref="FD2">INDEX(Table9[account], MATCH(0, COUNTIF($ED$2:FC2, Table9[account]), 0))</f>
        <v>HD Private B</v>
      </c>
      <c r="FE2" t="str">
        <f t="array" ref="FE2">INDEX(Table9[account], MATCH(0, COUNTIF($ED$2:FD2, Table9[account]), 0))</f>
        <v>HD Public</v>
      </c>
      <c r="FF2" t="str">
        <f t="array" ref="FF2">INDEX(Table9[account], MATCH(0, COUNTIF($ED$2:FE2, Table9[account]), 0))</f>
        <v>HD Teaching</v>
      </c>
      <c r="FG2" t="str">
        <f t="array" ref="FG2">INDEX(Table9[account], MATCH(0, COUNTIF($ED$2:FF2, Table9[account]), 0))</f>
        <v>HOSPITAL</v>
      </c>
      <c r="FH2" t="str">
        <f t="array" ref="FH2">INDEX(Table9[account], MATCH(0, COUNTIF($ED$2:FG2, Table9[account]), 0))</f>
        <v>Peds Clinic</v>
      </c>
      <c r="FI2" t="str">
        <f t="array" ref="FI2">INDEX(Table9[account], MATCH(0, COUNTIF($ED$2:FH2, Table9[account]), 0))</f>
        <v>RUMAH SAKIT</v>
      </c>
      <c r="FJ2" t="str">
        <f t="array" ref="FJ2">INDEX(Table9[account], MATCH(0, COUNTIF($ED$2:FI2, Table9[account]), 0))</f>
        <v>Klinik Pratama</v>
      </c>
      <c r="FK2" t="str">
        <f t="array" ref="FK2">INDEX(Table9[account], MATCH(0, COUNTIF($ED$2:FJ2, Table9[account]), 0))</f>
        <v>MIDWIVES</v>
      </c>
      <c r="FL2" t="str">
        <f t="array" ref="FL2">INDEX(Table9[account], MATCH(0, COUNTIF($ED$2:FK2, Table9[account]), 0))</f>
        <v>MW Red</v>
      </c>
      <c r="FM2" t="str">
        <f t="array" ref="FM2">INDEX(Table9[account], MATCH(0, COUNTIF($ED$2:FL2, Table9[account]), 0))</f>
        <v>MW Yellow</v>
      </c>
      <c r="FN2" t="str">
        <f t="array" ref="FN2">INDEX(Table9[account], MATCH(0, COUNTIF($ED$2:FM2, Table9[account]), 0))</f>
        <v>PONED</v>
      </c>
      <c r="FO2" t="str">
        <f t="array" ref="FO2">INDEX(Table9[account], MATCH(0, COUNTIF($ED$2:FN2, Table9[account]), 0))</f>
        <v>JPS/DINKES</v>
      </c>
      <c r="FP2" t="str">
        <f t="array" ref="FP2">INDEX(Table9[account], MATCH(0, COUNTIF($ED$2:FO2, Table9[account]), 0))</f>
        <v>OTHERS-MEDICAL</v>
      </c>
      <c r="FQ2" t="str">
        <f t="array" ref="FQ2">INDEX(Table9[account], MATCH(0, COUNTIF($ED$2:FP2, Table9[account]), 0))</f>
        <v>Pharmacy Medical</v>
      </c>
      <c r="FR2" t="str">
        <f t="array" ref="FR2">INDEX(Table9[account], MATCH(0, COUNTIF($ED$2:FQ2, Table9[account]), 0))</f>
        <v>PHARMACY CHAIN</v>
      </c>
      <c r="FS2" t="str">
        <f t="array" ref="FS2">INDEX(Table9[account], MATCH(0, COUNTIF($ED$2:FR2, Table9[account]), 0))</f>
        <v>PHARMACY REGULAR</v>
      </c>
      <c r="FT2" t="str">
        <f t="array" ref="FT2">INDEX(Table9[account], MATCH(0, COUNTIF($ED$2:FS2, Table9[account]), 0))</f>
        <v>ALFAMART</v>
      </c>
      <c r="FU2" t="str">
        <f t="array" ref="FU2">INDEX(Table9[account], MATCH(0, COUNTIF($ED$2:FT2, Table9[account]), 0))</f>
        <v>ALFAMIDI</v>
      </c>
      <c r="FV2" t="str">
        <f t="array" ref="FV2">INDEX(Table9[account], MATCH(0, COUNTIF($ED$2:FU2, Table9[account]), 0))</f>
        <v>INDOMARET</v>
      </c>
      <c r="FW2" t="str">
        <f t="array" ref="FW2">INDEX(Table9[account], MATCH(0, COUNTIF($ED$2:FV2, Table9[account]), 0))</f>
        <v>MMKA</v>
      </c>
      <c r="FX2" t="str">
        <f t="array" ref="FX2">INDEX(Table9[account], MATCH(0, COUNTIF($ED$2:FW2, Table9[account]), 0))</f>
        <v>YOMART</v>
      </c>
      <c r="FY2" t="str">
        <f t="array" ref="FY2">INDEX(Table9[account], MATCH(0, COUNTIF($ED$2:FX2, Table9[account]), 0))</f>
        <v>BIG MBS</v>
      </c>
      <c r="FZ2" t="str">
        <f t="array" ref="FZ2">INDEX(Table9[account], MATCH(0, COUNTIF($ED$2:FY2, Table9[account]), 0))</f>
        <v>NATASYA TOKO SUSU</v>
      </c>
      <c r="GA2" t="str">
        <f t="array" ref="GA2">INDEX(Table9[account], MATCH(0, COUNTIF($ED$2:FZ2, Table9[account]), 0))</f>
        <v>RAJA SUSU</v>
      </c>
      <c r="GB2" t="str">
        <f t="array" ref="GB2">INDEX(Table9[account], MATCH(0, COUNTIF($ED$2:GA2, Table9[account]), 0))</f>
        <v>SUSUKU</v>
      </c>
      <c r="GC2" t="str">
        <f t="array" ref="GC2">INDEX(Table9[account], MATCH(0, COUNTIF($ED$2:GB2, Table9[account]), 0))</f>
        <v>MBS OTHERS</v>
      </c>
      <c r="GD2" t="str">
        <f t="array" ref="GD2">INDEX(Table9[account], MATCH(0, COUNTIF($ED$2:GC2, Table9[account]), 0))</f>
        <v>SMALL MBS</v>
      </c>
      <c r="GE2" t="str">
        <f t="array" ref="GE2">INDEX(Table9[account], MATCH(0, COUNTIF($ED$2:GD2, Table9[account]), 0))</f>
        <v>MTI REGULAR</v>
      </c>
      <c r="GF2" t="str">
        <f t="array" ref="GF2">INDEX(Table9[account], MATCH(0, COUNTIF($ED$2:GE2, Table9[account]), 0))</f>
        <v>MTI ADVANCED</v>
      </c>
      <c r="GG2" t="str">
        <f t="array" ref="GG2">INDEX(Table9[account], MATCH(0, COUNTIF($ED$2:GF2, Table9[account]), 0))</f>
        <v>PROVISION LARGE</v>
      </c>
      <c r="GH2" t="str">
        <f t="array" ref="GH2">INDEX(Table9[account], MATCH(0, COUNTIF($ED$2:GG2, Table9[account]), 0))</f>
        <v>PROVISION SMALL</v>
      </c>
      <c r="GI2" t="str">
        <f t="array" ref="GI2">INDEX(Table9[account], MATCH(0, COUNTIF($ED$2:GH2, Table9[account]), 0))</f>
        <v>CASH &amp; CARRY</v>
      </c>
      <c r="GJ2" t="str">
        <f t="array" ref="GJ2">INDEX(Table9[account], MATCH(0, COUNTIF($ED$2:GI2, Table9[account]), 0))</f>
        <v>INDOGROSIR</v>
      </c>
      <c r="GK2" t="str">
        <f t="array" ref="GK2">INDEX(Table9[account], MATCH(0, COUNTIF($ED$2:GJ2, Table9[account]), 0))</f>
        <v>LOTTE WHOLESALE</v>
      </c>
      <c r="GL2" t="str">
        <f t="array" ref="GL2">INDEX(Table9[account], MATCH(0, COUNTIF($ED$2:GK2, Table9[account]), 0))</f>
        <v>GT WHOLESALER</v>
      </c>
      <c r="GM2" t="str">
        <f t="array" ref="GM2">INDEX(Table9[account], MATCH(0, COUNTIF($ED$2:GL2, Table9[account]), 0))</f>
        <v>MTI WHOLESALER</v>
      </c>
      <c r="GN2" t="str">
        <f t="array" ref="GN2">INDEX(Table9[account], MATCH(0, COUNTIF($ED$2:GM2, Table9[account]), 0))</f>
        <v>PREMIUM</v>
      </c>
      <c r="GO2" s="13" t="str">
        <f t="array" ref="GO2">INDEX(Table9[account], MATCH(0, COUNTIF($ED$2:GN2, Table9[account]), 0))</f>
        <v>PHARMACY ALL</v>
      </c>
      <c r="GP2" s="13" t="str">
        <f t="array" ref="GP2">INDEX(Table9[account], MATCH(0, COUNTIF($ED$2:GO2, Table9[account]), 0))</f>
        <v>BUKALAPAK</v>
      </c>
      <c r="GQ2" s="13" t="str">
        <f t="array" ref="GQ2">INDEX(Table9[account], MATCH(0, COUNTIF($ED$2:GP2, Table9[account]), 0))</f>
        <v>TOKOKAMAS</v>
      </c>
      <c r="GR2" s="13" t="str">
        <f t="array" ref="GR2">INDEX(Table9[account], MATCH(0, COUNTIF($ED$2:GQ2, Table9[account]), 0))</f>
        <v>TOKOPEDIA</v>
      </c>
      <c r="GT2" s="13" t="s">
        <v>399</v>
      </c>
      <c r="GV2" s="13" t="s">
        <v>2</v>
      </c>
      <c r="GW2" s="13" t="s">
        <v>425</v>
      </c>
      <c r="GY2" s="13" t="str">
        <f t="array" ref="GY2">INDEX(Table11[Entity], MATCH(0, COUNTIF($GX$2:GX2, Table11[Entity]), 0))</f>
        <v>Sari Husada Generasi Mahardika</v>
      </c>
      <c r="GZ2" s="13" t="str">
        <f t="array" ref="GZ2">INDEX(Table11[Entity], MATCH(0, COUNTIF($GX$2:GY2, Table11[Entity]), 0))</f>
        <v>Nutricia Indonesia Sejahtera</v>
      </c>
      <c r="HA2" s="13" t="str">
        <f t="array" ref="HA2">INDEX(Table11[Entity], MATCH(0, COUNTIF($GX$2:GZ2, Table11[Entity]), 0))</f>
        <v>Nutricia Medical Nutrition</v>
      </c>
      <c r="HC2" s="13" t="s">
        <v>425</v>
      </c>
      <c r="HD2" s="13" t="s">
        <v>440</v>
      </c>
      <c r="HF2" s="13" t="str">
        <f t="array" ref="HF2">INDEX(Table12[Brand], MATCH(0, COUNTIF($HE$2:HE2, Table12[Brand]), 0))</f>
        <v>SGM FAMILY</v>
      </c>
      <c r="HG2" s="13" t="str">
        <f t="array" ref="HG2">INDEX(Table12[Brand], MATCH(0, COUNTIF($HE$2:HF2, Table12[Brand]), 0))</f>
        <v>SGM FO</v>
      </c>
      <c r="HH2" s="13" t="str">
        <f t="array" ref="HH2">INDEX(Table12[Brand], MATCH(0, COUNTIF($HE$2:HG2, Table12[Brand]), 0))</f>
        <v>SGM GUM 1+</v>
      </c>
      <c r="HI2" s="13" t="str">
        <f t="array" ref="HI2">INDEX(Table12[Brand], MATCH(0, COUNTIF($HE$2:HH2, Table12[Brand]), 0))</f>
        <v>SGM GUM 3+</v>
      </c>
      <c r="HJ2" s="13" t="str">
        <f t="array" ref="HJ2">INDEX(Table12[Brand], MATCH(0, COUNTIF($HE$2:HI2, Table12[Brand]), 0))</f>
        <v>SGM GUM 5+</v>
      </c>
      <c r="HK2" s="13" t="str">
        <f t="array" ref="HK2">INDEX(Table12[Brand], MATCH(0, COUNTIF($HE$2:HJ2, Table12[Brand]), 0))</f>
        <v>SGM IF</v>
      </c>
      <c r="HL2" s="13" t="str">
        <f t="array" ref="HL2">INDEX(Table12[Brand], MATCH(0, COUNTIF($HE$2:HK2, Table12[Brand]), 0))</f>
        <v>SGM P&amp;BF</v>
      </c>
      <c r="HM2" s="13" t="str">
        <f t="array" ref="HM2">INDEX(Table12[Brand], MATCH(0, COUNTIF($HE$2:HL2, Table12[Brand]), 0))</f>
        <v>SGM RTD</v>
      </c>
      <c r="HN2" s="13" t="str">
        <f t="array" ref="HN2">INDEX(Table12[Brand], MATCH(0, COUNTIF($HE$2:HM2, Table12[Brand]), 0))</f>
        <v>SGM TN</v>
      </c>
      <c r="HO2" s="13" t="str">
        <f t="array" ref="HO2">INDEX(Table12[Brand], MATCH(0, COUNTIF($HE$2:HN2, Table12[Brand]), 0))</f>
        <v>Bebelac FO</v>
      </c>
      <c r="HP2" s="13" t="str">
        <f t="array" ref="HP2">INDEX(Table12[Brand], MATCH(0, COUNTIF($HE$2:HO2, Table12[Brand]), 0))</f>
        <v>Bebelac GUM 1+</v>
      </c>
      <c r="HQ2" s="13" t="str">
        <f t="array" ref="HQ2">INDEX(Table12[Brand], MATCH(0, COUNTIF($HE$2:HP2, Table12[Brand]), 0))</f>
        <v>Bebelac GUM 3+</v>
      </c>
      <c r="HR2" s="13" t="str">
        <f t="array" ref="HR2">INDEX(Table12[Brand], MATCH(0, COUNTIF($HE$2:HQ2, Table12[Brand]), 0))</f>
        <v>Bebelac GUM 5+</v>
      </c>
      <c r="HS2" s="13" t="str">
        <f t="array" ref="HS2">INDEX(Table12[Brand], MATCH(0, COUNTIF($HE$2:HR2, Table12[Brand]), 0))</f>
        <v>Bebelac IF</v>
      </c>
      <c r="HT2" s="13" t="str">
        <f t="array" ref="HT2">INDEX(Table12[Brand], MATCH(0, COUNTIF($HE$2:HS2, Table12[Brand]), 0))</f>
        <v>Bebelac P&amp;BF</v>
      </c>
      <c r="HU2" s="13" t="str">
        <f t="array" ref="HU2">INDEX(Table12[Brand], MATCH(0, COUNTIF($HE$2:HT2, Table12[Brand]), 0))</f>
        <v>Bebelac RTD</v>
      </c>
      <c r="HV2" s="13" t="str">
        <f t="array" ref="HV2">INDEX(Table12[Brand], MATCH(0, COUNTIF($HE$2:HU2, Table12[Brand]), 0))</f>
        <v>Bebelac TN</v>
      </c>
      <c r="HW2" s="13" t="str">
        <f t="array" ref="HW2">INDEX(Table12[Brand], MATCH(0, COUNTIF($HE$2:HV2, Table12[Brand]), 0))</f>
        <v>Lactamil P&amp;BF</v>
      </c>
      <c r="HX2" s="13" t="str">
        <f t="array" ref="HX2">INDEX(Table12[Brand], MATCH(0, COUNTIF($HE$2:HW2, Table12[Brand]), 0))</f>
        <v>NMN TN</v>
      </c>
      <c r="HY2" s="13" t="str">
        <f t="array" ref="HY2">INDEX(Table12[Brand], MATCH(0, COUNTIF($HE$2:HX2, Table12[Brand]), 0))</f>
        <v>Nutrilon Royal Allepre</v>
      </c>
      <c r="HZ2" s="13" t="str">
        <f t="array" ref="HZ2">INDEX(Table12[Brand], MATCH(0, COUNTIF($HE$2:HY2, Table12[Brand]), 0))</f>
        <v>Nutrilon Royal Comfort</v>
      </c>
      <c r="IA2" s="13" t="str">
        <f t="array" ref="IA2">INDEX(Table12[Brand], MATCH(0, COUNTIF($HE$2:HZ2, Table12[Brand]), 0))</f>
        <v>Nutrilon Royal FO</v>
      </c>
      <c r="IB2" s="13" t="str">
        <f t="array" ref="IB2">INDEX(Table12[Brand], MATCH(0, COUNTIF($HE$2:IA2, Table12[Brand]), 0))</f>
        <v>Nutrilon Royal GUM 1+</v>
      </c>
      <c r="IC2" s="13" t="str">
        <f t="array" ref="IC2">INDEX(Table12[Brand], MATCH(0, COUNTIF($HE$2:IB2, Table12[Brand]), 0))</f>
        <v>Nutrilon Royal GUM 3+</v>
      </c>
      <c r="ID2" s="13" t="str">
        <f t="array" ref="ID2">INDEX(Table12[Brand], MATCH(0, COUNTIF($HE$2:IC2, Table12[Brand]), 0))</f>
        <v>Nutrilon Royal IF</v>
      </c>
      <c r="IE2" s="13" t="str">
        <f t="array" ref="IE2">INDEX(Table12[Brand], MATCH(0, COUNTIF($HE$2:ID2, Table12[Brand]), 0))</f>
        <v>Nutrilon Royal Premature</v>
      </c>
      <c r="IF2" s="13" t="str">
        <f t="array" ref="IF2">INDEX(Table12[Brand], MATCH(0, COUNTIF($HE$2:IE2, Table12[Brand]), 0))</f>
        <v>Nutrilon Royal SOYA FO</v>
      </c>
      <c r="IG2" s="13" t="str">
        <f t="array" ref="IG2">INDEX(Table12[Brand], MATCH(0, COUNTIF($HE$2:IF2, Table12[Brand]), 0))</f>
        <v>Nutrilon Royal SOYA GUM</v>
      </c>
      <c r="IH2" s="13" t="str">
        <f t="array" ref="IH2">INDEX(Table12[Brand], MATCH(0, COUNTIF($HE$2:IG2, Table12[Brand]), 0))</f>
        <v>Nutrilon Royal SOYA IF</v>
      </c>
      <c r="II2" s="13" t="str">
        <f t="array" ref="II2">INDEX(Table12[Brand], MATCH(0, COUNTIF($HE$2:IH2, Table12[Brand]), 0))</f>
        <v>Nutrilon TN</v>
      </c>
      <c r="IJ2" s="13" t="str">
        <f t="array" ref="IJ2">INDEX(Table12[Brand], MATCH(0, COUNTIF($HE$2:II2, Table12[Brand]), 0))</f>
        <v>Nutricia Fortifit</v>
      </c>
      <c r="IL2" t="s">
        <v>425</v>
      </c>
      <c r="IM2" t="s">
        <v>440</v>
      </c>
      <c r="IN2">
        <f>IF(OR(IL2=$IN$1,IL2=$IO$1,IL2=$IP$1,IL2=$IQ$1,IL2=$IR$1,IL2=$IS$1,IL2=$IT$1,IL2=$IU$1,IL2=$IV$1,IL2=$IW$1,IL2=$IX$1,IL2=$IY$1,IL2=$ISA$1,IL2=$JB$1,IL2=$JC$1,IL2=$JD$1,IL2=$JE$1,IL2=$JF$1,IL2=$JG$1,IL2=$JH$1,IL2=$JI$1,IL2=$JJ$1,IL2=$JK$1,IL2=$JL$1,IL2=$JM$1,IL2=$JN$1,IL2=$JO$1,IL2=$JP$1,IL2=$JQ$1,IL2=$JR$1),1,0)</f>
        <v>1</v>
      </c>
      <c r="IO2" t="str" cm="1">
        <f t="array" ref="IO2:IP24">_xlfn._xlws.FILTER(IM2:IN148,IN2:IN148=1,"")</f>
        <v>SGM Nutriday CHO 350</v>
      </c>
      <c r="IP2">
        <v>1</v>
      </c>
      <c r="IQ2" t="str" cm="1">
        <f t="array" ref="IQ2:IQ24">$IO$2:INDEX($IO$2:$IO$149,SUMPRODUCT(--($IO$2:$IO$149&lt;&gt;"")))</f>
        <v>SGM Nutriday CHO 350</v>
      </c>
    </row>
    <row r="3" spans="1:251">
      <c r="A3" s="2" t="s">
        <v>2</v>
      </c>
      <c r="B3" s="3" t="s">
        <v>3</v>
      </c>
      <c r="D3" t="str">
        <f t="array" ref="D3">INDEX(Table1[distributor], SMALL(IF(D$2=Table1[entity], MATCH(ROW(Table1[entity]), ROW(Table1[entity]))), ROWS($A$1:A1)))</f>
        <v>TRS</v>
      </c>
      <c r="E3" t="str">
        <f t="array" ref="E3">INDEX(Table1[distributor], SMALL(IF(E$2=Table1[entity], MATCH(ROW(Table1[entity]), ROW(Table1[entity]))), ROWS($A$1:B1)))</f>
        <v>TRS</v>
      </c>
      <c r="F3" t="str">
        <f t="array" ref="F3">INDEX(Table1[distributor], SMALL(IF(F$2=Table1[entity], MATCH(ROW(Table1[entity]), ROW(Table1[entity]))), ROWS($A$1:C1)))</f>
        <v>TRS</v>
      </c>
      <c r="G3" t="e">
        <f t="array" ref="G3">INDEX(Table1[distributor], SMALL(IF(G$2=Table1[entity], MATCH(ROW(Table1[entity]), ROW(Table1[entity]))), ROWS($A$1:D1)))</f>
        <v>#N/A</v>
      </c>
      <c r="H3" t="e">
        <f t="array" ref="H3">INDEX(Table1[distributor], SMALL(IF(H$2=Table1[entity], MATCH(ROW(Table1[entity]), ROW(Table1[entity]))), ROWS($A$1:E1)))</f>
        <v>#N/A</v>
      </c>
      <c r="I3" t="e">
        <f t="array" ref="I3">INDEX(Table1[distributor], SMALL(IF(I$2=Table1[entity], MATCH(ROW(Table1[entity]), ROW(Table1[entity]))), ROWS($A$1:F1)))</f>
        <v>#N/A</v>
      </c>
      <c r="J3" t="e">
        <f t="array" ref="J3">INDEX(Table1[distributor], SMALL(IF(J$2=Table1[entity], MATCH(ROW(Table1[entity]), ROW(Table1[entity]))), ROWS($A$1:G1)))</f>
        <v>#N/A</v>
      </c>
      <c r="K3" t="e">
        <f t="array" ref="K3">INDEX(Table1[distributor], SMALL(IF(K$2=Table1[entity], MATCH(ROW(Table1[entity]), ROW(Table1[entity]))), ROWS($A$1:H1)))</f>
        <v>#N/A</v>
      </c>
      <c r="L3" t="e">
        <f t="array" ref="L3">INDEX(Table1[distributor], SMALL(IF(L$2=Table1[entity], MATCH(ROW(Table1[entity]), ROW(Table1[entity]))), ROWS($A$1:I1)))</f>
        <v>#N/A</v>
      </c>
      <c r="M3" t="e">
        <f t="array" ref="M3">INDEX(Table1[distributor], SMALL(IF(M$2=Table1[entity], MATCH(ROW(Table1[entity]), ROW(Table1[entity]))), ROWS($A$1:J1)))</f>
        <v>#N/A</v>
      </c>
      <c r="N3" t="e">
        <f t="array" ref="N3">INDEX(Table1[distributor], SMALL(IF(N$2=Table1[entity], MATCH(ROW(Table1[entity]), ROW(Table1[entity]))), ROWS($A$1:K1)))</f>
        <v>#N/A</v>
      </c>
      <c r="O3" t="e">
        <f t="array" ref="O3">INDEX(Table1[distributor], SMALL(IF(O$2=Table1[entity], MATCH(ROW(Table1[entity]), ROW(Table1[entity]))), ROWS($A$1:L1)))</f>
        <v>#N/A</v>
      </c>
      <c r="P3" t="e">
        <f t="array" ref="P3">INDEX(Table1[distributor], SMALL(IF(P$2=Table1[entity], MATCH(ROW(Table1[entity]), ROW(Table1[entity]))), ROWS($A$1:M1)))</f>
        <v>#N/A</v>
      </c>
      <c r="Q3" t="e">
        <f t="array" ref="Q3">INDEX(Table1[distributor], SMALL(IF(Q$2=Table1[entity], MATCH(ROW(Table1[entity]), ROW(Table1[entity]))), ROWS($A$1:N1)))</f>
        <v>#N/A</v>
      </c>
      <c r="R3" t="e">
        <f t="array" ref="R3">INDEX(Table1[distributor], SMALL(IF(R$2=Table1[entity], MATCH(ROW(Table1[entity]), ROW(Table1[entity]))), ROWS($A$1:O1)))</f>
        <v>#N/A</v>
      </c>
      <c r="S3" t="e">
        <f t="array" ref="S3">INDEX(Table1[distributor], SMALL(IF(S$2=Table1[entity], MATCH(ROW(Table1[entity]), ROW(Table1[entity]))), ROWS($A$1:P1)))</f>
        <v>#N/A</v>
      </c>
      <c r="U3" s="2" t="s">
        <v>51</v>
      </c>
      <c r="V3" s="1" t="s">
        <v>49</v>
      </c>
      <c r="X3" t="str">
        <f t="array" ref="X3">INDEX(Table2[subactivitytype], SMALL(IF(X$2=Table2[category], MATCH(ROW(Table2[category]), ROW(Table2[category]))), ROWS($U$1:U1)))</f>
        <v>National</v>
      </c>
      <c r="Z3" s="2" t="s">
        <v>79</v>
      </c>
      <c r="AA3" s="3" t="s">
        <v>52</v>
      </c>
      <c r="AC3" t="str">
        <f t="array" ref="AC3">INDEX(Table3[subcategory], SMALL(IF(AC$2=Table3[subactivitytype], MATCH(ROW(Table3[subactivitytype]), ROW(Table3[subactivitytype]))), ROWS($Z$1:Z1)))</f>
        <v>Acceleration Plan</v>
      </c>
      <c r="AD3" t="str">
        <f t="array" ref="AD3">INDEX(Table3[subcategory], SMALL(IF(AD$2=Table3[subactivitytype], MATCH(ROW(Table3[subactivitytype]), ROW(Table3[subactivitytype]))), ROWS($Z$1:AA1)))</f>
        <v>Acceleration Plan</v>
      </c>
      <c r="AE3" t="str">
        <f t="array" ref="AE3">INDEX(Table3[subcategory], SMALL(IF(AE$2=Table3[subactivitytype], MATCH(ROW(Table3[subactivitytype]), ROW(Table3[subactivitytype]))), ROWS($Z$1:AB1)))</f>
        <v>Corridor GT MTI</v>
      </c>
      <c r="AG3" s="2" t="s">
        <v>31</v>
      </c>
      <c r="AH3" s="3" t="s">
        <v>33</v>
      </c>
      <c r="AJ3" t="str" cm="1">
        <f t="array" ref="AJ3">INDEX(Table4[activity], SMALL(IF(AJ$2=Table4[subcategory], MATCH(ROW(Table4[subcategory]), ROW(Table4[subcategory]))), ROWS($AG$1:AG1)))</f>
        <v>Commodity</v>
      </c>
      <c r="AK3" t="str" cm="1">
        <f t="array" ref="AK3">INDEX(Table4[activity], SMALL(IF(AK$2=Table4[subcategory], MATCH(ROW(Table4[subcategory]), ROW(Table4[subcategory]))), ROWS($AG$1:AH1)))</f>
        <v>Commodity</v>
      </c>
      <c r="AL3" t="str" cm="1">
        <f t="array" ref="AL3">INDEX(Table4[activity], SMALL(IF(AL$2=Table4[subcategory], MATCH(ROW(Table4[subcategory]), ROW(Table4[subcategory]))), ROWS($AG$1:AI1)))</f>
        <v>Adhoc Channel - Visibility</v>
      </c>
      <c r="AM3" t="str" cm="1">
        <f t="array" ref="AM3">INDEX(Table4[activity], SMALL(IF(AM$2=Table4[subcategory], MATCH(ROW(Table4[subcategory]), ROW(Table4[subcategory]))), ROWS($AG$1:AJ1)))</f>
        <v>Adhoc Channel - Visibility</v>
      </c>
      <c r="AN3" t="str" cm="1">
        <f t="array" ref="AN3">INDEX(Table4[activity], SMALL(IF(AN$2=Table4[subcategory], MATCH(ROW(Table4[subcategory]), ROW(Table4[subcategory]))), ROWS($AG$1:AK1)))</f>
        <v>Adhoc Channel - Visibility</v>
      </c>
      <c r="AO3" t="str" cm="1">
        <f t="array" ref="AO3">INDEX(Table4[activity], SMALL(IF(AO$2=Table4[subcategory], MATCH(ROW(Table4[subcategory]), ROW(Table4[subcategory]))), ROWS($AG$1:AL1)))</f>
        <v>Corridor - Regular</v>
      </c>
      <c r="AP3" t="str" cm="1">
        <f t="array" ref="AP3">INDEX(Table4[activity], SMALL(IF(AP$2=Table4[subcategory], MATCH(ROW(Table4[subcategory]), ROW(Table4[subcategory]))), ROWS($AG$1:AM1)))</f>
        <v>Corridor - Regular</v>
      </c>
      <c r="AQ3" t="str" cm="1">
        <f t="array" ref="AQ3">INDEX(Table4[activity], SMALL(IF(AQ$2=Table4[subcategory], MATCH(ROW(Table4[subcategory]), ROW(Table4[subcategory]))), ROWS($AG$1:AN1)))</f>
        <v>Corridor - Regular</v>
      </c>
      <c r="AR3" t="str" cm="1">
        <f t="array" ref="AR3">INDEX(Table4[activity], SMALL(IF(AR$2=Table4[subcategory], MATCH(ROW(Table4[subcategory]), ROW(Table4[subcategory]))), ROWS($AG$1:AO1)))</f>
        <v>Trading Term - Consumer Promo Ecommerce</v>
      </c>
      <c r="AS3" t="str" cm="1">
        <f t="array" ref="AS3">INDEX(Table4[activity], SMALL(IF(AS$2=Table4[subcategory], MATCH(ROW(Table4[subcategory]), ROW(Table4[subcategory]))), ROWS($AG$1:AP1)))</f>
        <v>Adhoc Channel - Visibility</v>
      </c>
      <c r="AT3" t="str" cm="1">
        <f t="array" ref="AT3">INDEX(Table4[activity], SMALL(IF(AT$2=Table4[subcategory], MATCH(ROW(Table4[subcategory]), ROW(Table4[subcategory]))), ROWS($AG$1:AQ1)))</f>
        <v>Galaxy Project</v>
      </c>
      <c r="AU3" t="str" cm="1">
        <f t="array" ref="AU3">INDEX(Table4[activity], SMALL(IF(AU$2=Table4[subcategory], MATCH(ROW(Table4[subcategory]), ROW(Table4[subcategory]))), ROWS($AG$1:AR1)))</f>
        <v>Adhoc Channel - Visibility</v>
      </c>
      <c r="AV3" t="str" cm="1">
        <f t="array" ref="AV3">INDEX(Table4[activity], SMALL(IF(AV$2=Table4[subcategory], MATCH(ROW(Table4[subcategory]), ROW(Table4[subcategory]))), ROWS($AG$1:AS1)))</f>
        <v>Listing Fee</v>
      </c>
      <c r="AW3" t="str" cm="1">
        <f t="array" ref="AW3">INDEX(Table4[activity], SMALL(IF(AW$2=Table4[subcategory], MATCH(ROW(Table4[subcategory]), ROW(Table4[subcategory]))), ROWS($AG$1:AT1)))</f>
        <v>Trading Term - Adhoc LKA</v>
      </c>
      <c r="AX3" t="str" cm="1">
        <f t="array" ref="AX3">INDEX(Table4[activity], SMALL(IF(AX$2=Table4[subcategory], MATCH(ROW(Table4[subcategory]), ROW(Table4[subcategory]))), ROWS($AG$1:AU1)))</f>
        <v>Corridor - Adhoc Medical</v>
      </c>
      <c r="AY3" t="str" cm="1">
        <f t="array" ref="AY3">INDEX(Table4[activity], SMALL(IF(AY$2=Table4[subcategory], MATCH(ROW(Table4[subcategory]), ROW(Table4[subcategory]))), ROWS($AG$1:AV1)))</f>
        <v>Adhoc Channel - Visibility</v>
      </c>
      <c r="AZ3" t="str" cm="1">
        <f t="array" ref="AZ3">INDEX(Table4[activity], SMALL(IF(AZ$2=Table4[subcategory], MATCH(ROW(Table4[subcategory]), ROW(Table4[subcategory]))), ROWS($AG$1:AW1)))</f>
        <v>Adhoc Channel - Visibility</v>
      </c>
      <c r="BA3" t="str" cm="1">
        <f t="array" ref="BA3">INDEX(Table4[activity], SMALL(IF(BA$2=Table4[subcategory], MATCH(ROW(Table4[subcategory]), ROW(Table4[subcategory]))), ROWS($AG$1:AX1)))</f>
        <v>Adhoc Channel - Visibility</v>
      </c>
      <c r="BB3" t="str" cm="1">
        <f t="array" ref="BB3">INDEX(Table4[activity], SMALL(IF(BB$2=Table4[subcategory], MATCH(ROW(Table4[subcategory]), ROW(Table4[subcategory]))), ROWS($AG$1:AY1)))</f>
        <v>Trading Term -  Mailer &amp; Visibility</v>
      </c>
      <c r="BD3" s="13" t="s">
        <v>33</v>
      </c>
      <c r="BE3" s="13" t="s">
        <v>34</v>
      </c>
      <c r="BG3" t="str">
        <f t="array" ref="BG3">INDEX(Table5[subactivity], SMALL(IF(BG$2=Table5[activity], MATCH(ROW(Table5[activity]), ROW(Table5[activity]))), ROWS($BD$1:BD1)))</f>
        <v>Commodity</v>
      </c>
      <c r="BH3" t="str">
        <f t="array" ref="BH3">INDEX(Table5[subactivity], SMALL(IF(BH$2=Table5[activity], MATCH(ROW(Table5[activity]), ROW(Table5[activity]))), ROWS($BD$1:BE1)))</f>
        <v>Account Competition</v>
      </c>
      <c r="BI3" t="str">
        <f t="array" ref="BI3">INDEX(Table5[subactivity], SMALL(IF(BI$2=Table5[activity], MATCH(ROW(Table5[activity]), ROW(Table5[activity]))), ROWS($BD$1:BF1)))</f>
        <v>Design fee</v>
      </c>
      <c r="BJ3" t="str">
        <f t="array" ref="BJ3">INDEX(Table5[subactivity], SMALL(IF(BJ$2=Table5[activity], MATCH(ROW(Table5[activity]), ROW(Table5[activity]))), ROWS($BD$1:BG1)))</f>
        <v>LKA Gathering</v>
      </c>
      <c r="BK3" t="str">
        <f t="array" ref="BK3">INDEX(Table5[subactivity], SMALL(IF(BK$2=Table5[activity], MATCH(ROW(Table5[activity]), ROW(Table5[activity]))), ROWS($BD$1:BH1)))</f>
        <v>Gimmick</v>
      </c>
      <c r="BL3" t="str">
        <f t="array" ref="BL3">INDEX(Table5[subactivity], SMALL(IF(BL$2=Table5[activity], MATCH(ROW(Table5[activity]), ROW(Table5[activity]))), ROWS($BD$1:BI1)))</f>
        <v>Local Activation</v>
      </c>
      <c r="BM3" t="str">
        <f t="array" ref="BM3">INDEX(Table5[subactivity], SMALL(IF(BM$2=Table5[activity], MATCH(ROW(Table5[activity]), ROW(Table5[activity]))), ROWS($BD$1:BJ1)))</f>
        <v>Delivery Fee</v>
      </c>
      <c r="BN3" t="str">
        <f t="array" ref="BN3">INDEX(Table5[subactivity], SMALL(IF(BN$2=Table5[activity], MATCH(ROW(Table5[activity]), ROW(Table5[activity]))), ROWS($BD$1:BK1)))</f>
        <v>POSM</v>
      </c>
      <c r="BO3" t="str">
        <f t="array" ref="BO3">INDEX(Table5[subactivity], SMALL(IF(BO$2=Table5[activity], MATCH(ROW(Table5[activity]), ROW(Table5[activity]))), ROWS($BD$1:BL1)))</f>
        <v>In store sampling</v>
      </c>
      <c r="BP3" t="str">
        <f t="array" ref="BP3">INDEX(Table5[subactivity], SMALL(IF(BP$2=Table5[activity], MATCH(ROW(Table5[activity]), ROW(Table5[activity]))), ROWS($BD$1:BM1)))</f>
        <v>Block Shelving</v>
      </c>
      <c r="BQ3" t="str">
        <f t="array" ref="BQ3">INDEX(Table5[subactivity], SMALL(IF(BQ$2=Table5[activity], MATCH(ROW(Table5[activity]), ROW(Table5[activity]))), ROWS($BD$1:BN1)))</f>
        <v>Anniversary Discount</v>
      </c>
      <c r="BR3" t="str">
        <f t="array" ref="BR3">INDEX(Table5[subactivity], SMALL(IF(BR$2=Table5[activity], MATCH(ROW(Table5[activity]), ROW(Table5[activity]))), ROWS($BD$1:BO1)))</f>
        <v>Anniversary Discount</v>
      </c>
      <c r="BS3" t="str">
        <f t="array" ref="BS3">INDEX(Table5[subactivity], SMALL(IF(BS$2=Table5[activity], MATCH(ROW(Table5[activity]), ROW(Table5[activity]))), ROWS($BD$1:BP1)))</f>
        <v>Mailer</v>
      </c>
      <c r="BT3" t="str">
        <f t="array" ref="BT3">INDEX(Table5[subactivity], SMALL(IF(BT$2=Table5[activity], MATCH(ROW(Table5[activity]), ROW(Table5[activity]))), ROWS($BD$1:BQ1)))</f>
        <v>Additional Banner</v>
      </c>
      <c r="BU3" t="str">
        <f t="array" ref="BU3">INDEX(Table5[subactivity], SMALL(IF(BU$2=Table5[activity], MATCH(ROW(Table5[activity]), ROW(Table5[activity]))), ROWS($BD$1:BR1)))</f>
        <v>Commodity Trading</v>
      </c>
      <c r="BV3" t="str">
        <f t="array" ref="BV3">INDEX(Table5[subactivity], SMALL(IF(BV$2=Table5[activity], MATCH(ROW(Table5[activity]), ROW(Table5[activity]))), ROWS($BD$1:BS1)))</f>
        <v>NULL</v>
      </c>
      <c r="BW3" t="str">
        <f t="array" ref="BW3">INDEX(Table5[subactivity], SMALL(IF(BW$2=Table5[activity], MATCH(ROW(Table5[activity]), ROW(Table5[activity]))), ROWS($BD$1:BT1)))</f>
        <v>NULL</v>
      </c>
      <c r="BX3" t="str">
        <f t="array" ref="BX3">INDEX(Table5[subactivity], SMALL(IF(BX$2=Table5[activity], MATCH(ROW(Table5[activity]), ROW(Table5[activity]))), ROWS($BD$1:BU1)))</f>
        <v>Listing Fee</v>
      </c>
      <c r="BY3" t="str">
        <f t="array" ref="BY3">INDEX(Table5[subactivity], SMALL(IF(BY$2=Table5[activity], MATCH(ROW(Table5[activity]), ROW(Table5[activity]))), ROWS($BD$1:BV1)))</f>
        <v>Volume Incentive</v>
      </c>
      <c r="BZ3" t="str">
        <f t="array" ref="BZ3">INDEX(Table5[subactivity], SMALL(IF(BZ$2=Table5[activity], MATCH(ROW(Table5[activity]), ROW(Table5[activity]))), ROWS($BD$1:BW1)))</f>
        <v>Volume Incentive</v>
      </c>
      <c r="CA3" t="str">
        <f t="array" ref="CA3">INDEX(Table5[subactivity], SMALL(IF(CA$2=Table5[activity], MATCH(ROW(Table5[activity]), ROW(Table5[activity]))), ROWS($BD$1:BX1)))</f>
        <v>Anniversary Discount</v>
      </c>
      <c r="CB3" t="str">
        <f t="array" ref="CB3">INDEX(Table5[subactivity], SMALL(IF(CB$2=Table5[activity], MATCH(ROW(Table5[activity]), ROW(Table5[activity]))), ROWS($BD$1:BY1)))</f>
        <v>Data Sharing</v>
      </c>
      <c r="CC3" t="str">
        <f t="array" ref="CC3">INDEX(Table5[subactivity], SMALL(IF(CC$2=Table5[activity], MATCH(ROW(Table5[activity]), ROW(Table5[activity]))), ROWS($BD$1:BZ1)))</f>
        <v>Anniversary Discount</v>
      </c>
      <c r="CD3" t="str">
        <f t="array" ref="CD3">INDEX(Table5[subactivity], SMALL(IF(CD$2=Table5[activity], MATCH(ROW(Table5[activity]), ROW(Table5[activity]))), ROWS($BD$1:CA1)))</f>
        <v>Conditional Rebate</v>
      </c>
      <c r="CE3" t="str">
        <f t="array" ref="CE3">INDEX(Table5[subactivity], SMALL(IF(CE$2=Table5[activity], MATCH(ROW(Table5[activity]), ROW(Table5[activity]))), ROWS($BD$1:CB1)))</f>
        <v>Anniversary Discount</v>
      </c>
      <c r="CF3" t="str">
        <f t="array" ref="CF3">INDEX(Table5[subactivity], SMALL(IF(CF$2=Table5[activity], MATCH(ROW(Table5[activity]), ROW(Table5[activity]))), ROWS($BD$1:CC1)))</f>
        <v>Banner</v>
      </c>
      <c r="CG3" t="str">
        <f t="array" ref="CG3">INDEX(Table5[subactivity], SMALL(IF(CG$2=Table5[activity], MATCH(ROW(Table5[activity]), ROW(Table5[activity]))), ROWS($BD$1:CD1)))</f>
        <v>Volume Incentive</v>
      </c>
      <c r="CH3" t="str">
        <f t="array" ref="CH3">INDEX(Table5[subactivity], SMALL(IF(CH$2=Table5[activity], MATCH(ROW(Table5[activity]), ROW(Table5[activity]))), ROWS($BD$1:CE1)))</f>
        <v>Listing Fee</v>
      </c>
      <c r="CI3" t="str">
        <f t="array" ref="CI3">INDEX(Table5[subactivity], SMALL(IF(CI$2=Table5[activity], MATCH(ROW(Table5[activity]), ROW(Table5[activity]))), ROWS($BD$1:CF1)))</f>
        <v>Listing Fee</v>
      </c>
      <c r="CJ3" t="str">
        <f t="array" ref="CJ3">INDEX(Table5[subactivity], SMALL(IF(CJ$2=Table5[activity], MATCH(ROW(Table5[activity]), ROW(Table5[activity]))), ROWS($BD$1:CG1)))</f>
        <v>Anniversary Discount</v>
      </c>
      <c r="CK3" t="str">
        <f t="array" ref="CK3">INDEX(Table5[subactivity], SMALL(IF(CK$2=Table5[activity], MATCH(ROW(Table5[activity]), ROW(Table5[activity]))), ROWS($BD$1:CH1)))</f>
        <v>Anniversary Discount</v>
      </c>
      <c r="CL3" t="str">
        <f t="array" ref="CL3">INDEX(Table5[subactivity], SMALL(IF(CL$2=Table5[activity], MATCH(ROW(Table5[activity]), ROW(Table5[activity]))), ROWS($BD$1:CI1)))</f>
        <v>Anniversary Discount</v>
      </c>
      <c r="CM3" t="str">
        <f t="array" ref="CM3">INDEX(Table5[subactivity], SMALL(IF(CM$2=Table5[activity], MATCH(ROW(Table5[activity]), ROW(Table5[activity]))), ROWS($BD$1:CJ1)))</f>
        <v>Volume Incentive</v>
      </c>
      <c r="CN3" t="str">
        <f t="array" ref="CN3">INDEX(Table5[subactivity], SMALL(IF(CN$2=Table5[activity], MATCH(ROW(Table5[activity]), ROW(Table5[activity]))), ROWS($BD$1:CK1)))</f>
        <v>Block Shelving</v>
      </c>
      <c r="CO3" s="13" t="str">
        <f t="array" ref="CO3">INDEX(Table5[subactivity], SMALL(IF(CO$2=Table5[activity], MATCH(ROW(Table5[activity]), ROW(Table5[activity]))), ROWS($BD$1:CL1)))</f>
        <v>Commodity</v>
      </c>
      <c r="CP3" s="13" t="str">
        <f t="array" ref="CP3">INDEX(Table5[subactivity], SMALL(IF(CP$2=Table5[activity], MATCH(ROW(Table5[activity]), ROW(Table5[activity]))), ROWS($BD$1:CM1)))</f>
        <v>Commodity</v>
      </c>
      <c r="CR3" s="13" t="s">
        <v>137</v>
      </c>
      <c r="CS3" s="13" t="s">
        <v>137</v>
      </c>
      <c r="CU3" t="str">
        <f t="array" ref="CU3">INDEX(Table6[subchannel], SMALL(IF(CU$2=Table6[channel], MATCH(ROW(Table6[channel]), ROW(Table6[channel]))), ROWS($CR$1:CR1)))</f>
        <v>E- COMMERCE</v>
      </c>
      <c r="CV3" t="str">
        <f t="array" ref="CV3">INDEX(Table6[subchannel], SMALL(IF(CV$2=Table6[channel], MATCH(ROW(Table6[channel]), ROW(Table6[channel]))), ROWS($CR$1:CS1)))</f>
        <v>HYSU</v>
      </c>
      <c r="CW3" t="str">
        <f t="array" ref="CW3">INDEX(Table6[subchannel], SMALL(IF(CW$2=Table6[channel], MATCH(ROW(Table6[channel]), ROW(Table6[channel]))), ROWS($CR$1:CT1)))</f>
        <v>LKA</v>
      </c>
      <c r="CX3" t="str">
        <f t="array" ref="CX3">INDEX(Table6[subchannel], SMALL(IF(CX$2=Table6[channel], MATCH(ROW(Table6[channel]), ROW(Table6[channel]))), ROWS($CR$1:CU1)))</f>
        <v>HOSPITAL</v>
      </c>
      <c r="CY3" t="str">
        <f t="array" ref="CY3">INDEX(Table6[subchannel], SMALL(IF(CY$2=Table6[channel], MATCH(ROW(Table6[channel]), ROW(Table6[channel]))), ROWS($CR$1:CV1)))</f>
        <v>MMKA</v>
      </c>
      <c r="CZ3" t="str">
        <f t="array" ref="CZ3">INDEX(Table6[subchannel], SMALL(IF(CZ$2=Table6[channel], MATCH(ROW(Table6[channel]), ROW(Table6[channel]))), ROWS($CR$1:CW1)))</f>
        <v>BIG MBS</v>
      </c>
      <c r="DA3" t="str">
        <f t="array" ref="DA3">INDEX(Table6[subchannel], SMALL(IF(DA$2=Table6[channel], MATCH(ROW(Table6[channel]), ROW(Table6[channel]))), ROWS($CR$1:CX1)))</f>
        <v>MTI REGULAR</v>
      </c>
      <c r="DB3" t="str">
        <f t="array" ref="DB3">INDEX(Table6[subchannel], SMALL(IF(DB$2=Table6[channel], MATCH(ROW(Table6[channel]), ROW(Table6[channel]))), ROWS($CR$1:CY1)))</f>
        <v>MTI ADVANCED</v>
      </c>
      <c r="DC3" t="str">
        <f t="array" ref="DC3">INDEX(Table6[subchannel], SMALL(IF(DC$2=Table6[channel], MATCH(ROW(Table6[channel]), ROW(Table6[channel]))), ROWS($CR$1:CZ1)))</f>
        <v>PROVISION LARGE</v>
      </c>
      <c r="DD3" t="str">
        <f t="array" ref="DD3">INDEX(Table6[subchannel], SMALL(IF(DD$2=Table6[channel], MATCH(ROW(Table6[channel]), ROW(Table6[channel]))), ROWS($CR$1:DA1)))</f>
        <v>CASH &amp; CARRY</v>
      </c>
      <c r="DE3" t="str">
        <f t="array" ref="DE3">INDEX(Table6[subchannel], SMALL(IF(DE$2=Table6[channel], MATCH(ROW(Table6[channel]), ROW(Table6[channel]))), ROWS($CR$1:DB1)))</f>
        <v>GT WHOLESALER</v>
      </c>
      <c r="DG3" s="13" t="s">
        <v>136</v>
      </c>
      <c r="DH3" s="13" t="s">
        <v>159</v>
      </c>
      <c r="DJ3" t="str">
        <f t="array" ref="DJ3">INDEX(Table8[account], SMALL(IF(DJ$2=Table8[subchannel], MATCH(ROW(Table8[subchannel]), ROW(Table8[subchannel]))), ROWS($DG$1:DG1)))</f>
        <v>ACOMMERCE</v>
      </c>
      <c r="DK3" t="str">
        <f t="array" ref="DK3">INDEX(Table8[account], SMALL(IF(DK$2=Table8[subchannel], MATCH(ROW(Table8[subchannel]), ROW(Table8[subchannel]))), ROWS($DG$1:DH1)))</f>
        <v>CARREFOUR</v>
      </c>
      <c r="DL3" t="str">
        <f t="array" ref="DL3">INDEX(Table8[account], SMALL(IF(DL$2=Table8[subchannel], MATCH(ROW(Table8[subchannel]), ROW(Table8[subchannel]))), ROWS($DG$1:DI1)))</f>
        <v>BRONZE</v>
      </c>
      <c r="DM3" t="str">
        <f t="array" ref="DM3">INDEX(Table8[account], SMALL(IF(DM$2=Table8[subchannel], MATCH(ROW(Table8[subchannel]), ROW(Table8[subchannel]))), ROWS($DG$1:DJ1)))</f>
        <v>HD Private A</v>
      </c>
      <c r="DN3" t="str">
        <f t="array" ref="DN3">INDEX(Table8[account], SMALL(IF(DN$2=Table8[subchannel], MATCH(ROW(Table8[subchannel]), ROW(Table8[subchannel]))), ROWS($DG$1:DK1)))</f>
        <v>Klinik Pratama</v>
      </c>
      <c r="DO3" t="str">
        <f t="array" ref="DO3">INDEX(Table8[account], SMALL(IF(DO$2=Table8[subchannel], MATCH(ROW(Table8[subchannel]), ROW(Table8[subchannel]))), ROWS($DG$1:DL1)))</f>
        <v>JPS/DINKES</v>
      </c>
      <c r="DP3" t="str">
        <f t="array" ref="DP3">INDEX(Table8[account], SMALL(IF(DP$2=Table8[subchannel], MATCH(ROW(Table8[subchannel]), ROW(Table8[subchannel]))), ROWS($DG$1:DM1)))</f>
        <v>PHARMACY CHAIN</v>
      </c>
      <c r="DQ3" t="str">
        <f t="array" ref="DQ3">INDEX(Table8[account], SMALL(IF(DQ$2=Table8[subchannel], MATCH(ROW(Table8[subchannel]), ROW(Table8[subchannel]))), ROWS($DG$1:DN1)))</f>
        <v>ALFAMART</v>
      </c>
      <c r="DR3" t="str">
        <f t="array" ref="DR3">INDEX(Table8[account], SMALL(IF(DR$2=Table8[subchannel], MATCH(ROW(Table8[subchannel]), ROW(Table8[subchannel]))), ROWS($DG$1:DO1)))</f>
        <v>BIG MBS</v>
      </c>
      <c r="DS3" t="str">
        <f t="array" ref="DS3">INDEX(Table8[account], SMALL(IF(DS$2=Table8[subchannel], MATCH(ROW(Table8[subchannel]), ROW(Table8[subchannel]))), ROWS($DG$1:DP1)))</f>
        <v>MBS OTHERS</v>
      </c>
      <c r="DT3" t="str">
        <f t="array" ref="DT3">INDEX(Table8[account], SMALL(IF(DT$2=Table8[subchannel], MATCH(ROW(Table8[subchannel]), ROW(Table8[subchannel]))), ROWS($DG$1:DQ1)))</f>
        <v>MTI REGULAR</v>
      </c>
      <c r="DU3" t="str">
        <f t="array" ref="DU3">INDEX(Table8[account], SMALL(IF(DU$2=Table8[subchannel], MATCH(ROW(Table8[subchannel]), ROW(Table8[subchannel]))), ROWS($DG$1:DR1)))</f>
        <v>MTI ADVANCED</v>
      </c>
      <c r="DV3" t="str">
        <f t="array" ref="DV3">INDEX(Table8[account], SMALL(IF(DV$2=Table8[subchannel], MATCH(ROW(Table8[subchannel]), ROW(Table8[subchannel]))), ROWS($DG$1:DS1)))</f>
        <v>PROVISION LARGE</v>
      </c>
      <c r="DW3" t="str">
        <f t="array" ref="DW3">INDEX(Table8[account], SMALL(IF(DW$2=Table8[subchannel], MATCH(ROW(Table8[subchannel]), ROW(Table8[subchannel]))), ROWS($DG$1:DT1)))</f>
        <v>PROVISION SMALL</v>
      </c>
      <c r="DX3" t="str">
        <f t="array" ref="DX3">INDEX(Table8[account], SMALL(IF(DX$2=Table8[subchannel], MATCH(ROW(Table8[subchannel]), ROW(Table8[subchannel]))), ROWS($DG$1:DU1)))</f>
        <v>CASH &amp; CARRY</v>
      </c>
      <c r="DY3" t="str">
        <f t="array" ref="DY3">INDEX(Table8[account], SMALL(IF(DY$2=Table8[subchannel], MATCH(ROW(Table8[subchannel]), ROW(Table8[subchannel]))), ROWS($DG$1:DV1)))</f>
        <v>GT WHOLESALER</v>
      </c>
      <c r="DZ3" t="str">
        <f t="array" ref="DZ3">INDEX(Table8[account], SMALL(IF(DZ$2=Table8[subchannel], MATCH(ROW(Table8[subchannel]), ROW(Table8[subchannel]))), ROWS($DG$1:DW1)))</f>
        <v>MTI WHOLESALER</v>
      </c>
      <c r="EB3" s="13" t="s">
        <v>158</v>
      </c>
      <c r="EC3" s="13" t="s">
        <v>207</v>
      </c>
      <c r="EE3" t="str">
        <f t="array" ref="EE3">INDEX(Table9[subaccount], SMALL(IF(EE$2=Table9[account], MATCH(ROW(Table9[account]), ROW(Table9[account]))), ROWS($EB$1:EB1)))</f>
        <v>ACOMMERCE B2B</v>
      </c>
      <c r="EF3" t="str">
        <f t="array" ref="EF3">INDEX(Table9[subaccount], SMALL(IF(EF$2=Table9[account], MATCH(ROW(Table9[account]), ROW(Table9[account]))), ROWS($EB$1:EC1)))</f>
        <v>ALADDIN</v>
      </c>
      <c r="EG3" t="str">
        <f t="array" ref="EG3">INDEX(Table9[subaccount], SMALL(IF(EG$2=Table9[account], MATCH(ROW(Table9[account]), ROW(Table9[account]))), ROWS($EB$1:ED1)))</f>
        <v>BLIBLI</v>
      </c>
      <c r="EH3" t="str">
        <f t="array" ref="EH3">INDEX(Table9[subaccount], SMALL(IF(EH$2=Table9[account], MATCH(ROW(Table9[account]), ROW(Table9[account]))), ROWS($EB$1:EE1)))</f>
        <v>DIRECT SUPPLY ORAMI</v>
      </c>
      <c r="EI3" t="str">
        <f t="array" ref="EI3">INDEX(Table9[subaccount], SMALL(IF(EI$2=Table9[account], MATCH(ROW(Table9[account]), ROW(Table9[account]))), ROWS($EB$1:EF1)))</f>
        <v>E- COMMERCE ALL</v>
      </c>
      <c r="EJ3" t="str">
        <f t="array" ref="EJ3">INDEX(Table9[subaccount], SMALL(IF(EJ$2=Table9[account], MATCH(ROW(Table9[account]), ROW(Table9[account]))), ROWS($EB$1:EG1)))</f>
        <v>JD.ID</v>
      </c>
      <c r="EK3" t="str">
        <f t="array" ref="EK3">INDEX(Table9[subaccount], SMALL(IF(EK$2=Table9[account], MATCH(ROW(Table9[account]), ROW(Table9[account]))), ROWS($EB$1:EH1)))</f>
        <v>KLIK INDOMARET</v>
      </c>
      <c r="EL3" t="str">
        <f t="array" ref="EL3">INDEX(Table9[subaccount], SMALL(IF(EL$2=Table9[account], MATCH(ROW(Table9[account]), ROW(Table9[account]))), ROWS($EB$1:EI1)))</f>
        <v>LAZADA</v>
      </c>
      <c r="EM3" t="str">
        <f t="array" ref="EM3">INDEX(Table9[subaccount], SMALL(IF(EM$2=Table9[account], MATCH(ROW(Table9[account]), ROW(Table9[account]))), ROWS($EB$1:EJ1)))</f>
        <v>OTHERS ONLINE RETAIL</v>
      </c>
      <c r="EN3" t="str">
        <f t="array" ref="EN3">INDEX(Table9[subaccount], SMALL(IF(EN$2=Table9[account], MATCH(ROW(Table9[account]), ROW(Table9[account]))), ROWS($EB$1:EK1)))</f>
        <v>SHOPEE</v>
      </c>
      <c r="EO3" t="str">
        <f t="array" ref="EO3">INDEX(Table9[subaccount], SMALL(IF(EO$2=Table9[account], MATCH(ROW(Table9[account]), ROW(Table9[account]))), ROWS($EB$1:EL1)))</f>
        <v>SUSU MURAH ONLINE</v>
      </c>
      <c r="EP3" t="str">
        <f t="array" ref="EP3">INDEX(Table9[subaccount], SMALL(IF(EP$2=Table9[account], MATCH(ROW(Table9[account]), ROW(Table9[account]))), ROWS($EB$1:EM1)))</f>
        <v>TORORO</v>
      </c>
      <c r="EQ3" t="str">
        <f t="array" ref="EQ3">INDEX(Table9[subaccount], SMALL(IF(EQ$2=Table9[account], MATCH(ROW(Table9[account]), ROW(Table9[account]))), ROWS($EB$1:EN1)))</f>
        <v>CARREFOUR</v>
      </c>
      <c r="ER3" t="str">
        <f t="array" ref="ER3">INDEX(Table9[subaccount], SMALL(IF(ER$2=Table9[account], MATCH(ROW(Table9[account]), ROW(Table9[account]))), ROWS($EB$1:EO1)))</f>
        <v>GIANT</v>
      </c>
      <c r="ES3" t="str">
        <f t="array" ref="ES3">INDEX(Table9[subaccount], SMALL(IF(ES$2=Table9[account], MATCH(ROW(Table9[account]), ROW(Table9[account]))), ROWS($EB$1:EP1)))</f>
        <v>HYPERMART</v>
      </c>
      <c r="ET3" t="str">
        <f t="array" ref="ET3">INDEX(Table9[subaccount], SMALL(IF(ET$2=Table9[account], MATCH(ROW(Table9[account]), ROW(Table9[account]))), ROWS($EB$1:EQ1)))</f>
        <v>HYSU ALL</v>
      </c>
      <c r="EU3" t="str">
        <f t="array" ref="EU3">INDEX(Table9[subaccount], SMALL(IF(EU$2=Table9[account], MATCH(ROW(Table9[account]), ROW(Table9[account]))), ROWS($EB$1:ER1)))</f>
        <v>LION SUPERINDO</v>
      </c>
      <c r="EV3" t="str">
        <f t="array" ref="EV3">INDEX(Table9[subaccount], SMALL(IF(EV$2=Table9[account], MATCH(ROW(Table9[account]), ROW(Table9[account]))), ROWS($EB$1:ES1)))</f>
        <v>LOTTE MART</v>
      </c>
      <c r="EW3" t="str">
        <f t="array" ref="EW3">INDEX(Table9[subaccount], SMALL(IF(EW$2=Table9[account], MATCH(ROW(Table9[account]), ROW(Table9[account]))), ROWS($EB$1:ET1)))</f>
        <v>RAMAYANA</v>
      </c>
      <c r="EX3" t="str">
        <f t="array" ref="EX3">INDEX(Table9[subaccount], SMALL(IF(EX$2=Table9[account], MATCH(ROW(Table9[account]), ROW(Table9[account]))), ROWS($EB$1:EU1)))</f>
        <v>YOGYA</v>
      </c>
      <c r="EY3" t="str">
        <f t="array" ref="EY3">INDEX(Table9[subaccount], SMALL(IF(EY$2=Table9[account], MATCH(ROW(Table9[account]), ROW(Table9[account]))), ROWS($EB$1:EV1)))</f>
        <v>ANEKA JAYA GROUP</v>
      </c>
      <c r="EZ3" t="str">
        <f t="array" ref="EZ3">INDEX(Table9[subaccount], SMALL(IF(EZ$2=Table9[account], MATCH(ROW(Table9[account]), ROW(Table9[account]))), ROWS($EB$1:EW1)))</f>
        <v>BARATA PASARAYA</v>
      </c>
      <c r="FA3" t="str">
        <f t="array" ref="FA3">INDEX(Table9[subaccount], SMALL(IF(FA$2=Table9[account], MATCH(ROW(Table9[account]), ROW(Table9[account]))), ROWS($EB$1:EX1)))</f>
        <v>ADA</v>
      </c>
      <c r="FB3" t="str">
        <f t="array" ref="FB3">INDEX(Table9[subaccount], SMALL(IF(FB$2=Table9[account], MATCH(ROW(Table9[account]), ROW(Table9[account]))), ROWS($EB$1:EY1)))</f>
        <v>ASIA BARU ASIA</v>
      </c>
      <c r="FC3" t="str">
        <f t="array" ref="FC3">INDEX(Table9[subaccount], SMALL(IF(FC$2=Table9[account], MATCH(ROW(Table9[account]), ROW(Table9[account]))), ROWS($EB$1:EZ1)))</f>
        <v>HD Private A KA</v>
      </c>
      <c r="FD3" t="str">
        <f t="array" ref="FD3">INDEX(Table9[subaccount], SMALL(IF(FD$2=Table9[account], MATCH(ROW(Table9[account]), ROW(Table9[account]))), ROWS($EB$1:FA1)))</f>
        <v>HD Private B KA</v>
      </c>
      <c r="FE3" t="str">
        <f t="array" ref="FE3">INDEX(Table9[subaccount], SMALL(IF(FE$2=Table9[account], MATCH(ROW(Table9[account]), ROW(Table9[account]))), ROWS($EB$1:FB1)))</f>
        <v>HD Public KA</v>
      </c>
      <c r="FF3" t="str">
        <f t="array" ref="FF3">INDEX(Table9[subaccount], SMALL(IF(FF$2=Table9[account], MATCH(ROW(Table9[account]), ROW(Table9[account]))), ROWS($EB$1:FC1)))</f>
        <v>HD Teaching</v>
      </c>
      <c r="FG3" t="str">
        <f t="array" ref="FG3">INDEX(Table9[subaccount], SMALL(IF(FG$2=Table9[account], MATCH(ROW(Table9[account]), ROW(Table9[account]))), ROWS($EB$1:FD1)))</f>
        <v>HOSPITAL ALL</v>
      </c>
      <c r="FH3" t="str">
        <f t="array" ref="FH3">INDEX(Table9[subaccount], SMALL(IF(FH$2=Table9[account], MATCH(ROW(Table9[account]), ROW(Table9[account]))), ROWS($EB$1:FE1)))</f>
        <v>Peds Clinic</v>
      </c>
      <c r="FI3" t="str">
        <f t="array" ref="FI3">INDEX(Table9[subaccount], SMALL(IF(FI$2=Table9[account], MATCH(ROW(Table9[account]), ROW(Table9[account]))), ROWS($EB$1:FF1)))</f>
        <v>RUMAH SAKIT</v>
      </c>
      <c r="FJ3" t="str">
        <f t="array" ref="FJ3">INDEX(Table9[subaccount], SMALL(IF(FJ$2=Table9[account], MATCH(ROW(Table9[account]), ROW(Table9[account]))), ROWS($EB$1:FG1)))</f>
        <v>Klinik Pratama</v>
      </c>
      <c r="FK3" t="str">
        <f t="array" ref="FK3">INDEX(Table9[subaccount], SMALL(IF(FK$2=Table9[account], MATCH(ROW(Table9[account]), ROW(Table9[account]))), ROWS($EB$1:FH1)))</f>
        <v>MIDWIVES ALL</v>
      </c>
      <c r="FL3" t="str">
        <f t="array" ref="FL3">INDEX(Table9[subaccount], SMALL(IF(FL$2=Table9[account], MATCH(ROW(Table9[account]), ROW(Table9[account]))), ROWS($EB$1:FI1)))</f>
        <v>MW KA Red</v>
      </c>
      <c r="FM3" t="str">
        <f t="array" ref="FM3">INDEX(Table9[subaccount], SMALL(IF(FM$2=Table9[account], MATCH(ROW(Table9[account]), ROW(Table9[account]))), ROWS($EB$1:FJ1)))</f>
        <v>MW KA Yellow</v>
      </c>
      <c r="FN3" t="str">
        <f t="array" ref="FN3">INDEX(Table9[subaccount], SMALL(IF(FN$2=Table9[account], MATCH(ROW(Table9[account]), ROW(Table9[account]))), ROWS($EB$1:FK1)))</f>
        <v>PONED</v>
      </c>
      <c r="FO3" t="str">
        <f t="array" ref="FO3">INDEX(Table9[subaccount], SMALL(IF(FO$2=Table9[account], MATCH(ROW(Table9[account]), ROW(Table9[account]))), ROWS($EB$1:FL1)))</f>
        <v>JPS/DINKES</v>
      </c>
      <c r="FP3" t="str">
        <f t="array" ref="FP3">INDEX(Table9[subaccount], SMALL(IF(FP$2=Table9[account], MATCH(ROW(Table9[account]), ROW(Table9[account]))), ROWS($EB$1:FM1)))</f>
        <v>OTHER MEDICAL ALL</v>
      </c>
      <c r="FQ3" t="str">
        <f t="array" ref="FQ3">INDEX(Table9[subaccount], SMALL(IF(FQ$2=Table9[account], MATCH(ROW(Table9[account]), ROW(Table9[account]))), ROWS($EB$1:FN1)))</f>
        <v>Pharmacy Medical</v>
      </c>
      <c r="FR3" t="str">
        <f t="array" ref="FR3">INDEX(Table9[subaccount], SMALL(IF(FR$2=Table9[account], MATCH(ROW(Table9[account]), ROW(Table9[account]))), ROWS($EB$1:FO1)))</f>
        <v>DAN+DAN</v>
      </c>
      <c r="FS3" t="str">
        <f t="array" ref="FS3">INDEX(Table9[subaccount], SMALL(IF(FS$2=Table9[account], MATCH(ROW(Table9[account]), ROW(Table9[account]))), ROWS($EB$1:FP1)))</f>
        <v>DRUG STORE</v>
      </c>
      <c r="FT3" t="str">
        <f t="array" ref="FT3">INDEX(Table9[subaccount], SMALL(IF(FT$2=Table9[account], MATCH(ROW(Table9[account]), ROW(Table9[account]))), ROWS($EB$1:FQ1)))</f>
        <v>ALFAMART</v>
      </c>
      <c r="FU3" t="str">
        <f t="array" ref="FU3">INDEX(Table9[subaccount], SMALL(IF(FU$2=Table9[account], MATCH(ROW(Table9[account]), ROW(Table9[account]))), ROWS($EB$1:FR1)))</f>
        <v>ALFAMIDI</v>
      </c>
      <c r="FV3" t="str">
        <f t="array" ref="FV3">INDEX(Table9[subaccount], SMALL(IF(FV$2=Table9[account], MATCH(ROW(Table9[account]), ROW(Table9[account]))), ROWS($EB$1:FS1)))</f>
        <v>INDOMARET</v>
      </c>
      <c r="FW3" t="str">
        <f t="array" ref="FW3">INDEX(Table9[subaccount], SMALL(IF(FW$2=Table9[account], MATCH(ROW(Table9[account]), ROW(Table9[account]))), ROWS($EB$1:FT1)))</f>
        <v>MMKA ALL</v>
      </c>
      <c r="FX3" t="str">
        <f t="array" ref="FX3">INDEX(Table9[subaccount], SMALL(IF(FX$2=Table9[account], MATCH(ROW(Table9[account]), ROW(Table9[account]))), ROWS($EB$1:FU1)))</f>
        <v>YOMART</v>
      </c>
      <c r="FY3" t="str">
        <f t="array" ref="FY3">INDEX(Table9[subaccount], SMALL(IF(FY$2=Table9[account], MATCH(ROW(Table9[account]), ROW(Table9[account]))), ROWS($EB$1:FV1)))</f>
        <v>BIG MBS ALL</v>
      </c>
      <c r="FZ3" t="str">
        <f t="array" ref="FZ3">INDEX(Table9[subaccount], SMALL(IF(FZ$2=Table9[account], MATCH(ROW(Table9[account]), ROW(Table9[account]))), ROWS($EB$1:FW1)))</f>
        <v>NATASYA TOKO SUSU</v>
      </c>
      <c r="GA3" t="str">
        <f t="array" ref="GA3">INDEX(Table9[subaccount], SMALL(IF(GA$2=Table9[account], MATCH(ROW(Table9[account]), ROW(Table9[account]))), ROWS($EB$1:FX1)))</f>
        <v>RAJA SUSU</v>
      </c>
      <c r="GB3" t="str">
        <f t="array" ref="GB3">INDEX(Table9[subaccount], SMALL(IF(GB$2=Table9[account], MATCH(ROW(Table9[account]), ROW(Table9[account]))), ROWS($EB$1:FY1)))</f>
        <v>SUSUKU</v>
      </c>
      <c r="GC3" t="str">
        <f t="array" ref="GC3">INDEX(Table9[subaccount], SMALL(IF(GC$2=Table9[account], MATCH(ROW(Table9[account]), ROW(Table9[account]))), ROWS($EB$1:FZ1)))</f>
        <v>AUDREY BABY SHOP</v>
      </c>
      <c r="GD3" t="str">
        <f t="array" ref="GD3">INDEX(Table9[subaccount], SMALL(IF(GD$2=Table9[account], MATCH(ROW(Table9[account]), ROW(Table9[account]))), ROWS($EB$1:GA1)))</f>
        <v>SMALL MBS ALL</v>
      </c>
      <c r="GE3" t="str">
        <f t="array" ref="GE3">INDEX(Table9[subaccount], SMALL(IF(GE$2=Table9[account], MATCH(ROW(Table9[account]), ROW(Table9[account]))), ROWS($EB$1:GB1)))</f>
        <v>MTI REGULAR  NORTH SUMATERA</v>
      </c>
      <c r="GF3" t="str">
        <f t="array" ref="GF3">INDEX(Table9[subaccount], SMALL(IF(GF$2=Table9[account], MATCH(ROW(Table9[account]), ROW(Table9[account]))), ROWS($EB$1:GC1)))</f>
        <v>AEON</v>
      </c>
      <c r="GG3" t="str">
        <f t="array" ref="GG3">INDEX(Table9[subaccount], SMALL(IF(GG$2=Table9[account], MATCH(ROW(Table9[account]), ROW(Table9[account]))), ROWS($EB$1:GD1)))</f>
        <v>GT PL  NORTH SUMATERA</v>
      </c>
      <c r="GH3" t="str">
        <f t="array" ref="GH3">INDEX(Table9[subaccount], SMALL(IF(GH$2=Table9[account], MATCH(ROW(Table9[account]), ROW(Table9[account]))), ROWS($EB$1:GE1)))</f>
        <v>GT PS  NORTH SUMATERA</v>
      </c>
      <c r="GI3" t="str">
        <f t="array" ref="GI3">INDEX(Table9[subaccount], SMALL(IF(GI$2=Table9[account], MATCH(ROW(Table9[account]), ROW(Table9[account]))), ROWS($EB$1:GF1)))</f>
        <v>CASH &amp; CARRY ALL</v>
      </c>
      <c r="GJ3" t="str">
        <f t="array" ref="GJ3">INDEX(Table9[subaccount], SMALL(IF(GJ$2=Table9[account], MATCH(ROW(Table9[account]), ROW(Table9[account]))), ROWS($EB$1:GG1)))</f>
        <v>INDOGROSIR</v>
      </c>
      <c r="GK3" t="str">
        <f t="array" ref="GK3">INDEX(Table9[subaccount], SMALL(IF(GK$2=Table9[account], MATCH(ROW(Table9[account]), ROW(Table9[account]))), ROWS($EB$1:GH1)))</f>
        <v>LOTTE WHOLESALE</v>
      </c>
      <c r="GL3" t="str">
        <f t="array" ref="GL3">INDEX(Table9[subaccount], SMALL(IF(GL$2=Table9[account], MATCH(ROW(Table9[account]), ROW(Table9[account]))), ROWS($EB$1:GI1)))</f>
        <v>GT WS  NORTH SUMATERA</v>
      </c>
      <c r="GM3" t="str">
        <f t="array" ref="GM3">INDEX(Table9[subaccount], SMALL(IF(GM$2=Table9[account], MATCH(ROW(Table9[account]), ROW(Table9[account]))), ROWS($EB$1:GJ1)))</f>
        <v>MTI TRADER  NORTH SUMATERA</v>
      </c>
      <c r="GN3" t="str">
        <f t="array" ref="GN3">INDEX(Table9[subaccount], SMALL(IF(GN$2=Table9[account], MATCH(ROW(Table9[account]), ROW(Table9[account]))), ROWS($EB$1:GK1)))</f>
        <v>AEON GROUP</v>
      </c>
      <c r="GO3" s="13" t="str">
        <f t="array" ref="GO3">INDEX(Table9[subaccount], SMALL(IF(GO$2=Table9[account], MATCH(ROW(Table9[account]), ROW(Table9[account]))), ROWS($EB$1:GL1)))</f>
        <v>PHARMACY ALL</v>
      </c>
      <c r="GP3" s="13" t="str">
        <f t="array" ref="GP3">INDEX(Table9[subaccount], SMALL(IF(GP$2=Table9[account], MATCH(ROW(Table9[account]), ROW(Table9[account]))), ROWS($EB$1:GM1)))</f>
        <v>BUKALAPAK</v>
      </c>
      <c r="GQ3" s="13" t="str">
        <f t="array" ref="GQ3">INDEX(Table9[subaccount], SMALL(IF(GQ$2=Table9[account], MATCH(ROW(Table9[account]), ROW(Table9[account]))), ROWS($EB$1:GN1)))</f>
        <v>TOKOKAMAS</v>
      </c>
      <c r="GR3" s="13" t="str">
        <f t="array" ref="GR3">INDEX(Table9[subaccount], SMALL(IF(GR$2=Table9[account], MATCH(ROW(Table9[account]), ROW(Table9[account]))), ROWS($EB$1:GO1)))</f>
        <v>TOKOPEDIA</v>
      </c>
      <c r="GT3" s="13" t="s">
        <v>400</v>
      </c>
      <c r="GV3" s="13" t="s">
        <v>2</v>
      </c>
      <c r="GW3" s="13" t="s">
        <v>409</v>
      </c>
      <c r="GY3" s="13" t="str">
        <f t="array" ref="GY3">INDEX(Table11[Brand], SMALL(IF(GY$2=Table11[Entity], MATCH(ROW(Table11[Entity]), ROW(Table11[Entity]))), ROWS($GV$1:GV1)))</f>
        <v>SGM FAMILY</v>
      </c>
      <c r="GZ3" s="13" t="str">
        <f t="array" ref="GZ3">INDEX(Table11[Brand], SMALL(IF(GZ$2=Table11[Entity], MATCH(ROW(Table11[Entity]), ROW(Table11[Entity]))), ROWS($GV$1:GW1)))</f>
        <v>Bebelac FO</v>
      </c>
      <c r="HA3" s="13" t="str">
        <f t="array" ref="HA3">INDEX(Table11[Brand], SMALL(IF(HA$2=Table11[Entity], MATCH(ROW(Table11[Entity]), ROW(Table11[Entity]))), ROWS($GV$1:GX1)))</f>
        <v>NMN TN</v>
      </c>
      <c r="HC3" s="13" t="s">
        <v>425</v>
      </c>
      <c r="HD3" s="13" t="s">
        <v>441</v>
      </c>
      <c r="HF3" s="13" t="str">
        <f t="array" ref="HF3">INDEX(Table12[SKU], SMALL(IF(HF$2=Table12[Brand], MATCH(ROW(Table12[Brand]), ROW(Table12[Brand]))), ROWS($HC$1:HC1)))</f>
        <v>SGM Nutriday CHO 350</v>
      </c>
      <c r="HG3" s="13" t="str">
        <f t="array" ref="HG3">INDEX(Table12[SKU], SMALL(IF(HG$2=Table12[Brand], MATCH(ROW(Table12[Brand]), ROW(Table12[Brand]))), ROWS($HC$1:HD1)))</f>
        <v>SGM FO 1000</v>
      </c>
      <c r="HH3" s="13" t="str">
        <f t="array" ref="HH3">INDEX(Table12[SKU], SMALL(IF(HH$2=Table12[Brand], MATCH(ROW(Table12[Brand]), ROW(Table12[Brand]))), ROWS($HC$1:HE1)))</f>
        <v>SGM GUM 1+ HNY 150</v>
      </c>
      <c r="HI3" s="13" t="str">
        <f t="array" ref="HI3">INDEX(Table12[SKU], SMALL(IF(HI$2=Table12[Brand], MATCH(ROW(Table12[Brand]), ROW(Table12[Brand]))), ROWS($HC$1:HF1)))</f>
        <v>SGM GUM 3+ CHO 400</v>
      </c>
      <c r="HJ3" s="13" t="str">
        <f t="array" ref="HJ3">INDEX(Table12[SKU], SMALL(IF(HJ$2=Table12[Brand], MATCH(ROW(Table12[Brand]), ROW(Table12[Brand]))), ROWS($HC$1:HG1)))</f>
        <v>SGM GUM 5+ CHO 900</v>
      </c>
      <c r="HK3" s="13" t="str">
        <f t="array" ref="HK3">INDEX(Table12[SKU], SMALL(IF(HK$2=Table12[Brand], MATCH(ROW(Table12[Brand]), ROW(Table12[Brand]))), ROWS($HC$1:HH1)))</f>
        <v>SGM IF 1000</v>
      </c>
      <c r="HL3" s="13" t="str">
        <f t="array" ref="HL3">INDEX(Table12[SKU], SMALL(IF(HL$2=Table12[Brand], MATCH(ROW(Table12[Brand]), ROW(Table12[Brand]))), ROWS($HC$1:HI1)))</f>
        <v>SGM Bunda HAMIL CHO 150</v>
      </c>
      <c r="HM3" s="13" t="str">
        <f t="array" ref="HM3">INDEX(Table12[SKU], SMALL(IF(HM$2=Table12[Brand], MATCH(ROW(Table12[Brand]), ROW(Table12[Brand]))), ROWS($HC$1:HJ1)))</f>
        <v>SGM AKTIF CHOCO 10X4X110ML RTD MP</v>
      </c>
      <c r="HN3" s="13" t="str">
        <f t="array" ref="HN3">INDEX(Table12[SKU], SMALL(IF(HN$2=Table12[Brand], MATCH(ROW(Table12[Brand]), ROW(Table12[Brand]))), ROWS($HC$1:HK1)))</f>
        <v>PHPRO FO 400</v>
      </c>
      <c r="HO3" s="13" t="str">
        <f t="array" ref="HO3">INDEX(Table12[SKU], SMALL(IF(HO$2=Table12[Brand], MATCH(ROW(Table12[Brand]), ROW(Table12[Brand]))), ROWS($HC$1:HL1)))</f>
        <v>Bebelac FO 1800</v>
      </c>
      <c r="HP3" s="13" t="str">
        <f t="array" ref="HP3">INDEX(Table12[SKU], SMALL(IF(HP$2=Table12[Brand], MATCH(ROW(Table12[Brand]), ROW(Table12[Brand]))), ROWS($HC$1:HM1)))</f>
        <v>Bebelac GUM 3 HNY 1000</v>
      </c>
      <c r="HQ3" s="13" t="str">
        <f t="array" ref="HQ3">INDEX(Table12[SKU], SMALL(IF(HQ$2=Table12[Brand], MATCH(ROW(Table12[Brand]), ROW(Table12[Brand]))), ROWS($HC$1:HN1)))</f>
        <v>Bebelac GUM 4 CHO 400</v>
      </c>
      <c r="HR3" s="13" t="str">
        <f t="array" ref="HR3">INDEX(Table12[SKU], SMALL(IF(HR$2=Table12[Brand], MATCH(ROW(Table12[Brand]), ROW(Table12[Brand]))), ROWS($HC$1:HO1)))</f>
        <v>Bebelac GUM 5 HNY 700</v>
      </c>
      <c r="HS3" s="13" t="str">
        <f t="array" ref="HS3">INDEX(Table12[SKU], SMALL(IF(HS$2=Table12[Brand], MATCH(ROW(Table12[Brand]), ROW(Table12[Brand]))), ROWS($HC$1:HP1)))</f>
        <v>Bebelac IF 1800</v>
      </c>
      <c r="HT3" s="13" t="str">
        <f t="array" ref="HT3">INDEX(Table12[SKU], SMALL(IF(HT$2=Table12[Brand], MATCH(ROW(Table12[Brand]), ROW(Table12[Brand]))), ROWS($HC$1:HQ1)))</f>
        <v>Bebemama CHO 200</v>
      </c>
      <c r="HU3" s="13" t="str">
        <f t="array" ref="HU3">INDEX(Table12[SKU], SMALL(IF(HU$2=Table12[Brand], MATCH(ROW(Table12[Brand]), ROW(Table12[Brand]))), ROWS($HC$1:HR1)))</f>
        <v>Bebelac GO RTD Coklat 112 ML</v>
      </c>
      <c r="HV3" s="13" t="str">
        <f t="array" ref="HV3">INDEX(Table12[SKU], SMALL(IF(HV$2=Table12[Brand], MATCH(ROW(Table12[Brand]), ROW(Table12[Brand]))), ROWS($HC$1:HS1)))</f>
        <v>Bebelac Gold FO 360</v>
      </c>
      <c r="HW3" s="13" t="str">
        <f t="array" ref="HW3">INDEX(Table12[SKU], SMALL(IF(HW$2=Table12[Brand], MATCH(ROW(Table12[Brand]), ROW(Table12[Brand]))), ROWS($HC$1:HT1)))</f>
        <v>Lactamil Inisis CHO 200</v>
      </c>
      <c r="HX3" s="13" t="str">
        <f t="array" ref="HX3">INDEX(Table12[SKU], SMALL(IF(HX$2=Table12[Brand], MATCH(ROW(Table12[Brand]), ROW(Table12[Brand]))), ROWS($HC$1:HU1)))</f>
        <v>Infatrini Liquid 125 ml</v>
      </c>
      <c r="HY3" s="13" t="str">
        <f t="array" ref="HY3">INDEX(Table12[SKU], SMALL(IF(HY$2=Table12[Brand], MATCH(ROW(Table12[Brand]), ROW(Table12[Brand]))), ROWS($HC$1:HV1)))</f>
        <v>Nutribaby Royal Allerpre 1 400</v>
      </c>
      <c r="HZ3" s="13" t="str">
        <f t="array" ref="HZ3">INDEX(Table12[SKU], SMALL(IF(HZ$2=Table12[Brand], MATCH(ROW(Table12[Brand]), ROW(Table12[Brand]))), ROWS($HC$1:HW1)))</f>
        <v>Nutribaby Royal Comfort 400</v>
      </c>
      <c r="IA3" s="13" t="str">
        <f t="array" ref="IA3">INDEX(Table12[SKU], SMALL(IF(IA$2=Table12[Brand], MATCH(ROW(Table12[Brand]), ROW(Table12[Brand]))), ROWS($HC$1:HX1)))</f>
        <v>Nutribaby Royal FO 400</v>
      </c>
      <c r="IB3" s="13" t="str">
        <f t="array" ref="IB3">INDEX(Table12[SKU], SMALL(IF(IB$2=Table12[Brand], MATCH(ROW(Table12[Brand]), ROW(Table12[Brand]))), ROWS($HC$1:HY1)))</f>
        <v>Nutrilon Royal GUM 3 HNY 1800</v>
      </c>
      <c r="IC3" s="13" t="str">
        <f t="array" ref="IC3">INDEX(Table12[SKU], SMALL(IF(IC$2=Table12[Brand], MATCH(ROW(Table12[Brand]), ROW(Table12[Brand]))), ROWS($HC$1:HZ1)))</f>
        <v>Nutrilon Royal GUM 4 HNY 400</v>
      </c>
      <c r="ID3" s="13" t="str">
        <f t="array" ref="ID3">INDEX(Table12[SKU], SMALL(IF(ID$2=Table12[Brand], MATCH(ROW(Table12[Brand]), ROW(Table12[Brand]))), ROWS($HC$1:IA1)))</f>
        <v>Nutribaby Royal IF 400</v>
      </c>
      <c r="IE3" s="13" t="str">
        <f t="array" ref="IE3">INDEX(Table12[SKU], SMALL(IF(IE$2=Table12[Brand], MATCH(ROW(Table12[Brand]), ROW(Table12[Brand]))), ROWS($HC$1:IB1)))</f>
        <v>Nutribaby Royal Premature 400</v>
      </c>
      <c r="IF3" s="13" t="str">
        <f t="array" ref="IF3">INDEX(Table12[SKU], SMALL(IF(IF$2=Table12[Brand], MATCH(ROW(Table12[Brand]), ROW(Table12[Brand]))), ROWS($HC$1:IC1)))</f>
        <v>Nutribaby Royal Soya FO 350</v>
      </c>
      <c r="IG3" s="13" t="str">
        <f t="array" ref="IG3">INDEX(Table12[SKU], SMALL(IF(IG$2=Table12[Brand], MATCH(ROW(Table12[Brand]), ROW(Table12[Brand]))), ROWS($HC$1:ID1)))</f>
        <v>Nutrilon Royal Soya GUM 3 VAN 1400</v>
      </c>
      <c r="IH3" s="13" t="str">
        <f t="array" ref="IH3">INDEX(Table12[SKU], SMALL(IF(IH$2=Table12[Brand], MATCH(ROW(Table12[Brand]), ROW(Table12[Brand]))), ROWS($HC$1:IE1)))</f>
        <v>Nutribaby Royal Soya IF 350</v>
      </c>
      <c r="II3" s="13" t="str">
        <f t="array" ref="II3">INDEX(Table12[SKU], SMALL(IF(II$2=Table12[Brand], MATCH(ROW(Table12[Brand]), ROW(Table12[Brand]))), ROWS($HC$1:IF1)))</f>
        <v>NUTRIBABY ROYAL PROSYNEO 1 400GR</v>
      </c>
      <c r="IJ3" s="13" t="str">
        <f t="array" ref="IJ3">INDEX(Table12[SKU], SMALL(IF(IJ$2=Table12[Brand], MATCH(ROW(Table12[Brand]), ROW(Table12[Brand]))), ROWS($HC$1:IG1)))</f>
        <v>NUTRICIA FORTIFIT VANILLA 510 GR</v>
      </c>
      <c r="IL3" t="s">
        <v>425</v>
      </c>
      <c r="IM3" t="s">
        <v>441</v>
      </c>
      <c r="IN3" s="13">
        <f t="shared" ref="IN3:IN66" si="0">IF(OR(IL3=$IN$1,IL3=$IO$1,IL3=$IP$1,IL3=$IQ$1,IL3=$IR$1,IL3=$IS$1,IL3=$IT$1,IL3=$IU$1,IL3=$IV$1,IL3=$IW$1,IL3=$IX$1,IL3=$IY$1,IL3=$ISA$1,IL3=$JB$1,IL3=$JC$1,IL3=$JD$1,IL3=$JE$1,IL3=$JF$1,IL3=$JG$1,IL3=$JH$1,IL3=$JI$1,IL3=$JJ$1,IL3=$JK$1,IL3=$JL$1,IL3=$JM$1,IL3=$JN$1,IL3=$JO$1,IL3=$JP$1,IL3=$JQ$1,IL3=$JR$1),1,0)</f>
        <v>1</v>
      </c>
      <c r="IO3" t="str">
        <v>SGM Nutriday CHO 750</v>
      </c>
      <c r="IP3">
        <v>1</v>
      </c>
      <c r="IQ3" t="str">
        <v>SGM Nutriday CHO 750</v>
      </c>
    </row>
    <row r="4" spans="1:251">
      <c r="A4" s="2" t="s">
        <v>2</v>
      </c>
      <c r="B4" s="3" t="s">
        <v>393</v>
      </c>
      <c r="D4" t="str">
        <f t="array" ref="D4">INDEX(Table1[distributor], SMALL(IF(D$2=Table1[entity], MATCH(ROW(Table1[entity]), ROW(Table1[entity]))), ROWS($A$1:A2)))</f>
        <v>Aladdin</v>
      </c>
      <c r="E4" t="str">
        <f t="array" ref="E4">INDEX(Table1[distributor], SMALL(IF(E$2=Table1[entity], MATCH(ROW(Table1[entity]), ROW(Table1[entity]))), ROWS($A$1:B2)))</f>
        <v>Tempo</v>
      </c>
      <c r="F4" t="str">
        <f t="array" ref="F4">INDEX(Table1[distributor], SMALL(IF(F$2=Table1[entity], MATCH(ROW(Table1[entity]), ROW(Table1[entity]))), ROWS($A$1:C2)))</f>
        <v>Aladdin</v>
      </c>
      <c r="G4" t="e">
        <f t="array" ref="G4">INDEX(Table1[distributor], SMALL(IF(G$2=Table1[entity], MATCH(ROW(Table1[entity]), ROW(Table1[entity]))), ROWS($A$1:D2)))</f>
        <v>#N/A</v>
      </c>
      <c r="H4" t="e">
        <f t="array" ref="H4">INDEX(Table1[distributor], SMALL(IF(H$2=Table1[entity], MATCH(ROW(Table1[entity]), ROW(Table1[entity]))), ROWS($A$1:E2)))</f>
        <v>#N/A</v>
      </c>
      <c r="I4" t="e">
        <f t="array" ref="I4">INDEX(Table1[distributor], SMALL(IF(I$2=Table1[entity], MATCH(ROW(Table1[entity]), ROW(Table1[entity]))), ROWS($A$1:F2)))</f>
        <v>#N/A</v>
      </c>
      <c r="J4" t="e">
        <f t="array" ref="J4">INDEX(Table1[distributor], SMALL(IF(J$2=Table1[entity], MATCH(ROW(Table1[entity]), ROW(Table1[entity]))), ROWS($A$1:G2)))</f>
        <v>#N/A</v>
      </c>
      <c r="K4" t="e">
        <f t="array" ref="K4">INDEX(Table1[distributor], SMALL(IF(K$2=Table1[entity], MATCH(ROW(Table1[entity]), ROW(Table1[entity]))), ROWS($A$1:H2)))</f>
        <v>#N/A</v>
      </c>
      <c r="L4" t="e">
        <f t="array" ref="L4">INDEX(Table1[distributor], SMALL(IF(L$2=Table1[entity], MATCH(ROW(Table1[entity]), ROW(Table1[entity]))), ROWS($A$1:I2)))</f>
        <v>#N/A</v>
      </c>
      <c r="M4" t="e">
        <f t="array" ref="M4">INDEX(Table1[distributor], SMALL(IF(M$2=Table1[entity], MATCH(ROW(Table1[entity]), ROW(Table1[entity]))), ROWS($A$1:J2)))</f>
        <v>#N/A</v>
      </c>
      <c r="N4" t="e">
        <f t="array" ref="N4">INDEX(Table1[distributor], SMALL(IF(N$2=Table1[entity], MATCH(ROW(Table1[entity]), ROW(Table1[entity]))), ROWS($A$1:K2)))</f>
        <v>#N/A</v>
      </c>
      <c r="O4" t="e">
        <f t="array" ref="O4">INDEX(Table1[distributor], SMALL(IF(O$2=Table1[entity], MATCH(ROW(Table1[entity]), ROW(Table1[entity]))), ROWS($A$1:L2)))</f>
        <v>#N/A</v>
      </c>
      <c r="P4" t="e">
        <f t="array" ref="P4">INDEX(Table1[distributor], SMALL(IF(P$2=Table1[entity], MATCH(ROW(Table1[entity]), ROW(Table1[entity]))), ROWS($A$1:M2)))</f>
        <v>#N/A</v>
      </c>
      <c r="Q4" t="e">
        <f t="array" ref="Q4">INDEX(Table1[distributor], SMALL(IF(Q$2=Table1[entity], MATCH(ROW(Table1[entity]), ROW(Table1[entity]))), ROWS($A$1:N2)))</f>
        <v>#N/A</v>
      </c>
      <c r="R4" t="e">
        <f t="array" ref="R4">INDEX(Table1[distributor], SMALL(IF(R$2=Table1[entity], MATCH(ROW(Table1[entity]), ROW(Table1[entity]))), ROWS($A$1:O2)))</f>
        <v>#N/A</v>
      </c>
      <c r="S4" t="e">
        <f t="array" ref="S4">INDEX(Table1[distributor], SMALL(IF(S$2=Table1[entity], MATCH(ROW(Table1[entity]), ROW(Table1[entity]))), ROWS($A$1:P2)))</f>
        <v>#N/A</v>
      </c>
      <c r="U4" s="2"/>
      <c r="V4" s="1"/>
      <c r="X4" t="str">
        <f t="array" ref="X4">INDEX(Table2[subactivitytype], SMALL(IF(X$2=Table2[category], MATCH(ROW(Table2[category]), ROW(Table2[category]))), ROWS($U$1:U2)))</f>
        <v>Reguler</v>
      </c>
      <c r="Z4" s="2" t="s">
        <v>30</v>
      </c>
      <c r="AA4" s="3" t="s">
        <v>31</v>
      </c>
      <c r="AC4" s="13" t="str">
        <f t="array" ref="AC4">INDEX(Table3[subcategory], SMALL(IF(AC$2=Table3[subactivitytype], MATCH(ROW(Table3[subactivitytype]), ROW(Table3[subactivitytype]))), ROWS($Z$1:Z2)))</f>
        <v>Adhoc</v>
      </c>
      <c r="AD4" s="13" t="str">
        <f t="array" ref="AD4">INDEX(Table3[subcategory], SMALL(IF(AD$2=Table3[subactivitytype], MATCH(ROW(Table3[subactivitytype]), ROW(Table3[subactivitytype]))), ROWS($Z$1:AA2)))</f>
        <v>Bunda</v>
      </c>
      <c r="AE4" s="13" t="str">
        <f t="array" ref="AE4">INDEX(Table3[subcategory], SMALL(IF(AE$2=Table3[subactivitytype], MATCH(ROW(Table3[subactivitytype]), ROW(Table3[subactivitytype]))), ROWS($Z$1:AB2)))</f>
        <v>Corridor MBS</v>
      </c>
      <c r="AG4" s="2" t="s">
        <v>31</v>
      </c>
      <c r="AH4" s="3" t="s">
        <v>37</v>
      </c>
      <c r="AJ4" s="13" t="str" cm="1">
        <f t="array" ref="AJ4">INDEX(Table4[activity], SMALL(IF(AJ$2=Table4[subcategory], MATCH(ROW(Table4[subcategory]), ROW(Table4[subcategory]))), ROWS($AG$1:AG2)))</f>
        <v>Competition</v>
      </c>
      <c r="AK4" s="13" t="str" cm="1">
        <f t="array" ref="AK4">INDEX(Table4[activity], SMALL(IF(AK$2=Table4[subcategory], MATCH(ROW(Table4[subcategory]), ROW(Table4[subcategory]))), ROWS($AG$1:AH2)))</f>
        <v>Competition</v>
      </c>
      <c r="AL4" s="13" t="str" cm="1">
        <f t="array" ref="AL4">INDEX(Table4[activity], SMALL(IF(AL$2=Table4[subcategory], MATCH(ROW(Table4[subcategory]), ROW(Table4[subcategory]))), ROWS($AG$1:AI2)))</f>
        <v>Adhoc Channel - Consumer Promo</v>
      </c>
      <c r="AM4" s="13" t="str" cm="1">
        <f t="array" ref="AM4">INDEX(Table4[activity], SMALL(IF(AM$2=Table4[subcategory], MATCH(ROW(Table4[subcategory]), ROW(Table4[subcategory]))), ROWS($AG$1:AJ2)))</f>
        <v>Adhoc Channel - Consumer Promo</v>
      </c>
      <c r="AN4" s="13" t="str" cm="1">
        <f t="array" ref="AN4">INDEX(Table4[activity], SMALL(IF(AN$2=Table4[subcategory], MATCH(ROW(Table4[subcategory]), ROW(Table4[subcategory]))), ROWS($AG$1:AK2)))</f>
        <v>Adhoc Channel - Consumer Promo</v>
      </c>
      <c r="AO4" s="13" t="str" cm="1">
        <f t="array" ref="AO4">INDEX(Table4[activity], SMALL(IF(AO$2=Table4[subcategory], MATCH(ROW(Table4[subcategory]), ROW(Table4[subcategory]))), ROWS($AG$1:AL2)))</f>
        <v>Corridor - Trader</v>
      </c>
      <c r="AP4" s="13" t="str" cm="1">
        <f t="array" ref="AP4">INDEX(Table4[activity], SMALL(IF(AP$2=Table4[subcategory], MATCH(ROW(Table4[subcategory]), ROW(Table4[subcategory]))), ROWS($AG$1:AM2)))</f>
        <v>Corridor - Trader</v>
      </c>
      <c r="AQ4" s="13" t="str" cm="1">
        <f t="array" ref="AQ4">INDEX(Table4[activity], SMALL(IF(AQ$2=Table4[subcategory], MATCH(ROW(Table4[subcategory]), ROW(Table4[subcategory]))), ROWS($AG$1:AN2)))</f>
        <v>Corridor - Trader</v>
      </c>
      <c r="AR4" s="13" t="str" cm="1">
        <f t="array" ref="AR4">INDEX(Table4[activity], SMALL(IF(AR$2=Table4[subcategory], MATCH(ROW(Table4[subcategory]), ROW(Table4[subcategory]))), ROWS($AG$1:AO2)))</f>
        <v>Trading Term - Data Sharing</v>
      </c>
      <c r="AS4" s="13" t="str" cm="1">
        <f t="array" ref="AS4">INDEX(Table4[activity], SMALL(IF(AS$2=Table4[subcategory], MATCH(ROW(Table4[subcategory]), ROW(Table4[subcategory]))), ROWS($AG$1:AP2)))</f>
        <v>Adhoc Channel - Consumer Promo</v>
      </c>
      <c r="AT4" s="13" t="e" cm="1">
        <f t="array" ref="AT4">INDEX(Table4[activity], SMALL(IF(AT$2=Table4[subcategory], MATCH(ROW(Table4[subcategory]), ROW(Table4[subcategory]))), ROWS($AG$1:AQ2)))</f>
        <v>#NUM!</v>
      </c>
      <c r="AU4" s="13" t="str" cm="1">
        <f t="array" ref="AU4">INDEX(Table4[activity], SMALL(IF(AU$2=Table4[subcategory], MATCH(ROW(Table4[subcategory]), ROW(Table4[subcategory]))), ROWS($AG$1:AR2)))</f>
        <v>Adhoc Channel - Consumer Promo</v>
      </c>
      <c r="AV4" s="13" t="str" cm="1">
        <f t="array" ref="AV4">INDEX(Table4[activity], SMALL(IF(AV$2=Table4[subcategory], MATCH(ROW(Table4[subcategory]), ROW(Table4[subcategory]))), ROWS($AG$1:AS2)))</f>
        <v>Listing Fee - Listing Fee</v>
      </c>
      <c r="AW4" s="13" t="str" cm="1">
        <f t="array" ref="AW4">INDEX(Table4[activity], SMALL(IF(AW$2=Table4[subcategory], MATCH(ROW(Table4[subcategory]), ROW(Table4[subcategory]))), ROWS($AG$1:AT2)))</f>
        <v>Trading Term - LKA</v>
      </c>
      <c r="AX4" s="13" t="str" cm="1">
        <f t="array" ref="AX4">INDEX(Table4[activity], SMALL(IF(AX$2=Table4[subcategory], MATCH(ROW(Table4[subcategory]), ROW(Table4[subcategory]))), ROWS($AG$1:AU2)))</f>
        <v>Corridor - Medical</v>
      </c>
      <c r="AY4" s="13" t="str" cm="1">
        <f t="array" ref="AY4">INDEX(Table4[activity], SMALL(IF(AY$2=Table4[subcategory], MATCH(ROW(Table4[subcategory]), ROW(Table4[subcategory]))), ROWS($AG$1:AV2)))</f>
        <v>Adhoc Channel - Consumer Promo</v>
      </c>
      <c r="AZ4" s="13" t="str" cm="1">
        <f t="array" ref="AZ4">INDEX(Table4[activity], SMALL(IF(AZ$2=Table4[subcategory], MATCH(ROW(Table4[subcategory]), ROW(Table4[subcategory]))), ROWS($AG$1:AW2)))</f>
        <v>Adhoc Channel - Consumer Promo</v>
      </c>
      <c r="BA4" s="13" t="str" cm="1">
        <f t="array" ref="BA4">INDEX(Table4[activity], SMALL(IF(BA$2=Table4[subcategory], MATCH(ROW(Table4[subcategory]), ROW(Table4[subcategory]))), ROWS($AG$1:AX2)))</f>
        <v>Adhoc Channel - Consumer Promo</v>
      </c>
      <c r="BB4" s="13" t="str" cm="1">
        <f t="array" ref="BB4">INDEX(Table4[activity], SMALL(IF(BB$2=Table4[subcategory], MATCH(ROW(Table4[subcategory]), ROW(Table4[subcategory]))), ROWS($AG$1:AY2)))</f>
        <v>Trading Term - Adhoc</v>
      </c>
      <c r="BD4" s="13" t="s">
        <v>33</v>
      </c>
      <c r="BE4" s="13" t="s">
        <v>35</v>
      </c>
      <c r="BG4" s="13" t="e">
        <f t="array" ref="BG4">INDEX(Table5[subactivity], SMALL(IF(BG$2=Table5[activity], MATCH(ROW(Table5[activity]), ROW(Table5[activity]))), ROWS($BD$1:BD2)))</f>
        <v>#NUM!</v>
      </c>
      <c r="BH4" s="13" t="str">
        <f t="array" ref="BH4">INDEX(Table5[subactivity], SMALL(IF(BH$2=Table5[activity], MATCH(ROW(Table5[activity]), ROW(Table5[activity]))), ROWS($BD$1:BE2)))</f>
        <v>Region Competition</v>
      </c>
      <c r="BI4" s="13" t="e">
        <f t="array" ref="BI4">INDEX(Table5[subactivity], SMALL(IF(BI$2=Table5[activity], MATCH(ROW(Table5[activity]), ROW(Table5[activity]))), ROWS($BD$1:BF2)))</f>
        <v>#NUM!</v>
      </c>
      <c r="BJ4" s="13" t="str">
        <f t="array" ref="BJ4">INDEX(Table5[subactivity], SMALL(IF(BJ$2=Table5[activity], MATCH(ROW(Table5[activity]), ROW(Table5[activity]))), ROWS($BD$1:BG2)))</f>
        <v>Top 2 Top Trip</v>
      </c>
      <c r="BK4" s="13" t="e">
        <f t="array" ref="BK4">INDEX(Table5[subactivity], SMALL(IF(BK$2=Table5[activity], MATCH(ROW(Table5[activity]), ROW(Table5[activity]))), ROWS($BD$1:BH2)))</f>
        <v>#NUM!</v>
      </c>
      <c r="BL4" s="13" t="e">
        <f t="array" ref="BL4">INDEX(Table5[subactivity], SMALL(IF(BL$2=Table5[activity], MATCH(ROW(Table5[activity]), ROW(Table5[activity]))), ROWS($BD$1:BI2)))</f>
        <v>#NUM!</v>
      </c>
      <c r="BM4" s="13" t="e">
        <f t="array" ref="BM4">INDEX(Table5[subactivity], SMALL(IF(BM$2=Table5[activity], MATCH(ROW(Table5[activity]), ROW(Table5[activity]))), ROWS($BD$1:BJ2)))</f>
        <v>#NUM!</v>
      </c>
      <c r="BN4" s="13" t="e">
        <f t="array" ref="BN4">INDEX(Table5[subactivity], SMALL(IF(BN$2=Table5[activity], MATCH(ROW(Table5[activity]), ROW(Table5[activity]))), ROWS($BD$1:BK2)))</f>
        <v>#NUM!</v>
      </c>
      <c r="BO4" s="13" t="str">
        <f t="array" ref="BO4">INDEX(Table5[subactivity], SMALL(IF(BO$2=Table5[activity], MATCH(ROW(Table5[activity]), ROW(Table5[activity]))), ROWS($BD$1:BL2)))</f>
        <v>Sampling</v>
      </c>
      <c r="BP4" s="13" t="str">
        <f t="array" ref="BP4">INDEX(Table5[subactivity], SMALL(IF(BP$2=Table5[activity], MATCH(ROW(Table5[activity]), ROW(Table5[activity]))), ROWS($BD$1:BM2)))</f>
        <v>End/Top Gondola</v>
      </c>
      <c r="BQ4" s="13" t="str">
        <f t="array" ref="BQ4">INDEX(Table5[subactivity], SMALL(IF(BQ$2=Table5[activity], MATCH(ROW(Table5[activity]), ROW(Table5[activity]))), ROWS($BD$1:BN2)))</f>
        <v>Commodity</v>
      </c>
      <c r="BR4" s="13" t="str">
        <f t="array" ref="BR4">INDEX(Table5[subactivity], SMALL(IF(BR$2=Table5[activity], MATCH(ROW(Table5[activity]), ROW(Table5[activity]))), ROWS($BD$1:BO2)))</f>
        <v>Commodity</v>
      </c>
      <c r="BS4" s="13" t="e">
        <f t="array" ref="BS4">INDEX(Table5[subactivity], SMALL(IF(BS$2=Table5[activity], MATCH(ROW(Table5[activity]), ROW(Table5[activity]))), ROWS($BD$1:BP2)))</f>
        <v>#NUM!</v>
      </c>
      <c r="BT4" s="13" t="str">
        <f t="array" ref="BT4">INDEX(Table5[subactivity], SMALL(IF(BT$2=Table5[activity], MATCH(ROW(Table5[activity]), ROW(Table5[activity]))), ROWS($BD$1:BQ2)))</f>
        <v>Exclusive Launching</v>
      </c>
      <c r="BU4" s="13" t="str">
        <f t="array" ref="BU4">INDEX(Table5[subactivity], SMALL(IF(BU$2=Table5[activity], MATCH(ROW(Table5[activity]), ROW(Table5[activity]))), ROWS($BD$1:BR2)))</f>
        <v>Cut Price Trading</v>
      </c>
      <c r="BV4" s="13" t="e">
        <f t="array" ref="BV4">INDEX(Table5[subactivity], SMALL(IF(BV$2=Table5[activity], MATCH(ROW(Table5[activity]), ROW(Table5[activity]))), ROWS($BD$1:BS2)))</f>
        <v>#NUM!</v>
      </c>
      <c r="BW4" s="13" t="e">
        <f t="array" ref="BW4">INDEX(Table5[subactivity], SMALL(IF(BW$2=Table5[activity], MATCH(ROW(Table5[activity]), ROW(Table5[activity]))), ROWS($BD$1:BT2)))</f>
        <v>#NUM!</v>
      </c>
      <c r="BX4" s="13" t="e">
        <f t="array" ref="BX4">INDEX(Table5[subactivity], SMALL(IF(BX$2=Table5[activity], MATCH(ROW(Table5[activity]), ROW(Table5[activity]))), ROWS($BD$1:BU2)))</f>
        <v>#NUM!</v>
      </c>
      <c r="BY4" s="13" t="str">
        <f t="array" ref="BY4">INDEX(Table5[subactivity], SMALL(IF(BY$2=Table5[activity], MATCH(ROW(Table5[activity]), ROW(Table5[activity]))), ROWS($BD$1:BV2)))</f>
        <v>Conditional rebate</v>
      </c>
      <c r="BZ4" s="13" t="str">
        <f t="array" ref="BZ4">INDEX(Table5[subactivity], SMALL(IF(BZ$2=Table5[activity], MATCH(ROW(Table5[activity]), ROW(Table5[activity]))), ROWS($BD$1:BW2)))</f>
        <v>Conditional rebate</v>
      </c>
      <c r="CA4" s="13" t="str">
        <f t="array" ref="CA4">INDEX(Table5[subactivity], SMALL(IF(CA$2=Table5[activity], MATCH(ROW(Table5[activity]), ROW(Table5[activity]))), ROWS($BD$1:BX2)))</f>
        <v>Commodity</v>
      </c>
      <c r="CB4" s="13" t="str">
        <f t="array" ref="CB4">INDEX(Table5[subactivity], SMALL(IF(CB$2=Table5[activity], MATCH(ROW(Table5[activity]), ROW(Table5[activity]))), ROWS($BD$1:BY2)))</f>
        <v>Others Data</v>
      </c>
      <c r="CC4" s="13" t="str">
        <f t="array" ref="CC4">INDEX(Table5[subactivity], SMALL(IF(CC$2=Table5[activity], MATCH(ROW(Table5[activity]), ROW(Table5[activity]))), ROWS($BD$1:BZ2)))</f>
        <v>B2B</v>
      </c>
      <c r="CD4" s="13" t="str">
        <f t="array" ref="CD4">INDEX(Table5[subactivity], SMALL(IF(CD$2=Table5[activity], MATCH(ROW(Table5[activity]), ROW(Table5[activity]))), ROWS($BD$1:CA2)))</f>
        <v>Fix Rebate</v>
      </c>
      <c r="CE4" s="13" t="str">
        <f t="array" ref="CE4">INDEX(Table5[subactivity], SMALL(IF(CE$2=Table5[activity], MATCH(ROW(Table5[activity]), ROW(Table5[activity]))), ROWS($BD$1:CB2)))</f>
        <v>Commodity</v>
      </c>
      <c r="CF4" s="13" t="str">
        <f t="array" ref="CF4">INDEX(Table5[subactivity], SMALL(IF(CF$2=Table5[activity], MATCH(ROW(Table5[activity]), ROW(Table5[activity]))), ROWS($BD$1:CC2)))</f>
        <v>Other Visibility</v>
      </c>
      <c r="CG4" s="13" t="e">
        <f t="array" ref="CG4">INDEX(Table5[subactivity], SMALL(IF(CG$2=Table5[activity], MATCH(ROW(Table5[activity]), ROW(Table5[activity]))), ROWS($BD$1:CD2)))</f>
        <v>#NUM!</v>
      </c>
      <c r="CH4" s="13" t="e">
        <f t="array" ref="CH4">INDEX(Table5[subactivity], SMALL(IF(CH$2=Table5[activity], MATCH(ROW(Table5[activity]), ROW(Table5[activity]))), ROWS($BD$1:CE2)))</f>
        <v>#NUM!</v>
      </c>
      <c r="CI4" s="13" t="e">
        <f t="array" ref="CI4">INDEX(Table5[subactivity], SMALL(IF(CI$2=Table5[activity], MATCH(ROW(Table5[activity]), ROW(Table5[activity]))), ROWS($BD$1:CF2)))</f>
        <v>#NUM!</v>
      </c>
      <c r="CJ4" s="13" t="str">
        <f t="array" ref="CJ4">INDEX(Table5[subactivity], SMALL(IF(CJ$2=Table5[activity], MATCH(ROW(Table5[activity]), ROW(Table5[activity]))), ROWS($BD$1:CG2)))</f>
        <v>Commodity</v>
      </c>
      <c r="CK4" s="13" t="str">
        <f t="array" ref="CK4">INDEX(Table5[subactivity], SMALL(IF(CK$2=Table5[activity], MATCH(ROW(Table5[activity]), ROW(Table5[activity]))), ROWS($BD$1:CH2)))</f>
        <v>Block Shelving</v>
      </c>
      <c r="CL4" s="13" t="str">
        <f t="array" ref="CL4">INDEX(Table5[subactivity], SMALL(IF(CL$2=Table5[activity], MATCH(ROW(Table5[activity]), ROW(Table5[activity]))), ROWS($BD$1:CI2)))</f>
        <v>Commodity</v>
      </c>
      <c r="CM4" s="13" t="str">
        <f t="array" ref="CM4">INDEX(Table5[subactivity], SMALL(IF(CM$2=Table5[activity], MATCH(ROW(Table5[activity]), ROW(Table5[activity]))), ROWS($BD$1:CJ2)))</f>
        <v>Conditional rebate</v>
      </c>
      <c r="CN4" s="13" t="str">
        <f t="array" ref="CN4">INDEX(Table5[subactivity], SMALL(IF(CN$2=Table5[activity], MATCH(ROW(Table5[activity]), ROW(Table5[activity]))), ROWS($BD$1:CK2)))</f>
        <v>End/Top Gondola</v>
      </c>
      <c r="CO4" s="13" t="str">
        <f t="array" ref="CO4">INDEX(Table5[subactivity], SMALL(IF(CO$2=Table5[activity], MATCH(ROW(Table5[activity]), ROW(Table5[activity]))), ROWS($BD$1:CL2)))</f>
        <v>Cut Price</v>
      </c>
      <c r="CP4" s="13" t="str">
        <f t="array" ref="CP4">INDEX(Table5[subactivity], SMALL(IF(CP$2=Table5[activity], MATCH(ROW(Table5[activity]), ROW(Table5[activity]))), ROWS($BD$1:CM2)))</f>
        <v>Cut Price</v>
      </c>
      <c r="CR4" s="13" t="s">
        <v>116</v>
      </c>
      <c r="CS4" s="13" t="s">
        <v>116</v>
      </c>
      <c r="CU4" t="e">
        <f t="array" ref="CU4">INDEX(Table6[subchannel], SMALL(IF(CU$2=Table6[channel], MATCH(ROW(Table6[channel]), ROW(Table6[channel]))), ROWS($CR$1:CR2)))</f>
        <v>#NUM!</v>
      </c>
      <c r="CV4" t="e">
        <f t="array" ref="CV4">INDEX(Table6[subchannel], SMALL(IF(CV$2=Table6[channel], MATCH(ROW(Table6[channel]), ROW(Table6[channel]))), ROWS($CR$1:CS2)))</f>
        <v>#NUM!</v>
      </c>
      <c r="CW4" t="e">
        <f t="array" ref="CW4">INDEX(Table6[subchannel], SMALL(IF(CW$2=Table6[channel], MATCH(ROW(Table6[channel]), ROW(Table6[channel]))), ROWS($CR$1:CT2)))</f>
        <v>#NUM!</v>
      </c>
      <c r="CX4" t="str">
        <f t="array" ref="CX4">INDEX(Table6[subchannel], SMALL(IF(CX$2=Table6[channel], MATCH(ROW(Table6[channel]), ROW(Table6[channel]))), ROWS($CR$1:CU2)))</f>
        <v>MIDWIVES</v>
      </c>
      <c r="CY4" t="e">
        <f t="array" ref="CY4">INDEX(Table6[subchannel], SMALL(IF(CY$2=Table6[channel], MATCH(ROW(Table6[channel]), ROW(Table6[channel]))), ROWS($CR$1:CV2)))</f>
        <v>#NUM!</v>
      </c>
      <c r="CZ4" t="str">
        <f t="array" ref="CZ4">INDEX(Table6[subchannel], SMALL(IF(CZ$2=Table6[channel], MATCH(ROW(Table6[channel]), ROW(Table6[channel]))), ROWS($CR$1:CW2)))</f>
        <v>SMALL MBS</v>
      </c>
      <c r="DA4" t="e">
        <f t="array" ref="DA4">INDEX(Table6[subchannel], SMALL(IF(DA$2=Table6[channel], MATCH(ROW(Table6[channel]), ROW(Table6[channel]))), ROWS($CR$1:CX2)))</f>
        <v>#NUM!</v>
      </c>
      <c r="DB4" t="e">
        <f t="array" ref="DB4">INDEX(Table6[subchannel], SMALL(IF(DB$2=Table6[channel], MATCH(ROW(Table6[channel]), ROW(Table6[channel]))), ROWS($CR$1:CY2)))</f>
        <v>#NUM!</v>
      </c>
      <c r="DC4" t="str">
        <f t="array" ref="DC4">INDEX(Table6[subchannel], SMALL(IF(DC$2=Table6[channel], MATCH(ROW(Table6[channel]), ROW(Table6[channel]))), ROWS($CR$1:CZ2)))</f>
        <v>PROVISION SMALL</v>
      </c>
      <c r="DD4" t="e">
        <f t="array" ref="DD4">INDEX(Table6[subchannel], SMALL(IF(DD$2=Table6[channel], MATCH(ROW(Table6[channel]), ROW(Table6[channel]))), ROWS($CR$1:DA2)))</f>
        <v>#NUM!</v>
      </c>
      <c r="DE4" t="str">
        <f t="array" ref="DE4">INDEX(Table6[subchannel], SMALL(IF(DE$2=Table6[channel], MATCH(ROW(Table6[channel]), ROW(Table6[channel]))), ROWS($CR$1:DB2)))</f>
        <v>MTI WHOLESALER</v>
      </c>
      <c r="DG4" s="13" t="s">
        <v>136</v>
      </c>
      <c r="DH4" s="13" t="s">
        <v>160</v>
      </c>
      <c r="DJ4" s="13" t="str">
        <f t="array" ref="DJ4">INDEX(Table8[account], SMALL(IF(DJ$2=Table8[subchannel], MATCH(ROW(Table8[subchannel]), ROW(Table8[subchannel]))), ROWS($DG$1:DG2)))</f>
        <v>ALADDIN</v>
      </c>
      <c r="DK4" s="13" t="str">
        <f t="array" ref="DK4">INDEX(Table8[account], SMALL(IF(DK$2=Table8[subchannel], MATCH(ROW(Table8[subchannel]), ROW(Table8[subchannel]))), ROWS($DG$1:DH2)))</f>
        <v>GIANT</v>
      </c>
      <c r="DL4" s="13" t="str">
        <f t="array" ref="DL4">INDEX(Table8[account], SMALL(IF(DL$2=Table8[subchannel], MATCH(ROW(Table8[subchannel]), ROW(Table8[subchannel]))), ROWS($DG$1:DI2)))</f>
        <v>GOLD</v>
      </c>
      <c r="DM4" s="13" t="str">
        <f t="array" ref="DM4">INDEX(Table8[account], SMALL(IF(DM$2=Table8[subchannel], MATCH(ROW(Table8[subchannel]), ROW(Table8[subchannel]))), ROWS($DG$1:DJ2)))</f>
        <v>HD Private B</v>
      </c>
      <c r="DN4" s="13" t="str">
        <f t="array" ref="DN4">INDEX(Table8[account], SMALL(IF(DN$2=Table8[subchannel], MATCH(ROW(Table8[subchannel]), ROW(Table8[subchannel]))), ROWS($DG$1:DK2)))</f>
        <v>MIDWIVES</v>
      </c>
      <c r="DO4" s="13" t="str">
        <f t="array" ref="DO4">INDEX(Table8[account], SMALL(IF(DO$2=Table8[subchannel], MATCH(ROW(Table8[subchannel]), ROW(Table8[subchannel]))), ROWS($DG$1:DL2)))</f>
        <v>OTHERS-MEDICAL</v>
      </c>
      <c r="DP4" s="13" t="str">
        <f t="array" ref="DP4">INDEX(Table8[account], SMALL(IF(DP$2=Table8[subchannel], MATCH(ROW(Table8[subchannel]), ROW(Table8[subchannel]))), ROWS($DG$1:DM2)))</f>
        <v>PHARMACY REGULAR</v>
      </c>
      <c r="DQ4" s="13" t="str">
        <f t="array" ref="DQ4">INDEX(Table8[account], SMALL(IF(DQ$2=Table8[subchannel], MATCH(ROW(Table8[subchannel]), ROW(Table8[subchannel]))), ROWS($DG$1:DN2)))</f>
        <v>ALFAMIDI</v>
      </c>
      <c r="DR4" s="13" t="str">
        <f t="array" ref="DR4">INDEX(Table8[account], SMALL(IF(DR$2=Table8[subchannel], MATCH(ROW(Table8[subchannel]), ROW(Table8[subchannel]))), ROWS($DG$1:DO2)))</f>
        <v>NATASYA TOKO SUSU</v>
      </c>
      <c r="DS4" s="13" t="str">
        <f t="array" ref="DS4">INDEX(Table8[account], SMALL(IF(DS$2=Table8[subchannel], MATCH(ROW(Table8[subchannel]), ROW(Table8[subchannel]))), ROWS($DG$1:DP2)))</f>
        <v>SMALL MBS</v>
      </c>
      <c r="DT4" s="13" t="e">
        <f t="array" ref="DT4">INDEX(Table8[account], SMALL(IF(DT$2=Table8[subchannel], MATCH(ROW(Table8[subchannel]), ROW(Table8[subchannel]))), ROWS($DG$1:DQ2)))</f>
        <v>#NUM!</v>
      </c>
      <c r="DU4" s="13" t="e">
        <f t="array" ref="DU4">INDEX(Table8[account], SMALL(IF(DU$2=Table8[subchannel], MATCH(ROW(Table8[subchannel]), ROW(Table8[subchannel]))), ROWS($DG$1:DR2)))</f>
        <v>#NUM!</v>
      </c>
      <c r="DV4" s="13" t="e">
        <f t="array" ref="DV4">INDEX(Table8[account], SMALL(IF(DV$2=Table8[subchannel], MATCH(ROW(Table8[subchannel]), ROW(Table8[subchannel]))), ROWS($DG$1:DS2)))</f>
        <v>#NUM!</v>
      </c>
      <c r="DW4" s="13" t="e">
        <f t="array" ref="DW4">INDEX(Table8[account], SMALL(IF(DW$2=Table8[subchannel], MATCH(ROW(Table8[subchannel]), ROW(Table8[subchannel]))), ROWS($DG$1:DT2)))</f>
        <v>#NUM!</v>
      </c>
      <c r="DX4" s="13" t="str">
        <f t="array" ref="DX4">INDEX(Table8[account], SMALL(IF(DX$2=Table8[subchannel], MATCH(ROW(Table8[subchannel]), ROW(Table8[subchannel]))), ROWS($DG$1:DU2)))</f>
        <v>INDOGROSIR</v>
      </c>
      <c r="DY4" s="13" t="e">
        <f t="array" ref="DY4">INDEX(Table8[account], SMALL(IF(DY$2=Table8[subchannel], MATCH(ROW(Table8[subchannel]), ROW(Table8[subchannel]))), ROWS($DG$1:DV2)))</f>
        <v>#NUM!</v>
      </c>
      <c r="DZ4" s="13" t="e">
        <f t="array" ref="DZ4">INDEX(Table8[account], SMALL(IF(DZ$2=Table8[subchannel], MATCH(ROW(Table8[subchannel]), ROW(Table8[subchannel]))), ROWS($DG$1:DW2)))</f>
        <v>#NUM!</v>
      </c>
      <c r="EB4" s="13" t="s">
        <v>158</v>
      </c>
      <c r="EC4" s="13" t="s">
        <v>208</v>
      </c>
      <c r="EE4" s="13" t="str">
        <f t="array" ref="EE4">INDEX(Table9[subaccount], SMALL(IF(EE$2=Table9[account], MATCH(ROW(Table9[account]), ROW(Table9[account]))), ROWS($EB$1:EB2)))</f>
        <v>ACOMMERCE B2C</v>
      </c>
      <c r="EF4" s="13" t="e">
        <f t="array" ref="EF4">INDEX(Table9[subaccount], SMALL(IF(EF$2=Table9[account], MATCH(ROW(Table9[account]), ROW(Table9[account]))), ROWS($EB$1:EC2)))</f>
        <v>#NUM!</v>
      </c>
      <c r="EG4" s="13" t="e">
        <f t="array" ref="EG4">INDEX(Table9[subaccount], SMALL(IF(EG$2=Table9[account], MATCH(ROW(Table9[account]), ROW(Table9[account]))), ROWS($EB$1:ED2)))</f>
        <v>#NUM!</v>
      </c>
      <c r="EH4" s="13" t="e">
        <f t="array" ref="EH4">INDEX(Table9[subaccount], SMALL(IF(EH$2=Table9[account], MATCH(ROW(Table9[account]), ROW(Table9[account]))), ROWS($EB$1:EE2)))</f>
        <v>#NUM!</v>
      </c>
      <c r="EI4" s="13" t="e">
        <f t="array" ref="EI4">INDEX(Table9[subaccount], SMALL(IF(EI$2=Table9[account], MATCH(ROW(Table9[account]), ROW(Table9[account]))), ROWS($EB$1:EF2)))</f>
        <v>#NUM!</v>
      </c>
      <c r="EJ4" s="13" t="e">
        <f t="array" ref="EJ4">INDEX(Table9[subaccount], SMALL(IF(EJ$2=Table9[account], MATCH(ROW(Table9[account]), ROW(Table9[account]))), ROWS($EB$1:EG2)))</f>
        <v>#NUM!</v>
      </c>
      <c r="EK4" s="13" t="e">
        <f t="array" ref="EK4">INDEX(Table9[subaccount], SMALL(IF(EK$2=Table9[account], MATCH(ROW(Table9[account]), ROW(Table9[account]))), ROWS($EB$1:EH2)))</f>
        <v>#NUM!</v>
      </c>
      <c r="EL4" s="13" t="e">
        <f t="array" ref="EL4">INDEX(Table9[subaccount], SMALL(IF(EL$2=Table9[account], MATCH(ROW(Table9[account]), ROW(Table9[account]))), ROWS($EB$1:EI2)))</f>
        <v>#NUM!</v>
      </c>
      <c r="EM4" s="13" t="e">
        <f t="array" ref="EM4">INDEX(Table9[subaccount], SMALL(IF(EM$2=Table9[account], MATCH(ROW(Table9[account]), ROW(Table9[account]))), ROWS($EB$1:EJ2)))</f>
        <v>#NUM!</v>
      </c>
      <c r="EN4" s="13" t="e">
        <f t="array" ref="EN4">INDEX(Table9[subaccount], SMALL(IF(EN$2=Table9[account], MATCH(ROW(Table9[account]), ROW(Table9[account]))), ROWS($EB$1:EK2)))</f>
        <v>#NUM!</v>
      </c>
      <c r="EO4" s="13" t="e">
        <f t="array" ref="EO4">INDEX(Table9[subaccount], SMALL(IF(EO$2=Table9[account], MATCH(ROW(Table9[account]), ROW(Table9[account]))), ROWS($EB$1:EL2)))</f>
        <v>#NUM!</v>
      </c>
      <c r="EP4" s="13" t="e">
        <f t="array" ref="EP4">INDEX(Table9[subaccount], SMALL(IF(EP$2=Table9[account], MATCH(ROW(Table9[account]), ROW(Table9[account]))), ROWS($EB$1:EM2)))</f>
        <v>#NUM!</v>
      </c>
      <c r="EQ4" s="13" t="e">
        <f t="array" ref="EQ4">INDEX(Table9[subaccount], SMALL(IF(EQ$2=Table9[account], MATCH(ROW(Table9[account]), ROW(Table9[account]))), ROWS($EB$1:EN2)))</f>
        <v>#NUM!</v>
      </c>
      <c r="ER4" s="13" t="e">
        <f t="array" ref="ER4">INDEX(Table9[subaccount], SMALL(IF(ER$2=Table9[account], MATCH(ROW(Table9[account]), ROW(Table9[account]))), ROWS($EB$1:EO2)))</f>
        <v>#NUM!</v>
      </c>
      <c r="ES4" s="13" t="e">
        <f t="array" ref="ES4">INDEX(Table9[subaccount], SMALL(IF(ES$2=Table9[account], MATCH(ROW(Table9[account]), ROW(Table9[account]))), ROWS($EB$1:EP2)))</f>
        <v>#NUM!</v>
      </c>
      <c r="ET4" s="13" t="e">
        <f t="array" ref="ET4">INDEX(Table9[subaccount], SMALL(IF(ET$2=Table9[account], MATCH(ROW(Table9[account]), ROW(Table9[account]))), ROWS($EB$1:EQ2)))</f>
        <v>#NUM!</v>
      </c>
      <c r="EU4" s="13" t="e">
        <f t="array" ref="EU4">INDEX(Table9[subaccount], SMALL(IF(EU$2=Table9[account], MATCH(ROW(Table9[account]), ROW(Table9[account]))), ROWS($EB$1:ER2)))</f>
        <v>#NUM!</v>
      </c>
      <c r="EV4" s="13" t="e">
        <f t="array" ref="EV4">INDEX(Table9[subaccount], SMALL(IF(EV$2=Table9[account], MATCH(ROW(Table9[account]), ROW(Table9[account]))), ROWS($EB$1:ES2)))</f>
        <v>#NUM!</v>
      </c>
      <c r="EW4" s="13" t="e">
        <f t="array" ref="EW4">INDEX(Table9[subaccount], SMALL(IF(EW$2=Table9[account], MATCH(ROW(Table9[account]), ROW(Table9[account]))), ROWS($EB$1:ET2)))</f>
        <v>#NUM!</v>
      </c>
      <c r="EX4" s="13" t="e">
        <f t="array" ref="EX4">INDEX(Table9[subaccount], SMALL(IF(EX$2=Table9[account], MATCH(ROW(Table9[account]), ROW(Table9[account]))), ROWS($EB$1:EU2)))</f>
        <v>#NUM!</v>
      </c>
      <c r="EY4" s="13" t="str">
        <f t="array" ref="EY4">INDEX(Table9[subaccount], SMALL(IF(EY$2=Table9[account], MATCH(ROW(Table9[account]), ROW(Table9[account]))), ROWS($EB$1:EV2)))</f>
        <v>ASIA BARU SUTOMO 1</v>
      </c>
      <c r="EZ4" s="13" t="str">
        <f t="array" ref="EZ4">INDEX(Table9[subaccount], SMALL(IF(EZ$2=Table9[account], MATCH(ROW(Table9[account]), ROW(Table9[account]))), ROWS($EB$1:EW2)))</f>
        <v>BORMA</v>
      </c>
      <c r="FA4" s="13" t="str">
        <f t="array" ref="FA4">INDEX(Table9[subaccount], SMALL(IF(FA$2=Table9[account], MATCH(ROW(Table9[account]), ROW(Table9[account]))), ROWS($EB$1:EX2)))</f>
        <v>ASIA BARU BAMBU</v>
      </c>
      <c r="FB4" s="13" t="str">
        <f t="array" ref="FB4">INDEX(Table9[subaccount], SMALL(IF(FB$2=Table9[account], MATCH(ROW(Table9[account]), ROW(Table9[account]))), ROWS($EB$1:EY2)))</f>
        <v>ASIA BARU SUTOMO 2</v>
      </c>
      <c r="FC4" s="13" t="str">
        <f t="array" ref="FC4">INDEX(Table9[subaccount], SMALL(IF(FC$2=Table9[account], MATCH(ROW(Table9[account]), ROW(Table9[account]))), ROWS($EB$1:EZ2)))</f>
        <v>HD Private A non KA</v>
      </c>
      <c r="FD4" s="13" t="str">
        <f t="array" ref="FD4">INDEX(Table9[subaccount], SMALL(IF(FD$2=Table9[account], MATCH(ROW(Table9[account]), ROW(Table9[account]))), ROWS($EB$1:FA2)))</f>
        <v>HD Private B non KA</v>
      </c>
      <c r="FE4" s="13" t="str">
        <f t="array" ref="FE4">INDEX(Table9[subaccount], SMALL(IF(FE$2=Table9[account], MATCH(ROW(Table9[account]), ROW(Table9[account]))), ROWS($EB$1:FB2)))</f>
        <v>HD Public non KA</v>
      </c>
      <c r="FF4" s="13" t="e">
        <f t="array" ref="FF4">INDEX(Table9[subaccount], SMALL(IF(FF$2=Table9[account], MATCH(ROW(Table9[account]), ROW(Table9[account]))), ROWS($EB$1:FC2)))</f>
        <v>#NUM!</v>
      </c>
      <c r="FG4" s="13" t="str">
        <f t="array" ref="FG4">INDEX(Table9[subaccount], SMALL(IF(FG$2=Table9[account], MATCH(ROW(Table9[account]), ROW(Table9[account]))), ROWS($EB$1:FD2)))</f>
        <v>OTHERS HOSPITAL</v>
      </c>
      <c r="FH4" s="13" t="e">
        <f t="array" ref="FH4">INDEX(Table9[subaccount], SMALL(IF(FH$2=Table9[account], MATCH(ROW(Table9[account]), ROW(Table9[account]))), ROWS($EB$1:FE2)))</f>
        <v>#NUM!</v>
      </c>
      <c r="FI4" s="13" t="e">
        <f t="array" ref="FI4">INDEX(Table9[subaccount], SMALL(IF(FI$2=Table9[account], MATCH(ROW(Table9[account]), ROW(Table9[account]))), ROWS($EB$1:FF2)))</f>
        <v>#NUM!</v>
      </c>
      <c r="FJ4" s="13" t="e">
        <f t="array" ref="FJ4">INDEX(Table9[subaccount], SMALL(IF(FJ$2=Table9[account], MATCH(ROW(Table9[account]), ROW(Table9[account]))), ROWS($EB$1:FG2)))</f>
        <v>#NUM!</v>
      </c>
      <c r="FK4" s="13" t="str">
        <f t="array" ref="FK4">INDEX(Table9[subaccount], SMALL(IF(FK$2=Table9[account], MATCH(ROW(Table9[account]), ROW(Table9[account]))), ROWS($EB$1:FH2)))</f>
        <v>OTHERS MIDWIVES</v>
      </c>
      <c r="FL4" s="13" t="str">
        <f t="array" ref="FL4">INDEX(Table9[subaccount], SMALL(IF(FL$2=Table9[account], MATCH(ROW(Table9[account]), ROW(Table9[account]))), ROWS($EB$1:FI2)))</f>
        <v>MW Regular Junior Red</v>
      </c>
      <c r="FM4" s="13" t="str">
        <f t="array" ref="FM4">INDEX(Table9[subaccount], SMALL(IF(FM$2=Table9[account], MATCH(ROW(Table9[account]), ROW(Table9[account]))), ROWS($EB$1:FJ2)))</f>
        <v>MW Reguler Middle Yellow</v>
      </c>
      <c r="FN4" s="13" t="e">
        <f t="array" ref="FN4">INDEX(Table9[subaccount], SMALL(IF(FN$2=Table9[account], MATCH(ROW(Table9[account]), ROW(Table9[account]))), ROWS($EB$1:FK2)))</f>
        <v>#NUM!</v>
      </c>
      <c r="FO4" s="13" t="e">
        <f t="array" ref="FO4">INDEX(Table9[subaccount], SMALL(IF(FO$2=Table9[account], MATCH(ROW(Table9[account]), ROW(Table9[account]))), ROWS($EB$1:FL2)))</f>
        <v>#NUM!</v>
      </c>
      <c r="FP4" s="13" t="str">
        <f t="array" ref="FP4">INDEX(Table9[subaccount], SMALL(IF(FP$2=Table9[account], MATCH(ROW(Table9[account]), ROW(Table9[account]))), ROWS($EB$1:FM2)))</f>
        <v>OTHERS-MEDICAL</v>
      </c>
      <c r="FQ4" s="13" t="e">
        <f t="array" ref="FQ4">INDEX(Table9[subaccount], SMALL(IF(FQ$2=Table9[account], MATCH(ROW(Table9[account]), ROW(Table9[account]))), ROWS($EB$1:FN2)))</f>
        <v>#NUM!</v>
      </c>
      <c r="FR4" s="13" t="str">
        <f t="array" ref="FR4">INDEX(Table9[subaccount], SMALL(IF(FR$2=Table9[account], MATCH(ROW(Table9[account]), ROW(Table9[account]))), ROWS($EB$1:FO2)))</f>
        <v>GUARDIAN</v>
      </c>
      <c r="FS4" s="13" t="str">
        <f t="array" ref="FS4">INDEX(Table9[subaccount], SMALL(IF(FS$2=Table9[account], MATCH(ROW(Table9[account]), ROW(Table9[account]))), ROWS($EB$1:FP2)))</f>
        <v>PHARMACY REGULAR</v>
      </c>
      <c r="FT4" s="13" t="e">
        <f t="array" ref="FT4">INDEX(Table9[subaccount], SMALL(IF(FT$2=Table9[account], MATCH(ROW(Table9[account]), ROW(Table9[account]))), ROWS($EB$1:FQ2)))</f>
        <v>#NUM!</v>
      </c>
      <c r="FU4" s="13" t="e">
        <f t="array" ref="FU4">INDEX(Table9[subaccount], SMALL(IF(FU$2=Table9[account], MATCH(ROW(Table9[account]), ROW(Table9[account]))), ROWS($EB$1:FR2)))</f>
        <v>#NUM!</v>
      </c>
      <c r="FV4" s="13" t="e">
        <f t="array" ref="FV4">INDEX(Table9[subaccount], SMALL(IF(FV$2=Table9[account], MATCH(ROW(Table9[account]), ROW(Table9[account]))), ROWS($EB$1:FS2)))</f>
        <v>#NUM!</v>
      </c>
      <c r="FW4" s="13" t="e">
        <f t="array" ref="FW4">INDEX(Table9[subaccount], SMALL(IF(FW$2=Table9[account], MATCH(ROW(Table9[account]), ROW(Table9[account]))), ROWS($EB$1:FT2)))</f>
        <v>#NUM!</v>
      </c>
      <c r="FX4" s="13" t="e">
        <f t="array" ref="FX4">INDEX(Table9[subaccount], SMALL(IF(FX$2=Table9[account], MATCH(ROW(Table9[account]), ROW(Table9[account]))), ROWS($EB$1:FU2)))</f>
        <v>#NUM!</v>
      </c>
      <c r="FY4" s="13" t="e">
        <f t="array" ref="FY4">INDEX(Table9[subaccount], SMALL(IF(FY$2=Table9[account], MATCH(ROW(Table9[account]), ROW(Table9[account]))), ROWS($EB$1:FV2)))</f>
        <v>#NUM!</v>
      </c>
      <c r="FZ4" s="13" t="e">
        <f t="array" ref="FZ4">INDEX(Table9[subaccount], SMALL(IF(FZ$2=Table9[account], MATCH(ROW(Table9[account]), ROW(Table9[account]))), ROWS($EB$1:FW2)))</f>
        <v>#NUM!</v>
      </c>
      <c r="GA4" s="13" t="e">
        <f t="array" ref="GA4">INDEX(Table9[subaccount], SMALL(IF(GA$2=Table9[account], MATCH(ROW(Table9[account]), ROW(Table9[account]))), ROWS($EB$1:FX2)))</f>
        <v>#NUM!</v>
      </c>
      <c r="GB4" s="13" t="e">
        <f t="array" ref="GB4">INDEX(Table9[subaccount], SMALL(IF(GB$2=Table9[account], MATCH(ROW(Table9[account]), ROW(Table9[account]))), ROWS($EB$1:FY2)))</f>
        <v>#NUM!</v>
      </c>
      <c r="GC4" s="13" t="str">
        <f t="array" ref="GC4">INDEX(Table9[subaccount], SMALL(IF(GC$2=Table9[account], MATCH(ROW(Table9[account]), ROW(Table9[account]))), ROWS($EB$1:FZ2)))</f>
        <v>BOB KID BABY SHOP. TK</v>
      </c>
      <c r="GD4" s="13" t="e">
        <f t="array" ref="GD4">INDEX(Table9[subaccount], SMALL(IF(GD$2=Table9[account], MATCH(ROW(Table9[account]), ROW(Table9[account]))), ROWS($EB$1:GA2)))</f>
        <v>#NUM!</v>
      </c>
      <c r="GE4" s="13" t="str">
        <f t="array" ref="GE4">INDEX(Table9[subaccount], SMALL(IF(GE$2=Table9[account], MATCH(ROW(Table9[account]), ROW(Table9[account]))), ROWS($EB$1:GB2)))</f>
        <v>MTI REGULAR ALL</v>
      </c>
      <c r="GF4" s="13" t="str">
        <f t="array" ref="GF4">INDEX(Table9[subaccount], SMALL(IF(GF$2=Table9[account], MATCH(ROW(Table9[account]), ROW(Table9[account]))), ROWS($EB$1:GC2)))</f>
        <v>FARMERS MARKET</v>
      </c>
      <c r="GG4" s="13" t="str">
        <f t="array" ref="GG4">INDEX(Table9[subaccount], SMALL(IF(GG$2=Table9[account], MATCH(ROW(Table9[account]), ROW(Table9[account]))), ROWS($EB$1:GD2)))</f>
        <v>GT PL ALL</v>
      </c>
      <c r="GH4" s="13" t="str">
        <f t="array" ref="GH4">INDEX(Table9[subaccount], SMALL(IF(GH$2=Table9[account], MATCH(ROW(Table9[account]), ROW(Table9[account]))), ROWS($EB$1:GE2)))</f>
        <v>GT PS ALL</v>
      </c>
      <c r="GI4" s="13" t="e">
        <f t="array" ref="GI4">INDEX(Table9[subaccount], SMALL(IF(GI$2=Table9[account], MATCH(ROW(Table9[account]), ROW(Table9[account]))), ROWS($EB$1:GF2)))</f>
        <v>#NUM!</v>
      </c>
      <c r="GJ4" s="13" t="e">
        <f t="array" ref="GJ4">INDEX(Table9[subaccount], SMALL(IF(GJ$2=Table9[account], MATCH(ROW(Table9[account]), ROW(Table9[account]))), ROWS($EB$1:GG2)))</f>
        <v>#NUM!</v>
      </c>
      <c r="GK4" s="13" t="e">
        <f t="array" ref="GK4">INDEX(Table9[subaccount], SMALL(IF(GK$2=Table9[account], MATCH(ROW(Table9[account]), ROW(Table9[account]))), ROWS($EB$1:GH2)))</f>
        <v>#NUM!</v>
      </c>
      <c r="GL4" s="13" t="str">
        <f t="array" ref="GL4">INDEX(Table9[subaccount], SMALL(IF(GL$2=Table9[account], MATCH(ROW(Table9[account]), ROW(Table9[account]))), ROWS($EB$1:GI2)))</f>
        <v>GT WS ALL</v>
      </c>
      <c r="GM4" s="13" t="str">
        <f t="array" ref="GM4">INDEX(Table9[subaccount], SMALL(IF(GM$2=Table9[account], MATCH(ROW(Table9[account]), ROW(Table9[account]))), ROWS($EB$1:GJ2)))</f>
        <v>MTI TRADER ALL</v>
      </c>
      <c r="GN4" s="13" t="str">
        <f t="array" ref="GN4">INDEX(Table9[subaccount], SMALL(IF(GN$2=Table9[account], MATCH(ROW(Table9[account]), ROW(Table9[account]))), ROWS($EB$1:GK2)))</f>
        <v>BRASTAGI NEW</v>
      </c>
      <c r="GO4" s="13" t="e">
        <f t="array" ref="GO4">INDEX(Table9[subaccount], SMALL(IF(GO$2=Table9[account], MATCH(ROW(Table9[account]), ROW(Table9[account]))), ROWS($EB$1:GL2)))</f>
        <v>#NUM!</v>
      </c>
      <c r="GP4" s="13" t="e">
        <f t="array" ref="GP4">INDEX(Table9[subaccount], SMALL(IF(GP$2=Table9[account], MATCH(ROW(Table9[account]), ROW(Table9[account]))), ROWS($EB$1:GM2)))</f>
        <v>#NUM!</v>
      </c>
      <c r="GQ4" s="13" t="e">
        <f t="array" ref="GQ4">INDEX(Table9[subaccount], SMALL(IF(GQ$2=Table9[account], MATCH(ROW(Table9[account]), ROW(Table9[account]))), ROWS($EB$1:GN2)))</f>
        <v>#NUM!</v>
      </c>
      <c r="GR4" s="13" t="e">
        <f t="array" ref="GR4">INDEX(Table9[subaccount], SMALL(IF(GR$2=Table9[account], MATCH(ROW(Table9[account]), ROW(Table9[account]))), ROWS($EB$1:GO2)))</f>
        <v>#NUM!</v>
      </c>
      <c r="GT4" s="13" t="s">
        <v>401</v>
      </c>
      <c r="GV4" s="13" t="s">
        <v>2</v>
      </c>
      <c r="GW4" s="13" t="s">
        <v>410</v>
      </c>
      <c r="GY4" s="13" t="str">
        <f t="array" ref="GY4">INDEX(Table11[Brand], SMALL(IF(GY$2=Table11[Entity], MATCH(ROW(Table11[Entity]), ROW(Table11[Entity]))), ROWS($GV$1:GV2)))</f>
        <v>SGM FO</v>
      </c>
      <c r="GZ4" s="13" t="str">
        <f t="array" ref="GZ4">INDEX(Table11[Brand], SMALL(IF(GZ$2=Table11[Entity], MATCH(ROW(Table11[Entity]), ROW(Table11[Entity]))), ROWS($GV$1:GW2)))</f>
        <v>Bebelac GUM 1+</v>
      </c>
      <c r="HA4" s="13" t="e">
        <f t="array" ref="HA4">INDEX(Table11[Brand], SMALL(IF(HA$2=Table11[Entity], MATCH(ROW(Table11[Entity]), ROW(Table11[Entity]))), ROWS($GV$1:GX2)))</f>
        <v>#NUM!</v>
      </c>
      <c r="HC4" s="13" t="s">
        <v>425</v>
      </c>
      <c r="HD4" s="13" t="s">
        <v>442</v>
      </c>
      <c r="HF4" s="13" t="str">
        <f t="array" ref="HF4">INDEX(Table12[SKU], SMALL(IF(HF$2=Table12[Brand], MATCH(ROW(Table12[Brand]), ROW(Table12[Brand]))), ROWS($HC$1:HC2)))</f>
        <v>SGM Nutriday CHO 750</v>
      </c>
      <c r="HG4" s="13" t="str">
        <f t="array" ref="HG4">INDEX(Table12[SKU], SMALL(IF(HG$2=Table12[Brand], MATCH(ROW(Table12[Brand]), ROW(Table12[Brand]))), ROWS($HC$1:HD2)))</f>
        <v>SGM FO 120</v>
      </c>
      <c r="HH4" s="13" t="str">
        <f t="array" ref="HH4">INDEX(Table12[SKU], SMALL(IF(HH$2=Table12[Brand], MATCH(ROW(Table12[Brand]), ROW(Table12[Brand]))), ROWS($HC$1:HE2)))</f>
        <v>SGM GUM 1+ HNY 400</v>
      </c>
      <c r="HI4" s="13" t="str">
        <f t="array" ref="HI4">INDEX(Table12[SKU], SMALL(IF(HI$2=Table12[Brand], MATCH(ROW(Table12[Brand]), ROW(Table12[Brand]))), ROWS($HC$1:HF2)))</f>
        <v>SGM GUM 3+ CHO 900</v>
      </c>
      <c r="HJ4" s="13" t="str">
        <f t="array" ref="HJ4">INDEX(Table12[SKU], SMALL(IF(HJ$2=Table12[Brand], MATCH(ROW(Table12[Brand]), ROW(Table12[Brand]))), ROWS($HC$1:HG2)))</f>
        <v>SGM GUM 5+ HNY 400</v>
      </c>
      <c r="HK4" s="13" t="str">
        <f t="array" ref="HK4">INDEX(Table12[SKU], SMALL(IF(HK$2=Table12[Brand], MATCH(ROW(Table12[Brand]), ROW(Table12[Brand]))), ROWS($HC$1:HH2)))</f>
        <v>SGM IF 120</v>
      </c>
      <c r="HL4" s="13" t="str">
        <f t="array" ref="HL4">INDEX(Table12[SKU], SMALL(IF(HL$2=Table12[Brand], MATCH(ROW(Table12[Brand]), ROW(Table12[Brand]))), ROWS($HC$1:HI2)))</f>
        <v>SGM Bunda HAMIL ORANGE 150</v>
      </c>
      <c r="HM4" s="13" t="str">
        <f t="array" ref="HM4">INDEX(Table12[SKU], SMALL(IF(HM$2=Table12[Brand], MATCH(ROW(Table12[Brand]), ROW(Table12[Brand]))), ROWS($HC$1:HJ2)))</f>
        <v>SGM AKTIF CHOCOLATE 110 ML</v>
      </c>
      <c r="HN4" s="13" t="str">
        <f t="array" ref="HN4">INDEX(Table12[SKU], SMALL(IF(HN$2=Table12[Brand], MATCH(ROW(Table12[Brand]), ROW(Table12[Brand]))), ROWS($HC$1:HK2)))</f>
        <v>PHPRO GUM 1+ 400</v>
      </c>
      <c r="HO4" s="13" t="str">
        <f t="array" ref="HO4">INDEX(Table12[SKU], SMALL(IF(HO$2=Table12[Brand], MATCH(ROW(Table12[Brand]), ROW(Table12[Brand]))), ROWS($HC$1:HL2)))</f>
        <v>Bebelac FO 200</v>
      </c>
      <c r="HP4" s="13" t="str">
        <f t="array" ref="HP4">INDEX(Table12[SKU], SMALL(IF(HP$2=Table12[Brand], MATCH(ROW(Table12[Brand]), ROW(Table12[Brand]))), ROWS($HC$1:HM2)))</f>
        <v>Bebelac GUM 3 HNY 1800</v>
      </c>
      <c r="HQ4" s="13" t="str">
        <f t="array" ref="HQ4">INDEX(Table12[SKU], SMALL(IF(HQ$2=Table12[Brand], MATCH(ROW(Table12[Brand]), ROW(Table12[Brand]))), ROWS($HC$1:HN2)))</f>
        <v>Bebelac GUM 4 HNY 1000</v>
      </c>
      <c r="HR4" s="13" t="e">
        <f t="array" ref="HR4">INDEX(Table12[SKU], SMALL(IF(HR$2=Table12[Brand], MATCH(ROW(Table12[Brand]), ROW(Table12[Brand]))), ROWS($HC$1:HO2)))</f>
        <v>#NUM!</v>
      </c>
      <c r="HS4" s="13" t="str">
        <f t="array" ref="HS4">INDEX(Table12[SKU], SMALL(IF(HS$2=Table12[Brand], MATCH(ROW(Table12[Brand]), ROW(Table12[Brand]))), ROWS($HC$1:HP2)))</f>
        <v>Bebelac IF 200</v>
      </c>
      <c r="HT4" s="13" t="str">
        <f t="array" ref="HT4">INDEX(Table12[SKU], SMALL(IF(HT$2=Table12[Brand], MATCH(ROW(Table12[Brand]), ROW(Table12[Brand]))), ROWS($HC$1:HQ2)))</f>
        <v>Bebemama VAN 200</v>
      </c>
      <c r="HU4" s="13" t="str">
        <f t="array" ref="HU4">INDEX(Table12[SKU], SMALL(IF(HU$2=Table12[Brand], MATCH(ROW(Table12[Brand]), ROW(Table12[Brand]))), ROWS($HC$1:HR2)))</f>
        <v>Bebelac Go RTD Coklat 4x112 ML-MP</v>
      </c>
      <c r="HV4" s="13" t="str">
        <f t="array" ref="HV4">INDEX(Table12[SKU], SMALL(IF(HV$2=Table12[Brand], MATCH(ROW(Table12[Brand]), ROW(Table12[Brand]))), ROWS($HC$1:HS2)))</f>
        <v>Bebelac Gold FO 700</v>
      </c>
      <c r="HW4" s="13" t="str">
        <f t="array" ref="HW4">INDEX(Table12[SKU], SMALL(IF(HW$2=Table12[Brand], MATCH(ROW(Table12[Brand]), ROW(Table12[Brand]))), ROWS($HC$1:HT2)))</f>
        <v>Lactamil Inisis CHO 400</v>
      </c>
      <c r="HX4" s="13" t="str">
        <f t="array" ref="HX4">INDEX(Table12[SKU], SMALL(IF(HX$2=Table12[Brand], MATCH(ROW(Table12[Brand]), ROW(Table12[Brand]))), ROWS($HC$1:HU2)))</f>
        <v>Infatrini Powder</v>
      </c>
      <c r="HY4" s="13" t="str">
        <f t="array" ref="HY4">INDEX(Table12[SKU], SMALL(IF(HY$2=Table12[Brand], MATCH(ROW(Table12[Brand]), ROW(Table12[Brand]))), ROWS($HC$1:HV2)))</f>
        <v>Nutribaby Royal Allerpre 2 400</v>
      </c>
      <c r="HZ4" s="13" t="e">
        <f t="array" ref="HZ4">INDEX(Table12[SKU], SMALL(IF(HZ$2=Table12[Brand], MATCH(ROW(Table12[Brand]), ROW(Table12[Brand]))), ROWS($HC$1:HW2)))</f>
        <v>#NUM!</v>
      </c>
      <c r="IA4" s="13" t="str">
        <f t="array" ref="IA4">INDEX(Table12[SKU], SMALL(IF(IA$2=Table12[Brand], MATCH(ROW(Table12[Brand]), ROW(Table12[Brand]))), ROWS($HC$1:HX2)))</f>
        <v>Nutribaby Royal FO 800</v>
      </c>
      <c r="IB4" s="13" t="str">
        <f t="array" ref="IB4">INDEX(Table12[SKU], SMALL(IF(IB$2=Table12[Brand], MATCH(ROW(Table12[Brand]), ROW(Table12[Brand]))), ROWS($HC$1:HY2)))</f>
        <v>Nutrilon Royal GUM 3 HNY 400</v>
      </c>
      <c r="IC4" s="13" t="str">
        <f t="array" ref="IC4">INDEX(Table12[SKU], SMALL(IF(IC$2=Table12[Brand], MATCH(ROW(Table12[Brand]), ROW(Table12[Brand]))), ROWS($HC$1:HZ2)))</f>
        <v>Nutrilon Royal GUM 4 HNY 800</v>
      </c>
      <c r="ID4" s="13" t="str">
        <f t="array" ref="ID4">INDEX(Table12[SKU], SMALL(IF(ID$2=Table12[Brand], MATCH(ROW(Table12[Brand]), ROW(Table12[Brand]))), ROWS($HC$1:IA2)))</f>
        <v>Nutribaby Royal IF 800</v>
      </c>
      <c r="IE4" s="13" t="e">
        <f t="array" ref="IE4">INDEX(Table12[SKU], SMALL(IF(IE$2=Table12[Brand], MATCH(ROW(Table12[Brand]), ROW(Table12[Brand]))), ROWS($HC$1:IB2)))</f>
        <v>#NUM!</v>
      </c>
      <c r="IF4" s="13" t="str">
        <f t="array" ref="IF4">INDEX(Table12[SKU], SMALL(IF(IF$2=Table12[Brand], MATCH(ROW(Table12[Brand]), ROW(Table12[Brand]))), ROWS($HC$1:IC2)))</f>
        <v>Nutribaby Royal Soya FO 700</v>
      </c>
      <c r="IG4" s="13" t="str">
        <f t="array" ref="IG4">INDEX(Table12[SKU], SMALL(IF(IG$2=Table12[Brand], MATCH(ROW(Table12[Brand]), ROW(Table12[Brand]))), ROWS($HC$1:ID2)))</f>
        <v>Nutrilon Royal Soya GUM 3 VAN 350</v>
      </c>
      <c r="IH4" s="13" t="e">
        <f t="array" ref="IH4">INDEX(Table12[SKU], SMALL(IF(IH$2=Table12[Brand], MATCH(ROW(Table12[Brand]), ROW(Table12[Brand]))), ROWS($HC$1:IE2)))</f>
        <v>#NUM!</v>
      </c>
      <c r="II4" s="13" t="str">
        <f t="array" ref="II4">INDEX(Table12[SKU], SMALL(IF(II$2=Table12[Brand], MATCH(ROW(Table12[Brand]), ROW(Table12[Brand]))), ROWS($HC$1:IF2)))</f>
        <v>NUTRIBABY ROYAL PROSYNEO 2 400GR</v>
      </c>
      <c r="IJ4" s="13" t="e">
        <f t="array" ref="IJ4">INDEX(Table12[SKU], SMALL(IF(IJ$2=Table12[Brand], MATCH(ROW(Table12[Brand]), ROW(Table12[Brand]))), ROWS($HC$1:IG2)))</f>
        <v>#NUM!</v>
      </c>
      <c r="IL4" t="s">
        <v>425</v>
      </c>
      <c r="IM4" t="s">
        <v>442</v>
      </c>
      <c r="IN4" s="13">
        <f t="shared" si="0"/>
        <v>1</v>
      </c>
      <c r="IO4" t="str">
        <v>SGM Nutriday PLAIN 350</v>
      </c>
      <c r="IP4">
        <v>1</v>
      </c>
      <c r="IQ4" t="str">
        <v>SGM Nutriday PLAIN 350</v>
      </c>
    </row>
    <row r="5" spans="1:251">
      <c r="A5" s="2" t="s">
        <v>2</v>
      </c>
      <c r="B5" s="3" t="s">
        <v>394</v>
      </c>
      <c r="D5" t="str">
        <f t="array" ref="D5">INDEX(Table1[distributor], SMALL(IF(D$2=Table1[entity], MATCH(ROW(Table1[entity]), ROW(Table1[entity]))), ROWS($A$1:A3)))</f>
        <v>Acom</v>
      </c>
      <c r="E5" t="str">
        <f t="array" ref="E5">INDEX(Table1[distributor], SMALL(IF(E$2=Table1[entity], MATCH(ROW(Table1[entity]), ROW(Table1[entity]))), ROWS($A$1:B3)))</f>
        <v>Aladdin</v>
      </c>
      <c r="F5" t="str">
        <f t="array" ref="F5">INDEX(Table1[distributor], SMALL(IF(F$2=Table1[entity], MATCH(ROW(Table1[entity]), ROW(Table1[entity]))), ROWS($A$1:C3)))</f>
        <v>Acom</v>
      </c>
      <c r="G5" t="e">
        <f t="array" ref="G5">INDEX(Table1[distributor], SMALL(IF(G$2=Table1[entity], MATCH(ROW(Table1[entity]), ROW(Table1[entity]))), ROWS($A$1:D3)))</f>
        <v>#N/A</v>
      </c>
      <c r="H5" t="e">
        <f t="array" ref="H5">INDEX(Table1[distributor], SMALL(IF(H$2=Table1[entity], MATCH(ROW(Table1[entity]), ROW(Table1[entity]))), ROWS($A$1:E3)))</f>
        <v>#N/A</v>
      </c>
      <c r="I5" t="e">
        <f t="array" ref="I5">INDEX(Table1[distributor], SMALL(IF(I$2=Table1[entity], MATCH(ROW(Table1[entity]), ROW(Table1[entity]))), ROWS($A$1:F3)))</f>
        <v>#N/A</v>
      </c>
      <c r="J5" t="e">
        <f t="array" ref="J5">INDEX(Table1[distributor], SMALL(IF(J$2=Table1[entity], MATCH(ROW(Table1[entity]), ROW(Table1[entity]))), ROWS($A$1:G3)))</f>
        <v>#N/A</v>
      </c>
      <c r="K5" t="e">
        <f t="array" ref="K5">INDEX(Table1[distributor], SMALL(IF(K$2=Table1[entity], MATCH(ROW(Table1[entity]), ROW(Table1[entity]))), ROWS($A$1:H3)))</f>
        <v>#N/A</v>
      </c>
      <c r="L5" t="e">
        <f t="array" ref="L5">INDEX(Table1[distributor], SMALL(IF(L$2=Table1[entity], MATCH(ROW(Table1[entity]), ROW(Table1[entity]))), ROWS($A$1:I3)))</f>
        <v>#N/A</v>
      </c>
      <c r="M5" t="e">
        <f t="array" ref="M5">INDEX(Table1[distributor], SMALL(IF(M$2=Table1[entity], MATCH(ROW(Table1[entity]), ROW(Table1[entity]))), ROWS($A$1:J3)))</f>
        <v>#N/A</v>
      </c>
      <c r="N5" t="e">
        <f t="array" ref="N5">INDEX(Table1[distributor], SMALL(IF(N$2=Table1[entity], MATCH(ROW(Table1[entity]), ROW(Table1[entity]))), ROWS($A$1:K3)))</f>
        <v>#N/A</v>
      </c>
      <c r="O5" t="e">
        <f t="array" ref="O5">INDEX(Table1[distributor], SMALL(IF(O$2=Table1[entity], MATCH(ROW(Table1[entity]), ROW(Table1[entity]))), ROWS($A$1:L3)))</f>
        <v>#N/A</v>
      </c>
      <c r="P5" t="e">
        <f t="array" ref="P5">INDEX(Table1[distributor], SMALL(IF(P$2=Table1[entity], MATCH(ROW(Table1[entity]), ROW(Table1[entity]))), ROWS($A$1:M3)))</f>
        <v>#N/A</v>
      </c>
      <c r="Q5" t="e">
        <f t="array" ref="Q5">INDEX(Table1[distributor], SMALL(IF(Q$2=Table1[entity], MATCH(ROW(Table1[entity]), ROW(Table1[entity]))), ROWS($A$1:N3)))</f>
        <v>#N/A</v>
      </c>
      <c r="R5" t="e">
        <f t="array" ref="R5">INDEX(Table1[distributor], SMALL(IF(R$2=Table1[entity], MATCH(ROW(Table1[entity]), ROW(Table1[entity]))), ROWS($A$1:O3)))</f>
        <v>#N/A</v>
      </c>
      <c r="S5" t="e">
        <f t="array" ref="S5">INDEX(Table1[distributor], SMALL(IF(S$2=Table1[entity], MATCH(ROW(Table1[entity]), ROW(Table1[entity]))), ROWS($A$1:P3)))</f>
        <v>#N/A</v>
      </c>
      <c r="U5" s="2"/>
      <c r="V5" s="1"/>
      <c r="X5" t="e">
        <f t="array" ref="X5">INDEX(Table2[subactivitytype], SMALL(IF(X$2=Table2[category], MATCH(ROW(Table2[category]), ROW(Table2[category]))), ROWS($U$1:U3)))</f>
        <v>#NUM!</v>
      </c>
      <c r="Z5" s="2" t="s">
        <v>30</v>
      </c>
      <c r="AA5" s="3" t="s">
        <v>80</v>
      </c>
      <c r="AC5" s="13" t="str">
        <f t="array" ref="AC5">INDEX(Table3[subcategory], SMALL(IF(AC$2=Table3[subactivitytype], MATCH(ROW(Table3[subactivitytype]), ROW(Table3[subactivitytype]))), ROWS($Z$1:Z3)))</f>
        <v>Adhoc Support</v>
      </c>
      <c r="AD5" s="13" t="str">
        <f t="array" ref="AD5">INDEX(Table3[subcategory], SMALL(IF(AD$2=Table3[subactivitytype], MATCH(ROW(Table3[subactivitytype]), ROW(Table3[subactivitytype]))), ROWS($Z$1:AA3)))</f>
        <v>E-Commerce</v>
      </c>
      <c r="AE5" s="13" t="str">
        <f t="array" ref="AE5">INDEX(Table3[subcategory], SMALL(IF(AE$2=Table3[subactivitytype], MATCH(ROW(Table3[subactivitytype]), ROW(Table3[subactivitytype]))), ROWS($Z$1:AB3)))</f>
        <v>Corridor MTI Advanced</v>
      </c>
      <c r="AG5" s="2" t="s">
        <v>31</v>
      </c>
      <c r="AH5" s="3" t="s">
        <v>39</v>
      </c>
      <c r="AJ5" s="13" t="str" cm="1">
        <f t="array" ref="AJ5">INDEX(Table4[activity], SMALL(IF(AJ$2=Table4[subcategory], MATCH(ROW(Table4[subcategory]), ROW(Table4[subcategory]))), ROWS($AG$1:AG3)))</f>
        <v>Design</v>
      </c>
      <c r="AK5" s="13" t="str" cm="1">
        <f t="array" ref="AK5">INDEX(Table4[activity], SMALL(IF(AK$2=Table4[subcategory], MATCH(ROW(Table4[subcategory]), ROW(Table4[subcategory]))), ROWS($AG$1:AH3)))</f>
        <v>Design</v>
      </c>
      <c r="AL5" s="13" t="str" cm="1">
        <f t="array" ref="AL5">INDEX(Table4[activity], SMALL(IF(AL$2=Table4[subcategory], MATCH(ROW(Table4[subcategory]), ROW(Table4[subcategory]))), ROWS($AG$1:AI3)))</f>
        <v>Adhoc Channel - Consumer Promo Ecommerce</v>
      </c>
      <c r="AM5" s="13" t="str" cm="1">
        <f t="array" ref="AM5">INDEX(Table4[activity], SMALL(IF(AM$2=Table4[subcategory], MATCH(ROW(Table4[subcategory]), ROW(Table4[subcategory]))), ROWS($AG$1:AJ3)))</f>
        <v>Adhoc Channel - Consumer Promo Ecommerce</v>
      </c>
      <c r="AN5" s="13" t="str" cm="1">
        <f t="array" ref="AN5">INDEX(Table4[activity], SMALL(IF(AN$2=Table4[subcategory], MATCH(ROW(Table4[subcategory]), ROW(Table4[subcategory]))), ROWS($AG$1:AK3)))</f>
        <v>Adhoc Channel - Consumer Promo Ecommerce</v>
      </c>
      <c r="AO5" s="13" t="e" cm="1">
        <f t="array" ref="AO5">INDEX(Table4[activity], SMALL(IF(AO$2=Table4[subcategory], MATCH(ROW(Table4[subcategory]), ROW(Table4[subcategory]))), ROWS($AG$1:AL3)))</f>
        <v>#NUM!</v>
      </c>
      <c r="AP5" s="13" t="e" cm="1">
        <f t="array" ref="AP5">INDEX(Table4[activity], SMALL(IF(AP$2=Table4[subcategory], MATCH(ROW(Table4[subcategory]), ROW(Table4[subcategory]))), ROWS($AG$1:AM3)))</f>
        <v>#NUM!</v>
      </c>
      <c r="AQ5" s="13" t="e" cm="1">
        <f t="array" ref="AQ5">INDEX(Table4[activity], SMALL(IF(AQ$2=Table4[subcategory], MATCH(ROW(Table4[subcategory]), ROW(Table4[subcategory]))), ROWS($AG$1:AN3)))</f>
        <v>#NUM!</v>
      </c>
      <c r="AR5" s="13" t="str" cm="1">
        <f t="array" ref="AR5">INDEX(Table4[activity], SMALL(IF(AR$2=Table4[subcategory], MATCH(ROW(Table4[subcategory]), ROW(Table4[subcategory]))), ROWS($AG$1:AO3)))</f>
        <v>Trading Term - Others</v>
      </c>
      <c r="AS5" s="13" t="str" cm="1">
        <f t="array" ref="AS5">INDEX(Table4[activity], SMALL(IF(AS$2=Table4[subcategory], MATCH(ROW(Table4[subcategory]), ROW(Table4[subcategory]))), ROWS($AG$1:AP3)))</f>
        <v>Adhoc Channel - Consumer Promo Ecommerce</v>
      </c>
      <c r="AT5" s="13" t="e" cm="1">
        <f t="array" ref="AT5">INDEX(Table4[activity], SMALL(IF(AT$2=Table4[subcategory], MATCH(ROW(Table4[subcategory]), ROW(Table4[subcategory]))), ROWS($AG$1:AQ3)))</f>
        <v>#NUM!</v>
      </c>
      <c r="AU5" s="13" t="str" cm="1">
        <f t="array" ref="AU5">INDEX(Table4[activity], SMALL(IF(AU$2=Table4[subcategory], MATCH(ROW(Table4[subcategory]), ROW(Table4[subcategory]))), ROWS($AG$1:AR3)))</f>
        <v>Adhoc Channel - Consumer Promo Ecommerce</v>
      </c>
      <c r="AV5" s="13" t="e" cm="1">
        <f t="array" ref="AV5">INDEX(Table4[activity], SMALL(IF(AV$2=Table4[subcategory], MATCH(ROW(Table4[subcategory]), ROW(Table4[subcategory]))), ROWS($AG$1:AS3)))</f>
        <v>#NUM!</v>
      </c>
      <c r="AW5" s="13" t="str" cm="1">
        <f t="array" ref="AW5">INDEX(Table4[activity], SMALL(IF(AW$2=Table4[subcategory], MATCH(ROW(Table4[subcategory]), ROW(Table4[subcategory]))), ROWS($AG$1:AT3)))</f>
        <v>Trading Term - RTD</v>
      </c>
      <c r="AX5" s="13" t="e" cm="1">
        <f t="array" ref="AX5">INDEX(Table4[activity], SMALL(IF(AX$2=Table4[subcategory], MATCH(ROW(Table4[subcategory]), ROW(Table4[subcategory]))), ROWS($AG$1:AU3)))</f>
        <v>#NUM!</v>
      </c>
      <c r="AY5" s="13" t="str" cm="1">
        <f t="array" ref="AY5">INDEX(Table4[activity], SMALL(IF(AY$2=Table4[subcategory], MATCH(ROW(Table4[subcategory]), ROW(Table4[subcategory]))), ROWS($AG$1:AV3)))</f>
        <v>Adhoc Channel - Consumer Promo Ecommerce</v>
      </c>
      <c r="AZ5" s="13" t="str" cm="1">
        <f t="array" ref="AZ5">INDEX(Table4[activity], SMALL(IF(AZ$2=Table4[subcategory], MATCH(ROW(Table4[subcategory]), ROW(Table4[subcategory]))), ROWS($AG$1:AW3)))</f>
        <v>Adhoc Channel - Consumer Promo Ecommerce</v>
      </c>
      <c r="BA5" s="13" t="str" cm="1">
        <f t="array" ref="BA5">INDEX(Table4[activity], SMALL(IF(BA$2=Table4[subcategory], MATCH(ROW(Table4[subcategory]), ROW(Table4[subcategory]))), ROWS($AG$1:AX3)))</f>
        <v>Adhoc Channel - Consumer Promo Ecommerce</v>
      </c>
      <c r="BB5" s="13" t="str" cm="1">
        <f t="array" ref="BB5">INDEX(Table4[activity], SMALL(IF(BB$2=Table4[subcategory], MATCH(ROW(Table4[subcategory]), ROW(Table4[subcategory]))), ROWS($AG$1:AY3)))</f>
        <v>Trading Term - Consumer Promo</v>
      </c>
      <c r="BD5" s="13" t="s">
        <v>33</v>
      </c>
      <c r="BE5" s="13" t="s">
        <v>36</v>
      </c>
      <c r="BG5" s="13" t="e">
        <f t="array" ref="BG5">INDEX(Table5[subactivity], SMALL(IF(BG$2=Table5[activity], MATCH(ROW(Table5[activity]), ROW(Table5[activity]))), ROWS($BD$1:BD3)))</f>
        <v>#NUM!</v>
      </c>
      <c r="BH5" s="13" t="str">
        <f t="array" ref="BH5">INDEX(Table5[subactivity], SMALL(IF(BH$2=Table5[activity], MATCH(ROW(Table5[activity]), ROW(Table5[activity]))), ROWS($BD$1:BE3)))</f>
        <v>TIGER Champion</v>
      </c>
      <c r="BI5" s="13" t="e">
        <f t="array" ref="BI5">INDEX(Table5[subactivity], SMALL(IF(BI$2=Table5[activity], MATCH(ROW(Table5[activity]), ROW(Table5[activity]))), ROWS($BD$1:BF3)))</f>
        <v>#NUM!</v>
      </c>
      <c r="BJ5" s="13" t="str">
        <f t="array" ref="BJ5">INDEX(Table5[subactivity], SMALL(IF(BJ$2=Table5[activity], MATCH(ROW(Table5[activity]), ROW(Table5[activity]))), ROWS($BD$1:BG3)))</f>
        <v>Account Gathering</v>
      </c>
      <c r="BK5" s="13" t="e">
        <f t="array" ref="BK5">INDEX(Table5[subactivity], SMALL(IF(BK$2=Table5[activity], MATCH(ROW(Table5[activity]), ROW(Table5[activity]))), ROWS($BD$1:BH3)))</f>
        <v>#NUM!</v>
      </c>
      <c r="BL5" s="13" t="e">
        <f t="array" ref="BL5">INDEX(Table5[subactivity], SMALL(IF(BL$2=Table5[activity], MATCH(ROW(Table5[activity]), ROW(Table5[activity]))), ROWS($BD$1:BI3)))</f>
        <v>#NUM!</v>
      </c>
      <c r="BM5" s="13" t="e">
        <f t="array" ref="BM5">INDEX(Table5[subactivity], SMALL(IF(BM$2=Table5[activity], MATCH(ROW(Table5[activity]), ROW(Table5[activity]))), ROWS($BD$1:BJ3)))</f>
        <v>#NUM!</v>
      </c>
      <c r="BN5" s="13" t="e">
        <f t="array" ref="BN5">INDEX(Table5[subactivity], SMALL(IF(BN$2=Table5[activity], MATCH(ROW(Table5[activity]), ROW(Table5[activity]))), ROWS($BD$1:BK3)))</f>
        <v>#NUM!</v>
      </c>
      <c r="BO5" s="13" t="e">
        <f t="array" ref="BO5">INDEX(Table5[subactivity], SMALL(IF(BO$2=Table5[activity], MATCH(ROW(Table5[activity]), ROW(Table5[activity]))), ROWS($BD$1:BL3)))</f>
        <v>#NUM!</v>
      </c>
      <c r="BP5" s="13" t="str">
        <f t="array" ref="BP5">INDEX(Table5[subactivity], SMALL(IF(BP$2=Table5[activity], MATCH(ROW(Table5[activity]), ROW(Table5[activity]))), ROWS($BD$1:BM3)))</f>
        <v>Floor Display</v>
      </c>
      <c r="BQ5" s="13" t="str">
        <f t="array" ref="BQ5">INDEX(Table5[subactivity], SMALL(IF(BQ$2=Table5[activity], MATCH(ROW(Table5[activity]), ROW(Table5[activity]))), ROWS($BD$1:BN3)))</f>
        <v>Cut Price</v>
      </c>
      <c r="BR5" s="13" t="str">
        <f t="array" ref="BR5">INDEX(Table5[subactivity], SMALL(IF(BR$2=Table5[activity], MATCH(ROW(Table5[activity]), ROW(Table5[activity]))), ROWS($BD$1:BO3)))</f>
        <v>Cut Price</v>
      </c>
      <c r="BS5" s="13" t="e">
        <f t="array" ref="BS5">INDEX(Table5[subactivity], SMALL(IF(BS$2=Table5[activity], MATCH(ROW(Table5[activity]), ROW(Table5[activity]))), ROWS($BD$1:BP3)))</f>
        <v>#NUM!</v>
      </c>
      <c r="BT5" s="13" t="str">
        <f t="array" ref="BT5">INDEX(Table5[subactivity], SMALL(IF(BT$2=Table5[activity], MATCH(ROW(Table5[activity]), ROW(Table5[activity]))), ROWS($BD$1:BQ3)))</f>
        <v>Newsletter</v>
      </c>
      <c r="BU5" s="13" t="str">
        <f t="array" ref="BU5">INDEX(Table5[subactivity], SMALL(IF(BU$2=Table5[activity], MATCH(ROW(Table5[activity]), ROW(Table5[activity]))), ROWS($BD$1:BR3)))</f>
        <v>Discount Mailer Trading</v>
      </c>
      <c r="BV5" s="13" t="e">
        <f t="array" ref="BV5">INDEX(Table5[subactivity], SMALL(IF(BV$2=Table5[activity], MATCH(ROW(Table5[activity]), ROW(Table5[activity]))), ROWS($BD$1:BS3)))</f>
        <v>#NUM!</v>
      </c>
      <c r="BW5" s="13" t="e">
        <f t="array" ref="BW5">INDEX(Table5[subactivity], SMALL(IF(BW$2=Table5[activity], MATCH(ROW(Table5[activity]), ROW(Table5[activity]))), ROWS($BD$1:BT3)))</f>
        <v>#NUM!</v>
      </c>
      <c r="BX5" s="13" t="e">
        <f t="array" ref="BX5">INDEX(Table5[subactivity], SMALL(IF(BX$2=Table5[activity], MATCH(ROW(Table5[activity]), ROW(Table5[activity]))), ROWS($BD$1:BU3)))</f>
        <v>#NUM!</v>
      </c>
      <c r="BY5" s="13" t="str">
        <f t="array" ref="BY5">INDEX(Table5[subactivity], SMALL(IF(BY$2=Table5[activity], MATCH(ROW(Table5[activity]), ROW(Table5[activity]))), ROWS($BD$1:BV3)))</f>
        <v>Corporate Display</v>
      </c>
      <c r="BZ5" s="13" t="str">
        <f t="array" ref="BZ5">INDEX(Table5[subactivity], SMALL(IF(BZ$2=Table5[activity], MATCH(ROW(Table5[activity]), ROW(Table5[activity]))), ROWS($BD$1:BW3)))</f>
        <v>Corporate Display</v>
      </c>
      <c r="CA5" s="13" t="str">
        <f t="array" ref="CA5">INDEX(Table5[subactivity], SMALL(IF(CA$2=Table5[activity], MATCH(ROW(Table5[activity]), ROW(Table5[activity]))), ROWS($BD$1:BX3)))</f>
        <v>Cut Price</v>
      </c>
      <c r="CB5" s="13" t="e">
        <f t="array" ref="CB5">INDEX(Table5[subactivity], SMALL(IF(CB$2=Table5[activity], MATCH(ROW(Table5[activity]), ROW(Table5[activity]))), ROWS($BD$1:BY3)))</f>
        <v>#NUM!</v>
      </c>
      <c r="CC5" s="13" t="str">
        <f t="array" ref="CC5">INDEX(Table5[subactivity], SMALL(IF(CC$2=Table5[activity], MATCH(ROW(Table5[activity]), ROW(Table5[activity]))), ROWS($BD$1:BZ3)))</f>
        <v>GO Discount</v>
      </c>
      <c r="CD5" s="13" t="e">
        <f t="array" ref="CD5">INDEX(Table5[subactivity], SMALL(IF(CD$2=Table5[activity], MATCH(ROW(Table5[activity]), ROW(Table5[activity]))), ROWS($BD$1:CA3)))</f>
        <v>#NUM!</v>
      </c>
      <c r="CE5" s="13" t="str">
        <f t="array" ref="CE5">INDEX(Table5[subactivity], SMALL(IF(CE$2=Table5[activity], MATCH(ROW(Table5[activity]), ROW(Table5[activity]))), ROWS($BD$1:CB3)))</f>
        <v>Cut Price</v>
      </c>
      <c r="CF5" s="13" t="e">
        <f t="array" ref="CF5">INDEX(Table5[subactivity], SMALL(IF(CF$2=Table5[activity], MATCH(ROW(Table5[activity]), ROW(Table5[activity]))), ROWS($BD$1:CC3)))</f>
        <v>#NUM!</v>
      </c>
      <c r="CG5" s="13" t="e">
        <f t="array" ref="CG5">INDEX(Table5[subactivity], SMALL(IF(CG$2=Table5[activity], MATCH(ROW(Table5[activity]), ROW(Table5[activity]))), ROWS($BD$1:CD3)))</f>
        <v>#NUM!</v>
      </c>
      <c r="CH5" s="13" t="e">
        <f t="array" ref="CH5">INDEX(Table5[subactivity], SMALL(IF(CH$2=Table5[activity], MATCH(ROW(Table5[activity]), ROW(Table5[activity]))), ROWS($BD$1:CE3)))</f>
        <v>#NUM!</v>
      </c>
      <c r="CI5" s="13" t="e">
        <f t="array" ref="CI5">INDEX(Table5[subactivity], SMALL(IF(CI$2=Table5[activity], MATCH(ROW(Table5[activity]), ROW(Table5[activity]))), ROWS($BD$1:CF3)))</f>
        <v>#NUM!</v>
      </c>
      <c r="CJ5" s="13" t="str">
        <f t="array" ref="CJ5">INDEX(Table5[subactivity], SMALL(IF(CJ$2=Table5[activity], MATCH(ROW(Table5[activity]), ROW(Table5[activity]))), ROWS($BD$1:CG3)))</f>
        <v>Cut Price</v>
      </c>
      <c r="CK5" s="13" t="str">
        <f t="array" ref="CK5">INDEX(Table5[subactivity], SMALL(IF(CK$2=Table5[activity], MATCH(ROW(Table5[activity]), ROW(Table5[activity]))), ROWS($BD$1:CH3)))</f>
        <v>Commodity</v>
      </c>
      <c r="CL5" s="13" t="str">
        <f t="array" ref="CL5">INDEX(Table5[subactivity], SMALL(IF(CL$2=Table5[activity], MATCH(ROW(Table5[activity]), ROW(Table5[activity]))), ROWS($BD$1:CI3)))</f>
        <v>Cut Price</v>
      </c>
      <c r="CM5" s="13" t="str">
        <f t="array" ref="CM5">INDEX(Table5[subactivity], SMALL(IF(CM$2=Table5[activity], MATCH(ROW(Table5[activity]), ROW(Table5[activity]))), ROWS($BD$1:CJ3)))</f>
        <v>Corporate Display</v>
      </c>
      <c r="CN5" s="13" t="str">
        <f t="array" ref="CN5">INDEX(Table5[subactivity], SMALL(IF(CN$2=Table5[activity], MATCH(ROW(Table5[activity]), ROW(Table5[activity]))), ROWS($BD$1:CK3)))</f>
        <v>Mailer</v>
      </c>
      <c r="CO5" s="13" t="str">
        <f t="array" ref="CO5">INDEX(Table5[subactivity], SMALL(IF(CO$2=Table5[activity], MATCH(ROW(Table5[activity]), ROW(Table5[activity]))), ROWS($BD$1:CL3)))</f>
        <v>Others Adhoc</v>
      </c>
      <c r="CP5" s="13" t="str">
        <f t="array" ref="CP5">INDEX(Table5[subactivity], SMALL(IF(CP$2=Table5[activity], MATCH(ROW(Table5[activity]), ROW(Table5[activity]))), ROWS($BD$1:CM3)))</f>
        <v>Discount Mailer</v>
      </c>
      <c r="CR5" s="13" t="s">
        <v>138</v>
      </c>
      <c r="CS5" s="13" t="s">
        <v>146</v>
      </c>
      <c r="CU5" t="e">
        <f t="array" ref="CU5">INDEX(Table6[subchannel], SMALL(IF(CU$2=Table6[channel], MATCH(ROW(Table6[channel]), ROW(Table6[channel]))), ROWS($CR$1:CR3)))</f>
        <v>#NUM!</v>
      </c>
      <c r="CV5" t="e">
        <f t="array" ref="CV5">INDEX(Table6[subchannel], SMALL(IF(CV$2=Table6[channel], MATCH(ROW(Table6[channel]), ROW(Table6[channel]))), ROWS($CR$1:CS3)))</f>
        <v>#NUM!</v>
      </c>
      <c r="CW5" t="e">
        <f t="array" ref="CW5">INDEX(Table6[subchannel], SMALL(IF(CW$2=Table6[channel], MATCH(ROW(Table6[channel]), ROW(Table6[channel]))), ROWS($CR$1:CT3)))</f>
        <v>#NUM!</v>
      </c>
      <c r="CX5" t="str">
        <f t="array" ref="CX5">INDEX(Table6[subchannel], SMALL(IF(CX$2=Table6[channel], MATCH(ROW(Table6[channel]), ROW(Table6[channel]))), ROWS($CR$1:CU3)))</f>
        <v>OTHER MEDICAL</v>
      </c>
      <c r="CY5" t="e">
        <f t="array" ref="CY5">INDEX(Table6[subchannel], SMALL(IF(CY$2=Table6[channel], MATCH(ROW(Table6[channel]), ROW(Table6[channel]))), ROWS($CR$1:CV3)))</f>
        <v>#NUM!</v>
      </c>
      <c r="CZ5" t="e">
        <f t="array" ref="CZ5">INDEX(Table6[subchannel], SMALL(IF(CZ$2=Table6[channel], MATCH(ROW(Table6[channel]), ROW(Table6[channel]))), ROWS($CR$1:CW3)))</f>
        <v>#NUM!</v>
      </c>
      <c r="DA5" t="e">
        <f t="array" ref="DA5">INDEX(Table6[subchannel], SMALL(IF(DA$2=Table6[channel], MATCH(ROW(Table6[channel]), ROW(Table6[channel]))), ROWS($CR$1:CX3)))</f>
        <v>#NUM!</v>
      </c>
      <c r="DB5" t="e">
        <f t="array" ref="DB5">INDEX(Table6[subchannel], SMALL(IF(DB$2=Table6[channel], MATCH(ROW(Table6[channel]), ROW(Table6[channel]))), ROWS($CR$1:CY3)))</f>
        <v>#NUM!</v>
      </c>
      <c r="DC5" t="e">
        <f t="array" ref="DC5">INDEX(Table6[subchannel], SMALL(IF(DC$2=Table6[channel], MATCH(ROW(Table6[channel]), ROW(Table6[channel]))), ROWS($CR$1:CZ3)))</f>
        <v>#NUM!</v>
      </c>
      <c r="DD5" t="e">
        <f t="array" ref="DD5">INDEX(Table6[subchannel], SMALL(IF(DD$2=Table6[channel], MATCH(ROW(Table6[channel]), ROW(Table6[channel]))), ROWS($CR$1:DA3)))</f>
        <v>#NUM!</v>
      </c>
      <c r="DE5" t="e">
        <f t="array" ref="DE5">INDEX(Table6[subchannel], SMALL(IF(DE$2=Table6[channel], MATCH(ROW(Table6[channel]), ROW(Table6[channel]))), ROWS($CR$1:DB3)))</f>
        <v>#NUM!</v>
      </c>
      <c r="DG5" s="13" t="s">
        <v>136</v>
      </c>
      <c r="DH5" s="13" t="s">
        <v>161</v>
      </c>
      <c r="DJ5" s="13" t="str">
        <f t="array" ref="DJ5">INDEX(Table8[account], SMALL(IF(DJ$2=Table8[subchannel], MATCH(ROW(Table8[subchannel]), ROW(Table8[subchannel]))), ROWS($DG$1:DG3)))</f>
        <v>BLIBLI</v>
      </c>
      <c r="DK5" s="13" t="str">
        <f t="array" ref="DK5">INDEX(Table8[account], SMALL(IF(DK$2=Table8[subchannel], MATCH(ROW(Table8[subchannel]), ROW(Table8[subchannel]))), ROWS($DG$1:DH3)))</f>
        <v>HYPERMART</v>
      </c>
      <c r="DL5" s="13" t="str">
        <f t="array" ref="DL5">INDEX(Table8[account], SMALL(IF(DL$2=Table8[subchannel], MATCH(ROW(Table8[subchannel]), ROW(Table8[subchannel]))), ROWS($DG$1:DI3)))</f>
        <v>SILVER</v>
      </c>
      <c r="DM5" s="13" t="str">
        <f t="array" ref="DM5">INDEX(Table8[account], SMALL(IF(DM$2=Table8[subchannel], MATCH(ROW(Table8[subchannel]), ROW(Table8[subchannel]))), ROWS($DG$1:DJ3)))</f>
        <v>HD Public</v>
      </c>
      <c r="DN5" s="13" t="str">
        <f t="array" ref="DN5">INDEX(Table8[account], SMALL(IF(DN$2=Table8[subchannel], MATCH(ROW(Table8[subchannel]), ROW(Table8[subchannel]))), ROWS($DG$1:DK3)))</f>
        <v>MW Red</v>
      </c>
      <c r="DO5" s="13" t="str">
        <f t="array" ref="DO5">INDEX(Table8[account], SMALL(IF(DO$2=Table8[subchannel], MATCH(ROW(Table8[subchannel]), ROW(Table8[subchannel]))), ROWS($DG$1:DL3)))</f>
        <v>Pharmacy Medical</v>
      </c>
      <c r="DP5" s="13" t="str">
        <f t="array" ref="DP5">INDEX(Table8[account], SMALL(IF(DP$2=Table8[subchannel], MATCH(ROW(Table8[subchannel]), ROW(Table8[subchannel]))), ROWS($DG$1:DM3)))</f>
        <v>PHARMACY ALL</v>
      </c>
      <c r="DQ5" s="13" t="str">
        <f t="array" ref="DQ5">INDEX(Table8[account], SMALL(IF(DQ$2=Table8[subchannel], MATCH(ROW(Table8[subchannel]), ROW(Table8[subchannel]))), ROWS($DG$1:DN3)))</f>
        <v>INDOMARET</v>
      </c>
      <c r="DR5" s="13" t="str">
        <f t="array" ref="DR5">INDEX(Table8[account], SMALL(IF(DR$2=Table8[subchannel], MATCH(ROW(Table8[subchannel]), ROW(Table8[subchannel]))), ROWS($DG$1:DO3)))</f>
        <v>RAJA SUSU</v>
      </c>
      <c r="DS5" s="13" t="e">
        <f t="array" ref="DS5">INDEX(Table8[account], SMALL(IF(DS$2=Table8[subchannel], MATCH(ROW(Table8[subchannel]), ROW(Table8[subchannel]))), ROWS($DG$1:DP3)))</f>
        <v>#NUM!</v>
      </c>
      <c r="DT5" s="13" t="e">
        <f t="array" ref="DT5">INDEX(Table8[account], SMALL(IF(DT$2=Table8[subchannel], MATCH(ROW(Table8[subchannel]), ROW(Table8[subchannel]))), ROWS($DG$1:DQ3)))</f>
        <v>#NUM!</v>
      </c>
      <c r="DU5" s="13" t="e">
        <f t="array" ref="DU5">INDEX(Table8[account], SMALL(IF(DU$2=Table8[subchannel], MATCH(ROW(Table8[subchannel]), ROW(Table8[subchannel]))), ROWS($DG$1:DR3)))</f>
        <v>#NUM!</v>
      </c>
      <c r="DV5" s="13" t="e">
        <f t="array" ref="DV5">INDEX(Table8[account], SMALL(IF(DV$2=Table8[subchannel], MATCH(ROW(Table8[subchannel]), ROW(Table8[subchannel]))), ROWS($DG$1:DS3)))</f>
        <v>#NUM!</v>
      </c>
      <c r="DW5" s="13" t="e">
        <f t="array" ref="DW5">INDEX(Table8[account], SMALL(IF(DW$2=Table8[subchannel], MATCH(ROW(Table8[subchannel]), ROW(Table8[subchannel]))), ROWS($DG$1:DT3)))</f>
        <v>#NUM!</v>
      </c>
      <c r="DX5" s="13" t="str">
        <f t="array" ref="DX5">INDEX(Table8[account], SMALL(IF(DX$2=Table8[subchannel], MATCH(ROW(Table8[subchannel]), ROW(Table8[subchannel]))), ROWS($DG$1:DU3)))</f>
        <v>LOTTE WHOLESALE</v>
      </c>
      <c r="DY5" s="13" t="e">
        <f t="array" ref="DY5">INDEX(Table8[account], SMALL(IF(DY$2=Table8[subchannel], MATCH(ROW(Table8[subchannel]), ROW(Table8[subchannel]))), ROWS($DG$1:DV3)))</f>
        <v>#NUM!</v>
      </c>
      <c r="DZ5" s="13" t="e">
        <f t="array" ref="DZ5">INDEX(Table8[account], SMALL(IF(DZ$2=Table8[subchannel], MATCH(ROW(Table8[subchannel]), ROW(Table8[subchannel]))), ROWS($DG$1:DW3)))</f>
        <v>#NUM!</v>
      </c>
      <c r="EB5" s="13" t="s">
        <v>159</v>
      </c>
      <c r="EC5" s="13" t="s">
        <v>159</v>
      </c>
      <c r="EE5" s="13" t="str">
        <f t="array" ref="EE5">INDEX(Table9[subaccount], SMALL(IF(EE$2=Table9[account], MATCH(ROW(Table9[account]), ROW(Table9[account]))), ROWS($EB$1:EB3)))</f>
        <v>ACOMMERCE OTHERS</v>
      </c>
      <c r="EF5" s="13" t="e">
        <f t="array" ref="EF5">INDEX(Table9[subaccount], SMALL(IF(EF$2=Table9[account], MATCH(ROW(Table9[account]), ROW(Table9[account]))), ROWS($EB$1:EC3)))</f>
        <v>#NUM!</v>
      </c>
      <c r="EG5" s="13" t="e">
        <f t="array" ref="EG5">INDEX(Table9[subaccount], SMALL(IF(EG$2=Table9[account], MATCH(ROW(Table9[account]), ROW(Table9[account]))), ROWS($EB$1:ED3)))</f>
        <v>#NUM!</v>
      </c>
      <c r="EH5" s="13" t="e">
        <f t="array" ref="EH5">INDEX(Table9[subaccount], SMALL(IF(EH$2=Table9[account], MATCH(ROW(Table9[account]), ROW(Table9[account]))), ROWS($EB$1:EE3)))</f>
        <v>#NUM!</v>
      </c>
      <c r="EI5" s="13" t="e">
        <f t="array" ref="EI5">INDEX(Table9[subaccount], SMALL(IF(EI$2=Table9[account], MATCH(ROW(Table9[account]), ROW(Table9[account]))), ROWS($EB$1:EF3)))</f>
        <v>#NUM!</v>
      </c>
      <c r="EJ5" s="13" t="e">
        <f t="array" ref="EJ5">INDEX(Table9[subaccount], SMALL(IF(EJ$2=Table9[account], MATCH(ROW(Table9[account]), ROW(Table9[account]))), ROWS($EB$1:EG3)))</f>
        <v>#NUM!</v>
      </c>
      <c r="EK5" s="13" t="e">
        <f t="array" ref="EK5">INDEX(Table9[subaccount], SMALL(IF(EK$2=Table9[account], MATCH(ROW(Table9[account]), ROW(Table9[account]))), ROWS($EB$1:EH3)))</f>
        <v>#NUM!</v>
      </c>
      <c r="EL5" s="13" t="e">
        <f t="array" ref="EL5">INDEX(Table9[subaccount], SMALL(IF(EL$2=Table9[account], MATCH(ROW(Table9[account]), ROW(Table9[account]))), ROWS($EB$1:EI3)))</f>
        <v>#NUM!</v>
      </c>
      <c r="EM5" s="13" t="e">
        <f t="array" ref="EM5">INDEX(Table9[subaccount], SMALL(IF(EM$2=Table9[account], MATCH(ROW(Table9[account]), ROW(Table9[account]))), ROWS($EB$1:EJ3)))</f>
        <v>#NUM!</v>
      </c>
      <c r="EN5" s="13" t="e">
        <f t="array" ref="EN5">INDEX(Table9[subaccount], SMALL(IF(EN$2=Table9[account], MATCH(ROW(Table9[account]), ROW(Table9[account]))), ROWS($EB$1:EK3)))</f>
        <v>#NUM!</v>
      </c>
      <c r="EO5" s="13" t="e">
        <f t="array" ref="EO5">INDEX(Table9[subaccount], SMALL(IF(EO$2=Table9[account], MATCH(ROW(Table9[account]), ROW(Table9[account]))), ROWS($EB$1:EL3)))</f>
        <v>#NUM!</v>
      </c>
      <c r="EP5" s="13" t="e">
        <f t="array" ref="EP5">INDEX(Table9[subaccount], SMALL(IF(EP$2=Table9[account], MATCH(ROW(Table9[account]), ROW(Table9[account]))), ROWS($EB$1:EM3)))</f>
        <v>#NUM!</v>
      </c>
      <c r="EQ5" s="13" t="e">
        <f t="array" ref="EQ5">INDEX(Table9[subaccount], SMALL(IF(EQ$2=Table9[account], MATCH(ROW(Table9[account]), ROW(Table9[account]))), ROWS($EB$1:EN3)))</f>
        <v>#NUM!</v>
      </c>
      <c r="ER5" s="13" t="e">
        <f t="array" ref="ER5">INDEX(Table9[subaccount], SMALL(IF(ER$2=Table9[account], MATCH(ROW(Table9[account]), ROW(Table9[account]))), ROWS($EB$1:EO3)))</f>
        <v>#NUM!</v>
      </c>
      <c r="ES5" s="13" t="e">
        <f t="array" ref="ES5">INDEX(Table9[subaccount], SMALL(IF(ES$2=Table9[account], MATCH(ROW(Table9[account]), ROW(Table9[account]))), ROWS($EB$1:EP3)))</f>
        <v>#NUM!</v>
      </c>
      <c r="ET5" s="13" t="e">
        <f t="array" ref="ET5">INDEX(Table9[subaccount], SMALL(IF(ET$2=Table9[account], MATCH(ROW(Table9[account]), ROW(Table9[account]))), ROWS($EB$1:EQ3)))</f>
        <v>#NUM!</v>
      </c>
      <c r="EU5" s="13" t="e">
        <f t="array" ref="EU5">INDEX(Table9[subaccount], SMALL(IF(EU$2=Table9[account], MATCH(ROW(Table9[account]), ROW(Table9[account]))), ROWS($EB$1:ER3)))</f>
        <v>#NUM!</v>
      </c>
      <c r="EV5" s="13" t="e">
        <f t="array" ref="EV5">INDEX(Table9[subaccount], SMALL(IF(EV$2=Table9[account], MATCH(ROW(Table9[account]), ROW(Table9[account]))), ROWS($EB$1:ES3)))</f>
        <v>#NUM!</v>
      </c>
      <c r="EW5" s="13" t="e">
        <f t="array" ref="EW5">INDEX(Table9[subaccount], SMALL(IF(EW$2=Table9[account], MATCH(ROW(Table9[account]), ROW(Table9[account]))), ROWS($EB$1:ET3)))</f>
        <v>#NUM!</v>
      </c>
      <c r="EX5" s="13" t="e">
        <f t="array" ref="EX5">INDEX(Table9[subaccount], SMALL(IF(EX$2=Table9[account], MATCH(ROW(Table9[account]), ROW(Table9[account]))), ROWS($EB$1:EU3)))</f>
        <v>#NUM!</v>
      </c>
      <c r="EY5" s="13" t="str">
        <f t="array" ref="EY5">INDEX(Table9[subaccount], SMALL(IF(EY$2=Table9[account], MATCH(ROW(Table9[account]), ROW(Table9[account]))), ROWS($EB$1:EV3)))</f>
        <v>BRONZE ALL</v>
      </c>
      <c r="EZ5" s="13" t="str">
        <f t="array" ref="EZ5">INDEX(Table9[subaccount], SMALL(IF(EZ$2=Table9[account], MATCH(ROW(Table9[account]), ROW(Table9[account]))), ROWS($EB$1:EW3)))</f>
        <v>BRAVO</v>
      </c>
      <c r="FA5" s="13" t="str">
        <f t="array" ref="FA5">INDEX(Table9[subaccount], SMALL(IF(FA$2=Table9[account], MATCH(ROW(Table9[account]), ROW(Table9[account]))), ROWS($EB$1:EX3)))</f>
        <v>AZ ZAHRA</v>
      </c>
      <c r="FB5" s="13" t="str">
        <f t="array" ref="FB5">INDEX(Table9[subaccount], SMALL(IF(FB$2=Table9[account], MATCH(ROW(Table9[account]), ROW(Table9[account]))), ROWS($EB$1:EY3)))</f>
        <v>ASIA BARU WAHIDIN</v>
      </c>
      <c r="FC5" s="13" t="e">
        <f t="array" ref="FC5">INDEX(Table9[subaccount], SMALL(IF(FC$2=Table9[account], MATCH(ROW(Table9[account]), ROW(Table9[account]))), ROWS($EB$1:EZ3)))</f>
        <v>#NUM!</v>
      </c>
      <c r="FD5" s="13" t="e">
        <f t="array" ref="FD5">INDEX(Table9[subaccount], SMALL(IF(FD$2=Table9[account], MATCH(ROW(Table9[account]), ROW(Table9[account]))), ROWS($EB$1:FA3)))</f>
        <v>#NUM!</v>
      </c>
      <c r="FE5" s="13" t="e">
        <f t="array" ref="FE5">INDEX(Table9[subaccount], SMALL(IF(FE$2=Table9[account], MATCH(ROW(Table9[account]), ROW(Table9[account]))), ROWS($EB$1:FB3)))</f>
        <v>#NUM!</v>
      </c>
      <c r="FF5" s="13" t="e">
        <f t="array" ref="FF5">INDEX(Table9[subaccount], SMALL(IF(FF$2=Table9[account], MATCH(ROW(Table9[account]), ROW(Table9[account]))), ROWS($EB$1:FC3)))</f>
        <v>#NUM!</v>
      </c>
      <c r="FG5" s="13" t="e">
        <f t="array" ref="FG5">INDEX(Table9[subaccount], SMALL(IF(FG$2=Table9[account], MATCH(ROW(Table9[account]), ROW(Table9[account]))), ROWS($EB$1:FD3)))</f>
        <v>#NUM!</v>
      </c>
      <c r="FH5" s="13" t="e">
        <f t="array" ref="FH5">INDEX(Table9[subaccount], SMALL(IF(FH$2=Table9[account], MATCH(ROW(Table9[account]), ROW(Table9[account]))), ROWS($EB$1:FE3)))</f>
        <v>#NUM!</v>
      </c>
      <c r="FI5" s="13" t="e">
        <f t="array" ref="FI5">INDEX(Table9[subaccount], SMALL(IF(FI$2=Table9[account], MATCH(ROW(Table9[account]), ROW(Table9[account]))), ROWS($EB$1:FF3)))</f>
        <v>#NUM!</v>
      </c>
      <c r="FJ5" s="13" t="e">
        <f t="array" ref="FJ5">INDEX(Table9[subaccount], SMALL(IF(FJ$2=Table9[account], MATCH(ROW(Table9[account]), ROW(Table9[account]))), ROWS($EB$1:FG3)))</f>
        <v>#NUM!</v>
      </c>
      <c r="FK5" s="13" t="e">
        <f t="array" ref="FK5">INDEX(Table9[subaccount], SMALL(IF(FK$2=Table9[account], MATCH(ROW(Table9[account]), ROW(Table9[account]))), ROWS($EB$1:FH3)))</f>
        <v>#NUM!</v>
      </c>
      <c r="FL5" s="13" t="str">
        <f t="array" ref="FL5">INDEX(Table9[subaccount], SMALL(IF(FL$2=Table9[account], MATCH(ROW(Table9[account]), ROW(Table9[account]))), ROWS($EB$1:FI3)))</f>
        <v>MW Regular Middle Red</v>
      </c>
      <c r="FM5" s="13" t="e">
        <f t="array" ref="FM5">INDEX(Table9[subaccount], SMALL(IF(FM$2=Table9[account], MATCH(ROW(Table9[account]), ROW(Table9[account]))), ROWS($EB$1:FJ3)))</f>
        <v>#NUM!</v>
      </c>
      <c r="FN5" s="13" t="e">
        <f t="array" ref="FN5">INDEX(Table9[subaccount], SMALL(IF(FN$2=Table9[account], MATCH(ROW(Table9[account]), ROW(Table9[account]))), ROWS($EB$1:FK3)))</f>
        <v>#NUM!</v>
      </c>
      <c r="FO5" s="13" t="e">
        <f t="array" ref="FO5">INDEX(Table9[subaccount], SMALL(IF(FO$2=Table9[account], MATCH(ROW(Table9[account]), ROW(Table9[account]))), ROWS($EB$1:FL3)))</f>
        <v>#NUM!</v>
      </c>
      <c r="FP5" s="13" t="e">
        <f t="array" ref="FP5">INDEX(Table9[subaccount], SMALL(IF(FP$2=Table9[account], MATCH(ROW(Table9[account]), ROW(Table9[account]))), ROWS($EB$1:FM3)))</f>
        <v>#NUM!</v>
      </c>
      <c r="FQ5" s="13" t="e">
        <f t="array" ref="FQ5">INDEX(Table9[subaccount], SMALL(IF(FQ$2=Table9[account], MATCH(ROW(Table9[account]), ROW(Table9[account]))), ROWS($EB$1:FN3)))</f>
        <v>#NUM!</v>
      </c>
      <c r="FR5" s="13" t="str">
        <f t="array" ref="FR5">INDEX(Table9[subaccount], SMALL(IF(FR$2=Table9[account], MATCH(ROW(Table9[account]), ROW(Table9[account]))), ROWS($EB$1:FO3)))</f>
        <v>K-24</v>
      </c>
      <c r="FS5" s="13" t="str">
        <f t="array" ref="FS5">INDEX(Table9[subaccount], SMALL(IF(FS$2=Table9[account], MATCH(ROW(Table9[account]), ROW(Table9[account]))), ROWS($EB$1:FP3)))</f>
        <v>PHARMACY REGULAR 1</v>
      </c>
      <c r="FT5" s="13" t="e">
        <f t="array" ref="FT5">INDEX(Table9[subaccount], SMALL(IF(FT$2=Table9[account], MATCH(ROW(Table9[account]), ROW(Table9[account]))), ROWS($EB$1:FQ3)))</f>
        <v>#NUM!</v>
      </c>
      <c r="FU5" s="13" t="e">
        <f t="array" ref="FU5">INDEX(Table9[subaccount], SMALL(IF(FU$2=Table9[account], MATCH(ROW(Table9[account]), ROW(Table9[account]))), ROWS($EB$1:FR3)))</f>
        <v>#NUM!</v>
      </c>
      <c r="FV5" s="13" t="e">
        <f t="array" ref="FV5">INDEX(Table9[subaccount], SMALL(IF(FV$2=Table9[account], MATCH(ROW(Table9[account]), ROW(Table9[account]))), ROWS($EB$1:FS3)))</f>
        <v>#NUM!</v>
      </c>
      <c r="FW5" s="13" t="e">
        <f t="array" ref="FW5">INDEX(Table9[subaccount], SMALL(IF(FW$2=Table9[account], MATCH(ROW(Table9[account]), ROW(Table9[account]))), ROWS($EB$1:FT3)))</f>
        <v>#NUM!</v>
      </c>
      <c r="FX5" s="13" t="e">
        <f t="array" ref="FX5">INDEX(Table9[subaccount], SMALL(IF(FX$2=Table9[account], MATCH(ROW(Table9[account]), ROW(Table9[account]))), ROWS($EB$1:FU3)))</f>
        <v>#NUM!</v>
      </c>
      <c r="FY5" s="13" t="e">
        <f t="array" ref="FY5">INDEX(Table9[subaccount], SMALL(IF(FY$2=Table9[account], MATCH(ROW(Table9[account]), ROW(Table9[account]))), ROWS($EB$1:FV3)))</f>
        <v>#NUM!</v>
      </c>
      <c r="FZ5" s="13" t="e">
        <f t="array" ref="FZ5">INDEX(Table9[subaccount], SMALL(IF(FZ$2=Table9[account], MATCH(ROW(Table9[account]), ROW(Table9[account]))), ROWS($EB$1:FW3)))</f>
        <v>#NUM!</v>
      </c>
      <c r="GA5" s="13" t="e">
        <f t="array" ref="GA5">INDEX(Table9[subaccount], SMALL(IF(GA$2=Table9[account], MATCH(ROW(Table9[account]), ROW(Table9[account]))), ROWS($EB$1:FX3)))</f>
        <v>#NUM!</v>
      </c>
      <c r="GB5" s="13" t="e">
        <f t="array" ref="GB5">INDEX(Table9[subaccount], SMALL(IF(GB$2=Table9[account], MATCH(ROW(Table9[account]), ROW(Table9[account]))), ROWS($EB$1:FY3)))</f>
        <v>#NUM!</v>
      </c>
      <c r="GC5" s="13" t="str">
        <f t="array" ref="GC5">INDEX(Table9[subaccount], SMALL(IF(GC$2=Table9[account], MATCH(ROW(Table9[account]), ROW(Table9[account]))), ROWS($EB$1:FZ3)))</f>
        <v>CV. GEMILANG SWALAYAN</v>
      </c>
      <c r="GD5" s="13" t="e">
        <f t="array" ref="GD5">INDEX(Table9[subaccount], SMALL(IF(GD$2=Table9[account], MATCH(ROW(Table9[account]), ROW(Table9[account]))), ROWS($EB$1:GA3)))</f>
        <v>#NUM!</v>
      </c>
      <c r="GE5" s="13" t="str">
        <f t="array" ref="GE5">INDEX(Table9[subaccount], SMALL(IF(GE$2=Table9[account], MATCH(ROW(Table9[account]), ROW(Table9[account]))), ROWS($EB$1:GB3)))</f>
        <v>MTI REGULAR CENTRAL JAVA</v>
      </c>
      <c r="GF5" s="13" t="str">
        <f t="array" ref="GF5">INDEX(Table9[subaccount], SMALL(IF(GF$2=Table9[account], MATCH(ROW(Table9[account]), ROW(Table9[account]))), ROWS($EB$1:GC3)))</f>
        <v>GRAND LUCKY</v>
      </c>
      <c r="GG5" s="13" t="str">
        <f t="array" ref="GG5">INDEX(Table9[subaccount], SMALL(IF(GG$2=Table9[account], MATCH(ROW(Table9[account]), ROW(Table9[account]))), ROWS($EB$1:GD3)))</f>
        <v>GT PL CENTRAL JAVA</v>
      </c>
      <c r="GH5" s="13" t="str">
        <f t="array" ref="GH5">INDEX(Table9[subaccount], SMALL(IF(GH$2=Table9[account], MATCH(ROW(Table9[account]), ROW(Table9[account]))), ROWS($EB$1:GE3)))</f>
        <v>GT PS CENTRAL JAVA</v>
      </c>
      <c r="GI5" s="13" t="e">
        <f t="array" ref="GI5">INDEX(Table9[subaccount], SMALL(IF(GI$2=Table9[account], MATCH(ROW(Table9[account]), ROW(Table9[account]))), ROWS($EB$1:GF3)))</f>
        <v>#NUM!</v>
      </c>
      <c r="GJ5" s="13" t="e">
        <f t="array" ref="GJ5">INDEX(Table9[subaccount], SMALL(IF(GJ$2=Table9[account], MATCH(ROW(Table9[account]), ROW(Table9[account]))), ROWS($EB$1:GG3)))</f>
        <v>#NUM!</v>
      </c>
      <c r="GK5" s="13" t="e">
        <f t="array" ref="GK5">INDEX(Table9[subaccount], SMALL(IF(GK$2=Table9[account], MATCH(ROW(Table9[account]), ROW(Table9[account]))), ROWS($EB$1:GH3)))</f>
        <v>#NUM!</v>
      </c>
      <c r="GL5" s="13" t="str">
        <f t="array" ref="GL5">INDEX(Table9[subaccount], SMALL(IF(GL$2=Table9[account], MATCH(ROW(Table9[account]), ROW(Table9[account]))), ROWS($EB$1:GI3)))</f>
        <v>GT WS CENTRAL JAVA</v>
      </c>
      <c r="GM5" s="13" t="str">
        <f t="array" ref="GM5">INDEX(Table9[subaccount], SMALL(IF(GM$2=Table9[account], MATCH(ROW(Table9[account]), ROW(Table9[account]))), ROWS($EB$1:GJ3)))</f>
        <v>MTI TRADER CENTRAL JAVA</v>
      </c>
      <c r="GN5" s="13" t="str">
        <f t="array" ref="GN5">INDEX(Table9[subaccount], SMALL(IF(GN$2=Table9[account], MATCH(ROW(Table9[account]), ROW(Table9[account]))), ROWS($EB$1:GK3)))</f>
        <v>FARMERS GROUP</v>
      </c>
      <c r="GO5" s="13" t="e">
        <f t="array" ref="GO5">INDEX(Table9[subaccount], SMALL(IF(GO$2=Table9[account], MATCH(ROW(Table9[account]), ROW(Table9[account]))), ROWS($EB$1:GL3)))</f>
        <v>#NUM!</v>
      </c>
      <c r="GP5" s="13" t="e">
        <f t="array" ref="GP5">INDEX(Table9[subaccount], SMALL(IF(GP$2=Table9[account], MATCH(ROW(Table9[account]), ROW(Table9[account]))), ROWS($EB$1:GM3)))</f>
        <v>#NUM!</v>
      </c>
      <c r="GQ5" s="13" t="e">
        <f t="array" ref="GQ5">INDEX(Table9[subaccount], SMALL(IF(GQ$2=Table9[account], MATCH(ROW(Table9[account]), ROW(Table9[account]))), ROWS($EB$1:GN3)))</f>
        <v>#NUM!</v>
      </c>
      <c r="GR5" s="13" t="e">
        <f t="array" ref="GR5">INDEX(Table9[subaccount], SMALL(IF(GR$2=Table9[account], MATCH(ROW(Table9[account]), ROW(Table9[account]))), ROWS($EB$1:GO3)))</f>
        <v>#NUM!</v>
      </c>
      <c r="GT5" s="13" t="s">
        <v>402</v>
      </c>
      <c r="GV5" s="13" t="s">
        <v>2</v>
      </c>
      <c r="GW5" s="13" t="s">
        <v>411</v>
      </c>
      <c r="GY5" s="13" t="str">
        <f t="array" ref="GY5">INDEX(Table11[Brand], SMALL(IF(GY$2=Table11[Entity], MATCH(ROW(Table11[Entity]), ROW(Table11[Entity]))), ROWS($GV$1:GV3)))</f>
        <v>SGM GUM 1+</v>
      </c>
      <c r="GZ5" s="13" t="str">
        <f t="array" ref="GZ5">INDEX(Table11[Brand], SMALL(IF(GZ$2=Table11[Entity], MATCH(ROW(Table11[Entity]), ROW(Table11[Entity]))), ROWS($GV$1:GW3)))</f>
        <v>Bebelac GUM 3+</v>
      </c>
      <c r="HA5" s="13" t="e">
        <f t="array" ref="HA5">INDEX(Table11[Brand], SMALL(IF(HA$2=Table11[Entity], MATCH(ROW(Table11[Entity]), ROW(Table11[Entity]))), ROWS($GV$1:GX3)))</f>
        <v>#NUM!</v>
      </c>
      <c r="HC5" s="13" t="s">
        <v>409</v>
      </c>
      <c r="HD5" s="13" t="s">
        <v>443</v>
      </c>
      <c r="HF5" s="13" t="str">
        <f t="array" ref="HF5">INDEX(Table12[SKU], SMALL(IF(HF$2=Table12[Brand], MATCH(ROW(Table12[Brand]), ROW(Table12[Brand]))), ROWS($HC$1:HC3)))</f>
        <v>SGM Nutriday PLAIN 350</v>
      </c>
      <c r="HG5" s="13" t="str">
        <f t="array" ref="HG5">INDEX(Table12[SKU], SMALL(IF(HG$2=Table12[Brand], MATCH(ROW(Table12[Brand]), ROW(Table12[Brand]))), ROWS($HC$1:HD3)))</f>
        <v>SGM FO 150</v>
      </c>
      <c r="HH5" s="13" t="str">
        <f t="array" ref="HH5">INDEX(Table12[SKU], SMALL(IF(HH$2=Table12[Brand], MATCH(ROW(Table12[Brand]), ROW(Table12[Brand]))), ROWS($HC$1:HE3)))</f>
        <v>SGM GUM 1+ HNY 600</v>
      </c>
      <c r="HI5" s="13" t="str">
        <f t="array" ref="HI5">INDEX(Table12[SKU], SMALL(IF(HI$2=Table12[Brand], MATCH(ROW(Table12[Brand]), ROW(Table12[Brand]))), ROWS($HC$1:HF3)))</f>
        <v>SGM GUM 3+ HNY 150</v>
      </c>
      <c r="HJ5" s="13" t="str">
        <f t="array" ref="HJ5">INDEX(Table12[SKU], SMALL(IF(HJ$2=Table12[Brand], MATCH(ROW(Table12[Brand]), ROW(Table12[Brand]))), ROWS($HC$1:HG3)))</f>
        <v>SGM GUM 5+ HNY 900</v>
      </c>
      <c r="HK5" s="13" t="str">
        <f t="array" ref="HK5">INDEX(Table12[SKU], SMALL(IF(HK$2=Table12[Brand], MATCH(ROW(Table12[Brand]), ROW(Table12[Brand]))), ROWS($HC$1:HH3)))</f>
        <v>SGM IF 150</v>
      </c>
      <c r="HL5" s="13" t="str">
        <f t="array" ref="HL5">INDEX(Table12[SKU], SMALL(IF(HL$2=Table12[Brand], MATCH(ROW(Table12[Brand]), ROW(Table12[Brand]))), ROWS($HC$1:HI3)))</f>
        <v>SGM Bunda HAMIL STRAWBERRY 150</v>
      </c>
      <c r="HM5" s="13" t="str">
        <f t="array" ref="HM5">INDEX(Table12[SKU], SMALL(IF(HM$2=Table12[Brand], MATCH(ROW(Table12[Brand]), ROW(Table12[Brand]))), ROWS($HC$1:HJ3)))</f>
        <v>SGM AKTIF STRAWBERRY 10X4X110ML RTD MP</v>
      </c>
      <c r="HN5" s="13" t="str">
        <f t="array" ref="HN5">INDEX(Table12[SKU], SMALL(IF(HN$2=Table12[Brand], MATCH(ROW(Table12[Brand]), ROW(Table12[Brand]))), ROWS($HC$1:HK3)))</f>
        <v>PHPRO IF 200</v>
      </c>
      <c r="HO5" s="13" t="str">
        <f t="array" ref="HO5">INDEX(Table12[SKU], SMALL(IF(HO$2=Table12[Brand], MATCH(ROW(Table12[Brand]), ROW(Table12[Brand]))), ROWS($HC$1:HL3)))</f>
        <v>Bebelac FO 400</v>
      </c>
      <c r="HP5" s="13" t="str">
        <f t="array" ref="HP5">INDEX(Table12[SKU], SMALL(IF(HP$2=Table12[Brand], MATCH(ROW(Table12[Brand]), ROW(Table12[Brand]))), ROWS($HC$1:HM3)))</f>
        <v>Bebelac GUM 3 HNY 200</v>
      </c>
      <c r="HQ5" s="13" t="str">
        <f t="array" ref="HQ5">INDEX(Table12[SKU], SMALL(IF(HQ$2=Table12[Brand], MATCH(ROW(Table12[Brand]), ROW(Table12[Brand]))), ROWS($HC$1:HN3)))</f>
        <v>Bebelac GUM 4 HNY 1800</v>
      </c>
      <c r="HR5" s="13" t="e">
        <f t="array" ref="HR5">INDEX(Table12[SKU], SMALL(IF(HR$2=Table12[Brand], MATCH(ROW(Table12[Brand]), ROW(Table12[Brand]))), ROWS($HC$1:HO3)))</f>
        <v>#NUM!</v>
      </c>
      <c r="HS5" s="13" t="str">
        <f t="array" ref="HS5">INDEX(Table12[SKU], SMALL(IF(HS$2=Table12[Brand], MATCH(ROW(Table12[Brand]), ROW(Table12[Brand]))), ROWS($HC$1:HP3)))</f>
        <v>Bebelac IF 400</v>
      </c>
      <c r="HT5" s="13" t="e">
        <f t="array" ref="HT5">INDEX(Table12[SKU], SMALL(IF(HT$2=Table12[Brand], MATCH(ROW(Table12[Brand]), ROW(Table12[Brand]))), ROWS($HC$1:HQ3)))</f>
        <v>#NUM!</v>
      </c>
      <c r="HU5" s="13" t="str">
        <f t="array" ref="HU5">INDEX(Table12[SKU], SMALL(IF(HU$2=Table12[Brand], MATCH(ROW(Table12[Brand]), ROW(Table12[Brand]))), ROWS($HC$1:HR3)))</f>
        <v>Bebelac Go RTD VANILA 112 ML</v>
      </c>
      <c r="HV5" s="13" t="str">
        <f t="array" ref="HV5">INDEX(Table12[SKU], SMALL(IF(HV$2=Table12[Brand], MATCH(ROW(Table12[Brand]), ROW(Table12[Brand]))), ROWS($HC$1:HS3)))</f>
        <v>Bebelac Gold GUM 3 HNY 360</v>
      </c>
      <c r="HW5" s="13" t="str">
        <f t="array" ref="HW5">INDEX(Table12[SKU], SMALL(IF(HW$2=Table12[Brand], MATCH(ROW(Table12[Brand]), ROW(Table12[Brand]))), ROWS($HC$1:HT3)))</f>
        <v>Lactamil Lactasis CHO 200</v>
      </c>
      <c r="HX5" s="13" t="str">
        <f t="array" ref="HX5">INDEX(Table12[SKU], SMALL(IF(HX$2=Table12[Brand], MATCH(ROW(Table12[Brand]), ROW(Table12[Brand]))), ROWS($HC$1:HU3)))</f>
        <v>Neocate Advance</v>
      </c>
      <c r="HY5" s="13" t="e">
        <f t="array" ref="HY5">INDEX(Table12[SKU], SMALL(IF(HY$2=Table12[Brand], MATCH(ROW(Table12[Brand]), ROW(Table12[Brand]))), ROWS($HC$1:HV3)))</f>
        <v>#NUM!</v>
      </c>
      <c r="HZ5" s="13" t="e">
        <f t="array" ref="HZ5">INDEX(Table12[SKU], SMALL(IF(HZ$2=Table12[Brand], MATCH(ROW(Table12[Brand]), ROW(Table12[Brand]))), ROWS($HC$1:HW3)))</f>
        <v>#NUM!</v>
      </c>
      <c r="IA5" s="13" t="e">
        <f t="array" ref="IA5">INDEX(Table12[SKU], SMALL(IF(IA$2=Table12[Brand], MATCH(ROW(Table12[Brand]), ROW(Table12[Brand]))), ROWS($HC$1:HX3)))</f>
        <v>#NUM!</v>
      </c>
      <c r="IB5" s="13" t="str">
        <f t="array" ref="IB5">INDEX(Table12[SKU], SMALL(IF(IB$2=Table12[Brand], MATCH(ROW(Table12[Brand]), ROW(Table12[Brand]))), ROWS($HC$1:HY3)))</f>
        <v>Nutrilon Royal GUM 3 HNY 800</v>
      </c>
      <c r="IC5" s="13" t="str">
        <f t="array" ref="IC5">INDEX(Table12[SKU], SMALL(IF(IC$2=Table12[Brand], MATCH(ROW(Table12[Brand]), ROW(Table12[Brand]))), ROWS($HC$1:HZ3)))</f>
        <v>Nutrilon Royal GUM 4 VAN 1800</v>
      </c>
      <c r="ID5" s="13" t="str">
        <f t="array" ref="ID5">INDEX(Table12[SKU], SMALL(IF(ID$2=Table12[Brand], MATCH(ROW(Table12[Brand]), ROW(Table12[Brand]))), ROWS($HC$1:IA3)))</f>
        <v>Nutribaby Royal IF RTF</v>
      </c>
      <c r="IE5" s="13" t="e">
        <f t="array" ref="IE5">INDEX(Table12[SKU], SMALL(IF(IE$2=Table12[Brand], MATCH(ROW(Table12[Brand]), ROW(Table12[Brand]))), ROWS($HC$1:IB3)))</f>
        <v>#NUM!</v>
      </c>
      <c r="IF5" s="13" t="e">
        <f t="array" ref="IF5">INDEX(Table12[SKU], SMALL(IF(IF$2=Table12[Brand], MATCH(ROW(Table12[Brand]), ROW(Table12[Brand]))), ROWS($HC$1:IC3)))</f>
        <v>#NUM!</v>
      </c>
      <c r="IG5" s="13" t="str">
        <f t="array" ref="IG5">INDEX(Table12[SKU], SMALL(IF(IG$2=Table12[Brand], MATCH(ROW(Table12[Brand]), ROW(Table12[Brand]))), ROWS($HC$1:ID3)))</f>
        <v>Nutrilon Royal Soya GUM 3 VAN 700</v>
      </c>
      <c r="IH5" s="13" t="e">
        <f t="array" ref="IH5">INDEX(Table12[SKU], SMALL(IF(IH$2=Table12[Brand], MATCH(ROW(Table12[Brand]), ROW(Table12[Brand]))), ROWS($HC$1:IE3)))</f>
        <v>#NUM!</v>
      </c>
      <c r="II5" s="13" t="str">
        <f t="array" ref="II5">INDEX(Table12[SKU], SMALL(IF(II$2=Table12[Brand], MATCH(ROW(Table12[Brand]), ROW(Table12[Brand]))), ROWS($HC$1:IF3)))</f>
        <v>NUTRILON ROYAL PROSYNEO 3 400GR</v>
      </c>
      <c r="IJ5" s="13" t="e">
        <f t="array" ref="IJ5">INDEX(Table12[SKU], SMALL(IF(IJ$2=Table12[Brand], MATCH(ROW(Table12[Brand]), ROW(Table12[Brand]))), ROWS($HC$1:IG3)))</f>
        <v>#NUM!</v>
      </c>
      <c r="IL5" t="s">
        <v>409</v>
      </c>
      <c r="IM5" t="s">
        <v>443</v>
      </c>
      <c r="IN5" s="13">
        <f t="shared" si="0"/>
        <v>1</v>
      </c>
      <c r="IO5" t="str">
        <v>SGM FO 1000</v>
      </c>
      <c r="IP5">
        <v>1</v>
      </c>
      <c r="IQ5" t="str">
        <v>SGM FO 1000</v>
      </c>
    </row>
    <row r="6" spans="1:251">
      <c r="A6" s="2" t="s">
        <v>2</v>
      </c>
      <c r="B6" s="3" t="s">
        <v>395</v>
      </c>
      <c r="D6" t="str">
        <f t="array" ref="D6">INDEX(Table1[distributor], SMALL(IF(D$2=Table1[entity], MATCH(ROW(Table1[entity]), ROW(Table1[entity]))), ROWS($A$1:A4)))</f>
        <v>WCI</v>
      </c>
      <c r="E6" t="str">
        <f t="array" ref="E6">INDEX(Table1[distributor], SMALL(IF(E$2=Table1[entity], MATCH(ROW(Table1[entity]), ROW(Table1[entity]))), ROWS($A$1:B4)))</f>
        <v>Acom</v>
      </c>
      <c r="F6" t="str">
        <f t="array" ref="F6">INDEX(Table1[distributor], SMALL(IF(F$2=Table1[entity], MATCH(ROW(Table1[entity]), ROW(Table1[entity]))), ROWS($A$1:C4)))</f>
        <v>WCI</v>
      </c>
      <c r="G6" t="e">
        <f t="array" ref="G6">INDEX(Table1[distributor], SMALL(IF(G$2=Table1[entity], MATCH(ROW(Table1[entity]), ROW(Table1[entity]))), ROWS($A$1:D4)))</f>
        <v>#N/A</v>
      </c>
      <c r="H6" t="e">
        <f t="array" ref="H6">INDEX(Table1[distributor], SMALL(IF(H$2=Table1[entity], MATCH(ROW(Table1[entity]), ROW(Table1[entity]))), ROWS($A$1:E4)))</f>
        <v>#N/A</v>
      </c>
      <c r="I6" t="e">
        <f t="array" ref="I6">INDEX(Table1[distributor], SMALL(IF(I$2=Table1[entity], MATCH(ROW(Table1[entity]), ROW(Table1[entity]))), ROWS($A$1:F4)))</f>
        <v>#N/A</v>
      </c>
      <c r="J6" t="e">
        <f t="array" ref="J6">INDEX(Table1[distributor], SMALL(IF(J$2=Table1[entity], MATCH(ROW(Table1[entity]), ROW(Table1[entity]))), ROWS($A$1:G4)))</f>
        <v>#N/A</v>
      </c>
      <c r="K6" t="e">
        <f t="array" ref="K6">INDEX(Table1[distributor], SMALL(IF(K$2=Table1[entity], MATCH(ROW(Table1[entity]), ROW(Table1[entity]))), ROWS($A$1:H4)))</f>
        <v>#N/A</v>
      </c>
      <c r="L6" t="e">
        <f t="array" ref="L6">INDEX(Table1[distributor], SMALL(IF(L$2=Table1[entity], MATCH(ROW(Table1[entity]), ROW(Table1[entity]))), ROWS($A$1:I4)))</f>
        <v>#N/A</v>
      </c>
      <c r="M6" t="e">
        <f t="array" ref="M6">INDEX(Table1[distributor], SMALL(IF(M$2=Table1[entity], MATCH(ROW(Table1[entity]), ROW(Table1[entity]))), ROWS($A$1:J4)))</f>
        <v>#N/A</v>
      </c>
      <c r="N6" t="e">
        <f t="array" ref="N6">INDEX(Table1[distributor], SMALL(IF(N$2=Table1[entity], MATCH(ROW(Table1[entity]), ROW(Table1[entity]))), ROWS($A$1:K4)))</f>
        <v>#N/A</v>
      </c>
      <c r="O6" t="e">
        <f t="array" ref="O6">INDEX(Table1[distributor], SMALL(IF(O$2=Table1[entity], MATCH(ROW(Table1[entity]), ROW(Table1[entity]))), ROWS($A$1:L4)))</f>
        <v>#N/A</v>
      </c>
      <c r="P6" t="e">
        <f t="array" ref="P6">INDEX(Table1[distributor], SMALL(IF(P$2=Table1[entity], MATCH(ROW(Table1[entity]), ROW(Table1[entity]))), ROWS($A$1:M4)))</f>
        <v>#N/A</v>
      </c>
      <c r="Q6" t="e">
        <f t="array" ref="Q6">INDEX(Table1[distributor], SMALL(IF(Q$2=Table1[entity], MATCH(ROW(Table1[entity]), ROW(Table1[entity]))), ROWS($A$1:N4)))</f>
        <v>#N/A</v>
      </c>
      <c r="R6" t="e">
        <f t="array" ref="R6">INDEX(Table1[distributor], SMALL(IF(R$2=Table1[entity], MATCH(ROW(Table1[entity]), ROW(Table1[entity]))), ROWS($A$1:O4)))</f>
        <v>#N/A</v>
      </c>
      <c r="S6" t="e">
        <f t="array" ref="S6">INDEX(Table1[distributor], SMALL(IF(S$2=Table1[entity], MATCH(ROW(Table1[entity]), ROW(Table1[entity]))), ROWS($A$1:P4)))</f>
        <v>#N/A</v>
      </c>
      <c r="X6" t="e">
        <f t="array" ref="X6">INDEX(Table2[subactivitytype], SMALL(IF(X$2=Table2[category], MATCH(ROW(Table2[category]), ROW(Table2[category]))), ROWS($U$1:U3)))</f>
        <v>#NUM!</v>
      </c>
      <c r="Z6" s="2" t="s">
        <v>30</v>
      </c>
      <c r="AA6" s="3" t="s">
        <v>81</v>
      </c>
      <c r="AC6" s="13" t="str">
        <f t="array" ref="AC6">INDEX(Table3[subcategory], SMALL(IF(AC$2=Table3[subactivitytype], MATCH(ROW(Table3[subactivitytype]), ROW(Table3[subactivitytype]))), ROWS($Z$1:Z4)))</f>
        <v>Bunda</v>
      </c>
      <c r="AD6" s="13" t="str">
        <f t="array" ref="AD6">INDEX(Table3[subcategory], SMALL(IF(AD$2=Table3[subactivitytype], MATCH(ROW(Table3[subactivitytype]), ROW(Table3[subactivitytype]))), ROWS($Z$1:AA4)))</f>
        <v>F&amp;V</v>
      </c>
      <c r="AE6" s="13" t="str">
        <f t="array" ref="AE6">INDEX(Table3[subcategory], SMALL(IF(AE$2=Table3[subactivitytype], MATCH(ROW(Table3[subactivitytype]), ROW(Table3[subactivitytype]))), ROWS($Z$1:AB4)))</f>
        <v>E-Commerce</v>
      </c>
      <c r="AG6" s="2" t="s">
        <v>31</v>
      </c>
      <c r="AH6" s="3" t="s">
        <v>42</v>
      </c>
      <c r="AJ6" s="13" t="str" cm="1">
        <f t="array" ref="AJ6">INDEX(Table4[activity], SMALL(IF(AJ$2=Table4[subcategory], MATCH(ROW(Table4[subcategory]), ROW(Table4[subcategory]))), ROWS($AG$1:AG4)))</f>
        <v>Engagement</v>
      </c>
      <c r="AK6" s="13" t="str" cm="1">
        <f t="array" ref="AK6">INDEX(Table4[activity], SMALL(IF(AK$2=Table4[subcategory], MATCH(ROW(Table4[subcategory]), ROW(Table4[subcategory]))), ROWS($AG$1:AH4)))</f>
        <v>Engagement</v>
      </c>
      <c r="AL6" s="13" t="str" cm="1">
        <f t="array" ref="AL6">INDEX(Table4[activity], SMALL(IF(AL$2=Table4[subcategory], MATCH(ROW(Table4[subcategory]), ROW(Table4[subcategory]))), ROWS($AG$1:AI4)))</f>
        <v>Adhoc Channel - Mailer</v>
      </c>
      <c r="AM6" s="13" t="str" cm="1">
        <f t="array" ref="AM6">INDEX(Table4[activity], SMALL(IF(AM$2=Table4[subcategory], MATCH(ROW(Table4[subcategory]), ROW(Table4[subcategory]))), ROWS($AG$1:AJ4)))</f>
        <v>Adhoc Channel - Mailer</v>
      </c>
      <c r="AN6" s="13" t="str" cm="1">
        <f t="array" ref="AN6">INDEX(Table4[activity], SMALL(IF(AN$2=Table4[subcategory], MATCH(ROW(Table4[subcategory]), ROW(Table4[subcategory]))), ROWS($AG$1:AK4)))</f>
        <v>Adhoc Channel - Mailer</v>
      </c>
      <c r="AO6" s="13" t="e" cm="1">
        <f t="array" ref="AO6">INDEX(Table4[activity], SMALL(IF(AO$2=Table4[subcategory], MATCH(ROW(Table4[subcategory]), ROW(Table4[subcategory]))), ROWS($AG$1:AL4)))</f>
        <v>#NUM!</v>
      </c>
      <c r="AP6" s="13" t="e" cm="1">
        <f t="array" ref="AP6">INDEX(Table4[activity], SMALL(IF(AP$2=Table4[subcategory], MATCH(ROW(Table4[subcategory]), ROW(Table4[subcategory]))), ROWS($AG$1:AM4)))</f>
        <v>#NUM!</v>
      </c>
      <c r="AQ6" s="13" t="e" cm="1">
        <f t="array" ref="AQ6">INDEX(Table4[activity], SMALL(IF(AQ$2=Table4[subcategory], MATCH(ROW(Table4[subcategory]), ROW(Table4[subcategory]))), ROWS($AG$1:AN4)))</f>
        <v>#NUM!</v>
      </c>
      <c r="AR6" s="13" t="str" cm="1">
        <f t="array" ref="AR6">INDEX(Table4[activity], SMALL(IF(AR$2=Table4[subcategory], MATCH(ROW(Table4[subcategory]), ROW(Table4[subcategory]))), ROWS($AG$1:AO4)))</f>
        <v>Trading Term - Rebate</v>
      </c>
      <c r="AS6" s="13" t="str" cm="1">
        <f t="array" ref="AS6">INDEX(Table4[activity], SMALL(IF(AS$2=Table4[subcategory], MATCH(ROW(Table4[subcategory]), ROW(Table4[subcategory]))), ROWS($AG$1:AP4)))</f>
        <v>Adhoc Channel - Mailer</v>
      </c>
      <c r="AT6" s="13" t="e" cm="1">
        <f t="array" ref="AT6">INDEX(Table4[activity], SMALL(IF(AT$2=Table4[subcategory], MATCH(ROW(Table4[subcategory]), ROW(Table4[subcategory]))), ROWS($AG$1:AQ4)))</f>
        <v>#NUM!</v>
      </c>
      <c r="AU6" s="13" t="str" cm="1">
        <f t="array" ref="AU6">INDEX(Table4[activity], SMALL(IF(AU$2=Table4[subcategory], MATCH(ROW(Table4[subcategory]), ROW(Table4[subcategory]))), ROWS($AG$1:AR4)))</f>
        <v>Adhoc Channel - Mailer</v>
      </c>
      <c r="AV6" s="13" t="e" cm="1">
        <f t="array" ref="AV6">INDEX(Table4[activity], SMALL(IF(AV$2=Table4[subcategory], MATCH(ROW(Table4[subcategory]), ROW(Table4[subcategory]))), ROWS($AG$1:AS4)))</f>
        <v>#NUM!</v>
      </c>
      <c r="AW6" s="13" t="e" cm="1">
        <f t="array" ref="AW6">INDEX(Table4[activity], SMALL(IF(AW$2=Table4[subcategory], MATCH(ROW(Table4[subcategory]), ROW(Table4[subcategory]))), ROWS($AG$1:AT4)))</f>
        <v>#NUM!</v>
      </c>
      <c r="AX6" s="13" t="e" cm="1">
        <f t="array" ref="AX6">INDEX(Table4[activity], SMALL(IF(AX$2=Table4[subcategory], MATCH(ROW(Table4[subcategory]), ROW(Table4[subcategory]))), ROWS($AG$1:AU4)))</f>
        <v>#NUM!</v>
      </c>
      <c r="AY6" s="13" t="str" cm="1">
        <f t="array" ref="AY6">INDEX(Table4[activity], SMALL(IF(AY$2=Table4[subcategory], MATCH(ROW(Table4[subcategory]), ROW(Table4[subcategory]))), ROWS($AG$1:AV4)))</f>
        <v>Adhoc Channel - Mailer</v>
      </c>
      <c r="AZ6" s="13" t="str" cm="1">
        <f t="array" ref="AZ6">INDEX(Table4[activity], SMALL(IF(AZ$2=Table4[subcategory], MATCH(ROW(Table4[subcategory]), ROW(Table4[subcategory]))), ROWS($AG$1:AW4)))</f>
        <v>Adhoc Channel - Mailer</v>
      </c>
      <c r="BA6" s="13" t="str" cm="1">
        <f t="array" ref="BA6">INDEX(Table4[activity], SMALL(IF(BA$2=Table4[subcategory], MATCH(ROW(Table4[subcategory]), ROW(Table4[subcategory]))), ROWS($AG$1:AX4)))</f>
        <v>Adhoc Channel - Mailer</v>
      </c>
      <c r="BB6" s="13" t="str" cm="1">
        <f t="array" ref="BB6">INDEX(Table4[activity], SMALL(IF(BB$2=Table4[subcategory], MATCH(ROW(Table4[subcategory]), ROW(Table4[subcategory]))), ROWS($AG$1:AY4)))</f>
        <v>Trading Term - Others</v>
      </c>
      <c r="BD6" s="13" t="s">
        <v>37</v>
      </c>
      <c r="BE6" s="13" t="s">
        <v>38</v>
      </c>
      <c r="BG6" s="13" t="e">
        <f t="array" ref="BG6">INDEX(Table5[subactivity], SMALL(IF(BG$2=Table5[activity], MATCH(ROW(Table5[activity]), ROW(Table5[activity]))), ROWS($BD$1:BD4)))</f>
        <v>#NUM!</v>
      </c>
      <c r="BH6" s="13" t="e">
        <f t="array" ref="BH6">INDEX(Table5[subactivity], SMALL(IF(BH$2=Table5[activity], MATCH(ROW(Table5[activity]), ROW(Table5[activity]))), ROWS($BD$1:BE4)))</f>
        <v>#NUM!</v>
      </c>
      <c r="BI6" s="13" t="e">
        <f t="array" ref="BI6">INDEX(Table5[subactivity], SMALL(IF(BI$2=Table5[activity], MATCH(ROW(Table5[activity]), ROW(Table5[activity]))), ROWS($BD$1:BF4)))</f>
        <v>#NUM!</v>
      </c>
      <c r="BJ6" s="13" t="e">
        <f t="array" ref="BJ6">INDEX(Table5[subactivity], SMALL(IF(BJ$2=Table5[activity], MATCH(ROW(Table5[activity]), ROW(Table5[activity]))), ROWS($BD$1:BG4)))</f>
        <v>#NUM!</v>
      </c>
      <c r="BK6" s="13" t="e">
        <f t="array" ref="BK6">INDEX(Table5[subactivity], SMALL(IF(BK$2=Table5[activity], MATCH(ROW(Table5[activity]), ROW(Table5[activity]))), ROWS($BD$1:BH4)))</f>
        <v>#NUM!</v>
      </c>
      <c r="BL6" s="13" t="e">
        <f t="array" ref="BL6">INDEX(Table5[subactivity], SMALL(IF(BL$2=Table5[activity], MATCH(ROW(Table5[activity]), ROW(Table5[activity]))), ROWS($BD$1:BI4)))</f>
        <v>#NUM!</v>
      </c>
      <c r="BM6" s="13" t="e">
        <f t="array" ref="BM6">INDEX(Table5[subactivity], SMALL(IF(BM$2=Table5[activity], MATCH(ROW(Table5[activity]), ROW(Table5[activity]))), ROWS($BD$1:BJ4)))</f>
        <v>#NUM!</v>
      </c>
      <c r="BN6" s="13" t="e">
        <f t="array" ref="BN6">INDEX(Table5[subactivity], SMALL(IF(BN$2=Table5[activity], MATCH(ROW(Table5[activity]), ROW(Table5[activity]))), ROWS($BD$1:BK4)))</f>
        <v>#NUM!</v>
      </c>
      <c r="BO6" s="13" t="e">
        <f t="array" ref="BO6">INDEX(Table5[subactivity], SMALL(IF(BO$2=Table5[activity], MATCH(ROW(Table5[activity]), ROW(Table5[activity]))), ROWS($BD$1:BL4)))</f>
        <v>#NUM!</v>
      </c>
      <c r="BP6" s="13" t="str">
        <f t="array" ref="BP6">INDEX(Table5[subactivity], SMALL(IF(BP$2=Table5[activity], MATCH(ROW(Table5[activity]), ROW(Table5[activity]))), ROWS($BD$1:BM4)))</f>
        <v>Other Visibility</v>
      </c>
      <c r="BQ6" s="13" t="str">
        <f t="array" ref="BQ6">INDEX(Table5[subactivity], SMALL(IF(BQ$2=Table5[activity], MATCH(ROW(Table5[activity]), ROW(Table5[activity]))), ROWS($BD$1:BN4)))</f>
        <v>Discount Mailer</v>
      </c>
      <c r="BR6" s="13" t="str">
        <f t="array" ref="BR6">INDEX(Table5[subactivity], SMALL(IF(BR$2=Table5[activity], MATCH(ROW(Table5[activity]), ROW(Table5[activity]))), ROWS($BD$1:BO4)))</f>
        <v>GO Discount</v>
      </c>
      <c r="BS6" s="13" t="e">
        <f t="array" ref="BS6">INDEX(Table5[subactivity], SMALL(IF(BS$2=Table5[activity], MATCH(ROW(Table5[activity]), ROW(Table5[activity]))), ROWS($BD$1:BP4)))</f>
        <v>#NUM!</v>
      </c>
      <c r="BT6" s="13" t="str">
        <f t="array" ref="BT6">INDEX(Table5[subactivity], SMALL(IF(BT$2=Table5[activity], MATCH(ROW(Table5[activity]), ROW(Table5[activity]))), ROWS($BD$1:BQ4)))</f>
        <v>Social Media</v>
      </c>
      <c r="BU6" s="13" t="str">
        <f t="array" ref="BU6">INDEX(Table5[subactivity], SMALL(IF(BU$2=Table5[activity], MATCH(ROW(Table5[activity]), ROW(Table5[activity]))), ROWS($BD$1:BR4)))</f>
        <v>Event Trading</v>
      </c>
      <c r="BV6" s="13" t="e">
        <f t="array" ref="BV6">INDEX(Table5[subactivity], SMALL(IF(BV$2=Table5[activity], MATCH(ROW(Table5[activity]), ROW(Table5[activity]))), ROWS($BD$1:BS4)))</f>
        <v>#NUM!</v>
      </c>
      <c r="BW6" s="13" t="e">
        <f t="array" ref="BW6">INDEX(Table5[subactivity], SMALL(IF(BW$2=Table5[activity], MATCH(ROW(Table5[activity]), ROW(Table5[activity]))), ROWS($BD$1:BT4)))</f>
        <v>#NUM!</v>
      </c>
      <c r="BX6" s="13" t="e">
        <f t="array" ref="BX6">INDEX(Table5[subactivity], SMALL(IF(BX$2=Table5[activity], MATCH(ROW(Table5[activity]), ROW(Table5[activity]))), ROWS($BD$1:BU4)))</f>
        <v>#NUM!</v>
      </c>
      <c r="BY6" s="13" t="str">
        <f t="array" ref="BY6">INDEX(Table5[subactivity], SMALL(IF(BY$2=Table5[activity], MATCH(ROW(Table5[activity]), ROW(Table5[activity]))), ROWS($BD$1:BV4)))</f>
        <v>Fixed rebate</v>
      </c>
      <c r="BZ6" s="13" t="str">
        <f t="array" ref="BZ6">INDEX(Table5[subactivity], SMALL(IF(BZ$2=Table5[activity], MATCH(ROW(Table5[activity]), ROW(Table5[activity]))), ROWS($BD$1:BW4)))</f>
        <v>Fixed rebate</v>
      </c>
      <c r="CA6" s="13" t="str">
        <f t="array" ref="CA6">INDEX(Table5[subactivity], SMALL(IF(CA$2=Table5[activity], MATCH(ROW(Table5[activity]), ROW(Table5[activity]))), ROWS($BD$1:BX4)))</f>
        <v>GO Discount</v>
      </c>
      <c r="CB6" s="13" t="e">
        <f t="array" ref="CB6">INDEX(Table5[subactivity], SMALL(IF(CB$2=Table5[activity], MATCH(ROW(Table5[activity]), ROW(Table5[activity]))), ROWS($BD$1:BY4)))</f>
        <v>#NUM!</v>
      </c>
      <c r="CC6" s="13" t="str">
        <f t="array" ref="CC6">INDEX(Table5[subactivity], SMALL(IF(CC$2=Table5[activity], MATCH(ROW(Table5[activity]), ROW(Table5[activity]))), ROWS($BD$1:BZ4)))</f>
        <v>Monthly Discount</v>
      </c>
      <c r="CD6" s="13" t="e">
        <f t="array" ref="CD6">INDEX(Table5[subactivity], SMALL(IF(CD$2=Table5[activity], MATCH(ROW(Table5[activity]), ROW(Table5[activity]))), ROWS($BD$1:CA4)))</f>
        <v>#NUM!</v>
      </c>
      <c r="CE6" s="13" t="str">
        <f t="array" ref="CE6">INDEX(Table5[subactivity], SMALL(IF(CE$2=Table5[activity], MATCH(ROW(Table5[activity]), ROW(Table5[activity]))), ROWS($BD$1:CB4)))</f>
        <v>Discount Mailer</v>
      </c>
      <c r="CF6" s="13" t="e">
        <f t="array" ref="CF6">INDEX(Table5[subactivity], SMALL(IF(CF$2=Table5[activity], MATCH(ROW(Table5[activity]), ROW(Table5[activity]))), ROWS($BD$1:CC4)))</f>
        <v>#NUM!</v>
      </c>
      <c r="CG6" s="13" t="e">
        <f t="array" ref="CG6">INDEX(Table5[subactivity], SMALL(IF(CG$2=Table5[activity], MATCH(ROW(Table5[activity]), ROW(Table5[activity]))), ROWS($BD$1:CD4)))</f>
        <v>#NUM!</v>
      </c>
      <c r="CH6" s="13" t="e">
        <f t="array" ref="CH6">INDEX(Table5[subactivity], SMALL(IF(CH$2=Table5[activity], MATCH(ROW(Table5[activity]), ROW(Table5[activity]))), ROWS($BD$1:CE4)))</f>
        <v>#NUM!</v>
      </c>
      <c r="CI6" s="13" t="e">
        <f t="array" ref="CI6">INDEX(Table5[subactivity], SMALL(IF(CI$2=Table5[activity], MATCH(ROW(Table5[activity]), ROW(Table5[activity]))), ROWS($BD$1:CF4)))</f>
        <v>#NUM!</v>
      </c>
      <c r="CJ6" s="13" t="str">
        <f t="array" ref="CJ6">INDEX(Table5[subactivity], SMALL(IF(CJ$2=Table5[activity], MATCH(ROW(Table5[activity]), ROW(Table5[activity]))), ROWS($BD$1:CG4)))</f>
        <v>Discount Mailer</v>
      </c>
      <c r="CK6" s="13" t="str">
        <f t="array" ref="CK6">INDEX(Table5[subactivity], SMALL(IF(CK$2=Table5[activity], MATCH(ROW(Table5[activity]), ROW(Table5[activity]))), ROWS($BD$1:CH4)))</f>
        <v>Conditional Rebate</v>
      </c>
      <c r="CL6" s="13" t="str">
        <f t="array" ref="CL6">INDEX(Table5[subactivity], SMALL(IF(CL$2=Table5[activity], MATCH(ROW(Table5[activity]), ROW(Table5[activity]))), ROWS($BD$1:CI4)))</f>
        <v>Discount Mailer</v>
      </c>
      <c r="CM6" s="13" t="str">
        <f t="array" ref="CM6">INDEX(Table5[subactivity], SMALL(IF(CM$2=Table5[activity], MATCH(ROW(Table5[activity]), ROW(Table5[activity]))), ROWS($BD$1:CJ4)))</f>
        <v>Fixed rebate</v>
      </c>
      <c r="CN6" s="13" t="str">
        <f t="array" ref="CN6">INDEX(Table5[subactivity], SMALL(IF(CN$2=Table5[activity], MATCH(ROW(Table5[activity]), ROW(Table5[activity]))), ROWS($BD$1:CK4)))</f>
        <v>Other Visibility</v>
      </c>
      <c r="CO6" s="13" t="str">
        <f t="array" ref="CO6">INDEX(Table5[subactivity], SMALL(IF(CO$2=Table5[activity], MATCH(ROW(Table5[activity]), ROW(Table5[activity]))), ROWS($BD$1:CL4)))</f>
        <v>Trading Activities</v>
      </c>
      <c r="CP6" s="13" t="str">
        <f t="array" ref="CP6">INDEX(Table5[subactivity], SMALL(IF(CP$2=Table5[activity], MATCH(ROW(Table5[activity]), ROW(Table5[activity]))), ROWS($BD$1:CM4)))</f>
        <v>Others Promo</v>
      </c>
      <c r="CR6" s="13" t="s">
        <v>138</v>
      </c>
      <c r="CS6" s="13" t="s">
        <v>147</v>
      </c>
      <c r="CU6" t="e">
        <f t="array" ref="CU6">INDEX(Table6[subchannel], SMALL(IF(CU$2=Table6[channel], MATCH(ROW(Table6[channel]), ROW(Table6[channel]))), ROWS($CR$1:CR4)))</f>
        <v>#NUM!</v>
      </c>
      <c r="CV6" t="e">
        <f t="array" ref="CV6">INDEX(Table6[subchannel], SMALL(IF(CV$2=Table6[channel], MATCH(ROW(Table6[channel]), ROW(Table6[channel]))), ROWS($CR$1:CS4)))</f>
        <v>#NUM!</v>
      </c>
      <c r="CW6" t="e">
        <f t="array" ref="CW6">INDEX(Table6[subchannel], SMALL(IF(CW$2=Table6[channel], MATCH(ROW(Table6[channel]), ROW(Table6[channel]))), ROWS($CR$1:CT4)))</f>
        <v>#NUM!</v>
      </c>
      <c r="CX6" t="str">
        <f t="array" ref="CX6">INDEX(Table6[subchannel], SMALL(IF(CX$2=Table6[channel], MATCH(ROW(Table6[channel]), ROW(Table6[channel]))), ROWS($CR$1:CU4)))</f>
        <v>PHARMACY</v>
      </c>
      <c r="CY6" t="e">
        <f t="array" ref="CY6">INDEX(Table6[subchannel], SMALL(IF(CY$2=Table6[channel], MATCH(ROW(Table6[channel]), ROW(Table6[channel]))), ROWS($CR$1:CV4)))</f>
        <v>#NUM!</v>
      </c>
      <c r="CZ6" t="e">
        <f t="array" ref="CZ6">INDEX(Table6[subchannel], SMALL(IF(CZ$2=Table6[channel], MATCH(ROW(Table6[channel]), ROW(Table6[channel]))), ROWS($CR$1:CW4)))</f>
        <v>#NUM!</v>
      </c>
      <c r="DA6" t="e">
        <f t="array" ref="DA6">INDEX(Table6[subchannel], SMALL(IF(DA$2=Table6[channel], MATCH(ROW(Table6[channel]), ROW(Table6[channel]))), ROWS($CR$1:CX4)))</f>
        <v>#NUM!</v>
      </c>
      <c r="DB6" t="e">
        <f t="array" ref="DB6">INDEX(Table6[subchannel], SMALL(IF(DB$2=Table6[channel], MATCH(ROW(Table6[channel]), ROW(Table6[channel]))), ROWS($CR$1:CY4)))</f>
        <v>#NUM!</v>
      </c>
      <c r="DC6" t="e">
        <f t="array" ref="DC6">INDEX(Table6[subchannel], SMALL(IF(DC$2=Table6[channel], MATCH(ROW(Table6[channel]), ROW(Table6[channel]))), ROWS($CR$1:CZ4)))</f>
        <v>#NUM!</v>
      </c>
      <c r="DD6" t="e">
        <f t="array" ref="DD6">INDEX(Table6[subchannel], SMALL(IF(DD$2=Table6[channel], MATCH(ROW(Table6[channel]), ROW(Table6[channel]))), ROWS($CR$1:DA4)))</f>
        <v>#NUM!</v>
      </c>
      <c r="DE6" t="e">
        <f t="array" ref="DE6">INDEX(Table6[subchannel], SMALL(IF(DE$2=Table6[channel], MATCH(ROW(Table6[channel]), ROW(Table6[channel]))), ROWS($CR$1:DB4)))</f>
        <v>#NUM!</v>
      </c>
      <c r="DG6" s="13" t="s">
        <v>136</v>
      </c>
      <c r="DH6" s="13" t="s">
        <v>136</v>
      </c>
      <c r="DJ6" s="13" t="str">
        <f t="array" ref="DJ6">INDEX(Table8[account], SMALL(IF(DJ$2=Table8[subchannel], MATCH(ROW(Table8[subchannel]), ROW(Table8[subchannel]))), ROWS($DG$1:DG4)))</f>
        <v>DIRECT SUPPLY ORAMI</v>
      </c>
      <c r="DK6" s="13" t="str">
        <f t="array" ref="DK6">INDEX(Table8[account], SMALL(IF(DK$2=Table8[subchannel], MATCH(ROW(Table8[subchannel]), ROW(Table8[subchannel]))), ROWS($DG$1:DH4)))</f>
        <v>HYSU</v>
      </c>
      <c r="DL6" s="13" t="str">
        <f t="array" ref="DL6">INDEX(Table8[account], SMALL(IF(DL$2=Table8[subchannel], MATCH(ROW(Table8[subchannel]), ROW(Table8[subchannel]))), ROWS($DG$1:DI4)))</f>
        <v>ULTIMATE</v>
      </c>
      <c r="DM6" s="13" t="str">
        <f t="array" ref="DM6">INDEX(Table8[account], SMALL(IF(DM$2=Table8[subchannel], MATCH(ROW(Table8[subchannel]), ROW(Table8[subchannel]))), ROWS($DG$1:DJ4)))</f>
        <v>HD Teaching</v>
      </c>
      <c r="DN6" s="13" t="str">
        <f t="array" ref="DN6">INDEX(Table8[account], SMALL(IF(DN$2=Table8[subchannel], MATCH(ROW(Table8[subchannel]), ROW(Table8[subchannel]))), ROWS($DG$1:DK4)))</f>
        <v>MW Yellow</v>
      </c>
      <c r="DO6" s="13" t="e">
        <f t="array" ref="DO6">INDEX(Table8[account], SMALL(IF(DO$2=Table8[subchannel], MATCH(ROW(Table8[subchannel]), ROW(Table8[subchannel]))), ROWS($DG$1:DL4)))</f>
        <v>#NUM!</v>
      </c>
      <c r="DP6" s="13" t="e">
        <f t="array" ref="DP6">INDEX(Table8[account], SMALL(IF(DP$2=Table8[subchannel], MATCH(ROW(Table8[subchannel]), ROW(Table8[subchannel]))), ROWS($DG$1:DM4)))</f>
        <v>#NUM!</v>
      </c>
      <c r="DQ6" s="13" t="str">
        <f t="array" ref="DQ6">INDEX(Table8[account], SMALL(IF(DQ$2=Table8[subchannel], MATCH(ROW(Table8[subchannel]), ROW(Table8[subchannel]))), ROWS($DG$1:DN4)))</f>
        <v>MMKA</v>
      </c>
      <c r="DR6" s="13" t="str">
        <f t="array" ref="DR6">INDEX(Table8[account], SMALL(IF(DR$2=Table8[subchannel], MATCH(ROW(Table8[subchannel]), ROW(Table8[subchannel]))), ROWS($DG$1:DO4)))</f>
        <v>SUSUKU</v>
      </c>
      <c r="DS6" s="13" t="e">
        <f t="array" ref="DS6">INDEX(Table8[account], SMALL(IF(DS$2=Table8[subchannel], MATCH(ROW(Table8[subchannel]), ROW(Table8[subchannel]))), ROWS($DG$1:DP4)))</f>
        <v>#NUM!</v>
      </c>
      <c r="DT6" s="13" t="e">
        <f t="array" ref="DT6">INDEX(Table8[account], SMALL(IF(DT$2=Table8[subchannel], MATCH(ROW(Table8[subchannel]), ROW(Table8[subchannel]))), ROWS($DG$1:DQ4)))</f>
        <v>#NUM!</v>
      </c>
      <c r="DU6" s="13" t="e">
        <f t="array" ref="DU6">INDEX(Table8[account], SMALL(IF(DU$2=Table8[subchannel], MATCH(ROW(Table8[subchannel]), ROW(Table8[subchannel]))), ROWS($DG$1:DR4)))</f>
        <v>#NUM!</v>
      </c>
      <c r="DV6" s="13" t="e">
        <f t="array" ref="DV6">INDEX(Table8[account], SMALL(IF(DV$2=Table8[subchannel], MATCH(ROW(Table8[subchannel]), ROW(Table8[subchannel]))), ROWS($DG$1:DS4)))</f>
        <v>#NUM!</v>
      </c>
      <c r="DW6" s="13" t="e">
        <f t="array" ref="DW6">INDEX(Table8[account], SMALL(IF(DW$2=Table8[subchannel], MATCH(ROW(Table8[subchannel]), ROW(Table8[subchannel]))), ROWS($DG$1:DT4)))</f>
        <v>#NUM!</v>
      </c>
      <c r="DX6" s="13" t="e">
        <f t="array" ref="DX6">INDEX(Table8[account], SMALL(IF(DX$2=Table8[subchannel], MATCH(ROW(Table8[subchannel]), ROW(Table8[subchannel]))), ROWS($DG$1:DU4)))</f>
        <v>#NUM!</v>
      </c>
      <c r="DY6" s="13" t="e">
        <f t="array" ref="DY6">INDEX(Table8[account], SMALL(IF(DY$2=Table8[subchannel], MATCH(ROW(Table8[subchannel]), ROW(Table8[subchannel]))), ROWS($DG$1:DV4)))</f>
        <v>#NUM!</v>
      </c>
      <c r="DZ6" s="13" t="e">
        <f t="array" ref="DZ6">INDEX(Table8[account], SMALL(IF(DZ$2=Table8[subchannel], MATCH(ROW(Table8[subchannel]), ROW(Table8[subchannel]))), ROWS($DG$1:DW4)))</f>
        <v>#NUM!</v>
      </c>
      <c r="EB6" s="13" t="s">
        <v>160</v>
      </c>
      <c r="EC6" s="13" t="s">
        <v>160</v>
      </c>
      <c r="EE6" s="13" t="e">
        <f t="array" ref="EE6">INDEX(Table9[subaccount], SMALL(IF(EE$2=Table9[account], MATCH(ROW(Table9[account]), ROW(Table9[account]))), ROWS($EB$1:EB4)))</f>
        <v>#NUM!</v>
      </c>
      <c r="EF6" s="13" t="e">
        <f t="array" ref="EF6">INDEX(Table9[subaccount], SMALL(IF(EF$2=Table9[account], MATCH(ROW(Table9[account]), ROW(Table9[account]))), ROWS($EB$1:EC4)))</f>
        <v>#NUM!</v>
      </c>
      <c r="EG6" s="13" t="e">
        <f t="array" ref="EG6">INDEX(Table9[subaccount], SMALL(IF(EG$2=Table9[account], MATCH(ROW(Table9[account]), ROW(Table9[account]))), ROWS($EB$1:ED4)))</f>
        <v>#NUM!</v>
      </c>
      <c r="EH6" s="13" t="e">
        <f t="array" ref="EH6">INDEX(Table9[subaccount], SMALL(IF(EH$2=Table9[account], MATCH(ROW(Table9[account]), ROW(Table9[account]))), ROWS($EB$1:EE4)))</f>
        <v>#NUM!</v>
      </c>
      <c r="EI6" s="13" t="e">
        <f t="array" ref="EI6">INDEX(Table9[subaccount], SMALL(IF(EI$2=Table9[account], MATCH(ROW(Table9[account]), ROW(Table9[account]))), ROWS($EB$1:EF4)))</f>
        <v>#NUM!</v>
      </c>
      <c r="EJ6" s="13" t="e">
        <f t="array" ref="EJ6">INDEX(Table9[subaccount], SMALL(IF(EJ$2=Table9[account], MATCH(ROW(Table9[account]), ROW(Table9[account]))), ROWS($EB$1:EG4)))</f>
        <v>#NUM!</v>
      </c>
      <c r="EK6" s="13" t="e">
        <f t="array" ref="EK6">INDEX(Table9[subaccount], SMALL(IF(EK$2=Table9[account], MATCH(ROW(Table9[account]), ROW(Table9[account]))), ROWS($EB$1:EH4)))</f>
        <v>#NUM!</v>
      </c>
      <c r="EL6" s="13" t="e">
        <f t="array" ref="EL6">INDEX(Table9[subaccount], SMALL(IF(EL$2=Table9[account], MATCH(ROW(Table9[account]), ROW(Table9[account]))), ROWS($EB$1:EI4)))</f>
        <v>#NUM!</v>
      </c>
      <c r="EM6" s="13" t="e">
        <f t="array" ref="EM6">INDEX(Table9[subaccount], SMALL(IF(EM$2=Table9[account], MATCH(ROW(Table9[account]), ROW(Table9[account]))), ROWS($EB$1:EJ4)))</f>
        <v>#NUM!</v>
      </c>
      <c r="EN6" s="13" t="e">
        <f t="array" ref="EN6">INDEX(Table9[subaccount], SMALL(IF(EN$2=Table9[account], MATCH(ROW(Table9[account]), ROW(Table9[account]))), ROWS($EB$1:EK4)))</f>
        <v>#NUM!</v>
      </c>
      <c r="EO6" s="13" t="e">
        <f t="array" ref="EO6">INDEX(Table9[subaccount], SMALL(IF(EO$2=Table9[account], MATCH(ROW(Table9[account]), ROW(Table9[account]))), ROWS($EB$1:EL4)))</f>
        <v>#NUM!</v>
      </c>
      <c r="EP6" s="13" t="e">
        <f t="array" ref="EP6">INDEX(Table9[subaccount], SMALL(IF(EP$2=Table9[account], MATCH(ROW(Table9[account]), ROW(Table9[account]))), ROWS($EB$1:EM4)))</f>
        <v>#NUM!</v>
      </c>
      <c r="EQ6" s="13" t="e">
        <f t="array" ref="EQ6">INDEX(Table9[subaccount], SMALL(IF(EQ$2=Table9[account], MATCH(ROW(Table9[account]), ROW(Table9[account]))), ROWS($EB$1:EN4)))</f>
        <v>#NUM!</v>
      </c>
      <c r="ER6" s="13" t="e">
        <f t="array" ref="ER6">INDEX(Table9[subaccount], SMALL(IF(ER$2=Table9[account], MATCH(ROW(Table9[account]), ROW(Table9[account]))), ROWS($EB$1:EO4)))</f>
        <v>#NUM!</v>
      </c>
      <c r="ES6" s="13" t="e">
        <f t="array" ref="ES6">INDEX(Table9[subaccount], SMALL(IF(ES$2=Table9[account], MATCH(ROW(Table9[account]), ROW(Table9[account]))), ROWS($EB$1:EP4)))</f>
        <v>#NUM!</v>
      </c>
      <c r="ET6" s="13" t="e">
        <f t="array" ref="ET6">INDEX(Table9[subaccount], SMALL(IF(ET$2=Table9[account], MATCH(ROW(Table9[account]), ROW(Table9[account]))), ROWS($EB$1:EQ4)))</f>
        <v>#NUM!</v>
      </c>
      <c r="EU6" s="13" t="e">
        <f t="array" ref="EU6">INDEX(Table9[subaccount], SMALL(IF(EU$2=Table9[account], MATCH(ROW(Table9[account]), ROW(Table9[account]))), ROWS($EB$1:ER4)))</f>
        <v>#NUM!</v>
      </c>
      <c r="EV6" s="13" t="e">
        <f t="array" ref="EV6">INDEX(Table9[subaccount], SMALL(IF(EV$2=Table9[account], MATCH(ROW(Table9[account]), ROW(Table9[account]))), ROWS($EB$1:ES4)))</f>
        <v>#NUM!</v>
      </c>
      <c r="EW6" s="13" t="e">
        <f t="array" ref="EW6">INDEX(Table9[subaccount], SMALL(IF(EW$2=Table9[account], MATCH(ROW(Table9[account]), ROW(Table9[account]))), ROWS($EB$1:ET4)))</f>
        <v>#NUM!</v>
      </c>
      <c r="EX6" s="13" t="e">
        <f t="array" ref="EX6">INDEX(Table9[subaccount], SMALL(IF(EX$2=Table9[account], MATCH(ROW(Table9[account]), ROW(Table9[account]))), ROWS($EB$1:EU4)))</f>
        <v>#NUM!</v>
      </c>
      <c r="EY6" s="13" t="str">
        <f t="array" ref="EY6">INDEX(Table9[subaccount], SMALL(IF(EY$2=Table9[account], MATCH(ROW(Table9[account]), ROW(Table9[account]))), ROWS($EB$1:EV4)))</f>
        <v>HARI-HARI</v>
      </c>
      <c r="EZ6" s="13" t="str">
        <f t="array" ref="EZ6">INDEX(Table9[subaccount], SMALL(IF(EZ$2=Table9[account], MATCH(ROW(Table9[account]), ROW(Table9[account]))), ROWS($EB$1:EW4)))</f>
        <v>BUCHI</v>
      </c>
      <c r="FA6" s="13" t="str">
        <f t="array" ref="FA6">INDEX(Table9[subaccount], SMALL(IF(FA$2=Table9[account], MATCH(ROW(Table9[account]), ROW(Table9[account]))), ROWS($EB$1:EX4)))</f>
        <v>BRASTAGI</v>
      </c>
      <c r="FB6" s="13" t="str">
        <f t="array" ref="FB6">INDEX(Table9[subaccount], SMALL(IF(FB$2=Table9[account], MATCH(ROW(Table9[account]), ROW(Table9[account]))), ROWS($EB$1:EY4)))</f>
        <v>CHANDRA GROUP</v>
      </c>
      <c r="FC6" s="13" t="e">
        <f t="array" ref="FC6">INDEX(Table9[subaccount], SMALL(IF(FC$2=Table9[account], MATCH(ROW(Table9[account]), ROW(Table9[account]))), ROWS($EB$1:EZ4)))</f>
        <v>#NUM!</v>
      </c>
      <c r="FD6" s="13" t="e">
        <f t="array" ref="FD6">INDEX(Table9[subaccount], SMALL(IF(FD$2=Table9[account], MATCH(ROW(Table9[account]), ROW(Table9[account]))), ROWS($EB$1:FA4)))</f>
        <v>#NUM!</v>
      </c>
      <c r="FE6" s="13" t="e">
        <f t="array" ref="FE6">INDEX(Table9[subaccount], SMALL(IF(FE$2=Table9[account], MATCH(ROW(Table9[account]), ROW(Table9[account]))), ROWS($EB$1:FB4)))</f>
        <v>#NUM!</v>
      </c>
      <c r="FF6" s="13" t="e">
        <f t="array" ref="FF6">INDEX(Table9[subaccount], SMALL(IF(FF$2=Table9[account], MATCH(ROW(Table9[account]), ROW(Table9[account]))), ROWS($EB$1:FC4)))</f>
        <v>#NUM!</v>
      </c>
      <c r="FG6" s="13" t="e">
        <f t="array" ref="FG6">INDEX(Table9[subaccount], SMALL(IF(FG$2=Table9[account], MATCH(ROW(Table9[account]), ROW(Table9[account]))), ROWS($EB$1:FD4)))</f>
        <v>#NUM!</v>
      </c>
      <c r="FH6" s="13" t="e">
        <f t="array" ref="FH6">INDEX(Table9[subaccount], SMALL(IF(FH$2=Table9[account], MATCH(ROW(Table9[account]), ROW(Table9[account]))), ROWS($EB$1:FE4)))</f>
        <v>#NUM!</v>
      </c>
      <c r="FI6" s="13" t="e">
        <f t="array" ref="FI6">INDEX(Table9[subaccount], SMALL(IF(FI$2=Table9[account], MATCH(ROW(Table9[account]), ROW(Table9[account]))), ROWS($EB$1:FF4)))</f>
        <v>#NUM!</v>
      </c>
      <c r="FJ6" s="13" t="e">
        <f t="array" ref="FJ6">INDEX(Table9[subaccount], SMALL(IF(FJ$2=Table9[account], MATCH(ROW(Table9[account]), ROW(Table9[account]))), ROWS($EB$1:FG4)))</f>
        <v>#NUM!</v>
      </c>
      <c r="FK6" s="13" t="e">
        <f t="array" ref="FK6">INDEX(Table9[subaccount], SMALL(IF(FK$2=Table9[account], MATCH(ROW(Table9[account]), ROW(Table9[account]))), ROWS($EB$1:FH4)))</f>
        <v>#NUM!</v>
      </c>
      <c r="FL6" s="13" t="e">
        <f t="array" ref="FL6">INDEX(Table9[subaccount], SMALL(IF(FL$2=Table9[account], MATCH(ROW(Table9[account]), ROW(Table9[account]))), ROWS($EB$1:FI4)))</f>
        <v>#NUM!</v>
      </c>
      <c r="FM6" s="13" t="e">
        <f t="array" ref="FM6">INDEX(Table9[subaccount], SMALL(IF(FM$2=Table9[account], MATCH(ROW(Table9[account]), ROW(Table9[account]))), ROWS($EB$1:FJ4)))</f>
        <v>#NUM!</v>
      </c>
      <c r="FN6" s="13" t="e">
        <f t="array" ref="FN6">INDEX(Table9[subaccount], SMALL(IF(FN$2=Table9[account], MATCH(ROW(Table9[account]), ROW(Table9[account]))), ROWS($EB$1:FK4)))</f>
        <v>#NUM!</v>
      </c>
      <c r="FO6" s="13" t="e">
        <f t="array" ref="FO6">INDEX(Table9[subaccount], SMALL(IF(FO$2=Table9[account], MATCH(ROW(Table9[account]), ROW(Table9[account]))), ROWS($EB$1:FL4)))</f>
        <v>#NUM!</v>
      </c>
      <c r="FP6" s="13" t="e">
        <f t="array" ref="FP6">INDEX(Table9[subaccount], SMALL(IF(FP$2=Table9[account], MATCH(ROW(Table9[account]), ROW(Table9[account]))), ROWS($EB$1:FM4)))</f>
        <v>#NUM!</v>
      </c>
      <c r="FQ6" s="13" t="e">
        <f t="array" ref="FQ6">INDEX(Table9[subaccount], SMALL(IF(FQ$2=Table9[account], MATCH(ROW(Table9[account]), ROW(Table9[account]))), ROWS($EB$1:FN4)))</f>
        <v>#NUM!</v>
      </c>
      <c r="FR6" s="13" t="str">
        <f t="array" ref="FR6">INDEX(Table9[subaccount], SMALL(IF(FR$2=Table9[account], MATCH(ROW(Table9[account]), ROW(Table9[account]))), ROWS($EB$1:FO4)))</f>
        <v>KIMIA FARMA</v>
      </c>
      <c r="FS6" s="13" t="str">
        <f t="array" ref="FS6">INDEX(Table9[subaccount], SMALL(IF(FS$2=Table9[account], MATCH(ROW(Table9[account]), ROW(Table9[account]))), ROWS($EB$1:FP4)))</f>
        <v>PHARMACY REGULAR 2</v>
      </c>
      <c r="FT6" s="13" t="e">
        <f t="array" ref="FT6">INDEX(Table9[subaccount], SMALL(IF(FT$2=Table9[account], MATCH(ROW(Table9[account]), ROW(Table9[account]))), ROWS($EB$1:FQ4)))</f>
        <v>#NUM!</v>
      </c>
      <c r="FU6" s="13" t="e">
        <f t="array" ref="FU6">INDEX(Table9[subaccount], SMALL(IF(FU$2=Table9[account], MATCH(ROW(Table9[account]), ROW(Table9[account]))), ROWS($EB$1:FR4)))</f>
        <v>#NUM!</v>
      </c>
      <c r="FV6" s="13" t="e">
        <f t="array" ref="FV6">INDEX(Table9[subaccount], SMALL(IF(FV$2=Table9[account], MATCH(ROW(Table9[account]), ROW(Table9[account]))), ROWS($EB$1:FS4)))</f>
        <v>#NUM!</v>
      </c>
      <c r="FW6" s="13" t="e">
        <f t="array" ref="FW6">INDEX(Table9[subaccount], SMALL(IF(FW$2=Table9[account], MATCH(ROW(Table9[account]), ROW(Table9[account]))), ROWS($EB$1:FT4)))</f>
        <v>#NUM!</v>
      </c>
      <c r="FX6" s="13" t="e">
        <f t="array" ref="FX6">INDEX(Table9[subaccount], SMALL(IF(FX$2=Table9[account], MATCH(ROW(Table9[account]), ROW(Table9[account]))), ROWS($EB$1:FU4)))</f>
        <v>#NUM!</v>
      </c>
      <c r="FY6" s="13" t="e">
        <f t="array" ref="FY6">INDEX(Table9[subaccount], SMALL(IF(FY$2=Table9[account], MATCH(ROW(Table9[account]), ROW(Table9[account]))), ROWS($EB$1:FV4)))</f>
        <v>#NUM!</v>
      </c>
      <c r="FZ6" s="13" t="e">
        <f t="array" ref="FZ6">INDEX(Table9[subaccount], SMALL(IF(FZ$2=Table9[account], MATCH(ROW(Table9[account]), ROW(Table9[account]))), ROWS($EB$1:FW4)))</f>
        <v>#NUM!</v>
      </c>
      <c r="GA6" s="13" t="e">
        <f t="array" ref="GA6">INDEX(Table9[subaccount], SMALL(IF(GA$2=Table9[account], MATCH(ROW(Table9[account]), ROW(Table9[account]))), ROWS($EB$1:FX4)))</f>
        <v>#NUM!</v>
      </c>
      <c r="GB6" s="13" t="e">
        <f t="array" ref="GB6">INDEX(Table9[subaccount], SMALL(IF(GB$2=Table9[account], MATCH(ROW(Table9[account]), ROW(Table9[account]))), ROWS($EB$1:FY4)))</f>
        <v>#NUM!</v>
      </c>
      <c r="GC6" s="13" t="str">
        <f t="array" ref="GC6">INDEX(Table9[subaccount], SMALL(IF(GC$2=Table9[account], MATCH(ROW(Table9[account]), ROW(Table9[account]))), ROWS($EB$1:FZ4)))</f>
        <v>CV.TOBY ANUGERAH ABADI</v>
      </c>
      <c r="GD6" s="13" t="e">
        <f t="array" ref="GD6">INDEX(Table9[subaccount], SMALL(IF(GD$2=Table9[account], MATCH(ROW(Table9[account]), ROW(Table9[account]))), ROWS($EB$1:GA4)))</f>
        <v>#NUM!</v>
      </c>
      <c r="GE6" s="13" t="str">
        <f t="array" ref="GE6">INDEX(Table9[subaccount], SMALL(IF(GE$2=Table9[account], MATCH(ROW(Table9[account]), ROW(Table9[account]))), ROWS($EB$1:GB4)))</f>
        <v>MTI REGULAR CENTRAL SUMATERA</v>
      </c>
      <c r="GF6" s="13" t="str">
        <f t="array" ref="GF6">INDEX(Table9[subaccount], SMALL(IF(GF$2=Table9[account], MATCH(ROW(Table9[account]), ROW(Table9[account]))), ROWS($EB$1:GC4)))</f>
        <v>LULU HYPERMART</v>
      </c>
      <c r="GG6" s="13" t="str">
        <f t="array" ref="GG6">INDEX(Table9[subaccount], SMALL(IF(GG$2=Table9[account], MATCH(ROW(Table9[account]), ROW(Table9[account]))), ROWS($EB$1:GD4)))</f>
        <v>GT PL CENTRAL SUMATERA</v>
      </c>
      <c r="GH6" s="13" t="str">
        <f t="array" ref="GH6">INDEX(Table9[subaccount], SMALL(IF(GH$2=Table9[account], MATCH(ROW(Table9[account]), ROW(Table9[account]))), ROWS($EB$1:GE4)))</f>
        <v>GT PS CENTRAL SUMATERA</v>
      </c>
      <c r="GI6" s="13" t="e">
        <f t="array" ref="GI6">INDEX(Table9[subaccount], SMALL(IF(GI$2=Table9[account], MATCH(ROW(Table9[account]), ROW(Table9[account]))), ROWS($EB$1:GF4)))</f>
        <v>#NUM!</v>
      </c>
      <c r="GJ6" s="13" t="e">
        <f t="array" ref="GJ6">INDEX(Table9[subaccount], SMALL(IF(GJ$2=Table9[account], MATCH(ROW(Table9[account]), ROW(Table9[account]))), ROWS($EB$1:GG4)))</f>
        <v>#NUM!</v>
      </c>
      <c r="GK6" s="13" t="e">
        <f t="array" ref="GK6">INDEX(Table9[subaccount], SMALL(IF(GK$2=Table9[account], MATCH(ROW(Table9[account]), ROW(Table9[account]))), ROWS($EB$1:GH4)))</f>
        <v>#NUM!</v>
      </c>
      <c r="GL6" s="13" t="str">
        <f t="array" ref="GL6">INDEX(Table9[subaccount], SMALL(IF(GL$2=Table9[account], MATCH(ROW(Table9[account]), ROW(Table9[account]))), ROWS($EB$1:GI4)))</f>
        <v>GT WS CENTRAL SUMATERA</v>
      </c>
      <c r="GM6" s="13" t="str">
        <f t="array" ref="GM6">INDEX(Table9[subaccount], SMALL(IF(GM$2=Table9[account], MATCH(ROW(Table9[account]), ROW(Table9[account]))), ROWS($EB$1:GJ4)))</f>
        <v>MTI TRADER CENTRAL SUMATERA</v>
      </c>
      <c r="GN6" s="13" t="str">
        <f t="array" ref="GN6">INDEX(Table9[subaccount], SMALL(IF(GN$2=Table9[account], MATCH(ROW(Table9[account]), ROW(Table9[account]))), ROWS($EB$1:GK4)))</f>
        <v>FOODHALL</v>
      </c>
      <c r="GO6" s="13" t="e">
        <f t="array" ref="GO6">INDEX(Table9[subaccount], SMALL(IF(GO$2=Table9[account], MATCH(ROW(Table9[account]), ROW(Table9[account]))), ROWS($EB$1:GL4)))</f>
        <v>#NUM!</v>
      </c>
      <c r="GP6" s="13" t="e">
        <f t="array" ref="GP6">INDEX(Table9[subaccount], SMALL(IF(GP$2=Table9[account], MATCH(ROW(Table9[account]), ROW(Table9[account]))), ROWS($EB$1:GM4)))</f>
        <v>#NUM!</v>
      </c>
      <c r="GQ6" s="13" t="e">
        <f t="array" ref="GQ6">INDEX(Table9[subaccount], SMALL(IF(GQ$2=Table9[account], MATCH(ROW(Table9[account]), ROW(Table9[account]))), ROWS($EB$1:GN4)))</f>
        <v>#NUM!</v>
      </c>
      <c r="GR6" s="13" t="e">
        <f t="array" ref="GR6">INDEX(Table9[subaccount], SMALL(IF(GR$2=Table9[account], MATCH(ROW(Table9[account]), ROW(Table9[account]))), ROWS($EB$1:GO4)))</f>
        <v>#NUM!</v>
      </c>
      <c r="GT6" s="13" t="s">
        <v>403</v>
      </c>
      <c r="GV6" s="13" t="s">
        <v>2</v>
      </c>
      <c r="GW6" s="13" t="s">
        <v>412</v>
      </c>
      <c r="GY6" s="13" t="str">
        <f t="array" ref="GY6">INDEX(Table11[Brand], SMALL(IF(GY$2=Table11[Entity], MATCH(ROW(Table11[Entity]), ROW(Table11[Entity]))), ROWS($GV$1:GV4)))</f>
        <v>SGM GUM 3+</v>
      </c>
      <c r="GZ6" s="13" t="str">
        <f t="array" ref="GZ6">INDEX(Table11[Brand], SMALL(IF(GZ$2=Table11[Entity], MATCH(ROW(Table11[Entity]), ROW(Table11[Entity]))), ROWS($GV$1:GW4)))</f>
        <v>Bebelac GUM 5+</v>
      </c>
      <c r="HA6" s="13" t="e">
        <f t="array" ref="HA6">INDEX(Table11[Brand], SMALL(IF(HA$2=Table11[Entity], MATCH(ROW(Table11[Entity]), ROW(Table11[Entity]))), ROWS($GV$1:GX4)))</f>
        <v>#NUM!</v>
      </c>
      <c r="HC6" s="13" t="s">
        <v>409</v>
      </c>
      <c r="HD6" s="13" t="s">
        <v>444</v>
      </c>
      <c r="HF6" s="13" t="e">
        <f t="array" ref="HF6">INDEX(Table12[SKU], SMALL(IF(HF$2=Table12[Brand], MATCH(ROW(Table12[Brand]), ROW(Table12[Brand]))), ROWS($HC$1:HC4)))</f>
        <v>#NUM!</v>
      </c>
      <c r="HG6" s="13" t="str">
        <f t="array" ref="HG6">INDEX(Table12[SKU], SMALL(IF(HG$2=Table12[Brand], MATCH(ROW(Table12[Brand]), ROW(Table12[Brand]))), ROWS($HC$1:HD4)))</f>
        <v>SGM FO 400</v>
      </c>
      <c r="HH6" s="13" t="str">
        <f t="array" ref="HH6">INDEX(Table12[SKU], SMALL(IF(HH$2=Table12[Brand], MATCH(ROW(Table12[Brand]), ROW(Table12[Brand]))), ROWS($HC$1:HE4)))</f>
        <v>SGM GUM 1+ HNY 900</v>
      </c>
      <c r="HI6" s="13" t="str">
        <f t="array" ref="HI6">INDEX(Table12[SKU], SMALL(IF(HI$2=Table12[Brand], MATCH(ROW(Table12[Brand]), ROW(Table12[Brand]))), ROWS($HC$1:HF4)))</f>
        <v>SGM GUM 3+ HNY 400</v>
      </c>
      <c r="HJ6" s="13" t="e">
        <f t="array" ref="HJ6">INDEX(Table12[SKU], SMALL(IF(HJ$2=Table12[Brand], MATCH(ROW(Table12[Brand]), ROW(Table12[Brand]))), ROWS($HC$1:HG4)))</f>
        <v>#NUM!</v>
      </c>
      <c r="HK6" s="13" t="str">
        <f t="array" ref="HK6">INDEX(Table12[SKU], SMALL(IF(HK$2=Table12[Brand], MATCH(ROW(Table12[Brand]), ROW(Table12[Brand]))), ROWS($HC$1:HH4)))</f>
        <v>SGM IF 400</v>
      </c>
      <c r="HL6" s="13" t="str">
        <f t="array" ref="HL6">INDEX(Table12[SKU], SMALL(IF(HL$2=Table12[Brand], MATCH(ROW(Table12[Brand]), ROW(Table12[Brand]))), ROWS($HC$1:HI4)))</f>
        <v>SGM Bunda HAMIL&amp;MENYUSUI CHO 300</v>
      </c>
      <c r="HM6" s="13" t="str">
        <f t="array" ref="HM6">INDEX(Table12[SKU], SMALL(IF(HM$2=Table12[Brand], MATCH(ROW(Table12[Brand]), ROW(Table12[Brand]))), ROWS($HC$1:HJ4)))</f>
        <v>SGM AKTIF STRAWBERRY 110 ML</v>
      </c>
      <c r="HN6" s="13" t="str">
        <f t="array" ref="HN6">INDEX(Table12[SKU], SMALL(IF(HN$2=Table12[Brand], MATCH(ROW(Table12[Brand]), ROW(Table12[Brand]))), ROWS($HC$1:HK4)))</f>
        <v>SGM BBLR 200</v>
      </c>
      <c r="HO6" s="13" t="str">
        <f t="array" ref="HO6">INDEX(Table12[SKU], SMALL(IF(HO$2=Table12[Brand], MATCH(ROW(Table12[Brand]), ROW(Table12[Brand]))), ROWS($HC$1:HL4)))</f>
        <v>Bebelac FO 800</v>
      </c>
      <c r="HP6" s="13" t="str">
        <f t="array" ref="HP6">INDEX(Table12[SKU], SMALL(IF(HP$2=Table12[Brand], MATCH(ROW(Table12[Brand]), ROW(Table12[Brand]))), ROWS($HC$1:HM4)))</f>
        <v>Bebelac GUM 3 HNY 400</v>
      </c>
      <c r="HQ6" s="13" t="str">
        <f t="array" ref="HQ6">INDEX(Table12[SKU], SMALL(IF(HQ$2=Table12[Brand], MATCH(ROW(Table12[Brand]), ROW(Table12[Brand]))), ROWS($HC$1:HN4)))</f>
        <v>Bebelac GUM 4 HNY 400</v>
      </c>
      <c r="HR6" s="13" t="e">
        <f t="array" ref="HR6">INDEX(Table12[SKU], SMALL(IF(HR$2=Table12[Brand], MATCH(ROW(Table12[Brand]), ROW(Table12[Brand]))), ROWS($HC$1:HO4)))</f>
        <v>#NUM!</v>
      </c>
      <c r="HS6" s="13" t="str">
        <f t="array" ref="HS6">INDEX(Table12[SKU], SMALL(IF(HS$2=Table12[Brand], MATCH(ROW(Table12[Brand]), ROW(Table12[Brand]))), ROWS($HC$1:HP4)))</f>
        <v>Bebelac IF 800</v>
      </c>
      <c r="HT6" s="13" t="e">
        <f t="array" ref="HT6">INDEX(Table12[SKU], SMALL(IF(HT$2=Table12[Brand], MATCH(ROW(Table12[Brand]), ROW(Table12[Brand]))), ROWS($HC$1:HQ4)))</f>
        <v>#NUM!</v>
      </c>
      <c r="HU6" s="13" t="str">
        <f t="array" ref="HU6">INDEX(Table12[SKU], SMALL(IF(HU$2=Table12[Brand], MATCH(ROW(Table12[Brand]), ROW(Table12[Brand]))), ROWS($HC$1:HR4)))</f>
        <v>Bebelac Go RTD VANILA 4X112 ML-MP</v>
      </c>
      <c r="HV6" s="13" t="str">
        <f t="array" ref="HV6">INDEX(Table12[SKU], SMALL(IF(HV$2=Table12[Brand], MATCH(ROW(Table12[Brand]), ROW(Table12[Brand]))), ROWS($HC$1:HS4)))</f>
        <v>Bebelac Gold GUM 3 HNY 700</v>
      </c>
      <c r="HW6" s="13" t="str">
        <f t="array" ref="HW6">INDEX(Table12[SKU], SMALL(IF(HW$2=Table12[Brand], MATCH(ROW(Table12[Brand]), ROW(Table12[Brand]))), ROWS($HC$1:HT4)))</f>
        <v>Lactamil Lactasis CHO 400</v>
      </c>
      <c r="HX6" s="13" t="str">
        <f t="array" ref="HX6">INDEX(Table12[SKU], SMALL(IF(HX$2=Table12[Brand], MATCH(ROW(Table12[Brand]), ROW(Table12[Brand]))), ROWS($HC$1:HU4)))</f>
        <v>Neocate Infant LCP</v>
      </c>
      <c r="HY6" s="13" t="e">
        <f t="array" ref="HY6">INDEX(Table12[SKU], SMALL(IF(HY$2=Table12[Brand], MATCH(ROW(Table12[Brand]), ROW(Table12[Brand]))), ROWS($HC$1:HV4)))</f>
        <v>#NUM!</v>
      </c>
      <c r="HZ6" s="13" t="e">
        <f t="array" ref="HZ6">INDEX(Table12[SKU], SMALL(IF(HZ$2=Table12[Brand], MATCH(ROW(Table12[Brand]), ROW(Table12[Brand]))), ROWS($HC$1:HW4)))</f>
        <v>#NUM!</v>
      </c>
      <c r="IA6" s="13" t="e">
        <f t="array" ref="IA6">INDEX(Table12[SKU], SMALL(IF(IA$2=Table12[Brand], MATCH(ROW(Table12[Brand]), ROW(Table12[Brand]))), ROWS($HC$1:HX4)))</f>
        <v>#NUM!</v>
      </c>
      <c r="IB6" s="13" t="str">
        <f t="array" ref="IB6">INDEX(Table12[SKU], SMALL(IF(IB$2=Table12[Brand], MATCH(ROW(Table12[Brand]), ROW(Table12[Brand]))), ROWS($HC$1:HY4)))</f>
        <v>Nutrilon Royal GUM 3 VAN 1800</v>
      </c>
      <c r="IC6" s="13" t="str">
        <f t="array" ref="IC6">INDEX(Table12[SKU], SMALL(IF(IC$2=Table12[Brand], MATCH(ROW(Table12[Brand]), ROW(Table12[Brand]))), ROWS($HC$1:HZ4)))</f>
        <v>Nutrilon Royal GUM 4 VAN 400</v>
      </c>
      <c r="ID6" s="13" t="e">
        <f t="array" ref="ID6">INDEX(Table12[SKU], SMALL(IF(ID$2=Table12[Brand], MATCH(ROW(Table12[Brand]), ROW(Table12[Brand]))), ROWS($HC$1:IA4)))</f>
        <v>#NUM!</v>
      </c>
      <c r="IE6" s="13" t="e">
        <f t="array" ref="IE6">INDEX(Table12[SKU], SMALL(IF(IE$2=Table12[Brand], MATCH(ROW(Table12[Brand]), ROW(Table12[Brand]))), ROWS($HC$1:IB4)))</f>
        <v>#NUM!</v>
      </c>
      <c r="IF6" s="13" t="e">
        <f t="array" ref="IF6">INDEX(Table12[SKU], SMALL(IF(IF$2=Table12[Brand], MATCH(ROW(Table12[Brand]), ROW(Table12[Brand]))), ROWS($HC$1:IC4)))</f>
        <v>#NUM!</v>
      </c>
      <c r="IG6" s="13" t="str">
        <f t="array" ref="IG6">INDEX(Table12[SKU], SMALL(IF(IG$2=Table12[Brand], MATCH(ROW(Table12[Brand]), ROW(Table12[Brand]))), ROWS($HC$1:ID4)))</f>
        <v>Nutrilon Royal Soya GUM 4 VAN 350</v>
      </c>
      <c r="IH6" s="13" t="e">
        <f t="array" ref="IH6">INDEX(Table12[SKU], SMALL(IF(IH$2=Table12[Brand], MATCH(ROW(Table12[Brand]), ROW(Table12[Brand]))), ROWS($HC$1:IE4)))</f>
        <v>#NUM!</v>
      </c>
      <c r="II6" s="13" t="e">
        <f t="array" ref="II6">INDEX(Table12[SKU], SMALL(IF(II$2=Table12[Brand], MATCH(ROW(Table12[Brand]), ROW(Table12[Brand]))), ROWS($HC$1:IF4)))</f>
        <v>#NUM!</v>
      </c>
      <c r="IJ6" s="13" t="e">
        <f t="array" ref="IJ6">INDEX(Table12[SKU], SMALL(IF(IJ$2=Table12[Brand], MATCH(ROW(Table12[Brand]), ROW(Table12[Brand]))), ROWS($HC$1:IG4)))</f>
        <v>#NUM!</v>
      </c>
      <c r="IL6" t="s">
        <v>409</v>
      </c>
      <c r="IM6" t="s">
        <v>444</v>
      </c>
      <c r="IN6" s="13">
        <f t="shared" si="0"/>
        <v>1</v>
      </c>
      <c r="IO6" t="str">
        <v>SGM FO 120</v>
      </c>
      <c r="IP6">
        <v>1</v>
      </c>
      <c r="IQ6" t="str">
        <v>SGM FO 120</v>
      </c>
    </row>
    <row r="7" spans="1:251">
      <c r="A7" s="2" t="s">
        <v>4</v>
      </c>
      <c r="B7" s="3" t="s">
        <v>391</v>
      </c>
      <c r="D7" t="str">
        <f t="array" ref="D7">INDEX(Table1[distributor], SMALL(IF(D$2=Table1[entity], MATCH(ROW(Table1[entity]), ROW(Table1[entity]))), ROWS($A$1:A5)))</f>
        <v>APL</v>
      </c>
      <c r="E7" t="str">
        <f t="array" ref="E7">INDEX(Table1[distributor], SMALL(IF(E$2=Table1[entity], MATCH(ROW(Table1[entity]), ROW(Table1[entity]))), ROWS($A$1:B5)))</f>
        <v>WCI</v>
      </c>
      <c r="F7" t="str">
        <f t="array" ref="F7">INDEX(Table1[distributor], SMALL(IF(F$2=Table1[entity], MATCH(ROW(Table1[entity]), ROW(Table1[entity]))), ROWS($A$1:C5)))</f>
        <v>APL</v>
      </c>
      <c r="G7" t="e">
        <f t="array" ref="G7">INDEX(Table1[distributor], SMALL(IF(G$2=Table1[entity], MATCH(ROW(Table1[entity]), ROW(Table1[entity]))), ROWS($A$1:D5)))</f>
        <v>#N/A</v>
      </c>
      <c r="H7" t="e">
        <f t="array" ref="H7">INDEX(Table1[distributor], SMALL(IF(H$2=Table1[entity], MATCH(ROW(Table1[entity]), ROW(Table1[entity]))), ROWS($A$1:E5)))</f>
        <v>#N/A</v>
      </c>
      <c r="I7" t="e">
        <f t="array" ref="I7">INDEX(Table1[distributor], SMALL(IF(I$2=Table1[entity], MATCH(ROW(Table1[entity]), ROW(Table1[entity]))), ROWS($A$1:F5)))</f>
        <v>#N/A</v>
      </c>
      <c r="J7" t="e">
        <f t="array" ref="J7">INDEX(Table1[distributor], SMALL(IF(J$2=Table1[entity], MATCH(ROW(Table1[entity]), ROW(Table1[entity]))), ROWS($A$1:G5)))</f>
        <v>#N/A</v>
      </c>
      <c r="K7" t="e">
        <f t="array" ref="K7">INDEX(Table1[distributor], SMALL(IF(K$2=Table1[entity], MATCH(ROW(Table1[entity]), ROW(Table1[entity]))), ROWS($A$1:H5)))</f>
        <v>#N/A</v>
      </c>
      <c r="L7" t="e">
        <f t="array" ref="L7">INDEX(Table1[distributor], SMALL(IF(L$2=Table1[entity], MATCH(ROW(Table1[entity]), ROW(Table1[entity]))), ROWS($A$1:I5)))</f>
        <v>#N/A</v>
      </c>
      <c r="M7" t="e">
        <f t="array" ref="M7">INDEX(Table1[distributor], SMALL(IF(M$2=Table1[entity], MATCH(ROW(Table1[entity]), ROW(Table1[entity]))), ROWS($A$1:J5)))</f>
        <v>#N/A</v>
      </c>
      <c r="N7" t="e">
        <f t="array" ref="N7">INDEX(Table1[distributor], SMALL(IF(N$2=Table1[entity], MATCH(ROW(Table1[entity]), ROW(Table1[entity]))), ROWS($A$1:K5)))</f>
        <v>#N/A</v>
      </c>
      <c r="O7" t="e">
        <f t="array" ref="O7">INDEX(Table1[distributor], SMALL(IF(O$2=Table1[entity], MATCH(ROW(Table1[entity]), ROW(Table1[entity]))), ROWS($A$1:L5)))</f>
        <v>#N/A</v>
      </c>
      <c r="P7" t="e">
        <f t="array" ref="P7">INDEX(Table1[distributor], SMALL(IF(P$2=Table1[entity], MATCH(ROW(Table1[entity]), ROW(Table1[entity]))), ROWS($A$1:M5)))</f>
        <v>#N/A</v>
      </c>
      <c r="Q7" t="e">
        <f t="array" ref="Q7">INDEX(Table1[distributor], SMALL(IF(Q$2=Table1[entity], MATCH(ROW(Table1[entity]), ROW(Table1[entity]))), ROWS($A$1:N5)))</f>
        <v>#N/A</v>
      </c>
      <c r="R7" t="e">
        <f t="array" ref="R7">INDEX(Table1[distributor], SMALL(IF(R$2=Table1[entity], MATCH(ROW(Table1[entity]), ROW(Table1[entity]))), ROWS($A$1:O5)))</f>
        <v>#N/A</v>
      </c>
      <c r="S7" t="e">
        <f t="array" ref="S7">INDEX(Table1[distributor], SMALL(IF(S$2=Table1[entity], MATCH(ROW(Table1[entity]), ROW(Table1[entity]))), ROWS($A$1:P5)))</f>
        <v>#N/A</v>
      </c>
      <c r="X7" t="e">
        <f t="array" ref="X7">INDEX(Table2[subactivitytype], SMALL(IF(X$2=Table2[category], MATCH(ROW(Table2[category]), ROW(Table2[category]))), ROWS($U$1:U5)))</f>
        <v>#NUM!</v>
      </c>
      <c r="Z7" s="2" t="s">
        <v>79</v>
      </c>
      <c r="AA7" s="3" t="s">
        <v>81</v>
      </c>
      <c r="AC7" s="13" t="str">
        <f t="array" ref="AC7">INDEX(Table3[subcategory], SMALL(IF(AC$2=Table3[subactivitytype], MATCH(ROW(Table3[subactivitytype]), ROW(Table3[subactivitytype]))), ROWS($Z$1:Z5)))</f>
        <v>F&amp;V</v>
      </c>
      <c r="AD7" s="13" t="str">
        <f t="array" ref="AD7">INDEX(Table3[subcategory], SMALL(IF(AD$2=Table3[subactivitytype], MATCH(ROW(Table3[subactivitytype]), ROW(Table3[subactivitytype]))), ROWS($Z$1:AA5)))</f>
        <v>Lactamil</v>
      </c>
      <c r="AE7" s="13" t="str">
        <f t="array" ref="AE7">INDEX(Table3[subcategory], SMALL(IF(AE$2=Table3[subactivitytype], MATCH(ROW(Table3[subactivitytype]), ROW(Table3[subactivitytype]))), ROWS($Z$1:AB5)))</f>
        <v>LKA</v>
      </c>
      <c r="AG7" s="2" t="s">
        <v>31</v>
      </c>
      <c r="AH7" s="3" t="s">
        <v>43</v>
      </c>
      <c r="AJ7" s="13" t="str" cm="1">
        <f t="array" ref="AJ7">INDEX(Table4[activity], SMALL(IF(AJ$2=Table4[subcategory], MATCH(ROW(Table4[subcategory]), ROW(Table4[subcategory]))), ROWS($AG$1:AG5)))</f>
        <v>Gimmick</v>
      </c>
      <c r="AK7" s="13" t="str" cm="1">
        <f t="array" ref="AK7">INDEX(Table4[activity], SMALL(IF(AK$2=Table4[subcategory], MATCH(ROW(Table4[subcategory]), ROW(Table4[subcategory]))), ROWS($AG$1:AH5)))</f>
        <v>Gimmick</v>
      </c>
      <c r="AL7" s="13" t="str" cm="1">
        <f t="array" ref="AL7">INDEX(Table4[activity], SMALL(IF(AL$2=Table4[subcategory], MATCH(ROW(Table4[subcategory]), ROW(Table4[subcategory]))), ROWS($AG$1:AI5)))</f>
        <v>Adhoc Channel - Visibility Ecommerce</v>
      </c>
      <c r="AM7" s="13" t="str" cm="1">
        <f t="array" ref="AM7">INDEX(Table4[activity], SMALL(IF(AM$2=Table4[subcategory], MATCH(ROW(Table4[subcategory]), ROW(Table4[subcategory]))), ROWS($AG$1:AJ5)))</f>
        <v>Adhoc Channel - RTD</v>
      </c>
      <c r="AN7" s="13" t="str" cm="1">
        <f t="array" ref="AN7">INDEX(Table4[activity], SMALL(IF(AN$2=Table4[subcategory], MATCH(ROW(Table4[subcategory]), ROW(Table4[subcategory]))), ROWS($AG$1:AK5)))</f>
        <v>Adhoc Channel - Visibility Ecommerce</v>
      </c>
      <c r="AO7" s="13" t="e" cm="1">
        <f t="array" ref="AO7">INDEX(Table4[activity], SMALL(IF(AO$2=Table4[subcategory], MATCH(ROW(Table4[subcategory]), ROW(Table4[subcategory]))), ROWS($AG$1:AL5)))</f>
        <v>#NUM!</v>
      </c>
      <c r="AP7" s="13" t="e" cm="1">
        <f t="array" ref="AP7">INDEX(Table4[activity], SMALL(IF(AP$2=Table4[subcategory], MATCH(ROW(Table4[subcategory]), ROW(Table4[subcategory]))), ROWS($AG$1:AM5)))</f>
        <v>#NUM!</v>
      </c>
      <c r="AQ7" s="13" t="e" cm="1">
        <f t="array" ref="AQ7">INDEX(Table4[activity], SMALL(IF(AQ$2=Table4[subcategory], MATCH(ROW(Table4[subcategory]), ROW(Table4[subcategory]))), ROWS($AG$1:AN5)))</f>
        <v>#NUM!</v>
      </c>
      <c r="AR7" s="13" t="str" cm="1">
        <f t="array" ref="AR7">INDEX(Table4[activity], SMALL(IF(AR$2=Table4[subcategory], MATCH(ROW(Table4[subcategory]), ROW(Table4[subcategory]))), ROWS($AG$1:AO5)))</f>
        <v>Trading Term - RTD</v>
      </c>
      <c r="AS7" s="13" t="str" cm="1">
        <f t="array" ref="AS7">INDEX(Table4[activity], SMALL(IF(AS$2=Table4[subcategory], MATCH(ROW(Table4[subcategory]), ROW(Table4[subcategory]))), ROWS($AG$1:AP5)))</f>
        <v>Adhoc Channel - Visibility Ecommerce</v>
      </c>
      <c r="AT7" s="13" t="e" cm="1">
        <f t="array" ref="AT7">INDEX(Table4[activity], SMALL(IF(AT$2=Table4[subcategory], MATCH(ROW(Table4[subcategory]), ROW(Table4[subcategory]))), ROWS($AG$1:AQ5)))</f>
        <v>#NUM!</v>
      </c>
      <c r="AU7" s="13" t="str" cm="1">
        <f t="array" ref="AU7">INDEX(Table4[activity], SMALL(IF(AU$2=Table4[subcategory], MATCH(ROW(Table4[subcategory]), ROW(Table4[subcategory]))), ROWS($AG$1:AR5)))</f>
        <v>Adhoc Channel - Visibility Ecommerce</v>
      </c>
      <c r="AV7" s="13" t="e" cm="1">
        <f t="array" ref="AV7">INDEX(Table4[activity], SMALL(IF(AV$2=Table4[subcategory], MATCH(ROW(Table4[subcategory]), ROW(Table4[subcategory]))), ROWS($AG$1:AS5)))</f>
        <v>#NUM!</v>
      </c>
      <c r="AW7" s="13" t="e" cm="1">
        <f t="array" ref="AW7">INDEX(Table4[activity], SMALL(IF(AW$2=Table4[subcategory], MATCH(ROW(Table4[subcategory]), ROW(Table4[subcategory]))), ROWS($AG$1:AT5)))</f>
        <v>#NUM!</v>
      </c>
      <c r="AX7" s="13" t="e" cm="1">
        <f t="array" ref="AX7">INDEX(Table4[activity], SMALL(IF(AX$2=Table4[subcategory], MATCH(ROW(Table4[subcategory]), ROW(Table4[subcategory]))), ROWS($AG$1:AU5)))</f>
        <v>#NUM!</v>
      </c>
      <c r="AY7" s="13" t="str" cm="1">
        <f t="array" ref="AY7">INDEX(Table4[activity], SMALL(IF(AY$2=Table4[subcategory], MATCH(ROW(Table4[subcategory]), ROW(Table4[subcategory]))), ROWS($AG$1:AV5)))</f>
        <v>Adhoc Channel - Visibility Ecommerce</v>
      </c>
      <c r="AZ7" s="13" t="str" cm="1">
        <f t="array" ref="AZ7">INDEX(Table4[activity], SMALL(IF(AZ$2=Table4[subcategory], MATCH(ROW(Table4[subcategory]), ROW(Table4[subcategory]))), ROWS($AG$1:AW5)))</f>
        <v>Adhoc Channel - Visibility Ecommerce</v>
      </c>
      <c r="BA7" s="13" t="str" cm="1">
        <f t="array" ref="BA7">INDEX(Table4[activity], SMALL(IF(BA$2=Table4[subcategory], MATCH(ROW(Table4[subcategory]), ROW(Table4[subcategory]))), ROWS($AG$1:AX5)))</f>
        <v>Adhoc Channel - Visibility Ecommerce</v>
      </c>
      <c r="BB7" s="13" t="str" cm="1">
        <f t="array" ref="BB7">INDEX(Table4[activity], SMALL(IF(BB$2=Table4[subcategory], MATCH(ROW(Table4[subcategory]), ROW(Table4[subcategory]))), ROWS($AG$1:AY5)))</f>
        <v>Trading Term - Rebate</v>
      </c>
      <c r="BD7" s="13" t="s">
        <v>39</v>
      </c>
      <c r="BE7" s="13" t="s">
        <v>40</v>
      </c>
      <c r="BG7" s="13" t="e">
        <f t="array" ref="BG7">INDEX(Table5[subactivity], SMALL(IF(BG$2=Table5[activity], MATCH(ROW(Table5[activity]), ROW(Table5[activity]))), ROWS($BD$1:BD5)))</f>
        <v>#NUM!</v>
      </c>
      <c r="BH7" s="13" t="e">
        <f t="array" ref="BH7">INDEX(Table5[subactivity], SMALL(IF(BH$2=Table5[activity], MATCH(ROW(Table5[activity]), ROW(Table5[activity]))), ROWS($BD$1:BE5)))</f>
        <v>#NUM!</v>
      </c>
      <c r="BI7" s="13" t="e">
        <f t="array" ref="BI7">INDEX(Table5[subactivity], SMALL(IF(BI$2=Table5[activity], MATCH(ROW(Table5[activity]), ROW(Table5[activity]))), ROWS($BD$1:BF5)))</f>
        <v>#NUM!</v>
      </c>
      <c r="BJ7" s="13" t="e">
        <f t="array" ref="BJ7">INDEX(Table5[subactivity], SMALL(IF(BJ$2=Table5[activity], MATCH(ROW(Table5[activity]), ROW(Table5[activity]))), ROWS($BD$1:BG5)))</f>
        <v>#NUM!</v>
      </c>
      <c r="BK7" s="13" t="e">
        <f t="array" ref="BK7">INDEX(Table5[subactivity], SMALL(IF(BK$2=Table5[activity], MATCH(ROW(Table5[activity]), ROW(Table5[activity]))), ROWS($BD$1:BH5)))</f>
        <v>#NUM!</v>
      </c>
      <c r="BL7" s="13" t="e">
        <f t="array" ref="BL7">INDEX(Table5[subactivity], SMALL(IF(BL$2=Table5[activity], MATCH(ROW(Table5[activity]), ROW(Table5[activity]))), ROWS($BD$1:BI5)))</f>
        <v>#NUM!</v>
      </c>
      <c r="BM7" s="13" t="e">
        <f t="array" ref="BM7">INDEX(Table5[subactivity], SMALL(IF(BM$2=Table5[activity], MATCH(ROW(Table5[activity]), ROW(Table5[activity]))), ROWS($BD$1:BJ5)))</f>
        <v>#NUM!</v>
      </c>
      <c r="BN7" s="13" t="e">
        <f t="array" ref="BN7">INDEX(Table5[subactivity], SMALL(IF(BN$2=Table5[activity], MATCH(ROW(Table5[activity]), ROW(Table5[activity]))), ROWS($BD$1:BK5)))</f>
        <v>#NUM!</v>
      </c>
      <c r="BO7" s="13" t="e">
        <f t="array" ref="BO7">INDEX(Table5[subactivity], SMALL(IF(BO$2=Table5[activity], MATCH(ROW(Table5[activity]), ROW(Table5[activity]))), ROWS($BD$1:BL5)))</f>
        <v>#NUM!</v>
      </c>
      <c r="BP7" s="13" t="e">
        <f t="array" ref="BP7">INDEX(Table5[subactivity], SMALL(IF(BP$2=Table5[activity], MATCH(ROW(Table5[activity]), ROW(Table5[activity]))), ROWS($BD$1:BM5)))</f>
        <v>#NUM!</v>
      </c>
      <c r="BQ7" s="13" t="str">
        <f t="array" ref="BQ7">INDEX(Table5[subactivity], SMALL(IF(BQ$2=Table5[activity], MATCH(ROW(Table5[activity]), ROW(Table5[activity]))), ROWS($BD$1:BN5)))</f>
        <v>Event</v>
      </c>
      <c r="BR7" s="13" t="str">
        <f t="array" ref="BR7">INDEX(Table5[subactivity], SMALL(IF(BR$2=Table5[activity], MATCH(ROW(Table5[activity]), ROW(Table5[activity]))), ROWS($BD$1:BO5)))</f>
        <v>Loyalty</v>
      </c>
      <c r="BS7" s="13" t="e">
        <f t="array" ref="BS7">INDEX(Table5[subactivity], SMALL(IF(BS$2=Table5[activity], MATCH(ROW(Table5[activity]), ROW(Table5[activity]))), ROWS($BD$1:BP5)))</f>
        <v>#NUM!</v>
      </c>
      <c r="BT7" s="13" t="e">
        <f t="array" ref="BT7">INDEX(Table5[subactivity], SMALL(IF(BT$2=Table5[activity], MATCH(ROW(Table5[activity]), ROW(Table5[activity]))), ROWS($BD$1:BQ5)))</f>
        <v>#NUM!</v>
      </c>
      <c r="BU7" s="13" t="str">
        <f t="array" ref="BU7">INDEX(Table5[subactivity], SMALL(IF(BU$2=Table5[activity], MATCH(ROW(Table5[activity]), ROW(Table5[activity]))), ROWS($BD$1:BR5)))</f>
        <v>Loyalty Trading</v>
      </c>
      <c r="BV7" s="13" t="e">
        <f t="array" ref="BV7">INDEX(Table5[subactivity], SMALL(IF(BV$2=Table5[activity], MATCH(ROW(Table5[activity]), ROW(Table5[activity]))), ROWS($BD$1:BS5)))</f>
        <v>#NUM!</v>
      </c>
      <c r="BW7" s="13" t="e">
        <f t="array" ref="BW7">INDEX(Table5[subactivity], SMALL(IF(BW$2=Table5[activity], MATCH(ROW(Table5[activity]), ROW(Table5[activity]))), ROWS($BD$1:BT5)))</f>
        <v>#NUM!</v>
      </c>
      <c r="BX7" s="13" t="e">
        <f t="array" ref="BX7">INDEX(Table5[subactivity], SMALL(IF(BX$2=Table5[activity], MATCH(ROW(Table5[activity]), ROW(Table5[activity]))), ROWS($BD$1:BU5)))</f>
        <v>#NUM!</v>
      </c>
      <c r="BY7" s="13" t="str">
        <f t="array" ref="BY7">INDEX(Table5[subactivity], SMALL(IF(BY$2=Table5[activity], MATCH(ROW(Table5[activity]), ROW(Table5[activity]))), ROWS($BD$1:BV5)))</f>
        <v>Adjacent FMCG</v>
      </c>
      <c r="BZ7" s="13" t="str">
        <f t="array" ref="BZ7">INDEX(Table5[subactivity], SMALL(IF(BZ$2=Table5[activity], MATCH(ROW(Table5[activity]), ROW(Table5[activity]))), ROWS($BD$1:BW5)))</f>
        <v>Wholesaler Support</v>
      </c>
      <c r="CA7" s="13" t="str">
        <f t="array" ref="CA7">INDEX(Table5[subactivity], SMALL(IF(CA$2=Table5[activity], MATCH(ROW(Table5[activity]), ROW(Table5[activity]))), ROWS($BD$1:BX5)))</f>
        <v>Loyalty</v>
      </c>
      <c r="CB7" s="13" t="e">
        <f t="array" ref="CB7">INDEX(Table5[subactivity], SMALL(IF(CB$2=Table5[activity], MATCH(ROW(Table5[activity]), ROW(Table5[activity]))), ROWS($BD$1:BY5)))</f>
        <v>#NUM!</v>
      </c>
      <c r="CC7" s="13" t="str">
        <f t="array" ref="CC7">INDEX(Table5[subactivity], SMALL(IF(CC$2=Table5[activity], MATCH(ROW(Table5[activity]), ROW(Table5[activity]))), ROWS($BD$1:BZ5)))</f>
        <v>Others</v>
      </c>
      <c r="CD7" s="13" t="e">
        <f t="array" ref="CD7">INDEX(Table5[subactivity], SMALL(IF(CD$2=Table5[activity], MATCH(ROW(Table5[activity]), ROW(Table5[activity]))), ROWS($BD$1:CA5)))</f>
        <v>#NUM!</v>
      </c>
      <c r="CE7" s="13" t="str">
        <f t="array" ref="CE7">INDEX(Table5[subactivity], SMALL(IF(CE$2=Table5[activity], MATCH(ROW(Table5[activity]), ROW(Table5[activity]))), ROWS($BD$1:CB5)))</f>
        <v>End/Top Gondola</v>
      </c>
      <c r="CF7" s="13" t="e">
        <f t="array" ref="CF7">INDEX(Table5[subactivity], SMALL(IF(CF$2=Table5[activity], MATCH(ROW(Table5[activity]), ROW(Table5[activity]))), ROWS($BD$1:CC5)))</f>
        <v>#NUM!</v>
      </c>
      <c r="CG7" s="13" t="e">
        <f t="array" ref="CG7">INDEX(Table5[subactivity], SMALL(IF(CG$2=Table5[activity], MATCH(ROW(Table5[activity]), ROW(Table5[activity]))), ROWS($BD$1:CD5)))</f>
        <v>#NUM!</v>
      </c>
      <c r="CH7" s="13" t="e">
        <f t="array" ref="CH7">INDEX(Table5[subactivity], SMALL(IF(CH$2=Table5[activity], MATCH(ROW(Table5[activity]), ROW(Table5[activity]))), ROWS($BD$1:CE5)))</f>
        <v>#NUM!</v>
      </c>
      <c r="CI7" s="13" t="e">
        <f t="array" ref="CI7">INDEX(Table5[subactivity], SMALL(IF(CI$2=Table5[activity], MATCH(ROW(Table5[activity]), ROW(Table5[activity]))), ROWS($BD$1:CF5)))</f>
        <v>#NUM!</v>
      </c>
      <c r="CJ7" s="13" t="str">
        <f t="array" ref="CJ7">INDEX(Table5[subactivity], SMALL(IF(CJ$2=Table5[activity], MATCH(ROW(Table5[activity]), ROW(Table5[activity]))), ROWS($BD$1:CG5)))</f>
        <v>Event</v>
      </c>
      <c r="CK7" s="13" t="str">
        <f t="array" ref="CK7">INDEX(Table5[subactivity], SMALL(IF(CK$2=Table5[activity], MATCH(ROW(Table5[activity]), ROW(Table5[activity]))), ROWS($BD$1:CH5)))</f>
        <v>Cut Price</v>
      </c>
      <c r="CL7" s="13" t="str">
        <f t="array" ref="CL7">INDEX(Table5[subactivity], SMALL(IF(CL$2=Table5[activity], MATCH(ROW(Table5[activity]), ROW(Table5[activity]))), ROWS($BD$1:CI5)))</f>
        <v>Event</v>
      </c>
      <c r="CM7" s="13" t="str">
        <f t="array" ref="CM7">INDEX(Table5[subactivity], SMALL(IF(CM$2=Table5[activity], MATCH(ROW(Table5[activity]), ROW(Table5[activity]))), ROWS($BD$1:CJ5)))</f>
        <v>Grand Opening</v>
      </c>
      <c r="CN7" s="13" t="e">
        <f t="array" ref="CN7">INDEX(Table5[subactivity], SMALL(IF(CN$2=Table5[activity], MATCH(ROW(Table5[activity]), ROW(Table5[activity]))), ROWS($BD$1:CK5)))</f>
        <v>#NUM!</v>
      </c>
      <c r="CO7" s="13" t="e">
        <f t="array" ref="CO7">INDEX(Table5[subactivity], SMALL(IF(CO$2=Table5[activity], MATCH(ROW(Table5[activity]), ROW(Table5[activity]))), ROWS($BD$1:CL5)))</f>
        <v>#NUM!</v>
      </c>
      <c r="CP7" s="13" t="str">
        <f t="array" ref="CP7">INDEX(Table5[subactivity], SMALL(IF(CP$2=Table5[activity], MATCH(ROW(Table5[activity]), ROW(Table5[activity]))), ROWS($BD$1:CM5)))</f>
        <v>Trading Activities</v>
      </c>
      <c r="CR7" s="13" t="s">
        <v>138</v>
      </c>
      <c r="CS7" s="13" t="s">
        <v>148</v>
      </c>
      <c r="CU7" t="e">
        <f t="array" ref="CU7">INDEX(Table6[subchannel], SMALL(IF(CU$2=Table6[channel], MATCH(ROW(Table6[channel]), ROW(Table6[channel]))), ROWS($CR$1:CR5)))</f>
        <v>#NUM!</v>
      </c>
      <c r="CV7" t="e">
        <f t="array" ref="CV7">INDEX(Table6[subchannel], SMALL(IF(CV$2=Table6[channel], MATCH(ROW(Table6[channel]), ROW(Table6[channel]))), ROWS($CR$1:CS5)))</f>
        <v>#NUM!</v>
      </c>
      <c r="CW7" t="e">
        <f t="array" ref="CW7">INDEX(Table6[subchannel], SMALL(IF(CW$2=Table6[channel], MATCH(ROW(Table6[channel]), ROW(Table6[channel]))), ROWS($CR$1:CT5)))</f>
        <v>#NUM!</v>
      </c>
      <c r="CX7" t="e">
        <f t="array" ref="CX7">INDEX(Table6[subchannel], SMALL(IF(CX$2=Table6[channel], MATCH(ROW(Table6[channel]), ROW(Table6[channel]))), ROWS($CR$1:CU5)))</f>
        <v>#NUM!</v>
      </c>
      <c r="CY7" t="e">
        <f t="array" ref="CY7">INDEX(Table6[subchannel], SMALL(IF(CY$2=Table6[channel], MATCH(ROW(Table6[channel]), ROW(Table6[channel]))), ROWS($CR$1:CV5)))</f>
        <v>#NUM!</v>
      </c>
      <c r="CZ7" t="e">
        <f t="array" ref="CZ7">INDEX(Table6[subchannel], SMALL(IF(CZ$2=Table6[channel], MATCH(ROW(Table6[channel]), ROW(Table6[channel]))), ROWS($CR$1:CW5)))</f>
        <v>#NUM!</v>
      </c>
      <c r="DA7" t="e">
        <f t="array" ref="DA7">INDEX(Table6[subchannel], SMALL(IF(DA$2=Table6[channel], MATCH(ROW(Table6[channel]), ROW(Table6[channel]))), ROWS($CR$1:CX5)))</f>
        <v>#NUM!</v>
      </c>
      <c r="DB7" t="e">
        <f t="array" ref="DB7">INDEX(Table6[subchannel], SMALL(IF(DB$2=Table6[channel], MATCH(ROW(Table6[channel]), ROW(Table6[channel]))), ROWS($CR$1:CY5)))</f>
        <v>#NUM!</v>
      </c>
      <c r="DC7" t="e">
        <f t="array" ref="DC7">INDEX(Table6[subchannel], SMALL(IF(DC$2=Table6[channel], MATCH(ROW(Table6[channel]), ROW(Table6[channel]))), ROWS($CR$1:CZ5)))</f>
        <v>#NUM!</v>
      </c>
      <c r="DD7" t="e">
        <f t="array" ref="DD7">INDEX(Table6[subchannel], SMALL(IF(DD$2=Table6[channel], MATCH(ROW(Table6[channel]), ROW(Table6[channel]))), ROWS($CR$1:DA5)))</f>
        <v>#NUM!</v>
      </c>
      <c r="DE7" t="e">
        <f t="array" ref="DE7">INDEX(Table6[subchannel], SMALL(IF(DE$2=Table6[channel], MATCH(ROW(Table6[channel]), ROW(Table6[channel]))), ROWS($CR$1:DB5)))</f>
        <v>#NUM!</v>
      </c>
      <c r="DG7" s="13" t="s">
        <v>136</v>
      </c>
      <c r="DH7" s="13" t="s">
        <v>162</v>
      </c>
      <c r="DJ7" s="13" t="str">
        <f t="array" ref="DJ7">INDEX(Table8[account], SMALL(IF(DJ$2=Table8[subchannel], MATCH(ROW(Table8[subchannel]), ROW(Table8[subchannel]))), ROWS($DG$1:DG5)))</f>
        <v>E- COMMERCE</v>
      </c>
      <c r="DK7" s="13" t="str">
        <f t="array" ref="DK7">INDEX(Table8[account], SMALL(IF(DK$2=Table8[subchannel], MATCH(ROW(Table8[subchannel]), ROW(Table8[subchannel]))), ROWS($DG$1:DH5)))</f>
        <v>LION SUPERINDO</v>
      </c>
      <c r="DL7" s="13" t="str">
        <f t="array" ref="DL7">INDEX(Table8[account], SMALL(IF(DL$2=Table8[subchannel], MATCH(ROW(Table8[subchannel]), ROW(Table8[subchannel]))), ROWS($DG$1:DI5)))</f>
        <v>PREMIUM</v>
      </c>
      <c r="DM7" s="13" t="str">
        <f t="array" ref="DM7">INDEX(Table8[account], SMALL(IF(DM$2=Table8[subchannel], MATCH(ROW(Table8[subchannel]), ROW(Table8[subchannel]))), ROWS($DG$1:DJ5)))</f>
        <v>HOSPITAL</v>
      </c>
      <c r="DN7" s="13" t="str">
        <f t="array" ref="DN7">INDEX(Table8[account], SMALL(IF(DN$2=Table8[subchannel], MATCH(ROW(Table8[subchannel]), ROW(Table8[subchannel]))), ROWS($DG$1:DK5)))</f>
        <v>PONED</v>
      </c>
      <c r="DO7" s="13" t="e">
        <f t="array" ref="DO7">INDEX(Table8[account], SMALL(IF(DO$2=Table8[subchannel], MATCH(ROW(Table8[subchannel]), ROW(Table8[subchannel]))), ROWS($DG$1:DL5)))</f>
        <v>#NUM!</v>
      </c>
      <c r="DP7" s="13" t="e">
        <f t="array" ref="DP7">INDEX(Table8[account], SMALL(IF(DP$2=Table8[subchannel], MATCH(ROW(Table8[subchannel]), ROW(Table8[subchannel]))), ROWS($DG$1:DM5)))</f>
        <v>#NUM!</v>
      </c>
      <c r="DQ7" s="13" t="str">
        <f t="array" ref="DQ7">INDEX(Table8[account], SMALL(IF(DQ$2=Table8[subchannel], MATCH(ROW(Table8[subchannel]), ROW(Table8[subchannel]))), ROWS($DG$1:DN5)))</f>
        <v>YOMART</v>
      </c>
      <c r="DR7" s="13" t="e">
        <f t="array" ref="DR7">INDEX(Table8[account], SMALL(IF(DR$2=Table8[subchannel], MATCH(ROW(Table8[subchannel]), ROW(Table8[subchannel]))), ROWS($DG$1:DO5)))</f>
        <v>#NUM!</v>
      </c>
      <c r="DS7" s="13" t="e">
        <f t="array" ref="DS7">INDEX(Table8[account], SMALL(IF(DS$2=Table8[subchannel], MATCH(ROW(Table8[subchannel]), ROW(Table8[subchannel]))), ROWS($DG$1:DP5)))</f>
        <v>#NUM!</v>
      </c>
      <c r="DT7" s="13" t="e">
        <f t="array" ref="DT7">INDEX(Table8[account], SMALL(IF(DT$2=Table8[subchannel], MATCH(ROW(Table8[subchannel]), ROW(Table8[subchannel]))), ROWS($DG$1:DQ5)))</f>
        <v>#NUM!</v>
      </c>
      <c r="DU7" s="13" t="e">
        <f t="array" ref="DU7">INDEX(Table8[account], SMALL(IF(DU$2=Table8[subchannel], MATCH(ROW(Table8[subchannel]), ROW(Table8[subchannel]))), ROWS($DG$1:DR5)))</f>
        <v>#NUM!</v>
      </c>
      <c r="DV7" s="13" t="e">
        <f t="array" ref="DV7">INDEX(Table8[account], SMALL(IF(DV$2=Table8[subchannel], MATCH(ROW(Table8[subchannel]), ROW(Table8[subchannel]))), ROWS($DG$1:DS5)))</f>
        <v>#NUM!</v>
      </c>
      <c r="DW7" s="13" t="e">
        <f t="array" ref="DW7">INDEX(Table8[account], SMALL(IF(DW$2=Table8[subchannel], MATCH(ROW(Table8[subchannel]), ROW(Table8[subchannel]))), ROWS($DG$1:DT5)))</f>
        <v>#NUM!</v>
      </c>
      <c r="DX7" s="13" t="e">
        <f t="array" ref="DX7">INDEX(Table8[account], SMALL(IF(DX$2=Table8[subchannel], MATCH(ROW(Table8[subchannel]), ROW(Table8[subchannel]))), ROWS($DG$1:DU5)))</f>
        <v>#NUM!</v>
      </c>
      <c r="DY7" s="13" t="e">
        <f t="array" ref="DY7">INDEX(Table8[account], SMALL(IF(DY$2=Table8[subchannel], MATCH(ROW(Table8[subchannel]), ROW(Table8[subchannel]))), ROWS($DG$1:DV5)))</f>
        <v>#NUM!</v>
      </c>
      <c r="DZ7" s="13" t="e">
        <f t="array" ref="DZ7">INDEX(Table8[account], SMALL(IF(DZ$2=Table8[subchannel], MATCH(ROW(Table8[subchannel]), ROW(Table8[subchannel]))), ROWS($DG$1:DW5)))</f>
        <v>#NUM!</v>
      </c>
      <c r="EB7" s="13" t="s">
        <v>161</v>
      </c>
      <c r="EC7" s="13" t="s">
        <v>161</v>
      </c>
      <c r="EE7" s="13" t="e">
        <f t="array" ref="EE7">INDEX(Table9[subaccount], SMALL(IF(EE$2=Table9[account], MATCH(ROW(Table9[account]), ROW(Table9[account]))), ROWS($EB$1:EB5)))</f>
        <v>#NUM!</v>
      </c>
      <c r="EF7" s="13" t="e">
        <f t="array" ref="EF7">INDEX(Table9[subaccount], SMALL(IF(EF$2=Table9[account], MATCH(ROW(Table9[account]), ROW(Table9[account]))), ROWS($EB$1:EC5)))</f>
        <v>#NUM!</v>
      </c>
      <c r="EG7" s="13" t="e">
        <f t="array" ref="EG7">INDEX(Table9[subaccount], SMALL(IF(EG$2=Table9[account], MATCH(ROW(Table9[account]), ROW(Table9[account]))), ROWS($EB$1:ED5)))</f>
        <v>#NUM!</v>
      </c>
      <c r="EH7" s="13" t="e">
        <f t="array" ref="EH7">INDEX(Table9[subaccount], SMALL(IF(EH$2=Table9[account], MATCH(ROW(Table9[account]), ROW(Table9[account]))), ROWS($EB$1:EE5)))</f>
        <v>#NUM!</v>
      </c>
      <c r="EI7" s="13" t="e">
        <f t="array" ref="EI7">INDEX(Table9[subaccount], SMALL(IF(EI$2=Table9[account], MATCH(ROW(Table9[account]), ROW(Table9[account]))), ROWS($EB$1:EF5)))</f>
        <v>#NUM!</v>
      </c>
      <c r="EJ7" s="13" t="e">
        <f t="array" ref="EJ7">INDEX(Table9[subaccount], SMALL(IF(EJ$2=Table9[account], MATCH(ROW(Table9[account]), ROW(Table9[account]))), ROWS($EB$1:EG5)))</f>
        <v>#NUM!</v>
      </c>
      <c r="EK7" s="13" t="e">
        <f t="array" ref="EK7">INDEX(Table9[subaccount], SMALL(IF(EK$2=Table9[account], MATCH(ROW(Table9[account]), ROW(Table9[account]))), ROWS($EB$1:EH5)))</f>
        <v>#NUM!</v>
      </c>
      <c r="EL7" s="13" t="e">
        <f t="array" ref="EL7">INDEX(Table9[subaccount], SMALL(IF(EL$2=Table9[account], MATCH(ROW(Table9[account]), ROW(Table9[account]))), ROWS($EB$1:EI5)))</f>
        <v>#NUM!</v>
      </c>
      <c r="EM7" s="13" t="e">
        <f t="array" ref="EM7">INDEX(Table9[subaccount], SMALL(IF(EM$2=Table9[account], MATCH(ROW(Table9[account]), ROW(Table9[account]))), ROWS($EB$1:EJ5)))</f>
        <v>#NUM!</v>
      </c>
      <c r="EN7" s="13" t="e">
        <f t="array" ref="EN7">INDEX(Table9[subaccount], SMALL(IF(EN$2=Table9[account], MATCH(ROW(Table9[account]), ROW(Table9[account]))), ROWS($EB$1:EK5)))</f>
        <v>#NUM!</v>
      </c>
      <c r="EO7" s="13" t="e">
        <f t="array" ref="EO7">INDEX(Table9[subaccount], SMALL(IF(EO$2=Table9[account], MATCH(ROW(Table9[account]), ROW(Table9[account]))), ROWS($EB$1:EL5)))</f>
        <v>#NUM!</v>
      </c>
      <c r="EP7" s="13" t="e">
        <f t="array" ref="EP7">INDEX(Table9[subaccount], SMALL(IF(EP$2=Table9[account], MATCH(ROW(Table9[account]), ROW(Table9[account]))), ROWS($EB$1:EM5)))</f>
        <v>#NUM!</v>
      </c>
      <c r="EQ7" s="13" t="e">
        <f t="array" ref="EQ7">INDEX(Table9[subaccount], SMALL(IF(EQ$2=Table9[account], MATCH(ROW(Table9[account]), ROW(Table9[account]))), ROWS($EB$1:EN5)))</f>
        <v>#NUM!</v>
      </c>
      <c r="ER7" s="13" t="e">
        <f t="array" ref="ER7">INDEX(Table9[subaccount], SMALL(IF(ER$2=Table9[account], MATCH(ROW(Table9[account]), ROW(Table9[account]))), ROWS($EB$1:EO5)))</f>
        <v>#NUM!</v>
      </c>
      <c r="ES7" s="13" t="e">
        <f t="array" ref="ES7">INDEX(Table9[subaccount], SMALL(IF(ES$2=Table9[account], MATCH(ROW(Table9[account]), ROW(Table9[account]))), ROWS($EB$1:EP5)))</f>
        <v>#NUM!</v>
      </c>
      <c r="ET7" s="13" t="e">
        <f t="array" ref="ET7">INDEX(Table9[subaccount], SMALL(IF(ET$2=Table9[account], MATCH(ROW(Table9[account]), ROW(Table9[account]))), ROWS($EB$1:EQ5)))</f>
        <v>#NUM!</v>
      </c>
      <c r="EU7" s="13" t="e">
        <f t="array" ref="EU7">INDEX(Table9[subaccount], SMALL(IF(EU$2=Table9[account], MATCH(ROW(Table9[account]), ROW(Table9[account]))), ROWS($EB$1:ER5)))</f>
        <v>#NUM!</v>
      </c>
      <c r="EV7" s="13" t="e">
        <f t="array" ref="EV7">INDEX(Table9[subaccount], SMALL(IF(EV$2=Table9[account], MATCH(ROW(Table9[account]), ROW(Table9[account]))), ROWS($EB$1:ES5)))</f>
        <v>#NUM!</v>
      </c>
      <c r="EW7" s="13" t="e">
        <f t="array" ref="EW7">INDEX(Table9[subaccount], SMALL(IF(EW$2=Table9[account], MATCH(ROW(Table9[account]), ROW(Table9[account]))), ROWS($EB$1:ET5)))</f>
        <v>#NUM!</v>
      </c>
      <c r="EX7" s="13" t="e">
        <f t="array" ref="EX7">INDEX(Table9[subaccount], SMALL(IF(EX$2=Table9[account], MATCH(ROW(Table9[account]), ROW(Table9[account]))), ROWS($EB$1:EU5)))</f>
        <v>#NUM!</v>
      </c>
      <c r="EY7" s="13" t="str">
        <f t="array" ref="EY7">INDEX(Table9[subaccount], SMALL(IF(EY$2=Table9[account], MATCH(ROW(Table9[account]), ROW(Table9[account]))), ROWS($EB$1:EV5)))</f>
        <v>JAYA ABADI</v>
      </c>
      <c r="EZ7" s="13" t="str">
        <f t="array" ref="EZ7">INDEX(Table9[subaccount], SMALL(IF(EZ$2=Table9[account], MATCH(ROW(Table9[account]), ROW(Table9[account]))), ROWS($EB$1:EW5)))</f>
        <v>CITRA GROUP</v>
      </c>
      <c r="FA7" s="13" t="str">
        <f t="array" ref="FA7">INDEX(Table9[subaccount], SMALL(IF(FA$2=Table9[account], MATCH(ROW(Table9[account]), ROW(Table9[account]))), ROWS($EB$1:EX5)))</f>
        <v>FRESH MANADO</v>
      </c>
      <c r="FB7" s="13" t="str">
        <f t="array" ref="FB7">INDEX(Table9[subaccount], SMALL(IF(FB$2=Table9[account], MATCH(ROW(Table9[account]), ROW(Table9[account]))), ROWS($EB$1:EY5)))</f>
        <v>CLANDYS DENPASAR</v>
      </c>
      <c r="FC7" s="13" t="e">
        <f t="array" ref="FC7">INDEX(Table9[subaccount], SMALL(IF(FC$2=Table9[account], MATCH(ROW(Table9[account]), ROW(Table9[account]))), ROWS($EB$1:EZ5)))</f>
        <v>#NUM!</v>
      </c>
      <c r="FD7" s="13" t="e">
        <f t="array" ref="FD7">INDEX(Table9[subaccount], SMALL(IF(FD$2=Table9[account], MATCH(ROW(Table9[account]), ROW(Table9[account]))), ROWS($EB$1:FA5)))</f>
        <v>#NUM!</v>
      </c>
      <c r="FE7" s="13" t="e">
        <f t="array" ref="FE7">INDEX(Table9[subaccount], SMALL(IF(FE$2=Table9[account], MATCH(ROW(Table9[account]), ROW(Table9[account]))), ROWS($EB$1:FB5)))</f>
        <v>#NUM!</v>
      </c>
      <c r="FF7" s="13" t="e">
        <f t="array" ref="FF7">INDEX(Table9[subaccount], SMALL(IF(FF$2=Table9[account], MATCH(ROW(Table9[account]), ROW(Table9[account]))), ROWS($EB$1:FC5)))</f>
        <v>#NUM!</v>
      </c>
      <c r="FG7" s="13" t="e">
        <f t="array" ref="FG7">INDEX(Table9[subaccount], SMALL(IF(FG$2=Table9[account], MATCH(ROW(Table9[account]), ROW(Table9[account]))), ROWS($EB$1:FD5)))</f>
        <v>#NUM!</v>
      </c>
      <c r="FH7" s="13" t="e">
        <f t="array" ref="FH7">INDEX(Table9[subaccount], SMALL(IF(FH$2=Table9[account], MATCH(ROW(Table9[account]), ROW(Table9[account]))), ROWS($EB$1:FE5)))</f>
        <v>#NUM!</v>
      </c>
      <c r="FI7" s="13" t="e">
        <f t="array" ref="FI7">INDEX(Table9[subaccount], SMALL(IF(FI$2=Table9[account], MATCH(ROW(Table9[account]), ROW(Table9[account]))), ROWS($EB$1:FF5)))</f>
        <v>#NUM!</v>
      </c>
      <c r="FJ7" s="13" t="e">
        <f t="array" ref="FJ7">INDEX(Table9[subaccount], SMALL(IF(FJ$2=Table9[account], MATCH(ROW(Table9[account]), ROW(Table9[account]))), ROWS($EB$1:FG5)))</f>
        <v>#NUM!</v>
      </c>
      <c r="FK7" s="13" t="e">
        <f t="array" ref="FK7">INDEX(Table9[subaccount], SMALL(IF(FK$2=Table9[account], MATCH(ROW(Table9[account]), ROW(Table9[account]))), ROWS($EB$1:FH5)))</f>
        <v>#NUM!</v>
      </c>
      <c r="FL7" s="13" t="e">
        <f t="array" ref="FL7">INDEX(Table9[subaccount], SMALL(IF(FL$2=Table9[account], MATCH(ROW(Table9[account]), ROW(Table9[account]))), ROWS($EB$1:FI5)))</f>
        <v>#NUM!</v>
      </c>
      <c r="FM7" s="13" t="e">
        <f t="array" ref="FM7">INDEX(Table9[subaccount], SMALL(IF(FM$2=Table9[account], MATCH(ROW(Table9[account]), ROW(Table9[account]))), ROWS($EB$1:FJ5)))</f>
        <v>#NUM!</v>
      </c>
      <c r="FN7" s="13" t="e">
        <f t="array" ref="FN7">INDEX(Table9[subaccount], SMALL(IF(FN$2=Table9[account], MATCH(ROW(Table9[account]), ROW(Table9[account]))), ROWS($EB$1:FK5)))</f>
        <v>#NUM!</v>
      </c>
      <c r="FO7" s="13" t="e">
        <f t="array" ref="FO7">INDEX(Table9[subaccount], SMALL(IF(FO$2=Table9[account], MATCH(ROW(Table9[account]), ROW(Table9[account]))), ROWS($EB$1:FL5)))</f>
        <v>#NUM!</v>
      </c>
      <c r="FP7" s="13" t="e">
        <f t="array" ref="FP7">INDEX(Table9[subaccount], SMALL(IF(FP$2=Table9[account], MATCH(ROW(Table9[account]), ROW(Table9[account]))), ROWS($EB$1:FM5)))</f>
        <v>#NUM!</v>
      </c>
      <c r="FQ7" s="13" t="e">
        <f t="array" ref="FQ7">INDEX(Table9[subaccount], SMALL(IF(FQ$2=Table9[account], MATCH(ROW(Table9[account]), ROW(Table9[account]))), ROWS($EB$1:FN5)))</f>
        <v>#NUM!</v>
      </c>
      <c r="FR7" s="13" t="str">
        <f t="array" ref="FR7">INDEX(Table9[subaccount], SMALL(IF(FR$2=Table9[account], MATCH(ROW(Table9[account]), ROW(Table9[account]))), ROWS($EB$1:FO5)))</f>
        <v>PHARMACY CHAIN ALL</v>
      </c>
      <c r="FS7" s="13" t="str">
        <f t="array" ref="FS7">INDEX(Table9[subaccount], SMALL(IF(FS$2=Table9[account], MATCH(ROW(Table9[account]), ROW(Table9[account]))), ROWS($EB$1:FP5)))</f>
        <v>PHARMACY REGULAR ALL</v>
      </c>
      <c r="FT7" s="13" t="e">
        <f t="array" ref="FT7">INDEX(Table9[subaccount], SMALL(IF(FT$2=Table9[account], MATCH(ROW(Table9[account]), ROW(Table9[account]))), ROWS($EB$1:FQ5)))</f>
        <v>#NUM!</v>
      </c>
      <c r="FU7" s="13" t="e">
        <f t="array" ref="FU7">INDEX(Table9[subaccount], SMALL(IF(FU$2=Table9[account], MATCH(ROW(Table9[account]), ROW(Table9[account]))), ROWS($EB$1:FR5)))</f>
        <v>#NUM!</v>
      </c>
      <c r="FV7" s="13" t="e">
        <f t="array" ref="FV7">INDEX(Table9[subaccount], SMALL(IF(FV$2=Table9[account], MATCH(ROW(Table9[account]), ROW(Table9[account]))), ROWS($EB$1:FS5)))</f>
        <v>#NUM!</v>
      </c>
      <c r="FW7" s="13" t="e">
        <f t="array" ref="FW7">INDEX(Table9[subaccount], SMALL(IF(FW$2=Table9[account], MATCH(ROW(Table9[account]), ROW(Table9[account]))), ROWS($EB$1:FT5)))</f>
        <v>#NUM!</v>
      </c>
      <c r="FX7" s="13" t="e">
        <f t="array" ref="FX7">INDEX(Table9[subaccount], SMALL(IF(FX$2=Table9[account], MATCH(ROW(Table9[account]), ROW(Table9[account]))), ROWS($EB$1:FU5)))</f>
        <v>#NUM!</v>
      </c>
      <c r="FY7" s="13" t="e">
        <f t="array" ref="FY7">INDEX(Table9[subaccount], SMALL(IF(FY$2=Table9[account], MATCH(ROW(Table9[account]), ROW(Table9[account]))), ROWS($EB$1:FV5)))</f>
        <v>#NUM!</v>
      </c>
      <c r="FZ7" s="13" t="e">
        <f t="array" ref="FZ7">INDEX(Table9[subaccount], SMALL(IF(FZ$2=Table9[account], MATCH(ROW(Table9[account]), ROW(Table9[account]))), ROWS($EB$1:FW5)))</f>
        <v>#NUM!</v>
      </c>
      <c r="GA7" s="13" t="e">
        <f t="array" ref="GA7">INDEX(Table9[subaccount], SMALL(IF(GA$2=Table9[account], MATCH(ROW(Table9[account]), ROW(Table9[account]))), ROWS($EB$1:FX5)))</f>
        <v>#NUM!</v>
      </c>
      <c r="GB7" s="13" t="e">
        <f t="array" ref="GB7">INDEX(Table9[subaccount], SMALL(IF(GB$2=Table9[account], MATCH(ROW(Table9[account]), ROW(Table9[account]))), ROWS($EB$1:FY5)))</f>
        <v>#NUM!</v>
      </c>
      <c r="GC7" s="13" t="str">
        <f t="array" ref="GC7">INDEX(Table9[subaccount], SMALL(IF(GC$2=Table9[account], MATCH(ROW(Table9[account]), ROW(Table9[account]))), ROWS($EB$1:FZ5)))</f>
        <v>DOREMI</v>
      </c>
      <c r="GD7" s="13" t="e">
        <f t="array" ref="GD7">INDEX(Table9[subaccount], SMALL(IF(GD$2=Table9[account], MATCH(ROW(Table9[account]), ROW(Table9[account]))), ROWS($EB$1:GA5)))</f>
        <v>#NUM!</v>
      </c>
      <c r="GE7" s="13" t="str">
        <f t="array" ref="GE7">INDEX(Table9[subaccount], SMALL(IF(GE$2=Table9[account], MATCH(ROW(Table9[account]), ROW(Table9[account]))), ROWS($EB$1:GB5)))</f>
        <v>MTI REGULAR EAST INDO</v>
      </c>
      <c r="GF7" s="13" t="str">
        <f t="array" ref="GF7">INDEX(Table9[subaccount], SMALL(IF(GF$2=Table9[account], MATCH(ROW(Table9[account]), ROW(Table9[account]))), ROWS($EB$1:GC5)))</f>
        <v>MTI ADVANCED ALL</v>
      </c>
      <c r="GG7" s="13" t="str">
        <f t="array" ref="GG7">INDEX(Table9[subaccount], SMALL(IF(GG$2=Table9[account], MATCH(ROW(Table9[account]), ROW(Table9[account]))), ROWS($EB$1:GD5)))</f>
        <v>GT PL EAST INDO</v>
      </c>
      <c r="GH7" s="13" t="str">
        <f t="array" ref="GH7">INDEX(Table9[subaccount], SMALL(IF(GH$2=Table9[account], MATCH(ROW(Table9[account]), ROW(Table9[account]))), ROWS($EB$1:GE5)))</f>
        <v>GT PS EAST INDO</v>
      </c>
      <c r="GI7" s="13" t="e">
        <f t="array" ref="GI7">INDEX(Table9[subaccount], SMALL(IF(GI$2=Table9[account], MATCH(ROW(Table9[account]), ROW(Table9[account]))), ROWS($EB$1:GF5)))</f>
        <v>#NUM!</v>
      </c>
      <c r="GJ7" s="13" t="e">
        <f t="array" ref="GJ7">INDEX(Table9[subaccount], SMALL(IF(GJ$2=Table9[account], MATCH(ROW(Table9[account]), ROW(Table9[account]))), ROWS($EB$1:GG5)))</f>
        <v>#NUM!</v>
      </c>
      <c r="GK7" s="13" t="e">
        <f t="array" ref="GK7">INDEX(Table9[subaccount], SMALL(IF(GK$2=Table9[account], MATCH(ROW(Table9[account]), ROW(Table9[account]))), ROWS($EB$1:GH5)))</f>
        <v>#NUM!</v>
      </c>
      <c r="GL7" s="13" t="str">
        <f t="array" ref="GL7">INDEX(Table9[subaccount], SMALL(IF(GL$2=Table9[account], MATCH(ROW(Table9[account]), ROW(Table9[account]))), ROWS($EB$1:GI5)))</f>
        <v>GT WS EAST INDO</v>
      </c>
      <c r="GM7" s="13" t="str">
        <f t="array" ref="GM7">INDEX(Table9[subaccount], SMALL(IF(GM$2=Table9[account], MATCH(ROW(Table9[account]), ROW(Table9[account]))), ROWS($EB$1:GJ5)))</f>
        <v>MTI TRADER EAST INDO</v>
      </c>
      <c r="GN7" s="13" t="str">
        <f t="array" ref="GN7">INDEX(Table9[subaccount], SMALL(IF(GN$2=Table9[account], MATCH(ROW(Table9[account]), ROW(Table9[account]))), ROWS($EB$1:GK5)))</f>
        <v>GRAND LUCKY</v>
      </c>
      <c r="GO7" s="13" t="e">
        <f t="array" ref="GO7">INDEX(Table9[subaccount], SMALL(IF(GO$2=Table9[account], MATCH(ROW(Table9[account]), ROW(Table9[account]))), ROWS($EB$1:GL5)))</f>
        <v>#NUM!</v>
      </c>
      <c r="GP7" s="13" t="e">
        <f t="array" ref="GP7">INDEX(Table9[subaccount], SMALL(IF(GP$2=Table9[account], MATCH(ROW(Table9[account]), ROW(Table9[account]))), ROWS($EB$1:GM5)))</f>
        <v>#NUM!</v>
      </c>
      <c r="GQ7" s="13" t="e">
        <f t="array" ref="GQ7">INDEX(Table9[subaccount], SMALL(IF(GQ$2=Table9[account], MATCH(ROW(Table9[account]), ROW(Table9[account]))), ROWS($EB$1:GN5)))</f>
        <v>#NUM!</v>
      </c>
      <c r="GR7" s="13" t="e">
        <f t="array" ref="GR7">INDEX(Table9[subaccount], SMALL(IF(GR$2=Table9[account], MATCH(ROW(Table9[account]), ROW(Table9[account]))), ROWS($EB$1:GO5)))</f>
        <v>#NUM!</v>
      </c>
      <c r="GT7" s="13" t="s">
        <v>404</v>
      </c>
      <c r="GV7" s="13" t="s">
        <v>2</v>
      </c>
      <c r="GW7" s="13" t="s">
        <v>408</v>
      </c>
      <c r="GY7" s="13" t="str">
        <f t="array" ref="GY7">INDEX(Table11[Brand], SMALL(IF(GY$2=Table11[Entity], MATCH(ROW(Table11[Entity]), ROW(Table11[Entity]))), ROWS($GV$1:GV5)))</f>
        <v>SGM GUM 5+</v>
      </c>
      <c r="GZ7" s="13" t="str">
        <f t="array" ref="GZ7">INDEX(Table11[Brand], SMALL(IF(GZ$2=Table11[Entity], MATCH(ROW(Table11[Entity]), ROW(Table11[Entity]))), ROWS($GV$1:GW5)))</f>
        <v>Bebelac IF</v>
      </c>
      <c r="HA7" s="13" t="e">
        <f t="array" ref="HA7">INDEX(Table11[Brand], SMALL(IF(HA$2=Table11[Entity], MATCH(ROW(Table11[Entity]), ROW(Table11[Entity]))), ROWS($GV$1:GX5)))</f>
        <v>#NUM!</v>
      </c>
      <c r="HC7" s="13" t="s">
        <v>409</v>
      </c>
      <c r="HD7" s="13" t="s">
        <v>445</v>
      </c>
      <c r="HF7" s="13" t="e">
        <f t="array" ref="HF7">INDEX(Table12[SKU], SMALL(IF(HF$2=Table12[Brand], MATCH(ROW(Table12[Brand]), ROW(Table12[Brand]))), ROWS($HC$1:HC5)))</f>
        <v>#NUM!</v>
      </c>
      <c r="HG7" s="13" t="str">
        <f t="array" ref="HG7">INDEX(Table12[SKU], SMALL(IF(HG$2=Table12[Brand], MATCH(ROW(Table12[Brand]), ROW(Table12[Brand]))), ROWS($HC$1:HD5)))</f>
        <v>SGM FO 600</v>
      </c>
      <c r="HH7" s="13" t="str">
        <f t="array" ref="HH7">INDEX(Table12[SKU], SMALL(IF(HH$2=Table12[Brand], MATCH(ROW(Table12[Brand]), ROW(Table12[Brand]))), ROWS($HC$1:HE5)))</f>
        <v>SGM GUM 1+ PLAIN 150</v>
      </c>
      <c r="HI7" s="13" t="str">
        <f t="array" ref="HI7">INDEX(Table12[SKU], SMALL(IF(HI$2=Table12[Brand], MATCH(ROW(Table12[Brand]), ROW(Table12[Brand]))), ROWS($HC$1:HF5)))</f>
        <v>SGM GUM 3+ HNY 600</v>
      </c>
      <c r="HJ7" s="13" t="e">
        <f t="array" ref="HJ7">INDEX(Table12[SKU], SMALL(IF(HJ$2=Table12[Brand], MATCH(ROW(Table12[Brand]), ROW(Table12[Brand]))), ROWS($HC$1:HG5)))</f>
        <v>#NUM!</v>
      </c>
      <c r="HK7" s="13" t="str">
        <f t="array" ref="HK7">INDEX(Table12[SKU], SMALL(IF(HK$2=Table12[Brand], MATCH(ROW(Table12[Brand]), ROW(Table12[Brand]))), ROWS($HC$1:HH5)))</f>
        <v>SGM IF 600</v>
      </c>
      <c r="HL7" s="13" t="e">
        <f t="array" ref="HL7">INDEX(Table12[SKU], SMALL(IF(HL$2=Table12[Brand], MATCH(ROW(Table12[Brand]), ROW(Table12[Brand]))), ROWS($HC$1:HI5)))</f>
        <v>#NUM!</v>
      </c>
      <c r="HM7" s="13" t="e">
        <f t="array" ref="HM7">INDEX(Table12[SKU], SMALL(IF(HM$2=Table12[Brand], MATCH(ROW(Table12[Brand]), ROW(Table12[Brand]))), ROWS($HC$1:HJ5)))</f>
        <v>#NUM!</v>
      </c>
      <c r="HN7" s="13" t="str">
        <f t="array" ref="HN7">INDEX(Table12[SKU], SMALL(IF(HN$2=Table12[Brand], MATCH(ROW(Table12[Brand]), ROW(Table12[Brand]))), ROWS($HC$1:HK5)))</f>
        <v>SGM BBLR 400</v>
      </c>
      <c r="HO7" s="13" t="e">
        <f t="array" ref="HO7">INDEX(Table12[SKU], SMALL(IF(HO$2=Table12[Brand], MATCH(ROW(Table12[Brand]), ROW(Table12[Brand]))), ROWS($HC$1:HL5)))</f>
        <v>#NUM!</v>
      </c>
      <c r="HP7" s="13" t="str">
        <f t="array" ref="HP7">INDEX(Table12[SKU], SMALL(IF(HP$2=Table12[Brand], MATCH(ROW(Table12[Brand]), ROW(Table12[Brand]))), ROWS($HC$1:HM5)))</f>
        <v>Bebelac GUM 3 HNY 800</v>
      </c>
      <c r="HQ7" s="13" t="str">
        <f t="array" ref="HQ7">INDEX(Table12[SKU], SMALL(IF(HQ$2=Table12[Brand], MATCH(ROW(Table12[Brand]), ROW(Table12[Brand]))), ROWS($HC$1:HN5)))</f>
        <v>Bebelac GUM 4 HNY 800</v>
      </c>
      <c r="HR7" s="13" t="e">
        <f t="array" ref="HR7">INDEX(Table12[SKU], SMALL(IF(HR$2=Table12[Brand], MATCH(ROW(Table12[Brand]), ROW(Table12[Brand]))), ROWS($HC$1:HO5)))</f>
        <v>#NUM!</v>
      </c>
      <c r="HS7" s="13" t="e">
        <f t="array" ref="HS7">INDEX(Table12[SKU], SMALL(IF(HS$2=Table12[Brand], MATCH(ROW(Table12[Brand]), ROW(Table12[Brand]))), ROWS($HC$1:HP5)))</f>
        <v>#NUM!</v>
      </c>
      <c r="HT7" s="13" t="e">
        <f t="array" ref="HT7">INDEX(Table12[SKU], SMALL(IF(HT$2=Table12[Brand], MATCH(ROW(Table12[Brand]), ROW(Table12[Brand]))), ROWS($HC$1:HQ5)))</f>
        <v>#NUM!</v>
      </c>
      <c r="HU7" s="13" t="e">
        <f t="array" ref="HU7">INDEX(Table12[SKU], SMALL(IF(HU$2=Table12[Brand], MATCH(ROW(Table12[Brand]), ROW(Table12[Brand]))), ROWS($HC$1:HR5)))</f>
        <v>#NUM!</v>
      </c>
      <c r="HV7" s="13" t="str">
        <f t="array" ref="HV7">INDEX(Table12[SKU], SMALL(IF(HV$2=Table12[Brand], MATCH(ROW(Table12[Brand]), ROW(Table12[Brand]))), ROWS($HC$1:HS5)))</f>
        <v>Bebelac Gold GUM 3 VAN 160</v>
      </c>
      <c r="HW7" s="13" t="str">
        <f t="array" ref="HW7">INDEX(Table12[SKU], SMALL(IF(HW$2=Table12[Brand], MATCH(ROW(Table12[Brand]), ROW(Table12[Brand]))), ROWS($HC$1:HT5)))</f>
        <v>Lactamil Lactasis VAN 400</v>
      </c>
      <c r="HX7" s="13" t="str">
        <f t="array" ref="HX7">INDEX(Table12[SKU], SMALL(IF(HX$2=Table12[Brand], MATCH(ROW(Table12[Brand]), ROW(Table12[Brand]))), ROWS($HC$1:HU5)))</f>
        <v>Nutrini Drink MF Chocolate</v>
      </c>
      <c r="HY7" s="13" t="e">
        <f t="array" ref="HY7">INDEX(Table12[SKU], SMALL(IF(HY$2=Table12[Brand], MATCH(ROW(Table12[Brand]), ROW(Table12[Brand]))), ROWS($HC$1:HV5)))</f>
        <v>#NUM!</v>
      </c>
      <c r="HZ7" s="13" t="e">
        <f t="array" ref="HZ7">INDEX(Table12[SKU], SMALL(IF(HZ$2=Table12[Brand], MATCH(ROW(Table12[Brand]), ROW(Table12[Brand]))), ROWS($HC$1:HW5)))</f>
        <v>#NUM!</v>
      </c>
      <c r="IA7" s="13" t="e">
        <f t="array" ref="IA7">INDEX(Table12[SKU], SMALL(IF(IA$2=Table12[Brand], MATCH(ROW(Table12[Brand]), ROW(Table12[Brand]))), ROWS($HC$1:HX5)))</f>
        <v>#NUM!</v>
      </c>
      <c r="IB7" s="13" t="str">
        <f t="array" ref="IB7">INDEX(Table12[SKU], SMALL(IF(IB$2=Table12[Brand], MATCH(ROW(Table12[Brand]), ROW(Table12[Brand]))), ROWS($HC$1:HY5)))</f>
        <v>Nutrilon Royal GUM 3 VAN 400</v>
      </c>
      <c r="IC7" s="13" t="str">
        <f t="array" ref="IC7">INDEX(Table12[SKU], SMALL(IF(IC$2=Table12[Brand], MATCH(ROW(Table12[Brand]), ROW(Table12[Brand]))), ROWS($HC$1:HZ5)))</f>
        <v>Nutrilon Royal GUM 4 VAN 800</v>
      </c>
      <c r="ID7" s="13" t="e">
        <f t="array" ref="ID7">INDEX(Table12[SKU], SMALL(IF(ID$2=Table12[Brand], MATCH(ROW(Table12[Brand]), ROW(Table12[Brand]))), ROWS($HC$1:IA5)))</f>
        <v>#NUM!</v>
      </c>
      <c r="IE7" s="13" t="e">
        <f t="array" ref="IE7">INDEX(Table12[SKU], SMALL(IF(IE$2=Table12[Brand], MATCH(ROW(Table12[Brand]), ROW(Table12[Brand]))), ROWS($HC$1:IB5)))</f>
        <v>#NUM!</v>
      </c>
      <c r="IF7" s="13" t="e">
        <f t="array" ref="IF7">INDEX(Table12[SKU], SMALL(IF(IF$2=Table12[Brand], MATCH(ROW(Table12[Brand]), ROW(Table12[Brand]))), ROWS($HC$1:IC5)))</f>
        <v>#NUM!</v>
      </c>
      <c r="IG7" s="13" t="e">
        <f t="array" ref="IG7">INDEX(Table12[SKU], SMALL(IF(IG$2=Table12[Brand], MATCH(ROW(Table12[Brand]), ROW(Table12[Brand]))), ROWS($HC$1:ID5)))</f>
        <v>#NUM!</v>
      </c>
      <c r="IH7" s="13" t="e">
        <f t="array" ref="IH7">INDEX(Table12[SKU], SMALL(IF(IH$2=Table12[Brand], MATCH(ROW(Table12[Brand]), ROW(Table12[Brand]))), ROWS($HC$1:IE5)))</f>
        <v>#NUM!</v>
      </c>
      <c r="II7" s="13" t="e">
        <f t="array" ref="II7">INDEX(Table12[SKU], SMALL(IF(II$2=Table12[Brand], MATCH(ROW(Table12[Brand]), ROW(Table12[Brand]))), ROWS($HC$1:IF5)))</f>
        <v>#NUM!</v>
      </c>
      <c r="IJ7" s="13" t="e">
        <f t="array" ref="IJ7">INDEX(Table12[SKU], SMALL(IF(IJ$2=Table12[Brand], MATCH(ROW(Table12[Brand]), ROW(Table12[Brand]))), ROWS($HC$1:IG5)))</f>
        <v>#NUM!</v>
      </c>
      <c r="IL7" t="s">
        <v>409</v>
      </c>
      <c r="IM7" t="s">
        <v>445</v>
      </c>
      <c r="IN7" s="13">
        <f t="shared" si="0"/>
        <v>1</v>
      </c>
      <c r="IO7" t="str">
        <v>SGM FO 150</v>
      </c>
      <c r="IP7">
        <v>1</v>
      </c>
      <c r="IQ7" t="str">
        <v>SGM FO 150</v>
      </c>
    </row>
    <row r="8" spans="1:251">
      <c r="A8" s="2" t="s">
        <v>4</v>
      </c>
      <c r="B8" s="3" t="s">
        <v>5</v>
      </c>
      <c r="D8" t="e">
        <f t="array" ref="D8">INDEX(Table1[distributor], SMALL(IF(D$2=Table1[entity], MATCH(ROW(Table1[entity]), ROW(Table1[entity]))), ROWS($A$1:A6)))</f>
        <v>#NUM!</v>
      </c>
      <c r="E8" t="str">
        <f t="array" ref="E8">INDEX(Table1[distributor], SMALL(IF(E$2=Table1[entity], MATCH(ROW(Table1[entity]), ROW(Table1[entity]))), ROWS($A$1:B6)))</f>
        <v>APL</v>
      </c>
      <c r="F8" t="e">
        <f t="array" ref="F8">INDEX(Table1[distributor], SMALL(IF(F$2=Table1[entity], MATCH(ROW(Table1[entity]), ROW(Table1[entity]))), ROWS($A$1:C6)))</f>
        <v>#NUM!</v>
      </c>
      <c r="G8" t="e">
        <f t="array" ref="G8">INDEX(Table1[distributor], SMALL(IF(G$2=Table1[entity], MATCH(ROW(Table1[entity]), ROW(Table1[entity]))), ROWS($A$1:D6)))</f>
        <v>#N/A</v>
      </c>
      <c r="H8" t="e">
        <f t="array" ref="H8">INDEX(Table1[distributor], SMALL(IF(H$2=Table1[entity], MATCH(ROW(Table1[entity]), ROW(Table1[entity]))), ROWS($A$1:E6)))</f>
        <v>#N/A</v>
      </c>
      <c r="I8" t="e">
        <f t="array" ref="I8">INDEX(Table1[distributor], SMALL(IF(I$2=Table1[entity], MATCH(ROW(Table1[entity]), ROW(Table1[entity]))), ROWS($A$1:F6)))</f>
        <v>#N/A</v>
      </c>
      <c r="J8" t="e">
        <f t="array" ref="J8">INDEX(Table1[distributor], SMALL(IF(J$2=Table1[entity], MATCH(ROW(Table1[entity]), ROW(Table1[entity]))), ROWS($A$1:G6)))</f>
        <v>#N/A</v>
      </c>
      <c r="K8" t="e">
        <f t="array" ref="K8">INDEX(Table1[distributor], SMALL(IF(K$2=Table1[entity], MATCH(ROW(Table1[entity]), ROW(Table1[entity]))), ROWS($A$1:H6)))</f>
        <v>#N/A</v>
      </c>
      <c r="L8" t="e">
        <f t="array" ref="L8">INDEX(Table1[distributor], SMALL(IF(L$2=Table1[entity], MATCH(ROW(Table1[entity]), ROW(Table1[entity]))), ROWS($A$1:I6)))</f>
        <v>#N/A</v>
      </c>
      <c r="M8" t="e">
        <f t="array" ref="M8">INDEX(Table1[distributor], SMALL(IF(M$2=Table1[entity], MATCH(ROW(Table1[entity]), ROW(Table1[entity]))), ROWS($A$1:J6)))</f>
        <v>#N/A</v>
      </c>
      <c r="N8" t="e">
        <f t="array" ref="N8">INDEX(Table1[distributor], SMALL(IF(N$2=Table1[entity], MATCH(ROW(Table1[entity]), ROW(Table1[entity]))), ROWS($A$1:K6)))</f>
        <v>#N/A</v>
      </c>
      <c r="O8" t="e">
        <f t="array" ref="O8">INDEX(Table1[distributor], SMALL(IF(O$2=Table1[entity], MATCH(ROW(Table1[entity]), ROW(Table1[entity]))), ROWS($A$1:L6)))</f>
        <v>#N/A</v>
      </c>
      <c r="P8" t="e">
        <f t="array" ref="P8">INDEX(Table1[distributor], SMALL(IF(P$2=Table1[entity], MATCH(ROW(Table1[entity]), ROW(Table1[entity]))), ROWS($A$1:M6)))</f>
        <v>#N/A</v>
      </c>
      <c r="Q8" t="e">
        <f t="array" ref="Q8">INDEX(Table1[distributor], SMALL(IF(Q$2=Table1[entity], MATCH(ROW(Table1[entity]), ROW(Table1[entity]))), ROWS($A$1:N6)))</f>
        <v>#N/A</v>
      </c>
      <c r="R8" t="e">
        <f t="array" ref="R8">INDEX(Table1[distributor], SMALL(IF(R$2=Table1[entity], MATCH(ROW(Table1[entity]), ROW(Table1[entity]))), ROWS($A$1:O6)))</f>
        <v>#N/A</v>
      </c>
      <c r="S8" t="e">
        <f t="array" ref="S8">INDEX(Table1[distributor], SMALL(IF(S$2=Table1[entity], MATCH(ROW(Table1[entity]), ROW(Table1[entity]))), ROWS($A$1:P6)))</f>
        <v>#N/A</v>
      </c>
      <c r="X8" t="e">
        <f t="array" ref="X8">INDEX(Table2[subactivitytype], SMALL(IF(X$2=Table2[category], MATCH(ROW(Table2[category]), ROW(Table2[category]))), ROWS($U$1:U6)))</f>
        <v>#NUM!</v>
      </c>
      <c r="Z8" s="2" t="s">
        <v>49</v>
      </c>
      <c r="AA8" s="3" t="s">
        <v>82</v>
      </c>
      <c r="AC8" s="13" t="str">
        <f t="array" ref="AC8">INDEX(Table3[subcategory], SMALL(IF(AC$2=Table3[subactivitytype], MATCH(ROW(Table3[subactivitytype]), ROW(Table3[subactivitytype]))), ROWS($Z$1:Z6)))</f>
        <v>Galaxy</v>
      </c>
      <c r="AD8" s="13" t="str">
        <f t="array" ref="AD8">INDEX(Table3[subcategory], SMALL(IF(AD$2=Table3[subactivitytype], MATCH(ROW(Table3[subactivitytype]), ROW(Table3[subactivitytype]))), ROWS($Z$1:AA6)))</f>
        <v>Plain Medical</v>
      </c>
      <c r="AE8" s="13" t="str">
        <f t="array" ref="AE8">INDEX(Table3[subcategory], SMALL(IF(AE$2=Table3[subactivitytype], MATCH(ROW(Table3[subactivitytype]), ROW(Table3[subactivitytype]))), ROWS($Z$1:AB6)))</f>
        <v>Medical</v>
      </c>
      <c r="AG8" s="2" t="s">
        <v>31</v>
      </c>
      <c r="AH8" s="3" t="s">
        <v>44</v>
      </c>
      <c r="AJ8" s="13" t="str" cm="1">
        <f t="array" ref="AJ8">INDEX(Table4[activity], SMALL(IF(AJ$2=Table4[subcategory], MATCH(ROW(Table4[subcategory]), ROW(Table4[subcategory]))), ROWS($AG$1:AG6)))</f>
        <v>Local Activation</v>
      </c>
      <c r="AK8" s="13" t="str" cm="1">
        <f t="array" ref="AK8">INDEX(Table4[activity], SMALL(IF(AK$2=Table4[subcategory], MATCH(ROW(Table4[subcategory]), ROW(Table4[subcategory]))), ROWS($AG$1:AH6)))</f>
        <v>Local Activation</v>
      </c>
      <c r="AL8" s="13" t="str" cm="1">
        <f t="array" ref="AL8">INDEX(Table4[activity], SMALL(IF(AL$2=Table4[subcategory], MATCH(ROW(Table4[subcategory]), ROW(Table4[subcategory]))), ROWS($AG$1:AI6)))</f>
        <v>Adhoc Trading - Consumer Promo</v>
      </c>
      <c r="AM8" s="13" t="str" cm="1">
        <f t="array" ref="AM8">INDEX(Table4[activity], SMALL(IF(AM$2=Table4[subcategory], MATCH(ROW(Table4[subcategory]), ROW(Table4[subcategory]))), ROWS($AG$1:AJ6)))</f>
        <v>Adhoc Channel - Visibility Ecommerce</v>
      </c>
      <c r="AN8" s="13" t="str" cm="1">
        <f t="array" ref="AN8">INDEX(Table4[activity], SMALL(IF(AN$2=Table4[subcategory], MATCH(ROW(Table4[subcategory]), ROW(Table4[subcategory]))), ROWS($AG$1:AK6)))</f>
        <v>Adhoc Trading - Consumer Promo</v>
      </c>
      <c r="AO8" s="13" t="e" cm="1">
        <f t="array" ref="AO8">INDEX(Table4[activity], SMALL(IF(AO$2=Table4[subcategory], MATCH(ROW(Table4[subcategory]), ROW(Table4[subcategory]))), ROWS($AG$1:AL6)))</f>
        <v>#NUM!</v>
      </c>
      <c r="AP8" s="13" t="e" cm="1">
        <f t="array" ref="AP8">INDEX(Table4[activity], SMALL(IF(AP$2=Table4[subcategory], MATCH(ROW(Table4[subcategory]), ROW(Table4[subcategory]))), ROWS($AG$1:AM6)))</f>
        <v>#NUM!</v>
      </c>
      <c r="AQ8" s="13" t="e" cm="1">
        <f t="array" ref="AQ8">INDEX(Table4[activity], SMALL(IF(AQ$2=Table4[subcategory], MATCH(ROW(Table4[subcategory]), ROW(Table4[subcategory]))), ROWS($AG$1:AN6)))</f>
        <v>#NUM!</v>
      </c>
      <c r="AR8" s="13" t="str" cm="1">
        <f t="array" ref="AR8">INDEX(Table4[activity], SMALL(IF(AR$2=Table4[subcategory], MATCH(ROW(Table4[subcategory]), ROW(Table4[subcategory]))), ROWS($AG$1:AO6)))</f>
        <v>Trading Term - Visibility Ecommerce</v>
      </c>
      <c r="AS8" s="13" t="str" cm="1">
        <f t="array" ref="AS8">INDEX(Table4[activity], SMALL(IF(AS$2=Table4[subcategory], MATCH(ROW(Table4[subcategory]), ROW(Table4[subcategory]))), ROWS($AG$1:AP6)))</f>
        <v>Adhoc Trading - Consumer Promo</v>
      </c>
      <c r="AT8" s="13" t="e" cm="1">
        <f t="array" ref="AT8">INDEX(Table4[activity], SMALL(IF(AT$2=Table4[subcategory], MATCH(ROW(Table4[subcategory]), ROW(Table4[subcategory]))), ROWS($AG$1:AQ6)))</f>
        <v>#NUM!</v>
      </c>
      <c r="AU8" s="13" t="str" cm="1">
        <f t="array" ref="AU8">INDEX(Table4[activity], SMALL(IF(AU$2=Table4[subcategory], MATCH(ROW(Table4[subcategory]), ROW(Table4[subcategory]))), ROWS($AG$1:AR6)))</f>
        <v>Adhoc Trading - Consumer Promo</v>
      </c>
      <c r="AV8" s="13" t="e" cm="1">
        <f t="array" ref="AV8">INDEX(Table4[activity], SMALL(IF(AV$2=Table4[subcategory], MATCH(ROW(Table4[subcategory]), ROW(Table4[subcategory]))), ROWS($AG$1:AS6)))</f>
        <v>#NUM!</v>
      </c>
      <c r="AW8" s="13" t="e" cm="1">
        <f t="array" ref="AW8">INDEX(Table4[activity], SMALL(IF(AW$2=Table4[subcategory], MATCH(ROW(Table4[subcategory]), ROW(Table4[subcategory]))), ROWS($AG$1:AT6)))</f>
        <v>#NUM!</v>
      </c>
      <c r="AX8" s="13" t="e" cm="1">
        <f t="array" ref="AX8">INDEX(Table4[activity], SMALL(IF(AX$2=Table4[subcategory], MATCH(ROW(Table4[subcategory]), ROW(Table4[subcategory]))), ROWS($AG$1:AU6)))</f>
        <v>#NUM!</v>
      </c>
      <c r="AY8" s="13" t="str" cm="1">
        <f t="array" ref="AY8">INDEX(Table4[activity], SMALL(IF(AY$2=Table4[subcategory], MATCH(ROW(Table4[subcategory]), ROW(Table4[subcategory]))), ROWS($AG$1:AV6)))</f>
        <v>Adhoc Trading - Consumer Promo</v>
      </c>
      <c r="AZ8" s="13" t="str" cm="1">
        <f t="array" ref="AZ8">INDEX(Table4[activity], SMALL(IF(AZ$2=Table4[subcategory], MATCH(ROW(Table4[subcategory]), ROW(Table4[subcategory]))), ROWS($AG$1:AW6)))</f>
        <v>Adhoc Trading - Consumer Promo</v>
      </c>
      <c r="BA8" s="13" t="str" cm="1">
        <f t="array" ref="BA8">INDEX(Table4[activity], SMALL(IF(BA$2=Table4[subcategory], MATCH(ROW(Table4[subcategory]), ROW(Table4[subcategory]))), ROWS($AG$1:AX6)))</f>
        <v>Adhoc Trading - Consumer Promo</v>
      </c>
      <c r="BB8" s="13" t="str" cm="1">
        <f t="array" ref="BB8">INDEX(Table4[activity], SMALL(IF(BB$2=Table4[subcategory], MATCH(ROW(Table4[subcategory]), ROW(Table4[subcategory]))), ROWS($AG$1:AY6)))</f>
        <v>Trading Term - RTD</v>
      </c>
      <c r="BD8" s="13" t="s">
        <v>39</v>
      </c>
      <c r="BE8" s="13" t="s">
        <v>41</v>
      </c>
      <c r="BG8" s="13" t="e">
        <f t="array" ref="BG8">INDEX(Table5[subactivity], SMALL(IF(BG$2=Table5[activity], MATCH(ROW(Table5[activity]), ROW(Table5[activity]))), ROWS($BD$1:BD6)))</f>
        <v>#NUM!</v>
      </c>
      <c r="BH8" s="13" t="e">
        <f t="array" ref="BH8">INDEX(Table5[subactivity], SMALL(IF(BH$2=Table5[activity], MATCH(ROW(Table5[activity]), ROW(Table5[activity]))), ROWS($BD$1:BE6)))</f>
        <v>#NUM!</v>
      </c>
      <c r="BI8" s="13" t="e">
        <f t="array" ref="BI8">INDEX(Table5[subactivity], SMALL(IF(BI$2=Table5[activity], MATCH(ROW(Table5[activity]), ROW(Table5[activity]))), ROWS($BD$1:BF6)))</f>
        <v>#NUM!</v>
      </c>
      <c r="BJ8" s="13" t="e">
        <f t="array" ref="BJ8">INDEX(Table5[subactivity], SMALL(IF(BJ$2=Table5[activity], MATCH(ROW(Table5[activity]), ROW(Table5[activity]))), ROWS($BD$1:BG6)))</f>
        <v>#NUM!</v>
      </c>
      <c r="BK8" s="13" t="e">
        <f t="array" ref="BK8">INDEX(Table5[subactivity], SMALL(IF(BK$2=Table5[activity], MATCH(ROW(Table5[activity]), ROW(Table5[activity]))), ROWS($BD$1:BH6)))</f>
        <v>#NUM!</v>
      </c>
      <c r="BL8" s="13" t="e">
        <f t="array" ref="BL8">INDEX(Table5[subactivity], SMALL(IF(BL$2=Table5[activity], MATCH(ROW(Table5[activity]), ROW(Table5[activity]))), ROWS($BD$1:BI6)))</f>
        <v>#NUM!</v>
      </c>
      <c r="BM8" s="13" t="e">
        <f t="array" ref="BM8">INDEX(Table5[subactivity], SMALL(IF(BM$2=Table5[activity], MATCH(ROW(Table5[activity]), ROW(Table5[activity]))), ROWS($BD$1:BJ6)))</f>
        <v>#NUM!</v>
      </c>
      <c r="BN8" s="13" t="e">
        <f t="array" ref="BN8">INDEX(Table5[subactivity], SMALL(IF(BN$2=Table5[activity], MATCH(ROW(Table5[activity]), ROW(Table5[activity]))), ROWS($BD$1:BK6)))</f>
        <v>#NUM!</v>
      </c>
      <c r="BO8" s="13" t="e">
        <f t="array" ref="BO8">INDEX(Table5[subactivity], SMALL(IF(BO$2=Table5[activity], MATCH(ROW(Table5[activity]), ROW(Table5[activity]))), ROWS($BD$1:BL6)))</f>
        <v>#NUM!</v>
      </c>
      <c r="BP8" s="13" t="e">
        <f t="array" ref="BP8">INDEX(Table5[subactivity], SMALL(IF(BP$2=Table5[activity], MATCH(ROW(Table5[activity]), ROW(Table5[activity]))), ROWS($BD$1:BM6)))</f>
        <v>#NUM!</v>
      </c>
      <c r="BQ8" s="13" t="str">
        <f t="array" ref="BQ8">INDEX(Table5[subactivity], SMALL(IF(BQ$2=Table5[activity], MATCH(ROW(Table5[activity]), ROW(Table5[activity]))), ROWS($BD$1:BN6)))</f>
        <v>GO Discount</v>
      </c>
      <c r="BR8" s="13" t="str">
        <f t="array" ref="BR8">INDEX(Table5[subactivity], SMALL(IF(BR$2=Table5[activity], MATCH(ROW(Table5[activity]), ROW(Table5[activity]))), ROWS($BD$1:BO6)))</f>
        <v>Others Promo</v>
      </c>
      <c r="BS8" s="13" t="e">
        <f t="array" ref="BS8">INDEX(Table5[subactivity], SMALL(IF(BS$2=Table5[activity], MATCH(ROW(Table5[activity]), ROW(Table5[activity]))), ROWS($BD$1:BP6)))</f>
        <v>#NUM!</v>
      </c>
      <c r="BT8" s="13" t="e">
        <f t="array" ref="BT8">INDEX(Table5[subactivity], SMALL(IF(BT$2=Table5[activity], MATCH(ROW(Table5[activity]), ROW(Table5[activity]))), ROWS($BD$1:BQ6)))</f>
        <v>#NUM!</v>
      </c>
      <c r="BU8" s="13" t="str">
        <f t="array" ref="BU8">INDEX(Table5[subactivity], SMALL(IF(BU$2=Table5[activity], MATCH(ROW(Table5[activity]), ROW(Table5[activity]))), ROWS($BD$1:BR6)))</f>
        <v>Others Promo  Trading</v>
      </c>
      <c r="BV8" s="13" t="e">
        <f t="array" ref="BV8">INDEX(Table5[subactivity], SMALL(IF(BV$2=Table5[activity], MATCH(ROW(Table5[activity]), ROW(Table5[activity]))), ROWS($BD$1:BS6)))</f>
        <v>#NUM!</v>
      </c>
      <c r="BW8" s="13" t="e">
        <f t="array" ref="BW8">INDEX(Table5[subactivity], SMALL(IF(BW$2=Table5[activity], MATCH(ROW(Table5[activity]), ROW(Table5[activity]))), ROWS($BD$1:BT6)))</f>
        <v>#NUM!</v>
      </c>
      <c r="BX8" s="13" t="e">
        <f t="array" ref="BX8">INDEX(Table5[subactivity], SMALL(IF(BX$2=Table5[activity], MATCH(ROW(Table5[activity]), ROW(Table5[activity]))), ROWS($BD$1:BU6)))</f>
        <v>#NUM!</v>
      </c>
      <c r="BY8" s="13" t="str">
        <f t="array" ref="BY8">INDEX(Table5[subactivity], SMALL(IF(BY$2=Table5[activity], MATCH(ROW(Table5[activity]), ROW(Table5[activity]))), ROWS($BD$1:BV6)))</f>
        <v>Adjacent Gimmick</v>
      </c>
      <c r="BZ8" s="13" t="str">
        <f t="array" ref="BZ8">INDEX(Table5[subactivity], SMALL(IF(BZ$2=Table5[activity], MATCH(ROW(Table5[activity]), ROW(Table5[activity]))), ROWS($BD$1:BW6)))</f>
        <v>Adjacent FMCG</v>
      </c>
      <c r="CA8" s="13" t="str">
        <f t="array" ref="CA8">INDEX(Table5[subactivity], SMALL(IF(CA$2=Table5[activity], MATCH(ROW(Table5[activity]), ROW(Table5[activity]))), ROWS($BD$1:BX6)))</f>
        <v>Special Event</v>
      </c>
      <c r="CB8" s="13" t="e">
        <f t="array" ref="CB8">INDEX(Table5[subactivity], SMALL(IF(CB$2=Table5[activity], MATCH(ROW(Table5[activity]), ROW(Table5[activity]))), ROWS($BD$1:BY6)))</f>
        <v>#NUM!</v>
      </c>
      <c r="CC8" s="13" t="str">
        <f t="array" ref="CC8">INDEX(Table5[subactivity], SMALL(IF(CC$2=Table5[activity], MATCH(ROW(Table5[activity]), ROW(Table5[activity]))), ROWS($BD$1:BZ6)))</f>
        <v>Regular Discount</v>
      </c>
      <c r="CD8" s="13" t="e">
        <f t="array" ref="CD8">INDEX(Table5[subactivity], SMALL(IF(CD$2=Table5[activity], MATCH(ROW(Table5[activity]), ROW(Table5[activity]))), ROWS($BD$1:CA6)))</f>
        <v>#NUM!</v>
      </c>
      <c r="CE8" s="13" t="str">
        <f t="array" ref="CE8">INDEX(Table5[subactivity], SMALL(IF(CE$2=Table5[activity], MATCH(ROW(Table5[activity]), ROW(Table5[activity]))), ROWS($BD$1:CB6)))</f>
        <v>Event</v>
      </c>
      <c r="CF8" s="13" t="e">
        <f t="array" ref="CF8">INDEX(Table5[subactivity], SMALL(IF(CF$2=Table5[activity], MATCH(ROW(Table5[activity]), ROW(Table5[activity]))), ROWS($BD$1:CC6)))</f>
        <v>#NUM!</v>
      </c>
      <c r="CG8" s="13" t="e">
        <f t="array" ref="CG8">INDEX(Table5[subactivity], SMALL(IF(CG$2=Table5[activity], MATCH(ROW(Table5[activity]), ROW(Table5[activity]))), ROWS($BD$1:CD6)))</f>
        <v>#NUM!</v>
      </c>
      <c r="CH8" s="13" t="e">
        <f t="array" ref="CH8">INDEX(Table5[subactivity], SMALL(IF(CH$2=Table5[activity], MATCH(ROW(Table5[activity]), ROW(Table5[activity]))), ROWS($BD$1:CE6)))</f>
        <v>#NUM!</v>
      </c>
      <c r="CI8" s="13" t="e">
        <f t="array" ref="CI8">INDEX(Table5[subactivity], SMALL(IF(CI$2=Table5[activity], MATCH(ROW(Table5[activity]), ROW(Table5[activity]))), ROWS($BD$1:CF6)))</f>
        <v>#NUM!</v>
      </c>
      <c r="CJ8" s="13" t="str">
        <f t="array" ref="CJ8">INDEX(Table5[subactivity], SMALL(IF(CJ$2=Table5[activity], MATCH(ROW(Table5[activity]), ROW(Table5[activity]))), ROWS($BD$1:CG6)))</f>
        <v>GO Discount</v>
      </c>
      <c r="CK8" s="13" t="str">
        <f t="array" ref="CK8">INDEX(Table5[subactivity], SMALL(IF(CK$2=Table5[activity], MATCH(ROW(Table5[activity]), ROW(Table5[activity]))), ROWS($BD$1:CH6)))</f>
        <v>Discount Mailer</v>
      </c>
      <c r="CL8" s="13" t="str">
        <f t="array" ref="CL8">INDEX(Table5[subactivity], SMALL(IF(CL$2=Table5[activity], MATCH(ROW(Table5[activity]), ROW(Table5[activity]))), ROWS($BD$1:CI6)))</f>
        <v>GO Discount</v>
      </c>
      <c r="CM8" s="13" t="str">
        <f t="array" ref="CM8">INDEX(Table5[subactivity], SMALL(IF(CM$2=Table5[activity], MATCH(ROW(Table5[activity]), ROW(Table5[activity]))), ROWS($BD$1:CJ6)))</f>
        <v>Other Promo</v>
      </c>
      <c r="CN8" s="13" t="e">
        <f t="array" ref="CN8">INDEX(Table5[subactivity], SMALL(IF(CN$2=Table5[activity], MATCH(ROW(Table5[activity]), ROW(Table5[activity]))), ROWS($BD$1:CK6)))</f>
        <v>#NUM!</v>
      </c>
      <c r="CO8" s="13" t="e">
        <f t="array" ref="CO8">INDEX(Table5[subactivity], SMALL(IF(CO$2=Table5[activity], MATCH(ROW(Table5[activity]), ROW(Table5[activity]))), ROWS($BD$1:CL6)))</f>
        <v>#NUM!</v>
      </c>
      <c r="CP8" s="13" t="str">
        <f t="array" ref="CP8">INDEX(Table5[subactivity], SMALL(IF(CP$2=Table5[activity], MATCH(ROW(Table5[activity]), ROW(Table5[activity]))), ROWS($BD$1:CM6)))</f>
        <v>Adjacent FMCG</v>
      </c>
      <c r="CR8" s="13" t="s">
        <v>138</v>
      </c>
      <c r="CS8" s="13" t="s">
        <v>149</v>
      </c>
      <c r="CU8" t="e">
        <f t="array" ref="CU8">INDEX(Table6[subchannel], SMALL(IF(CU$2=Table6[channel], MATCH(ROW(Table6[channel]), ROW(Table6[channel]))), ROWS($CR$1:CR6)))</f>
        <v>#NUM!</v>
      </c>
      <c r="CV8" t="e">
        <f t="array" ref="CV8">INDEX(Table6[subchannel], SMALL(IF(CV$2=Table6[channel], MATCH(ROW(Table6[channel]), ROW(Table6[channel]))), ROWS($CR$1:CS6)))</f>
        <v>#NUM!</v>
      </c>
      <c r="CW8" t="e">
        <f t="array" ref="CW8">INDEX(Table6[subchannel], SMALL(IF(CW$2=Table6[channel], MATCH(ROW(Table6[channel]), ROW(Table6[channel]))), ROWS($CR$1:CT6)))</f>
        <v>#NUM!</v>
      </c>
      <c r="CX8" t="e">
        <f t="array" ref="CX8">INDEX(Table6[subchannel], SMALL(IF(CX$2=Table6[channel], MATCH(ROW(Table6[channel]), ROW(Table6[channel]))), ROWS($CR$1:CU6)))</f>
        <v>#NUM!</v>
      </c>
      <c r="CY8" t="e">
        <f t="array" ref="CY8">INDEX(Table6[subchannel], SMALL(IF(CY$2=Table6[channel], MATCH(ROW(Table6[channel]), ROW(Table6[channel]))), ROWS($CR$1:CV6)))</f>
        <v>#NUM!</v>
      </c>
      <c r="CZ8" t="e">
        <f t="array" ref="CZ8">INDEX(Table6[subchannel], SMALL(IF(CZ$2=Table6[channel], MATCH(ROW(Table6[channel]), ROW(Table6[channel]))), ROWS($CR$1:CW6)))</f>
        <v>#NUM!</v>
      </c>
      <c r="DA8" t="e">
        <f t="array" ref="DA8">INDEX(Table6[subchannel], SMALL(IF(DA$2=Table6[channel], MATCH(ROW(Table6[channel]), ROW(Table6[channel]))), ROWS($CR$1:CX6)))</f>
        <v>#NUM!</v>
      </c>
      <c r="DB8" t="e">
        <f t="array" ref="DB8">INDEX(Table6[subchannel], SMALL(IF(DB$2=Table6[channel], MATCH(ROW(Table6[channel]), ROW(Table6[channel]))), ROWS($CR$1:CY6)))</f>
        <v>#NUM!</v>
      </c>
      <c r="DC8" t="e">
        <f t="array" ref="DC8">INDEX(Table6[subchannel], SMALL(IF(DC$2=Table6[channel], MATCH(ROW(Table6[channel]), ROW(Table6[channel]))), ROWS($CR$1:CZ6)))</f>
        <v>#NUM!</v>
      </c>
      <c r="DD8" t="e">
        <f t="array" ref="DD8">INDEX(Table6[subchannel], SMALL(IF(DD$2=Table6[channel], MATCH(ROW(Table6[channel]), ROW(Table6[channel]))), ROWS($CR$1:DA6)))</f>
        <v>#NUM!</v>
      </c>
      <c r="DE8" t="e">
        <f t="array" ref="DE8">INDEX(Table6[subchannel], SMALL(IF(DE$2=Table6[channel], MATCH(ROW(Table6[channel]), ROW(Table6[channel]))), ROWS($CR$1:DB6)))</f>
        <v>#NUM!</v>
      </c>
      <c r="DG8" s="13" t="s">
        <v>136</v>
      </c>
      <c r="DH8" s="13" t="s">
        <v>163</v>
      </c>
      <c r="DJ8" s="13" t="str">
        <f t="array" ref="DJ8">INDEX(Table8[account], SMALL(IF(DJ$2=Table8[subchannel], MATCH(ROW(Table8[subchannel]), ROW(Table8[subchannel]))), ROWS($DG$1:DG6)))</f>
        <v>JD.ID</v>
      </c>
      <c r="DK8" s="13" t="str">
        <f t="array" ref="DK8">INDEX(Table8[account], SMALL(IF(DK$2=Table8[subchannel], MATCH(ROW(Table8[subchannel]), ROW(Table8[subchannel]))), ROWS($DG$1:DH6)))</f>
        <v>LOTTE MART</v>
      </c>
      <c r="DL8" s="13" t="e">
        <f t="array" ref="DL8">INDEX(Table8[account], SMALL(IF(DL$2=Table8[subchannel], MATCH(ROW(Table8[subchannel]), ROW(Table8[subchannel]))), ROWS($DG$1:DI6)))</f>
        <v>#NUM!</v>
      </c>
      <c r="DM8" s="13" t="str">
        <f t="array" ref="DM8">INDEX(Table8[account], SMALL(IF(DM$2=Table8[subchannel], MATCH(ROW(Table8[subchannel]), ROW(Table8[subchannel]))), ROWS($DG$1:DJ6)))</f>
        <v>Peds Clinic</v>
      </c>
      <c r="DN8" s="13" t="e">
        <f t="array" ref="DN8">INDEX(Table8[account], SMALL(IF(DN$2=Table8[subchannel], MATCH(ROW(Table8[subchannel]), ROW(Table8[subchannel]))), ROWS($DG$1:DK6)))</f>
        <v>#NUM!</v>
      </c>
      <c r="DO8" s="13" t="e">
        <f t="array" ref="DO8">INDEX(Table8[account], SMALL(IF(DO$2=Table8[subchannel], MATCH(ROW(Table8[subchannel]), ROW(Table8[subchannel]))), ROWS($DG$1:DL6)))</f>
        <v>#NUM!</v>
      </c>
      <c r="DP8" s="13" t="e">
        <f t="array" ref="DP8">INDEX(Table8[account], SMALL(IF(DP$2=Table8[subchannel], MATCH(ROW(Table8[subchannel]), ROW(Table8[subchannel]))), ROWS($DG$1:DM6)))</f>
        <v>#NUM!</v>
      </c>
      <c r="DQ8" s="13" t="str">
        <f t="array" ref="DQ8">INDEX(Table8[account], SMALL(IF(DQ$2=Table8[subchannel], MATCH(ROW(Table8[subchannel]), ROW(Table8[subchannel]))), ROWS($DG$1:DN6)))</f>
        <v>KLIK INDOMARET</v>
      </c>
      <c r="DR8" s="13" t="e">
        <f t="array" ref="DR8">INDEX(Table8[account], SMALL(IF(DR$2=Table8[subchannel], MATCH(ROW(Table8[subchannel]), ROW(Table8[subchannel]))), ROWS($DG$1:DO6)))</f>
        <v>#NUM!</v>
      </c>
      <c r="DS8" s="13" t="e">
        <f t="array" ref="DS8">INDEX(Table8[account], SMALL(IF(DS$2=Table8[subchannel], MATCH(ROW(Table8[subchannel]), ROW(Table8[subchannel]))), ROWS($DG$1:DP6)))</f>
        <v>#NUM!</v>
      </c>
      <c r="DT8" s="13" t="e">
        <f t="array" ref="DT8">INDEX(Table8[account], SMALL(IF(DT$2=Table8[subchannel], MATCH(ROW(Table8[subchannel]), ROW(Table8[subchannel]))), ROWS($DG$1:DQ6)))</f>
        <v>#NUM!</v>
      </c>
      <c r="DU8" s="13" t="e">
        <f t="array" ref="DU8">INDEX(Table8[account], SMALL(IF(DU$2=Table8[subchannel], MATCH(ROW(Table8[subchannel]), ROW(Table8[subchannel]))), ROWS($DG$1:DR6)))</f>
        <v>#NUM!</v>
      </c>
      <c r="DV8" s="13" t="e">
        <f t="array" ref="DV8">INDEX(Table8[account], SMALL(IF(DV$2=Table8[subchannel], MATCH(ROW(Table8[subchannel]), ROW(Table8[subchannel]))), ROWS($DG$1:DS6)))</f>
        <v>#NUM!</v>
      </c>
      <c r="DW8" s="13" t="e">
        <f t="array" ref="DW8">INDEX(Table8[account], SMALL(IF(DW$2=Table8[subchannel], MATCH(ROW(Table8[subchannel]), ROW(Table8[subchannel]))), ROWS($DG$1:DT6)))</f>
        <v>#NUM!</v>
      </c>
      <c r="DX8" s="13" t="e">
        <f t="array" ref="DX8">INDEX(Table8[account], SMALL(IF(DX$2=Table8[subchannel], MATCH(ROW(Table8[subchannel]), ROW(Table8[subchannel]))), ROWS($DG$1:DU6)))</f>
        <v>#NUM!</v>
      </c>
      <c r="DY8" s="13" t="e">
        <f t="array" ref="DY8">INDEX(Table8[account], SMALL(IF(DY$2=Table8[subchannel], MATCH(ROW(Table8[subchannel]), ROW(Table8[subchannel]))), ROWS($DG$1:DV6)))</f>
        <v>#NUM!</v>
      </c>
      <c r="DZ8" s="13" t="e">
        <f t="array" ref="DZ8">INDEX(Table8[account], SMALL(IF(DZ$2=Table8[subchannel], MATCH(ROW(Table8[subchannel]), ROW(Table8[subchannel]))), ROWS($DG$1:DW6)))</f>
        <v>#NUM!</v>
      </c>
      <c r="EB8" s="13" t="s">
        <v>136</v>
      </c>
      <c r="EC8" s="13" t="s">
        <v>209</v>
      </c>
      <c r="EE8" s="13" t="e">
        <f t="array" ref="EE8">INDEX(Table9[subaccount], SMALL(IF(EE$2=Table9[account], MATCH(ROW(Table9[account]), ROW(Table9[account]))), ROWS($EB$1:EB6)))</f>
        <v>#NUM!</v>
      </c>
      <c r="EF8" s="13" t="e">
        <f t="array" ref="EF8">INDEX(Table9[subaccount], SMALL(IF(EF$2=Table9[account], MATCH(ROW(Table9[account]), ROW(Table9[account]))), ROWS($EB$1:EC6)))</f>
        <v>#NUM!</v>
      </c>
      <c r="EG8" s="13" t="e">
        <f t="array" ref="EG8">INDEX(Table9[subaccount], SMALL(IF(EG$2=Table9[account], MATCH(ROW(Table9[account]), ROW(Table9[account]))), ROWS($EB$1:ED6)))</f>
        <v>#NUM!</v>
      </c>
      <c r="EH8" s="13" t="e">
        <f t="array" ref="EH8">INDEX(Table9[subaccount], SMALL(IF(EH$2=Table9[account], MATCH(ROW(Table9[account]), ROW(Table9[account]))), ROWS($EB$1:EE6)))</f>
        <v>#NUM!</v>
      </c>
      <c r="EI8" s="13" t="e">
        <f t="array" ref="EI8">INDEX(Table9[subaccount], SMALL(IF(EI$2=Table9[account], MATCH(ROW(Table9[account]), ROW(Table9[account]))), ROWS($EB$1:EF6)))</f>
        <v>#NUM!</v>
      </c>
      <c r="EJ8" s="13" t="e">
        <f t="array" ref="EJ8">INDEX(Table9[subaccount], SMALL(IF(EJ$2=Table9[account], MATCH(ROW(Table9[account]), ROW(Table9[account]))), ROWS($EB$1:EG6)))</f>
        <v>#NUM!</v>
      </c>
      <c r="EK8" s="13" t="e">
        <f t="array" ref="EK8">INDEX(Table9[subaccount], SMALL(IF(EK$2=Table9[account], MATCH(ROW(Table9[account]), ROW(Table9[account]))), ROWS($EB$1:EH6)))</f>
        <v>#NUM!</v>
      </c>
      <c r="EL8" s="13" t="e">
        <f t="array" ref="EL8">INDEX(Table9[subaccount], SMALL(IF(EL$2=Table9[account], MATCH(ROW(Table9[account]), ROW(Table9[account]))), ROWS($EB$1:EI6)))</f>
        <v>#NUM!</v>
      </c>
      <c r="EM8" s="13" t="e">
        <f t="array" ref="EM8">INDEX(Table9[subaccount], SMALL(IF(EM$2=Table9[account], MATCH(ROW(Table9[account]), ROW(Table9[account]))), ROWS($EB$1:EJ6)))</f>
        <v>#NUM!</v>
      </c>
      <c r="EN8" s="13" t="e">
        <f t="array" ref="EN8">INDEX(Table9[subaccount], SMALL(IF(EN$2=Table9[account], MATCH(ROW(Table9[account]), ROW(Table9[account]))), ROWS($EB$1:EK6)))</f>
        <v>#NUM!</v>
      </c>
      <c r="EO8" s="13" t="e">
        <f t="array" ref="EO8">INDEX(Table9[subaccount], SMALL(IF(EO$2=Table9[account], MATCH(ROW(Table9[account]), ROW(Table9[account]))), ROWS($EB$1:EL6)))</f>
        <v>#NUM!</v>
      </c>
      <c r="EP8" s="13" t="e">
        <f t="array" ref="EP8">INDEX(Table9[subaccount], SMALL(IF(EP$2=Table9[account], MATCH(ROW(Table9[account]), ROW(Table9[account]))), ROWS($EB$1:EM6)))</f>
        <v>#NUM!</v>
      </c>
      <c r="EQ8" s="13" t="e">
        <f t="array" ref="EQ8">INDEX(Table9[subaccount], SMALL(IF(EQ$2=Table9[account], MATCH(ROW(Table9[account]), ROW(Table9[account]))), ROWS($EB$1:EN6)))</f>
        <v>#NUM!</v>
      </c>
      <c r="ER8" s="13" t="e">
        <f t="array" ref="ER8">INDEX(Table9[subaccount], SMALL(IF(ER$2=Table9[account], MATCH(ROW(Table9[account]), ROW(Table9[account]))), ROWS($EB$1:EO6)))</f>
        <v>#NUM!</v>
      </c>
      <c r="ES8" s="13" t="e">
        <f t="array" ref="ES8">INDEX(Table9[subaccount], SMALL(IF(ES$2=Table9[account], MATCH(ROW(Table9[account]), ROW(Table9[account]))), ROWS($EB$1:EP6)))</f>
        <v>#NUM!</v>
      </c>
      <c r="ET8" s="13" t="e">
        <f t="array" ref="ET8">INDEX(Table9[subaccount], SMALL(IF(ET$2=Table9[account], MATCH(ROW(Table9[account]), ROW(Table9[account]))), ROWS($EB$1:EQ6)))</f>
        <v>#NUM!</v>
      </c>
      <c r="EU8" s="13" t="e">
        <f t="array" ref="EU8">INDEX(Table9[subaccount], SMALL(IF(EU$2=Table9[account], MATCH(ROW(Table9[account]), ROW(Table9[account]))), ROWS($EB$1:ER6)))</f>
        <v>#NUM!</v>
      </c>
      <c r="EV8" s="13" t="e">
        <f t="array" ref="EV8">INDEX(Table9[subaccount], SMALL(IF(EV$2=Table9[account], MATCH(ROW(Table9[account]), ROW(Table9[account]))), ROWS($EB$1:ES6)))</f>
        <v>#NUM!</v>
      </c>
      <c r="EW8" s="13" t="e">
        <f t="array" ref="EW8">INDEX(Table9[subaccount], SMALL(IF(EW$2=Table9[account], MATCH(ROW(Table9[account]), ROW(Table9[account]))), ROWS($EB$1:ET6)))</f>
        <v>#NUM!</v>
      </c>
      <c r="EX8" s="13" t="e">
        <f t="array" ref="EX8">INDEX(Table9[subaccount], SMALL(IF(EX$2=Table9[account], MATCH(ROW(Table9[account]), ROW(Table9[account]))), ROWS($EB$1:EU6)))</f>
        <v>#NUM!</v>
      </c>
      <c r="EY8" s="13" t="str">
        <f t="array" ref="EY8">INDEX(Table9[subaccount], SMALL(IF(EY$2=Table9[account], MATCH(ROW(Table9[account]), ROW(Table9[account]))), ROWS($EB$1:EV6)))</f>
        <v>MANDIRI</v>
      </c>
      <c r="EZ8" s="13" t="str">
        <f t="array" ref="EZ8">INDEX(Table9[subaccount], SMALL(IF(EZ$2=Table9[account], MATCH(ROW(Table9[account]), ROW(Table9[account]))), ROWS($EB$1:EW6)))</f>
        <v>Citra Susu (malang)</v>
      </c>
      <c r="FA8" s="13" t="str">
        <f t="array" ref="FA8">INDEX(Table9[subaccount], SMALL(IF(FA$2=Table9[account], MATCH(ROW(Table9[account]), ROW(Table9[account]))), ROWS($EB$1:EX6)))</f>
        <v>GM (Graha Mulia)</v>
      </c>
      <c r="FB8" s="13" t="str">
        <f t="array" ref="FB8">INDEX(Table9[subaccount], SMALL(IF(FB$2=Table9[account], MATCH(ROW(Table9[account]), ROW(Table9[account]))), ROWS($EB$1:EY6)))</f>
        <v>CLANDYS YOGYAKARTA</v>
      </c>
      <c r="FC8" s="13" t="e">
        <f t="array" ref="FC8">INDEX(Table9[subaccount], SMALL(IF(FC$2=Table9[account], MATCH(ROW(Table9[account]), ROW(Table9[account]))), ROWS($EB$1:EZ6)))</f>
        <v>#NUM!</v>
      </c>
      <c r="FD8" s="13" t="e">
        <f t="array" ref="FD8">INDEX(Table9[subaccount], SMALL(IF(FD$2=Table9[account], MATCH(ROW(Table9[account]), ROW(Table9[account]))), ROWS($EB$1:FA6)))</f>
        <v>#NUM!</v>
      </c>
      <c r="FE8" s="13" t="e">
        <f t="array" ref="FE8">INDEX(Table9[subaccount], SMALL(IF(FE$2=Table9[account], MATCH(ROW(Table9[account]), ROW(Table9[account]))), ROWS($EB$1:FB6)))</f>
        <v>#NUM!</v>
      </c>
      <c r="FF8" s="13" t="e">
        <f t="array" ref="FF8">INDEX(Table9[subaccount], SMALL(IF(FF$2=Table9[account], MATCH(ROW(Table9[account]), ROW(Table9[account]))), ROWS($EB$1:FC6)))</f>
        <v>#NUM!</v>
      </c>
      <c r="FG8" s="13" t="e">
        <f t="array" ref="FG8">INDEX(Table9[subaccount], SMALL(IF(FG$2=Table9[account], MATCH(ROW(Table9[account]), ROW(Table9[account]))), ROWS($EB$1:FD6)))</f>
        <v>#NUM!</v>
      </c>
      <c r="FH8" s="13" t="e">
        <f t="array" ref="FH8">INDEX(Table9[subaccount], SMALL(IF(FH$2=Table9[account], MATCH(ROW(Table9[account]), ROW(Table9[account]))), ROWS($EB$1:FE6)))</f>
        <v>#NUM!</v>
      </c>
      <c r="FI8" s="13" t="e">
        <f t="array" ref="FI8">INDEX(Table9[subaccount], SMALL(IF(FI$2=Table9[account], MATCH(ROW(Table9[account]), ROW(Table9[account]))), ROWS($EB$1:FF6)))</f>
        <v>#NUM!</v>
      </c>
      <c r="FJ8" s="13" t="e">
        <f t="array" ref="FJ8">INDEX(Table9[subaccount], SMALL(IF(FJ$2=Table9[account], MATCH(ROW(Table9[account]), ROW(Table9[account]))), ROWS($EB$1:FG6)))</f>
        <v>#NUM!</v>
      </c>
      <c r="FK8" s="13" t="e">
        <f t="array" ref="FK8">INDEX(Table9[subaccount], SMALL(IF(FK$2=Table9[account], MATCH(ROW(Table9[account]), ROW(Table9[account]))), ROWS($EB$1:FH6)))</f>
        <v>#NUM!</v>
      </c>
      <c r="FL8" s="13" t="e">
        <f t="array" ref="FL8">INDEX(Table9[subaccount], SMALL(IF(FL$2=Table9[account], MATCH(ROW(Table9[account]), ROW(Table9[account]))), ROWS($EB$1:FI6)))</f>
        <v>#NUM!</v>
      </c>
      <c r="FM8" s="13" t="e">
        <f t="array" ref="FM8">INDEX(Table9[subaccount], SMALL(IF(FM$2=Table9[account], MATCH(ROW(Table9[account]), ROW(Table9[account]))), ROWS($EB$1:FJ6)))</f>
        <v>#NUM!</v>
      </c>
      <c r="FN8" s="13" t="e">
        <f t="array" ref="FN8">INDEX(Table9[subaccount], SMALL(IF(FN$2=Table9[account], MATCH(ROW(Table9[account]), ROW(Table9[account]))), ROWS($EB$1:FK6)))</f>
        <v>#NUM!</v>
      </c>
      <c r="FO8" s="13" t="e">
        <f t="array" ref="FO8">INDEX(Table9[subaccount], SMALL(IF(FO$2=Table9[account], MATCH(ROW(Table9[account]), ROW(Table9[account]))), ROWS($EB$1:FL6)))</f>
        <v>#NUM!</v>
      </c>
      <c r="FP8" s="13" t="e">
        <f t="array" ref="FP8">INDEX(Table9[subaccount], SMALL(IF(FP$2=Table9[account], MATCH(ROW(Table9[account]), ROW(Table9[account]))), ROWS($EB$1:FM6)))</f>
        <v>#NUM!</v>
      </c>
      <c r="FQ8" s="13" t="e">
        <f t="array" ref="FQ8">INDEX(Table9[subaccount], SMALL(IF(FQ$2=Table9[account], MATCH(ROW(Table9[account]), ROW(Table9[account]))), ROWS($EB$1:FN6)))</f>
        <v>#NUM!</v>
      </c>
      <c r="FR8" s="13" t="str">
        <f t="array" ref="FR8">INDEX(Table9[subaccount], SMALL(IF(FR$2=Table9[account], MATCH(ROW(Table9[account]), ROW(Table9[account]))), ROWS($EB$1:FO6)))</f>
        <v>PHARMACY CHAIN OTHER</v>
      </c>
      <c r="FS8" s="13" t="str">
        <f t="array" ref="FS8">INDEX(Table9[subaccount], SMALL(IF(FS$2=Table9[account], MATCH(ROW(Table9[account]), ROW(Table9[account]))), ROWS($EB$1:FP6)))</f>
        <v>PHARMACY REGULAR OTHER</v>
      </c>
      <c r="FT8" s="13" t="e">
        <f t="array" ref="FT8">INDEX(Table9[subaccount], SMALL(IF(FT$2=Table9[account], MATCH(ROW(Table9[account]), ROW(Table9[account]))), ROWS($EB$1:FQ6)))</f>
        <v>#NUM!</v>
      </c>
      <c r="FU8" s="13" t="e">
        <f t="array" ref="FU8">INDEX(Table9[subaccount], SMALL(IF(FU$2=Table9[account], MATCH(ROW(Table9[account]), ROW(Table9[account]))), ROWS($EB$1:FR6)))</f>
        <v>#NUM!</v>
      </c>
      <c r="FV8" s="13" t="e">
        <f t="array" ref="FV8">INDEX(Table9[subaccount], SMALL(IF(FV$2=Table9[account], MATCH(ROW(Table9[account]), ROW(Table9[account]))), ROWS($EB$1:FS6)))</f>
        <v>#NUM!</v>
      </c>
      <c r="FW8" s="13" t="e">
        <f t="array" ref="FW8">INDEX(Table9[subaccount], SMALL(IF(FW$2=Table9[account], MATCH(ROW(Table9[account]), ROW(Table9[account]))), ROWS($EB$1:FT6)))</f>
        <v>#NUM!</v>
      </c>
      <c r="FX8" s="13" t="e">
        <f t="array" ref="FX8">INDEX(Table9[subaccount], SMALL(IF(FX$2=Table9[account], MATCH(ROW(Table9[account]), ROW(Table9[account]))), ROWS($EB$1:FU6)))</f>
        <v>#NUM!</v>
      </c>
      <c r="FY8" s="13" t="e">
        <f t="array" ref="FY8">INDEX(Table9[subaccount], SMALL(IF(FY$2=Table9[account], MATCH(ROW(Table9[account]), ROW(Table9[account]))), ROWS($EB$1:FV6)))</f>
        <v>#NUM!</v>
      </c>
      <c r="FZ8" s="13" t="e">
        <f t="array" ref="FZ8">INDEX(Table9[subaccount], SMALL(IF(FZ$2=Table9[account], MATCH(ROW(Table9[account]), ROW(Table9[account]))), ROWS($EB$1:FW6)))</f>
        <v>#NUM!</v>
      </c>
      <c r="GA8" s="13" t="e">
        <f t="array" ref="GA8">INDEX(Table9[subaccount], SMALL(IF(GA$2=Table9[account], MATCH(ROW(Table9[account]), ROW(Table9[account]))), ROWS($EB$1:FX6)))</f>
        <v>#NUM!</v>
      </c>
      <c r="GB8" s="13" t="e">
        <f t="array" ref="GB8">INDEX(Table9[subaccount], SMALL(IF(GB$2=Table9[account], MATCH(ROW(Table9[account]), ROW(Table9[account]))), ROWS($EB$1:FY6)))</f>
        <v>#NUM!</v>
      </c>
      <c r="GC8" s="13" t="str">
        <f t="array" ref="GC8">INDEX(Table9[subaccount], SMALL(IF(GC$2=Table9[account], MATCH(ROW(Table9[account]), ROW(Table9[account]))), ROWS($EB$1:FZ6)))</f>
        <v>HELLO BABY</v>
      </c>
      <c r="GD8" s="13" t="e">
        <f t="array" ref="GD8">INDEX(Table9[subaccount], SMALL(IF(GD$2=Table9[account], MATCH(ROW(Table9[account]), ROW(Table9[account]))), ROWS($EB$1:GA6)))</f>
        <v>#NUM!</v>
      </c>
      <c r="GE8" s="13" t="str">
        <f t="array" ref="GE8">INDEX(Table9[subaccount], SMALL(IF(GE$2=Table9[account], MATCH(ROW(Table9[account]), ROW(Table9[account]))), ROWS($EB$1:GB6)))</f>
        <v>MTI REGULAR EAST JAVA</v>
      </c>
      <c r="GF8" s="13" t="e">
        <f t="array" ref="GF8">INDEX(Table9[subaccount], SMALL(IF(GF$2=Table9[account], MATCH(ROW(Table9[account]), ROW(Table9[account]))), ROWS($EB$1:GC6)))</f>
        <v>#NUM!</v>
      </c>
      <c r="GG8" s="13" t="str">
        <f t="array" ref="GG8">INDEX(Table9[subaccount], SMALL(IF(GG$2=Table9[account], MATCH(ROW(Table9[account]), ROW(Table9[account]))), ROWS($EB$1:GD6)))</f>
        <v>GT PL EAST JAVA</v>
      </c>
      <c r="GH8" s="13" t="str">
        <f t="array" ref="GH8">INDEX(Table9[subaccount], SMALL(IF(GH$2=Table9[account], MATCH(ROW(Table9[account]), ROW(Table9[account]))), ROWS($EB$1:GE6)))</f>
        <v>GT PS EAST JAVA</v>
      </c>
      <c r="GI8" s="13" t="e">
        <f t="array" ref="GI8">INDEX(Table9[subaccount], SMALL(IF(GI$2=Table9[account], MATCH(ROW(Table9[account]), ROW(Table9[account]))), ROWS($EB$1:GF6)))</f>
        <v>#NUM!</v>
      </c>
      <c r="GJ8" s="13" t="e">
        <f t="array" ref="GJ8">INDEX(Table9[subaccount], SMALL(IF(GJ$2=Table9[account], MATCH(ROW(Table9[account]), ROW(Table9[account]))), ROWS($EB$1:GG6)))</f>
        <v>#NUM!</v>
      </c>
      <c r="GK8" s="13" t="e">
        <f t="array" ref="GK8">INDEX(Table9[subaccount], SMALL(IF(GK$2=Table9[account], MATCH(ROW(Table9[account]), ROW(Table9[account]))), ROWS($EB$1:GH6)))</f>
        <v>#NUM!</v>
      </c>
      <c r="GL8" s="13" t="str">
        <f t="array" ref="GL8">INDEX(Table9[subaccount], SMALL(IF(GL$2=Table9[account], MATCH(ROW(Table9[account]), ROW(Table9[account]))), ROWS($EB$1:GI6)))</f>
        <v>GT WS EAST JAVA</v>
      </c>
      <c r="GM8" s="13" t="str">
        <f t="array" ref="GM8">INDEX(Table9[subaccount], SMALL(IF(GM$2=Table9[account], MATCH(ROW(Table9[account]), ROW(Table9[account]))), ROWS($EB$1:GJ6)))</f>
        <v>MTI TRADER EAST JAVA</v>
      </c>
      <c r="GN8" s="13" t="str">
        <f t="array" ref="GN8">INDEX(Table9[subaccount], SMALL(IF(GN$2=Table9[account], MATCH(ROW(Table9[account]), ROW(Table9[account]))), ROWS($EB$1:GK6)))</f>
        <v>LULU HYPERMARKET</v>
      </c>
      <c r="GO8" s="13" t="e">
        <f t="array" ref="GO8">INDEX(Table9[subaccount], SMALL(IF(GO$2=Table9[account], MATCH(ROW(Table9[account]), ROW(Table9[account]))), ROWS($EB$1:GL6)))</f>
        <v>#NUM!</v>
      </c>
      <c r="GP8" s="13" t="e">
        <f t="array" ref="GP8">INDEX(Table9[subaccount], SMALL(IF(GP$2=Table9[account], MATCH(ROW(Table9[account]), ROW(Table9[account]))), ROWS($EB$1:GM6)))</f>
        <v>#NUM!</v>
      </c>
      <c r="GQ8" s="13" t="e">
        <f t="array" ref="GQ8">INDEX(Table9[subaccount], SMALL(IF(GQ$2=Table9[account], MATCH(ROW(Table9[account]), ROW(Table9[account]))), ROWS($EB$1:GN6)))</f>
        <v>#NUM!</v>
      </c>
      <c r="GR8" s="13" t="e">
        <f t="array" ref="GR8">INDEX(Table9[subaccount], SMALL(IF(GR$2=Table9[account], MATCH(ROW(Table9[account]), ROW(Table9[account]))), ROWS($EB$1:GO6)))</f>
        <v>#NUM!</v>
      </c>
      <c r="GT8" s="13" t="s">
        <v>405</v>
      </c>
      <c r="GV8" s="13" t="s">
        <v>2</v>
      </c>
      <c r="GW8" s="13" t="s">
        <v>414</v>
      </c>
      <c r="GY8" s="13" t="str">
        <f t="array" ref="GY8">INDEX(Table11[Brand], SMALL(IF(GY$2=Table11[Entity], MATCH(ROW(Table11[Entity]), ROW(Table11[Entity]))), ROWS($GV$1:GV6)))</f>
        <v>SGM IF</v>
      </c>
      <c r="GZ8" s="13" t="str">
        <f t="array" ref="GZ8">INDEX(Table11[Brand], SMALL(IF(GZ$2=Table11[Entity], MATCH(ROW(Table11[Entity]), ROW(Table11[Entity]))), ROWS($GV$1:GW6)))</f>
        <v>Bebelac P&amp;BF</v>
      </c>
      <c r="HA8" s="13" t="e">
        <f t="array" ref="HA8">INDEX(Table11[Brand], SMALL(IF(HA$2=Table11[Entity], MATCH(ROW(Table11[Entity]), ROW(Table11[Entity]))), ROWS($GV$1:GX6)))</f>
        <v>#NUM!</v>
      </c>
      <c r="HC8" s="13" t="s">
        <v>409</v>
      </c>
      <c r="HD8" s="13" t="s">
        <v>446</v>
      </c>
      <c r="HF8" s="13" t="e">
        <f t="array" ref="HF8">INDEX(Table12[SKU], SMALL(IF(HF$2=Table12[Brand], MATCH(ROW(Table12[Brand]), ROW(Table12[Brand]))), ROWS($HC$1:HC6)))</f>
        <v>#NUM!</v>
      </c>
      <c r="HG8" s="13" t="e">
        <f t="array" ref="HG8">INDEX(Table12[SKU], SMALL(IF(HG$2=Table12[Brand], MATCH(ROW(Table12[Brand]), ROW(Table12[Brand]))), ROWS($HC$1:HD6)))</f>
        <v>#NUM!</v>
      </c>
      <c r="HH8" s="13" t="str">
        <f t="array" ref="HH8">INDEX(Table12[SKU], SMALL(IF(HH$2=Table12[Brand], MATCH(ROW(Table12[Brand]), ROW(Table12[Brand]))), ROWS($HC$1:HE6)))</f>
        <v>SGM GUM 1+ PLAIN 400</v>
      </c>
      <c r="HI8" s="13" t="str">
        <f t="array" ref="HI8">INDEX(Table12[SKU], SMALL(IF(HI$2=Table12[Brand], MATCH(ROW(Table12[Brand]), ROW(Table12[Brand]))), ROWS($HC$1:HF6)))</f>
        <v>SGM GUM 3+ HNY 900</v>
      </c>
      <c r="HJ8" s="13" t="e">
        <f t="array" ref="HJ8">INDEX(Table12[SKU], SMALL(IF(HJ$2=Table12[Brand], MATCH(ROW(Table12[Brand]), ROW(Table12[Brand]))), ROWS($HC$1:HG6)))</f>
        <v>#NUM!</v>
      </c>
      <c r="HK8" s="13" t="e">
        <f t="array" ref="HK8">INDEX(Table12[SKU], SMALL(IF(HK$2=Table12[Brand], MATCH(ROW(Table12[Brand]), ROW(Table12[Brand]))), ROWS($HC$1:HH6)))</f>
        <v>#NUM!</v>
      </c>
      <c r="HL8" s="13" t="e">
        <f t="array" ref="HL8">INDEX(Table12[SKU], SMALL(IF(HL$2=Table12[Brand], MATCH(ROW(Table12[Brand]), ROW(Table12[Brand]))), ROWS($HC$1:HI6)))</f>
        <v>#NUM!</v>
      </c>
      <c r="HM8" s="13" t="e">
        <f t="array" ref="HM8">INDEX(Table12[SKU], SMALL(IF(HM$2=Table12[Brand], MATCH(ROW(Table12[Brand]), ROW(Table12[Brand]))), ROWS($HC$1:HJ6)))</f>
        <v>#NUM!</v>
      </c>
      <c r="HN8" s="13" t="str">
        <f t="array" ref="HN8">INDEX(Table12[SKU], SMALL(IF(HN$2=Table12[Brand], MATCH(ROW(Table12[Brand]), ROW(Table12[Brand]))), ROWS($HC$1:HK6)))</f>
        <v>SGM GAIN 74 200</v>
      </c>
      <c r="HO8" s="13" t="e">
        <f t="array" ref="HO8">INDEX(Table12[SKU], SMALL(IF(HO$2=Table12[Brand], MATCH(ROW(Table12[Brand]), ROW(Table12[Brand]))), ROWS($HC$1:HL6)))</f>
        <v>#NUM!</v>
      </c>
      <c r="HP8" s="13" t="str">
        <f t="array" ref="HP8">INDEX(Table12[SKU], SMALL(IF(HP$2=Table12[Brand], MATCH(ROW(Table12[Brand]), ROW(Table12[Brand]))), ROWS($HC$1:HM6)))</f>
        <v>Bebelac GUM 3 VAN 1000</v>
      </c>
      <c r="HQ8" s="13" t="str">
        <f t="array" ref="HQ8">INDEX(Table12[SKU], SMALL(IF(HQ$2=Table12[Brand], MATCH(ROW(Table12[Brand]), ROW(Table12[Brand]))), ROWS($HC$1:HN6)))</f>
        <v>Bebelac GUM 4 VAN 1000</v>
      </c>
      <c r="HR8" s="13" t="e">
        <f t="array" ref="HR8">INDEX(Table12[SKU], SMALL(IF(HR$2=Table12[Brand], MATCH(ROW(Table12[Brand]), ROW(Table12[Brand]))), ROWS($HC$1:HO6)))</f>
        <v>#NUM!</v>
      </c>
      <c r="HS8" s="13" t="e">
        <f t="array" ref="HS8">INDEX(Table12[SKU], SMALL(IF(HS$2=Table12[Brand], MATCH(ROW(Table12[Brand]), ROW(Table12[Brand]))), ROWS($HC$1:HP6)))</f>
        <v>#NUM!</v>
      </c>
      <c r="HT8" s="13" t="e">
        <f t="array" ref="HT8">INDEX(Table12[SKU], SMALL(IF(HT$2=Table12[Brand], MATCH(ROW(Table12[Brand]), ROW(Table12[Brand]))), ROWS($HC$1:HQ6)))</f>
        <v>#NUM!</v>
      </c>
      <c r="HU8" s="13" t="e">
        <f t="array" ref="HU8">INDEX(Table12[SKU], SMALL(IF(HU$2=Table12[Brand], MATCH(ROW(Table12[Brand]), ROW(Table12[Brand]))), ROWS($HC$1:HR6)))</f>
        <v>#NUM!</v>
      </c>
      <c r="HV8" s="13" t="str">
        <f t="array" ref="HV8">INDEX(Table12[SKU], SMALL(IF(HV$2=Table12[Brand], MATCH(ROW(Table12[Brand]), ROW(Table12[Brand]))), ROWS($HC$1:HS6)))</f>
        <v>Bebelac Gold GUM 3 VAN 360</v>
      </c>
      <c r="HW8" s="13" t="str">
        <f t="array" ref="HW8">INDEX(Table12[SKU], SMALL(IF(HW$2=Table12[Brand], MATCH(ROW(Table12[Brand]), ROW(Table12[Brand]))), ROWS($HC$1:HT6)))</f>
        <v>Lactamil Pregnasis CHO 200</v>
      </c>
      <c r="HX8" s="13" t="str">
        <f t="array" ref="HX8">INDEX(Table12[SKU], SMALL(IF(HX$2=Table12[Brand], MATCH(ROW(Table12[Brand]), ROW(Table12[Brand]))), ROWS($HC$1:HU6)))</f>
        <v>Nutrini Drink MF Strawberry</v>
      </c>
      <c r="HY8" s="13" t="e">
        <f t="array" ref="HY8">INDEX(Table12[SKU], SMALL(IF(HY$2=Table12[Brand], MATCH(ROW(Table12[Brand]), ROW(Table12[Brand]))), ROWS($HC$1:HV6)))</f>
        <v>#NUM!</v>
      </c>
      <c r="HZ8" s="13" t="e">
        <f t="array" ref="HZ8">INDEX(Table12[SKU], SMALL(IF(HZ$2=Table12[Brand], MATCH(ROW(Table12[Brand]), ROW(Table12[Brand]))), ROWS($HC$1:HW6)))</f>
        <v>#NUM!</v>
      </c>
      <c r="IA8" s="13" t="e">
        <f t="array" ref="IA8">INDEX(Table12[SKU], SMALL(IF(IA$2=Table12[Brand], MATCH(ROW(Table12[Brand]), ROW(Table12[Brand]))), ROWS($HC$1:HX6)))</f>
        <v>#NUM!</v>
      </c>
      <c r="IB8" s="13" t="str">
        <f t="array" ref="IB8">INDEX(Table12[SKU], SMALL(IF(IB$2=Table12[Brand], MATCH(ROW(Table12[Brand]), ROW(Table12[Brand]))), ROWS($HC$1:HY6)))</f>
        <v>Nutrilon Royal GUM 3 VAN 800</v>
      </c>
      <c r="IC8" s="13" t="e">
        <f t="array" ref="IC8">INDEX(Table12[SKU], SMALL(IF(IC$2=Table12[Brand], MATCH(ROW(Table12[Brand]), ROW(Table12[Brand]))), ROWS($HC$1:HZ6)))</f>
        <v>#NUM!</v>
      </c>
      <c r="ID8" s="13" t="e">
        <f t="array" ref="ID8">INDEX(Table12[SKU], SMALL(IF(ID$2=Table12[Brand], MATCH(ROW(Table12[Brand]), ROW(Table12[Brand]))), ROWS($HC$1:IA6)))</f>
        <v>#NUM!</v>
      </c>
      <c r="IE8" s="13" t="e">
        <f t="array" ref="IE8">INDEX(Table12[SKU], SMALL(IF(IE$2=Table12[Brand], MATCH(ROW(Table12[Brand]), ROW(Table12[Brand]))), ROWS($HC$1:IB6)))</f>
        <v>#NUM!</v>
      </c>
      <c r="IF8" s="13" t="e">
        <f t="array" ref="IF8">INDEX(Table12[SKU], SMALL(IF(IF$2=Table12[Brand], MATCH(ROW(Table12[Brand]), ROW(Table12[Brand]))), ROWS($HC$1:IC6)))</f>
        <v>#NUM!</v>
      </c>
      <c r="IG8" s="13" t="e">
        <f t="array" ref="IG8">INDEX(Table12[SKU], SMALL(IF(IG$2=Table12[Brand], MATCH(ROW(Table12[Brand]), ROW(Table12[Brand]))), ROWS($HC$1:ID6)))</f>
        <v>#NUM!</v>
      </c>
      <c r="IH8" s="13" t="e">
        <f t="array" ref="IH8">INDEX(Table12[SKU], SMALL(IF(IH$2=Table12[Brand], MATCH(ROW(Table12[Brand]), ROW(Table12[Brand]))), ROWS($HC$1:IE6)))</f>
        <v>#NUM!</v>
      </c>
      <c r="II8" s="13" t="e">
        <f t="array" ref="II8">INDEX(Table12[SKU], SMALL(IF(II$2=Table12[Brand], MATCH(ROW(Table12[Brand]), ROW(Table12[Brand]))), ROWS($HC$1:IF6)))</f>
        <v>#NUM!</v>
      </c>
      <c r="IJ8" s="13" t="e">
        <f t="array" ref="IJ8">INDEX(Table12[SKU], SMALL(IF(IJ$2=Table12[Brand], MATCH(ROW(Table12[Brand]), ROW(Table12[Brand]))), ROWS($HC$1:IG6)))</f>
        <v>#NUM!</v>
      </c>
      <c r="IL8" t="s">
        <v>409</v>
      </c>
      <c r="IM8" t="s">
        <v>446</v>
      </c>
      <c r="IN8" s="13">
        <f t="shared" si="0"/>
        <v>1</v>
      </c>
      <c r="IO8" t="str">
        <v>SGM FO 400</v>
      </c>
      <c r="IP8">
        <v>1</v>
      </c>
      <c r="IQ8" t="str">
        <v>SGM FO 400</v>
      </c>
    </row>
    <row r="9" spans="1:251">
      <c r="A9" s="2" t="s">
        <v>4</v>
      </c>
      <c r="B9" s="3" t="s">
        <v>3</v>
      </c>
      <c r="D9" t="e">
        <f t="array" ref="D9">INDEX(Table1[distributor], SMALL(IF(D$2=Table1[entity], MATCH(ROW(Table1[entity]), ROW(Table1[entity]))), ROWS($A$1:A7)))</f>
        <v>#NUM!</v>
      </c>
      <c r="E9" t="e">
        <f t="array" ref="E9">INDEX(Table1[distributor], SMALL(IF(E$2=Table1[entity], MATCH(ROW(Table1[entity]), ROW(Table1[entity]))), ROWS($A$1:B7)))</f>
        <v>#NUM!</v>
      </c>
      <c r="F9" t="e">
        <f t="array" ref="F9">INDEX(Table1[distributor], SMALL(IF(F$2=Table1[entity], MATCH(ROW(Table1[entity]), ROW(Table1[entity]))), ROWS($A$1:C7)))</f>
        <v>#NUM!</v>
      </c>
      <c r="G9" t="e">
        <f t="array" ref="G9">INDEX(Table1[distributor], SMALL(IF(G$2=Table1[entity], MATCH(ROW(Table1[entity]), ROW(Table1[entity]))), ROWS($A$1:D7)))</f>
        <v>#N/A</v>
      </c>
      <c r="H9" t="e">
        <f t="array" ref="H9">INDEX(Table1[distributor], SMALL(IF(H$2=Table1[entity], MATCH(ROW(Table1[entity]), ROW(Table1[entity]))), ROWS($A$1:E7)))</f>
        <v>#N/A</v>
      </c>
      <c r="I9" t="e">
        <f t="array" ref="I9">INDEX(Table1[distributor], SMALL(IF(I$2=Table1[entity], MATCH(ROW(Table1[entity]), ROW(Table1[entity]))), ROWS($A$1:F7)))</f>
        <v>#N/A</v>
      </c>
      <c r="J9" t="e">
        <f t="array" ref="J9">INDEX(Table1[distributor], SMALL(IF(J$2=Table1[entity], MATCH(ROW(Table1[entity]), ROW(Table1[entity]))), ROWS($A$1:G7)))</f>
        <v>#N/A</v>
      </c>
      <c r="K9" t="e">
        <f t="array" ref="K9">INDEX(Table1[distributor], SMALL(IF(K$2=Table1[entity], MATCH(ROW(Table1[entity]), ROW(Table1[entity]))), ROWS($A$1:H7)))</f>
        <v>#N/A</v>
      </c>
      <c r="L9" t="e">
        <f t="array" ref="L9">INDEX(Table1[distributor], SMALL(IF(L$2=Table1[entity], MATCH(ROW(Table1[entity]), ROW(Table1[entity]))), ROWS($A$1:I7)))</f>
        <v>#N/A</v>
      </c>
      <c r="M9" t="e">
        <f t="array" ref="M9">INDEX(Table1[distributor], SMALL(IF(M$2=Table1[entity], MATCH(ROW(Table1[entity]), ROW(Table1[entity]))), ROWS($A$1:J7)))</f>
        <v>#N/A</v>
      </c>
      <c r="N9" t="e">
        <f t="array" ref="N9">INDEX(Table1[distributor], SMALL(IF(N$2=Table1[entity], MATCH(ROW(Table1[entity]), ROW(Table1[entity]))), ROWS($A$1:K7)))</f>
        <v>#N/A</v>
      </c>
      <c r="O9" t="e">
        <f t="array" ref="O9">INDEX(Table1[distributor], SMALL(IF(O$2=Table1[entity], MATCH(ROW(Table1[entity]), ROW(Table1[entity]))), ROWS($A$1:L7)))</f>
        <v>#N/A</v>
      </c>
      <c r="P9" t="e">
        <f t="array" ref="P9">INDEX(Table1[distributor], SMALL(IF(P$2=Table1[entity], MATCH(ROW(Table1[entity]), ROW(Table1[entity]))), ROWS($A$1:M7)))</f>
        <v>#N/A</v>
      </c>
      <c r="Q9" t="e">
        <f t="array" ref="Q9">INDEX(Table1[distributor], SMALL(IF(Q$2=Table1[entity], MATCH(ROW(Table1[entity]), ROW(Table1[entity]))), ROWS($A$1:N7)))</f>
        <v>#N/A</v>
      </c>
      <c r="R9" t="e">
        <f t="array" ref="R9">INDEX(Table1[distributor], SMALL(IF(R$2=Table1[entity], MATCH(ROW(Table1[entity]), ROW(Table1[entity]))), ROWS($A$1:O7)))</f>
        <v>#N/A</v>
      </c>
      <c r="S9" t="e">
        <f t="array" ref="S9">INDEX(Table1[distributor], SMALL(IF(S$2=Table1[entity], MATCH(ROW(Table1[entity]), ROW(Table1[entity]))), ROWS($A$1:P7)))</f>
        <v>#N/A</v>
      </c>
      <c r="X9" t="e">
        <f t="array" ref="X9">INDEX(Table2[subactivitytype], SMALL(IF(X$2=Table2[category], MATCH(ROW(Table2[category]), ROW(Table2[category]))), ROWS($U$1:U7)))</f>
        <v>#NUM!</v>
      </c>
      <c r="Z9" s="2" t="s">
        <v>49</v>
      </c>
      <c r="AA9" s="3" t="s">
        <v>89</v>
      </c>
      <c r="AC9" s="13" t="str">
        <f t="array" ref="AC9">INDEX(Table3[subcategory], SMALL(IF(AC$2=Table3[subactivitytype], MATCH(ROW(Table3[subactivitytype]), ROW(Table3[subactivitytype]))), ROWS($Z$1:Z7)))</f>
        <v>Lactamil</v>
      </c>
      <c r="AD9" s="13" t="str">
        <f t="array" ref="AD9">INDEX(Table3[subcategory], SMALL(IF(AD$2=Table3[subactivitytype], MATCH(ROW(Table3[subactivitytype]), ROW(Table3[subactivitytype]))), ROWS($Z$1:AA7)))</f>
        <v>SGM Core</v>
      </c>
      <c r="AE9" s="13" t="str">
        <f t="array" ref="AE9">INDEX(Table3[subcategory], SMALL(IF(AE$2=Table3[subactivitytype], MATCH(ROW(Table3[subactivitytype]), ROW(Table3[subactivitytype]))), ROWS($Z$1:AB7)))</f>
        <v>Trading Term</v>
      </c>
      <c r="AG9" s="2" t="s">
        <v>31</v>
      </c>
      <c r="AH9" s="3" t="s">
        <v>46</v>
      </c>
      <c r="AJ9" s="13" t="str" cm="1">
        <f t="array" ref="AJ9">INDEX(Table4[activity], SMALL(IF(AJ$2=Table4[subcategory], MATCH(ROW(Table4[subcategory]), ROW(Table4[subcategory]))), ROWS($AG$1:AG7)))</f>
        <v>Logistic</v>
      </c>
      <c r="AK9" s="13" t="str" cm="1">
        <f t="array" ref="AK9">INDEX(Table4[activity], SMALL(IF(AK$2=Table4[subcategory], MATCH(ROW(Table4[subcategory]), ROW(Table4[subcategory]))), ROWS($AG$1:AH7)))</f>
        <v>Logistic</v>
      </c>
      <c r="AL9" s="13" t="str" cm="1">
        <f t="array" ref="AL9">INDEX(Table4[activity], SMALL(IF(AL$2=Table4[subcategory], MATCH(ROW(Table4[subcategory]), ROW(Table4[subcategory]))), ROWS($AG$1:AI7)))</f>
        <v>Adhoc Chanel - Visibility</v>
      </c>
      <c r="AM9" s="13" t="str" cm="1">
        <f t="array" ref="AM9">INDEX(Table4[activity], SMALL(IF(AM$2=Table4[subcategory], MATCH(ROW(Table4[subcategory]), ROW(Table4[subcategory]))), ROWS($AG$1:AJ7)))</f>
        <v>Adhoc Trading - Consumer Promo</v>
      </c>
      <c r="AN9" s="13" t="str" cm="1">
        <f t="array" ref="AN9">INDEX(Table4[activity], SMALL(IF(AN$2=Table4[subcategory], MATCH(ROW(Table4[subcategory]), ROW(Table4[subcategory]))), ROWS($AG$1:AK7)))</f>
        <v>Adhoc Chanel - Visibility</v>
      </c>
      <c r="AO9" s="13" t="e" cm="1">
        <f t="array" ref="AO9">INDEX(Table4[activity], SMALL(IF(AO$2=Table4[subcategory], MATCH(ROW(Table4[subcategory]), ROW(Table4[subcategory]))), ROWS($AG$1:AL7)))</f>
        <v>#NUM!</v>
      </c>
      <c r="AP9" s="13" t="e" cm="1">
        <f t="array" ref="AP9">INDEX(Table4[activity], SMALL(IF(AP$2=Table4[subcategory], MATCH(ROW(Table4[subcategory]), ROW(Table4[subcategory]))), ROWS($AG$1:AM7)))</f>
        <v>#NUM!</v>
      </c>
      <c r="AQ9" s="13" t="e" cm="1">
        <f t="array" ref="AQ9">INDEX(Table4[activity], SMALL(IF(AQ$2=Table4[subcategory], MATCH(ROW(Table4[subcategory]), ROW(Table4[subcategory]))), ROWS($AG$1:AN7)))</f>
        <v>#NUM!</v>
      </c>
      <c r="AR9" s="13" t="e" cm="1">
        <f t="array" ref="AR9">INDEX(Table4[activity], SMALL(IF(AR$2=Table4[subcategory], MATCH(ROW(Table4[subcategory]), ROW(Table4[subcategory]))), ROWS($AG$1:AO7)))</f>
        <v>#NUM!</v>
      </c>
      <c r="AS9" s="13" t="str" cm="1">
        <f t="array" ref="AS9">INDEX(Table4[activity], SMALL(IF(AS$2=Table4[subcategory], MATCH(ROW(Table4[subcategory]), ROW(Table4[subcategory]))), ROWS($AG$1:AP7)))</f>
        <v>Adhoc Chanel - Visibility</v>
      </c>
      <c r="AT9" s="13" t="e" cm="1">
        <f t="array" ref="AT9">INDEX(Table4[activity], SMALL(IF(AT$2=Table4[subcategory], MATCH(ROW(Table4[subcategory]), ROW(Table4[subcategory]))), ROWS($AG$1:AQ7)))</f>
        <v>#NUM!</v>
      </c>
      <c r="AU9" s="13" t="str" cm="1">
        <f t="array" ref="AU9">INDEX(Table4[activity], SMALL(IF(AU$2=Table4[subcategory], MATCH(ROW(Table4[subcategory]), ROW(Table4[subcategory]))), ROWS($AG$1:AR7)))</f>
        <v>Adhoc Chanel - Visibility</v>
      </c>
      <c r="AV9" s="13" t="e" cm="1">
        <f t="array" ref="AV9">INDEX(Table4[activity], SMALL(IF(AV$2=Table4[subcategory], MATCH(ROW(Table4[subcategory]), ROW(Table4[subcategory]))), ROWS($AG$1:AS7)))</f>
        <v>#NUM!</v>
      </c>
      <c r="AW9" s="13" t="e" cm="1">
        <f t="array" ref="AW9">INDEX(Table4[activity], SMALL(IF(AW$2=Table4[subcategory], MATCH(ROW(Table4[subcategory]), ROW(Table4[subcategory]))), ROWS($AG$1:AT7)))</f>
        <v>#NUM!</v>
      </c>
      <c r="AX9" s="13" t="e" cm="1">
        <f t="array" ref="AX9">INDEX(Table4[activity], SMALL(IF(AX$2=Table4[subcategory], MATCH(ROW(Table4[subcategory]), ROW(Table4[subcategory]))), ROWS($AG$1:AU7)))</f>
        <v>#NUM!</v>
      </c>
      <c r="AY9" s="13" t="str" cm="1">
        <f t="array" ref="AY9">INDEX(Table4[activity], SMALL(IF(AY$2=Table4[subcategory], MATCH(ROW(Table4[subcategory]), ROW(Table4[subcategory]))), ROWS($AG$1:AV7)))</f>
        <v>Adhoc Chanel - Visibility</v>
      </c>
      <c r="AZ9" s="13" t="str" cm="1">
        <f t="array" ref="AZ9">INDEX(Table4[activity], SMALL(IF(AZ$2=Table4[subcategory], MATCH(ROW(Table4[subcategory]), ROW(Table4[subcategory]))), ROWS($AG$1:AW7)))</f>
        <v>Adhoc Chanel - Visibility</v>
      </c>
      <c r="BA9" s="13" t="str" cm="1">
        <f t="array" ref="BA9">INDEX(Table4[activity], SMALL(IF(BA$2=Table4[subcategory], MATCH(ROW(Table4[subcategory]), ROW(Table4[subcategory]))), ROWS($AG$1:AX7)))</f>
        <v>Adhoc Chanel - Visibility</v>
      </c>
      <c r="BB9" s="13" t="e" cm="1">
        <f t="array" ref="BB9">INDEX(Table4[activity], SMALL(IF(BB$2=Table4[subcategory], MATCH(ROW(Table4[subcategory]), ROW(Table4[subcategory]))), ROWS($AG$1:AY7)))</f>
        <v>#NUM!</v>
      </c>
      <c r="BD9" s="13" t="s">
        <v>42</v>
      </c>
      <c r="BE9" s="13" t="s">
        <v>42</v>
      </c>
      <c r="BG9" s="13" t="e">
        <f t="array" ref="BG9">INDEX(Table5[subactivity], SMALL(IF(BG$2=Table5[activity], MATCH(ROW(Table5[activity]), ROW(Table5[activity]))), ROWS($BD$1:BD7)))</f>
        <v>#NUM!</v>
      </c>
      <c r="BH9" s="13" t="e">
        <f t="array" ref="BH9">INDEX(Table5[subactivity], SMALL(IF(BH$2=Table5[activity], MATCH(ROW(Table5[activity]), ROW(Table5[activity]))), ROWS($BD$1:BE7)))</f>
        <v>#NUM!</v>
      </c>
      <c r="BI9" s="13" t="e">
        <f t="array" ref="BI9">INDEX(Table5[subactivity], SMALL(IF(BI$2=Table5[activity], MATCH(ROW(Table5[activity]), ROW(Table5[activity]))), ROWS($BD$1:BF7)))</f>
        <v>#NUM!</v>
      </c>
      <c r="BJ9" s="13" t="e">
        <f t="array" ref="BJ9">INDEX(Table5[subactivity], SMALL(IF(BJ$2=Table5[activity], MATCH(ROW(Table5[activity]), ROW(Table5[activity]))), ROWS($BD$1:BG7)))</f>
        <v>#NUM!</v>
      </c>
      <c r="BK9" s="13" t="e">
        <f t="array" ref="BK9">INDEX(Table5[subactivity], SMALL(IF(BK$2=Table5[activity], MATCH(ROW(Table5[activity]), ROW(Table5[activity]))), ROWS($BD$1:BH7)))</f>
        <v>#NUM!</v>
      </c>
      <c r="BL9" s="13" t="e">
        <f t="array" ref="BL9">INDEX(Table5[subactivity], SMALL(IF(BL$2=Table5[activity], MATCH(ROW(Table5[activity]), ROW(Table5[activity]))), ROWS($BD$1:BI7)))</f>
        <v>#NUM!</v>
      </c>
      <c r="BM9" s="13" t="e">
        <f t="array" ref="BM9">INDEX(Table5[subactivity], SMALL(IF(BM$2=Table5[activity], MATCH(ROW(Table5[activity]), ROW(Table5[activity]))), ROWS($BD$1:BJ7)))</f>
        <v>#NUM!</v>
      </c>
      <c r="BN9" s="13" t="e">
        <f t="array" ref="BN9">INDEX(Table5[subactivity], SMALL(IF(BN$2=Table5[activity], MATCH(ROW(Table5[activity]), ROW(Table5[activity]))), ROWS($BD$1:BK7)))</f>
        <v>#NUM!</v>
      </c>
      <c r="BO9" s="13" t="e">
        <f t="array" ref="BO9">INDEX(Table5[subactivity], SMALL(IF(BO$2=Table5[activity], MATCH(ROW(Table5[activity]), ROW(Table5[activity]))), ROWS($BD$1:BL7)))</f>
        <v>#NUM!</v>
      </c>
      <c r="BP9" s="13" t="e">
        <f t="array" ref="BP9">INDEX(Table5[subactivity], SMALL(IF(BP$2=Table5[activity], MATCH(ROW(Table5[activity]), ROW(Table5[activity]))), ROWS($BD$1:BM7)))</f>
        <v>#NUM!</v>
      </c>
      <c r="BQ9" s="13" t="str">
        <f t="array" ref="BQ9">INDEX(Table5[subactivity], SMALL(IF(BQ$2=Table5[activity], MATCH(ROW(Table5[activity]), ROW(Table5[activity]))), ROWS($BD$1:BN7)))</f>
        <v>Loyalty</v>
      </c>
      <c r="BR9" s="13" t="str">
        <f t="array" ref="BR9">INDEX(Table5[subactivity], SMALL(IF(BR$2=Table5[activity], MATCH(ROW(Table5[activity]), ROW(Table5[activity]))), ROWS($BD$1:BO7)))</f>
        <v>Special Event</v>
      </c>
      <c r="BS9" s="13" t="e">
        <f t="array" ref="BS9">INDEX(Table5[subactivity], SMALL(IF(BS$2=Table5[activity], MATCH(ROW(Table5[activity]), ROW(Table5[activity]))), ROWS($BD$1:BP7)))</f>
        <v>#NUM!</v>
      </c>
      <c r="BT9" s="13" t="e">
        <f t="array" ref="BT9">INDEX(Table5[subactivity], SMALL(IF(BT$2=Table5[activity], MATCH(ROW(Table5[activity]), ROW(Table5[activity]))), ROWS($BD$1:BQ7)))</f>
        <v>#NUM!</v>
      </c>
      <c r="BU9" s="13" t="str">
        <f t="array" ref="BU9">INDEX(Table5[subactivity], SMALL(IF(BU$2=Table5[activity], MATCH(ROW(Table5[activity]), ROW(Table5[activity]))), ROWS($BD$1:BR7)))</f>
        <v>Thematic discount Trading</v>
      </c>
      <c r="BV9" s="13" t="e">
        <f t="array" ref="BV9">INDEX(Table5[subactivity], SMALL(IF(BV$2=Table5[activity], MATCH(ROW(Table5[activity]), ROW(Table5[activity]))), ROWS($BD$1:BS7)))</f>
        <v>#NUM!</v>
      </c>
      <c r="BW9" s="13" t="e">
        <f t="array" ref="BW9">INDEX(Table5[subactivity], SMALL(IF(BW$2=Table5[activity], MATCH(ROW(Table5[activity]), ROW(Table5[activity]))), ROWS($BD$1:BT7)))</f>
        <v>#NUM!</v>
      </c>
      <c r="BX9" s="13" t="e">
        <f t="array" ref="BX9">INDEX(Table5[subactivity], SMALL(IF(BX$2=Table5[activity], MATCH(ROW(Table5[activity]), ROW(Table5[activity]))), ROWS($BD$1:BU7)))</f>
        <v>#NUM!</v>
      </c>
      <c r="BY9" s="13" t="e">
        <f t="array" ref="BY9">INDEX(Table5[subactivity], SMALL(IF(BY$2=Table5[activity], MATCH(ROW(Table5[activity]), ROW(Table5[activity]))), ROWS($BD$1:BV7)))</f>
        <v>#NUM!</v>
      </c>
      <c r="BZ9" s="13" t="str">
        <f t="array" ref="BZ9">INDEX(Table5[subactivity], SMALL(IF(BZ$2=Table5[activity], MATCH(ROW(Table5[activity]), ROW(Table5[activity]))), ROWS($BD$1:BW7)))</f>
        <v>Adjacent Gimmick</v>
      </c>
      <c r="CA9" s="13" t="str">
        <f t="array" ref="CA9">INDEX(Table5[subactivity], SMALL(IF(CA$2=Table5[activity], MATCH(ROW(Table5[activity]), ROW(Table5[activity]))), ROWS($BD$1:BX7)))</f>
        <v>Thematic discount</v>
      </c>
      <c r="CB9" s="13" t="e">
        <f t="array" ref="CB9">INDEX(Table5[subactivity], SMALL(IF(CB$2=Table5[activity], MATCH(ROW(Table5[activity]), ROW(Table5[activity]))), ROWS($BD$1:BY7)))</f>
        <v>#NUM!</v>
      </c>
      <c r="CC9" s="13" t="str">
        <f t="array" ref="CC9">INDEX(Table5[subactivity], SMALL(IF(CC$2=Table5[activity], MATCH(ROW(Table5[activity]), ROW(Table5[activity]))), ROWS($BD$1:BZ7)))</f>
        <v>Service Level</v>
      </c>
      <c r="CD9" s="13" t="e">
        <f t="array" ref="CD9">INDEX(Table5[subactivity], SMALL(IF(CD$2=Table5[activity], MATCH(ROW(Table5[activity]), ROW(Table5[activity]))), ROWS($BD$1:CA7)))</f>
        <v>#NUM!</v>
      </c>
      <c r="CE9" s="13" t="str">
        <f t="array" ref="CE9">INDEX(Table5[subactivity], SMALL(IF(CE$2=Table5[activity], MATCH(ROW(Table5[activity]), ROW(Table5[activity]))), ROWS($BD$1:CB7)))</f>
        <v>GO Discount</v>
      </c>
      <c r="CF9" s="13" t="e">
        <f t="array" ref="CF9">INDEX(Table5[subactivity], SMALL(IF(CF$2=Table5[activity], MATCH(ROW(Table5[activity]), ROW(Table5[activity]))), ROWS($BD$1:CC7)))</f>
        <v>#NUM!</v>
      </c>
      <c r="CG9" s="13" t="e">
        <f t="array" ref="CG9">INDEX(Table5[subactivity], SMALL(IF(CG$2=Table5[activity], MATCH(ROW(Table5[activity]), ROW(Table5[activity]))), ROWS($BD$1:CD7)))</f>
        <v>#NUM!</v>
      </c>
      <c r="CH9" s="13" t="e">
        <f t="array" ref="CH9">INDEX(Table5[subactivity], SMALL(IF(CH$2=Table5[activity], MATCH(ROW(Table5[activity]), ROW(Table5[activity]))), ROWS($BD$1:CE7)))</f>
        <v>#NUM!</v>
      </c>
      <c r="CI9" s="13" t="e">
        <f t="array" ref="CI9">INDEX(Table5[subactivity], SMALL(IF(CI$2=Table5[activity], MATCH(ROW(Table5[activity]), ROW(Table5[activity]))), ROWS($BD$1:CF7)))</f>
        <v>#NUM!</v>
      </c>
      <c r="CJ9" s="13" t="str">
        <f t="array" ref="CJ9">INDEX(Table5[subactivity], SMALL(IF(CJ$2=Table5[activity], MATCH(ROW(Table5[activity]), ROW(Table5[activity]))), ROWS($BD$1:CG7)))</f>
        <v>Loyalty</v>
      </c>
      <c r="CK9" s="13" t="str">
        <f t="array" ref="CK9">INDEX(Table5[subactivity], SMALL(IF(CK$2=Table5[activity], MATCH(ROW(Table5[activity]), ROW(Table5[activity]))), ROWS($BD$1:CH7)))</f>
        <v>End/Top Gondola</v>
      </c>
      <c r="CL9" s="13" t="str">
        <f t="array" ref="CL9">INDEX(Table5[subactivity], SMALL(IF(CL$2=Table5[activity], MATCH(ROW(Table5[activity]), ROW(Table5[activity]))), ROWS($BD$1:CI7)))</f>
        <v>Loyalty</v>
      </c>
      <c r="CM9" s="13" t="str">
        <f t="array" ref="CM9">INDEX(Table5[subactivity], SMALL(IF(CM$2=Table5[activity], MATCH(ROW(Table5[activity]), ROW(Table5[activity]))), ROWS($BD$1:CJ7)))</f>
        <v>Visibility</v>
      </c>
      <c r="CN9" s="13" t="e">
        <f t="array" ref="CN9">INDEX(Table5[subactivity], SMALL(IF(CN$2=Table5[activity], MATCH(ROW(Table5[activity]), ROW(Table5[activity]))), ROWS($BD$1:CK7)))</f>
        <v>#NUM!</v>
      </c>
      <c r="CO9" s="13" t="e">
        <f t="array" ref="CO9">INDEX(Table5[subactivity], SMALL(IF(CO$2=Table5[activity], MATCH(ROW(Table5[activity]), ROW(Table5[activity]))), ROWS($BD$1:CL7)))</f>
        <v>#NUM!</v>
      </c>
      <c r="CP9" s="13" t="str">
        <f t="array" ref="CP9">INDEX(Table5[subactivity], SMALL(IF(CP$2=Table5[activity], MATCH(ROW(Table5[activity]), ROW(Table5[activity]))), ROWS($BD$1:CM7)))</f>
        <v>Adjacent Gimmick</v>
      </c>
      <c r="CR9" s="13" t="s">
        <v>139</v>
      </c>
      <c r="CS9" s="13" t="s">
        <v>139</v>
      </c>
      <c r="CU9" t="e">
        <f t="array" ref="CU9">INDEX(Table6[subchannel], SMALL(IF(CU$2=Table6[channel], MATCH(ROW(Table6[channel]), ROW(Table6[channel]))), ROWS($CR$1:CR7)))</f>
        <v>#NUM!</v>
      </c>
      <c r="CV9" t="e">
        <f t="array" ref="CV9">INDEX(Table6[subchannel], SMALL(IF(CV$2=Table6[channel], MATCH(ROW(Table6[channel]), ROW(Table6[channel]))), ROWS($CR$1:CS7)))</f>
        <v>#NUM!</v>
      </c>
      <c r="CW9" t="e">
        <f t="array" ref="CW9">INDEX(Table6[subchannel], SMALL(IF(CW$2=Table6[channel], MATCH(ROW(Table6[channel]), ROW(Table6[channel]))), ROWS($CR$1:CT7)))</f>
        <v>#NUM!</v>
      </c>
      <c r="CX9" t="e">
        <f t="array" ref="CX9">INDEX(Table6[subchannel], SMALL(IF(CX$2=Table6[channel], MATCH(ROW(Table6[channel]), ROW(Table6[channel]))), ROWS($CR$1:CU7)))</f>
        <v>#NUM!</v>
      </c>
      <c r="CY9" t="e">
        <f t="array" ref="CY9">INDEX(Table6[subchannel], SMALL(IF(CY$2=Table6[channel], MATCH(ROW(Table6[channel]), ROW(Table6[channel]))), ROWS($CR$1:CV7)))</f>
        <v>#NUM!</v>
      </c>
      <c r="CZ9" t="e">
        <f t="array" ref="CZ9">INDEX(Table6[subchannel], SMALL(IF(CZ$2=Table6[channel], MATCH(ROW(Table6[channel]), ROW(Table6[channel]))), ROWS($CR$1:CW7)))</f>
        <v>#NUM!</v>
      </c>
      <c r="DA9" t="e">
        <f t="array" ref="DA9">INDEX(Table6[subchannel], SMALL(IF(DA$2=Table6[channel], MATCH(ROW(Table6[channel]), ROW(Table6[channel]))), ROWS($CR$1:CX7)))</f>
        <v>#NUM!</v>
      </c>
      <c r="DB9" t="e">
        <f t="array" ref="DB9">INDEX(Table6[subchannel], SMALL(IF(DB$2=Table6[channel], MATCH(ROW(Table6[channel]), ROW(Table6[channel]))), ROWS($CR$1:CY7)))</f>
        <v>#NUM!</v>
      </c>
      <c r="DC9" t="e">
        <f t="array" ref="DC9">INDEX(Table6[subchannel], SMALL(IF(DC$2=Table6[channel], MATCH(ROW(Table6[channel]), ROW(Table6[channel]))), ROWS($CR$1:CZ7)))</f>
        <v>#NUM!</v>
      </c>
      <c r="DD9" t="e">
        <f t="array" ref="DD9">INDEX(Table6[subchannel], SMALL(IF(DD$2=Table6[channel], MATCH(ROW(Table6[channel]), ROW(Table6[channel]))), ROWS($CR$1:DA7)))</f>
        <v>#NUM!</v>
      </c>
      <c r="DE9" t="e">
        <f t="array" ref="DE9">INDEX(Table6[subchannel], SMALL(IF(DE$2=Table6[channel], MATCH(ROW(Table6[channel]), ROW(Table6[channel]))), ROWS($CR$1:DB7)))</f>
        <v>#NUM!</v>
      </c>
      <c r="DG9" s="13" t="s">
        <v>136</v>
      </c>
      <c r="DH9" s="13" t="s">
        <v>164</v>
      </c>
      <c r="DJ9" s="13" t="str">
        <f t="array" ref="DJ9">INDEX(Table8[account], SMALL(IF(DJ$2=Table8[subchannel], MATCH(ROW(Table8[subchannel]), ROW(Table8[subchannel]))), ROWS($DG$1:DG7)))</f>
        <v>KLIK INDOMARET</v>
      </c>
      <c r="DK9" s="13" t="str">
        <f t="array" ref="DK9">INDEX(Table8[account], SMALL(IF(DK$2=Table8[subchannel], MATCH(ROW(Table8[subchannel]), ROW(Table8[subchannel]))), ROWS($DG$1:DH7)))</f>
        <v>RAMAYANA</v>
      </c>
      <c r="DL9" s="13" t="e">
        <f t="array" ref="DL9">INDEX(Table8[account], SMALL(IF(DL$2=Table8[subchannel], MATCH(ROW(Table8[subchannel]), ROW(Table8[subchannel]))), ROWS($DG$1:DI7)))</f>
        <v>#NUM!</v>
      </c>
      <c r="DM9" s="13" t="str">
        <f t="array" ref="DM9">INDEX(Table8[account], SMALL(IF(DM$2=Table8[subchannel], MATCH(ROW(Table8[subchannel]), ROW(Table8[subchannel]))), ROWS($DG$1:DJ7)))</f>
        <v>RUMAH SAKIT</v>
      </c>
      <c r="DN9" s="13" t="e">
        <f t="array" ref="DN9">INDEX(Table8[account], SMALL(IF(DN$2=Table8[subchannel], MATCH(ROW(Table8[subchannel]), ROW(Table8[subchannel]))), ROWS($DG$1:DK7)))</f>
        <v>#NUM!</v>
      </c>
      <c r="DO9" s="13" t="e">
        <f t="array" ref="DO9">INDEX(Table8[account], SMALL(IF(DO$2=Table8[subchannel], MATCH(ROW(Table8[subchannel]), ROW(Table8[subchannel]))), ROWS($DG$1:DL7)))</f>
        <v>#NUM!</v>
      </c>
      <c r="DP9" s="13" t="e">
        <f t="array" ref="DP9">INDEX(Table8[account], SMALL(IF(DP$2=Table8[subchannel], MATCH(ROW(Table8[subchannel]), ROW(Table8[subchannel]))), ROWS($DG$1:DM7)))</f>
        <v>#NUM!</v>
      </c>
      <c r="DQ9" s="13" t="e">
        <f t="array" ref="DQ9">INDEX(Table8[account], SMALL(IF(DQ$2=Table8[subchannel], MATCH(ROW(Table8[subchannel]), ROW(Table8[subchannel]))), ROWS($DG$1:DN7)))</f>
        <v>#NUM!</v>
      </c>
      <c r="DR9" s="13" t="e">
        <f t="array" ref="DR9">INDEX(Table8[account], SMALL(IF(DR$2=Table8[subchannel], MATCH(ROW(Table8[subchannel]), ROW(Table8[subchannel]))), ROWS($DG$1:DO7)))</f>
        <v>#NUM!</v>
      </c>
      <c r="DS9" s="13" t="e">
        <f t="array" ref="DS9">INDEX(Table8[account], SMALL(IF(DS$2=Table8[subchannel], MATCH(ROW(Table8[subchannel]), ROW(Table8[subchannel]))), ROWS($DG$1:DP7)))</f>
        <v>#NUM!</v>
      </c>
      <c r="DT9" s="13" t="e">
        <f t="array" ref="DT9">INDEX(Table8[account], SMALL(IF(DT$2=Table8[subchannel], MATCH(ROW(Table8[subchannel]), ROW(Table8[subchannel]))), ROWS($DG$1:DQ7)))</f>
        <v>#NUM!</v>
      </c>
      <c r="DU9" s="13" t="e">
        <f t="array" ref="DU9">INDEX(Table8[account], SMALL(IF(DU$2=Table8[subchannel], MATCH(ROW(Table8[subchannel]), ROW(Table8[subchannel]))), ROWS($DG$1:DR7)))</f>
        <v>#NUM!</v>
      </c>
      <c r="DV9" s="13" t="e">
        <f t="array" ref="DV9">INDEX(Table8[account], SMALL(IF(DV$2=Table8[subchannel], MATCH(ROW(Table8[subchannel]), ROW(Table8[subchannel]))), ROWS($DG$1:DS7)))</f>
        <v>#NUM!</v>
      </c>
      <c r="DW9" s="13" t="e">
        <f t="array" ref="DW9">INDEX(Table8[account], SMALL(IF(DW$2=Table8[subchannel], MATCH(ROW(Table8[subchannel]), ROW(Table8[subchannel]))), ROWS($DG$1:DT7)))</f>
        <v>#NUM!</v>
      </c>
      <c r="DX9" s="13" t="e">
        <f t="array" ref="DX9">INDEX(Table8[account], SMALL(IF(DX$2=Table8[subchannel], MATCH(ROW(Table8[subchannel]), ROW(Table8[subchannel]))), ROWS($DG$1:DU7)))</f>
        <v>#NUM!</v>
      </c>
      <c r="DY9" s="13" t="e">
        <f t="array" ref="DY9">INDEX(Table8[account], SMALL(IF(DY$2=Table8[subchannel], MATCH(ROW(Table8[subchannel]), ROW(Table8[subchannel]))), ROWS($DG$1:DV7)))</f>
        <v>#NUM!</v>
      </c>
      <c r="DZ9" s="13" t="e">
        <f t="array" ref="DZ9">INDEX(Table8[account], SMALL(IF(DZ$2=Table8[subchannel], MATCH(ROW(Table8[subchannel]), ROW(Table8[subchannel]))), ROWS($DG$1:DW7)))</f>
        <v>#NUM!</v>
      </c>
      <c r="EB9" s="13" t="s">
        <v>162</v>
      </c>
      <c r="EC9" s="13" t="s">
        <v>162</v>
      </c>
      <c r="EE9" s="13" t="e">
        <f t="array" ref="EE9">INDEX(Table9[subaccount], SMALL(IF(EE$2=Table9[account], MATCH(ROW(Table9[account]), ROW(Table9[account]))), ROWS($EB$1:EB7)))</f>
        <v>#NUM!</v>
      </c>
      <c r="EF9" s="13" t="e">
        <f t="array" ref="EF9">INDEX(Table9[subaccount], SMALL(IF(EF$2=Table9[account], MATCH(ROW(Table9[account]), ROW(Table9[account]))), ROWS($EB$1:EC7)))</f>
        <v>#NUM!</v>
      </c>
      <c r="EG9" s="13" t="e">
        <f t="array" ref="EG9">INDEX(Table9[subaccount], SMALL(IF(EG$2=Table9[account], MATCH(ROW(Table9[account]), ROW(Table9[account]))), ROWS($EB$1:ED7)))</f>
        <v>#NUM!</v>
      </c>
      <c r="EH9" s="13" t="e">
        <f t="array" ref="EH9">INDEX(Table9[subaccount], SMALL(IF(EH$2=Table9[account], MATCH(ROW(Table9[account]), ROW(Table9[account]))), ROWS($EB$1:EE7)))</f>
        <v>#NUM!</v>
      </c>
      <c r="EI9" s="13" t="e">
        <f t="array" ref="EI9">INDEX(Table9[subaccount], SMALL(IF(EI$2=Table9[account], MATCH(ROW(Table9[account]), ROW(Table9[account]))), ROWS($EB$1:EF7)))</f>
        <v>#NUM!</v>
      </c>
      <c r="EJ9" s="13" t="e">
        <f t="array" ref="EJ9">INDEX(Table9[subaccount], SMALL(IF(EJ$2=Table9[account], MATCH(ROW(Table9[account]), ROW(Table9[account]))), ROWS($EB$1:EG7)))</f>
        <v>#NUM!</v>
      </c>
      <c r="EK9" s="13" t="e">
        <f t="array" ref="EK9">INDEX(Table9[subaccount], SMALL(IF(EK$2=Table9[account], MATCH(ROW(Table9[account]), ROW(Table9[account]))), ROWS($EB$1:EH7)))</f>
        <v>#NUM!</v>
      </c>
      <c r="EL9" s="13" t="e">
        <f t="array" ref="EL9">INDEX(Table9[subaccount], SMALL(IF(EL$2=Table9[account], MATCH(ROW(Table9[account]), ROW(Table9[account]))), ROWS($EB$1:EI7)))</f>
        <v>#NUM!</v>
      </c>
      <c r="EM9" s="13" t="e">
        <f t="array" ref="EM9">INDEX(Table9[subaccount], SMALL(IF(EM$2=Table9[account], MATCH(ROW(Table9[account]), ROW(Table9[account]))), ROWS($EB$1:EJ7)))</f>
        <v>#NUM!</v>
      </c>
      <c r="EN9" s="13" t="e">
        <f t="array" ref="EN9">INDEX(Table9[subaccount], SMALL(IF(EN$2=Table9[account], MATCH(ROW(Table9[account]), ROW(Table9[account]))), ROWS($EB$1:EK7)))</f>
        <v>#NUM!</v>
      </c>
      <c r="EO9" s="13" t="e">
        <f t="array" ref="EO9">INDEX(Table9[subaccount], SMALL(IF(EO$2=Table9[account], MATCH(ROW(Table9[account]), ROW(Table9[account]))), ROWS($EB$1:EL7)))</f>
        <v>#NUM!</v>
      </c>
      <c r="EP9" s="13" t="e">
        <f t="array" ref="EP9">INDEX(Table9[subaccount], SMALL(IF(EP$2=Table9[account], MATCH(ROW(Table9[account]), ROW(Table9[account]))), ROWS($EB$1:EM7)))</f>
        <v>#NUM!</v>
      </c>
      <c r="EQ9" s="13" t="e">
        <f t="array" ref="EQ9">INDEX(Table9[subaccount], SMALL(IF(EQ$2=Table9[account], MATCH(ROW(Table9[account]), ROW(Table9[account]))), ROWS($EB$1:EN7)))</f>
        <v>#NUM!</v>
      </c>
      <c r="ER9" s="13" t="e">
        <f t="array" ref="ER9">INDEX(Table9[subaccount], SMALL(IF(ER$2=Table9[account], MATCH(ROW(Table9[account]), ROW(Table9[account]))), ROWS($EB$1:EO7)))</f>
        <v>#NUM!</v>
      </c>
      <c r="ES9" s="13" t="e">
        <f t="array" ref="ES9">INDEX(Table9[subaccount], SMALL(IF(ES$2=Table9[account], MATCH(ROW(Table9[account]), ROW(Table9[account]))), ROWS($EB$1:EP7)))</f>
        <v>#NUM!</v>
      </c>
      <c r="ET9" s="13" t="e">
        <f t="array" ref="ET9">INDEX(Table9[subaccount], SMALL(IF(ET$2=Table9[account], MATCH(ROW(Table9[account]), ROW(Table9[account]))), ROWS($EB$1:EQ7)))</f>
        <v>#NUM!</v>
      </c>
      <c r="EU9" s="13" t="e">
        <f t="array" ref="EU9">INDEX(Table9[subaccount], SMALL(IF(EU$2=Table9[account], MATCH(ROW(Table9[account]), ROW(Table9[account]))), ROWS($EB$1:ER7)))</f>
        <v>#NUM!</v>
      </c>
      <c r="EV9" s="13" t="e">
        <f t="array" ref="EV9">INDEX(Table9[subaccount], SMALL(IF(EV$2=Table9[account], MATCH(ROW(Table9[account]), ROW(Table9[account]))), ROWS($EB$1:ES7)))</f>
        <v>#NUM!</v>
      </c>
      <c r="EW9" s="13" t="e">
        <f t="array" ref="EW9">INDEX(Table9[subaccount], SMALL(IF(EW$2=Table9[account], MATCH(ROW(Table9[account]), ROW(Table9[account]))), ROWS($EB$1:ET7)))</f>
        <v>#NUM!</v>
      </c>
      <c r="EX9" s="13" t="e">
        <f t="array" ref="EX9">INDEX(Table9[subaccount], SMALL(IF(EX$2=Table9[account], MATCH(ROW(Table9[account]), ROW(Table9[account]))), ROWS($EB$1:EU7)))</f>
        <v>#NUM!</v>
      </c>
      <c r="EY9" s="13" t="str">
        <f t="array" ref="EY9">INDEX(Table9[subaccount], SMALL(IF(EY$2=Table9[account], MATCH(ROW(Table9[account]), ROW(Table9[account]))), ROWS($EB$1:EV7)))</f>
        <v>MELATI SWALAYAN</v>
      </c>
      <c r="EZ9" s="13" t="str">
        <f t="array" ref="EZ9">INDEX(Table9[subaccount], SMALL(IF(EZ$2=Table9[account], MATCH(ROW(Table9[account]), ROW(Table9[account]))), ROWS($EB$1:EW7)))</f>
        <v>FRESH GROUP</v>
      </c>
      <c r="FA9" s="13" t="str">
        <f t="array" ref="FA9">INDEX(Table9[subaccount], SMALL(IF(FA$2=Table9[account], MATCH(ROW(Table9[account]), ROW(Table9[account]))), ROWS($EB$1:EX7)))</f>
        <v>GRAND HERO</v>
      </c>
      <c r="FB9" s="13" t="str">
        <f t="array" ref="FB9">INDEX(Table9[subaccount], SMALL(IF(FB$2=Table9[account], MATCH(ROW(Table9[account]), ROW(Table9[account]))), ROWS($EB$1:EY7)))</f>
        <v>ERA</v>
      </c>
      <c r="FC9" s="13" t="e">
        <f t="array" ref="FC9">INDEX(Table9[subaccount], SMALL(IF(FC$2=Table9[account], MATCH(ROW(Table9[account]), ROW(Table9[account]))), ROWS($EB$1:EZ7)))</f>
        <v>#NUM!</v>
      </c>
      <c r="FD9" s="13" t="e">
        <f t="array" ref="FD9">INDEX(Table9[subaccount], SMALL(IF(FD$2=Table9[account], MATCH(ROW(Table9[account]), ROW(Table9[account]))), ROWS($EB$1:FA7)))</f>
        <v>#NUM!</v>
      </c>
      <c r="FE9" s="13" t="e">
        <f t="array" ref="FE9">INDEX(Table9[subaccount], SMALL(IF(FE$2=Table9[account], MATCH(ROW(Table9[account]), ROW(Table9[account]))), ROWS($EB$1:FB7)))</f>
        <v>#NUM!</v>
      </c>
      <c r="FF9" s="13" t="e">
        <f t="array" ref="FF9">INDEX(Table9[subaccount], SMALL(IF(FF$2=Table9[account], MATCH(ROW(Table9[account]), ROW(Table9[account]))), ROWS($EB$1:FC7)))</f>
        <v>#NUM!</v>
      </c>
      <c r="FG9" s="13" t="e">
        <f t="array" ref="FG9">INDEX(Table9[subaccount], SMALL(IF(FG$2=Table9[account], MATCH(ROW(Table9[account]), ROW(Table9[account]))), ROWS($EB$1:FD7)))</f>
        <v>#NUM!</v>
      </c>
      <c r="FH9" s="13" t="e">
        <f t="array" ref="FH9">INDEX(Table9[subaccount], SMALL(IF(FH$2=Table9[account], MATCH(ROW(Table9[account]), ROW(Table9[account]))), ROWS($EB$1:FE7)))</f>
        <v>#NUM!</v>
      </c>
      <c r="FI9" s="13" t="e">
        <f t="array" ref="FI9">INDEX(Table9[subaccount], SMALL(IF(FI$2=Table9[account], MATCH(ROW(Table9[account]), ROW(Table9[account]))), ROWS($EB$1:FF7)))</f>
        <v>#NUM!</v>
      </c>
      <c r="FJ9" s="13" t="e">
        <f t="array" ref="FJ9">INDEX(Table9[subaccount], SMALL(IF(FJ$2=Table9[account], MATCH(ROW(Table9[account]), ROW(Table9[account]))), ROWS($EB$1:FG7)))</f>
        <v>#NUM!</v>
      </c>
      <c r="FK9" s="13" t="e">
        <f t="array" ref="FK9">INDEX(Table9[subaccount], SMALL(IF(FK$2=Table9[account], MATCH(ROW(Table9[account]), ROW(Table9[account]))), ROWS($EB$1:FH7)))</f>
        <v>#NUM!</v>
      </c>
      <c r="FL9" s="13" t="e">
        <f t="array" ref="FL9">INDEX(Table9[subaccount], SMALL(IF(FL$2=Table9[account], MATCH(ROW(Table9[account]), ROW(Table9[account]))), ROWS($EB$1:FI7)))</f>
        <v>#NUM!</v>
      </c>
      <c r="FM9" s="13" t="e">
        <f t="array" ref="FM9">INDEX(Table9[subaccount], SMALL(IF(FM$2=Table9[account], MATCH(ROW(Table9[account]), ROW(Table9[account]))), ROWS($EB$1:FJ7)))</f>
        <v>#NUM!</v>
      </c>
      <c r="FN9" s="13" t="e">
        <f t="array" ref="FN9">INDEX(Table9[subaccount], SMALL(IF(FN$2=Table9[account], MATCH(ROW(Table9[account]), ROW(Table9[account]))), ROWS($EB$1:FK7)))</f>
        <v>#NUM!</v>
      </c>
      <c r="FO9" s="13" t="e">
        <f t="array" ref="FO9">INDEX(Table9[subaccount], SMALL(IF(FO$2=Table9[account], MATCH(ROW(Table9[account]), ROW(Table9[account]))), ROWS($EB$1:FL7)))</f>
        <v>#NUM!</v>
      </c>
      <c r="FP9" s="13" t="e">
        <f t="array" ref="FP9">INDEX(Table9[subaccount], SMALL(IF(FP$2=Table9[account], MATCH(ROW(Table9[account]), ROW(Table9[account]))), ROWS($EB$1:FM7)))</f>
        <v>#NUM!</v>
      </c>
      <c r="FQ9" s="13" t="e">
        <f t="array" ref="FQ9">INDEX(Table9[subaccount], SMALL(IF(FQ$2=Table9[account], MATCH(ROW(Table9[account]), ROW(Table9[account]))), ROWS($EB$1:FN7)))</f>
        <v>#NUM!</v>
      </c>
      <c r="FR9" s="13" t="str">
        <f t="array" ref="FR9">INDEX(Table9[subaccount], SMALL(IF(FR$2=Table9[account], MATCH(ROW(Table9[account]), ROW(Table9[account]))), ROWS($EB$1:FO7)))</f>
        <v>VIVA</v>
      </c>
      <c r="FS9" s="13" t="str">
        <f t="array" ref="FS9">INDEX(Table9[subaccount], SMALL(IF(FS$2=Table9[account], MATCH(ROW(Table9[account]), ROW(Table9[account]))), ROWS($EB$1:FP7)))</f>
        <v>HALODOC</v>
      </c>
      <c r="FT9" s="13" t="e">
        <f t="array" ref="FT9">INDEX(Table9[subaccount], SMALL(IF(FT$2=Table9[account], MATCH(ROW(Table9[account]), ROW(Table9[account]))), ROWS($EB$1:FQ7)))</f>
        <v>#NUM!</v>
      </c>
      <c r="FU9" s="13" t="e">
        <f t="array" ref="FU9">INDEX(Table9[subaccount], SMALL(IF(FU$2=Table9[account], MATCH(ROW(Table9[account]), ROW(Table9[account]))), ROWS($EB$1:FR7)))</f>
        <v>#NUM!</v>
      </c>
      <c r="FV9" s="13" t="e">
        <f t="array" ref="FV9">INDEX(Table9[subaccount], SMALL(IF(FV$2=Table9[account], MATCH(ROW(Table9[account]), ROW(Table9[account]))), ROWS($EB$1:FS7)))</f>
        <v>#NUM!</v>
      </c>
      <c r="FW9" s="13" t="e">
        <f t="array" ref="FW9">INDEX(Table9[subaccount], SMALL(IF(FW$2=Table9[account], MATCH(ROW(Table9[account]), ROW(Table9[account]))), ROWS($EB$1:FT7)))</f>
        <v>#NUM!</v>
      </c>
      <c r="FX9" s="13" t="e">
        <f t="array" ref="FX9">INDEX(Table9[subaccount], SMALL(IF(FX$2=Table9[account], MATCH(ROW(Table9[account]), ROW(Table9[account]))), ROWS($EB$1:FU7)))</f>
        <v>#NUM!</v>
      </c>
      <c r="FY9" s="13" t="e">
        <f t="array" ref="FY9">INDEX(Table9[subaccount], SMALL(IF(FY$2=Table9[account], MATCH(ROW(Table9[account]), ROW(Table9[account]))), ROWS($EB$1:FV7)))</f>
        <v>#NUM!</v>
      </c>
      <c r="FZ9" s="13" t="e">
        <f t="array" ref="FZ9">INDEX(Table9[subaccount], SMALL(IF(FZ$2=Table9[account], MATCH(ROW(Table9[account]), ROW(Table9[account]))), ROWS($EB$1:FW7)))</f>
        <v>#NUM!</v>
      </c>
      <c r="GA9" s="13" t="e">
        <f t="array" ref="GA9">INDEX(Table9[subaccount], SMALL(IF(GA$2=Table9[account], MATCH(ROW(Table9[account]), ROW(Table9[account]))), ROWS($EB$1:FX7)))</f>
        <v>#NUM!</v>
      </c>
      <c r="GB9" s="13" t="e">
        <f t="array" ref="GB9">INDEX(Table9[subaccount], SMALL(IF(GB$2=Table9[account], MATCH(ROW(Table9[account]), ROW(Table9[account]))), ROWS($EB$1:FY7)))</f>
        <v>#NUM!</v>
      </c>
      <c r="GC9" s="13" t="str">
        <f t="array" ref="GC9">INDEX(Table9[subaccount], SMALL(IF(GC$2=Table9[account], MATCH(ROW(Table9[account]), ROW(Table9[account]))), ROWS($EB$1:FZ7)))</f>
        <v>HINT BABY SHOP [08.2017]</v>
      </c>
      <c r="GD9" s="13" t="e">
        <f t="array" ref="GD9">INDEX(Table9[subaccount], SMALL(IF(GD$2=Table9[account], MATCH(ROW(Table9[account]), ROW(Table9[account]))), ROWS($EB$1:GA7)))</f>
        <v>#NUM!</v>
      </c>
      <c r="GE9" s="13" t="str">
        <f t="array" ref="GE9">INDEX(Table9[subaccount], SMALL(IF(GE$2=Table9[account], MATCH(ROW(Table9[account]), ROW(Table9[account]))), ROWS($EB$1:GB7)))</f>
        <v>MTI REGULAR JABODETABEK</v>
      </c>
      <c r="GF9" s="13" t="e">
        <f t="array" ref="GF9">INDEX(Table9[subaccount], SMALL(IF(GF$2=Table9[account], MATCH(ROW(Table9[account]), ROW(Table9[account]))), ROWS($EB$1:GC7)))</f>
        <v>#NUM!</v>
      </c>
      <c r="GG9" s="13" t="str">
        <f t="array" ref="GG9">INDEX(Table9[subaccount], SMALL(IF(GG$2=Table9[account], MATCH(ROW(Table9[account]), ROW(Table9[account]))), ROWS($EB$1:GD7)))</f>
        <v>GT PL JABODETABEK</v>
      </c>
      <c r="GH9" s="13" t="str">
        <f t="array" ref="GH9">INDEX(Table9[subaccount], SMALL(IF(GH$2=Table9[account], MATCH(ROW(Table9[account]), ROW(Table9[account]))), ROWS($EB$1:GE7)))</f>
        <v>GT PS JABODETABEK</v>
      </c>
      <c r="GI9" s="13" t="e">
        <f t="array" ref="GI9">INDEX(Table9[subaccount], SMALL(IF(GI$2=Table9[account], MATCH(ROW(Table9[account]), ROW(Table9[account]))), ROWS($EB$1:GF7)))</f>
        <v>#NUM!</v>
      </c>
      <c r="GJ9" s="13" t="e">
        <f t="array" ref="GJ9">INDEX(Table9[subaccount], SMALL(IF(GJ$2=Table9[account], MATCH(ROW(Table9[account]), ROW(Table9[account]))), ROWS($EB$1:GG7)))</f>
        <v>#NUM!</v>
      </c>
      <c r="GK9" s="13" t="e">
        <f t="array" ref="GK9">INDEX(Table9[subaccount], SMALL(IF(GK$2=Table9[account], MATCH(ROW(Table9[account]), ROW(Table9[account]))), ROWS($EB$1:GH7)))</f>
        <v>#NUM!</v>
      </c>
      <c r="GL9" s="13" t="str">
        <f t="array" ref="GL9">INDEX(Table9[subaccount], SMALL(IF(GL$2=Table9[account], MATCH(ROW(Table9[account]), ROW(Table9[account]))), ROWS($EB$1:GI7)))</f>
        <v>GT WS JABODETABEK</v>
      </c>
      <c r="GM9" s="13" t="str">
        <f t="array" ref="GM9">INDEX(Table9[subaccount], SMALL(IF(GM$2=Table9[account], MATCH(ROW(Table9[account]), ROW(Table9[account]))), ROWS($EB$1:GJ7)))</f>
        <v>MTI TRADER JABODETABEK</v>
      </c>
      <c r="GN9" s="13" t="str">
        <f t="array" ref="GN9">INDEX(Table9[subaccount], SMALL(IF(GN$2=Table9[account], MATCH(ROW(Table9[account]), ROW(Table9[account]))), ROWS($EB$1:GK7)))</f>
        <v>PREMIUM ALL</v>
      </c>
      <c r="GO9" s="13" t="e">
        <f t="array" ref="GO9">INDEX(Table9[subaccount], SMALL(IF(GO$2=Table9[account], MATCH(ROW(Table9[account]), ROW(Table9[account]))), ROWS($EB$1:GL7)))</f>
        <v>#NUM!</v>
      </c>
      <c r="GP9" s="13" t="e">
        <f t="array" ref="GP9">INDEX(Table9[subaccount], SMALL(IF(GP$2=Table9[account], MATCH(ROW(Table9[account]), ROW(Table9[account]))), ROWS($EB$1:GM7)))</f>
        <v>#NUM!</v>
      </c>
      <c r="GQ9" s="13" t="e">
        <f t="array" ref="GQ9">INDEX(Table9[subaccount], SMALL(IF(GQ$2=Table9[account], MATCH(ROW(Table9[account]), ROW(Table9[account]))), ROWS($EB$1:GN7)))</f>
        <v>#NUM!</v>
      </c>
      <c r="GR9" s="13" t="e">
        <f t="array" ref="GR9">INDEX(Table9[subaccount], SMALL(IF(GR$2=Table9[account], MATCH(ROW(Table9[account]), ROW(Table9[account]))), ROWS($EB$1:GO7)))</f>
        <v>#NUM!</v>
      </c>
      <c r="GT9" s="13" t="s">
        <v>406</v>
      </c>
      <c r="GV9" s="13" t="s">
        <v>2</v>
      </c>
      <c r="GW9" s="13" t="s">
        <v>426</v>
      </c>
      <c r="GY9" s="13" t="str">
        <f t="array" ref="GY9">INDEX(Table11[Brand], SMALL(IF(GY$2=Table11[Entity], MATCH(ROW(Table11[Entity]), ROW(Table11[Entity]))), ROWS($GV$1:GV7)))</f>
        <v>SGM P&amp;BF</v>
      </c>
      <c r="GZ9" s="13" t="str">
        <f t="array" ref="GZ9">INDEX(Table11[Brand], SMALL(IF(GZ$2=Table11[Entity], MATCH(ROW(Table11[Entity]), ROW(Table11[Entity]))), ROWS($GV$1:GW7)))</f>
        <v>Bebelac RTD</v>
      </c>
      <c r="HA9" s="13" t="e">
        <f t="array" ref="HA9">INDEX(Table11[Brand], SMALL(IF(HA$2=Table11[Entity], MATCH(ROW(Table11[Entity]), ROW(Table11[Entity]))), ROWS($GV$1:GX7)))</f>
        <v>#NUM!</v>
      </c>
      <c r="HC9" s="13" t="s">
        <v>409</v>
      </c>
      <c r="HD9" s="13" t="s">
        <v>447</v>
      </c>
      <c r="HF9" s="13" t="e">
        <f t="array" ref="HF9">INDEX(Table12[SKU], SMALL(IF(HF$2=Table12[Brand], MATCH(ROW(Table12[Brand]), ROW(Table12[Brand]))), ROWS($HC$1:HC7)))</f>
        <v>#NUM!</v>
      </c>
      <c r="HG9" s="13" t="e">
        <f t="array" ref="HG9">INDEX(Table12[SKU], SMALL(IF(HG$2=Table12[Brand], MATCH(ROW(Table12[Brand]), ROW(Table12[Brand]))), ROWS($HC$1:HD7)))</f>
        <v>#NUM!</v>
      </c>
      <c r="HH9" s="13" t="str">
        <f t="array" ref="HH9">INDEX(Table12[SKU], SMALL(IF(HH$2=Table12[Brand], MATCH(ROW(Table12[Brand]), ROW(Table12[Brand]))), ROWS($HC$1:HE7)))</f>
        <v>SGM GUM 1+ PLAIN 900</v>
      </c>
      <c r="HI9" s="13" t="str">
        <f t="array" ref="HI9">INDEX(Table12[SKU], SMALL(IF(HI$2=Table12[Brand], MATCH(ROW(Table12[Brand]), ROW(Table12[Brand]))), ROWS($HC$1:HF7)))</f>
        <v>SGM GUM 3+ VAN 400</v>
      </c>
      <c r="HJ9" s="13" t="e">
        <f t="array" ref="HJ9">INDEX(Table12[SKU], SMALL(IF(HJ$2=Table12[Brand], MATCH(ROW(Table12[Brand]), ROW(Table12[Brand]))), ROWS($HC$1:HG7)))</f>
        <v>#NUM!</v>
      </c>
      <c r="HK9" s="13" t="e">
        <f t="array" ref="HK9">INDEX(Table12[SKU], SMALL(IF(HK$2=Table12[Brand], MATCH(ROW(Table12[Brand]), ROW(Table12[Brand]))), ROWS($HC$1:HH7)))</f>
        <v>#NUM!</v>
      </c>
      <c r="HL9" s="13" t="e">
        <f t="array" ref="HL9">INDEX(Table12[SKU], SMALL(IF(HL$2=Table12[Brand], MATCH(ROW(Table12[Brand]), ROW(Table12[Brand]))), ROWS($HC$1:HI7)))</f>
        <v>#NUM!</v>
      </c>
      <c r="HM9" s="13" t="e">
        <f t="array" ref="HM9">INDEX(Table12[SKU], SMALL(IF(HM$2=Table12[Brand], MATCH(ROW(Table12[Brand]), ROW(Table12[Brand]))), ROWS($HC$1:HJ7)))</f>
        <v>#NUM!</v>
      </c>
      <c r="HN9" s="13" t="str">
        <f t="array" ref="HN9">INDEX(Table12[SKU], SMALL(IF(HN$2=Table12[Brand], MATCH(ROW(Table12[Brand]), ROW(Table12[Brand]))), ROWS($HC$1:HK7)))</f>
        <v>SGM GAIN 74 400</v>
      </c>
      <c r="HO9" s="13" t="e">
        <f t="array" ref="HO9">INDEX(Table12[SKU], SMALL(IF(HO$2=Table12[Brand], MATCH(ROW(Table12[Brand]), ROW(Table12[Brand]))), ROWS($HC$1:HL7)))</f>
        <v>#NUM!</v>
      </c>
      <c r="HP9" s="13" t="str">
        <f t="array" ref="HP9">INDEX(Table12[SKU], SMALL(IF(HP$2=Table12[Brand], MATCH(ROW(Table12[Brand]), ROW(Table12[Brand]))), ROWS($HC$1:HM7)))</f>
        <v>Bebelac GUM 3 VAN 1800</v>
      </c>
      <c r="HQ9" s="13" t="str">
        <f t="array" ref="HQ9">INDEX(Table12[SKU], SMALL(IF(HQ$2=Table12[Brand], MATCH(ROW(Table12[Brand]), ROW(Table12[Brand]))), ROWS($HC$1:HN7)))</f>
        <v>Bebelac GUM 4 VAN 1800</v>
      </c>
      <c r="HR9" s="13" t="e">
        <f t="array" ref="HR9">INDEX(Table12[SKU], SMALL(IF(HR$2=Table12[Brand], MATCH(ROW(Table12[Brand]), ROW(Table12[Brand]))), ROWS($HC$1:HO7)))</f>
        <v>#NUM!</v>
      </c>
      <c r="HS9" s="13" t="e">
        <f t="array" ref="HS9">INDEX(Table12[SKU], SMALL(IF(HS$2=Table12[Brand], MATCH(ROW(Table12[Brand]), ROW(Table12[Brand]))), ROWS($HC$1:HP7)))</f>
        <v>#NUM!</v>
      </c>
      <c r="HT9" s="13" t="e">
        <f t="array" ref="HT9">INDEX(Table12[SKU], SMALL(IF(HT$2=Table12[Brand], MATCH(ROW(Table12[Brand]), ROW(Table12[Brand]))), ROWS($HC$1:HQ7)))</f>
        <v>#NUM!</v>
      </c>
      <c r="HU9" s="13" t="e">
        <f t="array" ref="HU9">INDEX(Table12[SKU], SMALL(IF(HU$2=Table12[Brand], MATCH(ROW(Table12[Brand]), ROW(Table12[Brand]))), ROWS($HC$1:HR7)))</f>
        <v>#NUM!</v>
      </c>
      <c r="HV9" s="13" t="str">
        <f t="array" ref="HV9">INDEX(Table12[SKU], SMALL(IF(HV$2=Table12[Brand], MATCH(ROW(Table12[Brand]), ROW(Table12[Brand]))), ROWS($HC$1:HS7)))</f>
        <v>Bebelac Gold GUM 3 VAN 700</v>
      </c>
      <c r="HW9" s="13" t="str">
        <f t="array" ref="HW9">INDEX(Table12[SKU], SMALL(IF(HW$2=Table12[Brand], MATCH(ROW(Table12[Brand]), ROW(Table12[Brand]))), ROWS($HC$1:HT7)))</f>
        <v>Lactamil Pregnasis CHO 400</v>
      </c>
      <c r="HX9" s="13" t="str">
        <f t="array" ref="HX9">INDEX(Table12[SKU], SMALL(IF(HX$2=Table12[Brand], MATCH(ROW(Table12[Brand]), ROW(Table12[Brand]))), ROWS($HC$1:HU7)))</f>
        <v>Nutrini Drink MF Vanilla</v>
      </c>
      <c r="HY9" s="13" t="e">
        <f t="array" ref="HY9">INDEX(Table12[SKU], SMALL(IF(HY$2=Table12[Brand], MATCH(ROW(Table12[Brand]), ROW(Table12[Brand]))), ROWS($HC$1:HV7)))</f>
        <v>#NUM!</v>
      </c>
      <c r="HZ9" s="13" t="e">
        <f t="array" ref="HZ9">INDEX(Table12[SKU], SMALL(IF(HZ$2=Table12[Brand], MATCH(ROW(Table12[Brand]), ROW(Table12[Brand]))), ROWS($HC$1:HW7)))</f>
        <v>#NUM!</v>
      </c>
      <c r="IA9" s="13" t="e">
        <f t="array" ref="IA9">INDEX(Table12[SKU], SMALL(IF(IA$2=Table12[Brand], MATCH(ROW(Table12[Brand]), ROW(Table12[Brand]))), ROWS($HC$1:HX7)))</f>
        <v>#NUM!</v>
      </c>
      <c r="IB9" s="13" t="e">
        <f t="array" ref="IB9">INDEX(Table12[SKU], SMALL(IF(IB$2=Table12[Brand], MATCH(ROW(Table12[Brand]), ROW(Table12[Brand]))), ROWS($HC$1:HY7)))</f>
        <v>#NUM!</v>
      </c>
      <c r="IC9" s="13" t="e">
        <f t="array" ref="IC9">INDEX(Table12[SKU], SMALL(IF(IC$2=Table12[Brand], MATCH(ROW(Table12[Brand]), ROW(Table12[Brand]))), ROWS($HC$1:HZ7)))</f>
        <v>#NUM!</v>
      </c>
      <c r="ID9" s="13" t="e">
        <f t="array" ref="ID9">INDEX(Table12[SKU], SMALL(IF(ID$2=Table12[Brand], MATCH(ROW(Table12[Brand]), ROW(Table12[Brand]))), ROWS($HC$1:IA7)))</f>
        <v>#NUM!</v>
      </c>
      <c r="IE9" s="13" t="e">
        <f t="array" ref="IE9">INDEX(Table12[SKU], SMALL(IF(IE$2=Table12[Brand], MATCH(ROW(Table12[Brand]), ROW(Table12[Brand]))), ROWS($HC$1:IB7)))</f>
        <v>#NUM!</v>
      </c>
      <c r="IF9" s="13" t="e">
        <f t="array" ref="IF9">INDEX(Table12[SKU], SMALL(IF(IF$2=Table12[Brand], MATCH(ROW(Table12[Brand]), ROW(Table12[Brand]))), ROWS($HC$1:IC7)))</f>
        <v>#NUM!</v>
      </c>
      <c r="IG9" s="13" t="e">
        <f t="array" ref="IG9">INDEX(Table12[SKU], SMALL(IF(IG$2=Table12[Brand], MATCH(ROW(Table12[Brand]), ROW(Table12[Brand]))), ROWS($HC$1:ID7)))</f>
        <v>#NUM!</v>
      </c>
      <c r="IH9" s="13" t="e">
        <f t="array" ref="IH9">INDEX(Table12[SKU], SMALL(IF(IH$2=Table12[Brand], MATCH(ROW(Table12[Brand]), ROW(Table12[Brand]))), ROWS($HC$1:IE7)))</f>
        <v>#NUM!</v>
      </c>
      <c r="II9" s="13" t="e">
        <f t="array" ref="II9">INDEX(Table12[SKU], SMALL(IF(II$2=Table12[Brand], MATCH(ROW(Table12[Brand]), ROW(Table12[Brand]))), ROWS($HC$1:IF7)))</f>
        <v>#NUM!</v>
      </c>
      <c r="IJ9" s="13" t="e">
        <f t="array" ref="IJ9">INDEX(Table12[SKU], SMALL(IF(IJ$2=Table12[Brand], MATCH(ROW(Table12[Brand]), ROW(Table12[Brand]))), ROWS($HC$1:IG7)))</f>
        <v>#NUM!</v>
      </c>
      <c r="IL9" t="s">
        <v>409</v>
      </c>
      <c r="IM9" t="s">
        <v>447</v>
      </c>
      <c r="IN9" s="13">
        <f t="shared" si="0"/>
        <v>1</v>
      </c>
      <c r="IO9" t="str">
        <v>SGM FO 600</v>
      </c>
      <c r="IP9">
        <v>1</v>
      </c>
      <c r="IQ9" t="str">
        <v>SGM FO 600</v>
      </c>
    </row>
    <row r="10" spans="1:251">
      <c r="A10" s="2" t="s">
        <v>4</v>
      </c>
      <c r="B10" s="3" t="s">
        <v>393</v>
      </c>
      <c r="D10" t="e">
        <f t="array" ref="D10">INDEX(Table1[distributor], SMALL(IF(D$2=Table1[entity], MATCH(ROW(Table1[entity]), ROW(Table1[entity]))), ROWS($A$1:A8)))</f>
        <v>#NUM!</v>
      </c>
      <c r="E10" t="e">
        <f t="array" ref="E10">INDEX(Table1[distributor], SMALL(IF(E$2=Table1[entity], MATCH(ROW(Table1[entity]), ROW(Table1[entity]))), ROWS($A$1:B8)))</f>
        <v>#NUM!</v>
      </c>
      <c r="F10" t="e">
        <f t="array" ref="F10">INDEX(Table1[distributor], SMALL(IF(F$2=Table1[entity], MATCH(ROW(Table1[entity]), ROW(Table1[entity]))), ROWS($A$1:C8)))</f>
        <v>#NUM!</v>
      </c>
      <c r="G10" t="e">
        <f t="array" ref="G10">INDEX(Table1[distributor], SMALL(IF(G$2=Table1[entity], MATCH(ROW(Table1[entity]), ROW(Table1[entity]))), ROWS($A$1:D8)))</f>
        <v>#N/A</v>
      </c>
      <c r="H10" t="e">
        <f t="array" ref="H10">INDEX(Table1[distributor], SMALL(IF(H$2=Table1[entity], MATCH(ROW(Table1[entity]), ROW(Table1[entity]))), ROWS($A$1:E8)))</f>
        <v>#N/A</v>
      </c>
      <c r="I10" t="e">
        <f t="array" ref="I10">INDEX(Table1[distributor], SMALL(IF(I$2=Table1[entity], MATCH(ROW(Table1[entity]), ROW(Table1[entity]))), ROWS($A$1:F8)))</f>
        <v>#N/A</v>
      </c>
      <c r="J10" t="e">
        <f t="array" ref="J10">INDEX(Table1[distributor], SMALL(IF(J$2=Table1[entity], MATCH(ROW(Table1[entity]), ROW(Table1[entity]))), ROWS($A$1:G8)))</f>
        <v>#N/A</v>
      </c>
      <c r="K10" t="e">
        <f t="array" ref="K10">INDEX(Table1[distributor], SMALL(IF(K$2=Table1[entity], MATCH(ROW(Table1[entity]), ROW(Table1[entity]))), ROWS($A$1:H8)))</f>
        <v>#N/A</v>
      </c>
      <c r="L10" t="e">
        <f t="array" ref="L10">INDEX(Table1[distributor], SMALL(IF(L$2=Table1[entity], MATCH(ROW(Table1[entity]), ROW(Table1[entity]))), ROWS($A$1:I8)))</f>
        <v>#N/A</v>
      </c>
      <c r="M10" t="e">
        <f t="array" ref="M10">INDEX(Table1[distributor], SMALL(IF(M$2=Table1[entity], MATCH(ROW(Table1[entity]), ROW(Table1[entity]))), ROWS($A$1:J8)))</f>
        <v>#N/A</v>
      </c>
      <c r="N10" t="e">
        <f t="array" ref="N10">INDEX(Table1[distributor], SMALL(IF(N$2=Table1[entity], MATCH(ROW(Table1[entity]), ROW(Table1[entity]))), ROWS($A$1:K8)))</f>
        <v>#N/A</v>
      </c>
      <c r="O10" t="e">
        <f t="array" ref="O10">INDEX(Table1[distributor], SMALL(IF(O$2=Table1[entity], MATCH(ROW(Table1[entity]), ROW(Table1[entity]))), ROWS($A$1:L8)))</f>
        <v>#N/A</v>
      </c>
      <c r="P10" t="e">
        <f t="array" ref="P10">INDEX(Table1[distributor], SMALL(IF(P$2=Table1[entity], MATCH(ROW(Table1[entity]), ROW(Table1[entity]))), ROWS($A$1:M8)))</f>
        <v>#N/A</v>
      </c>
      <c r="Q10" t="e">
        <f t="array" ref="Q10">INDEX(Table1[distributor], SMALL(IF(Q$2=Table1[entity], MATCH(ROW(Table1[entity]), ROW(Table1[entity]))), ROWS($A$1:N8)))</f>
        <v>#N/A</v>
      </c>
      <c r="R10" t="e">
        <f t="array" ref="R10">INDEX(Table1[distributor], SMALL(IF(R$2=Table1[entity], MATCH(ROW(Table1[entity]), ROW(Table1[entity]))), ROWS($A$1:O8)))</f>
        <v>#N/A</v>
      </c>
      <c r="S10" t="e">
        <f t="array" ref="S10">INDEX(Table1[distributor], SMALL(IF(S$2=Table1[entity], MATCH(ROW(Table1[entity]), ROW(Table1[entity]))), ROWS($A$1:P8)))</f>
        <v>#N/A</v>
      </c>
      <c r="X10" t="e">
        <f t="array" ref="X10">INDEX(Table2[subactivitytype], SMALL(IF(X$2=Table2[category], MATCH(ROW(Table2[category]), ROW(Table2[category]))), ROWS($U$1:U8)))</f>
        <v>#NUM!</v>
      </c>
      <c r="Z10" s="2" t="s">
        <v>49</v>
      </c>
      <c r="AA10" s="3" t="s">
        <v>90</v>
      </c>
      <c r="AC10" s="13" t="str">
        <f t="array" ref="AC10">INDEX(Table3[subcategory], SMALL(IF(AC$2=Table3[subactivitytype], MATCH(ROW(Table3[subactivitytype]), ROW(Table3[subactivitytype]))), ROWS($Z$1:Z8)))</f>
        <v>Listing</v>
      </c>
      <c r="AD10" s="13" t="str">
        <f t="array" ref="AD10">INDEX(Table3[subcategory], SMALL(IF(AD$2=Table3[subactivitytype], MATCH(ROW(Table3[subactivitytype]), ROW(Table3[subactivitytype]))), ROWS($Z$1:AA8)))</f>
        <v>Soya</v>
      </c>
      <c r="AE10" s="13" t="e">
        <f t="array" ref="AE10">INDEX(Table3[subcategory], SMALL(IF(AE$2=Table3[subactivitytype], MATCH(ROW(Table3[subactivitytype]), ROW(Table3[subactivitytype]))), ROWS($Z$1:AB8)))</f>
        <v>#NUM!</v>
      </c>
      <c r="AG10" s="2" t="s">
        <v>31</v>
      </c>
      <c r="AH10" s="3" t="s">
        <v>47</v>
      </c>
      <c r="AJ10" s="13" t="str" cm="1">
        <f t="array" ref="AJ10">INDEX(Table4[activity], SMALL(IF(AJ$2=Table4[subcategory], MATCH(ROW(Table4[subcategory]), ROW(Table4[subcategory]))), ROWS($AG$1:AG8)))</f>
        <v>POSM</v>
      </c>
      <c r="AK10" s="13" t="str" cm="1">
        <f t="array" ref="AK10">INDEX(Table4[activity], SMALL(IF(AK$2=Table4[subcategory], MATCH(ROW(Table4[subcategory]), ROW(Table4[subcategory]))), ROWS($AG$1:AH8)))</f>
        <v>POSM</v>
      </c>
      <c r="AL10" s="13" t="e" cm="1">
        <f t="array" ref="AL10">INDEX(Table4[activity], SMALL(IF(AL$2=Table4[subcategory], MATCH(ROW(Table4[subcategory]), ROW(Table4[subcategory]))), ROWS($AG$1:AI8)))</f>
        <v>#NUM!</v>
      </c>
      <c r="AM10" s="13" t="str" cm="1">
        <f t="array" ref="AM10">INDEX(Table4[activity], SMALL(IF(AM$2=Table4[subcategory], MATCH(ROW(Table4[subcategory]), ROW(Table4[subcategory]))), ROWS($AG$1:AJ8)))</f>
        <v>Adhoc Chanel - Visibility</v>
      </c>
      <c r="AN10" s="13" t="e" cm="1">
        <f t="array" ref="AN10">INDEX(Table4[activity], SMALL(IF(AN$2=Table4[subcategory], MATCH(ROW(Table4[subcategory]), ROW(Table4[subcategory]))), ROWS($AG$1:AK8)))</f>
        <v>#NUM!</v>
      </c>
      <c r="AO10" s="13" t="e" cm="1">
        <f t="array" ref="AO10">INDEX(Table4[activity], SMALL(IF(AO$2=Table4[subcategory], MATCH(ROW(Table4[subcategory]), ROW(Table4[subcategory]))), ROWS($AG$1:AL8)))</f>
        <v>#NUM!</v>
      </c>
      <c r="AP10" s="13" t="e" cm="1">
        <f t="array" ref="AP10">INDEX(Table4[activity], SMALL(IF(AP$2=Table4[subcategory], MATCH(ROW(Table4[subcategory]), ROW(Table4[subcategory]))), ROWS($AG$1:AM8)))</f>
        <v>#NUM!</v>
      </c>
      <c r="AQ10" s="13" t="e" cm="1">
        <f t="array" ref="AQ10">INDEX(Table4[activity], SMALL(IF(AQ$2=Table4[subcategory], MATCH(ROW(Table4[subcategory]), ROW(Table4[subcategory]))), ROWS($AG$1:AN8)))</f>
        <v>#NUM!</v>
      </c>
      <c r="AR10" s="13" t="e" cm="1">
        <f t="array" ref="AR10">INDEX(Table4[activity], SMALL(IF(AR$2=Table4[subcategory], MATCH(ROW(Table4[subcategory]), ROW(Table4[subcategory]))), ROWS($AG$1:AO8)))</f>
        <v>#NUM!</v>
      </c>
      <c r="AS10" s="13" t="e" cm="1">
        <f t="array" ref="AS10">INDEX(Table4[activity], SMALL(IF(AS$2=Table4[subcategory], MATCH(ROW(Table4[subcategory]), ROW(Table4[subcategory]))), ROWS($AG$1:AP8)))</f>
        <v>#NUM!</v>
      </c>
      <c r="AT10" s="13" t="e" cm="1">
        <f t="array" ref="AT10">INDEX(Table4[activity], SMALL(IF(AT$2=Table4[subcategory], MATCH(ROW(Table4[subcategory]), ROW(Table4[subcategory]))), ROWS($AG$1:AQ8)))</f>
        <v>#NUM!</v>
      </c>
      <c r="AU10" s="13" t="e" cm="1">
        <f t="array" ref="AU10">INDEX(Table4[activity], SMALL(IF(AU$2=Table4[subcategory], MATCH(ROW(Table4[subcategory]), ROW(Table4[subcategory]))), ROWS($AG$1:AR8)))</f>
        <v>#NUM!</v>
      </c>
      <c r="AV10" s="13" t="e" cm="1">
        <f t="array" ref="AV10">INDEX(Table4[activity], SMALL(IF(AV$2=Table4[subcategory], MATCH(ROW(Table4[subcategory]), ROW(Table4[subcategory]))), ROWS($AG$1:AS8)))</f>
        <v>#NUM!</v>
      </c>
      <c r="AW10" s="13" t="e" cm="1">
        <f t="array" ref="AW10">INDEX(Table4[activity], SMALL(IF(AW$2=Table4[subcategory], MATCH(ROW(Table4[subcategory]), ROW(Table4[subcategory]))), ROWS($AG$1:AT8)))</f>
        <v>#NUM!</v>
      </c>
      <c r="AX10" s="13" t="e" cm="1">
        <f t="array" ref="AX10">INDEX(Table4[activity], SMALL(IF(AX$2=Table4[subcategory], MATCH(ROW(Table4[subcategory]), ROW(Table4[subcategory]))), ROWS($AG$1:AU8)))</f>
        <v>#NUM!</v>
      </c>
      <c r="AY10" s="13" t="e" cm="1">
        <f t="array" ref="AY10">INDEX(Table4[activity], SMALL(IF(AY$2=Table4[subcategory], MATCH(ROW(Table4[subcategory]), ROW(Table4[subcategory]))), ROWS($AG$1:AV8)))</f>
        <v>#NUM!</v>
      </c>
      <c r="AZ10" s="13" t="e" cm="1">
        <f t="array" ref="AZ10">INDEX(Table4[activity], SMALL(IF(AZ$2=Table4[subcategory], MATCH(ROW(Table4[subcategory]), ROW(Table4[subcategory]))), ROWS($AG$1:AW8)))</f>
        <v>#NUM!</v>
      </c>
      <c r="BA10" s="13" t="e" cm="1">
        <f t="array" ref="BA10">INDEX(Table4[activity], SMALL(IF(BA$2=Table4[subcategory], MATCH(ROW(Table4[subcategory]), ROW(Table4[subcategory]))), ROWS($AG$1:AX8)))</f>
        <v>#NUM!</v>
      </c>
      <c r="BB10" s="13" t="e" cm="1">
        <f t="array" ref="BB10">INDEX(Table4[activity], SMALL(IF(BB$2=Table4[subcategory], MATCH(ROW(Table4[subcategory]), ROW(Table4[subcategory]))), ROWS($AG$1:AY8)))</f>
        <v>#NUM!</v>
      </c>
      <c r="BD10" s="13" t="s">
        <v>43</v>
      </c>
      <c r="BE10" s="13" t="s">
        <v>43</v>
      </c>
      <c r="BG10" s="13" t="e">
        <f t="array" ref="BG10">INDEX(Table5[subactivity], SMALL(IF(BG$2=Table5[activity], MATCH(ROW(Table5[activity]), ROW(Table5[activity]))), ROWS($BD$1:BD8)))</f>
        <v>#NUM!</v>
      </c>
      <c r="BH10" s="13" t="e">
        <f t="array" ref="BH10">INDEX(Table5[subactivity], SMALL(IF(BH$2=Table5[activity], MATCH(ROW(Table5[activity]), ROW(Table5[activity]))), ROWS($BD$1:BE8)))</f>
        <v>#NUM!</v>
      </c>
      <c r="BI10" s="13" t="e">
        <f t="array" ref="BI10">INDEX(Table5[subactivity], SMALL(IF(BI$2=Table5[activity], MATCH(ROW(Table5[activity]), ROW(Table5[activity]))), ROWS($BD$1:BF8)))</f>
        <v>#NUM!</v>
      </c>
      <c r="BJ10" s="13" t="e">
        <f t="array" ref="BJ10">INDEX(Table5[subactivity], SMALL(IF(BJ$2=Table5[activity], MATCH(ROW(Table5[activity]), ROW(Table5[activity]))), ROWS($BD$1:BG8)))</f>
        <v>#NUM!</v>
      </c>
      <c r="BK10" s="13" t="e">
        <f t="array" ref="BK10">INDEX(Table5[subactivity], SMALL(IF(BK$2=Table5[activity], MATCH(ROW(Table5[activity]), ROW(Table5[activity]))), ROWS($BD$1:BH8)))</f>
        <v>#NUM!</v>
      </c>
      <c r="BL10" s="13" t="e">
        <f t="array" ref="BL10">INDEX(Table5[subactivity], SMALL(IF(BL$2=Table5[activity], MATCH(ROW(Table5[activity]), ROW(Table5[activity]))), ROWS($BD$1:BI8)))</f>
        <v>#NUM!</v>
      </c>
      <c r="BM10" s="13" t="e">
        <f t="array" ref="BM10">INDEX(Table5[subactivity], SMALL(IF(BM$2=Table5[activity], MATCH(ROW(Table5[activity]), ROW(Table5[activity]))), ROWS($BD$1:BJ8)))</f>
        <v>#NUM!</v>
      </c>
      <c r="BN10" s="13" t="e">
        <f t="array" ref="BN10">INDEX(Table5[subactivity], SMALL(IF(BN$2=Table5[activity], MATCH(ROW(Table5[activity]), ROW(Table5[activity]))), ROWS($BD$1:BK8)))</f>
        <v>#NUM!</v>
      </c>
      <c r="BO10" s="13" t="e">
        <f t="array" ref="BO10">INDEX(Table5[subactivity], SMALL(IF(BO$2=Table5[activity], MATCH(ROW(Table5[activity]), ROW(Table5[activity]))), ROWS($BD$1:BL8)))</f>
        <v>#NUM!</v>
      </c>
      <c r="BP10" s="13" t="e">
        <f t="array" ref="BP10">INDEX(Table5[subactivity], SMALL(IF(BP$2=Table5[activity], MATCH(ROW(Table5[activity]), ROW(Table5[activity]))), ROWS($BD$1:BM8)))</f>
        <v>#NUM!</v>
      </c>
      <c r="BQ10" s="13" t="str">
        <f t="array" ref="BQ10">INDEX(Table5[subactivity], SMALL(IF(BQ$2=Table5[activity], MATCH(ROW(Table5[activity]), ROW(Table5[activity]))), ROWS($BD$1:BN8)))</f>
        <v>Others Promo</v>
      </c>
      <c r="BR10" s="13" t="str">
        <f t="array" ref="BR10">INDEX(Table5[subactivity], SMALL(IF(BR$2=Table5[activity], MATCH(ROW(Table5[activity]), ROW(Table5[activity]))), ROWS($BD$1:BO8)))</f>
        <v>Thematic discount</v>
      </c>
      <c r="BS10" s="13" t="e">
        <f t="array" ref="BS10">INDEX(Table5[subactivity], SMALL(IF(BS$2=Table5[activity], MATCH(ROW(Table5[activity]), ROW(Table5[activity]))), ROWS($BD$1:BP8)))</f>
        <v>#NUM!</v>
      </c>
      <c r="BT10" s="13" t="e">
        <f t="array" ref="BT10">INDEX(Table5[subactivity], SMALL(IF(BT$2=Table5[activity], MATCH(ROW(Table5[activity]), ROW(Table5[activity]))), ROWS($BD$1:BQ8)))</f>
        <v>#NUM!</v>
      </c>
      <c r="BU10" s="13" t="str">
        <f t="array" ref="BU10">INDEX(Table5[subactivity], SMALL(IF(BU$2=Table5[activity], MATCH(ROW(Table5[activity]), ROW(Table5[activity]))), ROWS($BD$1:BR8)))</f>
        <v>Volume Incentive Trading</v>
      </c>
      <c r="BV10" s="13" t="e">
        <f t="array" ref="BV10">INDEX(Table5[subactivity], SMALL(IF(BV$2=Table5[activity], MATCH(ROW(Table5[activity]), ROW(Table5[activity]))), ROWS($BD$1:BS8)))</f>
        <v>#NUM!</v>
      </c>
      <c r="BW10" s="13" t="e">
        <f t="array" ref="BW10">INDEX(Table5[subactivity], SMALL(IF(BW$2=Table5[activity], MATCH(ROW(Table5[activity]), ROW(Table5[activity]))), ROWS($BD$1:BT8)))</f>
        <v>#NUM!</v>
      </c>
      <c r="BX10" s="13" t="e">
        <f t="array" ref="BX10">INDEX(Table5[subactivity], SMALL(IF(BX$2=Table5[activity], MATCH(ROW(Table5[activity]), ROW(Table5[activity]))), ROWS($BD$1:BU8)))</f>
        <v>#NUM!</v>
      </c>
      <c r="BY10" s="13" t="e">
        <f t="array" ref="BY10">INDEX(Table5[subactivity], SMALL(IF(BY$2=Table5[activity], MATCH(ROW(Table5[activity]), ROW(Table5[activity]))), ROWS($BD$1:BV8)))</f>
        <v>#NUM!</v>
      </c>
      <c r="BZ10" s="13" t="e">
        <f t="array" ref="BZ10">INDEX(Table5[subactivity], SMALL(IF(BZ$2=Table5[activity], MATCH(ROW(Table5[activity]), ROW(Table5[activity]))), ROWS($BD$1:BW8)))</f>
        <v>#NUM!</v>
      </c>
      <c r="CA10" s="13" t="str">
        <f t="array" ref="CA10">INDEX(Table5[subactivity], SMALL(IF(CA$2=Table5[activity], MATCH(ROW(Table5[activity]), ROW(Table5[activity]))), ROWS($BD$1:BX8)))</f>
        <v>Trading Activities</v>
      </c>
      <c r="CB10" s="13" t="e">
        <f t="array" ref="CB10">INDEX(Table5[subactivity], SMALL(IF(CB$2=Table5[activity], MATCH(ROW(Table5[activity]), ROW(Table5[activity]))), ROWS($BD$1:BY8)))</f>
        <v>#NUM!</v>
      </c>
      <c r="CC10" s="13" t="str">
        <f t="array" ref="CC10">INDEX(Table5[subactivity], SMALL(IF(CC$2=Table5[activity], MATCH(ROW(Table5[activity]), ROW(Table5[activity]))), ROWS($BD$1:BZ8)))</f>
        <v>Thematic discount</v>
      </c>
      <c r="CD10" s="13" t="e">
        <f t="array" ref="CD10">INDEX(Table5[subactivity], SMALL(IF(CD$2=Table5[activity], MATCH(ROW(Table5[activity]), ROW(Table5[activity]))), ROWS($BD$1:CA8)))</f>
        <v>#NUM!</v>
      </c>
      <c r="CE10" s="13" t="str">
        <f t="array" ref="CE10">INDEX(Table5[subactivity], SMALL(IF(CE$2=Table5[activity], MATCH(ROW(Table5[activity]), ROW(Table5[activity]))), ROWS($BD$1:CB8)))</f>
        <v>Loyalty</v>
      </c>
      <c r="CF10" s="13" t="e">
        <f t="array" ref="CF10">INDEX(Table5[subactivity], SMALL(IF(CF$2=Table5[activity], MATCH(ROW(Table5[activity]), ROW(Table5[activity]))), ROWS($BD$1:CC8)))</f>
        <v>#NUM!</v>
      </c>
      <c r="CG10" s="13" t="e">
        <f t="array" ref="CG10">INDEX(Table5[subactivity], SMALL(IF(CG$2=Table5[activity], MATCH(ROW(Table5[activity]), ROW(Table5[activity]))), ROWS($BD$1:CD8)))</f>
        <v>#NUM!</v>
      </c>
      <c r="CH10" s="13" t="e">
        <f t="array" ref="CH10">INDEX(Table5[subactivity], SMALL(IF(CH$2=Table5[activity], MATCH(ROW(Table5[activity]), ROW(Table5[activity]))), ROWS($BD$1:CE8)))</f>
        <v>#NUM!</v>
      </c>
      <c r="CI10" s="13" t="e">
        <f t="array" ref="CI10">INDEX(Table5[subactivity], SMALL(IF(CI$2=Table5[activity], MATCH(ROW(Table5[activity]), ROW(Table5[activity]))), ROWS($BD$1:CF8)))</f>
        <v>#NUM!</v>
      </c>
      <c r="CJ10" s="13" t="str">
        <f t="array" ref="CJ10">INDEX(Table5[subactivity], SMALL(IF(CJ$2=Table5[activity], MATCH(ROW(Table5[activity]), ROW(Table5[activity]))), ROWS($BD$1:CG8)))</f>
        <v>Others Promo</v>
      </c>
      <c r="CK10" s="13" t="str">
        <f t="array" ref="CK10">INDEX(Table5[subactivity], SMALL(IF(CK$2=Table5[activity], MATCH(ROW(Table5[activity]), ROW(Table5[activity]))), ROWS($BD$1:CH8)))</f>
        <v>Event</v>
      </c>
      <c r="CL10" s="13" t="str">
        <f t="array" ref="CL10">INDEX(Table5[subactivity], SMALL(IF(CL$2=Table5[activity], MATCH(ROW(Table5[activity]), ROW(Table5[activity]))), ROWS($BD$1:CI8)))</f>
        <v>Others Promo</v>
      </c>
      <c r="CM10" s="13" t="str">
        <f t="array" ref="CM10">INDEX(Table5[subactivity], SMALL(IF(CM$2=Table5[activity], MATCH(ROW(Table5[activity]), ROW(Table5[activity]))), ROWS($BD$1:CJ8)))</f>
        <v>Commodity</v>
      </c>
      <c r="CN10" s="13" t="e">
        <f t="array" ref="CN10">INDEX(Table5[subactivity], SMALL(IF(CN$2=Table5[activity], MATCH(ROW(Table5[activity]), ROW(Table5[activity]))), ROWS($BD$1:CK8)))</f>
        <v>#NUM!</v>
      </c>
      <c r="CO10" s="13" t="e">
        <f t="array" ref="CO10">INDEX(Table5[subactivity], SMALL(IF(CO$2=Table5[activity], MATCH(ROW(Table5[activity]), ROW(Table5[activity]))), ROWS($BD$1:CL8)))</f>
        <v>#NUM!</v>
      </c>
      <c r="CP10" s="13" t="e">
        <f t="array" ref="CP10">INDEX(Table5[subactivity], SMALL(IF(CP$2=Table5[activity], MATCH(ROW(Table5[activity]), ROW(Table5[activity]))), ROWS($BD$1:CM8)))</f>
        <v>#NUM!</v>
      </c>
      <c r="CR10" s="13" t="s">
        <v>140</v>
      </c>
      <c r="CS10" s="13" t="s">
        <v>150</v>
      </c>
      <c r="CU10" t="e">
        <f t="array" ref="CU10">INDEX(Table6[subchannel], SMALL(IF(CU$2=Table6[channel], MATCH(ROW(Table6[channel]), ROW(Table6[channel]))), ROWS($CR$1:CR8)))</f>
        <v>#NUM!</v>
      </c>
      <c r="CV10" t="e">
        <f t="array" ref="CV10">INDEX(Table6[subchannel], SMALL(IF(CV$2=Table6[channel], MATCH(ROW(Table6[channel]), ROW(Table6[channel]))), ROWS($CR$1:CS8)))</f>
        <v>#NUM!</v>
      </c>
      <c r="CW10" t="e">
        <f t="array" ref="CW10">INDEX(Table6[subchannel], SMALL(IF(CW$2=Table6[channel], MATCH(ROW(Table6[channel]), ROW(Table6[channel]))), ROWS($CR$1:CT8)))</f>
        <v>#NUM!</v>
      </c>
      <c r="CX10" t="e">
        <f t="array" ref="CX10">INDEX(Table6[subchannel], SMALL(IF(CX$2=Table6[channel], MATCH(ROW(Table6[channel]), ROW(Table6[channel]))), ROWS($CR$1:CU8)))</f>
        <v>#NUM!</v>
      </c>
      <c r="CY10" t="e">
        <f t="array" ref="CY10">INDEX(Table6[subchannel], SMALL(IF(CY$2=Table6[channel], MATCH(ROW(Table6[channel]), ROW(Table6[channel]))), ROWS($CR$1:CV8)))</f>
        <v>#NUM!</v>
      </c>
      <c r="CZ10" t="e">
        <f t="array" ref="CZ10">INDEX(Table6[subchannel], SMALL(IF(CZ$2=Table6[channel], MATCH(ROW(Table6[channel]), ROW(Table6[channel]))), ROWS($CR$1:CW8)))</f>
        <v>#NUM!</v>
      </c>
      <c r="DA10" t="e">
        <f t="array" ref="DA10">INDEX(Table6[subchannel], SMALL(IF(DA$2=Table6[channel], MATCH(ROW(Table6[channel]), ROW(Table6[channel]))), ROWS($CR$1:CX8)))</f>
        <v>#NUM!</v>
      </c>
      <c r="DB10" t="e">
        <f t="array" ref="DB10">INDEX(Table6[subchannel], SMALL(IF(DB$2=Table6[channel], MATCH(ROW(Table6[channel]), ROW(Table6[channel]))), ROWS($CR$1:CY8)))</f>
        <v>#NUM!</v>
      </c>
      <c r="DC10" t="e">
        <f t="array" ref="DC10">INDEX(Table6[subchannel], SMALL(IF(DC$2=Table6[channel], MATCH(ROW(Table6[channel]), ROW(Table6[channel]))), ROWS($CR$1:CZ8)))</f>
        <v>#NUM!</v>
      </c>
      <c r="DD10" t="e">
        <f t="array" ref="DD10">INDEX(Table6[subchannel], SMALL(IF(DD$2=Table6[channel], MATCH(ROW(Table6[channel]), ROW(Table6[channel]))), ROWS($CR$1:DA8)))</f>
        <v>#NUM!</v>
      </c>
      <c r="DE10" t="e">
        <f t="array" ref="DE10">INDEX(Table6[subchannel], SMALL(IF(DE$2=Table6[channel], MATCH(ROW(Table6[channel]), ROW(Table6[channel]))), ROWS($CR$1:DB8)))</f>
        <v>#NUM!</v>
      </c>
      <c r="DG10" s="13" t="s">
        <v>136</v>
      </c>
      <c r="DH10" s="13" t="s">
        <v>165</v>
      </c>
      <c r="DJ10" s="13" t="str">
        <f t="array" ref="DJ10">INDEX(Table8[account], SMALL(IF(DJ$2=Table8[subchannel], MATCH(ROW(Table8[subchannel]), ROW(Table8[subchannel]))), ROWS($DG$1:DG8)))</f>
        <v>LAZADA</v>
      </c>
      <c r="DK10" s="13" t="str">
        <f t="array" ref="DK10">INDEX(Table8[account], SMALL(IF(DK$2=Table8[subchannel], MATCH(ROW(Table8[subchannel]), ROW(Table8[subchannel]))), ROWS($DG$1:DH8)))</f>
        <v>YOGYA</v>
      </c>
      <c r="DL10" s="13" t="e">
        <f t="array" ref="DL10">INDEX(Table8[account], SMALL(IF(DL$2=Table8[subchannel], MATCH(ROW(Table8[subchannel]), ROW(Table8[subchannel]))), ROWS($DG$1:DI8)))</f>
        <v>#NUM!</v>
      </c>
      <c r="DM10" s="13" t="e">
        <f t="array" ref="DM10">INDEX(Table8[account], SMALL(IF(DM$2=Table8[subchannel], MATCH(ROW(Table8[subchannel]), ROW(Table8[subchannel]))), ROWS($DG$1:DJ8)))</f>
        <v>#NUM!</v>
      </c>
      <c r="DN10" s="13" t="e">
        <f t="array" ref="DN10">INDEX(Table8[account], SMALL(IF(DN$2=Table8[subchannel], MATCH(ROW(Table8[subchannel]), ROW(Table8[subchannel]))), ROWS($DG$1:DK8)))</f>
        <v>#NUM!</v>
      </c>
      <c r="DO10" s="13" t="e">
        <f t="array" ref="DO10">INDEX(Table8[account], SMALL(IF(DO$2=Table8[subchannel], MATCH(ROW(Table8[subchannel]), ROW(Table8[subchannel]))), ROWS($DG$1:DL8)))</f>
        <v>#NUM!</v>
      </c>
      <c r="DP10" s="13" t="e">
        <f t="array" ref="DP10">INDEX(Table8[account], SMALL(IF(DP$2=Table8[subchannel], MATCH(ROW(Table8[subchannel]), ROW(Table8[subchannel]))), ROWS($DG$1:DM8)))</f>
        <v>#NUM!</v>
      </c>
      <c r="DQ10" s="13" t="e">
        <f t="array" ref="DQ10">INDEX(Table8[account], SMALL(IF(DQ$2=Table8[subchannel], MATCH(ROW(Table8[subchannel]), ROW(Table8[subchannel]))), ROWS($DG$1:DN8)))</f>
        <v>#NUM!</v>
      </c>
      <c r="DR10" s="13" t="e">
        <f t="array" ref="DR10">INDEX(Table8[account], SMALL(IF(DR$2=Table8[subchannel], MATCH(ROW(Table8[subchannel]), ROW(Table8[subchannel]))), ROWS($DG$1:DO8)))</f>
        <v>#NUM!</v>
      </c>
      <c r="DS10" s="13" t="e">
        <f t="array" ref="DS10">INDEX(Table8[account], SMALL(IF(DS$2=Table8[subchannel], MATCH(ROW(Table8[subchannel]), ROW(Table8[subchannel]))), ROWS($DG$1:DP8)))</f>
        <v>#NUM!</v>
      </c>
      <c r="DT10" s="13" t="e">
        <f t="array" ref="DT10">INDEX(Table8[account], SMALL(IF(DT$2=Table8[subchannel], MATCH(ROW(Table8[subchannel]), ROW(Table8[subchannel]))), ROWS($DG$1:DQ8)))</f>
        <v>#NUM!</v>
      </c>
      <c r="DU10" s="13" t="e">
        <f t="array" ref="DU10">INDEX(Table8[account], SMALL(IF(DU$2=Table8[subchannel], MATCH(ROW(Table8[subchannel]), ROW(Table8[subchannel]))), ROWS($DG$1:DR8)))</f>
        <v>#NUM!</v>
      </c>
      <c r="DV10" s="13" t="e">
        <f t="array" ref="DV10">INDEX(Table8[account], SMALL(IF(DV$2=Table8[subchannel], MATCH(ROW(Table8[subchannel]), ROW(Table8[subchannel]))), ROWS($DG$1:DS8)))</f>
        <v>#NUM!</v>
      </c>
      <c r="DW10" s="13" t="e">
        <f t="array" ref="DW10">INDEX(Table8[account], SMALL(IF(DW$2=Table8[subchannel], MATCH(ROW(Table8[subchannel]), ROW(Table8[subchannel]))), ROWS($DG$1:DT8)))</f>
        <v>#NUM!</v>
      </c>
      <c r="DX10" s="13" t="e">
        <f t="array" ref="DX10">INDEX(Table8[account], SMALL(IF(DX$2=Table8[subchannel], MATCH(ROW(Table8[subchannel]), ROW(Table8[subchannel]))), ROWS($DG$1:DU8)))</f>
        <v>#NUM!</v>
      </c>
      <c r="DY10" s="13" t="e">
        <f t="array" ref="DY10">INDEX(Table8[account], SMALL(IF(DY$2=Table8[subchannel], MATCH(ROW(Table8[subchannel]), ROW(Table8[subchannel]))), ROWS($DG$1:DV8)))</f>
        <v>#NUM!</v>
      </c>
      <c r="DZ10" s="13" t="e">
        <f t="array" ref="DZ10">INDEX(Table8[account], SMALL(IF(DZ$2=Table8[subchannel], MATCH(ROW(Table8[subchannel]), ROW(Table8[subchannel]))), ROWS($DG$1:DW8)))</f>
        <v>#NUM!</v>
      </c>
      <c r="EB10" s="13" t="s">
        <v>163</v>
      </c>
      <c r="EC10" s="13" t="s">
        <v>163</v>
      </c>
      <c r="EE10" s="13" t="e">
        <f t="array" ref="EE10">INDEX(Table9[subaccount], SMALL(IF(EE$2=Table9[account], MATCH(ROW(Table9[account]), ROW(Table9[account]))), ROWS($EB$1:EB8)))</f>
        <v>#NUM!</v>
      </c>
      <c r="EF10" s="13" t="e">
        <f t="array" ref="EF10">INDEX(Table9[subaccount], SMALL(IF(EF$2=Table9[account], MATCH(ROW(Table9[account]), ROW(Table9[account]))), ROWS($EB$1:EC8)))</f>
        <v>#NUM!</v>
      </c>
      <c r="EG10" s="13" t="e">
        <f t="array" ref="EG10">INDEX(Table9[subaccount], SMALL(IF(EG$2=Table9[account], MATCH(ROW(Table9[account]), ROW(Table9[account]))), ROWS($EB$1:ED8)))</f>
        <v>#NUM!</v>
      </c>
      <c r="EH10" s="13" t="e">
        <f t="array" ref="EH10">INDEX(Table9[subaccount], SMALL(IF(EH$2=Table9[account], MATCH(ROW(Table9[account]), ROW(Table9[account]))), ROWS($EB$1:EE8)))</f>
        <v>#NUM!</v>
      </c>
      <c r="EI10" s="13" t="e">
        <f t="array" ref="EI10">INDEX(Table9[subaccount], SMALL(IF(EI$2=Table9[account], MATCH(ROW(Table9[account]), ROW(Table9[account]))), ROWS($EB$1:EF8)))</f>
        <v>#NUM!</v>
      </c>
      <c r="EJ10" s="13" t="e">
        <f t="array" ref="EJ10">INDEX(Table9[subaccount], SMALL(IF(EJ$2=Table9[account], MATCH(ROW(Table9[account]), ROW(Table9[account]))), ROWS($EB$1:EG8)))</f>
        <v>#NUM!</v>
      </c>
      <c r="EK10" s="13" t="e">
        <f t="array" ref="EK10">INDEX(Table9[subaccount], SMALL(IF(EK$2=Table9[account], MATCH(ROW(Table9[account]), ROW(Table9[account]))), ROWS($EB$1:EH8)))</f>
        <v>#NUM!</v>
      </c>
      <c r="EL10" s="13" t="e">
        <f t="array" ref="EL10">INDEX(Table9[subaccount], SMALL(IF(EL$2=Table9[account], MATCH(ROW(Table9[account]), ROW(Table9[account]))), ROWS($EB$1:EI8)))</f>
        <v>#NUM!</v>
      </c>
      <c r="EM10" s="13" t="e">
        <f t="array" ref="EM10">INDEX(Table9[subaccount], SMALL(IF(EM$2=Table9[account], MATCH(ROW(Table9[account]), ROW(Table9[account]))), ROWS($EB$1:EJ8)))</f>
        <v>#NUM!</v>
      </c>
      <c r="EN10" s="13" t="e">
        <f t="array" ref="EN10">INDEX(Table9[subaccount], SMALL(IF(EN$2=Table9[account], MATCH(ROW(Table9[account]), ROW(Table9[account]))), ROWS($EB$1:EK8)))</f>
        <v>#NUM!</v>
      </c>
      <c r="EO10" s="13" t="e">
        <f t="array" ref="EO10">INDEX(Table9[subaccount], SMALL(IF(EO$2=Table9[account], MATCH(ROW(Table9[account]), ROW(Table9[account]))), ROWS($EB$1:EL8)))</f>
        <v>#NUM!</v>
      </c>
      <c r="EP10" s="13" t="e">
        <f t="array" ref="EP10">INDEX(Table9[subaccount], SMALL(IF(EP$2=Table9[account], MATCH(ROW(Table9[account]), ROW(Table9[account]))), ROWS($EB$1:EM8)))</f>
        <v>#NUM!</v>
      </c>
      <c r="EQ10" s="13" t="e">
        <f t="array" ref="EQ10">INDEX(Table9[subaccount], SMALL(IF(EQ$2=Table9[account], MATCH(ROW(Table9[account]), ROW(Table9[account]))), ROWS($EB$1:EN8)))</f>
        <v>#NUM!</v>
      </c>
      <c r="ER10" s="13" t="e">
        <f t="array" ref="ER10">INDEX(Table9[subaccount], SMALL(IF(ER$2=Table9[account], MATCH(ROW(Table9[account]), ROW(Table9[account]))), ROWS($EB$1:EO8)))</f>
        <v>#NUM!</v>
      </c>
      <c r="ES10" s="13" t="e">
        <f t="array" ref="ES10">INDEX(Table9[subaccount], SMALL(IF(ES$2=Table9[account], MATCH(ROW(Table9[account]), ROW(Table9[account]))), ROWS($EB$1:EP8)))</f>
        <v>#NUM!</v>
      </c>
      <c r="ET10" s="13" t="e">
        <f t="array" ref="ET10">INDEX(Table9[subaccount], SMALL(IF(ET$2=Table9[account], MATCH(ROW(Table9[account]), ROW(Table9[account]))), ROWS($EB$1:EQ8)))</f>
        <v>#NUM!</v>
      </c>
      <c r="EU10" s="13" t="e">
        <f t="array" ref="EU10">INDEX(Table9[subaccount], SMALL(IF(EU$2=Table9[account], MATCH(ROW(Table9[account]), ROW(Table9[account]))), ROWS($EB$1:ER8)))</f>
        <v>#NUM!</v>
      </c>
      <c r="EV10" s="13" t="e">
        <f t="array" ref="EV10">INDEX(Table9[subaccount], SMALL(IF(EV$2=Table9[account], MATCH(ROW(Table9[account]), ROW(Table9[account]))), ROWS($EB$1:ES8)))</f>
        <v>#NUM!</v>
      </c>
      <c r="EW10" s="13" t="e">
        <f t="array" ref="EW10">INDEX(Table9[subaccount], SMALL(IF(EW$2=Table9[account], MATCH(ROW(Table9[account]), ROW(Table9[account]))), ROWS($EB$1:ET8)))</f>
        <v>#NUM!</v>
      </c>
      <c r="EX10" s="13" t="e">
        <f t="array" ref="EX10">INDEX(Table9[subaccount], SMALL(IF(EX$2=Table9[account], MATCH(ROW(Table9[account]), ROW(Table9[account]))), ROWS($EB$1:EU8)))</f>
        <v>#NUM!</v>
      </c>
      <c r="EY10" s="13" t="str">
        <f t="array" ref="EY10">INDEX(Table9[subaccount], SMALL(IF(EY$2=Table9[account], MATCH(ROW(Table9[account]), ROW(Table9[account]))), ROWS($EB$1:EV8)))</f>
        <v>PAMELA</v>
      </c>
      <c r="EZ10" s="13" t="str">
        <f t="array" ref="EZ10">INDEX(Table9[subaccount], SMALL(IF(EZ$2=Table9[account], MATCH(ROW(Table9[account]), ROW(Table9[account]))), ROWS($EB$1:EW8)))</f>
        <v>GOLD ALL</v>
      </c>
      <c r="FA10" s="13" t="str">
        <f t="array" ref="FA10">INDEX(Table9[subaccount], SMALL(IF(FA$2=Table9[account], MATCH(ROW(Table9[account]), ROW(Table9[account]))), ROWS($EB$1:EX8)))</f>
        <v>INDRAKO</v>
      </c>
      <c r="FB10" s="13" t="str">
        <f t="array" ref="FB10">INDEX(Table9[subaccount], SMALL(IF(FB$2=Table9[account], MATCH(ROW(Table9[account]), ROW(Table9[account]))), ROWS($EB$1:EY8)))</f>
        <v>MAKMUR</v>
      </c>
      <c r="FC10" s="13" t="e">
        <f t="array" ref="FC10">INDEX(Table9[subaccount], SMALL(IF(FC$2=Table9[account], MATCH(ROW(Table9[account]), ROW(Table9[account]))), ROWS($EB$1:EZ8)))</f>
        <v>#NUM!</v>
      </c>
      <c r="FD10" s="13" t="e">
        <f t="array" ref="FD10">INDEX(Table9[subaccount], SMALL(IF(FD$2=Table9[account], MATCH(ROW(Table9[account]), ROW(Table9[account]))), ROWS($EB$1:FA8)))</f>
        <v>#NUM!</v>
      </c>
      <c r="FE10" s="13" t="e">
        <f t="array" ref="FE10">INDEX(Table9[subaccount], SMALL(IF(FE$2=Table9[account], MATCH(ROW(Table9[account]), ROW(Table9[account]))), ROWS($EB$1:FB8)))</f>
        <v>#NUM!</v>
      </c>
      <c r="FF10" s="13" t="e">
        <f t="array" ref="FF10">INDEX(Table9[subaccount], SMALL(IF(FF$2=Table9[account], MATCH(ROW(Table9[account]), ROW(Table9[account]))), ROWS($EB$1:FC8)))</f>
        <v>#NUM!</v>
      </c>
      <c r="FG10" s="13" t="e">
        <f t="array" ref="FG10">INDEX(Table9[subaccount], SMALL(IF(FG$2=Table9[account], MATCH(ROW(Table9[account]), ROW(Table9[account]))), ROWS($EB$1:FD8)))</f>
        <v>#NUM!</v>
      </c>
      <c r="FH10" s="13" t="e">
        <f t="array" ref="FH10">INDEX(Table9[subaccount], SMALL(IF(FH$2=Table9[account], MATCH(ROW(Table9[account]), ROW(Table9[account]))), ROWS($EB$1:FE8)))</f>
        <v>#NUM!</v>
      </c>
      <c r="FI10" s="13" t="e">
        <f t="array" ref="FI10">INDEX(Table9[subaccount], SMALL(IF(FI$2=Table9[account], MATCH(ROW(Table9[account]), ROW(Table9[account]))), ROWS($EB$1:FF8)))</f>
        <v>#NUM!</v>
      </c>
      <c r="FJ10" s="13" t="e">
        <f t="array" ref="FJ10">INDEX(Table9[subaccount], SMALL(IF(FJ$2=Table9[account], MATCH(ROW(Table9[account]), ROW(Table9[account]))), ROWS($EB$1:FG8)))</f>
        <v>#NUM!</v>
      </c>
      <c r="FK10" s="13" t="e">
        <f t="array" ref="FK10">INDEX(Table9[subaccount], SMALL(IF(FK$2=Table9[account], MATCH(ROW(Table9[account]), ROW(Table9[account]))), ROWS($EB$1:FH8)))</f>
        <v>#NUM!</v>
      </c>
      <c r="FL10" s="13" t="e">
        <f t="array" ref="FL10">INDEX(Table9[subaccount], SMALL(IF(FL$2=Table9[account], MATCH(ROW(Table9[account]), ROW(Table9[account]))), ROWS($EB$1:FI8)))</f>
        <v>#NUM!</v>
      </c>
      <c r="FM10" s="13" t="e">
        <f t="array" ref="FM10">INDEX(Table9[subaccount], SMALL(IF(FM$2=Table9[account], MATCH(ROW(Table9[account]), ROW(Table9[account]))), ROWS($EB$1:FJ8)))</f>
        <v>#NUM!</v>
      </c>
      <c r="FN10" s="13" t="e">
        <f t="array" ref="FN10">INDEX(Table9[subaccount], SMALL(IF(FN$2=Table9[account], MATCH(ROW(Table9[account]), ROW(Table9[account]))), ROWS($EB$1:FK8)))</f>
        <v>#NUM!</v>
      </c>
      <c r="FO10" s="13" t="e">
        <f t="array" ref="FO10">INDEX(Table9[subaccount], SMALL(IF(FO$2=Table9[account], MATCH(ROW(Table9[account]), ROW(Table9[account]))), ROWS($EB$1:FL8)))</f>
        <v>#NUM!</v>
      </c>
      <c r="FP10" s="13" t="e">
        <f t="array" ref="FP10">INDEX(Table9[subaccount], SMALL(IF(FP$2=Table9[account], MATCH(ROW(Table9[account]), ROW(Table9[account]))), ROWS($EB$1:FM8)))</f>
        <v>#NUM!</v>
      </c>
      <c r="FQ10" s="13" t="e">
        <f t="array" ref="FQ10">INDEX(Table9[subaccount], SMALL(IF(FQ$2=Table9[account], MATCH(ROW(Table9[account]), ROW(Table9[account]))), ROWS($EB$1:FN8)))</f>
        <v>#NUM!</v>
      </c>
      <c r="FR10" s="13" t="e">
        <f t="array" ref="FR10">INDEX(Table9[subaccount], SMALL(IF(FR$2=Table9[account], MATCH(ROW(Table9[account]), ROW(Table9[account]))), ROWS($EB$1:FO8)))</f>
        <v>#NUM!</v>
      </c>
      <c r="FS10" s="13" t="e">
        <f t="array" ref="FS10">INDEX(Table9[subaccount], SMALL(IF(FS$2=Table9[account], MATCH(ROW(Table9[account]), ROW(Table9[account]))), ROWS($EB$1:FP8)))</f>
        <v>#NUM!</v>
      </c>
      <c r="FT10" s="13" t="e">
        <f t="array" ref="FT10">INDEX(Table9[subaccount], SMALL(IF(FT$2=Table9[account], MATCH(ROW(Table9[account]), ROW(Table9[account]))), ROWS($EB$1:FQ8)))</f>
        <v>#NUM!</v>
      </c>
      <c r="FU10" s="13" t="e">
        <f t="array" ref="FU10">INDEX(Table9[subaccount], SMALL(IF(FU$2=Table9[account], MATCH(ROW(Table9[account]), ROW(Table9[account]))), ROWS($EB$1:FR8)))</f>
        <v>#NUM!</v>
      </c>
      <c r="FV10" s="13" t="e">
        <f t="array" ref="FV10">INDEX(Table9[subaccount], SMALL(IF(FV$2=Table9[account], MATCH(ROW(Table9[account]), ROW(Table9[account]))), ROWS($EB$1:FS8)))</f>
        <v>#NUM!</v>
      </c>
      <c r="FW10" s="13" t="e">
        <f t="array" ref="FW10">INDEX(Table9[subaccount], SMALL(IF(FW$2=Table9[account], MATCH(ROW(Table9[account]), ROW(Table9[account]))), ROWS($EB$1:FT8)))</f>
        <v>#NUM!</v>
      </c>
      <c r="FX10" s="13" t="e">
        <f t="array" ref="FX10">INDEX(Table9[subaccount], SMALL(IF(FX$2=Table9[account], MATCH(ROW(Table9[account]), ROW(Table9[account]))), ROWS($EB$1:FU8)))</f>
        <v>#NUM!</v>
      </c>
      <c r="FY10" s="13" t="e">
        <f t="array" ref="FY10">INDEX(Table9[subaccount], SMALL(IF(FY$2=Table9[account], MATCH(ROW(Table9[account]), ROW(Table9[account]))), ROWS($EB$1:FV8)))</f>
        <v>#NUM!</v>
      </c>
      <c r="FZ10" s="13" t="e">
        <f t="array" ref="FZ10">INDEX(Table9[subaccount], SMALL(IF(FZ$2=Table9[account], MATCH(ROW(Table9[account]), ROW(Table9[account]))), ROWS($EB$1:FW8)))</f>
        <v>#NUM!</v>
      </c>
      <c r="GA10" s="13" t="e">
        <f t="array" ref="GA10">INDEX(Table9[subaccount], SMALL(IF(GA$2=Table9[account], MATCH(ROW(Table9[account]), ROW(Table9[account]))), ROWS($EB$1:FX8)))</f>
        <v>#NUM!</v>
      </c>
      <c r="GB10" s="13" t="e">
        <f t="array" ref="GB10">INDEX(Table9[subaccount], SMALL(IF(GB$2=Table9[account], MATCH(ROW(Table9[account]), ROW(Table9[account]))), ROWS($EB$1:FY8)))</f>
        <v>#NUM!</v>
      </c>
      <c r="GC10" s="13" t="str">
        <f t="array" ref="GC10">INDEX(Table9[subaccount], SMALL(IF(GC$2=Table9[account], MATCH(ROW(Table9[account]), ROW(Table9[account]))), ROWS($EB$1:FZ8)))</f>
        <v>ISTANA SUSU</v>
      </c>
      <c r="GD10" s="13" t="e">
        <f t="array" ref="GD10">INDEX(Table9[subaccount], SMALL(IF(GD$2=Table9[account], MATCH(ROW(Table9[account]), ROW(Table9[account]))), ROWS($EB$1:GA8)))</f>
        <v>#NUM!</v>
      </c>
      <c r="GE10" s="13" t="str">
        <f t="array" ref="GE10">INDEX(Table9[subaccount], SMALL(IF(GE$2=Table9[account], MATCH(ROW(Table9[account]), ROW(Table9[account]))), ROWS($EB$1:GB8)))</f>
        <v>MTI REGULAR KALIMANTAN</v>
      </c>
      <c r="GF10" s="13" t="e">
        <f t="array" ref="GF10">INDEX(Table9[subaccount], SMALL(IF(GF$2=Table9[account], MATCH(ROW(Table9[account]), ROW(Table9[account]))), ROWS($EB$1:GC8)))</f>
        <v>#NUM!</v>
      </c>
      <c r="GG10" s="13" t="str">
        <f t="array" ref="GG10">INDEX(Table9[subaccount], SMALL(IF(GG$2=Table9[account], MATCH(ROW(Table9[account]), ROW(Table9[account]))), ROWS($EB$1:GD8)))</f>
        <v>GT PL KALIMANTAN</v>
      </c>
      <c r="GH10" s="13" t="str">
        <f t="array" ref="GH10">INDEX(Table9[subaccount], SMALL(IF(GH$2=Table9[account], MATCH(ROW(Table9[account]), ROW(Table9[account]))), ROWS($EB$1:GE8)))</f>
        <v>GT PS KALIMANTAN</v>
      </c>
      <c r="GI10" s="13" t="e">
        <f t="array" ref="GI10">INDEX(Table9[subaccount], SMALL(IF(GI$2=Table9[account], MATCH(ROW(Table9[account]), ROW(Table9[account]))), ROWS($EB$1:GF8)))</f>
        <v>#NUM!</v>
      </c>
      <c r="GJ10" s="13" t="e">
        <f t="array" ref="GJ10">INDEX(Table9[subaccount], SMALL(IF(GJ$2=Table9[account], MATCH(ROW(Table9[account]), ROW(Table9[account]))), ROWS($EB$1:GG8)))</f>
        <v>#NUM!</v>
      </c>
      <c r="GK10" s="13" t="e">
        <f t="array" ref="GK10">INDEX(Table9[subaccount], SMALL(IF(GK$2=Table9[account], MATCH(ROW(Table9[account]), ROW(Table9[account]))), ROWS($EB$1:GH8)))</f>
        <v>#NUM!</v>
      </c>
      <c r="GL10" s="13" t="str">
        <f t="array" ref="GL10">INDEX(Table9[subaccount], SMALL(IF(GL$2=Table9[account], MATCH(ROW(Table9[account]), ROW(Table9[account]))), ROWS($EB$1:GI8)))</f>
        <v>GT WS KALIMANTAN</v>
      </c>
      <c r="GM10" s="13" t="str">
        <f t="array" ref="GM10">INDEX(Table9[subaccount], SMALL(IF(GM$2=Table9[account], MATCH(ROW(Table9[account]), ROW(Table9[account]))), ROWS($EB$1:GJ8)))</f>
        <v>MTI TRADER KALIMANTAN</v>
      </c>
      <c r="GN10" s="13" t="e">
        <f t="array" ref="GN10">INDEX(Table9[subaccount], SMALL(IF(GN$2=Table9[account], MATCH(ROW(Table9[account]), ROW(Table9[account]))), ROWS($EB$1:GK8)))</f>
        <v>#NUM!</v>
      </c>
      <c r="GO10" s="13" t="e">
        <f t="array" ref="GO10">INDEX(Table9[subaccount], SMALL(IF(GO$2=Table9[account], MATCH(ROW(Table9[account]), ROW(Table9[account]))), ROWS($EB$1:GL8)))</f>
        <v>#NUM!</v>
      </c>
      <c r="GP10" s="13" t="e">
        <f t="array" ref="GP10">INDEX(Table9[subaccount], SMALL(IF(GP$2=Table9[account], MATCH(ROW(Table9[account]), ROW(Table9[account]))), ROWS($EB$1:GM8)))</f>
        <v>#NUM!</v>
      </c>
      <c r="GQ10" s="13" t="e">
        <f t="array" ref="GQ10">INDEX(Table9[subaccount], SMALL(IF(GQ$2=Table9[account], MATCH(ROW(Table9[account]), ROW(Table9[account]))), ROWS($EB$1:GN8)))</f>
        <v>#NUM!</v>
      </c>
      <c r="GR10" s="13" t="e">
        <f t="array" ref="GR10">INDEX(Table9[subaccount], SMALL(IF(GR$2=Table9[account], MATCH(ROW(Table9[account]), ROW(Table9[account]))), ROWS($EB$1:GO8)))</f>
        <v>#NUM!</v>
      </c>
      <c r="GT10" s="13" t="s">
        <v>407</v>
      </c>
      <c r="GV10" s="13" t="s">
        <v>2</v>
      </c>
      <c r="GW10" s="13" t="s">
        <v>413</v>
      </c>
      <c r="GY10" s="13" t="str">
        <f t="array" ref="GY10">INDEX(Table11[Brand], SMALL(IF(GY$2=Table11[Entity], MATCH(ROW(Table11[Entity]), ROW(Table11[Entity]))), ROWS($GV$1:GV8)))</f>
        <v>SGM RTD</v>
      </c>
      <c r="GZ10" s="13" t="str">
        <f t="array" ref="GZ10">INDEX(Table11[Brand], SMALL(IF(GZ$2=Table11[Entity], MATCH(ROW(Table11[Entity]), ROW(Table11[Entity]))), ROWS($GV$1:GW8)))</f>
        <v>Bebelac TN</v>
      </c>
      <c r="HA10" s="13" t="e">
        <f t="array" ref="HA10">INDEX(Table11[Brand], SMALL(IF(HA$2=Table11[Entity], MATCH(ROW(Table11[Entity]), ROW(Table11[Entity]))), ROWS($GV$1:GX8)))</f>
        <v>#NUM!</v>
      </c>
      <c r="HC10" s="13" t="s">
        <v>410</v>
      </c>
      <c r="HD10" s="13" t="s">
        <v>448</v>
      </c>
      <c r="HF10" s="13" t="e">
        <f t="array" ref="HF10">INDEX(Table12[SKU], SMALL(IF(HF$2=Table12[Brand], MATCH(ROW(Table12[Brand]), ROW(Table12[Brand]))), ROWS($HC$1:HC8)))</f>
        <v>#NUM!</v>
      </c>
      <c r="HG10" s="13" t="e">
        <f t="array" ref="HG10">INDEX(Table12[SKU], SMALL(IF(HG$2=Table12[Brand], MATCH(ROW(Table12[Brand]), ROW(Table12[Brand]))), ROWS($HC$1:HD8)))</f>
        <v>#NUM!</v>
      </c>
      <c r="HH10" s="13" t="str">
        <f t="array" ref="HH10">INDEX(Table12[SKU], SMALL(IF(HH$2=Table12[Brand], MATCH(ROW(Table12[Brand]), ROW(Table12[Brand]))), ROWS($HC$1:HE8)))</f>
        <v>SGM GUM 1+ VAN 150</v>
      </c>
      <c r="HI10" s="13" t="str">
        <f t="array" ref="HI10">INDEX(Table12[SKU], SMALL(IF(HI$2=Table12[Brand], MATCH(ROW(Table12[Brand]), ROW(Table12[Brand]))), ROWS($HC$1:HF8)))</f>
        <v>SGM GUM 3+ VAN 600</v>
      </c>
      <c r="HJ10" s="13" t="e">
        <f t="array" ref="HJ10">INDEX(Table12[SKU], SMALL(IF(HJ$2=Table12[Brand], MATCH(ROW(Table12[Brand]), ROW(Table12[Brand]))), ROWS($HC$1:HG8)))</f>
        <v>#NUM!</v>
      </c>
      <c r="HK10" s="13" t="e">
        <f t="array" ref="HK10">INDEX(Table12[SKU], SMALL(IF(HK$2=Table12[Brand], MATCH(ROW(Table12[Brand]), ROW(Table12[Brand]))), ROWS($HC$1:HH8)))</f>
        <v>#NUM!</v>
      </c>
      <c r="HL10" s="13" t="e">
        <f t="array" ref="HL10">INDEX(Table12[SKU], SMALL(IF(HL$2=Table12[Brand], MATCH(ROW(Table12[Brand]), ROW(Table12[Brand]))), ROWS($HC$1:HI8)))</f>
        <v>#NUM!</v>
      </c>
      <c r="HM10" s="13" t="e">
        <f t="array" ref="HM10">INDEX(Table12[SKU], SMALL(IF(HM$2=Table12[Brand], MATCH(ROW(Table12[Brand]), ROW(Table12[Brand]))), ROWS($HC$1:HJ8)))</f>
        <v>#NUM!</v>
      </c>
      <c r="HN10" s="13" t="str">
        <f t="array" ref="HN10">INDEX(Table12[SKU], SMALL(IF(HN$2=Table12[Brand], MATCH(ROW(Table12[Brand]), ROW(Table12[Brand]))), ROWS($HC$1:HK8)))</f>
        <v>SGM GUM 1+ SOYA HNY 400</v>
      </c>
      <c r="HO10" s="13" t="e">
        <f t="array" ref="HO10">INDEX(Table12[SKU], SMALL(IF(HO$2=Table12[Brand], MATCH(ROW(Table12[Brand]), ROW(Table12[Brand]))), ROWS($HC$1:HL8)))</f>
        <v>#NUM!</v>
      </c>
      <c r="HP10" s="13" t="str">
        <f t="array" ref="HP10">INDEX(Table12[SKU], SMALL(IF(HP$2=Table12[Brand], MATCH(ROW(Table12[Brand]), ROW(Table12[Brand]))), ROWS($HC$1:HM8)))</f>
        <v>Bebelac GUM 3 VAN 400</v>
      </c>
      <c r="HQ10" s="13" t="str">
        <f t="array" ref="HQ10">INDEX(Table12[SKU], SMALL(IF(HQ$2=Table12[Brand], MATCH(ROW(Table12[Brand]), ROW(Table12[Brand]))), ROWS($HC$1:HN8)))</f>
        <v>Bebelac GUM 4 VAN 400</v>
      </c>
      <c r="HR10" s="13" t="e">
        <f t="array" ref="HR10">INDEX(Table12[SKU], SMALL(IF(HR$2=Table12[Brand], MATCH(ROW(Table12[Brand]), ROW(Table12[Brand]))), ROWS($HC$1:HO8)))</f>
        <v>#NUM!</v>
      </c>
      <c r="HS10" s="13" t="e">
        <f t="array" ref="HS10">INDEX(Table12[SKU], SMALL(IF(HS$2=Table12[Brand], MATCH(ROW(Table12[Brand]), ROW(Table12[Brand]))), ROWS($HC$1:HP8)))</f>
        <v>#NUM!</v>
      </c>
      <c r="HT10" s="13" t="e">
        <f t="array" ref="HT10">INDEX(Table12[SKU], SMALL(IF(HT$2=Table12[Brand], MATCH(ROW(Table12[Brand]), ROW(Table12[Brand]))), ROWS($HC$1:HQ8)))</f>
        <v>#NUM!</v>
      </c>
      <c r="HU10" s="13" t="e">
        <f t="array" ref="HU10">INDEX(Table12[SKU], SMALL(IF(HU$2=Table12[Brand], MATCH(ROW(Table12[Brand]), ROW(Table12[Brand]))), ROWS($HC$1:HR8)))</f>
        <v>#NUM!</v>
      </c>
      <c r="HV10" s="13" t="str">
        <f t="array" ref="HV10">INDEX(Table12[SKU], SMALL(IF(HV$2=Table12[Brand], MATCH(ROW(Table12[Brand]), ROW(Table12[Brand]))), ROWS($HC$1:HS8)))</f>
        <v>Bebelac Gold IF 160</v>
      </c>
      <c r="HW10" s="13" t="str">
        <f t="array" ref="HW10">INDEX(Table12[SKU], SMALL(IF(HW$2=Table12[Brand], MATCH(ROW(Table12[Brand]), ROW(Table12[Brand]))), ROWS($HC$1:HT8)))</f>
        <v>Lactamil Pregnasis STRAWBERRY 200</v>
      </c>
      <c r="HX10" s="13" t="str">
        <f t="array" ref="HX10">INDEX(Table12[SKU], SMALL(IF(HX$2=Table12[Brand], MATCH(ROW(Table12[Brand]), ROW(Table12[Brand]))), ROWS($HC$1:HU8)))</f>
        <v>Nutrini Powder Vanilla</v>
      </c>
      <c r="HY10" s="13" t="e">
        <f t="array" ref="HY10">INDEX(Table12[SKU], SMALL(IF(HY$2=Table12[Brand], MATCH(ROW(Table12[Brand]), ROW(Table12[Brand]))), ROWS($HC$1:HV8)))</f>
        <v>#NUM!</v>
      </c>
      <c r="HZ10" s="13" t="e">
        <f t="array" ref="HZ10">INDEX(Table12[SKU], SMALL(IF(HZ$2=Table12[Brand], MATCH(ROW(Table12[Brand]), ROW(Table12[Brand]))), ROWS($HC$1:HW8)))</f>
        <v>#NUM!</v>
      </c>
      <c r="IA10" s="13" t="e">
        <f t="array" ref="IA10">INDEX(Table12[SKU], SMALL(IF(IA$2=Table12[Brand], MATCH(ROW(Table12[Brand]), ROW(Table12[Brand]))), ROWS($HC$1:HX8)))</f>
        <v>#NUM!</v>
      </c>
      <c r="IB10" s="13" t="e">
        <f t="array" ref="IB10">INDEX(Table12[SKU], SMALL(IF(IB$2=Table12[Brand], MATCH(ROW(Table12[Brand]), ROW(Table12[Brand]))), ROWS($HC$1:HY8)))</f>
        <v>#NUM!</v>
      </c>
      <c r="IC10" s="13" t="e">
        <f t="array" ref="IC10">INDEX(Table12[SKU], SMALL(IF(IC$2=Table12[Brand], MATCH(ROW(Table12[Brand]), ROW(Table12[Brand]))), ROWS($HC$1:HZ8)))</f>
        <v>#NUM!</v>
      </c>
      <c r="ID10" s="13" t="e">
        <f t="array" ref="ID10">INDEX(Table12[SKU], SMALL(IF(ID$2=Table12[Brand], MATCH(ROW(Table12[Brand]), ROW(Table12[Brand]))), ROWS($HC$1:IA8)))</f>
        <v>#NUM!</v>
      </c>
      <c r="IE10" s="13" t="e">
        <f t="array" ref="IE10">INDEX(Table12[SKU], SMALL(IF(IE$2=Table12[Brand], MATCH(ROW(Table12[Brand]), ROW(Table12[Brand]))), ROWS($HC$1:IB8)))</f>
        <v>#NUM!</v>
      </c>
      <c r="IF10" s="13" t="e">
        <f t="array" ref="IF10">INDEX(Table12[SKU], SMALL(IF(IF$2=Table12[Brand], MATCH(ROW(Table12[Brand]), ROW(Table12[Brand]))), ROWS($HC$1:IC8)))</f>
        <v>#NUM!</v>
      </c>
      <c r="IG10" s="13" t="e">
        <f t="array" ref="IG10">INDEX(Table12[SKU], SMALL(IF(IG$2=Table12[Brand], MATCH(ROW(Table12[Brand]), ROW(Table12[Brand]))), ROWS($HC$1:ID8)))</f>
        <v>#NUM!</v>
      </c>
      <c r="IH10" s="13" t="e">
        <f t="array" ref="IH10">INDEX(Table12[SKU], SMALL(IF(IH$2=Table12[Brand], MATCH(ROW(Table12[Brand]), ROW(Table12[Brand]))), ROWS($HC$1:IE8)))</f>
        <v>#NUM!</v>
      </c>
      <c r="II10" s="13" t="e">
        <f t="array" ref="II10">INDEX(Table12[SKU], SMALL(IF(II$2=Table12[Brand], MATCH(ROW(Table12[Brand]), ROW(Table12[Brand]))), ROWS($HC$1:IF8)))</f>
        <v>#NUM!</v>
      </c>
      <c r="IJ10" s="13" t="e">
        <f t="array" ref="IJ10">INDEX(Table12[SKU], SMALL(IF(IJ$2=Table12[Brand], MATCH(ROW(Table12[Brand]), ROW(Table12[Brand]))), ROWS($HC$1:IG8)))</f>
        <v>#NUM!</v>
      </c>
      <c r="IL10" t="s">
        <v>410</v>
      </c>
      <c r="IM10" t="s">
        <v>448</v>
      </c>
      <c r="IN10" s="13">
        <f t="shared" si="0"/>
        <v>0</v>
      </c>
      <c r="IO10" t="str">
        <v>SGM IF 1000</v>
      </c>
      <c r="IP10">
        <v>1</v>
      </c>
      <c r="IQ10" t="str">
        <v>SGM IF 1000</v>
      </c>
    </row>
    <row r="11" spans="1:251">
      <c r="A11" s="2" t="s">
        <v>4</v>
      </c>
      <c r="B11" s="3" t="s">
        <v>394</v>
      </c>
      <c r="D11" t="e">
        <f t="array" ref="D11">INDEX(Table1[distributor], SMALL(IF(D$2=Table1[entity], MATCH(ROW(Table1[entity]), ROW(Table1[entity]))), ROWS($A$1:A9)))</f>
        <v>#NUM!</v>
      </c>
      <c r="E11" t="e">
        <f t="array" ref="E11">INDEX(Table1[distributor], SMALL(IF(E$2=Table1[entity], MATCH(ROW(Table1[entity]), ROW(Table1[entity]))), ROWS($A$1:B9)))</f>
        <v>#NUM!</v>
      </c>
      <c r="F11" t="e">
        <f t="array" ref="F11">INDEX(Table1[distributor], SMALL(IF(F$2=Table1[entity], MATCH(ROW(Table1[entity]), ROW(Table1[entity]))), ROWS($A$1:C9)))</f>
        <v>#NUM!</v>
      </c>
      <c r="G11" t="e">
        <f t="array" ref="G11">INDEX(Table1[distributor], SMALL(IF(G$2=Table1[entity], MATCH(ROW(Table1[entity]), ROW(Table1[entity]))), ROWS($A$1:D9)))</f>
        <v>#N/A</v>
      </c>
      <c r="H11" t="e">
        <f t="array" ref="H11">INDEX(Table1[distributor], SMALL(IF(H$2=Table1[entity], MATCH(ROW(Table1[entity]), ROW(Table1[entity]))), ROWS($A$1:E9)))</f>
        <v>#N/A</v>
      </c>
      <c r="I11" t="e">
        <f t="array" ref="I11">INDEX(Table1[distributor], SMALL(IF(I$2=Table1[entity], MATCH(ROW(Table1[entity]), ROW(Table1[entity]))), ROWS($A$1:F9)))</f>
        <v>#N/A</v>
      </c>
      <c r="J11" t="e">
        <f t="array" ref="J11">INDEX(Table1[distributor], SMALL(IF(J$2=Table1[entity], MATCH(ROW(Table1[entity]), ROW(Table1[entity]))), ROWS($A$1:G9)))</f>
        <v>#N/A</v>
      </c>
      <c r="K11" t="e">
        <f t="array" ref="K11">INDEX(Table1[distributor], SMALL(IF(K$2=Table1[entity], MATCH(ROW(Table1[entity]), ROW(Table1[entity]))), ROWS($A$1:H9)))</f>
        <v>#N/A</v>
      </c>
      <c r="L11" t="e">
        <f t="array" ref="L11">INDEX(Table1[distributor], SMALL(IF(L$2=Table1[entity], MATCH(ROW(Table1[entity]), ROW(Table1[entity]))), ROWS($A$1:I9)))</f>
        <v>#N/A</v>
      </c>
      <c r="M11" t="e">
        <f t="array" ref="M11">INDEX(Table1[distributor], SMALL(IF(M$2=Table1[entity], MATCH(ROW(Table1[entity]), ROW(Table1[entity]))), ROWS($A$1:J9)))</f>
        <v>#N/A</v>
      </c>
      <c r="N11" t="e">
        <f t="array" ref="N11">INDEX(Table1[distributor], SMALL(IF(N$2=Table1[entity], MATCH(ROW(Table1[entity]), ROW(Table1[entity]))), ROWS($A$1:K9)))</f>
        <v>#N/A</v>
      </c>
      <c r="O11" t="e">
        <f t="array" ref="O11">INDEX(Table1[distributor], SMALL(IF(O$2=Table1[entity], MATCH(ROW(Table1[entity]), ROW(Table1[entity]))), ROWS($A$1:L9)))</f>
        <v>#N/A</v>
      </c>
      <c r="P11" t="e">
        <f t="array" ref="P11">INDEX(Table1[distributor], SMALL(IF(P$2=Table1[entity], MATCH(ROW(Table1[entity]), ROW(Table1[entity]))), ROWS($A$1:M9)))</f>
        <v>#N/A</v>
      </c>
      <c r="Q11" t="e">
        <f t="array" ref="Q11">INDEX(Table1[distributor], SMALL(IF(Q$2=Table1[entity], MATCH(ROW(Table1[entity]), ROW(Table1[entity]))), ROWS($A$1:N9)))</f>
        <v>#N/A</v>
      </c>
      <c r="R11" t="e">
        <f t="array" ref="R11">INDEX(Table1[distributor], SMALL(IF(R$2=Table1[entity], MATCH(ROW(Table1[entity]), ROW(Table1[entity]))), ROWS($A$1:O9)))</f>
        <v>#N/A</v>
      </c>
      <c r="S11" t="e">
        <f t="array" ref="S11">INDEX(Table1[distributor], SMALL(IF(S$2=Table1[entity], MATCH(ROW(Table1[entity]), ROW(Table1[entity]))), ROWS($A$1:P9)))</f>
        <v>#N/A</v>
      </c>
      <c r="X11" t="e">
        <f t="array" ref="X11">INDEX(Table2[subactivitytype], SMALL(IF(X$2=Table2[category], MATCH(ROW(Table2[category]), ROW(Table2[category]))), ROWS($U$1:U9)))</f>
        <v>#NUM!</v>
      </c>
      <c r="Z11" s="2" t="s">
        <v>49</v>
      </c>
      <c r="AA11" s="3" t="s">
        <v>91</v>
      </c>
      <c r="AC11" s="13" t="str">
        <f t="array" ref="AC11">INDEX(Table3[subcategory], SMALL(IF(AC$2=Table3[subactivitytype], MATCH(ROW(Table3[subactivitytype]), ROW(Table3[subactivitytype]))), ROWS($Z$1:Z9)))</f>
        <v>Plain Medical</v>
      </c>
      <c r="AD11" s="13" t="str">
        <f t="array" ref="AD11">INDEX(Table3[subcategory], SMALL(IF(AD$2=Table3[subactivitytype], MATCH(ROW(Table3[subactivitytype]), ROW(Table3[subactivitytype]))), ROWS($Z$1:AA9)))</f>
        <v>Trading Term</v>
      </c>
      <c r="AE11" s="13" t="e">
        <f t="array" ref="AE11">INDEX(Table3[subcategory], SMALL(IF(AE$2=Table3[subactivitytype], MATCH(ROW(Table3[subactivitytype]), ROW(Table3[subactivitytype]))), ROWS($Z$1:AB9)))</f>
        <v>#NUM!</v>
      </c>
      <c r="AG11" s="2" t="s">
        <v>49</v>
      </c>
      <c r="AH11" s="3" t="s">
        <v>32</v>
      </c>
      <c r="AJ11" s="13" t="str" cm="1">
        <f t="array" ref="AJ11">INDEX(Table4[activity], SMALL(IF(AJ$2=Table4[subcategory], MATCH(ROW(Table4[subcategory]), ROW(Table4[subcategory]))), ROWS($AG$1:AG9)))</f>
        <v>Sampling</v>
      </c>
      <c r="AK11" s="13" t="str" cm="1">
        <f t="array" ref="AK11">INDEX(Table4[activity], SMALL(IF(AK$2=Table4[subcategory], MATCH(ROW(Table4[subcategory]), ROW(Table4[subcategory]))), ROWS($AG$1:AH9)))</f>
        <v>Sampling</v>
      </c>
      <c r="AL11" s="13" t="e" cm="1">
        <f t="array" ref="AL11">INDEX(Table4[activity], SMALL(IF(AL$2=Table4[subcategory], MATCH(ROW(Table4[subcategory]), ROW(Table4[subcategory]))), ROWS($AG$1:AI9)))</f>
        <v>#NUM!</v>
      </c>
      <c r="AM11" s="13" t="str" cm="1">
        <f t="array" ref="AM11">INDEX(Table4[activity], SMALL(IF(AM$2=Table4[subcategory], MATCH(ROW(Table4[subcategory]), ROW(Table4[subcategory]))), ROWS($AG$1:AJ9)))</f>
        <v>Adhoc Channel - Listing Fee</v>
      </c>
      <c r="AN11" s="13" t="e" cm="1">
        <f t="array" ref="AN11">INDEX(Table4[activity], SMALL(IF(AN$2=Table4[subcategory], MATCH(ROW(Table4[subcategory]), ROW(Table4[subcategory]))), ROWS($AG$1:AK9)))</f>
        <v>#NUM!</v>
      </c>
      <c r="AO11" s="13" t="e" cm="1">
        <f t="array" ref="AO11">INDEX(Table4[activity], SMALL(IF(AO$2=Table4[subcategory], MATCH(ROW(Table4[subcategory]), ROW(Table4[subcategory]))), ROWS($AG$1:AL9)))</f>
        <v>#NUM!</v>
      </c>
      <c r="AP11" s="13" t="e" cm="1">
        <f t="array" ref="AP11">INDEX(Table4[activity], SMALL(IF(AP$2=Table4[subcategory], MATCH(ROW(Table4[subcategory]), ROW(Table4[subcategory]))), ROWS($AG$1:AM9)))</f>
        <v>#NUM!</v>
      </c>
      <c r="AQ11" s="13" t="e" cm="1">
        <f t="array" ref="AQ11">INDEX(Table4[activity], SMALL(IF(AQ$2=Table4[subcategory], MATCH(ROW(Table4[subcategory]), ROW(Table4[subcategory]))), ROWS($AG$1:AN9)))</f>
        <v>#NUM!</v>
      </c>
      <c r="AR11" s="13" t="e" cm="1">
        <f t="array" ref="AR11">INDEX(Table4[activity], SMALL(IF(AR$2=Table4[subcategory], MATCH(ROW(Table4[subcategory]), ROW(Table4[subcategory]))), ROWS($AG$1:AO9)))</f>
        <v>#NUM!</v>
      </c>
      <c r="AS11" s="13" t="e" cm="1">
        <f t="array" ref="AS11">INDEX(Table4[activity], SMALL(IF(AS$2=Table4[subcategory], MATCH(ROW(Table4[subcategory]), ROW(Table4[subcategory]))), ROWS($AG$1:AP9)))</f>
        <v>#NUM!</v>
      </c>
      <c r="AT11" s="13" t="e" cm="1">
        <f t="array" ref="AT11">INDEX(Table4[activity], SMALL(IF(AT$2=Table4[subcategory], MATCH(ROW(Table4[subcategory]), ROW(Table4[subcategory]))), ROWS($AG$1:AQ9)))</f>
        <v>#NUM!</v>
      </c>
      <c r="AU11" s="13" t="e" cm="1">
        <f t="array" ref="AU11">INDEX(Table4[activity], SMALL(IF(AU$2=Table4[subcategory], MATCH(ROW(Table4[subcategory]), ROW(Table4[subcategory]))), ROWS($AG$1:AR9)))</f>
        <v>#NUM!</v>
      </c>
      <c r="AV11" s="13" t="e" cm="1">
        <f t="array" ref="AV11">INDEX(Table4[activity], SMALL(IF(AV$2=Table4[subcategory], MATCH(ROW(Table4[subcategory]), ROW(Table4[subcategory]))), ROWS($AG$1:AS9)))</f>
        <v>#NUM!</v>
      </c>
      <c r="AW11" s="13" t="e" cm="1">
        <f t="array" ref="AW11">INDEX(Table4[activity], SMALL(IF(AW$2=Table4[subcategory], MATCH(ROW(Table4[subcategory]), ROW(Table4[subcategory]))), ROWS($AG$1:AT9)))</f>
        <v>#NUM!</v>
      </c>
      <c r="AX11" s="13" t="e" cm="1">
        <f t="array" ref="AX11">INDEX(Table4[activity], SMALL(IF(AX$2=Table4[subcategory], MATCH(ROW(Table4[subcategory]), ROW(Table4[subcategory]))), ROWS($AG$1:AU9)))</f>
        <v>#NUM!</v>
      </c>
      <c r="AY11" s="13" t="e" cm="1">
        <f t="array" ref="AY11">INDEX(Table4[activity], SMALL(IF(AY$2=Table4[subcategory], MATCH(ROW(Table4[subcategory]), ROW(Table4[subcategory]))), ROWS($AG$1:AV9)))</f>
        <v>#NUM!</v>
      </c>
      <c r="AZ11" s="13" t="e" cm="1">
        <f t="array" ref="AZ11">INDEX(Table4[activity], SMALL(IF(AZ$2=Table4[subcategory], MATCH(ROW(Table4[subcategory]), ROW(Table4[subcategory]))), ROWS($AG$1:AW9)))</f>
        <v>#NUM!</v>
      </c>
      <c r="BA11" s="13" t="e" cm="1">
        <f t="array" ref="BA11">INDEX(Table4[activity], SMALL(IF(BA$2=Table4[subcategory], MATCH(ROW(Table4[subcategory]), ROW(Table4[subcategory]))), ROWS($AG$1:AX9)))</f>
        <v>#NUM!</v>
      </c>
      <c r="BB11" s="13" t="e" cm="1">
        <f t="array" ref="BB11">INDEX(Table4[activity], SMALL(IF(BB$2=Table4[subcategory], MATCH(ROW(Table4[subcategory]), ROW(Table4[subcategory]))), ROWS($AG$1:AY9)))</f>
        <v>#NUM!</v>
      </c>
      <c r="BD11" s="13" t="s">
        <v>44</v>
      </c>
      <c r="BE11" s="13" t="s">
        <v>45</v>
      </c>
      <c r="BG11" s="13" t="e">
        <f t="array" ref="BG11">INDEX(Table5[subactivity], SMALL(IF(BG$2=Table5[activity], MATCH(ROW(Table5[activity]), ROW(Table5[activity]))), ROWS($BD$1:BD9)))</f>
        <v>#NUM!</v>
      </c>
      <c r="BH11" s="13" t="e">
        <f t="array" ref="BH11">INDEX(Table5[subactivity], SMALL(IF(BH$2=Table5[activity], MATCH(ROW(Table5[activity]), ROW(Table5[activity]))), ROWS($BD$1:BE9)))</f>
        <v>#NUM!</v>
      </c>
      <c r="BI11" s="13" t="e">
        <f t="array" ref="BI11">INDEX(Table5[subactivity], SMALL(IF(BI$2=Table5[activity], MATCH(ROW(Table5[activity]), ROW(Table5[activity]))), ROWS($BD$1:BF9)))</f>
        <v>#NUM!</v>
      </c>
      <c r="BJ11" s="13" t="e">
        <f t="array" ref="BJ11">INDEX(Table5[subactivity], SMALL(IF(BJ$2=Table5[activity], MATCH(ROW(Table5[activity]), ROW(Table5[activity]))), ROWS($BD$1:BG9)))</f>
        <v>#NUM!</v>
      </c>
      <c r="BK11" s="13" t="e">
        <f t="array" ref="BK11">INDEX(Table5[subactivity], SMALL(IF(BK$2=Table5[activity], MATCH(ROW(Table5[activity]), ROW(Table5[activity]))), ROWS($BD$1:BH9)))</f>
        <v>#NUM!</v>
      </c>
      <c r="BL11" s="13" t="e">
        <f t="array" ref="BL11">INDEX(Table5[subactivity], SMALL(IF(BL$2=Table5[activity], MATCH(ROW(Table5[activity]), ROW(Table5[activity]))), ROWS($BD$1:BI9)))</f>
        <v>#NUM!</v>
      </c>
      <c r="BM11" s="13" t="e">
        <f t="array" ref="BM11">INDEX(Table5[subactivity], SMALL(IF(BM$2=Table5[activity], MATCH(ROW(Table5[activity]), ROW(Table5[activity]))), ROWS($BD$1:BJ9)))</f>
        <v>#NUM!</v>
      </c>
      <c r="BN11" s="13" t="e">
        <f t="array" ref="BN11">INDEX(Table5[subactivity], SMALL(IF(BN$2=Table5[activity], MATCH(ROW(Table5[activity]), ROW(Table5[activity]))), ROWS($BD$1:BK9)))</f>
        <v>#NUM!</v>
      </c>
      <c r="BO11" s="13" t="e">
        <f t="array" ref="BO11">INDEX(Table5[subactivity], SMALL(IF(BO$2=Table5[activity], MATCH(ROW(Table5[activity]), ROW(Table5[activity]))), ROWS($BD$1:BL9)))</f>
        <v>#NUM!</v>
      </c>
      <c r="BP11" s="13" t="e">
        <f t="array" ref="BP11">INDEX(Table5[subactivity], SMALL(IF(BP$2=Table5[activity], MATCH(ROW(Table5[activity]), ROW(Table5[activity]))), ROWS($BD$1:BM9)))</f>
        <v>#NUM!</v>
      </c>
      <c r="BQ11" s="13" t="str">
        <f t="array" ref="BQ11">INDEX(Table5[subactivity], SMALL(IF(BQ$2=Table5[activity], MATCH(ROW(Table5[activity]), ROW(Table5[activity]))), ROWS($BD$1:BN9)))</f>
        <v>SFI</v>
      </c>
      <c r="BR11" s="13" t="str">
        <f t="array" ref="BR11">INDEX(Table5[subactivity], SMALL(IF(BR$2=Table5[activity], MATCH(ROW(Table5[activity]), ROW(Table5[activity]))), ROWS($BD$1:BO9)))</f>
        <v>Volume Incentive</v>
      </c>
      <c r="BS11" s="13" t="e">
        <f t="array" ref="BS11">INDEX(Table5[subactivity], SMALL(IF(BS$2=Table5[activity], MATCH(ROW(Table5[activity]), ROW(Table5[activity]))), ROWS($BD$1:BP9)))</f>
        <v>#NUM!</v>
      </c>
      <c r="BT11" s="13" t="e">
        <f t="array" ref="BT11">INDEX(Table5[subactivity], SMALL(IF(BT$2=Table5[activity], MATCH(ROW(Table5[activity]), ROW(Table5[activity]))), ROWS($BD$1:BQ9)))</f>
        <v>#NUM!</v>
      </c>
      <c r="BU11" s="13" t="str">
        <f t="array" ref="BU11">INDEX(Table5[subactivity], SMALL(IF(BU$2=Table5[activity], MATCH(ROW(Table5[activity]), ROW(Table5[activity]))), ROWS($BD$1:BR9)))</f>
        <v>Voucher Trading</v>
      </c>
      <c r="BV11" s="13" t="e">
        <f t="array" ref="BV11">INDEX(Table5[subactivity], SMALL(IF(BV$2=Table5[activity], MATCH(ROW(Table5[activity]), ROW(Table5[activity]))), ROWS($BD$1:BS9)))</f>
        <v>#NUM!</v>
      </c>
      <c r="BW11" s="13" t="e">
        <f t="array" ref="BW11">INDEX(Table5[subactivity], SMALL(IF(BW$2=Table5[activity], MATCH(ROW(Table5[activity]), ROW(Table5[activity]))), ROWS($BD$1:BT9)))</f>
        <v>#NUM!</v>
      </c>
      <c r="BX11" s="13" t="e">
        <f t="array" ref="BX11">INDEX(Table5[subactivity], SMALL(IF(BX$2=Table5[activity], MATCH(ROW(Table5[activity]), ROW(Table5[activity]))), ROWS($BD$1:BU9)))</f>
        <v>#NUM!</v>
      </c>
      <c r="BY11" s="13" t="e">
        <f t="array" ref="BY11">INDEX(Table5[subactivity], SMALL(IF(BY$2=Table5[activity], MATCH(ROW(Table5[activity]), ROW(Table5[activity]))), ROWS($BD$1:BV9)))</f>
        <v>#NUM!</v>
      </c>
      <c r="BZ11" s="13" t="e">
        <f t="array" ref="BZ11">INDEX(Table5[subactivity], SMALL(IF(BZ$2=Table5[activity], MATCH(ROW(Table5[activity]), ROW(Table5[activity]))), ROWS($BD$1:BW9)))</f>
        <v>#NUM!</v>
      </c>
      <c r="CA11" s="13" t="str">
        <f t="array" ref="CA11">INDEX(Table5[subactivity], SMALL(IF(CA$2=Table5[activity], MATCH(ROW(Table5[activity]), ROW(Table5[activity]))), ROWS($BD$1:BX9)))</f>
        <v>Voucher</v>
      </c>
      <c r="CB11" s="13" t="e">
        <f t="array" ref="CB11">INDEX(Table5[subactivity], SMALL(IF(CB$2=Table5[activity], MATCH(ROW(Table5[activity]), ROW(Table5[activity]))), ROWS($BD$1:BY9)))</f>
        <v>#NUM!</v>
      </c>
      <c r="CC11" s="13" t="e">
        <f t="array" ref="CC11">INDEX(Table5[subactivity], SMALL(IF(CC$2=Table5[activity], MATCH(ROW(Table5[activity]), ROW(Table5[activity]))), ROWS($BD$1:BZ9)))</f>
        <v>#NUM!</v>
      </c>
      <c r="CD11" s="13" t="e">
        <f t="array" ref="CD11">INDEX(Table5[subactivity], SMALL(IF(CD$2=Table5[activity], MATCH(ROW(Table5[activity]), ROW(Table5[activity]))), ROWS($BD$1:CA9)))</f>
        <v>#NUM!</v>
      </c>
      <c r="CE11" s="13" t="str">
        <f t="array" ref="CE11">INDEX(Table5[subactivity], SMALL(IF(CE$2=Table5[activity], MATCH(ROW(Table5[activity]), ROW(Table5[activity]))), ROWS($BD$1:CB9)))</f>
        <v>Mailer</v>
      </c>
      <c r="CF11" s="13" t="e">
        <f t="array" ref="CF11">INDEX(Table5[subactivity], SMALL(IF(CF$2=Table5[activity], MATCH(ROW(Table5[activity]), ROW(Table5[activity]))), ROWS($BD$1:CC9)))</f>
        <v>#NUM!</v>
      </c>
      <c r="CG11" s="13" t="e">
        <f t="array" ref="CG11">INDEX(Table5[subactivity], SMALL(IF(CG$2=Table5[activity], MATCH(ROW(Table5[activity]), ROW(Table5[activity]))), ROWS($BD$1:CD9)))</f>
        <v>#NUM!</v>
      </c>
      <c r="CH11" s="13" t="e">
        <f t="array" ref="CH11">INDEX(Table5[subactivity], SMALL(IF(CH$2=Table5[activity], MATCH(ROW(Table5[activity]), ROW(Table5[activity]))), ROWS($BD$1:CE9)))</f>
        <v>#NUM!</v>
      </c>
      <c r="CI11" s="13" t="e">
        <f t="array" ref="CI11">INDEX(Table5[subactivity], SMALL(IF(CI$2=Table5[activity], MATCH(ROW(Table5[activity]), ROW(Table5[activity]))), ROWS($BD$1:CF9)))</f>
        <v>#NUM!</v>
      </c>
      <c r="CJ11" s="13" t="str">
        <f t="array" ref="CJ11">INDEX(Table5[subactivity], SMALL(IF(CJ$2=Table5[activity], MATCH(ROW(Table5[activity]), ROW(Table5[activity]))), ROWS($BD$1:CG9)))</f>
        <v>Thematic discount</v>
      </c>
      <c r="CK11" s="13" t="str">
        <f t="array" ref="CK11">INDEX(Table5[subactivity], SMALL(IF(CK$2=Table5[activity], MATCH(ROW(Table5[activity]), ROW(Table5[activity]))), ROWS($BD$1:CH9)))</f>
        <v>Fix Rebate</v>
      </c>
      <c r="CL11" s="13" t="str">
        <f t="array" ref="CL11">INDEX(Table5[subactivity], SMALL(IF(CL$2=Table5[activity], MATCH(ROW(Table5[activity]), ROW(Table5[activity]))), ROWS($BD$1:CI9)))</f>
        <v>Teleorder</v>
      </c>
      <c r="CM11" s="13" t="str">
        <f t="array" ref="CM11">INDEX(Table5[subactivity], SMALL(IF(CM$2=Table5[activity], MATCH(ROW(Table5[activity]), ROW(Table5[activity]))), ROWS($BD$1:CJ9)))</f>
        <v>Cut Price</v>
      </c>
      <c r="CN11" s="13" t="e">
        <f t="array" ref="CN11">INDEX(Table5[subactivity], SMALL(IF(CN$2=Table5[activity], MATCH(ROW(Table5[activity]), ROW(Table5[activity]))), ROWS($BD$1:CK9)))</f>
        <v>#NUM!</v>
      </c>
      <c r="CO11" s="13" t="e">
        <f t="array" ref="CO11">INDEX(Table5[subactivity], SMALL(IF(CO$2=Table5[activity], MATCH(ROW(Table5[activity]), ROW(Table5[activity]))), ROWS($BD$1:CL9)))</f>
        <v>#NUM!</v>
      </c>
      <c r="CP11" s="13" t="e">
        <f t="array" ref="CP11">INDEX(Table5[subactivity], SMALL(IF(CP$2=Table5[activity], MATCH(ROW(Table5[activity]), ROW(Table5[activity]))), ROWS($BD$1:CM9)))</f>
        <v>#NUM!</v>
      </c>
      <c r="CR11" s="13" t="s">
        <v>140</v>
      </c>
      <c r="CS11" s="13" t="s">
        <v>151</v>
      </c>
      <c r="CU11" t="e">
        <f t="array" ref="CU11">INDEX(Table6[subchannel], SMALL(IF(CU$2=Table6[channel], MATCH(ROW(Table6[channel]), ROW(Table6[channel]))), ROWS($CR$1:CR9)))</f>
        <v>#NUM!</v>
      </c>
      <c r="CV11" t="e">
        <f t="array" ref="CV11">INDEX(Table6[subchannel], SMALL(IF(CV$2=Table6[channel], MATCH(ROW(Table6[channel]), ROW(Table6[channel]))), ROWS($CR$1:CS9)))</f>
        <v>#NUM!</v>
      </c>
      <c r="CW11" t="e">
        <f t="array" ref="CW11">INDEX(Table6[subchannel], SMALL(IF(CW$2=Table6[channel], MATCH(ROW(Table6[channel]), ROW(Table6[channel]))), ROWS($CR$1:CT9)))</f>
        <v>#NUM!</v>
      </c>
      <c r="CX11" t="e">
        <f t="array" ref="CX11">INDEX(Table6[subchannel], SMALL(IF(CX$2=Table6[channel], MATCH(ROW(Table6[channel]), ROW(Table6[channel]))), ROWS($CR$1:CU9)))</f>
        <v>#NUM!</v>
      </c>
      <c r="CY11" t="e">
        <f t="array" ref="CY11">INDEX(Table6[subchannel], SMALL(IF(CY$2=Table6[channel], MATCH(ROW(Table6[channel]), ROW(Table6[channel]))), ROWS($CR$1:CV9)))</f>
        <v>#NUM!</v>
      </c>
      <c r="CZ11" t="e">
        <f t="array" ref="CZ11">INDEX(Table6[subchannel], SMALL(IF(CZ$2=Table6[channel], MATCH(ROW(Table6[channel]), ROW(Table6[channel]))), ROWS($CR$1:CW9)))</f>
        <v>#NUM!</v>
      </c>
      <c r="DA11" t="e">
        <f t="array" ref="DA11">INDEX(Table6[subchannel], SMALL(IF(DA$2=Table6[channel], MATCH(ROW(Table6[channel]), ROW(Table6[channel]))), ROWS($CR$1:CX9)))</f>
        <v>#NUM!</v>
      </c>
      <c r="DB11" t="e">
        <f t="array" ref="DB11">INDEX(Table6[subchannel], SMALL(IF(DB$2=Table6[channel], MATCH(ROW(Table6[channel]), ROW(Table6[channel]))), ROWS($CR$1:CY9)))</f>
        <v>#NUM!</v>
      </c>
      <c r="DC11" t="e">
        <f t="array" ref="DC11">INDEX(Table6[subchannel], SMALL(IF(DC$2=Table6[channel], MATCH(ROW(Table6[channel]), ROW(Table6[channel]))), ROWS($CR$1:CZ9)))</f>
        <v>#NUM!</v>
      </c>
      <c r="DD11" t="e">
        <f t="array" ref="DD11">INDEX(Table6[subchannel], SMALL(IF(DD$2=Table6[channel], MATCH(ROW(Table6[channel]), ROW(Table6[channel]))), ROWS($CR$1:DA9)))</f>
        <v>#NUM!</v>
      </c>
      <c r="DE11" t="e">
        <f t="array" ref="DE11">INDEX(Table6[subchannel], SMALL(IF(DE$2=Table6[channel], MATCH(ROW(Table6[channel]), ROW(Table6[channel]))), ROWS($CR$1:DB9)))</f>
        <v>#NUM!</v>
      </c>
      <c r="DG11" s="13" t="s">
        <v>136</v>
      </c>
      <c r="DH11" s="13" t="s">
        <v>166</v>
      </c>
      <c r="DJ11" s="13" t="str">
        <f t="array" ref="DJ11">INDEX(Table8[account], SMALL(IF(DJ$2=Table8[subchannel], MATCH(ROW(Table8[subchannel]), ROW(Table8[subchannel]))), ROWS($DG$1:DG9)))</f>
        <v>OTHERS ONLINE RETAIL</v>
      </c>
      <c r="DK11" s="13" t="e">
        <f t="array" ref="DK11">INDEX(Table8[account], SMALL(IF(DK$2=Table8[subchannel], MATCH(ROW(Table8[subchannel]), ROW(Table8[subchannel]))), ROWS($DG$1:DH9)))</f>
        <v>#NUM!</v>
      </c>
      <c r="DL11" s="13" t="e">
        <f t="array" ref="DL11">INDEX(Table8[account], SMALL(IF(DL$2=Table8[subchannel], MATCH(ROW(Table8[subchannel]), ROW(Table8[subchannel]))), ROWS($DG$1:DI9)))</f>
        <v>#NUM!</v>
      </c>
      <c r="DM11" s="13" t="e">
        <f t="array" ref="DM11">INDEX(Table8[account], SMALL(IF(DM$2=Table8[subchannel], MATCH(ROW(Table8[subchannel]), ROW(Table8[subchannel]))), ROWS($DG$1:DJ9)))</f>
        <v>#NUM!</v>
      </c>
      <c r="DN11" s="13" t="e">
        <f t="array" ref="DN11">INDEX(Table8[account], SMALL(IF(DN$2=Table8[subchannel], MATCH(ROW(Table8[subchannel]), ROW(Table8[subchannel]))), ROWS($DG$1:DK9)))</f>
        <v>#NUM!</v>
      </c>
      <c r="DO11" s="13" t="e">
        <f t="array" ref="DO11">INDEX(Table8[account], SMALL(IF(DO$2=Table8[subchannel], MATCH(ROW(Table8[subchannel]), ROW(Table8[subchannel]))), ROWS($DG$1:DL9)))</f>
        <v>#NUM!</v>
      </c>
      <c r="DP11" s="13" t="e">
        <f t="array" ref="DP11">INDEX(Table8[account], SMALL(IF(DP$2=Table8[subchannel], MATCH(ROW(Table8[subchannel]), ROW(Table8[subchannel]))), ROWS($DG$1:DM9)))</f>
        <v>#NUM!</v>
      </c>
      <c r="DQ11" s="13" t="e">
        <f t="array" ref="DQ11">INDEX(Table8[account], SMALL(IF(DQ$2=Table8[subchannel], MATCH(ROW(Table8[subchannel]), ROW(Table8[subchannel]))), ROWS($DG$1:DN9)))</f>
        <v>#NUM!</v>
      </c>
      <c r="DR11" s="13" t="e">
        <f t="array" ref="DR11">INDEX(Table8[account], SMALL(IF(DR$2=Table8[subchannel], MATCH(ROW(Table8[subchannel]), ROW(Table8[subchannel]))), ROWS($DG$1:DO9)))</f>
        <v>#NUM!</v>
      </c>
      <c r="DS11" s="13" t="e">
        <f t="array" ref="DS11">INDEX(Table8[account], SMALL(IF(DS$2=Table8[subchannel], MATCH(ROW(Table8[subchannel]), ROW(Table8[subchannel]))), ROWS($DG$1:DP9)))</f>
        <v>#NUM!</v>
      </c>
      <c r="DT11" s="13" t="e">
        <f t="array" ref="DT11">INDEX(Table8[account], SMALL(IF(DT$2=Table8[subchannel], MATCH(ROW(Table8[subchannel]), ROW(Table8[subchannel]))), ROWS($DG$1:DQ9)))</f>
        <v>#NUM!</v>
      </c>
      <c r="DU11" s="13" t="e">
        <f t="array" ref="DU11">INDEX(Table8[account], SMALL(IF(DU$2=Table8[subchannel], MATCH(ROW(Table8[subchannel]), ROW(Table8[subchannel]))), ROWS($DG$1:DR9)))</f>
        <v>#NUM!</v>
      </c>
      <c r="DV11" s="13" t="e">
        <f t="array" ref="DV11">INDEX(Table8[account], SMALL(IF(DV$2=Table8[subchannel], MATCH(ROW(Table8[subchannel]), ROW(Table8[subchannel]))), ROWS($DG$1:DS9)))</f>
        <v>#NUM!</v>
      </c>
      <c r="DW11" s="13" t="e">
        <f t="array" ref="DW11">INDEX(Table8[account], SMALL(IF(DW$2=Table8[subchannel], MATCH(ROW(Table8[subchannel]), ROW(Table8[subchannel]))), ROWS($DG$1:DT9)))</f>
        <v>#NUM!</v>
      </c>
      <c r="DX11" s="13" t="e">
        <f t="array" ref="DX11">INDEX(Table8[account], SMALL(IF(DX$2=Table8[subchannel], MATCH(ROW(Table8[subchannel]), ROW(Table8[subchannel]))), ROWS($DG$1:DU9)))</f>
        <v>#NUM!</v>
      </c>
      <c r="DY11" s="13" t="e">
        <f t="array" ref="DY11">INDEX(Table8[account], SMALL(IF(DY$2=Table8[subchannel], MATCH(ROW(Table8[subchannel]), ROW(Table8[subchannel]))), ROWS($DG$1:DV9)))</f>
        <v>#NUM!</v>
      </c>
      <c r="DZ11" s="13" t="e">
        <f t="array" ref="DZ11">INDEX(Table8[account], SMALL(IF(DZ$2=Table8[subchannel], MATCH(ROW(Table8[subchannel]), ROW(Table8[subchannel]))), ROWS($DG$1:DW9)))</f>
        <v>#NUM!</v>
      </c>
      <c r="EB11" s="13" t="s">
        <v>164</v>
      </c>
      <c r="EC11" s="13" t="s">
        <v>164</v>
      </c>
      <c r="EE11" s="13" t="e">
        <f t="array" ref="EE11">INDEX(Table9[subaccount], SMALL(IF(EE$2=Table9[account], MATCH(ROW(Table9[account]), ROW(Table9[account]))), ROWS($EB$1:EB9)))</f>
        <v>#NUM!</v>
      </c>
      <c r="EF11" s="13" t="e">
        <f t="array" ref="EF11">INDEX(Table9[subaccount], SMALL(IF(EF$2=Table9[account], MATCH(ROW(Table9[account]), ROW(Table9[account]))), ROWS($EB$1:EC9)))</f>
        <v>#NUM!</v>
      </c>
      <c r="EG11" s="13" t="e">
        <f t="array" ref="EG11">INDEX(Table9[subaccount], SMALL(IF(EG$2=Table9[account], MATCH(ROW(Table9[account]), ROW(Table9[account]))), ROWS($EB$1:ED9)))</f>
        <v>#NUM!</v>
      </c>
      <c r="EH11" s="13" t="e">
        <f t="array" ref="EH11">INDEX(Table9[subaccount], SMALL(IF(EH$2=Table9[account], MATCH(ROW(Table9[account]), ROW(Table9[account]))), ROWS($EB$1:EE9)))</f>
        <v>#NUM!</v>
      </c>
      <c r="EI11" s="13" t="e">
        <f t="array" ref="EI11">INDEX(Table9[subaccount], SMALL(IF(EI$2=Table9[account], MATCH(ROW(Table9[account]), ROW(Table9[account]))), ROWS($EB$1:EF9)))</f>
        <v>#NUM!</v>
      </c>
      <c r="EJ11" s="13" t="e">
        <f t="array" ref="EJ11">INDEX(Table9[subaccount], SMALL(IF(EJ$2=Table9[account], MATCH(ROW(Table9[account]), ROW(Table9[account]))), ROWS($EB$1:EG9)))</f>
        <v>#NUM!</v>
      </c>
      <c r="EK11" s="13" t="e">
        <f t="array" ref="EK11">INDEX(Table9[subaccount], SMALL(IF(EK$2=Table9[account], MATCH(ROW(Table9[account]), ROW(Table9[account]))), ROWS($EB$1:EH9)))</f>
        <v>#NUM!</v>
      </c>
      <c r="EL11" s="13" t="e">
        <f t="array" ref="EL11">INDEX(Table9[subaccount], SMALL(IF(EL$2=Table9[account], MATCH(ROW(Table9[account]), ROW(Table9[account]))), ROWS($EB$1:EI9)))</f>
        <v>#NUM!</v>
      </c>
      <c r="EM11" s="13" t="e">
        <f t="array" ref="EM11">INDEX(Table9[subaccount], SMALL(IF(EM$2=Table9[account], MATCH(ROW(Table9[account]), ROW(Table9[account]))), ROWS($EB$1:EJ9)))</f>
        <v>#NUM!</v>
      </c>
      <c r="EN11" s="13" t="e">
        <f t="array" ref="EN11">INDEX(Table9[subaccount], SMALL(IF(EN$2=Table9[account], MATCH(ROW(Table9[account]), ROW(Table9[account]))), ROWS($EB$1:EK9)))</f>
        <v>#NUM!</v>
      </c>
      <c r="EO11" s="13" t="e">
        <f t="array" ref="EO11">INDEX(Table9[subaccount], SMALL(IF(EO$2=Table9[account], MATCH(ROW(Table9[account]), ROW(Table9[account]))), ROWS($EB$1:EL9)))</f>
        <v>#NUM!</v>
      </c>
      <c r="EP11" s="13" t="e">
        <f t="array" ref="EP11">INDEX(Table9[subaccount], SMALL(IF(EP$2=Table9[account], MATCH(ROW(Table9[account]), ROW(Table9[account]))), ROWS($EB$1:EM9)))</f>
        <v>#NUM!</v>
      </c>
      <c r="EQ11" s="13" t="e">
        <f t="array" ref="EQ11">INDEX(Table9[subaccount], SMALL(IF(EQ$2=Table9[account], MATCH(ROW(Table9[account]), ROW(Table9[account]))), ROWS($EB$1:EN9)))</f>
        <v>#NUM!</v>
      </c>
      <c r="ER11" s="13" t="e">
        <f t="array" ref="ER11">INDEX(Table9[subaccount], SMALL(IF(ER$2=Table9[account], MATCH(ROW(Table9[account]), ROW(Table9[account]))), ROWS($EB$1:EO9)))</f>
        <v>#NUM!</v>
      </c>
      <c r="ES11" s="13" t="e">
        <f t="array" ref="ES11">INDEX(Table9[subaccount], SMALL(IF(ES$2=Table9[account], MATCH(ROW(Table9[account]), ROW(Table9[account]))), ROWS($EB$1:EP9)))</f>
        <v>#NUM!</v>
      </c>
      <c r="ET11" s="13" t="e">
        <f t="array" ref="ET11">INDEX(Table9[subaccount], SMALL(IF(ET$2=Table9[account], MATCH(ROW(Table9[account]), ROW(Table9[account]))), ROWS($EB$1:EQ9)))</f>
        <v>#NUM!</v>
      </c>
      <c r="EU11" s="13" t="e">
        <f t="array" ref="EU11">INDEX(Table9[subaccount], SMALL(IF(EU$2=Table9[account], MATCH(ROW(Table9[account]), ROW(Table9[account]))), ROWS($EB$1:ER9)))</f>
        <v>#NUM!</v>
      </c>
      <c r="EV11" s="13" t="e">
        <f t="array" ref="EV11">INDEX(Table9[subaccount], SMALL(IF(EV$2=Table9[account], MATCH(ROW(Table9[account]), ROW(Table9[account]))), ROWS($EB$1:ES9)))</f>
        <v>#NUM!</v>
      </c>
      <c r="EW11" s="13" t="e">
        <f t="array" ref="EW11">INDEX(Table9[subaccount], SMALL(IF(EW$2=Table9[account], MATCH(ROW(Table9[account]), ROW(Table9[account]))), ROWS($EB$1:ET9)))</f>
        <v>#NUM!</v>
      </c>
      <c r="EX11" s="13" t="e">
        <f t="array" ref="EX11">INDEX(Table9[subaccount], SMALL(IF(EX$2=Table9[account], MATCH(ROW(Table9[account]), ROW(Table9[account]))), ROWS($EB$1:EU9)))</f>
        <v>#NUM!</v>
      </c>
      <c r="EY11" s="13" t="str">
        <f t="array" ref="EY11">INDEX(Table9[subaccount], SMALL(IF(EY$2=Table9[account], MATCH(ROW(Table9[account]), ROW(Table9[account]))), ROWS($EB$1:EV9)))</f>
        <v>SELAMET</v>
      </c>
      <c r="EZ11" s="13" t="str">
        <f t="array" ref="EZ11">INDEX(Table9[subaccount], SMALL(IF(EZ$2=Table9[account], MATCH(ROW(Table9[account]), ROW(Table9[account]))), ROWS($EB$1:EW9)))</f>
        <v>Greensmart</v>
      </c>
      <c r="FA11" s="13" t="str">
        <f t="array" ref="FA11">INDEX(Table9[subaccount], SMALL(IF(FA$2=Table9[account], MATCH(ROW(Table9[account]), ROW(Table9[account]))), ROWS($EB$1:EX9)))</f>
        <v>JM</v>
      </c>
      <c r="FB11" s="13" t="str">
        <f t="array" ref="FB11">INDEX(Table9[subaccount], SMALL(IF(FB$2=Table9[account], MATCH(ROW(Table9[account]), ROW(Table9[account]))), ROWS($EB$1:EY9)))</f>
        <v>REMAJA</v>
      </c>
      <c r="FC11" s="13" t="e">
        <f t="array" ref="FC11">INDEX(Table9[subaccount], SMALL(IF(FC$2=Table9[account], MATCH(ROW(Table9[account]), ROW(Table9[account]))), ROWS($EB$1:EZ9)))</f>
        <v>#NUM!</v>
      </c>
      <c r="FD11" s="13" t="e">
        <f t="array" ref="FD11">INDEX(Table9[subaccount], SMALL(IF(FD$2=Table9[account], MATCH(ROW(Table9[account]), ROW(Table9[account]))), ROWS($EB$1:FA9)))</f>
        <v>#NUM!</v>
      </c>
      <c r="FE11" s="13" t="e">
        <f t="array" ref="FE11">INDEX(Table9[subaccount], SMALL(IF(FE$2=Table9[account], MATCH(ROW(Table9[account]), ROW(Table9[account]))), ROWS($EB$1:FB9)))</f>
        <v>#NUM!</v>
      </c>
      <c r="FF11" s="13" t="e">
        <f t="array" ref="FF11">INDEX(Table9[subaccount], SMALL(IF(FF$2=Table9[account], MATCH(ROW(Table9[account]), ROW(Table9[account]))), ROWS($EB$1:FC9)))</f>
        <v>#NUM!</v>
      </c>
      <c r="FG11" s="13" t="e">
        <f t="array" ref="FG11">INDEX(Table9[subaccount], SMALL(IF(FG$2=Table9[account], MATCH(ROW(Table9[account]), ROW(Table9[account]))), ROWS($EB$1:FD9)))</f>
        <v>#NUM!</v>
      </c>
      <c r="FH11" s="13" t="e">
        <f t="array" ref="FH11">INDEX(Table9[subaccount], SMALL(IF(FH$2=Table9[account], MATCH(ROW(Table9[account]), ROW(Table9[account]))), ROWS($EB$1:FE9)))</f>
        <v>#NUM!</v>
      </c>
      <c r="FI11" s="13" t="e">
        <f t="array" ref="FI11">INDEX(Table9[subaccount], SMALL(IF(FI$2=Table9[account], MATCH(ROW(Table9[account]), ROW(Table9[account]))), ROWS($EB$1:FF9)))</f>
        <v>#NUM!</v>
      </c>
      <c r="FJ11" s="13" t="e">
        <f t="array" ref="FJ11">INDEX(Table9[subaccount], SMALL(IF(FJ$2=Table9[account], MATCH(ROW(Table9[account]), ROW(Table9[account]))), ROWS($EB$1:FG9)))</f>
        <v>#NUM!</v>
      </c>
      <c r="FK11" s="13" t="e">
        <f t="array" ref="FK11">INDEX(Table9[subaccount], SMALL(IF(FK$2=Table9[account], MATCH(ROW(Table9[account]), ROW(Table9[account]))), ROWS($EB$1:FH9)))</f>
        <v>#NUM!</v>
      </c>
      <c r="FL11" s="13" t="e">
        <f t="array" ref="FL11">INDEX(Table9[subaccount], SMALL(IF(FL$2=Table9[account], MATCH(ROW(Table9[account]), ROW(Table9[account]))), ROWS($EB$1:FI9)))</f>
        <v>#NUM!</v>
      </c>
      <c r="FM11" s="13" t="e">
        <f t="array" ref="FM11">INDEX(Table9[subaccount], SMALL(IF(FM$2=Table9[account], MATCH(ROW(Table9[account]), ROW(Table9[account]))), ROWS($EB$1:FJ9)))</f>
        <v>#NUM!</v>
      </c>
      <c r="FN11" s="13" t="e">
        <f t="array" ref="FN11">INDEX(Table9[subaccount], SMALL(IF(FN$2=Table9[account], MATCH(ROW(Table9[account]), ROW(Table9[account]))), ROWS($EB$1:FK9)))</f>
        <v>#NUM!</v>
      </c>
      <c r="FO11" s="13" t="e">
        <f t="array" ref="FO11">INDEX(Table9[subaccount], SMALL(IF(FO$2=Table9[account], MATCH(ROW(Table9[account]), ROW(Table9[account]))), ROWS($EB$1:FL9)))</f>
        <v>#NUM!</v>
      </c>
      <c r="FP11" s="13" t="e">
        <f t="array" ref="FP11">INDEX(Table9[subaccount], SMALL(IF(FP$2=Table9[account], MATCH(ROW(Table9[account]), ROW(Table9[account]))), ROWS($EB$1:FM9)))</f>
        <v>#NUM!</v>
      </c>
      <c r="FQ11" s="13" t="e">
        <f t="array" ref="FQ11">INDEX(Table9[subaccount], SMALL(IF(FQ$2=Table9[account], MATCH(ROW(Table9[account]), ROW(Table9[account]))), ROWS($EB$1:FN9)))</f>
        <v>#NUM!</v>
      </c>
      <c r="FR11" s="13" t="e">
        <f t="array" ref="FR11">INDEX(Table9[subaccount], SMALL(IF(FR$2=Table9[account], MATCH(ROW(Table9[account]), ROW(Table9[account]))), ROWS($EB$1:FO9)))</f>
        <v>#NUM!</v>
      </c>
      <c r="FS11" s="13" t="e">
        <f t="array" ref="FS11">INDEX(Table9[subaccount], SMALL(IF(FS$2=Table9[account], MATCH(ROW(Table9[account]), ROW(Table9[account]))), ROWS($EB$1:FP9)))</f>
        <v>#NUM!</v>
      </c>
      <c r="FT11" s="13" t="e">
        <f t="array" ref="FT11">INDEX(Table9[subaccount], SMALL(IF(FT$2=Table9[account], MATCH(ROW(Table9[account]), ROW(Table9[account]))), ROWS($EB$1:FQ9)))</f>
        <v>#NUM!</v>
      </c>
      <c r="FU11" s="13" t="e">
        <f t="array" ref="FU11">INDEX(Table9[subaccount], SMALL(IF(FU$2=Table9[account], MATCH(ROW(Table9[account]), ROW(Table9[account]))), ROWS($EB$1:FR9)))</f>
        <v>#NUM!</v>
      </c>
      <c r="FV11" s="13" t="e">
        <f t="array" ref="FV11">INDEX(Table9[subaccount], SMALL(IF(FV$2=Table9[account], MATCH(ROW(Table9[account]), ROW(Table9[account]))), ROWS($EB$1:FS9)))</f>
        <v>#NUM!</v>
      </c>
      <c r="FW11" s="13" t="e">
        <f t="array" ref="FW11">INDEX(Table9[subaccount], SMALL(IF(FW$2=Table9[account], MATCH(ROW(Table9[account]), ROW(Table9[account]))), ROWS($EB$1:FT9)))</f>
        <v>#NUM!</v>
      </c>
      <c r="FX11" s="13" t="e">
        <f t="array" ref="FX11">INDEX(Table9[subaccount], SMALL(IF(FX$2=Table9[account], MATCH(ROW(Table9[account]), ROW(Table9[account]))), ROWS($EB$1:FU9)))</f>
        <v>#NUM!</v>
      </c>
      <c r="FY11" s="13" t="e">
        <f t="array" ref="FY11">INDEX(Table9[subaccount], SMALL(IF(FY$2=Table9[account], MATCH(ROW(Table9[account]), ROW(Table9[account]))), ROWS($EB$1:FV9)))</f>
        <v>#NUM!</v>
      </c>
      <c r="FZ11" s="13" t="e">
        <f t="array" ref="FZ11">INDEX(Table9[subaccount], SMALL(IF(FZ$2=Table9[account], MATCH(ROW(Table9[account]), ROW(Table9[account]))), ROWS($EB$1:FW9)))</f>
        <v>#NUM!</v>
      </c>
      <c r="GA11" s="13" t="e">
        <f t="array" ref="GA11">INDEX(Table9[subaccount], SMALL(IF(GA$2=Table9[account], MATCH(ROW(Table9[account]), ROW(Table9[account]))), ROWS($EB$1:FX9)))</f>
        <v>#NUM!</v>
      </c>
      <c r="GB11" s="13" t="e">
        <f t="array" ref="GB11">INDEX(Table9[subaccount], SMALL(IF(GB$2=Table9[account], MATCH(ROW(Table9[account]), ROW(Table9[account]))), ROWS($EB$1:FY9)))</f>
        <v>#NUM!</v>
      </c>
      <c r="GC11" s="13" t="str">
        <f t="array" ref="GC11">INDEX(Table9[subaccount], SMALL(IF(GC$2=Table9[account], MATCH(ROW(Table9[account]), ROW(Table9[account]))), ROWS($EB$1:FZ9)))</f>
        <v>JOSHUA / ARI TK.</v>
      </c>
      <c r="GD11" s="13" t="e">
        <f t="array" ref="GD11">INDEX(Table9[subaccount], SMALL(IF(GD$2=Table9[account], MATCH(ROW(Table9[account]), ROW(Table9[account]))), ROWS($EB$1:GA9)))</f>
        <v>#NUM!</v>
      </c>
      <c r="GE11" s="13" t="str">
        <f t="array" ref="GE11">INDEX(Table9[subaccount], SMALL(IF(GE$2=Table9[account], MATCH(ROW(Table9[account]), ROW(Table9[account]))), ROWS($EB$1:GB9)))</f>
        <v>MTI REGULAR SOUTH SUMATERA</v>
      </c>
      <c r="GF11" s="13" t="e">
        <f t="array" ref="GF11">INDEX(Table9[subaccount], SMALL(IF(GF$2=Table9[account], MATCH(ROW(Table9[account]), ROW(Table9[account]))), ROWS($EB$1:GC9)))</f>
        <v>#NUM!</v>
      </c>
      <c r="GG11" s="13" t="str">
        <f t="array" ref="GG11">INDEX(Table9[subaccount], SMALL(IF(GG$2=Table9[account], MATCH(ROW(Table9[account]), ROW(Table9[account]))), ROWS($EB$1:GD9)))</f>
        <v>GT PL SOUTH SUMATERA</v>
      </c>
      <c r="GH11" s="13" t="str">
        <f t="array" ref="GH11">INDEX(Table9[subaccount], SMALL(IF(GH$2=Table9[account], MATCH(ROW(Table9[account]), ROW(Table9[account]))), ROWS($EB$1:GE9)))</f>
        <v>GT PS SOUTH SUMATERA</v>
      </c>
      <c r="GI11" s="13" t="e">
        <f t="array" ref="GI11">INDEX(Table9[subaccount], SMALL(IF(GI$2=Table9[account], MATCH(ROW(Table9[account]), ROW(Table9[account]))), ROWS($EB$1:GF9)))</f>
        <v>#NUM!</v>
      </c>
      <c r="GJ11" s="13" t="e">
        <f t="array" ref="GJ11">INDEX(Table9[subaccount], SMALL(IF(GJ$2=Table9[account], MATCH(ROW(Table9[account]), ROW(Table9[account]))), ROWS($EB$1:GG9)))</f>
        <v>#NUM!</v>
      </c>
      <c r="GK11" s="13" t="e">
        <f t="array" ref="GK11">INDEX(Table9[subaccount], SMALL(IF(GK$2=Table9[account], MATCH(ROW(Table9[account]), ROW(Table9[account]))), ROWS($EB$1:GH9)))</f>
        <v>#NUM!</v>
      </c>
      <c r="GL11" s="13" t="str">
        <f t="array" ref="GL11">INDEX(Table9[subaccount], SMALL(IF(GL$2=Table9[account], MATCH(ROW(Table9[account]), ROW(Table9[account]))), ROWS($EB$1:GI9)))</f>
        <v>GT WS SOUTH SUMATERA</v>
      </c>
      <c r="GM11" s="13" t="str">
        <f t="array" ref="GM11">INDEX(Table9[subaccount], SMALL(IF(GM$2=Table9[account], MATCH(ROW(Table9[account]), ROW(Table9[account]))), ROWS($EB$1:GJ9)))</f>
        <v>MTI TRADER SOUTH SUMATERA</v>
      </c>
      <c r="GN11" s="13" t="e">
        <f t="array" ref="GN11">INDEX(Table9[subaccount], SMALL(IF(GN$2=Table9[account], MATCH(ROW(Table9[account]), ROW(Table9[account]))), ROWS($EB$1:GK9)))</f>
        <v>#NUM!</v>
      </c>
      <c r="GO11" s="13" t="e">
        <f t="array" ref="GO11">INDEX(Table9[subaccount], SMALL(IF(GO$2=Table9[account], MATCH(ROW(Table9[account]), ROW(Table9[account]))), ROWS($EB$1:GL9)))</f>
        <v>#NUM!</v>
      </c>
      <c r="GP11" s="13" t="e">
        <f t="array" ref="GP11">INDEX(Table9[subaccount], SMALL(IF(GP$2=Table9[account], MATCH(ROW(Table9[account]), ROW(Table9[account]))), ROWS($EB$1:GM9)))</f>
        <v>#NUM!</v>
      </c>
      <c r="GQ11" s="13" t="e">
        <f t="array" ref="GQ11">INDEX(Table9[subaccount], SMALL(IF(GQ$2=Table9[account], MATCH(ROW(Table9[account]), ROW(Table9[account]))), ROWS($EB$1:GN9)))</f>
        <v>#NUM!</v>
      </c>
      <c r="GR11" s="13" t="e">
        <f t="array" ref="GR11">INDEX(Table9[subaccount], SMALL(IF(GR$2=Table9[account], MATCH(ROW(Table9[account]), ROW(Table9[account]))), ROWS($EB$1:GO9)))</f>
        <v>#NUM!</v>
      </c>
      <c r="GV11" s="13" t="s">
        <v>4</v>
      </c>
      <c r="GW11" s="13" t="s">
        <v>416</v>
      </c>
      <c r="GY11" s="13" t="str">
        <f t="array" ref="GY11">INDEX(Table11[Brand], SMALL(IF(GY$2=Table11[Entity], MATCH(ROW(Table11[Entity]), ROW(Table11[Entity]))), ROWS($GV$1:GV9)))</f>
        <v>SGM TN</v>
      </c>
      <c r="GZ11" s="13" t="str">
        <f t="array" ref="GZ11">INDEX(Table11[Brand], SMALL(IF(GZ$2=Table11[Entity], MATCH(ROW(Table11[Entity]), ROW(Table11[Entity]))), ROWS($GV$1:GW9)))</f>
        <v>Nutrilon Royal Allepre</v>
      </c>
      <c r="HA11" s="13" t="e">
        <f t="array" ref="HA11">INDEX(Table11[Brand], SMALL(IF(HA$2=Table11[Entity], MATCH(ROW(Table11[Entity]), ROW(Table11[Entity]))), ROWS($GV$1:GX9)))</f>
        <v>#NUM!</v>
      </c>
      <c r="HC11" s="13" t="s">
        <v>410</v>
      </c>
      <c r="HD11" s="13" t="s">
        <v>449</v>
      </c>
      <c r="HF11" s="13" t="e">
        <f t="array" ref="HF11">INDEX(Table12[SKU], SMALL(IF(HF$2=Table12[Brand], MATCH(ROW(Table12[Brand]), ROW(Table12[Brand]))), ROWS($HC$1:HC9)))</f>
        <v>#NUM!</v>
      </c>
      <c r="HG11" s="13" t="e">
        <f t="array" ref="HG11">INDEX(Table12[SKU], SMALL(IF(HG$2=Table12[Brand], MATCH(ROW(Table12[Brand]), ROW(Table12[Brand]))), ROWS($HC$1:HD9)))</f>
        <v>#NUM!</v>
      </c>
      <c r="HH11" s="13" t="str">
        <f t="array" ref="HH11">INDEX(Table12[SKU], SMALL(IF(HH$2=Table12[Brand], MATCH(ROW(Table12[Brand]), ROW(Table12[Brand]))), ROWS($HC$1:HE9)))</f>
        <v>SGM GUM 1+ VAN 400</v>
      </c>
      <c r="HI11" s="13" t="str">
        <f t="array" ref="HI11">INDEX(Table12[SKU], SMALL(IF(HI$2=Table12[Brand], MATCH(ROW(Table12[Brand]), ROW(Table12[Brand]))), ROWS($HC$1:HF9)))</f>
        <v>SGM GUM 3+ VAN 900</v>
      </c>
      <c r="HJ11" s="13" t="e">
        <f t="array" ref="HJ11">INDEX(Table12[SKU], SMALL(IF(HJ$2=Table12[Brand], MATCH(ROW(Table12[Brand]), ROW(Table12[Brand]))), ROWS($HC$1:HG9)))</f>
        <v>#NUM!</v>
      </c>
      <c r="HK11" s="13" t="e">
        <f t="array" ref="HK11">INDEX(Table12[SKU], SMALL(IF(HK$2=Table12[Brand], MATCH(ROW(Table12[Brand]), ROW(Table12[Brand]))), ROWS($HC$1:HH9)))</f>
        <v>#NUM!</v>
      </c>
      <c r="HL11" s="13" t="e">
        <f t="array" ref="HL11">INDEX(Table12[SKU], SMALL(IF(HL$2=Table12[Brand], MATCH(ROW(Table12[Brand]), ROW(Table12[Brand]))), ROWS($HC$1:HI9)))</f>
        <v>#NUM!</v>
      </c>
      <c r="HM11" s="13" t="e">
        <f t="array" ref="HM11">INDEX(Table12[SKU], SMALL(IF(HM$2=Table12[Brand], MATCH(ROW(Table12[Brand]), ROW(Table12[Brand]))), ROWS($HC$1:HJ9)))</f>
        <v>#NUM!</v>
      </c>
      <c r="HN11" s="13" t="str">
        <f t="array" ref="HN11">INDEX(Table12[SKU], SMALL(IF(HN$2=Table12[Brand], MATCH(ROW(Table12[Brand]), ROW(Table12[Brand]))), ROWS($HC$1:HK9)))</f>
        <v>SGM GUM 1+ SOYA HNY 700</v>
      </c>
      <c r="HO11" s="13" t="e">
        <f t="array" ref="HO11">INDEX(Table12[SKU], SMALL(IF(HO$2=Table12[Brand], MATCH(ROW(Table12[Brand]), ROW(Table12[Brand]))), ROWS($HC$1:HL9)))</f>
        <v>#NUM!</v>
      </c>
      <c r="HP11" s="13" t="str">
        <f t="array" ref="HP11">INDEX(Table12[SKU], SMALL(IF(HP$2=Table12[Brand], MATCH(ROW(Table12[Brand]), ROW(Table12[Brand]))), ROWS($HC$1:HM9)))</f>
        <v>Bebelac GUM 3 VAN 800</v>
      </c>
      <c r="HQ11" s="13" t="str">
        <f t="array" ref="HQ11">INDEX(Table12[SKU], SMALL(IF(HQ$2=Table12[Brand], MATCH(ROW(Table12[Brand]), ROW(Table12[Brand]))), ROWS($HC$1:HN9)))</f>
        <v>Bebelac GUM 4 VAN 800</v>
      </c>
      <c r="HR11" s="13" t="e">
        <f t="array" ref="HR11">INDEX(Table12[SKU], SMALL(IF(HR$2=Table12[Brand], MATCH(ROW(Table12[Brand]), ROW(Table12[Brand]))), ROWS($HC$1:HO9)))</f>
        <v>#NUM!</v>
      </c>
      <c r="HS11" s="13" t="e">
        <f t="array" ref="HS11">INDEX(Table12[SKU], SMALL(IF(HS$2=Table12[Brand], MATCH(ROW(Table12[Brand]), ROW(Table12[Brand]))), ROWS($HC$1:HP9)))</f>
        <v>#NUM!</v>
      </c>
      <c r="HT11" s="13" t="e">
        <f t="array" ref="HT11">INDEX(Table12[SKU], SMALL(IF(HT$2=Table12[Brand], MATCH(ROW(Table12[Brand]), ROW(Table12[Brand]))), ROWS($HC$1:HQ9)))</f>
        <v>#NUM!</v>
      </c>
      <c r="HU11" s="13" t="e">
        <f t="array" ref="HU11">INDEX(Table12[SKU], SMALL(IF(HU$2=Table12[Brand], MATCH(ROW(Table12[Brand]), ROW(Table12[Brand]))), ROWS($HC$1:HR9)))</f>
        <v>#NUM!</v>
      </c>
      <c r="HV11" s="13" t="str">
        <f t="array" ref="HV11">INDEX(Table12[SKU], SMALL(IF(HV$2=Table12[Brand], MATCH(ROW(Table12[Brand]), ROW(Table12[Brand]))), ROWS($HC$1:HS9)))</f>
        <v>Bebelac Gold IF 360</v>
      </c>
      <c r="HW11" s="13" t="str">
        <f t="array" ref="HW11">INDEX(Table12[SKU], SMALL(IF(HW$2=Table12[Brand], MATCH(ROW(Table12[Brand]), ROW(Table12[Brand]))), ROWS($HC$1:HT9)))</f>
        <v>Lactamil Pregnasis VAN 200</v>
      </c>
      <c r="HX11" s="13" t="e">
        <f t="array" ref="HX11">INDEX(Table12[SKU], SMALL(IF(HX$2=Table12[Brand], MATCH(ROW(Table12[Brand]), ROW(Table12[Brand]))), ROWS($HC$1:HU9)))</f>
        <v>#NUM!</v>
      </c>
      <c r="HY11" s="13" t="e">
        <f t="array" ref="HY11">INDEX(Table12[SKU], SMALL(IF(HY$2=Table12[Brand], MATCH(ROW(Table12[Brand]), ROW(Table12[Brand]))), ROWS($HC$1:HV9)))</f>
        <v>#NUM!</v>
      </c>
      <c r="HZ11" s="13" t="e">
        <f t="array" ref="HZ11">INDEX(Table12[SKU], SMALL(IF(HZ$2=Table12[Brand], MATCH(ROW(Table12[Brand]), ROW(Table12[Brand]))), ROWS($HC$1:HW9)))</f>
        <v>#NUM!</v>
      </c>
      <c r="IA11" s="13" t="e">
        <f t="array" ref="IA11">INDEX(Table12[SKU], SMALL(IF(IA$2=Table12[Brand], MATCH(ROW(Table12[Brand]), ROW(Table12[Brand]))), ROWS($HC$1:HX9)))</f>
        <v>#NUM!</v>
      </c>
      <c r="IB11" s="13" t="e">
        <f t="array" ref="IB11">INDEX(Table12[SKU], SMALL(IF(IB$2=Table12[Brand], MATCH(ROW(Table12[Brand]), ROW(Table12[Brand]))), ROWS($HC$1:HY9)))</f>
        <v>#NUM!</v>
      </c>
      <c r="IC11" s="13" t="e">
        <f t="array" ref="IC11">INDEX(Table12[SKU], SMALL(IF(IC$2=Table12[Brand], MATCH(ROW(Table12[Brand]), ROW(Table12[Brand]))), ROWS($HC$1:HZ9)))</f>
        <v>#NUM!</v>
      </c>
      <c r="ID11" s="13" t="e">
        <f t="array" ref="ID11">INDEX(Table12[SKU], SMALL(IF(ID$2=Table12[Brand], MATCH(ROW(Table12[Brand]), ROW(Table12[Brand]))), ROWS($HC$1:IA9)))</f>
        <v>#NUM!</v>
      </c>
      <c r="IE11" s="13" t="e">
        <f t="array" ref="IE11">INDEX(Table12[SKU], SMALL(IF(IE$2=Table12[Brand], MATCH(ROW(Table12[Brand]), ROW(Table12[Brand]))), ROWS($HC$1:IB9)))</f>
        <v>#NUM!</v>
      </c>
      <c r="IF11" s="13" t="e">
        <f t="array" ref="IF11">INDEX(Table12[SKU], SMALL(IF(IF$2=Table12[Brand], MATCH(ROW(Table12[Brand]), ROW(Table12[Brand]))), ROWS($HC$1:IC9)))</f>
        <v>#NUM!</v>
      </c>
      <c r="IG11" s="13" t="e">
        <f t="array" ref="IG11">INDEX(Table12[SKU], SMALL(IF(IG$2=Table12[Brand], MATCH(ROW(Table12[Brand]), ROW(Table12[Brand]))), ROWS($HC$1:ID9)))</f>
        <v>#NUM!</v>
      </c>
      <c r="IH11" s="13" t="e">
        <f t="array" ref="IH11">INDEX(Table12[SKU], SMALL(IF(IH$2=Table12[Brand], MATCH(ROW(Table12[Brand]), ROW(Table12[Brand]))), ROWS($HC$1:IE9)))</f>
        <v>#NUM!</v>
      </c>
      <c r="II11" s="13" t="e">
        <f t="array" ref="II11">INDEX(Table12[SKU], SMALL(IF(II$2=Table12[Brand], MATCH(ROW(Table12[Brand]), ROW(Table12[Brand]))), ROWS($HC$1:IF9)))</f>
        <v>#NUM!</v>
      </c>
      <c r="IJ11" s="13" t="e">
        <f t="array" ref="IJ11">INDEX(Table12[SKU], SMALL(IF(IJ$2=Table12[Brand], MATCH(ROW(Table12[Brand]), ROW(Table12[Brand]))), ROWS($HC$1:IG9)))</f>
        <v>#NUM!</v>
      </c>
      <c r="IL11" t="s">
        <v>410</v>
      </c>
      <c r="IM11" t="s">
        <v>449</v>
      </c>
      <c r="IN11" s="13">
        <f t="shared" si="0"/>
        <v>0</v>
      </c>
      <c r="IO11" t="str">
        <v>SGM IF 120</v>
      </c>
      <c r="IP11">
        <v>1</v>
      </c>
      <c r="IQ11" t="str">
        <v>SGM IF 120</v>
      </c>
    </row>
    <row r="12" spans="1:251">
      <c r="A12" s="2" t="s">
        <v>4</v>
      </c>
      <c r="B12" s="3" t="s">
        <v>395</v>
      </c>
      <c r="D12" t="e">
        <f t="array" ref="D12">INDEX(Table1[distributor], SMALL(IF(D$2=Table1[entity], MATCH(ROW(Table1[entity]), ROW(Table1[entity]))), ROWS($A$1:A10)))</f>
        <v>#NUM!</v>
      </c>
      <c r="E12" t="e">
        <f t="array" ref="E12">INDEX(Table1[distributor], SMALL(IF(E$2=Table1[entity], MATCH(ROW(Table1[entity]), ROW(Table1[entity]))), ROWS($A$1:B10)))</f>
        <v>#NUM!</v>
      </c>
      <c r="F12" t="e">
        <f t="array" ref="F12">INDEX(Table1[distributor], SMALL(IF(F$2=Table1[entity], MATCH(ROW(Table1[entity]), ROW(Table1[entity]))), ROWS($A$1:C10)))</f>
        <v>#NUM!</v>
      </c>
      <c r="G12" t="e">
        <f t="array" ref="G12">INDEX(Table1[distributor], SMALL(IF(G$2=Table1[entity], MATCH(ROW(Table1[entity]), ROW(Table1[entity]))), ROWS($A$1:D10)))</f>
        <v>#N/A</v>
      </c>
      <c r="H12" t="e">
        <f t="array" ref="H12">INDEX(Table1[distributor], SMALL(IF(H$2=Table1[entity], MATCH(ROW(Table1[entity]), ROW(Table1[entity]))), ROWS($A$1:E10)))</f>
        <v>#N/A</v>
      </c>
      <c r="I12" t="e">
        <f t="array" ref="I12">INDEX(Table1[distributor], SMALL(IF(I$2=Table1[entity], MATCH(ROW(Table1[entity]), ROW(Table1[entity]))), ROWS($A$1:F10)))</f>
        <v>#N/A</v>
      </c>
      <c r="J12" t="e">
        <f t="array" ref="J12">INDEX(Table1[distributor], SMALL(IF(J$2=Table1[entity], MATCH(ROW(Table1[entity]), ROW(Table1[entity]))), ROWS($A$1:G10)))</f>
        <v>#N/A</v>
      </c>
      <c r="K12" t="e">
        <f t="array" ref="K12">INDEX(Table1[distributor], SMALL(IF(K$2=Table1[entity], MATCH(ROW(Table1[entity]), ROW(Table1[entity]))), ROWS($A$1:H10)))</f>
        <v>#N/A</v>
      </c>
      <c r="L12" t="e">
        <f t="array" ref="L12">INDEX(Table1[distributor], SMALL(IF(L$2=Table1[entity], MATCH(ROW(Table1[entity]), ROW(Table1[entity]))), ROWS($A$1:I10)))</f>
        <v>#N/A</v>
      </c>
      <c r="M12" t="e">
        <f t="array" ref="M12">INDEX(Table1[distributor], SMALL(IF(M$2=Table1[entity], MATCH(ROW(Table1[entity]), ROW(Table1[entity]))), ROWS($A$1:J10)))</f>
        <v>#N/A</v>
      </c>
      <c r="N12" t="e">
        <f t="array" ref="N12">INDEX(Table1[distributor], SMALL(IF(N$2=Table1[entity], MATCH(ROW(Table1[entity]), ROW(Table1[entity]))), ROWS($A$1:K10)))</f>
        <v>#N/A</v>
      </c>
      <c r="O12" t="e">
        <f t="array" ref="O12">INDEX(Table1[distributor], SMALL(IF(O$2=Table1[entity], MATCH(ROW(Table1[entity]), ROW(Table1[entity]))), ROWS($A$1:L10)))</f>
        <v>#N/A</v>
      </c>
      <c r="P12" t="e">
        <f t="array" ref="P12">INDEX(Table1[distributor], SMALL(IF(P$2=Table1[entity], MATCH(ROW(Table1[entity]), ROW(Table1[entity]))), ROWS($A$1:M10)))</f>
        <v>#N/A</v>
      </c>
      <c r="Q12" t="e">
        <f t="array" ref="Q12">INDEX(Table1[distributor], SMALL(IF(Q$2=Table1[entity], MATCH(ROW(Table1[entity]), ROW(Table1[entity]))), ROWS($A$1:N10)))</f>
        <v>#N/A</v>
      </c>
      <c r="R12" t="e">
        <f t="array" ref="R12">INDEX(Table1[distributor], SMALL(IF(R$2=Table1[entity], MATCH(ROW(Table1[entity]), ROW(Table1[entity]))), ROWS($A$1:O10)))</f>
        <v>#N/A</v>
      </c>
      <c r="S12" t="e">
        <f t="array" ref="S12">INDEX(Table1[distributor], SMALL(IF(S$2=Table1[entity], MATCH(ROW(Table1[entity]), ROW(Table1[entity]))), ROWS($A$1:P10)))</f>
        <v>#N/A</v>
      </c>
      <c r="X12" t="e">
        <f t="array" ref="X12">INDEX(Table2[subactivitytype], SMALL(IF(X$2=Table2[category], MATCH(ROW(Table2[category]), ROW(Table2[category]))), ROWS($U$1:U10)))</f>
        <v>#NUM!</v>
      </c>
      <c r="Z12" s="2" t="s">
        <v>79</v>
      </c>
      <c r="AA12" s="3" t="s">
        <v>91</v>
      </c>
      <c r="AC12" s="13" t="str">
        <f t="array" ref="AC12">INDEX(Table3[subcategory], SMALL(IF(AC$2=Table3[subactivitytype], MATCH(ROW(Table3[subactivitytype]), ROW(Table3[subactivitytype]))), ROWS($Z$1:Z10)))</f>
        <v>Reguler</v>
      </c>
      <c r="AD12" s="13" t="e">
        <f t="array" ref="AD12">INDEX(Table3[subcategory], SMALL(IF(AD$2=Table3[subactivitytype], MATCH(ROW(Table3[subactivitytype]), ROW(Table3[subactivitytype]))), ROWS($Z$1:AA10)))</f>
        <v>#NUM!</v>
      </c>
      <c r="AE12" s="13" t="e">
        <f t="array" ref="AE12">INDEX(Table3[subcategory], SMALL(IF(AE$2=Table3[subactivitytype], MATCH(ROW(Table3[subactivitytype]), ROW(Table3[subactivitytype]))), ROWS($Z$1:AB10)))</f>
        <v>#NUM!</v>
      </c>
      <c r="AG12" s="2" t="s">
        <v>49</v>
      </c>
      <c r="AH12" s="3" t="s">
        <v>33</v>
      </c>
      <c r="AJ12" s="13" t="e" cm="1">
        <f t="array" ref="AJ12">INDEX(Table4[activity], SMALL(IF(AJ$2=Table4[subcategory], MATCH(ROW(Table4[subcategory]), ROW(Table4[subcategory]))), ROWS($AG$1:AG10)))</f>
        <v>#NUM!</v>
      </c>
      <c r="AK12" s="13" t="e" cm="1">
        <f t="array" ref="AK12">INDEX(Table4[activity], SMALL(IF(AK$2=Table4[subcategory], MATCH(ROW(Table4[subcategory]), ROW(Table4[subcategory]))), ROWS($AG$1:AH10)))</f>
        <v>#NUM!</v>
      </c>
      <c r="AL12" s="13" t="e" cm="1">
        <f t="array" ref="AL12">INDEX(Table4[activity], SMALL(IF(AL$2=Table4[subcategory], MATCH(ROW(Table4[subcategory]), ROW(Table4[subcategory]))), ROWS($AG$1:AI10)))</f>
        <v>#NUM!</v>
      </c>
      <c r="AM12" s="13" t="e" cm="1">
        <f t="array" ref="AM12">INDEX(Table4[activity], SMALL(IF(AM$2=Table4[subcategory], MATCH(ROW(Table4[subcategory]), ROW(Table4[subcategory]))), ROWS($AG$1:AJ10)))</f>
        <v>#NUM!</v>
      </c>
      <c r="AN12" s="13" t="e" cm="1">
        <f t="array" ref="AN12">INDEX(Table4[activity], SMALL(IF(AN$2=Table4[subcategory], MATCH(ROW(Table4[subcategory]), ROW(Table4[subcategory]))), ROWS($AG$1:AK10)))</f>
        <v>#NUM!</v>
      </c>
      <c r="AO12" s="13" t="e" cm="1">
        <f t="array" ref="AO12">INDEX(Table4[activity], SMALL(IF(AO$2=Table4[subcategory], MATCH(ROW(Table4[subcategory]), ROW(Table4[subcategory]))), ROWS($AG$1:AL10)))</f>
        <v>#NUM!</v>
      </c>
      <c r="AP12" s="13" t="e" cm="1">
        <f t="array" ref="AP12">INDEX(Table4[activity], SMALL(IF(AP$2=Table4[subcategory], MATCH(ROW(Table4[subcategory]), ROW(Table4[subcategory]))), ROWS($AG$1:AM10)))</f>
        <v>#NUM!</v>
      </c>
      <c r="AQ12" s="13" t="e" cm="1">
        <f t="array" ref="AQ12">INDEX(Table4[activity], SMALL(IF(AQ$2=Table4[subcategory], MATCH(ROW(Table4[subcategory]), ROW(Table4[subcategory]))), ROWS($AG$1:AN10)))</f>
        <v>#NUM!</v>
      </c>
      <c r="AR12" s="13" t="e" cm="1">
        <f t="array" ref="AR12">INDEX(Table4[activity], SMALL(IF(AR$2=Table4[subcategory], MATCH(ROW(Table4[subcategory]), ROW(Table4[subcategory]))), ROWS($AG$1:AO10)))</f>
        <v>#NUM!</v>
      </c>
      <c r="AS12" s="13" t="e" cm="1">
        <f t="array" ref="AS12">INDEX(Table4[activity], SMALL(IF(AS$2=Table4[subcategory], MATCH(ROW(Table4[subcategory]), ROW(Table4[subcategory]))), ROWS($AG$1:AP10)))</f>
        <v>#NUM!</v>
      </c>
      <c r="AT12" s="13" t="e" cm="1">
        <f t="array" ref="AT12">INDEX(Table4[activity], SMALL(IF(AT$2=Table4[subcategory], MATCH(ROW(Table4[subcategory]), ROW(Table4[subcategory]))), ROWS($AG$1:AQ10)))</f>
        <v>#NUM!</v>
      </c>
      <c r="AU12" s="13" t="e" cm="1">
        <f t="array" ref="AU12">INDEX(Table4[activity], SMALL(IF(AU$2=Table4[subcategory], MATCH(ROW(Table4[subcategory]), ROW(Table4[subcategory]))), ROWS($AG$1:AR10)))</f>
        <v>#NUM!</v>
      </c>
      <c r="AV12" s="13" t="e" cm="1">
        <f t="array" ref="AV12">INDEX(Table4[activity], SMALL(IF(AV$2=Table4[subcategory], MATCH(ROW(Table4[subcategory]), ROW(Table4[subcategory]))), ROWS($AG$1:AS10)))</f>
        <v>#NUM!</v>
      </c>
      <c r="AW12" s="13" t="e" cm="1">
        <f t="array" ref="AW12">INDEX(Table4[activity], SMALL(IF(AW$2=Table4[subcategory], MATCH(ROW(Table4[subcategory]), ROW(Table4[subcategory]))), ROWS($AG$1:AT10)))</f>
        <v>#NUM!</v>
      </c>
      <c r="AX12" s="13" t="e" cm="1">
        <f t="array" ref="AX12">INDEX(Table4[activity], SMALL(IF(AX$2=Table4[subcategory], MATCH(ROW(Table4[subcategory]), ROW(Table4[subcategory]))), ROWS($AG$1:AU10)))</f>
        <v>#NUM!</v>
      </c>
      <c r="AY12" s="13" t="e" cm="1">
        <f t="array" ref="AY12">INDEX(Table4[activity], SMALL(IF(AY$2=Table4[subcategory], MATCH(ROW(Table4[subcategory]), ROW(Table4[subcategory]))), ROWS($AG$1:AV10)))</f>
        <v>#NUM!</v>
      </c>
      <c r="AZ12" s="13" t="e" cm="1">
        <f t="array" ref="AZ12">INDEX(Table4[activity], SMALL(IF(AZ$2=Table4[subcategory], MATCH(ROW(Table4[subcategory]), ROW(Table4[subcategory]))), ROWS($AG$1:AW10)))</f>
        <v>#NUM!</v>
      </c>
      <c r="BA12" s="13" t="e" cm="1">
        <f t="array" ref="BA12">INDEX(Table4[activity], SMALL(IF(BA$2=Table4[subcategory], MATCH(ROW(Table4[subcategory]), ROW(Table4[subcategory]))), ROWS($AG$1:AX10)))</f>
        <v>#NUM!</v>
      </c>
      <c r="BB12" s="13" t="e" cm="1">
        <f t="array" ref="BB12">INDEX(Table4[activity], SMALL(IF(BB$2=Table4[subcategory], MATCH(ROW(Table4[subcategory]), ROW(Table4[subcategory]))), ROWS($AG$1:AY10)))</f>
        <v>#NUM!</v>
      </c>
      <c r="BD12" s="13" t="s">
        <v>46</v>
      </c>
      <c r="BE12" s="13" t="s">
        <v>46</v>
      </c>
      <c r="BG12" s="13" t="e">
        <f t="array" ref="BG12">INDEX(Table5[subactivity], SMALL(IF(BG$2=Table5[activity], MATCH(ROW(Table5[activity]), ROW(Table5[activity]))), ROWS($BD$1:BD10)))</f>
        <v>#NUM!</v>
      </c>
      <c r="BH12" s="13" t="e">
        <f t="array" ref="BH12">INDEX(Table5[subactivity], SMALL(IF(BH$2=Table5[activity], MATCH(ROW(Table5[activity]), ROW(Table5[activity]))), ROWS($BD$1:BE10)))</f>
        <v>#NUM!</v>
      </c>
      <c r="BI12" s="13" t="e">
        <f t="array" ref="BI12">INDEX(Table5[subactivity], SMALL(IF(BI$2=Table5[activity], MATCH(ROW(Table5[activity]), ROW(Table5[activity]))), ROWS($BD$1:BF10)))</f>
        <v>#NUM!</v>
      </c>
      <c r="BJ12" s="13" t="e">
        <f t="array" ref="BJ12">INDEX(Table5[subactivity], SMALL(IF(BJ$2=Table5[activity], MATCH(ROW(Table5[activity]), ROW(Table5[activity]))), ROWS($BD$1:BG10)))</f>
        <v>#NUM!</v>
      </c>
      <c r="BK12" s="13" t="e">
        <f t="array" ref="BK12">INDEX(Table5[subactivity], SMALL(IF(BK$2=Table5[activity], MATCH(ROW(Table5[activity]), ROW(Table5[activity]))), ROWS($BD$1:BH10)))</f>
        <v>#NUM!</v>
      </c>
      <c r="BL12" s="13" t="e">
        <f t="array" ref="BL12">INDEX(Table5[subactivity], SMALL(IF(BL$2=Table5[activity], MATCH(ROW(Table5[activity]), ROW(Table5[activity]))), ROWS($BD$1:BI10)))</f>
        <v>#NUM!</v>
      </c>
      <c r="BM12" s="13" t="e">
        <f t="array" ref="BM12">INDEX(Table5[subactivity], SMALL(IF(BM$2=Table5[activity], MATCH(ROW(Table5[activity]), ROW(Table5[activity]))), ROWS($BD$1:BJ10)))</f>
        <v>#NUM!</v>
      </c>
      <c r="BN12" s="13" t="e">
        <f t="array" ref="BN12">INDEX(Table5[subactivity], SMALL(IF(BN$2=Table5[activity], MATCH(ROW(Table5[activity]), ROW(Table5[activity]))), ROWS($BD$1:BK10)))</f>
        <v>#NUM!</v>
      </c>
      <c r="BO12" s="13" t="e">
        <f t="array" ref="BO12">INDEX(Table5[subactivity], SMALL(IF(BO$2=Table5[activity], MATCH(ROW(Table5[activity]), ROW(Table5[activity]))), ROWS($BD$1:BL10)))</f>
        <v>#NUM!</v>
      </c>
      <c r="BP12" s="13" t="e">
        <f t="array" ref="BP12">INDEX(Table5[subactivity], SMALL(IF(BP$2=Table5[activity], MATCH(ROW(Table5[activity]), ROW(Table5[activity]))), ROWS($BD$1:BM10)))</f>
        <v>#NUM!</v>
      </c>
      <c r="BQ12" s="13" t="str">
        <f t="array" ref="BQ12">INDEX(Table5[subactivity], SMALL(IF(BQ$2=Table5[activity], MATCH(ROW(Table5[activity]), ROW(Table5[activity]))), ROWS($BD$1:BN10)))</f>
        <v>Thematic discount</v>
      </c>
      <c r="BR12" s="13" t="str">
        <f t="array" ref="BR12">INDEX(Table5[subactivity], SMALL(IF(BR$2=Table5[activity], MATCH(ROW(Table5[activity]), ROW(Table5[activity]))), ROWS($BD$1:BO10)))</f>
        <v>Voucher</v>
      </c>
      <c r="BS12" s="13" t="e">
        <f t="array" ref="BS12">INDEX(Table5[subactivity], SMALL(IF(BS$2=Table5[activity], MATCH(ROW(Table5[activity]), ROW(Table5[activity]))), ROWS($BD$1:BP10)))</f>
        <v>#NUM!</v>
      </c>
      <c r="BT12" s="13" t="e">
        <f t="array" ref="BT12">INDEX(Table5[subactivity], SMALL(IF(BT$2=Table5[activity], MATCH(ROW(Table5[activity]), ROW(Table5[activity]))), ROWS($BD$1:BQ10)))</f>
        <v>#NUM!</v>
      </c>
      <c r="BU12" s="13" t="str">
        <f t="array" ref="BU12">INDEX(Table5[subactivity], SMALL(IF(BU$2=Table5[activity], MATCH(ROW(Table5[activity]), ROW(Table5[activity]))), ROWS($BD$1:BR10)))</f>
        <v>NULL</v>
      </c>
      <c r="BV12" s="13" t="e">
        <f t="array" ref="BV12">INDEX(Table5[subactivity], SMALL(IF(BV$2=Table5[activity], MATCH(ROW(Table5[activity]), ROW(Table5[activity]))), ROWS($BD$1:BS10)))</f>
        <v>#NUM!</v>
      </c>
      <c r="BW12" s="13" t="e">
        <f t="array" ref="BW12">INDEX(Table5[subactivity], SMALL(IF(BW$2=Table5[activity], MATCH(ROW(Table5[activity]), ROW(Table5[activity]))), ROWS($BD$1:BT10)))</f>
        <v>#NUM!</v>
      </c>
      <c r="BX12" s="13" t="e">
        <f t="array" ref="BX12">INDEX(Table5[subactivity], SMALL(IF(BX$2=Table5[activity], MATCH(ROW(Table5[activity]), ROW(Table5[activity]))), ROWS($BD$1:BU10)))</f>
        <v>#NUM!</v>
      </c>
      <c r="BY12" s="13" t="e">
        <f t="array" ref="BY12">INDEX(Table5[subactivity], SMALL(IF(BY$2=Table5[activity], MATCH(ROW(Table5[activity]), ROW(Table5[activity]))), ROWS($BD$1:BV10)))</f>
        <v>#NUM!</v>
      </c>
      <c r="BZ12" s="13" t="e">
        <f t="array" ref="BZ12">INDEX(Table5[subactivity], SMALL(IF(BZ$2=Table5[activity], MATCH(ROW(Table5[activity]), ROW(Table5[activity]))), ROWS($BD$1:BW10)))</f>
        <v>#NUM!</v>
      </c>
      <c r="CA12" s="13" t="str">
        <f t="array" ref="CA12">INDEX(Table5[subactivity], SMALL(IF(CA$2=Table5[activity], MATCH(ROW(Table5[activity]), ROW(Table5[activity]))), ROWS($BD$1:BX10)))</f>
        <v>Adjacent FMCG</v>
      </c>
      <c r="CB12" s="13" t="e">
        <f t="array" ref="CB12">INDEX(Table5[subactivity], SMALL(IF(CB$2=Table5[activity], MATCH(ROW(Table5[activity]), ROW(Table5[activity]))), ROWS($BD$1:BY10)))</f>
        <v>#NUM!</v>
      </c>
      <c r="CC12" s="13" t="e">
        <f t="array" ref="CC12">INDEX(Table5[subactivity], SMALL(IF(CC$2=Table5[activity], MATCH(ROW(Table5[activity]), ROW(Table5[activity]))), ROWS($BD$1:BZ10)))</f>
        <v>#NUM!</v>
      </c>
      <c r="CD12" s="13" t="e">
        <f t="array" ref="CD12">INDEX(Table5[subactivity], SMALL(IF(CD$2=Table5[activity], MATCH(ROW(Table5[activity]), ROW(Table5[activity]))), ROWS($BD$1:CA10)))</f>
        <v>#NUM!</v>
      </c>
      <c r="CE12" s="13" t="str">
        <f t="array" ref="CE12">INDEX(Table5[subactivity], SMALL(IF(CE$2=Table5[activity], MATCH(ROW(Table5[activity]), ROW(Table5[activity]))), ROWS($BD$1:CB10)))</f>
        <v>Other Visibility</v>
      </c>
      <c r="CF12" s="13" t="e">
        <f t="array" ref="CF12">INDEX(Table5[subactivity], SMALL(IF(CF$2=Table5[activity], MATCH(ROW(Table5[activity]), ROW(Table5[activity]))), ROWS($BD$1:CC10)))</f>
        <v>#NUM!</v>
      </c>
      <c r="CG12" s="13" t="e">
        <f t="array" ref="CG12">INDEX(Table5[subactivity], SMALL(IF(CG$2=Table5[activity], MATCH(ROW(Table5[activity]), ROW(Table5[activity]))), ROWS($BD$1:CD10)))</f>
        <v>#NUM!</v>
      </c>
      <c r="CH12" s="13" t="e">
        <f t="array" ref="CH12">INDEX(Table5[subactivity], SMALL(IF(CH$2=Table5[activity], MATCH(ROW(Table5[activity]), ROW(Table5[activity]))), ROWS($BD$1:CE10)))</f>
        <v>#NUM!</v>
      </c>
      <c r="CI12" s="13" t="e">
        <f t="array" ref="CI12">INDEX(Table5[subactivity], SMALL(IF(CI$2=Table5[activity], MATCH(ROW(Table5[activity]), ROW(Table5[activity]))), ROWS($BD$1:CF10)))</f>
        <v>#NUM!</v>
      </c>
      <c r="CJ12" s="13" t="str">
        <f t="array" ref="CJ12">INDEX(Table5[subactivity], SMALL(IF(CJ$2=Table5[activity], MATCH(ROW(Table5[activity]), ROW(Table5[activity]))), ROWS($BD$1:CG10)))</f>
        <v>Trading Activities</v>
      </c>
      <c r="CK12" s="13" t="str">
        <f t="array" ref="CK12">INDEX(Table5[subactivity], SMALL(IF(CK$2=Table5[activity], MATCH(ROW(Table5[activity]), ROW(Table5[activity]))), ROWS($BD$1:CH10)))</f>
        <v>GO Discount</v>
      </c>
      <c r="CL12" s="13" t="str">
        <f t="array" ref="CL12">INDEX(Table5[subactivity], SMALL(IF(CL$2=Table5[activity], MATCH(ROW(Table5[activity]), ROW(Table5[activity]))), ROWS($BD$1:CI10)))</f>
        <v>Thematic discount</v>
      </c>
      <c r="CM12" s="13" t="str">
        <f t="array" ref="CM12">INDEX(Table5[subactivity], SMALL(IF(CM$2=Table5[activity], MATCH(ROW(Table5[activity]), ROW(Table5[activity]))), ROWS($BD$1:CJ10)))</f>
        <v>DC Fee</v>
      </c>
      <c r="CN12" s="13" t="e">
        <f t="array" ref="CN12">INDEX(Table5[subactivity], SMALL(IF(CN$2=Table5[activity], MATCH(ROW(Table5[activity]), ROW(Table5[activity]))), ROWS($BD$1:CK10)))</f>
        <v>#NUM!</v>
      </c>
      <c r="CO12" s="13" t="e">
        <f t="array" ref="CO12">INDEX(Table5[subactivity], SMALL(IF(CO$2=Table5[activity], MATCH(ROW(Table5[activity]), ROW(Table5[activity]))), ROWS($BD$1:CL10)))</f>
        <v>#NUM!</v>
      </c>
      <c r="CP12" s="13" t="e">
        <f t="array" ref="CP12">INDEX(Table5[subactivity], SMALL(IF(CP$2=Table5[activity], MATCH(ROW(Table5[activity]), ROW(Table5[activity]))), ROWS($BD$1:CM10)))</f>
        <v>#NUM!</v>
      </c>
      <c r="CR12" s="13" t="s">
        <v>141</v>
      </c>
      <c r="CS12" s="13" t="s">
        <v>152</v>
      </c>
      <c r="CU12" t="e">
        <f t="array" ref="CU12">INDEX(Table6[subchannel], SMALL(IF(CU$2=Table6[channel], MATCH(ROW(Table6[channel]), ROW(Table6[channel]))), ROWS($CR$1:CR10)))</f>
        <v>#NUM!</v>
      </c>
      <c r="CV12" t="e">
        <f t="array" ref="CV12">INDEX(Table6[subchannel], SMALL(IF(CV$2=Table6[channel], MATCH(ROW(Table6[channel]), ROW(Table6[channel]))), ROWS($CR$1:CS10)))</f>
        <v>#NUM!</v>
      </c>
      <c r="CW12" t="e">
        <f t="array" ref="CW12">INDEX(Table6[subchannel], SMALL(IF(CW$2=Table6[channel], MATCH(ROW(Table6[channel]), ROW(Table6[channel]))), ROWS($CR$1:CT10)))</f>
        <v>#NUM!</v>
      </c>
      <c r="CX12" t="e">
        <f t="array" ref="CX12">INDEX(Table6[subchannel], SMALL(IF(CX$2=Table6[channel], MATCH(ROW(Table6[channel]), ROW(Table6[channel]))), ROWS($CR$1:CU10)))</f>
        <v>#NUM!</v>
      </c>
      <c r="CY12" t="e">
        <f t="array" ref="CY12">INDEX(Table6[subchannel], SMALL(IF(CY$2=Table6[channel], MATCH(ROW(Table6[channel]), ROW(Table6[channel]))), ROWS($CR$1:CV10)))</f>
        <v>#NUM!</v>
      </c>
      <c r="CZ12" t="e">
        <f t="array" ref="CZ12">INDEX(Table6[subchannel], SMALL(IF(CZ$2=Table6[channel], MATCH(ROW(Table6[channel]), ROW(Table6[channel]))), ROWS($CR$1:CW10)))</f>
        <v>#NUM!</v>
      </c>
      <c r="DA12" t="e">
        <f t="array" ref="DA12">INDEX(Table6[subchannel], SMALL(IF(DA$2=Table6[channel], MATCH(ROW(Table6[channel]), ROW(Table6[channel]))), ROWS($CR$1:CX10)))</f>
        <v>#NUM!</v>
      </c>
      <c r="DB12" t="e">
        <f t="array" ref="DB12">INDEX(Table6[subchannel], SMALL(IF(DB$2=Table6[channel], MATCH(ROW(Table6[channel]), ROW(Table6[channel]))), ROWS($CR$1:CY10)))</f>
        <v>#NUM!</v>
      </c>
      <c r="DC12" t="e">
        <f t="array" ref="DC12">INDEX(Table6[subchannel], SMALL(IF(DC$2=Table6[channel], MATCH(ROW(Table6[channel]), ROW(Table6[channel]))), ROWS($CR$1:CZ10)))</f>
        <v>#NUM!</v>
      </c>
      <c r="DD12" t="e">
        <f t="array" ref="DD12">INDEX(Table6[subchannel], SMALL(IF(DD$2=Table6[channel], MATCH(ROW(Table6[channel]), ROW(Table6[channel]))), ROWS($CR$1:DA10)))</f>
        <v>#NUM!</v>
      </c>
      <c r="DE12" t="e">
        <f t="array" ref="DE12">INDEX(Table6[subchannel], SMALL(IF(DE$2=Table6[channel], MATCH(ROW(Table6[channel]), ROW(Table6[channel]))), ROWS($CR$1:DB10)))</f>
        <v>#NUM!</v>
      </c>
      <c r="DG12" s="13" t="s">
        <v>136</v>
      </c>
      <c r="DH12" s="13" t="s">
        <v>167</v>
      </c>
      <c r="DJ12" s="13" t="str">
        <f t="array" ref="DJ12">INDEX(Table8[account], SMALL(IF(DJ$2=Table8[subchannel], MATCH(ROW(Table8[subchannel]), ROW(Table8[subchannel]))), ROWS($DG$1:DG10)))</f>
        <v>SHOPEE</v>
      </c>
      <c r="DK12" s="13" t="e">
        <f t="array" ref="DK12">INDEX(Table8[account], SMALL(IF(DK$2=Table8[subchannel], MATCH(ROW(Table8[subchannel]), ROW(Table8[subchannel]))), ROWS($DG$1:DH10)))</f>
        <v>#NUM!</v>
      </c>
      <c r="DL12" s="13" t="e">
        <f t="array" ref="DL12">INDEX(Table8[account], SMALL(IF(DL$2=Table8[subchannel], MATCH(ROW(Table8[subchannel]), ROW(Table8[subchannel]))), ROWS($DG$1:DI10)))</f>
        <v>#NUM!</v>
      </c>
      <c r="DM12" s="13" t="e">
        <f t="array" ref="DM12">INDEX(Table8[account], SMALL(IF(DM$2=Table8[subchannel], MATCH(ROW(Table8[subchannel]), ROW(Table8[subchannel]))), ROWS($DG$1:DJ10)))</f>
        <v>#NUM!</v>
      </c>
      <c r="DN12" s="13" t="e">
        <f t="array" ref="DN12">INDEX(Table8[account], SMALL(IF(DN$2=Table8[subchannel], MATCH(ROW(Table8[subchannel]), ROW(Table8[subchannel]))), ROWS($DG$1:DK10)))</f>
        <v>#NUM!</v>
      </c>
      <c r="DO12" s="13" t="e">
        <f t="array" ref="DO12">INDEX(Table8[account], SMALL(IF(DO$2=Table8[subchannel], MATCH(ROW(Table8[subchannel]), ROW(Table8[subchannel]))), ROWS($DG$1:DL10)))</f>
        <v>#NUM!</v>
      </c>
      <c r="DP12" s="13" t="e">
        <f t="array" ref="DP12">INDEX(Table8[account], SMALL(IF(DP$2=Table8[subchannel], MATCH(ROW(Table8[subchannel]), ROW(Table8[subchannel]))), ROWS($DG$1:DM10)))</f>
        <v>#NUM!</v>
      </c>
      <c r="DQ12" s="13" t="e">
        <f t="array" ref="DQ12">INDEX(Table8[account], SMALL(IF(DQ$2=Table8[subchannel], MATCH(ROW(Table8[subchannel]), ROW(Table8[subchannel]))), ROWS($DG$1:DN10)))</f>
        <v>#NUM!</v>
      </c>
      <c r="DR12" s="13" t="e">
        <f t="array" ref="DR12">INDEX(Table8[account], SMALL(IF(DR$2=Table8[subchannel], MATCH(ROW(Table8[subchannel]), ROW(Table8[subchannel]))), ROWS($DG$1:DO10)))</f>
        <v>#NUM!</v>
      </c>
      <c r="DS12" s="13" t="e">
        <f t="array" ref="DS12">INDEX(Table8[account], SMALL(IF(DS$2=Table8[subchannel], MATCH(ROW(Table8[subchannel]), ROW(Table8[subchannel]))), ROWS($DG$1:DP10)))</f>
        <v>#NUM!</v>
      </c>
      <c r="DT12" s="13" t="e">
        <f t="array" ref="DT12">INDEX(Table8[account], SMALL(IF(DT$2=Table8[subchannel], MATCH(ROW(Table8[subchannel]), ROW(Table8[subchannel]))), ROWS($DG$1:DQ10)))</f>
        <v>#NUM!</v>
      </c>
      <c r="DU12" s="13" t="e">
        <f t="array" ref="DU12">INDEX(Table8[account], SMALL(IF(DU$2=Table8[subchannel], MATCH(ROW(Table8[subchannel]), ROW(Table8[subchannel]))), ROWS($DG$1:DR10)))</f>
        <v>#NUM!</v>
      </c>
      <c r="DV12" s="13" t="e">
        <f t="array" ref="DV12">INDEX(Table8[account], SMALL(IF(DV$2=Table8[subchannel], MATCH(ROW(Table8[subchannel]), ROW(Table8[subchannel]))), ROWS($DG$1:DS10)))</f>
        <v>#NUM!</v>
      </c>
      <c r="DW12" s="13" t="e">
        <f t="array" ref="DW12">INDEX(Table8[account], SMALL(IF(DW$2=Table8[subchannel], MATCH(ROW(Table8[subchannel]), ROW(Table8[subchannel]))), ROWS($DG$1:DT10)))</f>
        <v>#NUM!</v>
      </c>
      <c r="DX12" s="13" t="e">
        <f t="array" ref="DX12">INDEX(Table8[account], SMALL(IF(DX$2=Table8[subchannel], MATCH(ROW(Table8[subchannel]), ROW(Table8[subchannel]))), ROWS($DG$1:DU10)))</f>
        <v>#NUM!</v>
      </c>
      <c r="DY12" s="13" t="e">
        <f t="array" ref="DY12">INDEX(Table8[account], SMALL(IF(DY$2=Table8[subchannel], MATCH(ROW(Table8[subchannel]), ROW(Table8[subchannel]))), ROWS($DG$1:DV10)))</f>
        <v>#NUM!</v>
      </c>
      <c r="DZ12" s="13" t="e">
        <f t="array" ref="DZ12">INDEX(Table8[account], SMALL(IF(DZ$2=Table8[subchannel], MATCH(ROW(Table8[subchannel]), ROW(Table8[subchannel]))), ROWS($DG$1:DW10)))</f>
        <v>#NUM!</v>
      </c>
      <c r="EB12" s="13" t="s">
        <v>165</v>
      </c>
      <c r="EC12" s="13" t="s">
        <v>165</v>
      </c>
      <c r="EE12" s="13" t="e">
        <f t="array" ref="EE12">INDEX(Table9[subaccount], SMALL(IF(EE$2=Table9[account], MATCH(ROW(Table9[account]), ROW(Table9[account]))), ROWS($EB$1:EB10)))</f>
        <v>#NUM!</v>
      </c>
      <c r="EF12" s="13" t="e">
        <f t="array" ref="EF12">INDEX(Table9[subaccount], SMALL(IF(EF$2=Table9[account], MATCH(ROW(Table9[account]), ROW(Table9[account]))), ROWS($EB$1:EC10)))</f>
        <v>#NUM!</v>
      </c>
      <c r="EG12" s="13" t="e">
        <f t="array" ref="EG12">INDEX(Table9[subaccount], SMALL(IF(EG$2=Table9[account], MATCH(ROW(Table9[account]), ROW(Table9[account]))), ROWS($EB$1:ED10)))</f>
        <v>#NUM!</v>
      </c>
      <c r="EH12" s="13" t="e">
        <f t="array" ref="EH12">INDEX(Table9[subaccount], SMALL(IF(EH$2=Table9[account], MATCH(ROW(Table9[account]), ROW(Table9[account]))), ROWS($EB$1:EE10)))</f>
        <v>#NUM!</v>
      </c>
      <c r="EI12" s="13" t="e">
        <f t="array" ref="EI12">INDEX(Table9[subaccount], SMALL(IF(EI$2=Table9[account], MATCH(ROW(Table9[account]), ROW(Table9[account]))), ROWS($EB$1:EF10)))</f>
        <v>#NUM!</v>
      </c>
      <c r="EJ12" s="13" t="e">
        <f t="array" ref="EJ12">INDEX(Table9[subaccount], SMALL(IF(EJ$2=Table9[account], MATCH(ROW(Table9[account]), ROW(Table9[account]))), ROWS($EB$1:EG10)))</f>
        <v>#NUM!</v>
      </c>
      <c r="EK12" s="13" t="e">
        <f t="array" ref="EK12">INDEX(Table9[subaccount], SMALL(IF(EK$2=Table9[account], MATCH(ROW(Table9[account]), ROW(Table9[account]))), ROWS($EB$1:EH10)))</f>
        <v>#NUM!</v>
      </c>
      <c r="EL12" s="13" t="e">
        <f t="array" ref="EL12">INDEX(Table9[subaccount], SMALL(IF(EL$2=Table9[account], MATCH(ROW(Table9[account]), ROW(Table9[account]))), ROWS($EB$1:EI10)))</f>
        <v>#NUM!</v>
      </c>
      <c r="EM12" s="13" t="e">
        <f t="array" ref="EM12">INDEX(Table9[subaccount], SMALL(IF(EM$2=Table9[account], MATCH(ROW(Table9[account]), ROW(Table9[account]))), ROWS($EB$1:EJ10)))</f>
        <v>#NUM!</v>
      </c>
      <c r="EN12" s="13" t="e">
        <f t="array" ref="EN12">INDEX(Table9[subaccount], SMALL(IF(EN$2=Table9[account], MATCH(ROW(Table9[account]), ROW(Table9[account]))), ROWS($EB$1:EK10)))</f>
        <v>#NUM!</v>
      </c>
      <c r="EO12" s="13" t="e">
        <f t="array" ref="EO12">INDEX(Table9[subaccount], SMALL(IF(EO$2=Table9[account], MATCH(ROW(Table9[account]), ROW(Table9[account]))), ROWS($EB$1:EL10)))</f>
        <v>#NUM!</v>
      </c>
      <c r="EP12" s="13" t="e">
        <f t="array" ref="EP12">INDEX(Table9[subaccount], SMALL(IF(EP$2=Table9[account], MATCH(ROW(Table9[account]), ROW(Table9[account]))), ROWS($EB$1:EM10)))</f>
        <v>#NUM!</v>
      </c>
      <c r="EQ12" s="13" t="e">
        <f t="array" ref="EQ12">INDEX(Table9[subaccount], SMALL(IF(EQ$2=Table9[account], MATCH(ROW(Table9[account]), ROW(Table9[account]))), ROWS($EB$1:EN10)))</f>
        <v>#NUM!</v>
      </c>
      <c r="ER12" s="13" t="e">
        <f t="array" ref="ER12">INDEX(Table9[subaccount], SMALL(IF(ER$2=Table9[account], MATCH(ROW(Table9[account]), ROW(Table9[account]))), ROWS($EB$1:EO10)))</f>
        <v>#NUM!</v>
      </c>
      <c r="ES12" s="13" t="e">
        <f t="array" ref="ES12">INDEX(Table9[subaccount], SMALL(IF(ES$2=Table9[account], MATCH(ROW(Table9[account]), ROW(Table9[account]))), ROWS($EB$1:EP10)))</f>
        <v>#NUM!</v>
      </c>
      <c r="ET12" s="13" t="e">
        <f t="array" ref="ET12">INDEX(Table9[subaccount], SMALL(IF(ET$2=Table9[account], MATCH(ROW(Table9[account]), ROW(Table9[account]))), ROWS($EB$1:EQ10)))</f>
        <v>#NUM!</v>
      </c>
      <c r="EU12" s="13" t="e">
        <f t="array" ref="EU12">INDEX(Table9[subaccount], SMALL(IF(EU$2=Table9[account], MATCH(ROW(Table9[account]), ROW(Table9[account]))), ROWS($EB$1:ER10)))</f>
        <v>#NUM!</v>
      </c>
      <c r="EV12" s="13" t="e">
        <f t="array" ref="EV12">INDEX(Table9[subaccount], SMALL(IF(EV$2=Table9[account], MATCH(ROW(Table9[account]), ROW(Table9[account]))), ROWS($EB$1:ES10)))</f>
        <v>#NUM!</v>
      </c>
      <c r="EW12" s="13" t="e">
        <f t="array" ref="EW12">INDEX(Table9[subaccount], SMALL(IF(EW$2=Table9[account], MATCH(ROW(Table9[account]), ROW(Table9[account]))), ROWS($EB$1:ET10)))</f>
        <v>#NUM!</v>
      </c>
      <c r="EX12" s="13" t="e">
        <f t="array" ref="EX12">INDEX(Table9[subaccount], SMALL(IF(EX$2=Table9[account], MATCH(ROW(Table9[account]), ROW(Table9[account]))), ROWS($EB$1:EU10)))</f>
        <v>#NUM!</v>
      </c>
      <c r="EY12" s="13" t="str">
        <f t="array" ref="EY12">INDEX(Table9[subaccount], SMALL(IF(EY$2=Table9[account], MATCH(ROW(Table9[account]), ROW(Table9[account]))), ROWS($EB$1:EV10)))</f>
        <v>SENTRAL</v>
      </c>
      <c r="EZ12" s="13" t="str">
        <f t="array" ref="EZ12">INDEX(Table9[subaccount], SMALL(IF(EZ$2=Table9[account], MATCH(ROW(Table9[account]), ROW(Table9[account]))), ROWS($EB$1:EW10)))</f>
        <v>IRIAN</v>
      </c>
      <c r="FA12" s="13" t="str">
        <f t="array" ref="FA12">INDEX(Table9[subaccount], SMALL(IF(FA$2=Table9[account], MATCH(ROW(Table9[account]), ROW(Table9[account]))), ROWS($EB$1:EX10)))</f>
        <v>LUWES PONOROGO</v>
      </c>
      <c r="FB12" s="13" t="str">
        <f t="array" ref="FB12">INDEX(Table9[subaccount], SMALL(IF(FB$2=Table9[account], MATCH(ROW(Table9[account]), ROW(Table9[account]))), ROWS($EB$1:EY10)))</f>
        <v>SUZUYA</v>
      </c>
      <c r="FC12" s="13" t="e">
        <f t="array" ref="FC12">INDEX(Table9[subaccount], SMALL(IF(FC$2=Table9[account], MATCH(ROW(Table9[account]), ROW(Table9[account]))), ROWS($EB$1:EZ10)))</f>
        <v>#NUM!</v>
      </c>
      <c r="FD12" s="13" t="e">
        <f t="array" ref="FD12">INDEX(Table9[subaccount], SMALL(IF(FD$2=Table9[account], MATCH(ROW(Table9[account]), ROW(Table9[account]))), ROWS($EB$1:FA10)))</f>
        <v>#NUM!</v>
      </c>
      <c r="FE12" s="13" t="e">
        <f t="array" ref="FE12">INDEX(Table9[subaccount], SMALL(IF(FE$2=Table9[account], MATCH(ROW(Table9[account]), ROW(Table9[account]))), ROWS($EB$1:FB10)))</f>
        <v>#NUM!</v>
      </c>
      <c r="FF12" s="13" t="e">
        <f t="array" ref="FF12">INDEX(Table9[subaccount], SMALL(IF(FF$2=Table9[account], MATCH(ROW(Table9[account]), ROW(Table9[account]))), ROWS($EB$1:FC10)))</f>
        <v>#NUM!</v>
      </c>
      <c r="FG12" s="13" t="e">
        <f t="array" ref="FG12">INDEX(Table9[subaccount], SMALL(IF(FG$2=Table9[account], MATCH(ROW(Table9[account]), ROW(Table9[account]))), ROWS($EB$1:FD10)))</f>
        <v>#NUM!</v>
      </c>
      <c r="FH12" s="13" t="e">
        <f t="array" ref="FH12">INDEX(Table9[subaccount], SMALL(IF(FH$2=Table9[account], MATCH(ROW(Table9[account]), ROW(Table9[account]))), ROWS($EB$1:FE10)))</f>
        <v>#NUM!</v>
      </c>
      <c r="FI12" s="13" t="e">
        <f t="array" ref="FI12">INDEX(Table9[subaccount], SMALL(IF(FI$2=Table9[account], MATCH(ROW(Table9[account]), ROW(Table9[account]))), ROWS($EB$1:FF10)))</f>
        <v>#NUM!</v>
      </c>
      <c r="FJ12" s="13" t="e">
        <f t="array" ref="FJ12">INDEX(Table9[subaccount], SMALL(IF(FJ$2=Table9[account], MATCH(ROW(Table9[account]), ROW(Table9[account]))), ROWS($EB$1:FG10)))</f>
        <v>#NUM!</v>
      </c>
      <c r="FK12" s="13" t="e">
        <f t="array" ref="FK12">INDEX(Table9[subaccount], SMALL(IF(FK$2=Table9[account], MATCH(ROW(Table9[account]), ROW(Table9[account]))), ROWS($EB$1:FH10)))</f>
        <v>#NUM!</v>
      </c>
      <c r="FL12" s="13" t="e">
        <f t="array" ref="FL12">INDEX(Table9[subaccount], SMALL(IF(FL$2=Table9[account], MATCH(ROW(Table9[account]), ROW(Table9[account]))), ROWS($EB$1:FI10)))</f>
        <v>#NUM!</v>
      </c>
      <c r="FM12" s="13" t="e">
        <f t="array" ref="FM12">INDEX(Table9[subaccount], SMALL(IF(FM$2=Table9[account], MATCH(ROW(Table9[account]), ROW(Table9[account]))), ROWS($EB$1:FJ10)))</f>
        <v>#NUM!</v>
      </c>
      <c r="FN12" s="13" t="e">
        <f t="array" ref="FN12">INDEX(Table9[subaccount], SMALL(IF(FN$2=Table9[account], MATCH(ROW(Table9[account]), ROW(Table9[account]))), ROWS($EB$1:FK10)))</f>
        <v>#NUM!</v>
      </c>
      <c r="FO12" s="13" t="e">
        <f t="array" ref="FO12">INDEX(Table9[subaccount], SMALL(IF(FO$2=Table9[account], MATCH(ROW(Table9[account]), ROW(Table9[account]))), ROWS($EB$1:FL10)))</f>
        <v>#NUM!</v>
      </c>
      <c r="FP12" s="13" t="e">
        <f t="array" ref="FP12">INDEX(Table9[subaccount], SMALL(IF(FP$2=Table9[account], MATCH(ROW(Table9[account]), ROW(Table9[account]))), ROWS($EB$1:FM10)))</f>
        <v>#NUM!</v>
      </c>
      <c r="FQ12" s="13" t="e">
        <f t="array" ref="FQ12">INDEX(Table9[subaccount], SMALL(IF(FQ$2=Table9[account], MATCH(ROW(Table9[account]), ROW(Table9[account]))), ROWS($EB$1:FN10)))</f>
        <v>#NUM!</v>
      </c>
      <c r="FR12" s="13" t="e">
        <f t="array" ref="FR12">INDEX(Table9[subaccount], SMALL(IF(FR$2=Table9[account], MATCH(ROW(Table9[account]), ROW(Table9[account]))), ROWS($EB$1:FO10)))</f>
        <v>#NUM!</v>
      </c>
      <c r="FS12" s="13" t="e">
        <f t="array" ref="FS12">INDEX(Table9[subaccount], SMALL(IF(FS$2=Table9[account], MATCH(ROW(Table9[account]), ROW(Table9[account]))), ROWS($EB$1:FP10)))</f>
        <v>#NUM!</v>
      </c>
      <c r="FT12" s="13" t="e">
        <f t="array" ref="FT12">INDEX(Table9[subaccount], SMALL(IF(FT$2=Table9[account], MATCH(ROW(Table9[account]), ROW(Table9[account]))), ROWS($EB$1:FQ10)))</f>
        <v>#NUM!</v>
      </c>
      <c r="FU12" s="13" t="e">
        <f t="array" ref="FU12">INDEX(Table9[subaccount], SMALL(IF(FU$2=Table9[account], MATCH(ROW(Table9[account]), ROW(Table9[account]))), ROWS($EB$1:FR10)))</f>
        <v>#NUM!</v>
      </c>
      <c r="FV12" s="13" t="e">
        <f t="array" ref="FV12">INDEX(Table9[subaccount], SMALL(IF(FV$2=Table9[account], MATCH(ROW(Table9[account]), ROW(Table9[account]))), ROWS($EB$1:FS10)))</f>
        <v>#NUM!</v>
      </c>
      <c r="FW12" s="13" t="e">
        <f t="array" ref="FW12">INDEX(Table9[subaccount], SMALL(IF(FW$2=Table9[account], MATCH(ROW(Table9[account]), ROW(Table9[account]))), ROWS($EB$1:FT10)))</f>
        <v>#NUM!</v>
      </c>
      <c r="FX12" s="13" t="e">
        <f t="array" ref="FX12">INDEX(Table9[subaccount], SMALL(IF(FX$2=Table9[account], MATCH(ROW(Table9[account]), ROW(Table9[account]))), ROWS($EB$1:FU10)))</f>
        <v>#NUM!</v>
      </c>
      <c r="FY12" s="13" t="e">
        <f t="array" ref="FY12">INDEX(Table9[subaccount], SMALL(IF(FY$2=Table9[account], MATCH(ROW(Table9[account]), ROW(Table9[account]))), ROWS($EB$1:FV10)))</f>
        <v>#NUM!</v>
      </c>
      <c r="FZ12" s="13" t="e">
        <f t="array" ref="FZ12">INDEX(Table9[subaccount], SMALL(IF(FZ$2=Table9[account], MATCH(ROW(Table9[account]), ROW(Table9[account]))), ROWS($EB$1:FW10)))</f>
        <v>#NUM!</v>
      </c>
      <c r="GA12" s="13" t="e">
        <f t="array" ref="GA12">INDEX(Table9[subaccount], SMALL(IF(GA$2=Table9[account], MATCH(ROW(Table9[account]), ROW(Table9[account]))), ROWS($EB$1:FX10)))</f>
        <v>#NUM!</v>
      </c>
      <c r="GB12" s="13" t="e">
        <f t="array" ref="GB12">INDEX(Table9[subaccount], SMALL(IF(GB$2=Table9[account], MATCH(ROW(Table9[account]), ROW(Table9[account]))), ROWS($EB$1:FY10)))</f>
        <v>#NUM!</v>
      </c>
      <c r="GC12" s="13" t="str">
        <f t="array" ref="GC12">INDEX(Table9[subaccount], SMALL(IF(GC$2=Table9[account], MATCH(ROW(Table9[account]), ROW(Table9[account]))), ROWS($EB$1:FZ10)))</f>
        <v>KIDDY LAND BABY</v>
      </c>
      <c r="GD12" s="13" t="e">
        <f t="array" ref="GD12">INDEX(Table9[subaccount], SMALL(IF(GD$2=Table9[account], MATCH(ROW(Table9[account]), ROW(Table9[account]))), ROWS($EB$1:GA10)))</f>
        <v>#NUM!</v>
      </c>
      <c r="GE12" s="13" t="str">
        <f t="array" ref="GE12">INDEX(Table9[subaccount], SMALL(IF(GE$2=Table9[account], MATCH(ROW(Table9[account]), ROW(Table9[account]))), ROWS($EB$1:GB10)))</f>
        <v>MTI REGULAR WEST JAVA</v>
      </c>
      <c r="GF12" s="13" t="e">
        <f t="array" ref="GF12">INDEX(Table9[subaccount], SMALL(IF(GF$2=Table9[account], MATCH(ROW(Table9[account]), ROW(Table9[account]))), ROWS($EB$1:GC10)))</f>
        <v>#NUM!</v>
      </c>
      <c r="GG12" s="13" t="str">
        <f t="array" ref="GG12">INDEX(Table9[subaccount], SMALL(IF(GG$2=Table9[account], MATCH(ROW(Table9[account]), ROW(Table9[account]))), ROWS($EB$1:GD10)))</f>
        <v>GT PL WEST JAVA</v>
      </c>
      <c r="GH12" s="13" t="str">
        <f t="array" ref="GH12">INDEX(Table9[subaccount], SMALL(IF(GH$2=Table9[account], MATCH(ROW(Table9[account]), ROW(Table9[account]))), ROWS($EB$1:GE10)))</f>
        <v>GT PS WEST JAVA</v>
      </c>
      <c r="GI12" s="13" t="e">
        <f t="array" ref="GI12">INDEX(Table9[subaccount], SMALL(IF(GI$2=Table9[account], MATCH(ROW(Table9[account]), ROW(Table9[account]))), ROWS($EB$1:GF10)))</f>
        <v>#NUM!</v>
      </c>
      <c r="GJ12" s="13" t="e">
        <f t="array" ref="GJ12">INDEX(Table9[subaccount], SMALL(IF(GJ$2=Table9[account], MATCH(ROW(Table9[account]), ROW(Table9[account]))), ROWS($EB$1:GG10)))</f>
        <v>#NUM!</v>
      </c>
      <c r="GK12" s="13" t="e">
        <f t="array" ref="GK12">INDEX(Table9[subaccount], SMALL(IF(GK$2=Table9[account], MATCH(ROW(Table9[account]), ROW(Table9[account]))), ROWS($EB$1:GH10)))</f>
        <v>#NUM!</v>
      </c>
      <c r="GL12" s="13" t="str">
        <f t="array" ref="GL12">INDEX(Table9[subaccount], SMALL(IF(GL$2=Table9[account], MATCH(ROW(Table9[account]), ROW(Table9[account]))), ROWS($EB$1:GI10)))</f>
        <v>GT WS WEST JAVA</v>
      </c>
      <c r="GM12" s="13" t="str">
        <f t="array" ref="GM12">INDEX(Table9[subaccount], SMALL(IF(GM$2=Table9[account], MATCH(ROW(Table9[account]), ROW(Table9[account]))), ROWS($EB$1:GJ10)))</f>
        <v>MTI TRADER WEST JAVA</v>
      </c>
      <c r="GN12" s="13" t="e">
        <f t="array" ref="GN12">INDEX(Table9[subaccount], SMALL(IF(GN$2=Table9[account], MATCH(ROW(Table9[account]), ROW(Table9[account]))), ROWS($EB$1:GK10)))</f>
        <v>#NUM!</v>
      </c>
      <c r="GO12" s="13" t="e">
        <f t="array" ref="GO12">INDEX(Table9[subaccount], SMALL(IF(GO$2=Table9[account], MATCH(ROW(Table9[account]), ROW(Table9[account]))), ROWS($EB$1:GL10)))</f>
        <v>#NUM!</v>
      </c>
      <c r="GP12" s="13" t="e">
        <f t="array" ref="GP12">INDEX(Table9[subaccount], SMALL(IF(GP$2=Table9[account], MATCH(ROW(Table9[account]), ROW(Table9[account]))), ROWS($EB$1:GM10)))</f>
        <v>#NUM!</v>
      </c>
      <c r="GQ12" s="13" t="e">
        <f t="array" ref="GQ12">INDEX(Table9[subaccount], SMALL(IF(GQ$2=Table9[account], MATCH(ROW(Table9[account]), ROW(Table9[account]))), ROWS($EB$1:GN10)))</f>
        <v>#NUM!</v>
      </c>
      <c r="GR12" s="13" t="e">
        <f t="array" ref="GR12">INDEX(Table9[subaccount], SMALL(IF(GR$2=Table9[account], MATCH(ROW(Table9[account]), ROW(Table9[account]))), ROWS($EB$1:GO10)))</f>
        <v>#NUM!</v>
      </c>
      <c r="GV12" s="13" t="s">
        <v>4</v>
      </c>
      <c r="GW12" s="13" t="s">
        <v>417</v>
      </c>
      <c r="GY12" s="13" t="str">
        <f t="array" ref="GY12">INDEX(Table11[Brand], SMALL(IF(GY$2=Table11[Entity], MATCH(ROW(Table11[Entity]), ROW(Table11[Entity]))), ROWS($GV$1:GV10)))</f>
        <v>Lactamil P&amp;BF</v>
      </c>
      <c r="GZ12" s="13" t="str">
        <f t="array" ref="GZ12">INDEX(Table11[Brand], SMALL(IF(GZ$2=Table11[Entity], MATCH(ROW(Table11[Entity]), ROW(Table11[Entity]))), ROWS($GV$1:GW10)))</f>
        <v>Nutrilon Royal Comfort</v>
      </c>
      <c r="HA12" s="13" t="e">
        <f t="array" ref="HA12">INDEX(Table11[Brand], SMALL(IF(HA$2=Table11[Entity], MATCH(ROW(Table11[Entity]), ROW(Table11[Entity]))), ROWS($GV$1:GX10)))</f>
        <v>#NUM!</v>
      </c>
      <c r="HC12" s="13" t="s">
        <v>410</v>
      </c>
      <c r="HD12" s="13" t="s">
        <v>450</v>
      </c>
      <c r="HF12" s="13" t="e">
        <f t="array" ref="HF12">INDEX(Table12[SKU], SMALL(IF(HF$2=Table12[Brand], MATCH(ROW(Table12[Brand]), ROW(Table12[Brand]))), ROWS($HC$1:HC10)))</f>
        <v>#NUM!</v>
      </c>
      <c r="HG12" s="13" t="e">
        <f t="array" ref="HG12">INDEX(Table12[SKU], SMALL(IF(HG$2=Table12[Brand], MATCH(ROW(Table12[Brand]), ROW(Table12[Brand]))), ROWS($HC$1:HD10)))</f>
        <v>#NUM!</v>
      </c>
      <c r="HH12" s="13" t="str">
        <f t="array" ref="HH12">INDEX(Table12[SKU], SMALL(IF(HH$2=Table12[Brand], MATCH(ROW(Table12[Brand]), ROW(Table12[Brand]))), ROWS($HC$1:HE10)))</f>
        <v>SGM GUM 1+ VAN 600</v>
      </c>
      <c r="HI12" s="13" t="e">
        <f t="array" ref="HI12">INDEX(Table12[SKU], SMALL(IF(HI$2=Table12[Brand], MATCH(ROW(Table12[Brand]), ROW(Table12[Brand]))), ROWS($HC$1:HF10)))</f>
        <v>#NUM!</v>
      </c>
      <c r="HJ12" s="13" t="e">
        <f t="array" ref="HJ12">INDEX(Table12[SKU], SMALL(IF(HJ$2=Table12[Brand], MATCH(ROW(Table12[Brand]), ROW(Table12[Brand]))), ROWS($HC$1:HG10)))</f>
        <v>#NUM!</v>
      </c>
      <c r="HK12" s="13" t="e">
        <f t="array" ref="HK12">INDEX(Table12[SKU], SMALL(IF(HK$2=Table12[Brand], MATCH(ROW(Table12[Brand]), ROW(Table12[Brand]))), ROWS($HC$1:HH10)))</f>
        <v>#NUM!</v>
      </c>
      <c r="HL12" s="13" t="e">
        <f t="array" ref="HL12">INDEX(Table12[SKU], SMALL(IF(HL$2=Table12[Brand], MATCH(ROW(Table12[Brand]), ROW(Table12[Brand]))), ROWS($HC$1:HI10)))</f>
        <v>#NUM!</v>
      </c>
      <c r="HM12" s="13" t="e">
        <f t="array" ref="HM12">INDEX(Table12[SKU], SMALL(IF(HM$2=Table12[Brand], MATCH(ROW(Table12[Brand]), ROW(Table12[Brand]))), ROWS($HC$1:HJ10)))</f>
        <v>#NUM!</v>
      </c>
      <c r="HN12" s="13" t="str">
        <f t="array" ref="HN12">INDEX(Table12[SKU], SMALL(IF(HN$2=Table12[Brand], MATCH(ROW(Table12[Brand]), ROW(Table12[Brand]))), ROWS($HC$1:HK10)))</f>
        <v>SGM GUM 1+ SOYA VAN 400</v>
      </c>
      <c r="HO12" s="13" t="e">
        <f t="array" ref="HO12">INDEX(Table12[SKU], SMALL(IF(HO$2=Table12[Brand], MATCH(ROW(Table12[Brand]), ROW(Table12[Brand]))), ROWS($HC$1:HL10)))</f>
        <v>#NUM!</v>
      </c>
      <c r="HP12" s="13" t="e">
        <f t="array" ref="HP12">INDEX(Table12[SKU], SMALL(IF(HP$2=Table12[Brand], MATCH(ROW(Table12[Brand]), ROW(Table12[Brand]))), ROWS($HC$1:HM10)))</f>
        <v>#NUM!</v>
      </c>
      <c r="HQ12" s="13" t="e">
        <f t="array" ref="HQ12">INDEX(Table12[SKU], SMALL(IF(HQ$2=Table12[Brand], MATCH(ROW(Table12[Brand]), ROW(Table12[Brand]))), ROWS($HC$1:HN10)))</f>
        <v>#NUM!</v>
      </c>
      <c r="HR12" s="13" t="e">
        <f t="array" ref="HR12">INDEX(Table12[SKU], SMALL(IF(HR$2=Table12[Brand], MATCH(ROW(Table12[Brand]), ROW(Table12[Brand]))), ROWS($HC$1:HO10)))</f>
        <v>#NUM!</v>
      </c>
      <c r="HS12" s="13" t="e">
        <f t="array" ref="HS12">INDEX(Table12[SKU], SMALL(IF(HS$2=Table12[Brand], MATCH(ROW(Table12[Brand]), ROW(Table12[Brand]))), ROWS($HC$1:HP10)))</f>
        <v>#NUM!</v>
      </c>
      <c r="HT12" s="13" t="e">
        <f t="array" ref="HT12">INDEX(Table12[SKU], SMALL(IF(HT$2=Table12[Brand], MATCH(ROW(Table12[Brand]), ROW(Table12[Brand]))), ROWS($HC$1:HQ10)))</f>
        <v>#NUM!</v>
      </c>
      <c r="HU12" s="13" t="e">
        <f t="array" ref="HU12">INDEX(Table12[SKU], SMALL(IF(HU$2=Table12[Brand], MATCH(ROW(Table12[Brand]), ROW(Table12[Brand]))), ROWS($HC$1:HR10)))</f>
        <v>#NUM!</v>
      </c>
      <c r="HV12" s="13" t="str">
        <f t="array" ref="HV12">INDEX(Table12[SKU], SMALL(IF(HV$2=Table12[Brand], MATCH(ROW(Table12[Brand]), ROW(Table12[Brand]))), ROWS($HC$1:HS10)))</f>
        <v>Bebelac Gold IF 700</v>
      </c>
      <c r="HW12" s="13" t="str">
        <f t="array" ref="HW12">INDEX(Table12[SKU], SMALL(IF(HW$2=Table12[Brand], MATCH(ROW(Table12[Brand]), ROW(Table12[Brand]))), ROWS($HC$1:HT10)))</f>
        <v>Lactamil Pregnasis VAN 400</v>
      </c>
      <c r="HX12" s="13" t="e">
        <f t="array" ref="HX12">INDEX(Table12[SKU], SMALL(IF(HX$2=Table12[Brand], MATCH(ROW(Table12[Brand]), ROW(Table12[Brand]))), ROWS($HC$1:HU10)))</f>
        <v>#NUM!</v>
      </c>
      <c r="HY12" s="13" t="e">
        <f t="array" ref="HY12">INDEX(Table12[SKU], SMALL(IF(HY$2=Table12[Brand], MATCH(ROW(Table12[Brand]), ROW(Table12[Brand]))), ROWS($HC$1:HV10)))</f>
        <v>#NUM!</v>
      </c>
      <c r="HZ12" s="13" t="e">
        <f t="array" ref="HZ12">INDEX(Table12[SKU], SMALL(IF(HZ$2=Table12[Brand], MATCH(ROW(Table12[Brand]), ROW(Table12[Brand]))), ROWS($HC$1:HW10)))</f>
        <v>#NUM!</v>
      </c>
      <c r="IA12" s="13" t="e">
        <f t="array" ref="IA12">INDEX(Table12[SKU], SMALL(IF(IA$2=Table12[Brand], MATCH(ROW(Table12[Brand]), ROW(Table12[Brand]))), ROWS($HC$1:HX10)))</f>
        <v>#NUM!</v>
      </c>
      <c r="IB12" s="13" t="e">
        <f t="array" ref="IB12">INDEX(Table12[SKU], SMALL(IF(IB$2=Table12[Brand], MATCH(ROW(Table12[Brand]), ROW(Table12[Brand]))), ROWS($HC$1:HY10)))</f>
        <v>#NUM!</v>
      </c>
      <c r="IC12" s="13" t="e">
        <f t="array" ref="IC12">INDEX(Table12[SKU], SMALL(IF(IC$2=Table12[Brand], MATCH(ROW(Table12[Brand]), ROW(Table12[Brand]))), ROWS($HC$1:HZ10)))</f>
        <v>#NUM!</v>
      </c>
      <c r="ID12" s="13" t="e">
        <f t="array" ref="ID12">INDEX(Table12[SKU], SMALL(IF(ID$2=Table12[Brand], MATCH(ROW(Table12[Brand]), ROW(Table12[Brand]))), ROWS($HC$1:IA10)))</f>
        <v>#NUM!</v>
      </c>
      <c r="IE12" s="13" t="e">
        <f t="array" ref="IE12">INDEX(Table12[SKU], SMALL(IF(IE$2=Table12[Brand], MATCH(ROW(Table12[Brand]), ROW(Table12[Brand]))), ROWS($HC$1:IB10)))</f>
        <v>#NUM!</v>
      </c>
      <c r="IF12" s="13" t="e">
        <f t="array" ref="IF12">INDEX(Table12[SKU], SMALL(IF(IF$2=Table12[Brand], MATCH(ROW(Table12[Brand]), ROW(Table12[Brand]))), ROWS($HC$1:IC10)))</f>
        <v>#NUM!</v>
      </c>
      <c r="IG12" s="13" t="e">
        <f t="array" ref="IG12">INDEX(Table12[SKU], SMALL(IF(IG$2=Table12[Brand], MATCH(ROW(Table12[Brand]), ROW(Table12[Brand]))), ROWS($HC$1:ID10)))</f>
        <v>#NUM!</v>
      </c>
      <c r="IH12" s="13" t="e">
        <f t="array" ref="IH12">INDEX(Table12[SKU], SMALL(IF(IH$2=Table12[Brand], MATCH(ROW(Table12[Brand]), ROW(Table12[Brand]))), ROWS($HC$1:IE10)))</f>
        <v>#NUM!</v>
      </c>
      <c r="II12" s="13" t="e">
        <f t="array" ref="II12">INDEX(Table12[SKU], SMALL(IF(II$2=Table12[Brand], MATCH(ROW(Table12[Brand]), ROW(Table12[Brand]))), ROWS($HC$1:IF10)))</f>
        <v>#NUM!</v>
      </c>
      <c r="IJ12" s="13" t="e">
        <f t="array" ref="IJ12">INDEX(Table12[SKU], SMALL(IF(IJ$2=Table12[Brand], MATCH(ROW(Table12[Brand]), ROW(Table12[Brand]))), ROWS($HC$1:IG10)))</f>
        <v>#NUM!</v>
      </c>
      <c r="IL12" t="s">
        <v>410</v>
      </c>
      <c r="IM12" t="s">
        <v>450</v>
      </c>
      <c r="IN12" s="13">
        <f t="shared" si="0"/>
        <v>0</v>
      </c>
      <c r="IO12" t="str">
        <v>SGM IF 150</v>
      </c>
      <c r="IP12">
        <v>1</v>
      </c>
      <c r="IQ12" t="str">
        <v>SGM IF 150</v>
      </c>
    </row>
    <row r="13" spans="1:251">
      <c r="A13" s="2" t="s">
        <v>6</v>
      </c>
      <c r="B13" s="3" t="s">
        <v>391</v>
      </c>
      <c r="D13" t="e">
        <f t="array" ref="D13">INDEX(Table1[distributor], SMALL(IF(D$2=Table1[entity], MATCH(ROW(Table1[entity]), ROW(Table1[entity]))), ROWS($A$1:A11)))</f>
        <v>#NUM!</v>
      </c>
      <c r="E13" t="e">
        <f t="array" ref="E13">INDEX(Table1[distributor], SMALL(IF(E$2=Table1[entity], MATCH(ROW(Table1[entity]), ROW(Table1[entity]))), ROWS($A$1:B11)))</f>
        <v>#NUM!</v>
      </c>
      <c r="F13" t="e">
        <f t="array" ref="F13">INDEX(Table1[distributor], SMALL(IF(F$2=Table1[entity], MATCH(ROW(Table1[entity]), ROW(Table1[entity]))), ROWS($A$1:C11)))</f>
        <v>#NUM!</v>
      </c>
      <c r="G13" t="e">
        <f t="array" ref="G13">INDEX(Table1[distributor], SMALL(IF(G$2=Table1[entity], MATCH(ROW(Table1[entity]), ROW(Table1[entity]))), ROWS($A$1:D11)))</f>
        <v>#N/A</v>
      </c>
      <c r="H13" t="e">
        <f t="array" ref="H13">INDEX(Table1[distributor], SMALL(IF(H$2=Table1[entity], MATCH(ROW(Table1[entity]), ROW(Table1[entity]))), ROWS($A$1:E11)))</f>
        <v>#N/A</v>
      </c>
      <c r="I13" t="e">
        <f t="array" ref="I13">INDEX(Table1[distributor], SMALL(IF(I$2=Table1[entity], MATCH(ROW(Table1[entity]), ROW(Table1[entity]))), ROWS($A$1:F11)))</f>
        <v>#N/A</v>
      </c>
      <c r="J13" t="e">
        <f t="array" ref="J13">INDEX(Table1[distributor], SMALL(IF(J$2=Table1[entity], MATCH(ROW(Table1[entity]), ROW(Table1[entity]))), ROWS($A$1:G11)))</f>
        <v>#N/A</v>
      </c>
      <c r="K13" t="e">
        <f t="array" ref="K13">INDEX(Table1[distributor], SMALL(IF(K$2=Table1[entity], MATCH(ROW(Table1[entity]), ROW(Table1[entity]))), ROWS($A$1:H11)))</f>
        <v>#N/A</v>
      </c>
      <c r="L13" t="e">
        <f t="array" ref="L13">INDEX(Table1[distributor], SMALL(IF(L$2=Table1[entity], MATCH(ROW(Table1[entity]), ROW(Table1[entity]))), ROWS($A$1:I11)))</f>
        <v>#N/A</v>
      </c>
      <c r="M13" t="e">
        <f t="array" ref="M13">INDEX(Table1[distributor], SMALL(IF(M$2=Table1[entity], MATCH(ROW(Table1[entity]), ROW(Table1[entity]))), ROWS($A$1:J11)))</f>
        <v>#N/A</v>
      </c>
      <c r="N13" t="e">
        <f t="array" ref="N13">INDEX(Table1[distributor], SMALL(IF(N$2=Table1[entity], MATCH(ROW(Table1[entity]), ROW(Table1[entity]))), ROWS($A$1:K11)))</f>
        <v>#N/A</v>
      </c>
      <c r="O13" t="e">
        <f t="array" ref="O13">INDEX(Table1[distributor], SMALL(IF(O$2=Table1[entity], MATCH(ROW(Table1[entity]), ROW(Table1[entity]))), ROWS($A$1:L11)))</f>
        <v>#N/A</v>
      </c>
      <c r="P13" t="e">
        <f t="array" ref="P13">INDEX(Table1[distributor], SMALL(IF(P$2=Table1[entity], MATCH(ROW(Table1[entity]), ROW(Table1[entity]))), ROWS($A$1:M11)))</f>
        <v>#N/A</v>
      </c>
      <c r="Q13" t="e">
        <f t="array" ref="Q13">INDEX(Table1[distributor], SMALL(IF(Q$2=Table1[entity], MATCH(ROW(Table1[entity]), ROW(Table1[entity]))), ROWS($A$1:N11)))</f>
        <v>#N/A</v>
      </c>
      <c r="R13" t="e">
        <f t="array" ref="R13">INDEX(Table1[distributor], SMALL(IF(R$2=Table1[entity], MATCH(ROW(Table1[entity]), ROW(Table1[entity]))), ROWS($A$1:O11)))</f>
        <v>#N/A</v>
      </c>
      <c r="S13" t="e">
        <f t="array" ref="S13">INDEX(Table1[distributor], SMALL(IF(S$2=Table1[entity], MATCH(ROW(Table1[entity]), ROW(Table1[entity]))), ROWS($A$1:P11)))</f>
        <v>#N/A</v>
      </c>
      <c r="X13" t="e">
        <f t="array" ref="X13">INDEX(Table2[subactivitytype], SMALL(IF(X$2=Table2[category], MATCH(ROW(Table2[category]), ROW(Table2[category]))), ROWS($U$1:U11)))</f>
        <v>#NUM!</v>
      </c>
      <c r="Z13" s="2" t="s">
        <v>30</v>
      </c>
      <c r="AA13" s="3" t="s">
        <v>109</v>
      </c>
      <c r="AC13" s="13" t="str">
        <f t="array" ref="AC13">INDEX(Table3[subcategory], SMALL(IF(AC$2=Table3[subactivitytype], MATCH(ROW(Table3[subactivitytype]), ROW(Table3[subactivitytype]))), ROWS($Z$1:Z11)))</f>
        <v>SGM Core</v>
      </c>
      <c r="AD13" s="13" t="e">
        <f t="array" ref="AD13">INDEX(Table3[subcategory], SMALL(IF(AD$2=Table3[subactivitytype], MATCH(ROW(Table3[subactivitytype]), ROW(Table3[subactivitytype]))), ROWS($Z$1:AA11)))</f>
        <v>#NUM!</v>
      </c>
      <c r="AE13" s="13" t="e">
        <f t="array" ref="AE13">INDEX(Table3[subcategory], SMALL(IF(AE$2=Table3[subactivitytype], MATCH(ROW(Table3[subactivitytype]), ROW(Table3[subactivitytype]))), ROWS($Z$1:AB11)))</f>
        <v>#NUM!</v>
      </c>
      <c r="AG13" s="2" t="s">
        <v>49</v>
      </c>
      <c r="AH13" s="3" t="s">
        <v>37</v>
      </c>
      <c r="AJ13" s="13" t="e" cm="1">
        <f t="array" ref="AJ13">INDEX(Table4[activity], SMALL(IF(AJ$2=Table4[subcategory], MATCH(ROW(Table4[subcategory]), ROW(Table4[subcategory]))), ROWS($AG$1:AG11)))</f>
        <v>#NUM!</v>
      </c>
      <c r="AK13" s="13" t="e" cm="1">
        <f t="array" ref="AK13">INDEX(Table4[activity], SMALL(IF(AK$2=Table4[subcategory], MATCH(ROW(Table4[subcategory]), ROW(Table4[subcategory]))), ROWS($AG$1:AH11)))</f>
        <v>#NUM!</v>
      </c>
      <c r="AL13" s="13" t="e" cm="1">
        <f t="array" ref="AL13">INDEX(Table4[activity], SMALL(IF(AL$2=Table4[subcategory], MATCH(ROW(Table4[subcategory]), ROW(Table4[subcategory]))), ROWS($AG$1:AI11)))</f>
        <v>#NUM!</v>
      </c>
      <c r="AM13" s="13" t="e" cm="1">
        <f t="array" ref="AM13">INDEX(Table4[activity], SMALL(IF(AM$2=Table4[subcategory], MATCH(ROW(Table4[subcategory]), ROW(Table4[subcategory]))), ROWS($AG$1:AJ11)))</f>
        <v>#NUM!</v>
      </c>
      <c r="AN13" s="13" t="e" cm="1">
        <f t="array" ref="AN13">INDEX(Table4[activity], SMALL(IF(AN$2=Table4[subcategory], MATCH(ROW(Table4[subcategory]), ROW(Table4[subcategory]))), ROWS($AG$1:AK11)))</f>
        <v>#NUM!</v>
      </c>
      <c r="AO13" s="13" t="e" cm="1">
        <f t="array" ref="AO13">INDEX(Table4[activity], SMALL(IF(AO$2=Table4[subcategory], MATCH(ROW(Table4[subcategory]), ROW(Table4[subcategory]))), ROWS($AG$1:AL11)))</f>
        <v>#NUM!</v>
      </c>
      <c r="AP13" s="13" t="e" cm="1">
        <f t="array" ref="AP13">INDEX(Table4[activity], SMALL(IF(AP$2=Table4[subcategory], MATCH(ROW(Table4[subcategory]), ROW(Table4[subcategory]))), ROWS($AG$1:AM11)))</f>
        <v>#NUM!</v>
      </c>
      <c r="AQ13" s="13" t="e" cm="1">
        <f t="array" ref="AQ13">INDEX(Table4[activity], SMALL(IF(AQ$2=Table4[subcategory], MATCH(ROW(Table4[subcategory]), ROW(Table4[subcategory]))), ROWS($AG$1:AN11)))</f>
        <v>#NUM!</v>
      </c>
      <c r="AR13" s="13" t="e" cm="1">
        <f t="array" ref="AR13">INDEX(Table4[activity], SMALL(IF(AR$2=Table4[subcategory], MATCH(ROW(Table4[subcategory]), ROW(Table4[subcategory]))), ROWS($AG$1:AO11)))</f>
        <v>#NUM!</v>
      </c>
      <c r="AS13" s="13" t="e" cm="1">
        <f t="array" ref="AS13">INDEX(Table4[activity], SMALL(IF(AS$2=Table4[subcategory], MATCH(ROW(Table4[subcategory]), ROW(Table4[subcategory]))), ROWS($AG$1:AP11)))</f>
        <v>#NUM!</v>
      </c>
      <c r="AT13" s="13" t="e" cm="1">
        <f t="array" ref="AT13">INDEX(Table4[activity], SMALL(IF(AT$2=Table4[subcategory], MATCH(ROW(Table4[subcategory]), ROW(Table4[subcategory]))), ROWS($AG$1:AQ11)))</f>
        <v>#NUM!</v>
      </c>
      <c r="AU13" s="13" t="e" cm="1">
        <f t="array" ref="AU13">INDEX(Table4[activity], SMALL(IF(AU$2=Table4[subcategory], MATCH(ROW(Table4[subcategory]), ROW(Table4[subcategory]))), ROWS($AG$1:AR11)))</f>
        <v>#NUM!</v>
      </c>
      <c r="AV13" s="13" t="e" cm="1">
        <f t="array" ref="AV13">INDEX(Table4[activity], SMALL(IF(AV$2=Table4[subcategory], MATCH(ROW(Table4[subcategory]), ROW(Table4[subcategory]))), ROWS($AG$1:AS11)))</f>
        <v>#NUM!</v>
      </c>
      <c r="AW13" s="13" t="e" cm="1">
        <f t="array" ref="AW13">INDEX(Table4[activity], SMALL(IF(AW$2=Table4[subcategory], MATCH(ROW(Table4[subcategory]), ROW(Table4[subcategory]))), ROWS($AG$1:AT11)))</f>
        <v>#NUM!</v>
      </c>
      <c r="AX13" s="13" t="e" cm="1">
        <f t="array" ref="AX13">INDEX(Table4[activity], SMALL(IF(AX$2=Table4[subcategory], MATCH(ROW(Table4[subcategory]), ROW(Table4[subcategory]))), ROWS($AG$1:AU11)))</f>
        <v>#NUM!</v>
      </c>
      <c r="AY13" s="13" t="e" cm="1">
        <f t="array" ref="AY13">INDEX(Table4[activity], SMALL(IF(AY$2=Table4[subcategory], MATCH(ROW(Table4[subcategory]), ROW(Table4[subcategory]))), ROWS($AG$1:AV11)))</f>
        <v>#NUM!</v>
      </c>
      <c r="AZ13" s="13" t="e" cm="1">
        <f t="array" ref="AZ13">INDEX(Table4[activity], SMALL(IF(AZ$2=Table4[subcategory], MATCH(ROW(Table4[subcategory]), ROW(Table4[subcategory]))), ROWS($AG$1:AW11)))</f>
        <v>#NUM!</v>
      </c>
      <c r="BA13" s="13" t="e" cm="1">
        <f t="array" ref="BA13">INDEX(Table4[activity], SMALL(IF(BA$2=Table4[subcategory], MATCH(ROW(Table4[subcategory]), ROW(Table4[subcategory]))), ROWS($AG$1:AX11)))</f>
        <v>#NUM!</v>
      </c>
      <c r="BB13" s="13" t="e" cm="1">
        <f t="array" ref="BB13">INDEX(Table4[activity], SMALL(IF(BB$2=Table4[subcategory], MATCH(ROW(Table4[subcategory]), ROW(Table4[subcategory]))), ROWS($AG$1:AY11)))</f>
        <v>#NUM!</v>
      </c>
      <c r="BD13" s="13" t="s">
        <v>47</v>
      </c>
      <c r="BE13" s="13" t="s">
        <v>48</v>
      </c>
      <c r="BG13" s="13" t="e">
        <f t="array" ref="BG13">INDEX(Table5[subactivity], SMALL(IF(BG$2=Table5[activity], MATCH(ROW(Table5[activity]), ROW(Table5[activity]))), ROWS($BD$1:BD11)))</f>
        <v>#NUM!</v>
      </c>
      <c r="BH13" s="13" t="e">
        <f t="array" ref="BH13">INDEX(Table5[subactivity], SMALL(IF(BH$2=Table5[activity], MATCH(ROW(Table5[activity]), ROW(Table5[activity]))), ROWS($BD$1:BE11)))</f>
        <v>#NUM!</v>
      </c>
      <c r="BI13" s="13" t="e">
        <f t="array" ref="BI13">INDEX(Table5[subactivity], SMALL(IF(BI$2=Table5[activity], MATCH(ROW(Table5[activity]), ROW(Table5[activity]))), ROWS($BD$1:BF11)))</f>
        <v>#NUM!</v>
      </c>
      <c r="BJ13" s="13" t="e">
        <f t="array" ref="BJ13">INDEX(Table5[subactivity], SMALL(IF(BJ$2=Table5[activity], MATCH(ROW(Table5[activity]), ROW(Table5[activity]))), ROWS($BD$1:BG11)))</f>
        <v>#NUM!</v>
      </c>
      <c r="BK13" s="13" t="e">
        <f t="array" ref="BK13">INDEX(Table5[subactivity], SMALL(IF(BK$2=Table5[activity], MATCH(ROW(Table5[activity]), ROW(Table5[activity]))), ROWS($BD$1:BH11)))</f>
        <v>#NUM!</v>
      </c>
      <c r="BL13" s="13" t="e">
        <f t="array" ref="BL13">INDEX(Table5[subactivity], SMALL(IF(BL$2=Table5[activity], MATCH(ROW(Table5[activity]), ROW(Table5[activity]))), ROWS($BD$1:BI11)))</f>
        <v>#NUM!</v>
      </c>
      <c r="BM13" s="13" t="e">
        <f t="array" ref="BM13">INDEX(Table5[subactivity], SMALL(IF(BM$2=Table5[activity], MATCH(ROW(Table5[activity]), ROW(Table5[activity]))), ROWS($BD$1:BJ11)))</f>
        <v>#NUM!</v>
      </c>
      <c r="BN13" s="13" t="e">
        <f t="array" ref="BN13">INDEX(Table5[subactivity], SMALL(IF(BN$2=Table5[activity], MATCH(ROW(Table5[activity]), ROW(Table5[activity]))), ROWS($BD$1:BK11)))</f>
        <v>#NUM!</v>
      </c>
      <c r="BO13" s="13" t="e">
        <f t="array" ref="BO13">INDEX(Table5[subactivity], SMALL(IF(BO$2=Table5[activity], MATCH(ROW(Table5[activity]), ROW(Table5[activity]))), ROWS($BD$1:BL11)))</f>
        <v>#NUM!</v>
      </c>
      <c r="BP13" s="13" t="e">
        <f t="array" ref="BP13">INDEX(Table5[subactivity], SMALL(IF(BP$2=Table5[activity], MATCH(ROW(Table5[activity]), ROW(Table5[activity]))), ROWS($BD$1:BM11)))</f>
        <v>#NUM!</v>
      </c>
      <c r="BQ13" s="13" t="str">
        <f t="array" ref="BQ13">INDEX(Table5[subactivity], SMALL(IF(BQ$2=Table5[activity], MATCH(ROW(Table5[activity]), ROW(Table5[activity]))), ROWS($BD$1:BN11)))</f>
        <v>Volume Incentive</v>
      </c>
      <c r="BR13" s="13" t="str">
        <f t="array" ref="BR13">INDEX(Table5[subactivity], SMALL(IF(BR$2=Table5[activity], MATCH(ROW(Table5[activity]), ROW(Table5[activity]))), ROWS($BD$1:BO11)))</f>
        <v>Adjacent FMCG</v>
      </c>
      <c r="BS13" s="13" t="e">
        <f t="array" ref="BS13">INDEX(Table5[subactivity], SMALL(IF(BS$2=Table5[activity], MATCH(ROW(Table5[activity]), ROW(Table5[activity]))), ROWS($BD$1:BP11)))</f>
        <v>#NUM!</v>
      </c>
      <c r="BT13" s="13" t="e">
        <f t="array" ref="BT13">INDEX(Table5[subactivity], SMALL(IF(BT$2=Table5[activity], MATCH(ROW(Table5[activity]), ROW(Table5[activity]))), ROWS($BD$1:BQ11)))</f>
        <v>#NUM!</v>
      </c>
      <c r="BU13" s="13" t="e">
        <f t="array" ref="BU13">INDEX(Table5[subactivity], SMALL(IF(BU$2=Table5[activity], MATCH(ROW(Table5[activity]), ROW(Table5[activity]))), ROWS($BD$1:BR11)))</f>
        <v>#NUM!</v>
      </c>
      <c r="BV13" s="13" t="e">
        <f t="array" ref="BV13">INDEX(Table5[subactivity], SMALL(IF(BV$2=Table5[activity], MATCH(ROW(Table5[activity]), ROW(Table5[activity]))), ROWS($BD$1:BS11)))</f>
        <v>#NUM!</v>
      </c>
      <c r="BW13" s="13" t="e">
        <f t="array" ref="BW13">INDEX(Table5[subactivity], SMALL(IF(BW$2=Table5[activity], MATCH(ROW(Table5[activity]), ROW(Table5[activity]))), ROWS($BD$1:BT11)))</f>
        <v>#NUM!</v>
      </c>
      <c r="BX13" s="13" t="e">
        <f t="array" ref="BX13">INDEX(Table5[subactivity], SMALL(IF(BX$2=Table5[activity], MATCH(ROW(Table5[activity]), ROW(Table5[activity]))), ROWS($BD$1:BU11)))</f>
        <v>#NUM!</v>
      </c>
      <c r="BY13" s="13" t="e">
        <f t="array" ref="BY13">INDEX(Table5[subactivity], SMALL(IF(BY$2=Table5[activity], MATCH(ROW(Table5[activity]), ROW(Table5[activity]))), ROWS($BD$1:BV11)))</f>
        <v>#NUM!</v>
      </c>
      <c r="BZ13" s="13" t="e">
        <f t="array" ref="BZ13">INDEX(Table5[subactivity], SMALL(IF(BZ$2=Table5[activity], MATCH(ROW(Table5[activity]), ROW(Table5[activity]))), ROWS($BD$1:BW11)))</f>
        <v>#NUM!</v>
      </c>
      <c r="CA13" s="13" t="str">
        <f t="array" ref="CA13">INDEX(Table5[subactivity], SMALL(IF(CA$2=Table5[activity], MATCH(ROW(Table5[activity]), ROW(Table5[activity]))), ROWS($BD$1:BX11)))</f>
        <v>Adjacent Gimmick</v>
      </c>
      <c r="CB13" s="13" t="e">
        <f t="array" ref="CB13">INDEX(Table5[subactivity], SMALL(IF(CB$2=Table5[activity], MATCH(ROW(Table5[activity]), ROW(Table5[activity]))), ROWS($BD$1:BY11)))</f>
        <v>#NUM!</v>
      </c>
      <c r="CC13" s="13" t="e">
        <f t="array" ref="CC13">INDEX(Table5[subactivity], SMALL(IF(CC$2=Table5[activity], MATCH(ROW(Table5[activity]), ROW(Table5[activity]))), ROWS($BD$1:BZ11)))</f>
        <v>#NUM!</v>
      </c>
      <c r="CD13" s="13" t="e">
        <f t="array" ref="CD13">INDEX(Table5[subactivity], SMALL(IF(CD$2=Table5[activity], MATCH(ROW(Table5[activity]), ROW(Table5[activity]))), ROWS($BD$1:CA11)))</f>
        <v>#NUM!</v>
      </c>
      <c r="CE13" s="13" t="str">
        <f t="array" ref="CE13">INDEX(Table5[subactivity], SMALL(IF(CE$2=Table5[activity], MATCH(ROW(Table5[activity]), ROW(Table5[activity]))), ROWS($BD$1:CB11)))</f>
        <v>Others Promo</v>
      </c>
      <c r="CF13" s="13" t="e">
        <f t="array" ref="CF13">INDEX(Table5[subactivity], SMALL(IF(CF$2=Table5[activity], MATCH(ROW(Table5[activity]), ROW(Table5[activity]))), ROWS($BD$1:CC11)))</f>
        <v>#NUM!</v>
      </c>
      <c r="CG13" s="13" t="e">
        <f t="array" ref="CG13">INDEX(Table5[subactivity], SMALL(IF(CG$2=Table5[activity], MATCH(ROW(Table5[activity]), ROW(Table5[activity]))), ROWS($BD$1:CD11)))</f>
        <v>#NUM!</v>
      </c>
      <c r="CH13" s="13" t="e">
        <f t="array" ref="CH13">INDEX(Table5[subactivity], SMALL(IF(CH$2=Table5[activity], MATCH(ROW(Table5[activity]), ROW(Table5[activity]))), ROWS($BD$1:CE11)))</f>
        <v>#NUM!</v>
      </c>
      <c r="CI13" s="13" t="e">
        <f t="array" ref="CI13">INDEX(Table5[subactivity], SMALL(IF(CI$2=Table5[activity], MATCH(ROW(Table5[activity]), ROW(Table5[activity]))), ROWS($BD$1:CF11)))</f>
        <v>#NUM!</v>
      </c>
      <c r="CJ13" s="13" t="str">
        <f t="array" ref="CJ13">INDEX(Table5[subactivity], SMALL(IF(CJ$2=Table5[activity], MATCH(ROW(Table5[activity]), ROW(Table5[activity]))), ROWS($BD$1:CG11)))</f>
        <v>Volume Incentive</v>
      </c>
      <c r="CK13" s="13" t="str">
        <f t="array" ref="CK13">INDEX(Table5[subactivity], SMALL(IF(CK$2=Table5[activity], MATCH(ROW(Table5[activity]), ROW(Table5[activity]))), ROWS($BD$1:CH11)))</f>
        <v>Loyalty</v>
      </c>
      <c r="CL13" s="13" t="e">
        <f t="array" ref="CL13">INDEX(Table5[subactivity], SMALL(IF(CL$2=Table5[activity], MATCH(ROW(Table5[activity]), ROW(Table5[activity]))), ROWS($BD$1:CI11)))</f>
        <v>#NUM!</v>
      </c>
      <c r="CM13" s="13" t="str">
        <f t="array" ref="CM13">INDEX(Table5[subactivity], SMALL(IF(CM$2=Table5[activity], MATCH(ROW(Table5[activity]), ROW(Table5[activity]))), ROWS($BD$1:CJ11)))</f>
        <v>Adjacent FMCG</v>
      </c>
      <c r="CN13" s="13" t="e">
        <f t="array" ref="CN13">INDEX(Table5[subactivity], SMALL(IF(CN$2=Table5[activity], MATCH(ROW(Table5[activity]), ROW(Table5[activity]))), ROWS($BD$1:CK11)))</f>
        <v>#NUM!</v>
      </c>
      <c r="CO13" s="13" t="e">
        <f t="array" ref="CO13">INDEX(Table5[subactivity], SMALL(IF(CO$2=Table5[activity], MATCH(ROW(Table5[activity]), ROW(Table5[activity]))), ROWS($BD$1:CL11)))</f>
        <v>#NUM!</v>
      </c>
      <c r="CP13" s="13" t="e">
        <f t="array" ref="CP13">INDEX(Table5[subactivity], SMALL(IF(CP$2=Table5[activity], MATCH(ROW(Table5[activity]), ROW(Table5[activity]))), ROWS($BD$1:CM11)))</f>
        <v>#NUM!</v>
      </c>
      <c r="CR13" s="13" t="s">
        <v>142</v>
      </c>
      <c r="CS13" s="13" t="s">
        <v>142</v>
      </c>
      <c r="CU13" t="e">
        <f t="array" ref="CU13">INDEX(Table6[subchannel], SMALL(IF(CU$2=Table6[channel], MATCH(ROW(Table6[channel]), ROW(Table6[channel]))), ROWS($CR$1:CR11)))</f>
        <v>#NUM!</v>
      </c>
      <c r="CV13" t="e">
        <f t="array" ref="CV13">INDEX(Table6[subchannel], SMALL(IF(CV$2=Table6[channel], MATCH(ROW(Table6[channel]), ROW(Table6[channel]))), ROWS($CR$1:CS11)))</f>
        <v>#NUM!</v>
      </c>
      <c r="CW13" t="e">
        <f t="array" ref="CW13">INDEX(Table6[subchannel], SMALL(IF(CW$2=Table6[channel], MATCH(ROW(Table6[channel]), ROW(Table6[channel]))), ROWS($CR$1:CT11)))</f>
        <v>#NUM!</v>
      </c>
      <c r="CX13" t="e">
        <f t="array" ref="CX13">INDEX(Table6[subchannel], SMALL(IF(CX$2=Table6[channel], MATCH(ROW(Table6[channel]), ROW(Table6[channel]))), ROWS($CR$1:CU11)))</f>
        <v>#NUM!</v>
      </c>
      <c r="CY13" t="e">
        <f t="array" ref="CY13">INDEX(Table6[subchannel], SMALL(IF(CY$2=Table6[channel], MATCH(ROW(Table6[channel]), ROW(Table6[channel]))), ROWS($CR$1:CV11)))</f>
        <v>#NUM!</v>
      </c>
      <c r="CZ13" t="e">
        <f t="array" ref="CZ13">INDEX(Table6[subchannel], SMALL(IF(CZ$2=Table6[channel], MATCH(ROW(Table6[channel]), ROW(Table6[channel]))), ROWS($CR$1:CW11)))</f>
        <v>#NUM!</v>
      </c>
      <c r="DA13" t="e">
        <f t="array" ref="DA13">INDEX(Table6[subchannel], SMALL(IF(DA$2=Table6[channel], MATCH(ROW(Table6[channel]), ROW(Table6[channel]))), ROWS($CR$1:CX11)))</f>
        <v>#NUM!</v>
      </c>
      <c r="DB13" t="e">
        <f t="array" ref="DB13">INDEX(Table6[subchannel], SMALL(IF(DB$2=Table6[channel], MATCH(ROW(Table6[channel]), ROW(Table6[channel]))), ROWS($CR$1:CY11)))</f>
        <v>#NUM!</v>
      </c>
      <c r="DC13" t="e">
        <f t="array" ref="DC13">INDEX(Table6[subchannel], SMALL(IF(DC$2=Table6[channel], MATCH(ROW(Table6[channel]), ROW(Table6[channel]))), ROWS($CR$1:CZ11)))</f>
        <v>#NUM!</v>
      </c>
      <c r="DD13" t="e">
        <f t="array" ref="DD13">INDEX(Table6[subchannel], SMALL(IF(DD$2=Table6[channel], MATCH(ROW(Table6[channel]), ROW(Table6[channel]))), ROWS($CR$1:DA11)))</f>
        <v>#NUM!</v>
      </c>
      <c r="DE13" t="e">
        <f t="array" ref="DE13">INDEX(Table6[subchannel], SMALL(IF(DE$2=Table6[channel], MATCH(ROW(Table6[channel]), ROW(Table6[channel]))), ROWS($CR$1:DB11)))</f>
        <v>#NUM!</v>
      </c>
      <c r="DG13" s="13" t="s">
        <v>136</v>
      </c>
      <c r="DH13" s="13" t="s">
        <v>168</v>
      </c>
      <c r="DJ13" s="13" t="str">
        <f t="array" ref="DJ13">INDEX(Table8[account], SMALL(IF(DJ$2=Table8[subchannel], MATCH(ROW(Table8[subchannel]), ROW(Table8[subchannel]))), ROWS($DG$1:DG11)))</f>
        <v>SUSU MURAH ONLINE</v>
      </c>
      <c r="DK13" s="13" t="e">
        <f t="array" ref="DK13">INDEX(Table8[account], SMALL(IF(DK$2=Table8[subchannel], MATCH(ROW(Table8[subchannel]), ROW(Table8[subchannel]))), ROWS($DG$1:DH11)))</f>
        <v>#NUM!</v>
      </c>
      <c r="DL13" s="13" t="e">
        <f t="array" ref="DL13">INDEX(Table8[account], SMALL(IF(DL$2=Table8[subchannel], MATCH(ROW(Table8[subchannel]), ROW(Table8[subchannel]))), ROWS($DG$1:DI11)))</f>
        <v>#NUM!</v>
      </c>
      <c r="DM13" s="13" t="e">
        <f t="array" ref="DM13">INDEX(Table8[account], SMALL(IF(DM$2=Table8[subchannel], MATCH(ROW(Table8[subchannel]), ROW(Table8[subchannel]))), ROWS($DG$1:DJ11)))</f>
        <v>#NUM!</v>
      </c>
      <c r="DN13" s="13" t="e">
        <f t="array" ref="DN13">INDEX(Table8[account], SMALL(IF(DN$2=Table8[subchannel], MATCH(ROW(Table8[subchannel]), ROW(Table8[subchannel]))), ROWS($DG$1:DK11)))</f>
        <v>#NUM!</v>
      </c>
      <c r="DO13" s="13" t="e">
        <f t="array" ref="DO13">INDEX(Table8[account], SMALL(IF(DO$2=Table8[subchannel], MATCH(ROW(Table8[subchannel]), ROW(Table8[subchannel]))), ROWS($DG$1:DL11)))</f>
        <v>#NUM!</v>
      </c>
      <c r="DP13" s="13" t="e">
        <f t="array" ref="DP13">INDEX(Table8[account], SMALL(IF(DP$2=Table8[subchannel], MATCH(ROW(Table8[subchannel]), ROW(Table8[subchannel]))), ROWS($DG$1:DM11)))</f>
        <v>#NUM!</v>
      </c>
      <c r="DQ13" s="13" t="e">
        <f t="array" ref="DQ13">INDEX(Table8[account], SMALL(IF(DQ$2=Table8[subchannel], MATCH(ROW(Table8[subchannel]), ROW(Table8[subchannel]))), ROWS($DG$1:DN11)))</f>
        <v>#NUM!</v>
      </c>
      <c r="DR13" s="13" t="e">
        <f t="array" ref="DR13">INDEX(Table8[account], SMALL(IF(DR$2=Table8[subchannel], MATCH(ROW(Table8[subchannel]), ROW(Table8[subchannel]))), ROWS($DG$1:DO11)))</f>
        <v>#NUM!</v>
      </c>
      <c r="DS13" s="13" t="e">
        <f t="array" ref="DS13">INDEX(Table8[account], SMALL(IF(DS$2=Table8[subchannel], MATCH(ROW(Table8[subchannel]), ROW(Table8[subchannel]))), ROWS($DG$1:DP11)))</f>
        <v>#NUM!</v>
      </c>
      <c r="DT13" s="13" t="e">
        <f t="array" ref="DT13">INDEX(Table8[account], SMALL(IF(DT$2=Table8[subchannel], MATCH(ROW(Table8[subchannel]), ROW(Table8[subchannel]))), ROWS($DG$1:DQ11)))</f>
        <v>#NUM!</v>
      </c>
      <c r="DU13" s="13" t="e">
        <f t="array" ref="DU13">INDEX(Table8[account], SMALL(IF(DU$2=Table8[subchannel], MATCH(ROW(Table8[subchannel]), ROW(Table8[subchannel]))), ROWS($DG$1:DR11)))</f>
        <v>#NUM!</v>
      </c>
      <c r="DV13" s="13" t="e">
        <f t="array" ref="DV13">INDEX(Table8[account], SMALL(IF(DV$2=Table8[subchannel], MATCH(ROW(Table8[subchannel]), ROW(Table8[subchannel]))), ROWS($DG$1:DS11)))</f>
        <v>#NUM!</v>
      </c>
      <c r="DW13" s="13" t="e">
        <f t="array" ref="DW13">INDEX(Table8[account], SMALL(IF(DW$2=Table8[subchannel], MATCH(ROW(Table8[subchannel]), ROW(Table8[subchannel]))), ROWS($DG$1:DT11)))</f>
        <v>#NUM!</v>
      </c>
      <c r="DX13" s="13" t="e">
        <f t="array" ref="DX13">INDEX(Table8[account], SMALL(IF(DX$2=Table8[subchannel], MATCH(ROW(Table8[subchannel]), ROW(Table8[subchannel]))), ROWS($DG$1:DU11)))</f>
        <v>#NUM!</v>
      </c>
      <c r="DY13" s="13" t="e">
        <f t="array" ref="DY13">INDEX(Table8[account], SMALL(IF(DY$2=Table8[subchannel], MATCH(ROW(Table8[subchannel]), ROW(Table8[subchannel]))), ROWS($DG$1:DV11)))</f>
        <v>#NUM!</v>
      </c>
      <c r="DZ13" s="13" t="e">
        <f t="array" ref="DZ13">INDEX(Table8[account], SMALL(IF(DZ$2=Table8[subchannel], MATCH(ROW(Table8[subchannel]), ROW(Table8[subchannel]))), ROWS($DG$1:DW11)))</f>
        <v>#NUM!</v>
      </c>
      <c r="EB13" s="13" t="s">
        <v>166</v>
      </c>
      <c r="EC13" s="13" t="s">
        <v>166</v>
      </c>
      <c r="EE13" s="13" t="e">
        <f t="array" ref="EE13">INDEX(Table9[subaccount], SMALL(IF(EE$2=Table9[account], MATCH(ROW(Table9[account]), ROW(Table9[account]))), ROWS($EB$1:EB11)))</f>
        <v>#NUM!</v>
      </c>
      <c r="EF13" s="13" t="e">
        <f t="array" ref="EF13">INDEX(Table9[subaccount], SMALL(IF(EF$2=Table9[account], MATCH(ROW(Table9[account]), ROW(Table9[account]))), ROWS($EB$1:EC11)))</f>
        <v>#NUM!</v>
      </c>
      <c r="EG13" s="13" t="e">
        <f t="array" ref="EG13">INDEX(Table9[subaccount], SMALL(IF(EG$2=Table9[account], MATCH(ROW(Table9[account]), ROW(Table9[account]))), ROWS($EB$1:ED11)))</f>
        <v>#NUM!</v>
      </c>
      <c r="EH13" s="13" t="e">
        <f t="array" ref="EH13">INDEX(Table9[subaccount], SMALL(IF(EH$2=Table9[account], MATCH(ROW(Table9[account]), ROW(Table9[account]))), ROWS($EB$1:EE11)))</f>
        <v>#NUM!</v>
      </c>
      <c r="EI13" s="13" t="e">
        <f t="array" ref="EI13">INDEX(Table9[subaccount], SMALL(IF(EI$2=Table9[account], MATCH(ROW(Table9[account]), ROW(Table9[account]))), ROWS($EB$1:EF11)))</f>
        <v>#NUM!</v>
      </c>
      <c r="EJ13" s="13" t="e">
        <f t="array" ref="EJ13">INDEX(Table9[subaccount], SMALL(IF(EJ$2=Table9[account], MATCH(ROW(Table9[account]), ROW(Table9[account]))), ROWS($EB$1:EG11)))</f>
        <v>#NUM!</v>
      </c>
      <c r="EK13" s="13" t="e">
        <f t="array" ref="EK13">INDEX(Table9[subaccount], SMALL(IF(EK$2=Table9[account], MATCH(ROW(Table9[account]), ROW(Table9[account]))), ROWS($EB$1:EH11)))</f>
        <v>#NUM!</v>
      </c>
      <c r="EL13" s="13" t="e">
        <f t="array" ref="EL13">INDEX(Table9[subaccount], SMALL(IF(EL$2=Table9[account], MATCH(ROW(Table9[account]), ROW(Table9[account]))), ROWS($EB$1:EI11)))</f>
        <v>#NUM!</v>
      </c>
      <c r="EM13" s="13" t="e">
        <f t="array" ref="EM13">INDEX(Table9[subaccount], SMALL(IF(EM$2=Table9[account], MATCH(ROW(Table9[account]), ROW(Table9[account]))), ROWS($EB$1:EJ11)))</f>
        <v>#NUM!</v>
      </c>
      <c r="EN13" s="13" t="e">
        <f t="array" ref="EN13">INDEX(Table9[subaccount], SMALL(IF(EN$2=Table9[account], MATCH(ROW(Table9[account]), ROW(Table9[account]))), ROWS($EB$1:EK11)))</f>
        <v>#NUM!</v>
      </c>
      <c r="EO13" s="13" t="e">
        <f t="array" ref="EO13">INDEX(Table9[subaccount], SMALL(IF(EO$2=Table9[account], MATCH(ROW(Table9[account]), ROW(Table9[account]))), ROWS($EB$1:EL11)))</f>
        <v>#NUM!</v>
      </c>
      <c r="EP13" s="13" t="e">
        <f t="array" ref="EP13">INDEX(Table9[subaccount], SMALL(IF(EP$2=Table9[account], MATCH(ROW(Table9[account]), ROW(Table9[account]))), ROWS($EB$1:EM11)))</f>
        <v>#NUM!</v>
      </c>
      <c r="EQ13" s="13" t="e">
        <f t="array" ref="EQ13">INDEX(Table9[subaccount], SMALL(IF(EQ$2=Table9[account], MATCH(ROW(Table9[account]), ROW(Table9[account]))), ROWS($EB$1:EN11)))</f>
        <v>#NUM!</v>
      </c>
      <c r="ER13" s="13" t="e">
        <f t="array" ref="ER13">INDEX(Table9[subaccount], SMALL(IF(ER$2=Table9[account], MATCH(ROW(Table9[account]), ROW(Table9[account]))), ROWS($EB$1:EO11)))</f>
        <v>#NUM!</v>
      </c>
      <c r="ES13" s="13" t="e">
        <f t="array" ref="ES13">INDEX(Table9[subaccount], SMALL(IF(ES$2=Table9[account], MATCH(ROW(Table9[account]), ROW(Table9[account]))), ROWS($EB$1:EP11)))</f>
        <v>#NUM!</v>
      </c>
      <c r="ET13" s="13" t="e">
        <f t="array" ref="ET13">INDEX(Table9[subaccount], SMALL(IF(ET$2=Table9[account], MATCH(ROW(Table9[account]), ROW(Table9[account]))), ROWS($EB$1:EQ11)))</f>
        <v>#NUM!</v>
      </c>
      <c r="EU13" s="13" t="e">
        <f t="array" ref="EU13">INDEX(Table9[subaccount], SMALL(IF(EU$2=Table9[account], MATCH(ROW(Table9[account]), ROW(Table9[account]))), ROWS($EB$1:ER11)))</f>
        <v>#NUM!</v>
      </c>
      <c r="EV13" s="13" t="e">
        <f t="array" ref="EV13">INDEX(Table9[subaccount], SMALL(IF(EV$2=Table9[account], MATCH(ROW(Table9[account]), ROW(Table9[account]))), ROWS($EB$1:ES11)))</f>
        <v>#NUM!</v>
      </c>
      <c r="EW13" s="13" t="e">
        <f t="array" ref="EW13">INDEX(Table9[subaccount], SMALL(IF(EW$2=Table9[account], MATCH(ROW(Table9[account]), ROW(Table9[account]))), ROWS($EB$1:ET11)))</f>
        <v>#NUM!</v>
      </c>
      <c r="EX13" s="13" t="e">
        <f t="array" ref="EX13">INDEX(Table9[subaccount], SMALL(IF(EX$2=Table9[account], MATCH(ROW(Table9[account]), ROW(Table9[account]))), ROWS($EB$1:EU11)))</f>
        <v>#NUM!</v>
      </c>
      <c r="EY13" s="13" t="str">
        <f t="array" ref="EY13">INDEX(Table9[subaccount], SMALL(IF(EY$2=Table9[account], MATCH(ROW(Table9[account]), ROW(Table9[account]))), ROWS($EB$1:EV11)))</f>
        <v>TIP TOP</v>
      </c>
      <c r="EZ13" s="13" t="str">
        <f t="array" ref="EZ13">INDEX(Table9[subaccount], SMALL(IF(EZ$2=Table9[account], MATCH(ROW(Table9[account]), ROW(Table9[account]))), ROWS($EB$1:EW11)))</f>
        <v>LUWES GADING</v>
      </c>
      <c r="FA13" s="13" t="str">
        <f t="array" ref="FA13">INDEX(Table9[subaccount], SMALL(IF(FA$2=Table9[account], MATCH(ROW(Table9[account]), ROW(Table9[account]))), ROWS($EB$1:EX11)))</f>
        <v>MAJU BERSAMA</v>
      </c>
      <c r="FB13" s="13" t="str">
        <f t="array" ref="FB13">INDEX(Table9[subaccount], SMALL(IF(FB$2=Table9[account], MATCH(ROW(Table9[account]), ROW(Table9[account]))), ROWS($EB$1:EY11)))</f>
        <v>ULTIMATE ALL</v>
      </c>
      <c r="FC13" s="13" t="e">
        <f t="array" ref="FC13">INDEX(Table9[subaccount], SMALL(IF(FC$2=Table9[account], MATCH(ROW(Table9[account]), ROW(Table9[account]))), ROWS($EB$1:EZ11)))</f>
        <v>#NUM!</v>
      </c>
      <c r="FD13" s="13" t="e">
        <f t="array" ref="FD13">INDEX(Table9[subaccount], SMALL(IF(FD$2=Table9[account], MATCH(ROW(Table9[account]), ROW(Table9[account]))), ROWS($EB$1:FA11)))</f>
        <v>#NUM!</v>
      </c>
      <c r="FE13" s="13" t="e">
        <f t="array" ref="FE13">INDEX(Table9[subaccount], SMALL(IF(FE$2=Table9[account], MATCH(ROW(Table9[account]), ROW(Table9[account]))), ROWS($EB$1:FB11)))</f>
        <v>#NUM!</v>
      </c>
      <c r="FF13" s="13" t="e">
        <f t="array" ref="FF13">INDEX(Table9[subaccount], SMALL(IF(FF$2=Table9[account], MATCH(ROW(Table9[account]), ROW(Table9[account]))), ROWS($EB$1:FC11)))</f>
        <v>#NUM!</v>
      </c>
      <c r="FG13" s="13" t="e">
        <f t="array" ref="FG13">INDEX(Table9[subaccount], SMALL(IF(FG$2=Table9[account], MATCH(ROW(Table9[account]), ROW(Table9[account]))), ROWS($EB$1:FD11)))</f>
        <v>#NUM!</v>
      </c>
      <c r="FH13" s="13" t="e">
        <f t="array" ref="FH13">INDEX(Table9[subaccount], SMALL(IF(FH$2=Table9[account], MATCH(ROW(Table9[account]), ROW(Table9[account]))), ROWS($EB$1:FE11)))</f>
        <v>#NUM!</v>
      </c>
      <c r="FI13" s="13" t="e">
        <f t="array" ref="FI13">INDEX(Table9[subaccount], SMALL(IF(FI$2=Table9[account], MATCH(ROW(Table9[account]), ROW(Table9[account]))), ROWS($EB$1:FF11)))</f>
        <v>#NUM!</v>
      </c>
      <c r="FJ13" s="13" t="e">
        <f t="array" ref="FJ13">INDEX(Table9[subaccount], SMALL(IF(FJ$2=Table9[account], MATCH(ROW(Table9[account]), ROW(Table9[account]))), ROWS($EB$1:FG11)))</f>
        <v>#NUM!</v>
      </c>
      <c r="FK13" s="13" t="e">
        <f t="array" ref="FK13">INDEX(Table9[subaccount], SMALL(IF(FK$2=Table9[account], MATCH(ROW(Table9[account]), ROW(Table9[account]))), ROWS($EB$1:FH11)))</f>
        <v>#NUM!</v>
      </c>
      <c r="FL13" s="13" t="e">
        <f t="array" ref="FL13">INDEX(Table9[subaccount], SMALL(IF(FL$2=Table9[account], MATCH(ROW(Table9[account]), ROW(Table9[account]))), ROWS($EB$1:FI11)))</f>
        <v>#NUM!</v>
      </c>
      <c r="FM13" s="13" t="e">
        <f t="array" ref="FM13">INDEX(Table9[subaccount], SMALL(IF(FM$2=Table9[account], MATCH(ROW(Table9[account]), ROW(Table9[account]))), ROWS($EB$1:FJ11)))</f>
        <v>#NUM!</v>
      </c>
      <c r="FN13" s="13" t="e">
        <f t="array" ref="FN13">INDEX(Table9[subaccount], SMALL(IF(FN$2=Table9[account], MATCH(ROW(Table9[account]), ROW(Table9[account]))), ROWS($EB$1:FK11)))</f>
        <v>#NUM!</v>
      </c>
      <c r="FO13" s="13" t="e">
        <f t="array" ref="FO13">INDEX(Table9[subaccount], SMALL(IF(FO$2=Table9[account], MATCH(ROW(Table9[account]), ROW(Table9[account]))), ROWS($EB$1:FL11)))</f>
        <v>#NUM!</v>
      </c>
      <c r="FP13" s="13" t="e">
        <f t="array" ref="FP13">INDEX(Table9[subaccount], SMALL(IF(FP$2=Table9[account], MATCH(ROW(Table9[account]), ROW(Table9[account]))), ROWS($EB$1:FM11)))</f>
        <v>#NUM!</v>
      </c>
      <c r="FQ13" s="13" t="e">
        <f t="array" ref="FQ13">INDEX(Table9[subaccount], SMALL(IF(FQ$2=Table9[account], MATCH(ROW(Table9[account]), ROW(Table9[account]))), ROWS($EB$1:FN11)))</f>
        <v>#NUM!</v>
      </c>
      <c r="FR13" s="13" t="e">
        <f t="array" ref="FR13">INDEX(Table9[subaccount], SMALL(IF(FR$2=Table9[account], MATCH(ROW(Table9[account]), ROW(Table9[account]))), ROWS($EB$1:FO11)))</f>
        <v>#NUM!</v>
      </c>
      <c r="FS13" s="13" t="e">
        <f t="array" ref="FS13">INDEX(Table9[subaccount], SMALL(IF(FS$2=Table9[account], MATCH(ROW(Table9[account]), ROW(Table9[account]))), ROWS($EB$1:FP11)))</f>
        <v>#NUM!</v>
      </c>
      <c r="FT13" s="13" t="e">
        <f t="array" ref="FT13">INDEX(Table9[subaccount], SMALL(IF(FT$2=Table9[account], MATCH(ROW(Table9[account]), ROW(Table9[account]))), ROWS($EB$1:FQ11)))</f>
        <v>#NUM!</v>
      </c>
      <c r="FU13" s="13" t="e">
        <f t="array" ref="FU13">INDEX(Table9[subaccount], SMALL(IF(FU$2=Table9[account], MATCH(ROW(Table9[account]), ROW(Table9[account]))), ROWS($EB$1:FR11)))</f>
        <v>#NUM!</v>
      </c>
      <c r="FV13" s="13" t="e">
        <f t="array" ref="FV13">INDEX(Table9[subaccount], SMALL(IF(FV$2=Table9[account], MATCH(ROW(Table9[account]), ROW(Table9[account]))), ROWS($EB$1:FS11)))</f>
        <v>#NUM!</v>
      </c>
      <c r="FW13" s="13" t="e">
        <f t="array" ref="FW13">INDEX(Table9[subaccount], SMALL(IF(FW$2=Table9[account], MATCH(ROW(Table9[account]), ROW(Table9[account]))), ROWS($EB$1:FT11)))</f>
        <v>#NUM!</v>
      </c>
      <c r="FX13" s="13" t="e">
        <f t="array" ref="FX13">INDEX(Table9[subaccount], SMALL(IF(FX$2=Table9[account], MATCH(ROW(Table9[account]), ROW(Table9[account]))), ROWS($EB$1:FU11)))</f>
        <v>#NUM!</v>
      </c>
      <c r="FY13" s="13" t="e">
        <f t="array" ref="FY13">INDEX(Table9[subaccount], SMALL(IF(FY$2=Table9[account], MATCH(ROW(Table9[account]), ROW(Table9[account]))), ROWS($EB$1:FV11)))</f>
        <v>#NUM!</v>
      </c>
      <c r="FZ13" s="13" t="e">
        <f t="array" ref="FZ13">INDEX(Table9[subaccount], SMALL(IF(FZ$2=Table9[account], MATCH(ROW(Table9[account]), ROW(Table9[account]))), ROWS($EB$1:FW11)))</f>
        <v>#NUM!</v>
      </c>
      <c r="GA13" s="13" t="e">
        <f t="array" ref="GA13">INDEX(Table9[subaccount], SMALL(IF(GA$2=Table9[account], MATCH(ROW(Table9[account]), ROW(Table9[account]))), ROWS($EB$1:FX11)))</f>
        <v>#NUM!</v>
      </c>
      <c r="GB13" s="13" t="e">
        <f t="array" ref="GB13">INDEX(Table9[subaccount], SMALL(IF(GB$2=Table9[account], MATCH(ROW(Table9[account]), ROW(Table9[account]))), ROWS($EB$1:FY11)))</f>
        <v>#NUM!</v>
      </c>
      <c r="GC13" s="13" t="str">
        <f t="array" ref="GC13">INDEX(Table9[subaccount], SMALL(IF(GC$2=Table9[account], MATCH(ROW(Table9[account]), ROW(Table9[account]))), ROWS($EB$1:FZ11)))</f>
        <v>LANCAR</v>
      </c>
      <c r="GD13" s="13" t="e">
        <f t="array" ref="GD13">INDEX(Table9[subaccount], SMALL(IF(GD$2=Table9[account], MATCH(ROW(Table9[account]), ROW(Table9[account]))), ROWS($EB$1:GA11)))</f>
        <v>#NUM!</v>
      </c>
      <c r="GE13" s="13" t="e">
        <f t="array" ref="GE13">INDEX(Table9[subaccount], SMALL(IF(GE$2=Table9[account], MATCH(ROW(Table9[account]), ROW(Table9[account]))), ROWS($EB$1:GB11)))</f>
        <v>#NUM!</v>
      </c>
      <c r="GF13" s="13" t="e">
        <f t="array" ref="GF13">INDEX(Table9[subaccount], SMALL(IF(GF$2=Table9[account], MATCH(ROW(Table9[account]), ROW(Table9[account]))), ROWS($EB$1:GC11)))</f>
        <v>#NUM!</v>
      </c>
      <c r="GG13" s="13" t="e">
        <f t="array" ref="GG13">INDEX(Table9[subaccount], SMALL(IF(GG$2=Table9[account], MATCH(ROW(Table9[account]), ROW(Table9[account]))), ROWS($EB$1:GD11)))</f>
        <v>#NUM!</v>
      </c>
      <c r="GH13" s="13" t="e">
        <f t="array" ref="GH13">INDEX(Table9[subaccount], SMALL(IF(GH$2=Table9[account], MATCH(ROW(Table9[account]), ROW(Table9[account]))), ROWS($EB$1:GE11)))</f>
        <v>#NUM!</v>
      </c>
      <c r="GI13" s="13" t="e">
        <f t="array" ref="GI13">INDEX(Table9[subaccount], SMALL(IF(GI$2=Table9[account], MATCH(ROW(Table9[account]), ROW(Table9[account]))), ROWS($EB$1:GF11)))</f>
        <v>#NUM!</v>
      </c>
      <c r="GJ13" s="13" t="e">
        <f t="array" ref="GJ13">INDEX(Table9[subaccount], SMALL(IF(GJ$2=Table9[account], MATCH(ROW(Table9[account]), ROW(Table9[account]))), ROWS($EB$1:GG11)))</f>
        <v>#NUM!</v>
      </c>
      <c r="GK13" s="13" t="e">
        <f t="array" ref="GK13">INDEX(Table9[subaccount], SMALL(IF(GK$2=Table9[account], MATCH(ROW(Table9[account]), ROW(Table9[account]))), ROWS($EB$1:GH11)))</f>
        <v>#NUM!</v>
      </c>
      <c r="GL13" s="13" t="e">
        <f t="array" ref="GL13">INDEX(Table9[subaccount], SMALL(IF(GL$2=Table9[account], MATCH(ROW(Table9[account]), ROW(Table9[account]))), ROWS($EB$1:GI11)))</f>
        <v>#NUM!</v>
      </c>
      <c r="GM13" s="13" t="e">
        <f t="array" ref="GM13">INDEX(Table9[subaccount], SMALL(IF(GM$2=Table9[account], MATCH(ROW(Table9[account]), ROW(Table9[account]))), ROWS($EB$1:GJ11)))</f>
        <v>#NUM!</v>
      </c>
      <c r="GN13" s="13" t="e">
        <f t="array" ref="GN13">INDEX(Table9[subaccount], SMALL(IF(GN$2=Table9[account], MATCH(ROW(Table9[account]), ROW(Table9[account]))), ROWS($EB$1:GK11)))</f>
        <v>#NUM!</v>
      </c>
      <c r="GO13" s="13" t="e">
        <f t="array" ref="GO13">INDEX(Table9[subaccount], SMALL(IF(GO$2=Table9[account], MATCH(ROW(Table9[account]), ROW(Table9[account]))), ROWS($EB$1:GL11)))</f>
        <v>#NUM!</v>
      </c>
      <c r="GP13" s="13" t="e">
        <f t="array" ref="GP13">INDEX(Table9[subaccount], SMALL(IF(GP$2=Table9[account], MATCH(ROW(Table9[account]), ROW(Table9[account]))), ROWS($EB$1:GM11)))</f>
        <v>#NUM!</v>
      </c>
      <c r="GQ13" s="13" t="e">
        <f t="array" ref="GQ13">INDEX(Table9[subaccount], SMALL(IF(GQ$2=Table9[account], MATCH(ROW(Table9[account]), ROW(Table9[account]))), ROWS($EB$1:GN11)))</f>
        <v>#NUM!</v>
      </c>
      <c r="GR13" s="13" t="e">
        <f t="array" ref="GR13">INDEX(Table9[subaccount], SMALL(IF(GR$2=Table9[account], MATCH(ROW(Table9[account]), ROW(Table9[account]))), ROWS($EB$1:GO11)))</f>
        <v>#NUM!</v>
      </c>
      <c r="GV13" s="13" t="s">
        <v>4</v>
      </c>
      <c r="GW13" s="13" t="s">
        <v>418</v>
      </c>
      <c r="GY13" s="13" t="e">
        <f t="array" ref="GY13">INDEX(Table11[Brand], SMALL(IF(GY$2=Table11[Entity], MATCH(ROW(Table11[Entity]), ROW(Table11[Entity]))), ROWS($GV$1:GV11)))</f>
        <v>#NUM!</v>
      </c>
      <c r="GZ13" s="13" t="str">
        <f t="array" ref="GZ13">INDEX(Table11[Brand], SMALL(IF(GZ$2=Table11[Entity], MATCH(ROW(Table11[Entity]), ROW(Table11[Entity]))), ROWS($GV$1:GW11)))</f>
        <v>Nutrilon Royal FO</v>
      </c>
      <c r="HA13" s="13" t="e">
        <f t="array" ref="HA13">INDEX(Table11[Brand], SMALL(IF(HA$2=Table11[Entity], MATCH(ROW(Table11[Entity]), ROW(Table11[Entity]))), ROWS($GV$1:GX11)))</f>
        <v>#NUM!</v>
      </c>
      <c r="HC13" s="13" t="s">
        <v>410</v>
      </c>
      <c r="HD13" s="13" t="s">
        <v>451</v>
      </c>
      <c r="HF13" s="13" t="e">
        <f t="array" ref="HF13">INDEX(Table12[SKU], SMALL(IF(HF$2=Table12[Brand], MATCH(ROW(Table12[Brand]), ROW(Table12[Brand]))), ROWS($HC$1:HC11)))</f>
        <v>#NUM!</v>
      </c>
      <c r="HG13" s="13" t="e">
        <f t="array" ref="HG13">INDEX(Table12[SKU], SMALL(IF(HG$2=Table12[Brand], MATCH(ROW(Table12[Brand]), ROW(Table12[Brand]))), ROWS($HC$1:HD11)))</f>
        <v>#NUM!</v>
      </c>
      <c r="HH13" s="13" t="str">
        <f t="array" ref="HH13">INDEX(Table12[SKU], SMALL(IF(HH$2=Table12[Brand], MATCH(ROW(Table12[Brand]), ROW(Table12[Brand]))), ROWS($HC$1:HE11)))</f>
        <v>SGM GUM 1+ VAN 900</v>
      </c>
      <c r="HI13" s="13" t="e">
        <f t="array" ref="HI13">INDEX(Table12[SKU], SMALL(IF(HI$2=Table12[Brand], MATCH(ROW(Table12[Brand]), ROW(Table12[Brand]))), ROWS($HC$1:HF11)))</f>
        <v>#NUM!</v>
      </c>
      <c r="HJ13" s="13" t="e">
        <f t="array" ref="HJ13">INDEX(Table12[SKU], SMALL(IF(HJ$2=Table12[Brand], MATCH(ROW(Table12[Brand]), ROW(Table12[Brand]))), ROWS($HC$1:HG11)))</f>
        <v>#NUM!</v>
      </c>
      <c r="HK13" s="13" t="e">
        <f t="array" ref="HK13">INDEX(Table12[SKU], SMALL(IF(HK$2=Table12[Brand], MATCH(ROW(Table12[Brand]), ROW(Table12[Brand]))), ROWS($HC$1:HH11)))</f>
        <v>#NUM!</v>
      </c>
      <c r="HL13" s="13" t="e">
        <f t="array" ref="HL13">INDEX(Table12[SKU], SMALL(IF(HL$2=Table12[Brand], MATCH(ROW(Table12[Brand]), ROW(Table12[Brand]))), ROWS($HC$1:HI11)))</f>
        <v>#NUM!</v>
      </c>
      <c r="HM13" s="13" t="e">
        <f t="array" ref="HM13">INDEX(Table12[SKU], SMALL(IF(HM$2=Table12[Brand], MATCH(ROW(Table12[Brand]), ROW(Table12[Brand]))), ROWS($HC$1:HJ11)))</f>
        <v>#NUM!</v>
      </c>
      <c r="HN13" s="13" t="str">
        <f t="array" ref="HN13">INDEX(Table12[SKU], SMALL(IF(HN$2=Table12[Brand], MATCH(ROW(Table12[Brand]), ROW(Table12[Brand]))), ROWS($HC$1:HK11)))</f>
        <v>SGM GUM 1+ SOYA VAN 700</v>
      </c>
      <c r="HO13" s="13" t="e">
        <f t="array" ref="HO13">INDEX(Table12[SKU], SMALL(IF(HO$2=Table12[Brand], MATCH(ROW(Table12[Brand]), ROW(Table12[Brand]))), ROWS($HC$1:HL11)))</f>
        <v>#NUM!</v>
      </c>
      <c r="HP13" s="13" t="e">
        <f t="array" ref="HP13">INDEX(Table12[SKU], SMALL(IF(HP$2=Table12[Brand], MATCH(ROW(Table12[Brand]), ROW(Table12[Brand]))), ROWS($HC$1:HM11)))</f>
        <v>#NUM!</v>
      </c>
      <c r="HQ13" s="13" t="e">
        <f t="array" ref="HQ13">INDEX(Table12[SKU], SMALL(IF(HQ$2=Table12[Brand], MATCH(ROW(Table12[Brand]), ROW(Table12[Brand]))), ROWS($HC$1:HN11)))</f>
        <v>#NUM!</v>
      </c>
      <c r="HR13" s="13" t="e">
        <f t="array" ref="HR13">INDEX(Table12[SKU], SMALL(IF(HR$2=Table12[Brand], MATCH(ROW(Table12[Brand]), ROW(Table12[Brand]))), ROWS($HC$1:HO11)))</f>
        <v>#NUM!</v>
      </c>
      <c r="HS13" s="13" t="e">
        <f t="array" ref="HS13">INDEX(Table12[SKU], SMALL(IF(HS$2=Table12[Brand], MATCH(ROW(Table12[Brand]), ROW(Table12[Brand]))), ROWS($HC$1:HP11)))</f>
        <v>#NUM!</v>
      </c>
      <c r="HT13" s="13" t="e">
        <f t="array" ref="HT13">INDEX(Table12[SKU], SMALL(IF(HT$2=Table12[Brand], MATCH(ROW(Table12[Brand]), ROW(Table12[Brand]))), ROWS($HC$1:HQ11)))</f>
        <v>#NUM!</v>
      </c>
      <c r="HU13" s="13" t="e">
        <f t="array" ref="HU13">INDEX(Table12[SKU], SMALL(IF(HU$2=Table12[Brand], MATCH(ROW(Table12[Brand]), ROW(Table12[Brand]))), ROWS($HC$1:HR11)))</f>
        <v>#NUM!</v>
      </c>
      <c r="HV13" s="13" t="str">
        <f t="array" ref="HV13">INDEX(Table12[SKU], SMALL(IF(HV$2=Table12[Brand], MATCH(ROW(Table12[Brand]), ROW(Table12[Brand]))), ROWS($HC$1:HS11)))</f>
        <v>BEBELAC GOLD SOYA 3 360 GR</v>
      </c>
      <c r="HW13" s="13" t="e">
        <f t="array" ref="HW13">INDEX(Table12[SKU], SMALL(IF(HW$2=Table12[Brand], MATCH(ROW(Table12[Brand]), ROW(Table12[Brand]))), ROWS($HC$1:HT11)))</f>
        <v>#NUM!</v>
      </c>
      <c r="HX13" s="13" t="e">
        <f t="array" ref="HX13">INDEX(Table12[SKU], SMALL(IF(HX$2=Table12[Brand], MATCH(ROW(Table12[Brand]), ROW(Table12[Brand]))), ROWS($HC$1:HU11)))</f>
        <v>#NUM!</v>
      </c>
      <c r="HY13" s="13" t="e">
        <f t="array" ref="HY13">INDEX(Table12[SKU], SMALL(IF(HY$2=Table12[Brand], MATCH(ROW(Table12[Brand]), ROW(Table12[Brand]))), ROWS($HC$1:HV11)))</f>
        <v>#NUM!</v>
      </c>
      <c r="HZ13" s="13" t="e">
        <f t="array" ref="HZ13">INDEX(Table12[SKU], SMALL(IF(HZ$2=Table12[Brand], MATCH(ROW(Table12[Brand]), ROW(Table12[Brand]))), ROWS($HC$1:HW11)))</f>
        <v>#NUM!</v>
      </c>
      <c r="IA13" s="13" t="e">
        <f t="array" ref="IA13">INDEX(Table12[SKU], SMALL(IF(IA$2=Table12[Brand], MATCH(ROW(Table12[Brand]), ROW(Table12[Brand]))), ROWS($HC$1:HX11)))</f>
        <v>#NUM!</v>
      </c>
      <c r="IB13" s="13" t="e">
        <f t="array" ref="IB13">INDEX(Table12[SKU], SMALL(IF(IB$2=Table12[Brand], MATCH(ROW(Table12[Brand]), ROW(Table12[Brand]))), ROWS($HC$1:HY11)))</f>
        <v>#NUM!</v>
      </c>
      <c r="IC13" s="13" t="e">
        <f t="array" ref="IC13">INDEX(Table12[SKU], SMALL(IF(IC$2=Table12[Brand], MATCH(ROW(Table12[Brand]), ROW(Table12[Brand]))), ROWS($HC$1:HZ11)))</f>
        <v>#NUM!</v>
      </c>
      <c r="ID13" s="13" t="e">
        <f t="array" ref="ID13">INDEX(Table12[SKU], SMALL(IF(ID$2=Table12[Brand], MATCH(ROW(Table12[Brand]), ROW(Table12[Brand]))), ROWS($HC$1:IA11)))</f>
        <v>#NUM!</v>
      </c>
      <c r="IE13" s="13" t="e">
        <f t="array" ref="IE13">INDEX(Table12[SKU], SMALL(IF(IE$2=Table12[Brand], MATCH(ROW(Table12[Brand]), ROW(Table12[Brand]))), ROWS($HC$1:IB11)))</f>
        <v>#NUM!</v>
      </c>
      <c r="IF13" s="13" t="e">
        <f t="array" ref="IF13">INDEX(Table12[SKU], SMALL(IF(IF$2=Table12[Brand], MATCH(ROW(Table12[Brand]), ROW(Table12[Brand]))), ROWS($HC$1:IC11)))</f>
        <v>#NUM!</v>
      </c>
      <c r="IG13" s="13" t="e">
        <f t="array" ref="IG13">INDEX(Table12[SKU], SMALL(IF(IG$2=Table12[Brand], MATCH(ROW(Table12[Brand]), ROW(Table12[Brand]))), ROWS($HC$1:ID11)))</f>
        <v>#NUM!</v>
      </c>
      <c r="IH13" s="13" t="e">
        <f t="array" ref="IH13">INDEX(Table12[SKU], SMALL(IF(IH$2=Table12[Brand], MATCH(ROW(Table12[Brand]), ROW(Table12[Brand]))), ROWS($HC$1:IE11)))</f>
        <v>#NUM!</v>
      </c>
      <c r="II13" s="13" t="e">
        <f t="array" ref="II13">INDEX(Table12[SKU], SMALL(IF(II$2=Table12[Brand], MATCH(ROW(Table12[Brand]), ROW(Table12[Brand]))), ROWS($HC$1:IF11)))</f>
        <v>#NUM!</v>
      </c>
      <c r="IJ13" s="13" t="e">
        <f t="array" ref="IJ13">INDEX(Table12[SKU], SMALL(IF(IJ$2=Table12[Brand], MATCH(ROW(Table12[Brand]), ROW(Table12[Brand]))), ROWS($HC$1:IG11)))</f>
        <v>#NUM!</v>
      </c>
      <c r="IL13" t="s">
        <v>410</v>
      </c>
      <c r="IM13" t="s">
        <v>451</v>
      </c>
      <c r="IN13" s="13">
        <f t="shared" si="0"/>
        <v>0</v>
      </c>
      <c r="IO13" t="str">
        <v>SGM IF 400</v>
      </c>
      <c r="IP13">
        <v>1</v>
      </c>
      <c r="IQ13" t="str">
        <v>SGM IF 400</v>
      </c>
    </row>
    <row r="14" spans="1:251">
      <c r="A14" s="2" t="s">
        <v>6</v>
      </c>
      <c r="B14" s="3" t="s">
        <v>3</v>
      </c>
      <c r="D14" t="e">
        <f t="array" ref="D14">INDEX(Table1[distributor], SMALL(IF(D$2=Table1[entity], MATCH(ROW(Table1[entity]), ROW(Table1[entity]))), ROWS($A$1:A12)))</f>
        <v>#NUM!</v>
      </c>
      <c r="E14" t="e">
        <f t="array" ref="E14">INDEX(Table1[distributor], SMALL(IF(E$2=Table1[entity], MATCH(ROW(Table1[entity]), ROW(Table1[entity]))), ROWS($A$1:B12)))</f>
        <v>#NUM!</v>
      </c>
      <c r="F14" t="e">
        <f t="array" ref="F14">INDEX(Table1[distributor], SMALL(IF(F$2=Table1[entity], MATCH(ROW(Table1[entity]), ROW(Table1[entity]))), ROWS($A$1:C12)))</f>
        <v>#NUM!</v>
      </c>
      <c r="G14" t="e">
        <f t="array" ref="G14">INDEX(Table1[distributor], SMALL(IF(G$2=Table1[entity], MATCH(ROW(Table1[entity]), ROW(Table1[entity]))), ROWS($A$1:D12)))</f>
        <v>#N/A</v>
      </c>
      <c r="H14" t="e">
        <f t="array" ref="H14">INDEX(Table1[distributor], SMALL(IF(H$2=Table1[entity], MATCH(ROW(Table1[entity]), ROW(Table1[entity]))), ROWS($A$1:E12)))</f>
        <v>#N/A</v>
      </c>
      <c r="I14" t="e">
        <f t="array" ref="I14">INDEX(Table1[distributor], SMALL(IF(I$2=Table1[entity], MATCH(ROW(Table1[entity]), ROW(Table1[entity]))), ROWS($A$1:F12)))</f>
        <v>#N/A</v>
      </c>
      <c r="J14" t="e">
        <f t="array" ref="J14">INDEX(Table1[distributor], SMALL(IF(J$2=Table1[entity], MATCH(ROW(Table1[entity]), ROW(Table1[entity]))), ROWS($A$1:G12)))</f>
        <v>#N/A</v>
      </c>
      <c r="K14" t="e">
        <f t="array" ref="K14">INDEX(Table1[distributor], SMALL(IF(K$2=Table1[entity], MATCH(ROW(Table1[entity]), ROW(Table1[entity]))), ROWS($A$1:H12)))</f>
        <v>#N/A</v>
      </c>
      <c r="L14" t="e">
        <f t="array" ref="L14">INDEX(Table1[distributor], SMALL(IF(L$2=Table1[entity], MATCH(ROW(Table1[entity]), ROW(Table1[entity]))), ROWS($A$1:I12)))</f>
        <v>#N/A</v>
      </c>
      <c r="M14" t="e">
        <f t="array" ref="M14">INDEX(Table1[distributor], SMALL(IF(M$2=Table1[entity], MATCH(ROW(Table1[entity]), ROW(Table1[entity]))), ROWS($A$1:J12)))</f>
        <v>#N/A</v>
      </c>
      <c r="N14" t="e">
        <f t="array" ref="N14">INDEX(Table1[distributor], SMALL(IF(N$2=Table1[entity], MATCH(ROW(Table1[entity]), ROW(Table1[entity]))), ROWS($A$1:K12)))</f>
        <v>#N/A</v>
      </c>
      <c r="O14" t="e">
        <f t="array" ref="O14">INDEX(Table1[distributor], SMALL(IF(O$2=Table1[entity], MATCH(ROW(Table1[entity]), ROW(Table1[entity]))), ROWS($A$1:L12)))</f>
        <v>#N/A</v>
      </c>
      <c r="P14" t="e">
        <f t="array" ref="P14">INDEX(Table1[distributor], SMALL(IF(P$2=Table1[entity], MATCH(ROW(Table1[entity]), ROW(Table1[entity]))), ROWS($A$1:M12)))</f>
        <v>#N/A</v>
      </c>
      <c r="Q14" t="e">
        <f t="array" ref="Q14">INDEX(Table1[distributor], SMALL(IF(Q$2=Table1[entity], MATCH(ROW(Table1[entity]), ROW(Table1[entity]))), ROWS($A$1:N12)))</f>
        <v>#N/A</v>
      </c>
      <c r="R14" t="e">
        <f t="array" ref="R14">INDEX(Table1[distributor], SMALL(IF(R$2=Table1[entity], MATCH(ROW(Table1[entity]), ROW(Table1[entity]))), ROWS($A$1:O12)))</f>
        <v>#N/A</v>
      </c>
      <c r="S14" t="e">
        <f t="array" ref="S14">INDEX(Table1[distributor], SMALL(IF(S$2=Table1[entity], MATCH(ROW(Table1[entity]), ROW(Table1[entity]))), ROWS($A$1:P12)))</f>
        <v>#N/A</v>
      </c>
      <c r="X14" t="e">
        <f t="array" ref="X14">INDEX(Table2[subactivitytype], SMALL(IF(X$2=Table2[category], MATCH(ROW(Table2[category]), ROW(Table2[category]))), ROWS($U$1:U12)))</f>
        <v>#NUM!</v>
      </c>
      <c r="Z14" s="2" t="s">
        <v>79</v>
      </c>
      <c r="AA14" s="3" t="s">
        <v>109</v>
      </c>
      <c r="AC14" s="13" t="str">
        <f t="array" ref="AC14">INDEX(Table3[subcategory], SMALL(IF(AC$2=Table3[subactivitytype], MATCH(ROW(Table3[subactivitytype]), ROW(Table3[subactivitytype]))), ROWS($Z$1:Z12)))</f>
        <v>Soya</v>
      </c>
      <c r="AD14" s="13" t="e">
        <f t="array" ref="AD14">INDEX(Table3[subcategory], SMALL(IF(AD$2=Table3[subactivitytype], MATCH(ROW(Table3[subactivitytype]), ROW(Table3[subactivitytype]))), ROWS($Z$1:AA12)))</f>
        <v>#NUM!</v>
      </c>
      <c r="AE14" s="13" t="e">
        <f t="array" ref="AE14">INDEX(Table3[subcategory], SMALL(IF(AE$2=Table3[subactivitytype], MATCH(ROW(Table3[subactivitytype]), ROW(Table3[subactivitytype]))), ROWS($Z$1:AB12)))</f>
        <v>#NUM!</v>
      </c>
      <c r="AG14" s="2" t="s">
        <v>49</v>
      </c>
      <c r="AH14" s="3" t="s">
        <v>39</v>
      </c>
      <c r="AJ14" s="13" t="e" cm="1">
        <f t="array" ref="AJ14">INDEX(Table4[activity], SMALL(IF(AJ$2=Table4[subcategory], MATCH(ROW(Table4[subcategory]), ROW(Table4[subcategory]))), ROWS($AG$1:AG12)))</f>
        <v>#NUM!</v>
      </c>
      <c r="AK14" s="13" t="e" cm="1">
        <f t="array" ref="AK14">INDEX(Table4[activity], SMALL(IF(AK$2=Table4[subcategory], MATCH(ROW(Table4[subcategory]), ROW(Table4[subcategory]))), ROWS($AG$1:AH12)))</f>
        <v>#NUM!</v>
      </c>
      <c r="AL14" s="13" t="e" cm="1">
        <f t="array" ref="AL14">INDEX(Table4[activity], SMALL(IF(AL$2=Table4[subcategory], MATCH(ROW(Table4[subcategory]), ROW(Table4[subcategory]))), ROWS($AG$1:AI12)))</f>
        <v>#NUM!</v>
      </c>
      <c r="AM14" s="13" t="e" cm="1">
        <f t="array" ref="AM14">INDEX(Table4[activity], SMALL(IF(AM$2=Table4[subcategory], MATCH(ROW(Table4[subcategory]), ROW(Table4[subcategory]))), ROWS($AG$1:AJ12)))</f>
        <v>#NUM!</v>
      </c>
      <c r="AN14" s="13" t="e" cm="1">
        <f t="array" ref="AN14">INDEX(Table4[activity], SMALL(IF(AN$2=Table4[subcategory], MATCH(ROW(Table4[subcategory]), ROW(Table4[subcategory]))), ROWS($AG$1:AK12)))</f>
        <v>#NUM!</v>
      </c>
      <c r="AO14" s="13" t="e" cm="1">
        <f t="array" ref="AO14">INDEX(Table4[activity], SMALL(IF(AO$2=Table4[subcategory], MATCH(ROW(Table4[subcategory]), ROW(Table4[subcategory]))), ROWS($AG$1:AL12)))</f>
        <v>#NUM!</v>
      </c>
      <c r="AP14" s="13" t="e" cm="1">
        <f t="array" ref="AP14">INDEX(Table4[activity], SMALL(IF(AP$2=Table4[subcategory], MATCH(ROW(Table4[subcategory]), ROW(Table4[subcategory]))), ROWS($AG$1:AM12)))</f>
        <v>#NUM!</v>
      </c>
      <c r="AQ14" s="13" t="e" cm="1">
        <f t="array" ref="AQ14">INDEX(Table4[activity], SMALL(IF(AQ$2=Table4[subcategory], MATCH(ROW(Table4[subcategory]), ROW(Table4[subcategory]))), ROWS($AG$1:AN12)))</f>
        <v>#NUM!</v>
      </c>
      <c r="AR14" s="13" t="e" cm="1">
        <f t="array" ref="AR14">INDEX(Table4[activity], SMALL(IF(AR$2=Table4[subcategory], MATCH(ROW(Table4[subcategory]), ROW(Table4[subcategory]))), ROWS($AG$1:AO12)))</f>
        <v>#NUM!</v>
      </c>
      <c r="AS14" s="13" t="e" cm="1">
        <f t="array" ref="AS14">INDEX(Table4[activity], SMALL(IF(AS$2=Table4[subcategory], MATCH(ROW(Table4[subcategory]), ROW(Table4[subcategory]))), ROWS($AG$1:AP12)))</f>
        <v>#NUM!</v>
      </c>
      <c r="AT14" s="13" t="e" cm="1">
        <f t="array" ref="AT14">INDEX(Table4[activity], SMALL(IF(AT$2=Table4[subcategory], MATCH(ROW(Table4[subcategory]), ROW(Table4[subcategory]))), ROWS($AG$1:AQ12)))</f>
        <v>#NUM!</v>
      </c>
      <c r="AU14" s="13" t="e" cm="1">
        <f t="array" ref="AU14">INDEX(Table4[activity], SMALL(IF(AU$2=Table4[subcategory], MATCH(ROW(Table4[subcategory]), ROW(Table4[subcategory]))), ROWS($AG$1:AR12)))</f>
        <v>#NUM!</v>
      </c>
      <c r="AV14" s="13" t="e" cm="1">
        <f t="array" ref="AV14">INDEX(Table4[activity], SMALL(IF(AV$2=Table4[subcategory], MATCH(ROW(Table4[subcategory]), ROW(Table4[subcategory]))), ROWS($AG$1:AS12)))</f>
        <v>#NUM!</v>
      </c>
      <c r="AW14" s="13" t="e" cm="1">
        <f t="array" ref="AW14">INDEX(Table4[activity], SMALL(IF(AW$2=Table4[subcategory], MATCH(ROW(Table4[subcategory]), ROW(Table4[subcategory]))), ROWS($AG$1:AT12)))</f>
        <v>#NUM!</v>
      </c>
      <c r="AX14" s="13" t="e" cm="1">
        <f t="array" ref="AX14">INDEX(Table4[activity], SMALL(IF(AX$2=Table4[subcategory], MATCH(ROW(Table4[subcategory]), ROW(Table4[subcategory]))), ROWS($AG$1:AU12)))</f>
        <v>#NUM!</v>
      </c>
      <c r="AY14" s="13" t="e" cm="1">
        <f t="array" ref="AY14">INDEX(Table4[activity], SMALL(IF(AY$2=Table4[subcategory], MATCH(ROW(Table4[subcategory]), ROW(Table4[subcategory]))), ROWS($AG$1:AV12)))</f>
        <v>#NUM!</v>
      </c>
      <c r="AZ14" s="13" t="e" cm="1">
        <f t="array" ref="AZ14">INDEX(Table4[activity], SMALL(IF(AZ$2=Table4[subcategory], MATCH(ROW(Table4[subcategory]), ROW(Table4[subcategory]))), ROWS($AG$1:AW12)))</f>
        <v>#NUM!</v>
      </c>
      <c r="BA14" s="13" t="e" cm="1">
        <f t="array" ref="BA14">INDEX(Table4[activity], SMALL(IF(BA$2=Table4[subcategory], MATCH(ROW(Table4[subcategory]), ROW(Table4[subcategory]))), ROWS($AG$1:AX12)))</f>
        <v>#NUM!</v>
      </c>
      <c r="BB14" s="13" t="e" cm="1">
        <f t="array" ref="BB14">INDEX(Table4[activity], SMALL(IF(BB$2=Table4[subcategory], MATCH(ROW(Table4[subcategory]), ROW(Table4[subcategory]))), ROWS($AG$1:AY12)))</f>
        <v>#NUM!</v>
      </c>
      <c r="BD14" s="13" t="s">
        <v>47</v>
      </c>
      <c r="BE14" s="13" t="s">
        <v>47</v>
      </c>
      <c r="BG14" s="13" t="e">
        <f t="array" ref="BG14">INDEX(Table5[subactivity], SMALL(IF(BG$2=Table5[activity], MATCH(ROW(Table5[activity]), ROW(Table5[activity]))), ROWS($BD$1:BD12)))</f>
        <v>#NUM!</v>
      </c>
      <c r="BH14" s="13" t="e">
        <f t="array" ref="BH14">INDEX(Table5[subactivity], SMALL(IF(BH$2=Table5[activity], MATCH(ROW(Table5[activity]), ROW(Table5[activity]))), ROWS($BD$1:BE12)))</f>
        <v>#NUM!</v>
      </c>
      <c r="BI14" s="13" t="e">
        <f t="array" ref="BI14">INDEX(Table5[subactivity], SMALL(IF(BI$2=Table5[activity], MATCH(ROW(Table5[activity]), ROW(Table5[activity]))), ROWS($BD$1:BF12)))</f>
        <v>#NUM!</v>
      </c>
      <c r="BJ14" s="13" t="e">
        <f t="array" ref="BJ14">INDEX(Table5[subactivity], SMALL(IF(BJ$2=Table5[activity], MATCH(ROW(Table5[activity]), ROW(Table5[activity]))), ROWS($BD$1:BG12)))</f>
        <v>#NUM!</v>
      </c>
      <c r="BK14" s="13" t="e">
        <f t="array" ref="BK14">INDEX(Table5[subactivity], SMALL(IF(BK$2=Table5[activity], MATCH(ROW(Table5[activity]), ROW(Table5[activity]))), ROWS($BD$1:BH12)))</f>
        <v>#NUM!</v>
      </c>
      <c r="BL14" s="13" t="e">
        <f t="array" ref="BL14">INDEX(Table5[subactivity], SMALL(IF(BL$2=Table5[activity], MATCH(ROW(Table5[activity]), ROW(Table5[activity]))), ROWS($BD$1:BI12)))</f>
        <v>#NUM!</v>
      </c>
      <c r="BM14" s="13" t="e">
        <f t="array" ref="BM14">INDEX(Table5[subactivity], SMALL(IF(BM$2=Table5[activity], MATCH(ROW(Table5[activity]), ROW(Table5[activity]))), ROWS($BD$1:BJ12)))</f>
        <v>#NUM!</v>
      </c>
      <c r="BN14" s="13" t="e">
        <f t="array" ref="BN14">INDEX(Table5[subactivity], SMALL(IF(BN$2=Table5[activity], MATCH(ROW(Table5[activity]), ROW(Table5[activity]))), ROWS($BD$1:BK12)))</f>
        <v>#NUM!</v>
      </c>
      <c r="BO14" s="13" t="e">
        <f t="array" ref="BO14">INDEX(Table5[subactivity], SMALL(IF(BO$2=Table5[activity], MATCH(ROW(Table5[activity]), ROW(Table5[activity]))), ROWS($BD$1:BL12)))</f>
        <v>#NUM!</v>
      </c>
      <c r="BP14" s="13" t="e">
        <f t="array" ref="BP14">INDEX(Table5[subactivity], SMALL(IF(BP$2=Table5[activity], MATCH(ROW(Table5[activity]), ROW(Table5[activity]))), ROWS($BD$1:BM12)))</f>
        <v>#NUM!</v>
      </c>
      <c r="BQ14" s="13" t="str">
        <f t="array" ref="BQ14">INDEX(Table5[subactivity], SMALL(IF(BQ$2=Table5[activity], MATCH(ROW(Table5[activity]), ROW(Table5[activity]))), ROWS($BD$1:BN12)))</f>
        <v>Voucher</v>
      </c>
      <c r="BR14" s="13" t="str">
        <f t="array" ref="BR14">INDEX(Table5[subactivity], SMALL(IF(BR$2=Table5[activity], MATCH(ROW(Table5[activity]), ROW(Table5[activity]))), ROWS($BD$1:BO12)))</f>
        <v>Adjacent Gimmick</v>
      </c>
      <c r="BS14" s="13" t="e">
        <f t="array" ref="BS14">INDEX(Table5[subactivity], SMALL(IF(BS$2=Table5[activity], MATCH(ROW(Table5[activity]), ROW(Table5[activity]))), ROWS($BD$1:BP12)))</f>
        <v>#NUM!</v>
      </c>
      <c r="BT14" s="13" t="e">
        <f t="array" ref="BT14">INDEX(Table5[subactivity], SMALL(IF(BT$2=Table5[activity], MATCH(ROW(Table5[activity]), ROW(Table5[activity]))), ROWS($BD$1:BQ12)))</f>
        <v>#NUM!</v>
      </c>
      <c r="BU14" s="13" t="e">
        <f t="array" ref="BU14">INDEX(Table5[subactivity], SMALL(IF(BU$2=Table5[activity], MATCH(ROW(Table5[activity]), ROW(Table5[activity]))), ROWS($BD$1:BR12)))</f>
        <v>#NUM!</v>
      </c>
      <c r="BV14" s="13" t="e">
        <f t="array" ref="BV14">INDEX(Table5[subactivity], SMALL(IF(BV$2=Table5[activity], MATCH(ROW(Table5[activity]), ROW(Table5[activity]))), ROWS($BD$1:BS12)))</f>
        <v>#NUM!</v>
      </c>
      <c r="BW14" s="13" t="e">
        <f t="array" ref="BW14">INDEX(Table5[subactivity], SMALL(IF(BW$2=Table5[activity], MATCH(ROW(Table5[activity]), ROW(Table5[activity]))), ROWS($BD$1:BT12)))</f>
        <v>#NUM!</v>
      </c>
      <c r="BX14" s="13" t="e">
        <f t="array" ref="BX14">INDEX(Table5[subactivity], SMALL(IF(BX$2=Table5[activity], MATCH(ROW(Table5[activity]), ROW(Table5[activity]))), ROWS($BD$1:BU12)))</f>
        <v>#NUM!</v>
      </c>
      <c r="BY14" s="13" t="e">
        <f t="array" ref="BY14">INDEX(Table5[subactivity], SMALL(IF(BY$2=Table5[activity], MATCH(ROW(Table5[activity]), ROW(Table5[activity]))), ROWS($BD$1:BV12)))</f>
        <v>#NUM!</v>
      </c>
      <c r="BZ14" s="13" t="e">
        <f t="array" ref="BZ14">INDEX(Table5[subactivity], SMALL(IF(BZ$2=Table5[activity], MATCH(ROW(Table5[activity]), ROW(Table5[activity]))), ROWS($BD$1:BW12)))</f>
        <v>#NUM!</v>
      </c>
      <c r="CA14" s="13" t="e">
        <f t="array" ref="CA14">INDEX(Table5[subactivity], SMALL(IF(CA$2=Table5[activity], MATCH(ROW(Table5[activity]), ROW(Table5[activity]))), ROWS($BD$1:BX12)))</f>
        <v>#NUM!</v>
      </c>
      <c r="CB14" s="13" t="e">
        <f t="array" ref="CB14">INDEX(Table5[subactivity], SMALL(IF(CB$2=Table5[activity], MATCH(ROW(Table5[activity]), ROW(Table5[activity]))), ROWS($BD$1:BY12)))</f>
        <v>#NUM!</v>
      </c>
      <c r="CC14" s="13" t="e">
        <f t="array" ref="CC14">INDEX(Table5[subactivity], SMALL(IF(CC$2=Table5[activity], MATCH(ROW(Table5[activity]), ROW(Table5[activity]))), ROWS($BD$1:BZ12)))</f>
        <v>#NUM!</v>
      </c>
      <c r="CD14" s="13" t="e">
        <f t="array" ref="CD14">INDEX(Table5[subactivity], SMALL(IF(CD$2=Table5[activity], MATCH(ROW(Table5[activity]), ROW(Table5[activity]))), ROWS($BD$1:CA12)))</f>
        <v>#NUM!</v>
      </c>
      <c r="CE14" s="13" t="str">
        <f t="array" ref="CE14">INDEX(Table5[subactivity], SMALL(IF(CE$2=Table5[activity], MATCH(ROW(Table5[activity]), ROW(Table5[activity]))), ROWS($BD$1:CB12)))</f>
        <v>Thematic discount</v>
      </c>
      <c r="CF14" s="13" t="e">
        <f t="array" ref="CF14">INDEX(Table5[subactivity], SMALL(IF(CF$2=Table5[activity], MATCH(ROW(Table5[activity]), ROW(Table5[activity]))), ROWS($BD$1:CC12)))</f>
        <v>#NUM!</v>
      </c>
      <c r="CG14" s="13" t="e">
        <f t="array" ref="CG14">INDEX(Table5[subactivity], SMALL(IF(CG$2=Table5[activity], MATCH(ROW(Table5[activity]), ROW(Table5[activity]))), ROWS($BD$1:CD12)))</f>
        <v>#NUM!</v>
      </c>
      <c r="CH14" s="13" t="e">
        <f t="array" ref="CH14">INDEX(Table5[subactivity], SMALL(IF(CH$2=Table5[activity], MATCH(ROW(Table5[activity]), ROW(Table5[activity]))), ROWS($BD$1:CE12)))</f>
        <v>#NUM!</v>
      </c>
      <c r="CI14" s="13" t="e">
        <f t="array" ref="CI14">INDEX(Table5[subactivity], SMALL(IF(CI$2=Table5[activity], MATCH(ROW(Table5[activity]), ROW(Table5[activity]))), ROWS($BD$1:CF12)))</f>
        <v>#NUM!</v>
      </c>
      <c r="CJ14" s="13" t="str">
        <f t="array" ref="CJ14">INDEX(Table5[subactivity], SMALL(IF(CJ$2=Table5[activity], MATCH(ROW(Table5[activity]), ROW(Table5[activity]))), ROWS($BD$1:CG12)))</f>
        <v>Voucher</v>
      </c>
      <c r="CK14" s="13" t="str">
        <f t="array" ref="CK14">INDEX(Table5[subactivity], SMALL(IF(CK$2=Table5[activity], MATCH(ROW(Table5[activity]), ROW(Table5[activity]))), ROWS($BD$1:CH12)))</f>
        <v>Mailer</v>
      </c>
      <c r="CL14" s="13" t="e">
        <f t="array" ref="CL14">INDEX(Table5[subactivity], SMALL(IF(CL$2=Table5[activity], MATCH(ROW(Table5[activity]), ROW(Table5[activity]))), ROWS($BD$1:CI12)))</f>
        <v>#NUM!</v>
      </c>
      <c r="CM14" s="13" t="str">
        <f t="array" ref="CM14">INDEX(Table5[subactivity], SMALL(IF(CM$2=Table5[activity], MATCH(ROW(Table5[activity]), ROW(Table5[activity]))), ROWS($BD$1:CJ12)))</f>
        <v>Adjacent Gimmick</v>
      </c>
      <c r="CN14" s="13" t="e">
        <f t="array" ref="CN14">INDEX(Table5[subactivity], SMALL(IF(CN$2=Table5[activity], MATCH(ROW(Table5[activity]), ROW(Table5[activity]))), ROWS($BD$1:CK12)))</f>
        <v>#NUM!</v>
      </c>
      <c r="CO14" s="13" t="e">
        <f t="array" ref="CO14">INDEX(Table5[subactivity], SMALL(IF(CO$2=Table5[activity], MATCH(ROW(Table5[activity]), ROW(Table5[activity]))), ROWS($BD$1:CL12)))</f>
        <v>#NUM!</v>
      </c>
      <c r="CP14" s="13" t="e">
        <f t="array" ref="CP14">INDEX(Table5[subactivity], SMALL(IF(CP$2=Table5[activity], MATCH(ROW(Table5[activity]), ROW(Table5[activity]))), ROWS($BD$1:CM12)))</f>
        <v>#NUM!</v>
      </c>
      <c r="CR14" s="13" t="s">
        <v>143</v>
      </c>
      <c r="CS14" s="13" t="s">
        <v>153</v>
      </c>
      <c r="CU14" t="e">
        <f t="array" ref="CU14">INDEX(Table6[subchannel], SMALL(IF(CU$2=Table6[channel], MATCH(ROW(Table6[channel]), ROW(Table6[channel]))), ROWS($CR$1:CR12)))</f>
        <v>#NUM!</v>
      </c>
      <c r="CV14" t="e">
        <f t="array" ref="CV14">INDEX(Table6[subchannel], SMALL(IF(CV$2=Table6[channel], MATCH(ROW(Table6[channel]), ROW(Table6[channel]))), ROWS($CR$1:CS12)))</f>
        <v>#NUM!</v>
      </c>
      <c r="CW14" t="e">
        <f t="array" ref="CW14">INDEX(Table6[subchannel], SMALL(IF(CW$2=Table6[channel], MATCH(ROW(Table6[channel]), ROW(Table6[channel]))), ROWS($CR$1:CT12)))</f>
        <v>#NUM!</v>
      </c>
      <c r="CX14" t="e">
        <f t="array" ref="CX14">INDEX(Table6[subchannel], SMALL(IF(CX$2=Table6[channel], MATCH(ROW(Table6[channel]), ROW(Table6[channel]))), ROWS($CR$1:CU12)))</f>
        <v>#NUM!</v>
      </c>
      <c r="CY14" t="e">
        <f t="array" ref="CY14">INDEX(Table6[subchannel], SMALL(IF(CY$2=Table6[channel], MATCH(ROW(Table6[channel]), ROW(Table6[channel]))), ROWS($CR$1:CV12)))</f>
        <v>#NUM!</v>
      </c>
      <c r="CZ14" t="e">
        <f t="array" ref="CZ14">INDEX(Table6[subchannel], SMALL(IF(CZ$2=Table6[channel], MATCH(ROW(Table6[channel]), ROW(Table6[channel]))), ROWS($CR$1:CW12)))</f>
        <v>#NUM!</v>
      </c>
      <c r="DA14" t="e">
        <f t="array" ref="DA14">INDEX(Table6[subchannel], SMALL(IF(DA$2=Table6[channel], MATCH(ROW(Table6[channel]), ROW(Table6[channel]))), ROWS($CR$1:CX12)))</f>
        <v>#NUM!</v>
      </c>
      <c r="DB14" t="e">
        <f t="array" ref="DB14">INDEX(Table6[subchannel], SMALL(IF(DB$2=Table6[channel], MATCH(ROW(Table6[channel]), ROW(Table6[channel]))), ROWS($CR$1:CY12)))</f>
        <v>#NUM!</v>
      </c>
      <c r="DC14" t="e">
        <f t="array" ref="DC14">INDEX(Table6[subchannel], SMALL(IF(DC$2=Table6[channel], MATCH(ROW(Table6[channel]), ROW(Table6[channel]))), ROWS($CR$1:CZ12)))</f>
        <v>#NUM!</v>
      </c>
      <c r="DD14" t="e">
        <f t="array" ref="DD14">INDEX(Table6[subchannel], SMALL(IF(DD$2=Table6[channel], MATCH(ROW(Table6[channel]), ROW(Table6[channel]))), ROWS($CR$1:DA12)))</f>
        <v>#NUM!</v>
      </c>
      <c r="DE14" t="e">
        <f t="array" ref="DE14">INDEX(Table6[subchannel], SMALL(IF(DE$2=Table6[channel], MATCH(ROW(Table6[channel]), ROW(Table6[channel]))), ROWS($CR$1:DB12)))</f>
        <v>#NUM!</v>
      </c>
      <c r="DG14" s="13" t="s">
        <v>137</v>
      </c>
      <c r="DH14" s="13" t="s">
        <v>169</v>
      </c>
      <c r="DJ14" s="13" t="str">
        <f t="array" ref="DJ14">INDEX(Table8[account], SMALL(IF(DJ$2=Table8[subchannel], MATCH(ROW(Table8[subchannel]), ROW(Table8[subchannel]))), ROWS($DG$1:DG12)))</f>
        <v>TORORO</v>
      </c>
      <c r="DK14" s="13" t="e">
        <f t="array" ref="DK14">INDEX(Table8[account], SMALL(IF(DK$2=Table8[subchannel], MATCH(ROW(Table8[subchannel]), ROW(Table8[subchannel]))), ROWS($DG$1:DH12)))</f>
        <v>#NUM!</v>
      </c>
      <c r="DL14" s="13" t="e">
        <f t="array" ref="DL14">INDEX(Table8[account], SMALL(IF(DL$2=Table8[subchannel], MATCH(ROW(Table8[subchannel]), ROW(Table8[subchannel]))), ROWS($DG$1:DI12)))</f>
        <v>#NUM!</v>
      </c>
      <c r="DM14" s="13" t="e">
        <f t="array" ref="DM14">INDEX(Table8[account], SMALL(IF(DM$2=Table8[subchannel], MATCH(ROW(Table8[subchannel]), ROW(Table8[subchannel]))), ROWS($DG$1:DJ12)))</f>
        <v>#NUM!</v>
      </c>
      <c r="DN14" s="13" t="e">
        <f t="array" ref="DN14">INDEX(Table8[account], SMALL(IF(DN$2=Table8[subchannel], MATCH(ROW(Table8[subchannel]), ROW(Table8[subchannel]))), ROWS($DG$1:DK12)))</f>
        <v>#NUM!</v>
      </c>
      <c r="DO14" s="13" t="e">
        <f t="array" ref="DO14">INDEX(Table8[account], SMALL(IF(DO$2=Table8[subchannel], MATCH(ROW(Table8[subchannel]), ROW(Table8[subchannel]))), ROWS($DG$1:DL12)))</f>
        <v>#NUM!</v>
      </c>
      <c r="DP14" s="13" t="e">
        <f t="array" ref="DP14">INDEX(Table8[account], SMALL(IF(DP$2=Table8[subchannel], MATCH(ROW(Table8[subchannel]), ROW(Table8[subchannel]))), ROWS($DG$1:DM12)))</f>
        <v>#NUM!</v>
      </c>
      <c r="DQ14" s="13" t="e">
        <f t="array" ref="DQ14">INDEX(Table8[account], SMALL(IF(DQ$2=Table8[subchannel], MATCH(ROW(Table8[subchannel]), ROW(Table8[subchannel]))), ROWS($DG$1:DN12)))</f>
        <v>#NUM!</v>
      </c>
      <c r="DR14" s="13" t="e">
        <f t="array" ref="DR14">INDEX(Table8[account], SMALL(IF(DR$2=Table8[subchannel], MATCH(ROW(Table8[subchannel]), ROW(Table8[subchannel]))), ROWS($DG$1:DO12)))</f>
        <v>#NUM!</v>
      </c>
      <c r="DS14" s="13" t="e">
        <f t="array" ref="DS14">INDEX(Table8[account], SMALL(IF(DS$2=Table8[subchannel], MATCH(ROW(Table8[subchannel]), ROW(Table8[subchannel]))), ROWS($DG$1:DP12)))</f>
        <v>#NUM!</v>
      </c>
      <c r="DT14" s="13" t="e">
        <f t="array" ref="DT14">INDEX(Table8[account], SMALL(IF(DT$2=Table8[subchannel], MATCH(ROW(Table8[subchannel]), ROW(Table8[subchannel]))), ROWS($DG$1:DQ12)))</f>
        <v>#NUM!</v>
      </c>
      <c r="DU14" s="13" t="e">
        <f t="array" ref="DU14">INDEX(Table8[account], SMALL(IF(DU$2=Table8[subchannel], MATCH(ROW(Table8[subchannel]), ROW(Table8[subchannel]))), ROWS($DG$1:DR12)))</f>
        <v>#NUM!</v>
      </c>
      <c r="DV14" s="13" t="e">
        <f t="array" ref="DV14">INDEX(Table8[account], SMALL(IF(DV$2=Table8[subchannel], MATCH(ROW(Table8[subchannel]), ROW(Table8[subchannel]))), ROWS($DG$1:DS12)))</f>
        <v>#NUM!</v>
      </c>
      <c r="DW14" s="13" t="e">
        <f t="array" ref="DW14">INDEX(Table8[account], SMALL(IF(DW$2=Table8[subchannel], MATCH(ROW(Table8[subchannel]), ROW(Table8[subchannel]))), ROWS($DG$1:DT12)))</f>
        <v>#NUM!</v>
      </c>
      <c r="DX14" s="13" t="e">
        <f t="array" ref="DX14">INDEX(Table8[account], SMALL(IF(DX$2=Table8[subchannel], MATCH(ROW(Table8[subchannel]), ROW(Table8[subchannel]))), ROWS($DG$1:DU12)))</f>
        <v>#NUM!</v>
      </c>
      <c r="DY14" s="13" t="e">
        <f t="array" ref="DY14">INDEX(Table8[account], SMALL(IF(DY$2=Table8[subchannel], MATCH(ROW(Table8[subchannel]), ROW(Table8[subchannel]))), ROWS($DG$1:DV12)))</f>
        <v>#NUM!</v>
      </c>
      <c r="DZ14" s="13" t="e">
        <f t="array" ref="DZ14">INDEX(Table8[account], SMALL(IF(DZ$2=Table8[subchannel], MATCH(ROW(Table8[subchannel]), ROW(Table8[subchannel]))), ROWS($DG$1:DW12)))</f>
        <v>#NUM!</v>
      </c>
      <c r="EB14" s="13" t="s">
        <v>167</v>
      </c>
      <c r="EC14" s="13" t="s">
        <v>167</v>
      </c>
      <c r="EE14" s="13" t="e">
        <f t="array" ref="EE14">INDEX(Table9[subaccount], SMALL(IF(EE$2=Table9[account], MATCH(ROW(Table9[account]), ROW(Table9[account]))), ROWS($EB$1:EB12)))</f>
        <v>#NUM!</v>
      </c>
      <c r="EF14" s="13" t="e">
        <f t="array" ref="EF14">INDEX(Table9[subaccount], SMALL(IF(EF$2=Table9[account], MATCH(ROW(Table9[account]), ROW(Table9[account]))), ROWS($EB$1:EC12)))</f>
        <v>#NUM!</v>
      </c>
      <c r="EG14" s="13" t="e">
        <f t="array" ref="EG14">INDEX(Table9[subaccount], SMALL(IF(EG$2=Table9[account], MATCH(ROW(Table9[account]), ROW(Table9[account]))), ROWS($EB$1:ED12)))</f>
        <v>#NUM!</v>
      </c>
      <c r="EH14" s="13" t="e">
        <f t="array" ref="EH14">INDEX(Table9[subaccount], SMALL(IF(EH$2=Table9[account], MATCH(ROW(Table9[account]), ROW(Table9[account]))), ROWS($EB$1:EE12)))</f>
        <v>#NUM!</v>
      </c>
      <c r="EI14" s="13" t="e">
        <f t="array" ref="EI14">INDEX(Table9[subaccount], SMALL(IF(EI$2=Table9[account], MATCH(ROW(Table9[account]), ROW(Table9[account]))), ROWS($EB$1:EF12)))</f>
        <v>#NUM!</v>
      </c>
      <c r="EJ14" s="13" t="e">
        <f t="array" ref="EJ14">INDEX(Table9[subaccount], SMALL(IF(EJ$2=Table9[account], MATCH(ROW(Table9[account]), ROW(Table9[account]))), ROWS($EB$1:EG12)))</f>
        <v>#NUM!</v>
      </c>
      <c r="EK14" s="13" t="e">
        <f t="array" ref="EK14">INDEX(Table9[subaccount], SMALL(IF(EK$2=Table9[account], MATCH(ROW(Table9[account]), ROW(Table9[account]))), ROWS($EB$1:EH12)))</f>
        <v>#NUM!</v>
      </c>
      <c r="EL14" s="13" t="e">
        <f t="array" ref="EL14">INDEX(Table9[subaccount], SMALL(IF(EL$2=Table9[account], MATCH(ROW(Table9[account]), ROW(Table9[account]))), ROWS($EB$1:EI12)))</f>
        <v>#NUM!</v>
      </c>
      <c r="EM14" s="13" t="e">
        <f t="array" ref="EM14">INDEX(Table9[subaccount], SMALL(IF(EM$2=Table9[account], MATCH(ROW(Table9[account]), ROW(Table9[account]))), ROWS($EB$1:EJ12)))</f>
        <v>#NUM!</v>
      </c>
      <c r="EN14" s="13" t="e">
        <f t="array" ref="EN14">INDEX(Table9[subaccount], SMALL(IF(EN$2=Table9[account], MATCH(ROW(Table9[account]), ROW(Table9[account]))), ROWS($EB$1:EK12)))</f>
        <v>#NUM!</v>
      </c>
      <c r="EO14" s="13" t="e">
        <f t="array" ref="EO14">INDEX(Table9[subaccount], SMALL(IF(EO$2=Table9[account], MATCH(ROW(Table9[account]), ROW(Table9[account]))), ROWS($EB$1:EL12)))</f>
        <v>#NUM!</v>
      </c>
      <c r="EP14" s="13" t="e">
        <f t="array" ref="EP14">INDEX(Table9[subaccount], SMALL(IF(EP$2=Table9[account], MATCH(ROW(Table9[account]), ROW(Table9[account]))), ROWS($EB$1:EM12)))</f>
        <v>#NUM!</v>
      </c>
      <c r="EQ14" s="13" t="e">
        <f t="array" ref="EQ14">INDEX(Table9[subaccount], SMALL(IF(EQ$2=Table9[account], MATCH(ROW(Table9[account]), ROW(Table9[account]))), ROWS($EB$1:EN12)))</f>
        <v>#NUM!</v>
      </c>
      <c r="ER14" s="13" t="e">
        <f t="array" ref="ER14">INDEX(Table9[subaccount], SMALL(IF(ER$2=Table9[account], MATCH(ROW(Table9[account]), ROW(Table9[account]))), ROWS($EB$1:EO12)))</f>
        <v>#NUM!</v>
      </c>
      <c r="ES14" s="13" t="e">
        <f t="array" ref="ES14">INDEX(Table9[subaccount], SMALL(IF(ES$2=Table9[account], MATCH(ROW(Table9[account]), ROW(Table9[account]))), ROWS($EB$1:EP12)))</f>
        <v>#NUM!</v>
      </c>
      <c r="ET14" s="13" t="e">
        <f t="array" ref="ET14">INDEX(Table9[subaccount], SMALL(IF(ET$2=Table9[account], MATCH(ROW(Table9[account]), ROW(Table9[account]))), ROWS($EB$1:EQ12)))</f>
        <v>#NUM!</v>
      </c>
      <c r="EU14" s="13" t="e">
        <f t="array" ref="EU14">INDEX(Table9[subaccount], SMALL(IF(EU$2=Table9[account], MATCH(ROW(Table9[account]), ROW(Table9[account]))), ROWS($EB$1:ER12)))</f>
        <v>#NUM!</v>
      </c>
      <c r="EV14" s="13" t="e">
        <f t="array" ref="EV14">INDEX(Table9[subaccount], SMALL(IF(EV$2=Table9[account], MATCH(ROW(Table9[account]), ROW(Table9[account]))), ROWS($EB$1:ES12)))</f>
        <v>#NUM!</v>
      </c>
      <c r="EW14" s="13" t="e">
        <f t="array" ref="EW14">INDEX(Table9[subaccount], SMALL(IF(EW$2=Table9[account], MATCH(ROW(Table9[account]), ROW(Table9[account]))), ROWS($EB$1:ET12)))</f>
        <v>#NUM!</v>
      </c>
      <c r="EX14" s="13" t="e">
        <f t="array" ref="EX14">INDEX(Table9[subaccount], SMALL(IF(EX$2=Table9[account], MATCH(ROW(Table9[account]), ROW(Table9[account]))), ROWS($EB$1:EU12)))</f>
        <v>#NUM!</v>
      </c>
      <c r="EY14" s="13" t="e">
        <f t="array" ref="EY14">INDEX(Table9[subaccount], SMALL(IF(EY$2=Table9[account], MATCH(ROW(Table9[account]), ROW(Table9[account]))), ROWS($EB$1:EV12)))</f>
        <v>#NUM!</v>
      </c>
      <c r="EZ14" s="13" t="str">
        <f t="array" ref="EZ14">INDEX(Table9[subaccount], SMALL(IF(EZ$2=Table9[account], MATCH(ROW(Table9[account]), ROW(Table9[account]))), ROWS($EB$1:EW12)))</f>
        <v>LUWES KEBALEN</v>
      </c>
      <c r="FA14" s="13" t="str">
        <f t="array" ref="FA14">INDEX(Table9[subaccount], SMALL(IF(FA$2=Table9[account], MATCH(ROW(Table9[account]), ROW(Table9[account]))), ROWS($EB$1:EX12)))</f>
        <v>MAMAMIA</v>
      </c>
      <c r="FB14" s="13" t="str">
        <f t="array" ref="FB14">INDEX(Table9[subaccount], SMALL(IF(FB$2=Table9[account], MATCH(ROW(Table9[account]), ROW(Table9[account]))), ROWS($EB$1:EY12)))</f>
        <v>BORMA CIJERAH NEW</v>
      </c>
      <c r="FC14" s="13" t="e">
        <f t="array" ref="FC14">INDEX(Table9[subaccount], SMALL(IF(FC$2=Table9[account], MATCH(ROW(Table9[account]), ROW(Table9[account]))), ROWS($EB$1:EZ12)))</f>
        <v>#NUM!</v>
      </c>
      <c r="FD14" s="13" t="e">
        <f t="array" ref="FD14">INDEX(Table9[subaccount], SMALL(IF(FD$2=Table9[account], MATCH(ROW(Table9[account]), ROW(Table9[account]))), ROWS($EB$1:FA12)))</f>
        <v>#NUM!</v>
      </c>
      <c r="FE14" s="13" t="e">
        <f t="array" ref="FE14">INDEX(Table9[subaccount], SMALL(IF(FE$2=Table9[account], MATCH(ROW(Table9[account]), ROW(Table9[account]))), ROWS($EB$1:FB12)))</f>
        <v>#NUM!</v>
      </c>
      <c r="FF14" s="13" t="e">
        <f t="array" ref="FF14">INDEX(Table9[subaccount], SMALL(IF(FF$2=Table9[account], MATCH(ROW(Table9[account]), ROW(Table9[account]))), ROWS($EB$1:FC12)))</f>
        <v>#NUM!</v>
      </c>
      <c r="FG14" s="13" t="e">
        <f t="array" ref="FG14">INDEX(Table9[subaccount], SMALL(IF(FG$2=Table9[account], MATCH(ROW(Table9[account]), ROW(Table9[account]))), ROWS($EB$1:FD12)))</f>
        <v>#NUM!</v>
      </c>
      <c r="FH14" s="13" t="e">
        <f t="array" ref="FH14">INDEX(Table9[subaccount], SMALL(IF(FH$2=Table9[account], MATCH(ROW(Table9[account]), ROW(Table9[account]))), ROWS($EB$1:FE12)))</f>
        <v>#NUM!</v>
      </c>
      <c r="FI14" s="13" t="e">
        <f t="array" ref="FI14">INDEX(Table9[subaccount], SMALL(IF(FI$2=Table9[account], MATCH(ROW(Table9[account]), ROW(Table9[account]))), ROWS($EB$1:FF12)))</f>
        <v>#NUM!</v>
      </c>
      <c r="FJ14" s="13" t="e">
        <f t="array" ref="FJ14">INDEX(Table9[subaccount], SMALL(IF(FJ$2=Table9[account], MATCH(ROW(Table9[account]), ROW(Table9[account]))), ROWS($EB$1:FG12)))</f>
        <v>#NUM!</v>
      </c>
      <c r="FK14" s="13" t="e">
        <f t="array" ref="FK14">INDEX(Table9[subaccount], SMALL(IF(FK$2=Table9[account], MATCH(ROW(Table9[account]), ROW(Table9[account]))), ROWS($EB$1:FH12)))</f>
        <v>#NUM!</v>
      </c>
      <c r="FL14" s="13" t="e">
        <f t="array" ref="FL14">INDEX(Table9[subaccount], SMALL(IF(FL$2=Table9[account], MATCH(ROW(Table9[account]), ROW(Table9[account]))), ROWS($EB$1:FI12)))</f>
        <v>#NUM!</v>
      </c>
      <c r="FM14" s="13" t="e">
        <f t="array" ref="FM14">INDEX(Table9[subaccount], SMALL(IF(FM$2=Table9[account], MATCH(ROW(Table9[account]), ROW(Table9[account]))), ROWS($EB$1:FJ12)))</f>
        <v>#NUM!</v>
      </c>
      <c r="FN14" s="13" t="e">
        <f t="array" ref="FN14">INDEX(Table9[subaccount], SMALL(IF(FN$2=Table9[account], MATCH(ROW(Table9[account]), ROW(Table9[account]))), ROWS($EB$1:FK12)))</f>
        <v>#NUM!</v>
      </c>
      <c r="FO14" s="13" t="e">
        <f t="array" ref="FO14">INDEX(Table9[subaccount], SMALL(IF(FO$2=Table9[account], MATCH(ROW(Table9[account]), ROW(Table9[account]))), ROWS($EB$1:FL12)))</f>
        <v>#NUM!</v>
      </c>
      <c r="FP14" s="13" t="e">
        <f t="array" ref="FP14">INDEX(Table9[subaccount], SMALL(IF(FP$2=Table9[account], MATCH(ROW(Table9[account]), ROW(Table9[account]))), ROWS($EB$1:FM12)))</f>
        <v>#NUM!</v>
      </c>
      <c r="FQ14" s="13" t="e">
        <f t="array" ref="FQ14">INDEX(Table9[subaccount], SMALL(IF(FQ$2=Table9[account], MATCH(ROW(Table9[account]), ROW(Table9[account]))), ROWS($EB$1:FN12)))</f>
        <v>#NUM!</v>
      </c>
      <c r="FR14" s="13" t="e">
        <f t="array" ref="FR14">INDEX(Table9[subaccount], SMALL(IF(FR$2=Table9[account], MATCH(ROW(Table9[account]), ROW(Table9[account]))), ROWS($EB$1:FO12)))</f>
        <v>#NUM!</v>
      </c>
      <c r="FS14" s="13" t="e">
        <f t="array" ref="FS14">INDEX(Table9[subaccount], SMALL(IF(FS$2=Table9[account], MATCH(ROW(Table9[account]), ROW(Table9[account]))), ROWS($EB$1:FP12)))</f>
        <v>#NUM!</v>
      </c>
      <c r="FT14" s="13" t="e">
        <f t="array" ref="FT14">INDEX(Table9[subaccount], SMALL(IF(FT$2=Table9[account], MATCH(ROW(Table9[account]), ROW(Table9[account]))), ROWS($EB$1:FQ12)))</f>
        <v>#NUM!</v>
      </c>
      <c r="FU14" s="13" t="e">
        <f t="array" ref="FU14">INDEX(Table9[subaccount], SMALL(IF(FU$2=Table9[account], MATCH(ROW(Table9[account]), ROW(Table9[account]))), ROWS($EB$1:FR12)))</f>
        <v>#NUM!</v>
      </c>
      <c r="FV14" s="13" t="e">
        <f t="array" ref="FV14">INDEX(Table9[subaccount], SMALL(IF(FV$2=Table9[account], MATCH(ROW(Table9[account]), ROW(Table9[account]))), ROWS($EB$1:FS12)))</f>
        <v>#NUM!</v>
      </c>
      <c r="FW14" s="13" t="e">
        <f t="array" ref="FW14">INDEX(Table9[subaccount], SMALL(IF(FW$2=Table9[account], MATCH(ROW(Table9[account]), ROW(Table9[account]))), ROWS($EB$1:FT12)))</f>
        <v>#NUM!</v>
      </c>
      <c r="FX14" s="13" t="e">
        <f t="array" ref="FX14">INDEX(Table9[subaccount], SMALL(IF(FX$2=Table9[account], MATCH(ROW(Table9[account]), ROW(Table9[account]))), ROWS($EB$1:FU12)))</f>
        <v>#NUM!</v>
      </c>
      <c r="FY14" s="13" t="e">
        <f t="array" ref="FY14">INDEX(Table9[subaccount], SMALL(IF(FY$2=Table9[account], MATCH(ROW(Table9[account]), ROW(Table9[account]))), ROWS($EB$1:FV12)))</f>
        <v>#NUM!</v>
      </c>
      <c r="FZ14" s="13" t="e">
        <f t="array" ref="FZ14">INDEX(Table9[subaccount], SMALL(IF(FZ$2=Table9[account], MATCH(ROW(Table9[account]), ROW(Table9[account]))), ROWS($EB$1:FW12)))</f>
        <v>#NUM!</v>
      </c>
      <c r="GA14" s="13" t="e">
        <f t="array" ref="GA14">INDEX(Table9[subaccount], SMALL(IF(GA$2=Table9[account], MATCH(ROW(Table9[account]), ROW(Table9[account]))), ROWS($EB$1:FX12)))</f>
        <v>#NUM!</v>
      </c>
      <c r="GB14" s="13" t="e">
        <f t="array" ref="GB14">INDEX(Table9[subaccount], SMALL(IF(GB$2=Table9[account], MATCH(ROW(Table9[account]), ROW(Table9[account]))), ROWS($EB$1:FY12)))</f>
        <v>#NUM!</v>
      </c>
      <c r="GC14" s="13" t="str">
        <f t="array" ref="GC14">INDEX(Table9[subaccount], SMALL(IF(GC$2=Table9[account], MATCH(ROW(Table9[account]), ROW(Table9[account]))), ROWS($EB$1:FZ12)))</f>
        <v>MILLENIUM MULTI KREASI</v>
      </c>
      <c r="GD14" s="13" t="e">
        <f t="array" ref="GD14">INDEX(Table9[subaccount], SMALL(IF(GD$2=Table9[account], MATCH(ROW(Table9[account]), ROW(Table9[account]))), ROWS($EB$1:GA12)))</f>
        <v>#NUM!</v>
      </c>
      <c r="GE14" s="13" t="e">
        <f t="array" ref="GE14">INDEX(Table9[subaccount], SMALL(IF(GE$2=Table9[account], MATCH(ROW(Table9[account]), ROW(Table9[account]))), ROWS($EB$1:GB12)))</f>
        <v>#NUM!</v>
      </c>
      <c r="GF14" s="13" t="e">
        <f t="array" ref="GF14">INDEX(Table9[subaccount], SMALL(IF(GF$2=Table9[account], MATCH(ROW(Table9[account]), ROW(Table9[account]))), ROWS($EB$1:GC12)))</f>
        <v>#NUM!</v>
      </c>
      <c r="GG14" s="13" t="e">
        <f t="array" ref="GG14">INDEX(Table9[subaccount], SMALL(IF(GG$2=Table9[account], MATCH(ROW(Table9[account]), ROW(Table9[account]))), ROWS($EB$1:GD12)))</f>
        <v>#NUM!</v>
      </c>
      <c r="GH14" s="13" t="e">
        <f t="array" ref="GH14">INDEX(Table9[subaccount], SMALL(IF(GH$2=Table9[account], MATCH(ROW(Table9[account]), ROW(Table9[account]))), ROWS($EB$1:GE12)))</f>
        <v>#NUM!</v>
      </c>
      <c r="GI14" s="13" t="e">
        <f t="array" ref="GI14">INDEX(Table9[subaccount], SMALL(IF(GI$2=Table9[account], MATCH(ROW(Table9[account]), ROW(Table9[account]))), ROWS($EB$1:GF12)))</f>
        <v>#NUM!</v>
      </c>
      <c r="GJ14" s="13" t="e">
        <f t="array" ref="GJ14">INDEX(Table9[subaccount], SMALL(IF(GJ$2=Table9[account], MATCH(ROW(Table9[account]), ROW(Table9[account]))), ROWS($EB$1:GG12)))</f>
        <v>#NUM!</v>
      </c>
      <c r="GK14" s="13" t="e">
        <f t="array" ref="GK14">INDEX(Table9[subaccount], SMALL(IF(GK$2=Table9[account], MATCH(ROW(Table9[account]), ROW(Table9[account]))), ROWS($EB$1:GH12)))</f>
        <v>#NUM!</v>
      </c>
      <c r="GL14" s="13" t="e">
        <f t="array" ref="GL14">INDEX(Table9[subaccount], SMALL(IF(GL$2=Table9[account], MATCH(ROW(Table9[account]), ROW(Table9[account]))), ROWS($EB$1:GI12)))</f>
        <v>#NUM!</v>
      </c>
      <c r="GM14" s="13" t="e">
        <f t="array" ref="GM14">INDEX(Table9[subaccount], SMALL(IF(GM$2=Table9[account], MATCH(ROW(Table9[account]), ROW(Table9[account]))), ROWS($EB$1:GJ12)))</f>
        <v>#NUM!</v>
      </c>
      <c r="GN14" s="13" t="e">
        <f t="array" ref="GN14">INDEX(Table9[subaccount], SMALL(IF(GN$2=Table9[account], MATCH(ROW(Table9[account]), ROW(Table9[account]))), ROWS($EB$1:GK12)))</f>
        <v>#NUM!</v>
      </c>
      <c r="GO14" s="13" t="e">
        <f t="array" ref="GO14">INDEX(Table9[subaccount], SMALL(IF(GO$2=Table9[account], MATCH(ROW(Table9[account]), ROW(Table9[account]))), ROWS($EB$1:GL12)))</f>
        <v>#NUM!</v>
      </c>
      <c r="GP14" s="13" t="e">
        <f t="array" ref="GP14">INDEX(Table9[subaccount], SMALL(IF(GP$2=Table9[account], MATCH(ROW(Table9[account]), ROW(Table9[account]))), ROWS($EB$1:GM12)))</f>
        <v>#NUM!</v>
      </c>
      <c r="GQ14" s="13" t="e">
        <f t="array" ref="GQ14">INDEX(Table9[subaccount], SMALL(IF(GQ$2=Table9[account], MATCH(ROW(Table9[account]), ROW(Table9[account]))), ROWS($EB$1:GN12)))</f>
        <v>#NUM!</v>
      </c>
      <c r="GR14" s="13" t="e">
        <f t="array" ref="GR14">INDEX(Table9[subaccount], SMALL(IF(GR$2=Table9[account], MATCH(ROW(Table9[account]), ROW(Table9[account]))), ROWS($EB$1:GO12)))</f>
        <v>#NUM!</v>
      </c>
      <c r="GV14" s="13" t="s">
        <v>4</v>
      </c>
      <c r="GW14" s="13" t="s">
        <v>419</v>
      </c>
      <c r="GY14" s="13" t="e">
        <f t="array" ref="GY14">INDEX(Table11[Brand], SMALL(IF(GY$2=Table11[Entity], MATCH(ROW(Table11[Entity]), ROW(Table11[Entity]))), ROWS($GV$1:GV12)))</f>
        <v>#NUM!</v>
      </c>
      <c r="GZ14" s="13" t="str">
        <f t="array" ref="GZ14">INDEX(Table11[Brand], SMALL(IF(GZ$2=Table11[Entity], MATCH(ROW(Table11[Entity]), ROW(Table11[Entity]))), ROWS($GV$1:GW12)))</f>
        <v>Nutrilon Royal GUM 1+</v>
      </c>
      <c r="HA14" s="13" t="e">
        <f t="array" ref="HA14">INDEX(Table11[Brand], SMALL(IF(HA$2=Table11[Entity], MATCH(ROW(Table11[Entity]), ROW(Table11[Entity]))), ROWS($GV$1:GX12)))</f>
        <v>#NUM!</v>
      </c>
      <c r="HC14" s="13" t="s">
        <v>410</v>
      </c>
      <c r="HD14" s="13" t="s">
        <v>452</v>
      </c>
      <c r="HF14" s="13" t="e">
        <f t="array" ref="HF14">INDEX(Table12[SKU], SMALL(IF(HF$2=Table12[Brand], MATCH(ROW(Table12[Brand]), ROW(Table12[Brand]))), ROWS($HC$1:HC12)))</f>
        <v>#NUM!</v>
      </c>
      <c r="HG14" s="13" t="e">
        <f t="array" ref="HG14">INDEX(Table12[SKU], SMALL(IF(HG$2=Table12[Brand], MATCH(ROW(Table12[Brand]), ROW(Table12[Brand]))), ROWS($HC$1:HD12)))</f>
        <v>#NUM!</v>
      </c>
      <c r="HH14" s="13" t="e">
        <f t="array" ref="HH14">INDEX(Table12[SKU], SMALL(IF(HH$2=Table12[Brand], MATCH(ROW(Table12[Brand]), ROW(Table12[Brand]))), ROWS($HC$1:HE12)))</f>
        <v>#NUM!</v>
      </c>
      <c r="HI14" s="13" t="e">
        <f t="array" ref="HI14">INDEX(Table12[SKU], SMALL(IF(HI$2=Table12[Brand], MATCH(ROW(Table12[Brand]), ROW(Table12[Brand]))), ROWS($HC$1:HF12)))</f>
        <v>#NUM!</v>
      </c>
      <c r="HJ14" s="13" t="e">
        <f t="array" ref="HJ14">INDEX(Table12[SKU], SMALL(IF(HJ$2=Table12[Brand], MATCH(ROW(Table12[Brand]), ROW(Table12[Brand]))), ROWS($HC$1:HG12)))</f>
        <v>#NUM!</v>
      </c>
      <c r="HK14" s="13" t="e">
        <f t="array" ref="HK14">INDEX(Table12[SKU], SMALL(IF(HK$2=Table12[Brand], MATCH(ROW(Table12[Brand]), ROW(Table12[Brand]))), ROWS($HC$1:HH12)))</f>
        <v>#NUM!</v>
      </c>
      <c r="HL14" s="13" t="e">
        <f t="array" ref="HL14">INDEX(Table12[SKU], SMALL(IF(HL$2=Table12[Brand], MATCH(ROW(Table12[Brand]), ROW(Table12[Brand]))), ROWS($HC$1:HI12)))</f>
        <v>#NUM!</v>
      </c>
      <c r="HM14" s="13" t="e">
        <f t="array" ref="HM14">INDEX(Table12[SKU], SMALL(IF(HM$2=Table12[Brand], MATCH(ROW(Table12[Brand]), ROW(Table12[Brand]))), ROWS($HC$1:HJ12)))</f>
        <v>#NUM!</v>
      </c>
      <c r="HN14" s="13" t="str">
        <f t="array" ref="HN14">INDEX(Table12[SKU], SMALL(IF(HN$2=Table12[Brand], MATCH(ROW(Table12[Brand]), ROW(Table12[Brand]))), ROWS($HC$1:HK12)))</f>
        <v>SGM LLM+ 200</v>
      </c>
      <c r="HO14" s="13" t="e">
        <f t="array" ref="HO14">INDEX(Table12[SKU], SMALL(IF(HO$2=Table12[Brand], MATCH(ROW(Table12[Brand]), ROW(Table12[Brand]))), ROWS($HC$1:HL12)))</f>
        <v>#NUM!</v>
      </c>
      <c r="HP14" s="13" t="e">
        <f t="array" ref="HP14">INDEX(Table12[SKU], SMALL(IF(HP$2=Table12[Brand], MATCH(ROW(Table12[Brand]), ROW(Table12[Brand]))), ROWS($HC$1:HM12)))</f>
        <v>#NUM!</v>
      </c>
      <c r="HQ14" s="13" t="e">
        <f t="array" ref="HQ14">INDEX(Table12[SKU], SMALL(IF(HQ$2=Table12[Brand], MATCH(ROW(Table12[Brand]), ROW(Table12[Brand]))), ROWS($HC$1:HN12)))</f>
        <v>#NUM!</v>
      </c>
      <c r="HR14" s="13" t="e">
        <f t="array" ref="HR14">INDEX(Table12[SKU], SMALL(IF(HR$2=Table12[Brand], MATCH(ROW(Table12[Brand]), ROW(Table12[Brand]))), ROWS($HC$1:HO12)))</f>
        <v>#NUM!</v>
      </c>
      <c r="HS14" s="13" t="e">
        <f t="array" ref="HS14">INDEX(Table12[SKU], SMALL(IF(HS$2=Table12[Brand], MATCH(ROW(Table12[Brand]), ROW(Table12[Brand]))), ROWS($HC$1:HP12)))</f>
        <v>#NUM!</v>
      </c>
      <c r="HT14" s="13" t="e">
        <f t="array" ref="HT14">INDEX(Table12[SKU], SMALL(IF(HT$2=Table12[Brand], MATCH(ROW(Table12[Brand]), ROW(Table12[Brand]))), ROWS($HC$1:HQ12)))</f>
        <v>#NUM!</v>
      </c>
      <c r="HU14" s="13" t="e">
        <f t="array" ref="HU14">INDEX(Table12[SKU], SMALL(IF(HU$2=Table12[Brand], MATCH(ROW(Table12[Brand]), ROW(Table12[Brand]))), ROWS($HC$1:HR12)))</f>
        <v>#NUM!</v>
      </c>
      <c r="HV14" s="13" t="str">
        <f t="array" ref="HV14">INDEX(Table12[SKU], SMALL(IF(HV$2=Table12[Brand], MATCH(ROW(Table12[Brand]), ROW(Table12[Brand]))), ROWS($HC$1:HS12)))</f>
        <v>BEBELAC GOLD SOYA 3 700 GR</v>
      </c>
      <c r="HW14" s="13" t="e">
        <f t="array" ref="HW14">INDEX(Table12[SKU], SMALL(IF(HW$2=Table12[Brand], MATCH(ROW(Table12[Brand]), ROW(Table12[Brand]))), ROWS($HC$1:HT12)))</f>
        <v>#NUM!</v>
      </c>
      <c r="HX14" s="13" t="e">
        <f t="array" ref="HX14">INDEX(Table12[SKU], SMALL(IF(HX$2=Table12[Brand], MATCH(ROW(Table12[Brand]), ROW(Table12[Brand]))), ROWS($HC$1:HU12)))</f>
        <v>#NUM!</v>
      </c>
      <c r="HY14" s="13" t="e">
        <f t="array" ref="HY14">INDEX(Table12[SKU], SMALL(IF(HY$2=Table12[Brand], MATCH(ROW(Table12[Brand]), ROW(Table12[Brand]))), ROWS($HC$1:HV12)))</f>
        <v>#NUM!</v>
      </c>
      <c r="HZ14" s="13" t="e">
        <f t="array" ref="HZ14">INDEX(Table12[SKU], SMALL(IF(HZ$2=Table12[Brand], MATCH(ROW(Table12[Brand]), ROW(Table12[Brand]))), ROWS($HC$1:HW12)))</f>
        <v>#NUM!</v>
      </c>
      <c r="IA14" s="13" t="e">
        <f t="array" ref="IA14">INDEX(Table12[SKU], SMALL(IF(IA$2=Table12[Brand], MATCH(ROW(Table12[Brand]), ROW(Table12[Brand]))), ROWS($HC$1:HX12)))</f>
        <v>#NUM!</v>
      </c>
      <c r="IB14" s="13" t="e">
        <f t="array" ref="IB14">INDEX(Table12[SKU], SMALL(IF(IB$2=Table12[Brand], MATCH(ROW(Table12[Brand]), ROW(Table12[Brand]))), ROWS($HC$1:HY12)))</f>
        <v>#NUM!</v>
      </c>
      <c r="IC14" s="13" t="e">
        <f t="array" ref="IC14">INDEX(Table12[SKU], SMALL(IF(IC$2=Table12[Brand], MATCH(ROW(Table12[Brand]), ROW(Table12[Brand]))), ROWS($HC$1:HZ12)))</f>
        <v>#NUM!</v>
      </c>
      <c r="ID14" s="13" t="e">
        <f t="array" ref="ID14">INDEX(Table12[SKU], SMALL(IF(ID$2=Table12[Brand], MATCH(ROW(Table12[Brand]), ROW(Table12[Brand]))), ROWS($HC$1:IA12)))</f>
        <v>#NUM!</v>
      </c>
      <c r="IE14" s="13" t="e">
        <f t="array" ref="IE14">INDEX(Table12[SKU], SMALL(IF(IE$2=Table12[Brand], MATCH(ROW(Table12[Brand]), ROW(Table12[Brand]))), ROWS($HC$1:IB12)))</f>
        <v>#NUM!</v>
      </c>
      <c r="IF14" s="13" t="e">
        <f t="array" ref="IF14">INDEX(Table12[SKU], SMALL(IF(IF$2=Table12[Brand], MATCH(ROW(Table12[Brand]), ROW(Table12[Brand]))), ROWS($HC$1:IC12)))</f>
        <v>#NUM!</v>
      </c>
      <c r="IG14" s="13" t="e">
        <f t="array" ref="IG14">INDEX(Table12[SKU], SMALL(IF(IG$2=Table12[Brand], MATCH(ROW(Table12[Brand]), ROW(Table12[Brand]))), ROWS($HC$1:ID12)))</f>
        <v>#NUM!</v>
      </c>
      <c r="IH14" s="13" t="e">
        <f t="array" ref="IH14">INDEX(Table12[SKU], SMALL(IF(IH$2=Table12[Brand], MATCH(ROW(Table12[Brand]), ROW(Table12[Brand]))), ROWS($HC$1:IE12)))</f>
        <v>#NUM!</v>
      </c>
      <c r="II14" s="13" t="e">
        <f t="array" ref="II14">INDEX(Table12[SKU], SMALL(IF(II$2=Table12[Brand], MATCH(ROW(Table12[Brand]), ROW(Table12[Brand]))), ROWS($HC$1:IF12)))</f>
        <v>#NUM!</v>
      </c>
      <c r="IJ14" s="13" t="e">
        <f t="array" ref="IJ14">INDEX(Table12[SKU], SMALL(IF(IJ$2=Table12[Brand], MATCH(ROW(Table12[Brand]), ROW(Table12[Brand]))), ROWS($HC$1:IG12)))</f>
        <v>#NUM!</v>
      </c>
      <c r="IL14" t="s">
        <v>410</v>
      </c>
      <c r="IM14" t="s">
        <v>452</v>
      </c>
      <c r="IN14" s="13">
        <f t="shared" si="0"/>
        <v>0</v>
      </c>
      <c r="IO14" t="str">
        <v>SGM IF 600</v>
      </c>
      <c r="IP14">
        <v>1</v>
      </c>
      <c r="IQ14" t="str">
        <v>SGM IF 600</v>
      </c>
    </row>
    <row r="15" spans="1:251">
      <c r="A15" s="2" t="s">
        <v>6</v>
      </c>
      <c r="B15" s="3" t="s">
        <v>393</v>
      </c>
      <c r="D15" t="e">
        <f t="array" ref="D15">INDEX(Table1[distributor], SMALL(IF(D$2=Table1[entity], MATCH(ROW(Table1[entity]), ROW(Table1[entity]))), ROWS($A$1:A13)))</f>
        <v>#NUM!</v>
      </c>
      <c r="E15" t="e">
        <f t="array" ref="E15">INDEX(Table1[distributor], SMALL(IF(E$2=Table1[entity], MATCH(ROW(Table1[entity]), ROW(Table1[entity]))), ROWS($A$1:B13)))</f>
        <v>#NUM!</v>
      </c>
      <c r="F15" t="e">
        <f t="array" ref="F15">INDEX(Table1[distributor], SMALL(IF(F$2=Table1[entity], MATCH(ROW(Table1[entity]), ROW(Table1[entity]))), ROWS($A$1:C13)))</f>
        <v>#NUM!</v>
      </c>
      <c r="G15" t="e">
        <f t="array" ref="G15">INDEX(Table1[distributor], SMALL(IF(G$2=Table1[entity], MATCH(ROW(Table1[entity]), ROW(Table1[entity]))), ROWS($A$1:D13)))</f>
        <v>#N/A</v>
      </c>
      <c r="H15" t="e">
        <f t="array" ref="H15">INDEX(Table1[distributor], SMALL(IF(H$2=Table1[entity], MATCH(ROW(Table1[entity]), ROW(Table1[entity]))), ROWS($A$1:E13)))</f>
        <v>#N/A</v>
      </c>
      <c r="I15" t="e">
        <f t="array" ref="I15">INDEX(Table1[distributor], SMALL(IF(I$2=Table1[entity], MATCH(ROW(Table1[entity]), ROW(Table1[entity]))), ROWS($A$1:F13)))</f>
        <v>#N/A</v>
      </c>
      <c r="J15" t="e">
        <f t="array" ref="J15">INDEX(Table1[distributor], SMALL(IF(J$2=Table1[entity], MATCH(ROW(Table1[entity]), ROW(Table1[entity]))), ROWS($A$1:G13)))</f>
        <v>#N/A</v>
      </c>
      <c r="K15" t="e">
        <f t="array" ref="K15">INDEX(Table1[distributor], SMALL(IF(K$2=Table1[entity], MATCH(ROW(Table1[entity]), ROW(Table1[entity]))), ROWS($A$1:H13)))</f>
        <v>#N/A</v>
      </c>
      <c r="L15" t="e">
        <f t="array" ref="L15">INDEX(Table1[distributor], SMALL(IF(L$2=Table1[entity], MATCH(ROW(Table1[entity]), ROW(Table1[entity]))), ROWS($A$1:I13)))</f>
        <v>#N/A</v>
      </c>
      <c r="M15" t="e">
        <f t="array" ref="M15">INDEX(Table1[distributor], SMALL(IF(M$2=Table1[entity], MATCH(ROW(Table1[entity]), ROW(Table1[entity]))), ROWS($A$1:J13)))</f>
        <v>#N/A</v>
      </c>
      <c r="N15" t="e">
        <f t="array" ref="N15">INDEX(Table1[distributor], SMALL(IF(N$2=Table1[entity], MATCH(ROW(Table1[entity]), ROW(Table1[entity]))), ROWS($A$1:K13)))</f>
        <v>#N/A</v>
      </c>
      <c r="O15" t="e">
        <f t="array" ref="O15">INDEX(Table1[distributor], SMALL(IF(O$2=Table1[entity], MATCH(ROW(Table1[entity]), ROW(Table1[entity]))), ROWS($A$1:L13)))</f>
        <v>#N/A</v>
      </c>
      <c r="P15" t="e">
        <f t="array" ref="P15">INDEX(Table1[distributor], SMALL(IF(P$2=Table1[entity], MATCH(ROW(Table1[entity]), ROW(Table1[entity]))), ROWS($A$1:M13)))</f>
        <v>#N/A</v>
      </c>
      <c r="Q15" t="e">
        <f t="array" ref="Q15">INDEX(Table1[distributor], SMALL(IF(Q$2=Table1[entity], MATCH(ROW(Table1[entity]), ROW(Table1[entity]))), ROWS($A$1:N13)))</f>
        <v>#N/A</v>
      </c>
      <c r="R15" t="e">
        <f t="array" ref="R15">INDEX(Table1[distributor], SMALL(IF(R$2=Table1[entity], MATCH(ROW(Table1[entity]), ROW(Table1[entity]))), ROWS($A$1:O13)))</f>
        <v>#N/A</v>
      </c>
      <c r="S15" t="e">
        <f t="array" ref="S15">INDEX(Table1[distributor], SMALL(IF(S$2=Table1[entity], MATCH(ROW(Table1[entity]), ROW(Table1[entity]))), ROWS($A$1:P13)))</f>
        <v>#N/A</v>
      </c>
      <c r="X15" t="e">
        <f t="array" ref="X15">INDEX(Table2[subactivitytype], SMALL(IF(X$2=Table2[category], MATCH(ROW(Table2[category]), ROW(Table2[category]))), ROWS($U$1:U13)))</f>
        <v>#NUM!</v>
      </c>
      <c r="Z15" s="2" t="s">
        <v>30</v>
      </c>
      <c r="AA15" s="3" t="s">
        <v>110</v>
      </c>
      <c r="AC15" s="13" t="e">
        <f t="array" ref="AC15">INDEX(Table3[subcategory], SMALL(IF(AC$2=Table3[subactivitytype], MATCH(ROW(Table3[subactivitytype]), ROW(Table3[subactivitytype]))), ROWS($Z$1:Z13)))</f>
        <v>#NUM!</v>
      </c>
      <c r="AD15" s="13" t="e">
        <f t="array" ref="AD15">INDEX(Table3[subcategory], SMALL(IF(AD$2=Table3[subactivitytype], MATCH(ROW(Table3[subactivitytype]), ROW(Table3[subactivitytype]))), ROWS($Z$1:AA13)))</f>
        <v>#NUM!</v>
      </c>
      <c r="AE15" s="13" t="e">
        <f t="array" ref="AE15">INDEX(Table3[subcategory], SMALL(IF(AE$2=Table3[subactivitytype], MATCH(ROW(Table3[subactivitytype]), ROW(Table3[subactivitytype]))), ROWS($Z$1:AB13)))</f>
        <v>#NUM!</v>
      </c>
      <c r="AG15" s="2" t="s">
        <v>49</v>
      </c>
      <c r="AH15" s="3" t="s">
        <v>42</v>
      </c>
      <c r="AJ15" s="13" t="e" cm="1">
        <f t="array" ref="AJ15">INDEX(Table4[activity], SMALL(IF(AJ$2=Table4[subcategory], MATCH(ROW(Table4[subcategory]), ROW(Table4[subcategory]))), ROWS($AG$1:AG13)))</f>
        <v>#NUM!</v>
      </c>
      <c r="AK15" s="13" t="e" cm="1">
        <f t="array" ref="AK15">INDEX(Table4[activity], SMALL(IF(AK$2=Table4[subcategory], MATCH(ROW(Table4[subcategory]), ROW(Table4[subcategory]))), ROWS($AG$1:AH13)))</f>
        <v>#NUM!</v>
      </c>
      <c r="AL15" s="13" t="e" cm="1">
        <f t="array" ref="AL15">INDEX(Table4[activity], SMALL(IF(AL$2=Table4[subcategory], MATCH(ROW(Table4[subcategory]), ROW(Table4[subcategory]))), ROWS($AG$1:AI13)))</f>
        <v>#NUM!</v>
      </c>
      <c r="AM15" s="13" t="e" cm="1">
        <f t="array" ref="AM15">INDEX(Table4[activity], SMALL(IF(AM$2=Table4[subcategory], MATCH(ROW(Table4[subcategory]), ROW(Table4[subcategory]))), ROWS($AG$1:AJ13)))</f>
        <v>#NUM!</v>
      </c>
      <c r="AN15" s="13" t="e" cm="1">
        <f t="array" ref="AN15">INDEX(Table4[activity], SMALL(IF(AN$2=Table4[subcategory], MATCH(ROW(Table4[subcategory]), ROW(Table4[subcategory]))), ROWS($AG$1:AK13)))</f>
        <v>#NUM!</v>
      </c>
      <c r="AO15" s="13" t="e" cm="1">
        <f t="array" ref="AO15">INDEX(Table4[activity], SMALL(IF(AO$2=Table4[subcategory], MATCH(ROW(Table4[subcategory]), ROW(Table4[subcategory]))), ROWS($AG$1:AL13)))</f>
        <v>#NUM!</v>
      </c>
      <c r="AP15" s="13" t="e" cm="1">
        <f t="array" ref="AP15">INDEX(Table4[activity], SMALL(IF(AP$2=Table4[subcategory], MATCH(ROW(Table4[subcategory]), ROW(Table4[subcategory]))), ROWS($AG$1:AM13)))</f>
        <v>#NUM!</v>
      </c>
      <c r="AQ15" s="13" t="e" cm="1">
        <f t="array" ref="AQ15">INDEX(Table4[activity], SMALL(IF(AQ$2=Table4[subcategory], MATCH(ROW(Table4[subcategory]), ROW(Table4[subcategory]))), ROWS($AG$1:AN13)))</f>
        <v>#NUM!</v>
      </c>
      <c r="AR15" s="13" t="e" cm="1">
        <f t="array" ref="AR15">INDEX(Table4[activity], SMALL(IF(AR$2=Table4[subcategory], MATCH(ROW(Table4[subcategory]), ROW(Table4[subcategory]))), ROWS($AG$1:AO13)))</f>
        <v>#NUM!</v>
      </c>
      <c r="AS15" s="13" t="e" cm="1">
        <f t="array" ref="AS15">INDEX(Table4[activity], SMALL(IF(AS$2=Table4[subcategory], MATCH(ROW(Table4[subcategory]), ROW(Table4[subcategory]))), ROWS($AG$1:AP13)))</f>
        <v>#NUM!</v>
      </c>
      <c r="AT15" s="13" t="e" cm="1">
        <f t="array" ref="AT15">INDEX(Table4[activity], SMALL(IF(AT$2=Table4[subcategory], MATCH(ROW(Table4[subcategory]), ROW(Table4[subcategory]))), ROWS($AG$1:AQ13)))</f>
        <v>#NUM!</v>
      </c>
      <c r="AU15" s="13" t="e" cm="1">
        <f t="array" ref="AU15">INDEX(Table4[activity], SMALL(IF(AU$2=Table4[subcategory], MATCH(ROW(Table4[subcategory]), ROW(Table4[subcategory]))), ROWS($AG$1:AR13)))</f>
        <v>#NUM!</v>
      </c>
      <c r="AV15" s="13" t="e" cm="1">
        <f t="array" ref="AV15">INDEX(Table4[activity], SMALL(IF(AV$2=Table4[subcategory], MATCH(ROW(Table4[subcategory]), ROW(Table4[subcategory]))), ROWS($AG$1:AS13)))</f>
        <v>#NUM!</v>
      </c>
      <c r="AW15" s="13" t="e" cm="1">
        <f t="array" ref="AW15">INDEX(Table4[activity], SMALL(IF(AW$2=Table4[subcategory], MATCH(ROW(Table4[subcategory]), ROW(Table4[subcategory]))), ROWS($AG$1:AT13)))</f>
        <v>#NUM!</v>
      </c>
      <c r="AX15" s="13" t="e" cm="1">
        <f t="array" ref="AX15">INDEX(Table4[activity], SMALL(IF(AX$2=Table4[subcategory], MATCH(ROW(Table4[subcategory]), ROW(Table4[subcategory]))), ROWS($AG$1:AU13)))</f>
        <v>#NUM!</v>
      </c>
      <c r="AY15" s="13" t="e" cm="1">
        <f t="array" ref="AY15">INDEX(Table4[activity], SMALL(IF(AY$2=Table4[subcategory], MATCH(ROW(Table4[subcategory]), ROW(Table4[subcategory]))), ROWS($AG$1:AV13)))</f>
        <v>#NUM!</v>
      </c>
      <c r="AZ15" s="13" t="e" cm="1">
        <f t="array" ref="AZ15">INDEX(Table4[activity], SMALL(IF(AZ$2=Table4[subcategory], MATCH(ROW(Table4[subcategory]), ROW(Table4[subcategory]))), ROWS($AG$1:AW13)))</f>
        <v>#NUM!</v>
      </c>
      <c r="BA15" s="13" t="e" cm="1">
        <f t="array" ref="BA15">INDEX(Table4[activity], SMALL(IF(BA$2=Table4[subcategory], MATCH(ROW(Table4[subcategory]), ROW(Table4[subcategory]))), ROWS($AG$1:AX13)))</f>
        <v>#NUM!</v>
      </c>
      <c r="BB15" s="13" t="e" cm="1">
        <f t="array" ref="BB15">INDEX(Table4[activity], SMALL(IF(BB$2=Table4[subcategory], MATCH(ROW(Table4[subcategory]), ROW(Table4[subcategory]))), ROWS($AG$1:AY13)))</f>
        <v>#NUM!</v>
      </c>
      <c r="BD15" s="13" t="s">
        <v>39</v>
      </c>
      <c r="BE15" s="13" t="s">
        <v>50</v>
      </c>
      <c r="BG15" s="13" t="e">
        <f t="array" ref="BG15">INDEX(Table5[subactivity], SMALL(IF(BG$2=Table5[activity], MATCH(ROW(Table5[activity]), ROW(Table5[activity]))), ROWS($BD$1:BD13)))</f>
        <v>#NUM!</v>
      </c>
      <c r="BH15" s="13" t="e">
        <f t="array" ref="BH15">INDEX(Table5[subactivity], SMALL(IF(BH$2=Table5[activity], MATCH(ROW(Table5[activity]), ROW(Table5[activity]))), ROWS($BD$1:BE13)))</f>
        <v>#NUM!</v>
      </c>
      <c r="BI15" s="13" t="e">
        <f t="array" ref="BI15">INDEX(Table5[subactivity], SMALL(IF(BI$2=Table5[activity], MATCH(ROW(Table5[activity]), ROW(Table5[activity]))), ROWS($BD$1:BF13)))</f>
        <v>#NUM!</v>
      </c>
      <c r="BJ15" s="13" t="e">
        <f t="array" ref="BJ15">INDEX(Table5[subactivity], SMALL(IF(BJ$2=Table5[activity], MATCH(ROW(Table5[activity]), ROW(Table5[activity]))), ROWS($BD$1:BG13)))</f>
        <v>#NUM!</v>
      </c>
      <c r="BK15" s="13" t="e">
        <f t="array" ref="BK15">INDEX(Table5[subactivity], SMALL(IF(BK$2=Table5[activity], MATCH(ROW(Table5[activity]), ROW(Table5[activity]))), ROWS($BD$1:BH13)))</f>
        <v>#NUM!</v>
      </c>
      <c r="BL15" s="13" t="e">
        <f t="array" ref="BL15">INDEX(Table5[subactivity], SMALL(IF(BL$2=Table5[activity], MATCH(ROW(Table5[activity]), ROW(Table5[activity]))), ROWS($BD$1:BI13)))</f>
        <v>#NUM!</v>
      </c>
      <c r="BM15" s="13" t="e">
        <f t="array" ref="BM15">INDEX(Table5[subactivity], SMALL(IF(BM$2=Table5[activity], MATCH(ROW(Table5[activity]), ROW(Table5[activity]))), ROWS($BD$1:BJ13)))</f>
        <v>#NUM!</v>
      </c>
      <c r="BN15" s="13" t="e">
        <f t="array" ref="BN15">INDEX(Table5[subactivity], SMALL(IF(BN$2=Table5[activity], MATCH(ROW(Table5[activity]), ROW(Table5[activity]))), ROWS($BD$1:BK13)))</f>
        <v>#NUM!</v>
      </c>
      <c r="BO15" s="13" t="e">
        <f t="array" ref="BO15">INDEX(Table5[subactivity], SMALL(IF(BO$2=Table5[activity], MATCH(ROW(Table5[activity]), ROW(Table5[activity]))), ROWS($BD$1:BL13)))</f>
        <v>#NUM!</v>
      </c>
      <c r="BP15" s="13" t="e">
        <f t="array" ref="BP15">INDEX(Table5[subactivity], SMALL(IF(BP$2=Table5[activity], MATCH(ROW(Table5[activity]), ROW(Table5[activity]))), ROWS($BD$1:BM13)))</f>
        <v>#NUM!</v>
      </c>
      <c r="BQ15" s="13" t="str">
        <f t="array" ref="BQ15">INDEX(Table5[subactivity], SMALL(IF(BQ$2=Table5[activity], MATCH(ROW(Table5[activity]), ROW(Table5[activity]))), ROWS($BD$1:BN13)))</f>
        <v>Adjacent FMCG</v>
      </c>
      <c r="BR15" s="13" t="e">
        <f t="array" ref="BR15">INDEX(Table5[subactivity], SMALL(IF(BR$2=Table5[activity], MATCH(ROW(Table5[activity]), ROW(Table5[activity]))), ROWS($BD$1:BO13)))</f>
        <v>#NUM!</v>
      </c>
      <c r="BS15" s="13" t="e">
        <f t="array" ref="BS15">INDEX(Table5[subactivity], SMALL(IF(BS$2=Table5[activity], MATCH(ROW(Table5[activity]), ROW(Table5[activity]))), ROWS($BD$1:BP13)))</f>
        <v>#NUM!</v>
      </c>
      <c r="BT15" s="13" t="e">
        <f t="array" ref="BT15">INDEX(Table5[subactivity], SMALL(IF(BT$2=Table5[activity], MATCH(ROW(Table5[activity]), ROW(Table5[activity]))), ROWS($BD$1:BQ13)))</f>
        <v>#NUM!</v>
      </c>
      <c r="BU15" s="13" t="e">
        <f t="array" ref="BU15">INDEX(Table5[subactivity], SMALL(IF(BU$2=Table5[activity], MATCH(ROW(Table5[activity]), ROW(Table5[activity]))), ROWS($BD$1:BR13)))</f>
        <v>#NUM!</v>
      </c>
      <c r="BV15" s="13" t="e">
        <f t="array" ref="BV15">INDEX(Table5[subactivity], SMALL(IF(BV$2=Table5[activity], MATCH(ROW(Table5[activity]), ROW(Table5[activity]))), ROWS($BD$1:BS13)))</f>
        <v>#NUM!</v>
      </c>
      <c r="BW15" s="13" t="e">
        <f t="array" ref="BW15">INDEX(Table5[subactivity], SMALL(IF(BW$2=Table5[activity], MATCH(ROW(Table5[activity]), ROW(Table5[activity]))), ROWS($BD$1:BT13)))</f>
        <v>#NUM!</v>
      </c>
      <c r="BX15" s="13" t="e">
        <f t="array" ref="BX15">INDEX(Table5[subactivity], SMALL(IF(BX$2=Table5[activity], MATCH(ROW(Table5[activity]), ROW(Table5[activity]))), ROWS($BD$1:BU13)))</f>
        <v>#NUM!</v>
      </c>
      <c r="BY15" s="13" t="e">
        <f t="array" ref="BY15">INDEX(Table5[subactivity], SMALL(IF(BY$2=Table5[activity], MATCH(ROW(Table5[activity]), ROW(Table5[activity]))), ROWS($BD$1:BV13)))</f>
        <v>#NUM!</v>
      </c>
      <c r="BZ15" s="13" t="e">
        <f t="array" ref="BZ15">INDEX(Table5[subactivity], SMALL(IF(BZ$2=Table5[activity], MATCH(ROW(Table5[activity]), ROW(Table5[activity]))), ROWS($BD$1:BW13)))</f>
        <v>#NUM!</v>
      </c>
      <c r="CA15" s="13" t="e">
        <f t="array" ref="CA15">INDEX(Table5[subactivity], SMALL(IF(CA$2=Table5[activity], MATCH(ROW(Table5[activity]), ROW(Table5[activity]))), ROWS($BD$1:BX13)))</f>
        <v>#NUM!</v>
      </c>
      <c r="CB15" s="13" t="e">
        <f t="array" ref="CB15">INDEX(Table5[subactivity], SMALL(IF(CB$2=Table5[activity], MATCH(ROW(Table5[activity]), ROW(Table5[activity]))), ROWS($BD$1:BY13)))</f>
        <v>#NUM!</v>
      </c>
      <c r="CC15" s="13" t="e">
        <f t="array" ref="CC15">INDEX(Table5[subactivity], SMALL(IF(CC$2=Table5[activity], MATCH(ROW(Table5[activity]), ROW(Table5[activity]))), ROWS($BD$1:BZ13)))</f>
        <v>#NUM!</v>
      </c>
      <c r="CD15" s="13" t="e">
        <f t="array" ref="CD15">INDEX(Table5[subactivity], SMALL(IF(CD$2=Table5[activity], MATCH(ROW(Table5[activity]), ROW(Table5[activity]))), ROWS($BD$1:CA13)))</f>
        <v>#NUM!</v>
      </c>
      <c r="CE15" s="13" t="str">
        <f t="array" ref="CE15">INDEX(Table5[subactivity], SMALL(IF(CE$2=Table5[activity], MATCH(ROW(Table5[activity]), ROW(Table5[activity]))), ROWS($BD$1:CB13)))</f>
        <v>Trading Activities</v>
      </c>
      <c r="CF15" s="13" t="e">
        <f t="array" ref="CF15">INDEX(Table5[subactivity], SMALL(IF(CF$2=Table5[activity], MATCH(ROW(Table5[activity]), ROW(Table5[activity]))), ROWS($BD$1:CC13)))</f>
        <v>#NUM!</v>
      </c>
      <c r="CG15" s="13" t="e">
        <f t="array" ref="CG15">INDEX(Table5[subactivity], SMALL(IF(CG$2=Table5[activity], MATCH(ROW(Table5[activity]), ROW(Table5[activity]))), ROWS($BD$1:CD13)))</f>
        <v>#NUM!</v>
      </c>
      <c r="CH15" s="13" t="e">
        <f t="array" ref="CH15">INDEX(Table5[subactivity], SMALL(IF(CH$2=Table5[activity], MATCH(ROW(Table5[activity]), ROW(Table5[activity]))), ROWS($BD$1:CE13)))</f>
        <v>#NUM!</v>
      </c>
      <c r="CI15" s="13" t="e">
        <f t="array" ref="CI15">INDEX(Table5[subactivity], SMALL(IF(CI$2=Table5[activity], MATCH(ROW(Table5[activity]), ROW(Table5[activity]))), ROWS($BD$1:CF13)))</f>
        <v>#NUM!</v>
      </c>
      <c r="CJ15" s="13" t="str">
        <f t="array" ref="CJ15">INDEX(Table5[subactivity], SMALL(IF(CJ$2=Table5[activity], MATCH(ROW(Table5[activity]), ROW(Table5[activity]))), ROWS($BD$1:CG13)))</f>
        <v>Adjacent FMCG</v>
      </c>
      <c r="CK15" s="13" t="str">
        <f t="array" ref="CK15">INDEX(Table5[subactivity], SMALL(IF(CK$2=Table5[activity], MATCH(ROW(Table5[activity]), ROW(Table5[activity]))), ROWS($BD$1:CH13)))</f>
        <v>Other Visibility</v>
      </c>
      <c r="CL15" s="13" t="e">
        <f t="array" ref="CL15">INDEX(Table5[subactivity], SMALL(IF(CL$2=Table5[activity], MATCH(ROW(Table5[activity]), ROW(Table5[activity]))), ROWS($BD$1:CI13)))</f>
        <v>#NUM!</v>
      </c>
      <c r="CM15" s="13" t="e">
        <f t="array" ref="CM15">INDEX(Table5[subactivity], SMALL(IF(CM$2=Table5[activity], MATCH(ROW(Table5[activity]), ROW(Table5[activity]))), ROWS($BD$1:CJ13)))</f>
        <v>#NUM!</v>
      </c>
      <c r="CN15" s="13" t="e">
        <f t="array" ref="CN15">INDEX(Table5[subactivity], SMALL(IF(CN$2=Table5[activity], MATCH(ROW(Table5[activity]), ROW(Table5[activity]))), ROWS($BD$1:CK13)))</f>
        <v>#NUM!</v>
      </c>
      <c r="CO15" s="13" t="e">
        <f t="array" ref="CO15">INDEX(Table5[subactivity], SMALL(IF(CO$2=Table5[activity], MATCH(ROW(Table5[activity]), ROW(Table5[activity]))), ROWS($BD$1:CL13)))</f>
        <v>#NUM!</v>
      </c>
      <c r="CP15" s="13" t="e">
        <f t="array" ref="CP15">INDEX(Table5[subactivity], SMALL(IF(CP$2=Table5[activity], MATCH(ROW(Table5[activity]), ROW(Table5[activity]))), ROWS($BD$1:CM13)))</f>
        <v>#NUM!</v>
      </c>
      <c r="CR15" s="13" t="s">
        <v>143</v>
      </c>
      <c r="CS15" s="13" t="s">
        <v>154</v>
      </c>
      <c r="CU15" t="e">
        <f t="array" ref="CU15">INDEX(Table6[subchannel], SMALL(IF(CU$2=Table6[channel], MATCH(ROW(Table6[channel]), ROW(Table6[channel]))), ROWS($CR$1:CR13)))</f>
        <v>#NUM!</v>
      </c>
      <c r="CV15" t="e">
        <f t="array" ref="CV15">INDEX(Table6[subchannel], SMALL(IF(CV$2=Table6[channel], MATCH(ROW(Table6[channel]), ROW(Table6[channel]))), ROWS($CR$1:CS13)))</f>
        <v>#NUM!</v>
      </c>
      <c r="CW15" t="e">
        <f t="array" ref="CW15">INDEX(Table6[subchannel], SMALL(IF(CW$2=Table6[channel], MATCH(ROW(Table6[channel]), ROW(Table6[channel]))), ROWS($CR$1:CT13)))</f>
        <v>#NUM!</v>
      </c>
      <c r="CX15" t="e">
        <f t="array" ref="CX15">INDEX(Table6[subchannel], SMALL(IF(CX$2=Table6[channel], MATCH(ROW(Table6[channel]), ROW(Table6[channel]))), ROWS($CR$1:CU13)))</f>
        <v>#NUM!</v>
      </c>
      <c r="CY15" t="e">
        <f t="array" ref="CY15">INDEX(Table6[subchannel], SMALL(IF(CY$2=Table6[channel], MATCH(ROW(Table6[channel]), ROW(Table6[channel]))), ROWS($CR$1:CV13)))</f>
        <v>#NUM!</v>
      </c>
      <c r="CZ15" t="e">
        <f t="array" ref="CZ15">INDEX(Table6[subchannel], SMALL(IF(CZ$2=Table6[channel], MATCH(ROW(Table6[channel]), ROW(Table6[channel]))), ROWS($CR$1:CW13)))</f>
        <v>#NUM!</v>
      </c>
      <c r="DA15" t="e">
        <f t="array" ref="DA15">INDEX(Table6[subchannel], SMALL(IF(DA$2=Table6[channel], MATCH(ROW(Table6[channel]), ROW(Table6[channel]))), ROWS($CR$1:CX13)))</f>
        <v>#NUM!</v>
      </c>
      <c r="DB15" t="e">
        <f t="array" ref="DB15">INDEX(Table6[subchannel], SMALL(IF(DB$2=Table6[channel], MATCH(ROW(Table6[channel]), ROW(Table6[channel]))), ROWS($CR$1:CY13)))</f>
        <v>#NUM!</v>
      </c>
      <c r="DC15" t="e">
        <f t="array" ref="DC15">INDEX(Table6[subchannel], SMALL(IF(DC$2=Table6[channel], MATCH(ROW(Table6[channel]), ROW(Table6[channel]))), ROWS($CR$1:CZ13)))</f>
        <v>#NUM!</v>
      </c>
      <c r="DD15" t="e">
        <f t="array" ref="DD15">INDEX(Table6[subchannel], SMALL(IF(DD$2=Table6[channel], MATCH(ROW(Table6[channel]), ROW(Table6[channel]))), ROWS($CR$1:DA13)))</f>
        <v>#NUM!</v>
      </c>
      <c r="DE15" t="e">
        <f t="array" ref="DE15">INDEX(Table6[subchannel], SMALL(IF(DE$2=Table6[channel], MATCH(ROW(Table6[channel]), ROW(Table6[channel]))), ROWS($CR$1:DB13)))</f>
        <v>#NUM!</v>
      </c>
      <c r="DG15" s="13" t="s">
        <v>137</v>
      </c>
      <c r="DH15" s="13" t="s">
        <v>170</v>
      </c>
      <c r="DJ15" s="13" t="str">
        <f t="array" ref="DJ15">INDEX(Table8[account], SMALL(IF(DJ$2=Table8[subchannel], MATCH(ROW(Table8[subchannel]), ROW(Table8[subchannel]))), ROWS($DG$1:DG13)))</f>
        <v>BUKALAPAK</v>
      </c>
      <c r="DK15" s="13" t="e">
        <f t="array" ref="DK15">INDEX(Table8[account], SMALL(IF(DK$2=Table8[subchannel], MATCH(ROW(Table8[subchannel]), ROW(Table8[subchannel]))), ROWS($DG$1:DH13)))</f>
        <v>#NUM!</v>
      </c>
      <c r="DL15" s="13" t="e">
        <f t="array" ref="DL15">INDEX(Table8[account], SMALL(IF(DL$2=Table8[subchannel], MATCH(ROW(Table8[subchannel]), ROW(Table8[subchannel]))), ROWS($DG$1:DI13)))</f>
        <v>#NUM!</v>
      </c>
      <c r="DM15" s="13" t="e">
        <f t="array" ref="DM15">INDEX(Table8[account], SMALL(IF(DM$2=Table8[subchannel], MATCH(ROW(Table8[subchannel]), ROW(Table8[subchannel]))), ROWS($DG$1:DJ13)))</f>
        <v>#NUM!</v>
      </c>
      <c r="DN15" s="13" t="e">
        <f t="array" ref="DN15">INDEX(Table8[account], SMALL(IF(DN$2=Table8[subchannel], MATCH(ROW(Table8[subchannel]), ROW(Table8[subchannel]))), ROWS($DG$1:DK13)))</f>
        <v>#NUM!</v>
      </c>
      <c r="DO15" s="13" t="e">
        <f t="array" ref="DO15">INDEX(Table8[account], SMALL(IF(DO$2=Table8[subchannel], MATCH(ROW(Table8[subchannel]), ROW(Table8[subchannel]))), ROWS($DG$1:DL13)))</f>
        <v>#NUM!</v>
      </c>
      <c r="DP15" s="13" t="e">
        <f t="array" ref="DP15">INDEX(Table8[account], SMALL(IF(DP$2=Table8[subchannel], MATCH(ROW(Table8[subchannel]), ROW(Table8[subchannel]))), ROWS($DG$1:DM13)))</f>
        <v>#NUM!</v>
      </c>
      <c r="DQ15" s="13" t="e">
        <f t="array" ref="DQ15">INDEX(Table8[account], SMALL(IF(DQ$2=Table8[subchannel], MATCH(ROW(Table8[subchannel]), ROW(Table8[subchannel]))), ROWS($DG$1:DN13)))</f>
        <v>#NUM!</v>
      </c>
      <c r="DR15" s="13" t="e">
        <f t="array" ref="DR15">INDEX(Table8[account], SMALL(IF(DR$2=Table8[subchannel], MATCH(ROW(Table8[subchannel]), ROW(Table8[subchannel]))), ROWS($DG$1:DO13)))</f>
        <v>#NUM!</v>
      </c>
      <c r="DS15" s="13" t="e">
        <f t="array" ref="DS15">INDEX(Table8[account], SMALL(IF(DS$2=Table8[subchannel], MATCH(ROW(Table8[subchannel]), ROW(Table8[subchannel]))), ROWS($DG$1:DP13)))</f>
        <v>#NUM!</v>
      </c>
      <c r="DT15" s="13" t="e">
        <f t="array" ref="DT15">INDEX(Table8[account], SMALL(IF(DT$2=Table8[subchannel], MATCH(ROW(Table8[subchannel]), ROW(Table8[subchannel]))), ROWS($DG$1:DQ13)))</f>
        <v>#NUM!</v>
      </c>
      <c r="DU15" s="13" t="e">
        <f t="array" ref="DU15">INDEX(Table8[account], SMALL(IF(DU$2=Table8[subchannel], MATCH(ROW(Table8[subchannel]), ROW(Table8[subchannel]))), ROWS($DG$1:DR13)))</f>
        <v>#NUM!</v>
      </c>
      <c r="DV15" s="13" t="e">
        <f t="array" ref="DV15">INDEX(Table8[account], SMALL(IF(DV$2=Table8[subchannel], MATCH(ROW(Table8[subchannel]), ROW(Table8[subchannel]))), ROWS($DG$1:DS13)))</f>
        <v>#NUM!</v>
      </c>
      <c r="DW15" s="13" t="e">
        <f t="array" ref="DW15">INDEX(Table8[account], SMALL(IF(DW$2=Table8[subchannel], MATCH(ROW(Table8[subchannel]), ROW(Table8[subchannel]))), ROWS($DG$1:DT13)))</f>
        <v>#NUM!</v>
      </c>
      <c r="DX15" s="13" t="e">
        <f t="array" ref="DX15">INDEX(Table8[account], SMALL(IF(DX$2=Table8[subchannel], MATCH(ROW(Table8[subchannel]), ROW(Table8[subchannel]))), ROWS($DG$1:DU13)))</f>
        <v>#NUM!</v>
      </c>
      <c r="DY15" s="13" t="e">
        <f t="array" ref="DY15">INDEX(Table8[account], SMALL(IF(DY$2=Table8[subchannel], MATCH(ROW(Table8[subchannel]), ROW(Table8[subchannel]))), ROWS($DG$1:DV13)))</f>
        <v>#NUM!</v>
      </c>
      <c r="DZ15" s="13" t="e">
        <f t="array" ref="DZ15">INDEX(Table8[account], SMALL(IF(DZ$2=Table8[subchannel], MATCH(ROW(Table8[subchannel]), ROW(Table8[subchannel]))), ROWS($DG$1:DW13)))</f>
        <v>#NUM!</v>
      </c>
      <c r="EB15" s="13" t="s">
        <v>168</v>
      </c>
      <c r="EC15" s="13" t="s">
        <v>168</v>
      </c>
      <c r="EE15" s="13" t="e">
        <f t="array" ref="EE15">INDEX(Table9[subaccount], SMALL(IF(EE$2=Table9[account], MATCH(ROW(Table9[account]), ROW(Table9[account]))), ROWS($EB$1:EB13)))</f>
        <v>#NUM!</v>
      </c>
      <c r="EF15" s="13" t="e">
        <f t="array" ref="EF15">INDEX(Table9[subaccount], SMALL(IF(EF$2=Table9[account], MATCH(ROW(Table9[account]), ROW(Table9[account]))), ROWS($EB$1:EC13)))</f>
        <v>#NUM!</v>
      </c>
      <c r="EG15" s="13" t="e">
        <f t="array" ref="EG15">INDEX(Table9[subaccount], SMALL(IF(EG$2=Table9[account], MATCH(ROW(Table9[account]), ROW(Table9[account]))), ROWS($EB$1:ED13)))</f>
        <v>#NUM!</v>
      </c>
      <c r="EH15" s="13" t="e">
        <f t="array" ref="EH15">INDEX(Table9[subaccount], SMALL(IF(EH$2=Table9[account], MATCH(ROW(Table9[account]), ROW(Table9[account]))), ROWS($EB$1:EE13)))</f>
        <v>#NUM!</v>
      </c>
      <c r="EI15" s="13" t="e">
        <f t="array" ref="EI15">INDEX(Table9[subaccount], SMALL(IF(EI$2=Table9[account], MATCH(ROW(Table9[account]), ROW(Table9[account]))), ROWS($EB$1:EF13)))</f>
        <v>#NUM!</v>
      </c>
      <c r="EJ15" s="13" t="e">
        <f t="array" ref="EJ15">INDEX(Table9[subaccount], SMALL(IF(EJ$2=Table9[account], MATCH(ROW(Table9[account]), ROW(Table9[account]))), ROWS($EB$1:EG13)))</f>
        <v>#NUM!</v>
      </c>
      <c r="EK15" s="13" t="e">
        <f t="array" ref="EK15">INDEX(Table9[subaccount], SMALL(IF(EK$2=Table9[account], MATCH(ROW(Table9[account]), ROW(Table9[account]))), ROWS($EB$1:EH13)))</f>
        <v>#NUM!</v>
      </c>
      <c r="EL15" s="13" t="e">
        <f t="array" ref="EL15">INDEX(Table9[subaccount], SMALL(IF(EL$2=Table9[account], MATCH(ROW(Table9[account]), ROW(Table9[account]))), ROWS($EB$1:EI13)))</f>
        <v>#NUM!</v>
      </c>
      <c r="EM15" s="13" t="e">
        <f t="array" ref="EM15">INDEX(Table9[subaccount], SMALL(IF(EM$2=Table9[account], MATCH(ROW(Table9[account]), ROW(Table9[account]))), ROWS($EB$1:EJ13)))</f>
        <v>#NUM!</v>
      </c>
      <c r="EN15" s="13" t="e">
        <f t="array" ref="EN15">INDEX(Table9[subaccount], SMALL(IF(EN$2=Table9[account], MATCH(ROW(Table9[account]), ROW(Table9[account]))), ROWS($EB$1:EK13)))</f>
        <v>#NUM!</v>
      </c>
      <c r="EO15" s="13" t="e">
        <f t="array" ref="EO15">INDEX(Table9[subaccount], SMALL(IF(EO$2=Table9[account], MATCH(ROW(Table9[account]), ROW(Table9[account]))), ROWS($EB$1:EL13)))</f>
        <v>#NUM!</v>
      </c>
      <c r="EP15" s="13" t="e">
        <f t="array" ref="EP15">INDEX(Table9[subaccount], SMALL(IF(EP$2=Table9[account], MATCH(ROW(Table9[account]), ROW(Table9[account]))), ROWS($EB$1:EM13)))</f>
        <v>#NUM!</v>
      </c>
      <c r="EQ15" s="13" t="e">
        <f t="array" ref="EQ15">INDEX(Table9[subaccount], SMALL(IF(EQ$2=Table9[account], MATCH(ROW(Table9[account]), ROW(Table9[account]))), ROWS($EB$1:EN13)))</f>
        <v>#NUM!</v>
      </c>
      <c r="ER15" s="13" t="e">
        <f t="array" ref="ER15">INDEX(Table9[subaccount], SMALL(IF(ER$2=Table9[account], MATCH(ROW(Table9[account]), ROW(Table9[account]))), ROWS($EB$1:EO13)))</f>
        <v>#NUM!</v>
      </c>
      <c r="ES15" s="13" t="e">
        <f t="array" ref="ES15">INDEX(Table9[subaccount], SMALL(IF(ES$2=Table9[account], MATCH(ROW(Table9[account]), ROW(Table9[account]))), ROWS($EB$1:EP13)))</f>
        <v>#NUM!</v>
      </c>
      <c r="ET15" s="13" t="e">
        <f t="array" ref="ET15">INDEX(Table9[subaccount], SMALL(IF(ET$2=Table9[account], MATCH(ROW(Table9[account]), ROW(Table9[account]))), ROWS($EB$1:EQ13)))</f>
        <v>#NUM!</v>
      </c>
      <c r="EU15" s="13" t="e">
        <f t="array" ref="EU15">INDEX(Table9[subaccount], SMALL(IF(EU$2=Table9[account], MATCH(ROW(Table9[account]), ROW(Table9[account]))), ROWS($EB$1:ER13)))</f>
        <v>#NUM!</v>
      </c>
      <c r="EV15" s="13" t="e">
        <f t="array" ref="EV15">INDEX(Table9[subaccount], SMALL(IF(EV$2=Table9[account], MATCH(ROW(Table9[account]), ROW(Table9[account]))), ROWS($EB$1:ES13)))</f>
        <v>#NUM!</v>
      </c>
      <c r="EW15" s="13" t="e">
        <f t="array" ref="EW15">INDEX(Table9[subaccount], SMALL(IF(EW$2=Table9[account], MATCH(ROW(Table9[account]), ROW(Table9[account]))), ROWS($EB$1:ET13)))</f>
        <v>#NUM!</v>
      </c>
      <c r="EX15" s="13" t="e">
        <f t="array" ref="EX15">INDEX(Table9[subaccount], SMALL(IF(EX$2=Table9[account], MATCH(ROW(Table9[account]), ROW(Table9[account]))), ROWS($EB$1:EU13)))</f>
        <v>#NUM!</v>
      </c>
      <c r="EY15" s="13" t="e">
        <f t="array" ref="EY15">INDEX(Table9[subaccount], SMALL(IF(EY$2=Table9[account], MATCH(ROW(Table9[account]), ROW(Table9[account]))), ROWS($EB$1:EV13)))</f>
        <v>#NUM!</v>
      </c>
      <c r="EZ15" s="13" t="str">
        <f t="array" ref="EZ15">INDEX(Table9[subaccount], SMALL(IF(EZ$2=Table9[account], MATCH(ROW(Table9[account]), ROW(Table9[account]))), ROWS($EB$1:EW13)))</f>
        <v>MANDALA JAMBI</v>
      </c>
      <c r="FA15" s="13" t="str">
        <f t="array" ref="FA15">INDEX(Table9[subaccount], SMALL(IF(FA$2=Table9[account], MATCH(ROW(Table9[account]), ROW(Table9[account]))), ROWS($EB$1:EX13)))</f>
        <v>MITRA GROUP</v>
      </c>
      <c r="FB15" s="13" t="str">
        <f t="array" ref="FB15">INDEX(Table9[subaccount], SMALL(IF(FB$2=Table9[account], MATCH(ROW(Table9[account]), ROW(Table9[account]))), ROWS($EB$1:EY13)))</f>
        <v>BORMA DAKOTA NEW</v>
      </c>
      <c r="FC15" s="13" t="e">
        <f t="array" ref="FC15">INDEX(Table9[subaccount], SMALL(IF(FC$2=Table9[account], MATCH(ROW(Table9[account]), ROW(Table9[account]))), ROWS($EB$1:EZ13)))</f>
        <v>#NUM!</v>
      </c>
      <c r="FD15" s="13" t="e">
        <f t="array" ref="FD15">INDEX(Table9[subaccount], SMALL(IF(FD$2=Table9[account], MATCH(ROW(Table9[account]), ROW(Table9[account]))), ROWS($EB$1:FA13)))</f>
        <v>#NUM!</v>
      </c>
      <c r="FE15" s="13" t="e">
        <f t="array" ref="FE15">INDEX(Table9[subaccount], SMALL(IF(FE$2=Table9[account], MATCH(ROW(Table9[account]), ROW(Table9[account]))), ROWS($EB$1:FB13)))</f>
        <v>#NUM!</v>
      </c>
      <c r="FF15" s="13" t="e">
        <f t="array" ref="FF15">INDEX(Table9[subaccount], SMALL(IF(FF$2=Table9[account], MATCH(ROW(Table9[account]), ROW(Table9[account]))), ROWS($EB$1:FC13)))</f>
        <v>#NUM!</v>
      </c>
      <c r="FG15" s="13" t="e">
        <f t="array" ref="FG15">INDEX(Table9[subaccount], SMALL(IF(FG$2=Table9[account], MATCH(ROW(Table9[account]), ROW(Table9[account]))), ROWS($EB$1:FD13)))</f>
        <v>#NUM!</v>
      </c>
      <c r="FH15" s="13" t="e">
        <f t="array" ref="FH15">INDEX(Table9[subaccount], SMALL(IF(FH$2=Table9[account], MATCH(ROW(Table9[account]), ROW(Table9[account]))), ROWS($EB$1:FE13)))</f>
        <v>#NUM!</v>
      </c>
      <c r="FI15" s="13" t="e">
        <f t="array" ref="FI15">INDEX(Table9[subaccount], SMALL(IF(FI$2=Table9[account], MATCH(ROW(Table9[account]), ROW(Table9[account]))), ROWS($EB$1:FF13)))</f>
        <v>#NUM!</v>
      </c>
      <c r="FJ15" s="13" t="e">
        <f t="array" ref="FJ15">INDEX(Table9[subaccount], SMALL(IF(FJ$2=Table9[account], MATCH(ROW(Table9[account]), ROW(Table9[account]))), ROWS($EB$1:FG13)))</f>
        <v>#NUM!</v>
      </c>
      <c r="FK15" s="13" t="e">
        <f t="array" ref="FK15">INDEX(Table9[subaccount], SMALL(IF(FK$2=Table9[account], MATCH(ROW(Table9[account]), ROW(Table9[account]))), ROWS($EB$1:FH13)))</f>
        <v>#NUM!</v>
      </c>
      <c r="FL15" s="13" t="e">
        <f t="array" ref="FL15">INDEX(Table9[subaccount], SMALL(IF(FL$2=Table9[account], MATCH(ROW(Table9[account]), ROW(Table9[account]))), ROWS($EB$1:FI13)))</f>
        <v>#NUM!</v>
      </c>
      <c r="FM15" s="13" t="e">
        <f t="array" ref="FM15">INDEX(Table9[subaccount], SMALL(IF(FM$2=Table9[account], MATCH(ROW(Table9[account]), ROW(Table9[account]))), ROWS($EB$1:FJ13)))</f>
        <v>#NUM!</v>
      </c>
      <c r="FN15" s="13" t="e">
        <f t="array" ref="FN15">INDEX(Table9[subaccount], SMALL(IF(FN$2=Table9[account], MATCH(ROW(Table9[account]), ROW(Table9[account]))), ROWS($EB$1:FK13)))</f>
        <v>#NUM!</v>
      </c>
      <c r="FO15" s="13" t="e">
        <f t="array" ref="FO15">INDEX(Table9[subaccount], SMALL(IF(FO$2=Table9[account], MATCH(ROW(Table9[account]), ROW(Table9[account]))), ROWS($EB$1:FL13)))</f>
        <v>#NUM!</v>
      </c>
      <c r="FP15" s="13" t="e">
        <f t="array" ref="FP15">INDEX(Table9[subaccount], SMALL(IF(FP$2=Table9[account], MATCH(ROW(Table9[account]), ROW(Table9[account]))), ROWS($EB$1:FM13)))</f>
        <v>#NUM!</v>
      </c>
      <c r="FQ15" s="13" t="e">
        <f t="array" ref="FQ15">INDEX(Table9[subaccount], SMALL(IF(FQ$2=Table9[account], MATCH(ROW(Table9[account]), ROW(Table9[account]))), ROWS($EB$1:FN13)))</f>
        <v>#NUM!</v>
      </c>
      <c r="FR15" s="13" t="e">
        <f t="array" ref="FR15">INDEX(Table9[subaccount], SMALL(IF(FR$2=Table9[account], MATCH(ROW(Table9[account]), ROW(Table9[account]))), ROWS($EB$1:FO13)))</f>
        <v>#NUM!</v>
      </c>
      <c r="FS15" s="13" t="e">
        <f t="array" ref="FS15">INDEX(Table9[subaccount], SMALL(IF(FS$2=Table9[account], MATCH(ROW(Table9[account]), ROW(Table9[account]))), ROWS($EB$1:FP13)))</f>
        <v>#NUM!</v>
      </c>
      <c r="FT15" s="13" t="e">
        <f t="array" ref="FT15">INDEX(Table9[subaccount], SMALL(IF(FT$2=Table9[account], MATCH(ROW(Table9[account]), ROW(Table9[account]))), ROWS($EB$1:FQ13)))</f>
        <v>#NUM!</v>
      </c>
      <c r="FU15" s="13" t="e">
        <f t="array" ref="FU15">INDEX(Table9[subaccount], SMALL(IF(FU$2=Table9[account], MATCH(ROW(Table9[account]), ROW(Table9[account]))), ROWS($EB$1:FR13)))</f>
        <v>#NUM!</v>
      </c>
      <c r="FV15" s="13" t="e">
        <f t="array" ref="FV15">INDEX(Table9[subaccount], SMALL(IF(FV$2=Table9[account], MATCH(ROW(Table9[account]), ROW(Table9[account]))), ROWS($EB$1:FS13)))</f>
        <v>#NUM!</v>
      </c>
      <c r="FW15" s="13" t="e">
        <f t="array" ref="FW15">INDEX(Table9[subaccount], SMALL(IF(FW$2=Table9[account], MATCH(ROW(Table9[account]), ROW(Table9[account]))), ROWS($EB$1:FT13)))</f>
        <v>#NUM!</v>
      </c>
      <c r="FX15" s="13" t="e">
        <f t="array" ref="FX15">INDEX(Table9[subaccount], SMALL(IF(FX$2=Table9[account], MATCH(ROW(Table9[account]), ROW(Table9[account]))), ROWS($EB$1:FU13)))</f>
        <v>#NUM!</v>
      </c>
      <c r="FY15" s="13" t="e">
        <f t="array" ref="FY15">INDEX(Table9[subaccount], SMALL(IF(FY$2=Table9[account], MATCH(ROW(Table9[account]), ROW(Table9[account]))), ROWS($EB$1:FV13)))</f>
        <v>#NUM!</v>
      </c>
      <c r="FZ15" s="13" t="e">
        <f t="array" ref="FZ15">INDEX(Table9[subaccount], SMALL(IF(FZ$2=Table9[account], MATCH(ROW(Table9[account]), ROW(Table9[account]))), ROWS($EB$1:FW13)))</f>
        <v>#NUM!</v>
      </c>
      <c r="GA15" s="13" t="e">
        <f t="array" ref="GA15">INDEX(Table9[subaccount], SMALL(IF(GA$2=Table9[account], MATCH(ROW(Table9[account]), ROW(Table9[account]))), ROWS($EB$1:FX13)))</f>
        <v>#NUM!</v>
      </c>
      <c r="GB15" s="13" t="e">
        <f t="array" ref="GB15">INDEX(Table9[subaccount], SMALL(IF(GB$2=Table9[account], MATCH(ROW(Table9[account]), ROW(Table9[account]))), ROWS($EB$1:FY13)))</f>
        <v>#NUM!</v>
      </c>
      <c r="GC15" s="13" t="str">
        <f t="array" ref="GC15">INDEX(Table9[subaccount], SMALL(IF(GC$2=Table9[account], MATCH(ROW(Table9[account]), ROW(Table9[account]))), ROWS($EB$1:FZ13)))</f>
        <v>MIMI</v>
      </c>
      <c r="GD15" s="13" t="e">
        <f t="array" ref="GD15">INDEX(Table9[subaccount], SMALL(IF(GD$2=Table9[account], MATCH(ROW(Table9[account]), ROW(Table9[account]))), ROWS($EB$1:GA13)))</f>
        <v>#NUM!</v>
      </c>
      <c r="GE15" s="13" t="e">
        <f t="array" ref="GE15">INDEX(Table9[subaccount], SMALL(IF(GE$2=Table9[account], MATCH(ROW(Table9[account]), ROW(Table9[account]))), ROWS($EB$1:GB13)))</f>
        <v>#NUM!</v>
      </c>
      <c r="GF15" s="13" t="e">
        <f t="array" ref="GF15">INDEX(Table9[subaccount], SMALL(IF(GF$2=Table9[account], MATCH(ROW(Table9[account]), ROW(Table9[account]))), ROWS($EB$1:GC13)))</f>
        <v>#NUM!</v>
      </c>
      <c r="GG15" s="13" t="e">
        <f t="array" ref="GG15">INDEX(Table9[subaccount], SMALL(IF(GG$2=Table9[account], MATCH(ROW(Table9[account]), ROW(Table9[account]))), ROWS($EB$1:GD13)))</f>
        <v>#NUM!</v>
      </c>
      <c r="GH15" s="13" t="e">
        <f t="array" ref="GH15">INDEX(Table9[subaccount], SMALL(IF(GH$2=Table9[account], MATCH(ROW(Table9[account]), ROW(Table9[account]))), ROWS($EB$1:GE13)))</f>
        <v>#NUM!</v>
      </c>
      <c r="GI15" s="13" t="e">
        <f t="array" ref="GI15">INDEX(Table9[subaccount], SMALL(IF(GI$2=Table9[account], MATCH(ROW(Table9[account]), ROW(Table9[account]))), ROWS($EB$1:GF13)))</f>
        <v>#NUM!</v>
      </c>
      <c r="GJ15" s="13" t="e">
        <f t="array" ref="GJ15">INDEX(Table9[subaccount], SMALL(IF(GJ$2=Table9[account], MATCH(ROW(Table9[account]), ROW(Table9[account]))), ROWS($EB$1:GG13)))</f>
        <v>#NUM!</v>
      </c>
      <c r="GK15" s="13" t="e">
        <f t="array" ref="GK15">INDEX(Table9[subaccount], SMALL(IF(GK$2=Table9[account], MATCH(ROW(Table9[account]), ROW(Table9[account]))), ROWS($EB$1:GH13)))</f>
        <v>#NUM!</v>
      </c>
      <c r="GL15" s="13" t="e">
        <f t="array" ref="GL15">INDEX(Table9[subaccount], SMALL(IF(GL$2=Table9[account], MATCH(ROW(Table9[account]), ROW(Table9[account]))), ROWS($EB$1:GI13)))</f>
        <v>#NUM!</v>
      </c>
      <c r="GM15" s="13" t="e">
        <f t="array" ref="GM15">INDEX(Table9[subaccount], SMALL(IF(GM$2=Table9[account], MATCH(ROW(Table9[account]), ROW(Table9[account]))), ROWS($EB$1:GJ13)))</f>
        <v>#NUM!</v>
      </c>
      <c r="GN15" s="13" t="e">
        <f t="array" ref="GN15">INDEX(Table9[subaccount], SMALL(IF(GN$2=Table9[account], MATCH(ROW(Table9[account]), ROW(Table9[account]))), ROWS($EB$1:GK13)))</f>
        <v>#NUM!</v>
      </c>
      <c r="GO15" s="13" t="e">
        <f t="array" ref="GO15">INDEX(Table9[subaccount], SMALL(IF(GO$2=Table9[account], MATCH(ROW(Table9[account]), ROW(Table9[account]))), ROWS($EB$1:GL13)))</f>
        <v>#NUM!</v>
      </c>
      <c r="GP15" s="13" t="e">
        <f t="array" ref="GP15">INDEX(Table9[subaccount], SMALL(IF(GP$2=Table9[account], MATCH(ROW(Table9[account]), ROW(Table9[account]))), ROWS($EB$1:GM13)))</f>
        <v>#NUM!</v>
      </c>
      <c r="GQ15" s="13" t="e">
        <f t="array" ref="GQ15">INDEX(Table9[subaccount], SMALL(IF(GQ$2=Table9[account], MATCH(ROW(Table9[account]), ROW(Table9[account]))), ROWS($EB$1:GN13)))</f>
        <v>#NUM!</v>
      </c>
      <c r="GR15" s="13" t="e">
        <f t="array" ref="GR15">INDEX(Table9[subaccount], SMALL(IF(GR$2=Table9[account], MATCH(ROW(Table9[account]), ROW(Table9[account]))), ROWS($EB$1:GO13)))</f>
        <v>#NUM!</v>
      </c>
      <c r="GV15" s="13" t="s">
        <v>4</v>
      </c>
      <c r="GW15" s="13" t="s">
        <v>420</v>
      </c>
      <c r="GY15" s="13" t="e">
        <f t="array" ref="GY15">INDEX(Table11[Brand], SMALL(IF(GY$2=Table11[Entity], MATCH(ROW(Table11[Entity]), ROW(Table11[Entity]))), ROWS($GV$1:GV13)))</f>
        <v>#NUM!</v>
      </c>
      <c r="GZ15" s="13" t="str">
        <f t="array" ref="GZ15">INDEX(Table11[Brand], SMALL(IF(GZ$2=Table11[Entity], MATCH(ROW(Table11[Entity]), ROW(Table11[Entity]))), ROWS($GV$1:GW13)))</f>
        <v>Nutrilon Royal GUM 3+</v>
      </c>
      <c r="HA15" s="13" t="e">
        <f t="array" ref="HA15">INDEX(Table11[Brand], SMALL(IF(HA$2=Table11[Entity], MATCH(ROW(Table11[Entity]), ROW(Table11[Entity]))), ROWS($GV$1:GX13)))</f>
        <v>#NUM!</v>
      </c>
      <c r="HC15" s="13" t="s">
        <v>410</v>
      </c>
      <c r="HD15" s="13" t="s">
        <v>453</v>
      </c>
      <c r="HF15" s="13" t="e">
        <f t="array" ref="HF15">INDEX(Table12[SKU], SMALL(IF(HF$2=Table12[Brand], MATCH(ROW(Table12[Brand]), ROW(Table12[Brand]))), ROWS($HC$1:HC13)))</f>
        <v>#NUM!</v>
      </c>
      <c r="HG15" s="13" t="e">
        <f t="array" ref="HG15">INDEX(Table12[SKU], SMALL(IF(HG$2=Table12[Brand], MATCH(ROW(Table12[Brand]), ROW(Table12[Brand]))), ROWS($HC$1:HD13)))</f>
        <v>#NUM!</v>
      </c>
      <c r="HH15" s="13" t="e">
        <f t="array" ref="HH15">INDEX(Table12[SKU], SMALL(IF(HH$2=Table12[Brand], MATCH(ROW(Table12[Brand]), ROW(Table12[Brand]))), ROWS($HC$1:HE13)))</f>
        <v>#NUM!</v>
      </c>
      <c r="HI15" s="13" t="e">
        <f t="array" ref="HI15">INDEX(Table12[SKU], SMALL(IF(HI$2=Table12[Brand], MATCH(ROW(Table12[Brand]), ROW(Table12[Brand]))), ROWS($HC$1:HF13)))</f>
        <v>#NUM!</v>
      </c>
      <c r="HJ15" s="13" t="e">
        <f t="array" ref="HJ15">INDEX(Table12[SKU], SMALL(IF(HJ$2=Table12[Brand], MATCH(ROW(Table12[Brand]), ROW(Table12[Brand]))), ROWS($HC$1:HG13)))</f>
        <v>#NUM!</v>
      </c>
      <c r="HK15" s="13" t="e">
        <f t="array" ref="HK15">INDEX(Table12[SKU], SMALL(IF(HK$2=Table12[Brand], MATCH(ROW(Table12[Brand]), ROW(Table12[Brand]))), ROWS($HC$1:HH13)))</f>
        <v>#NUM!</v>
      </c>
      <c r="HL15" s="13" t="e">
        <f t="array" ref="HL15">INDEX(Table12[SKU], SMALL(IF(HL$2=Table12[Brand], MATCH(ROW(Table12[Brand]), ROW(Table12[Brand]))), ROWS($HC$1:HI13)))</f>
        <v>#NUM!</v>
      </c>
      <c r="HM15" s="13" t="e">
        <f t="array" ref="HM15">INDEX(Table12[SKU], SMALL(IF(HM$2=Table12[Brand], MATCH(ROW(Table12[Brand]), ROW(Table12[Brand]))), ROWS($HC$1:HJ13)))</f>
        <v>#NUM!</v>
      </c>
      <c r="HN15" s="13" t="str">
        <f t="array" ref="HN15">INDEX(Table12[SKU], SMALL(IF(HN$2=Table12[Brand], MATCH(ROW(Table12[Brand]), ROW(Table12[Brand]))), ROWS($HC$1:HK13)))</f>
        <v>SGM LLM+ 400</v>
      </c>
      <c r="HO15" s="13" t="e">
        <f t="array" ref="HO15">INDEX(Table12[SKU], SMALL(IF(HO$2=Table12[Brand], MATCH(ROW(Table12[Brand]), ROW(Table12[Brand]))), ROWS($HC$1:HL13)))</f>
        <v>#NUM!</v>
      </c>
      <c r="HP15" s="13" t="e">
        <f t="array" ref="HP15">INDEX(Table12[SKU], SMALL(IF(HP$2=Table12[Brand], MATCH(ROW(Table12[Brand]), ROW(Table12[Brand]))), ROWS($HC$1:HM13)))</f>
        <v>#NUM!</v>
      </c>
      <c r="HQ15" s="13" t="e">
        <f t="array" ref="HQ15">INDEX(Table12[SKU], SMALL(IF(HQ$2=Table12[Brand], MATCH(ROW(Table12[Brand]), ROW(Table12[Brand]))), ROWS($HC$1:HN13)))</f>
        <v>#NUM!</v>
      </c>
      <c r="HR15" s="13" t="e">
        <f t="array" ref="HR15">INDEX(Table12[SKU], SMALL(IF(HR$2=Table12[Brand], MATCH(ROW(Table12[Brand]), ROW(Table12[Brand]))), ROWS($HC$1:HO13)))</f>
        <v>#NUM!</v>
      </c>
      <c r="HS15" s="13" t="e">
        <f t="array" ref="HS15">INDEX(Table12[SKU], SMALL(IF(HS$2=Table12[Brand], MATCH(ROW(Table12[Brand]), ROW(Table12[Brand]))), ROWS($HC$1:HP13)))</f>
        <v>#NUM!</v>
      </c>
      <c r="HT15" s="13" t="e">
        <f t="array" ref="HT15">INDEX(Table12[SKU], SMALL(IF(HT$2=Table12[Brand], MATCH(ROW(Table12[Brand]), ROW(Table12[Brand]))), ROWS($HC$1:HQ13)))</f>
        <v>#NUM!</v>
      </c>
      <c r="HU15" s="13" t="e">
        <f t="array" ref="HU15">INDEX(Table12[SKU], SMALL(IF(HU$2=Table12[Brand], MATCH(ROW(Table12[Brand]), ROW(Table12[Brand]))), ROWS($HC$1:HR13)))</f>
        <v>#NUM!</v>
      </c>
      <c r="HV15" s="13" t="str">
        <f t="array" ref="HV15">INDEX(Table12[SKU], SMALL(IF(HV$2=Table12[Brand], MATCH(ROW(Table12[Brand]), ROW(Table12[Brand]))), ROWS($HC$1:HS13)))</f>
        <v>BEBELOVE GOLD SOYA 1 170 GR</v>
      </c>
      <c r="HW15" s="13" t="e">
        <f t="array" ref="HW15">INDEX(Table12[SKU], SMALL(IF(HW$2=Table12[Brand], MATCH(ROW(Table12[Brand]), ROW(Table12[Brand]))), ROWS($HC$1:HT13)))</f>
        <v>#NUM!</v>
      </c>
      <c r="HX15" s="13" t="e">
        <f t="array" ref="HX15">INDEX(Table12[SKU], SMALL(IF(HX$2=Table12[Brand], MATCH(ROW(Table12[Brand]), ROW(Table12[Brand]))), ROWS($HC$1:HU13)))</f>
        <v>#NUM!</v>
      </c>
      <c r="HY15" s="13" t="e">
        <f t="array" ref="HY15">INDEX(Table12[SKU], SMALL(IF(HY$2=Table12[Brand], MATCH(ROW(Table12[Brand]), ROW(Table12[Brand]))), ROWS($HC$1:HV13)))</f>
        <v>#NUM!</v>
      </c>
      <c r="HZ15" s="13" t="e">
        <f t="array" ref="HZ15">INDEX(Table12[SKU], SMALL(IF(HZ$2=Table12[Brand], MATCH(ROW(Table12[Brand]), ROW(Table12[Brand]))), ROWS($HC$1:HW13)))</f>
        <v>#NUM!</v>
      </c>
      <c r="IA15" s="13" t="e">
        <f t="array" ref="IA15">INDEX(Table12[SKU], SMALL(IF(IA$2=Table12[Brand], MATCH(ROW(Table12[Brand]), ROW(Table12[Brand]))), ROWS($HC$1:HX13)))</f>
        <v>#NUM!</v>
      </c>
      <c r="IB15" s="13" t="e">
        <f t="array" ref="IB15">INDEX(Table12[SKU], SMALL(IF(IB$2=Table12[Brand], MATCH(ROW(Table12[Brand]), ROW(Table12[Brand]))), ROWS($HC$1:HY13)))</f>
        <v>#NUM!</v>
      </c>
      <c r="IC15" s="13" t="e">
        <f t="array" ref="IC15">INDEX(Table12[SKU], SMALL(IF(IC$2=Table12[Brand], MATCH(ROW(Table12[Brand]), ROW(Table12[Brand]))), ROWS($HC$1:HZ13)))</f>
        <v>#NUM!</v>
      </c>
      <c r="ID15" s="13" t="e">
        <f t="array" ref="ID15">INDEX(Table12[SKU], SMALL(IF(ID$2=Table12[Brand], MATCH(ROW(Table12[Brand]), ROW(Table12[Brand]))), ROWS($HC$1:IA13)))</f>
        <v>#NUM!</v>
      </c>
      <c r="IE15" s="13" t="e">
        <f t="array" ref="IE15">INDEX(Table12[SKU], SMALL(IF(IE$2=Table12[Brand], MATCH(ROW(Table12[Brand]), ROW(Table12[Brand]))), ROWS($HC$1:IB13)))</f>
        <v>#NUM!</v>
      </c>
      <c r="IF15" s="13" t="e">
        <f t="array" ref="IF15">INDEX(Table12[SKU], SMALL(IF(IF$2=Table12[Brand], MATCH(ROW(Table12[Brand]), ROW(Table12[Brand]))), ROWS($HC$1:IC13)))</f>
        <v>#NUM!</v>
      </c>
      <c r="IG15" s="13" t="e">
        <f t="array" ref="IG15">INDEX(Table12[SKU], SMALL(IF(IG$2=Table12[Brand], MATCH(ROW(Table12[Brand]), ROW(Table12[Brand]))), ROWS($HC$1:ID13)))</f>
        <v>#NUM!</v>
      </c>
      <c r="IH15" s="13" t="e">
        <f t="array" ref="IH15">INDEX(Table12[SKU], SMALL(IF(IH$2=Table12[Brand], MATCH(ROW(Table12[Brand]), ROW(Table12[Brand]))), ROWS($HC$1:IE13)))</f>
        <v>#NUM!</v>
      </c>
      <c r="II15" s="13" t="e">
        <f t="array" ref="II15">INDEX(Table12[SKU], SMALL(IF(II$2=Table12[Brand], MATCH(ROW(Table12[Brand]), ROW(Table12[Brand]))), ROWS($HC$1:IF13)))</f>
        <v>#NUM!</v>
      </c>
      <c r="IJ15" s="13" t="e">
        <f t="array" ref="IJ15">INDEX(Table12[SKU], SMALL(IF(IJ$2=Table12[Brand], MATCH(ROW(Table12[Brand]), ROW(Table12[Brand]))), ROWS($HC$1:IG13)))</f>
        <v>#NUM!</v>
      </c>
      <c r="IL15" t="s">
        <v>410</v>
      </c>
      <c r="IM15" t="s">
        <v>453</v>
      </c>
      <c r="IN15" s="13">
        <f t="shared" si="0"/>
        <v>0</v>
      </c>
      <c r="IO15" t="str">
        <v>Lactamil Inisis CHO 200</v>
      </c>
      <c r="IP15">
        <v>1</v>
      </c>
      <c r="IQ15" t="str">
        <v>Lactamil Inisis CHO 200</v>
      </c>
    </row>
    <row r="16" spans="1:251">
      <c r="A16" s="2" t="s">
        <v>6</v>
      </c>
      <c r="B16" s="3" t="s">
        <v>394</v>
      </c>
      <c r="D16" t="e">
        <f t="array" ref="D16">INDEX(Table1[distributor], SMALL(IF(D$2=Table1[entity], MATCH(ROW(Table1[entity]), ROW(Table1[entity]))), ROWS($A$1:A14)))</f>
        <v>#NUM!</v>
      </c>
      <c r="E16" t="e">
        <f t="array" ref="E16">INDEX(Table1[distributor], SMALL(IF(E$2=Table1[entity], MATCH(ROW(Table1[entity]), ROW(Table1[entity]))), ROWS($A$1:B14)))</f>
        <v>#NUM!</v>
      </c>
      <c r="F16" t="e">
        <f t="array" ref="F16">INDEX(Table1[distributor], SMALL(IF(F$2=Table1[entity], MATCH(ROW(Table1[entity]), ROW(Table1[entity]))), ROWS($A$1:C14)))</f>
        <v>#NUM!</v>
      </c>
      <c r="G16" t="e">
        <f t="array" ref="G16">INDEX(Table1[distributor], SMALL(IF(G$2=Table1[entity], MATCH(ROW(Table1[entity]), ROW(Table1[entity]))), ROWS($A$1:D14)))</f>
        <v>#N/A</v>
      </c>
      <c r="H16" t="e">
        <f t="array" ref="H16">INDEX(Table1[distributor], SMALL(IF(H$2=Table1[entity], MATCH(ROW(Table1[entity]), ROW(Table1[entity]))), ROWS($A$1:E14)))</f>
        <v>#N/A</v>
      </c>
      <c r="I16" t="e">
        <f t="array" ref="I16">INDEX(Table1[distributor], SMALL(IF(I$2=Table1[entity], MATCH(ROW(Table1[entity]), ROW(Table1[entity]))), ROWS($A$1:F14)))</f>
        <v>#N/A</v>
      </c>
      <c r="J16" t="e">
        <f t="array" ref="J16">INDEX(Table1[distributor], SMALL(IF(J$2=Table1[entity], MATCH(ROW(Table1[entity]), ROW(Table1[entity]))), ROWS($A$1:G14)))</f>
        <v>#N/A</v>
      </c>
      <c r="K16" t="e">
        <f t="array" ref="K16">INDEX(Table1[distributor], SMALL(IF(K$2=Table1[entity], MATCH(ROW(Table1[entity]), ROW(Table1[entity]))), ROWS($A$1:H14)))</f>
        <v>#N/A</v>
      </c>
      <c r="L16" t="e">
        <f t="array" ref="L16">INDEX(Table1[distributor], SMALL(IF(L$2=Table1[entity], MATCH(ROW(Table1[entity]), ROW(Table1[entity]))), ROWS($A$1:I14)))</f>
        <v>#N/A</v>
      </c>
      <c r="M16" t="e">
        <f t="array" ref="M16">INDEX(Table1[distributor], SMALL(IF(M$2=Table1[entity], MATCH(ROW(Table1[entity]), ROW(Table1[entity]))), ROWS($A$1:J14)))</f>
        <v>#N/A</v>
      </c>
      <c r="N16" t="e">
        <f t="array" ref="N16">INDEX(Table1[distributor], SMALL(IF(N$2=Table1[entity], MATCH(ROW(Table1[entity]), ROW(Table1[entity]))), ROWS($A$1:K14)))</f>
        <v>#N/A</v>
      </c>
      <c r="O16" t="e">
        <f t="array" ref="O16">INDEX(Table1[distributor], SMALL(IF(O$2=Table1[entity], MATCH(ROW(Table1[entity]), ROW(Table1[entity]))), ROWS($A$1:L14)))</f>
        <v>#N/A</v>
      </c>
      <c r="P16" t="e">
        <f t="array" ref="P16">INDEX(Table1[distributor], SMALL(IF(P$2=Table1[entity], MATCH(ROW(Table1[entity]), ROW(Table1[entity]))), ROWS($A$1:M14)))</f>
        <v>#N/A</v>
      </c>
      <c r="Q16" t="e">
        <f t="array" ref="Q16">INDEX(Table1[distributor], SMALL(IF(Q$2=Table1[entity], MATCH(ROW(Table1[entity]), ROW(Table1[entity]))), ROWS($A$1:N14)))</f>
        <v>#N/A</v>
      </c>
      <c r="R16" t="e">
        <f t="array" ref="R16">INDEX(Table1[distributor], SMALL(IF(R$2=Table1[entity], MATCH(ROW(Table1[entity]), ROW(Table1[entity]))), ROWS($A$1:O14)))</f>
        <v>#N/A</v>
      </c>
      <c r="S16" t="e">
        <f t="array" ref="S16">INDEX(Table1[distributor], SMALL(IF(S$2=Table1[entity], MATCH(ROW(Table1[entity]), ROW(Table1[entity]))), ROWS($A$1:P14)))</f>
        <v>#N/A</v>
      </c>
      <c r="X16" t="e">
        <f t="array" ref="X16">INDEX(Table2[subactivitytype], SMALL(IF(X$2=Table2[category], MATCH(ROW(Table2[category]), ROW(Table2[category]))), ROWS($U$1:U14)))</f>
        <v>#NUM!</v>
      </c>
      <c r="Z16" s="2" t="s">
        <v>30</v>
      </c>
      <c r="AA16" s="3" t="s">
        <v>112</v>
      </c>
      <c r="AC16" s="13" t="e">
        <f t="array" ref="AC16">INDEX(Table3[subcategory], SMALL(IF(AC$2=Table3[subactivitytype], MATCH(ROW(Table3[subactivitytype]), ROW(Table3[subactivitytype]))), ROWS($Z$1:Z14)))</f>
        <v>#NUM!</v>
      </c>
      <c r="AD16" s="13" t="e">
        <f t="array" ref="AD16">INDEX(Table3[subcategory], SMALL(IF(AD$2=Table3[subactivitytype], MATCH(ROW(Table3[subactivitytype]), ROW(Table3[subactivitytype]))), ROWS($Z$1:AA14)))</f>
        <v>#NUM!</v>
      </c>
      <c r="AE16" s="13" t="e">
        <f t="array" ref="AE16">INDEX(Table3[subcategory], SMALL(IF(AE$2=Table3[subactivitytype], MATCH(ROW(Table3[subactivitytype]), ROW(Table3[subactivitytype]))), ROWS($Z$1:AB14)))</f>
        <v>#NUM!</v>
      </c>
      <c r="AG16" s="2" t="s">
        <v>49</v>
      </c>
      <c r="AH16" s="3" t="s">
        <v>43</v>
      </c>
      <c r="AJ16" s="13" t="e" cm="1">
        <f t="array" ref="AJ16">INDEX(Table4[activity], SMALL(IF(AJ$2=Table4[subcategory], MATCH(ROW(Table4[subcategory]), ROW(Table4[subcategory]))), ROWS($AG$1:AG14)))</f>
        <v>#NUM!</v>
      </c>
      <c r="AK16" s="13" t="e" cm="1">
        <f t="array" ref="AK16">INDEX(Table4[activity], SMALL(IF(AK$2=Table4[subcategory], MATCH(ROW(Table4[subcategory]), ROW(Table4[subcategory]))), ROWS($AG$1:AH14)))</f>
        <v>#NUM!</v>
      </c>
      <c r="AL16" s="13" t="e" cm="1">
        <f t="array" ref="AL16">INDEX(Table4[activity], SMALL(IF(AL$2=Table4[subcategory], MATCH(ROW(Table4[subcategory]), ROW(Table4[subcategory]))), ROWS($AG$1:AI14)))</f>
        <v>#NUM!</v>
      </c>
      <c r="AM16" s="13" t="e" cm="1">
        <f t="array" ref="AM16">INDEX(Table4[activity], SMALL(IF(AM$2=Table4[subcategory], MATCH(ROW(Table4[subcategory]), ROW(Table4[subcategory]))), ROWS($AG$1:AJ14)))</f>
        <v>#NUM!</v>
      </c>
      <c r="AN16" s="13" t="e" cm="1">
        <f t="array" ref="AN16">INDEX(Table4[activity], SMALL(IF(AN$2=Table4[subcategory], MATCH(ROW(Table4[subcategory]), ROW(Table4[subcategory]))), ROWS($AG$1:AK14)))</f>
        <v>#NUM!</v>
      </c>
      <c r="AO16" s="13" t="e" cm="1">
        <f t="array" ref="AO16">INDEX(Table4[activity], SMALL(IF(AO$2=Table4[subcategory], MATCH(ROW(Table4[subcategory]), ROW(Table4[subcategory]))), ROWS($AG$1:AL14)))</f>
        <v>#NUM!</v>
      </c>
      <c r="AP16" s="13" t="e" cm="1">
        <f t="array" ref="AP16">INDEX(Table4[activity], SMALL(IF(AP$2=Table4[subcategory], MATCH(ROW(Table4[subcategory]), ROW(Table4[subcategory]))), ROWS($AG$1:AM14)))</f>
        <v>#NUM!</v>
      </c>
      <c r="AQ16" s="13" t="e" cm="1">
        <f t="array" ref="AQ16">INDEX(Table4[activity], SMALL(IF(AQ$2=Table4[subcategory], MATCH(ROW(Table4[subcategory]), ROW(Table4[subcategory]))), ROWS($AG$1:AN14)))</f>
        <v>#NUM!</v>
      </c>
      <c r="AR16" s="13" t="e" cm="1">
        <f t="array" ref="AR16">INDEX(Table4[activity], SMALL(IF(AR$2=Table4[subcategory], MATCH(ROW(Table4[subcategory]), ROW(Table4[subcategory]))), ROWS($AG$1:AO14)))</f>
        <v>#NUM!</v>
      </c>
      <c r="AS16" s="13" t="e" cm="1">
        <f t="array" ref="AS16">INDEX(Table4[activity], SMALL(IF(AS$2=Table4[subcategory], MATCH(ROW(Table4[subcategory]), ROW(Table4[subcategory]))), ROWS($AG$1:AP14)))</f>
        <v>#NUM!</v>
      </c>
      <c r="AT16" s="13" t="e" cm="1">
        <f t="array" ref="AT16">INDEX(Table4[activity], SMALL(IF(AT$2=Table4[subcategory], MATCH(ROW(Table4[subcategory]), ROW(Table4[subcategory]))), ROWS($AG$1:AQ14)))</f>
        <v>#NUM!</v>
      </c>
      <c r="AU16" s="13" t="e" cm="1">
        <f t="array" ref="AU16">INDEX(Table4[activity], SMALL(IF(AU$2=Table4[subcategory], MATCH(ROW(Table4[subcategory]), ROW(Table4[subcategory]))), ROWS($AG$1:AR14)))</f>
        <v>#NUM!</v>
      </c>
      <c r="AV16" s="13" t="e" cm="1">
        <f t="array" ref="AV16">INDEX(Table4[activity], SMALL(IF(AV$2=Table4[subcategory], MATCH(ROW(Table4[subcategory]), ROW(Table4[subcategory]))), ROWS($AG$1:AS14)))</f>
        <v>#NUM!</v>
      </c>
      <c r="AW16" s="13" t="e" cm="1">
        <f t="array" ref="AW16">INDEX(Table4[activity], SMALL(IF(AW$2=Table4[subcategory], MATCH(ROW(Table4[subcategory]), ROW(Table4[subcategory]))), ROWS($AG$1:AT14)))</f>
        <v>#NUM!</v>
      </c>
      <c r="AX16" s="13" t="e" cm="1">
        <f t="array" ref="AX16">INDEX(Table4[activity], SMALL(IF(AX$2=Table4[subcategory], MATCH(ROW(Table4[subcategory]), ROW(Table4[subcategory]))), ROWS($AG$1:AU14)))</f>
        <v>#NUM!</v>
      </c>
      <c r="AY16" s="13" t="e" cm="1">
        <f t="array" ref="AY16">INDEX(Table4[activity], SMALL(IF(AY$2=Table4[subcategory], MATCH(ROW(Table4[subcategory]), ROW(Table4[subcategory]))), ROWS($AG$1:AV14)))</f>
        <v>#NUM!</v>
      </c>
      <c r="AZ16" s="13" t="e" cm="1">
        <f t="array" ref="AZ16">INDEX(Table4[activity], SMALL(IF(AZ$2=Table4[subcategory], MATCH(ROW(Table4[subcategory]), ROW(Table4[subcategory]))), ROWS($AG$1:AW14)))</f>
        <v>#NUM!</v>
      </c>
      <c r="BA16" s="13" t="e" cm="1">
        <f t="array" ref="BA16">INDEX(Table4[activity], SMALL(IF(BA$2=Table4[subcategory], MATCH(ROW(Table4[subcategory]), ROW(Table4[subcategory]))), ROWS($AG$1:AX14)))</f>
        <v>#NUM!</v>
      </c>
      <c r="BB16" s="13" t="e" cm="1">
        <f t="array" ref="BB16">INDEX(Table4[activity], SMALL(IF(BB$2=Table4[subcategory], MATCH(ROW(Table4[subcategory]), ROW(Table4[subcategory]))), ROWS($AG$1:AY14)))</f>
        <v>#NUM!</v>
      </c>
      <c r="BD16" s="13" t="s">
        <v>113</v>
      </c>
      <c r="BE16" s="13" t="s">
        <v>54</v>
      </c>
      <c r="BG16" s="13" t="e">
        <f t="array" ref="BG16">INDEX(Table5[subactivity], SMALL(IF(BG$2=Table5[activity], MATCH(ROW(Table5[activity]), ROW(Table5[activity]))), ROWS($BD$1:BD14)))</f>
        <v>#NUM!</v>
      </c>
      <c r="BH16" s="13" t="e">
        <f t="array" ref="BH16">INDEX(Table5[subactivity], SMALL(IF(BH$2=Table5[activity], MATCH(ROW(Table5[activity]), ROW(Table5[activity]))), ROWS($BD$1:BE14)))</f>
        <v>#NUM!</v>
      </c>
      <c r="BI16" s="13" t="e">
        <f t="array" ref="BI16">INDEX(Table5[subactivity], SMALL(IF(BI$2=Table5[activity], MATCH(ROW(Table5[activity]), ROW(Table5[activity]))), ROWS($BD$1:BF14)))</f>
        <v>#NUM!</v>
      </c>
      <c r="BJ16" s="13" t="e">
        <f t="array" ref="BJ16">INDEX(Table5[subactivity], SMALL(IF(BJ$2=Table5[activity], MATCH(ROW(Table5[activity]), ROW(Table5[activity]))), ROWS($BD$1:BG14)))</f>
        <v>#NUM!</v>
      </c>
      <c r="BK16" s="13" t="e">
        <f t="array" ref="BK16">INDEX(Table5[subactivity], SMALL(IF(BK$2=Table5[activity], MATCH(ROW(Table5[activity]), ROW(Table5[activity]))), ROWS($BD$1:BH14)))</f>
        <v>#NUM!</v>
      </c>
      <c r="BL16" s="13" t="e">
        <f t="array" ref="BL16">INDEX(Table5[subactivity], SMALL(IF(BL$2=Table5[activity], MATCH(ROW(Table5[activity]), ROW(Table5[activity]))), ROWS($BD$1:BI14)))</f>
        <v>#NUM!</v>
      </c>
      <c r="BM16" s="13" t="e">
        <f t="array" ref="BM16">INDEX(Table5[subactivity], SMALL(IF(BM$2=Table5[activity], MATCH(ROW(Table5[activity]), ROW(Table5[activity]))), ROWS($BD$1:BJ14)))</f>
        <v>#NUM!</v>
      </c>
      <c r="BN16" s="13" t="e">
        <f t="array" ref="BN16">INDEX(Table5[subactivity], SMALL(IF(BN$2=Table5[activity], MATCH(ROW(Table5[activity]), ROW(Table5[activity]))), ROWS($BD$1:BK14)))</f>
        <v>#NUM!</v>
      </c>
      <c r="BO16" s="13" t="e">
        <f t="array" ref="BO16">INDEX(Table5[subactivity], SMALL(IF(BO$2=Table5[activity], MATCH(ROW(Table5[activity]), ROW(Table5[activity]))), ROWS($BD$1:BL14)))</f>
        <v>#NUM!</v>
      </c>
      <c r="BP16" s="13" t="e">
        <f t="array" ref="BP16">INDEX(Table5[subactivity], SMALL(IF(BP$2=Table5[activity], MATCH(ROW(Table5[activity]), ROW(Table5[activity]))), ROWS($BD$1:BM14)))</f>
        <v>#NUM!</v>
      </c>
      <c r="BQ16" s="13" t="str">
        <f t="array" ref="BQ16">INDEX(Table5[subactivity], SMALL(IF(BQ$2=Table5[activity], MATCH(ROW(Table5[activity]), ROW(Table5[activity]))), ROWS($BD$1:BN14)))</f>
        <v>Adjacent Gimmick</v>
      </c>
      <c r="BR16" s="13" t="e">
        <f t="array" ref="BR16">INDEX(Table5[subactivity], SMALL(IF(BR$2=Table5[activity], MATCH(ROW(Table5[activity]), ROW(Table5[activity]))), ROWS($BD$1:BO14)))</f>
        <v>#NUM!</v>
      </c>
      <c r="BS16" s="13" t="e">
        <f t="array" ref="BS16">INDEX(Table5[subactivity], SMALL(IF(BS$2=Table5[activity], MATCH(ROW(Table5[activity]), ROW(Table5[activity]))), ROWS($BD$1:BP14)))</f>
        <v>#NUM!</v>
      </c>
      <c r="BT16" s="13" t="e">
        <f t="array" ref="BT16">INDEX(Table5[subactivity], SMALL(IF(BT$2=Table5[activity], MATCH(ROW(Table5[activity]), ROW(Table5[activity]))), ROWS($BD$1:BQ14)))</f>
        <v>#NUM!</v>
      </c>
      <c r="BU16" s="13" t="e">
        <f t="array" ref="BU16">INDEX(Table5[subactivity], SMALL(IF(BU$2=Table5[activity], MATCH(ROW(Table5[activity]), ROW(Table5[activity]))), ROWS($BD$1:BR14)))</f>
        <v>#NUM!</v>
      </c>
      <c r="BV16" s="13" t="e">
        <f t="array" ref="BV16">INDEX(Table5[subactivity], SMALL(IF(BV$2=Table5[activity], MATCH(ROW(Table5[activity]), ROW(Table5[activity]))), ROWS($BD$1:BS14)))</f>
        <v>#NUM!</v>
      </c>
      <c r="BW16" s="13" t="e">
        <f t="array" ref="BW16">INDEX(Table5[subactivity], SMALL(IF(BW$2=Table5[activity], MATCH(ROW(Table5[activity]), ROW(Table5[activity]))), ROWS($BD$1:BT14)))</f>
        <v>#NUM!</v>
      </c>
      <c r="BX16" s="13" t="e">
        <f t="array" ref="BX16">INDEX(Table5[subactivity], SMALL(IF(BX$2=Table5[activity], MATCH(ROW(Table5[activity]), ROW(Table5[activity]))), ROWS($BD$1:BU14)))</f>
        <v>#NUM!</v>
      </c>
      <c r="BY16" s="13" t="e">
        <f t="array" ref="BY16">INDEX(Table5[subactivity], SMALL(IF(BY$2=Table5[activity], MATCH(ROW(Table5[activity]), ROW(Table5[activity]))), ROWS($BD$1:BV14)))</f>
        <v>#NUM!</v>
      </c>
      <c r="BZ16" s="13" t="e">
        <f t="array" ref="BZ16">INDEX(Table5[subactivity], SMALL(IF(BZ$2=Table5[activity], MATCH(ROW(Table5[activity]), ROW(Table5[activity]))), ROWS($BD$1:BW14)))</f>
        <v>#NUM!</v>
      </c>
      <c r="CA16" s="13" t="e">
        <f t="array" ref="CA16">INDEX(Table5[subactivity], SMALL(IF(CA$2=Table5[activity], MATCH(ROW(Table5[activity]), ROW(Table5[activity]))), ROWS($BD$1:BX14)))</f>
        <v>#NUM!</v>
      </c>
      <c r="CB16" s="13" t="e">
        <f t="array" ref="CB16">INDEX(Table5[subactivity], SMALL(IF(CB$2=Table5[activity], MATCH(ROW(Table5[activity]), ROW(Table5[activity]))), ROWS($BD$1:BY14)))</f>
        <v>#NUM!</v>
      </c>
      <c r="CC16" s="13" t="e">
        <f t="array" ref="CC16">INDEX(Table5[subactivity], SMALL(IF(CC$2=Table5[activity], MATCH(ROW(Table5[activity]), ROW(Table5[activity]))), ROWS($BD$1:BZ14)))</f>
        <v>#NUM!</v>
      </c>
      <c r="CD16" s="13" t="e">
        <f t="array" ref="CD16">INDEX(Table5[subactivity], SMALL(IF(CD$2=Table5[activity], MATCH(ROW(Table5[activity]), ROW(Table5[activity]))), ROWS($BD$1:CA14)))</f>
        <v>#NUM!</v>
      </c>
      <c r="CE16" s="13" t="str">
        <f t="array" ref="CE16">INDEX(Table5[subactivity], SMALL(IF(CE$2=Table5[activity], MATCH(ROW(Table5[activity]), ROW(Table5[activity]))), ROWS($BD$1:CB14)))</f>
        <v>Volume Incentive</v>
      </c>
      <c r="CF16" s="13" t="e">
        <f t="array" ref="CF16">INDEX(Table5[subactivity], SMALL(IF(CF$2=Table5[activity], MATCH(ROW(Table5[activity]), ROW(Table5[activity]))), ROWS($BD$1:CC14)))</f>
        <v>#NUM!</v>
      </c>
      <c r="CG16" s="13" t="e">
        <f t="array" ref="CG16">INDEX(Table5[subactivity], SMALL(IF(CG$2=Table5[activity], MATCH(ROW(Table5[activity]), ROW(Table5[activity]))), ROWS($BD$1:CD14)))</f>
        <v>#NUM!</v>
      </c>
      <c r="CH16" s="13" t="e">
        <f t="array" ref="CH16">INDEX(Table5[subactivity], SMALL(IF(CH$2=Table5[activity], MATCH(ROW(Table5[activity]), ROW(Table5[activity]))), ROWS($BD$1:CE14)))</f>
        <v>#NUM!</v>
      </c>
      <c r="CI16" s="13" t="e">
        <f t="array" ref="CI16">INDEX(Table5[subactivity], SMALL(IF(CI$2=Table5[activity], MATCH(ROW(Table5[activity]), ROW(Table5[activity]))), ROWS($BD$1:CF14)))</f>
        <v>#NUM!</v>
      </c>
      <c r="CJ16" s="13" t="str">
        <f t="array" ref="CJ16">INDEX(Table5[subactivity], SMALL(IF(CJ$2=Table5[activity], MATCH(ROW(Table5[activity]), ROW(Table5[activity]))), ROWS($BD$1:CG14)))</f>
        <v>Adjacent Gimmick</v>
      </c>
      <c r="CK16" s="13" t="str">
        <f t="array" ref="CK16">INDEX(Table5[subactivity], SMALL(IF(CK$2=Table5[activity], MATCH(ROW(Table5[activity]), ROW(Table5[activity]))), ROWS($BD$1:CH14)))</f>
        <v>Others Promo</v>
      </c>
      <c r="CL16" s="13" t="e">
        <f t="array" ref="CL16">INDEX(Table5[subactivity], SMALL(IF(CL$2=Table5[activity], MATCH(ROW(Table5[activity]), ROW(Table5[activity]))), ROWS($BD$1:CI14)))</f>
        <v>#NUM!</v>
      </c>
      <c r="CM16" s="13" t="e">
        <f t="array" ref="CM16">INDEX(Table5[subactivity], SMALL(IF(CM$2=Table5[activity], MATCH(ROW(Table5[activity]), ROW(Table5[activity]))), ROWS($BD$1:CJ14)))</f>
        <v>#NUM!</v>
      </c>
      <c r="CN16" s="13" t="e">
        <f t="array" ref="CN16">INDEX(Table5[subactivity], SMALL(IF(CN$2=Table5[activity], MATCH(ROW(Table5[activity]), ROW(Table5[activity]))), ROWS($BD$1:CK14)))</f>
        <v>#NUM!</v>
      </c>
      <c r="CO16" s="13" t="e">
        <f t="array" ref="CO16">INDEX(Table5[subactivity], SMALL(IF(CO$2=Table5[activity], MATCH(ROW(Table5[activity]), ROW(Table5[activity]))), ROWS($BD$1:CL14)))</f>
        <v>#NUM!</v>
      </c>
      <c r="CP16" s="13" t="e">
        <f t="array" ref="CP16">INDEX(Table5[subactivity], SMALL(IF(CP$2=Table5[activity], MATCH(ROW(Table5[activity]), ROW(Table5[activity]))), ROWS($BD$1:CM14)))</f>
        <v>#NUM!</v>
      </c>
      <c r="CR16" s="13" t="s">
        <v>144</v>
      </c>
      <c r="CS16" s="13" t="s">
        <v>155</v>
      </c>
      <c r="CU16" t="e">
        <f t="array" ref="CU16">INDEX(Table6[subchannel], SMALL(IF(CU$2=Table6[channel], MATCH(ROW(Table6[channel]), ROW(Table6[channel]))), ROWS($CR$1:CR14)))</f>
        <v>#NUM!</v>
      </c>
      <c r="CV16" t="e">
        <f t="array" ref="CV16">INDEX(Table6[subchannel], SMALL(IF(CV$2=Table6[channel], MATCH(ROW(Table6[channel]), ROW(Table6[channel]))), ROWS($CR$1:CS14)))</f>
        <v>#NUM!</v>
      </c>
      <c r="CW16" t="e">
        <f t="array" ref="CW16">INDEX(Table6[subchannel], SMALL(IF(CW$2=Table6[channel], MATCH(ROW(Table6[channel]), ROW(Table6[channel]))), ROWS($CR$1:CT14)))</f>
        <v>#NUM!</v>
      </c>
      <c r="CX16" t="e">
        <f t="array" ref="CX16">INDEX(Table6[subchannel], SMALL(IF(CX$2=Table6[channel], MATCH(ROW(Table6[channel]), ROW(Table6[channel]))), ROWS($CR$1:CU14)))</f>
        <v>#NUM!</v>
      </c>
      <c r="CY16" t="e">
        <f t="array" ref="CY16">INDEX(Table6[subchannel], SMALL(IF(CY$2=Table6[channel], MATCH(ROW(Table6[channel]), ROW(Table6[channel]))), ROWS($CR$1:CV14)))</f>
        <v>#NUM!</v>
      </c>
      <c r="CZ16" t="e">
        <f t="array" ref="CZ16">INDEX(Table6[subchannel], SMALL(IF(CZ$2=Table6[channel], MATCH(ROW(Table6[channel]), ROW(Table6[channel]))), ROWS($CR$1:CW14)))</f>
        <v>#NUM!</v>
      </c>
      <c r="DA16" t="e">
        <f t="array" ref="DA16">INDEX(Table6[subchannel], SMALL(IF(DA$2=Table6[channel], MATCH(ROW(Table6[channel]), ROW(Table6[channel]))), ROWS($CR$1:CX14)))</f>
        <v>#NUM!</v>
      </c>
      <c r="DB16" t="e">
        <f t="array" ref="DB16">INDEX(Table6[subchannel], SMALL(IF(DB$2=Table6[channel], MATCH(ROW(Table6[channel]), ROW(Table6[channel]))), ROWS($CR$1:CY14)))</f>
        <v>#NUM!</v>
      </c>
      <c r="DC16" t="e">
        <f t="array" ref="DC16">INDEX(Table6[subchannel], SMALL(IF(DC$2=Table6[channel], MATCH(ROW(Table6[channel]), ROW(Table6[channel]))), ROWS($CR$1:CZ14)))</f>
        <v>#NUM!</v>
      </c>
      <c r="DD16" t="e">
        <f t="array" ref="DD16">INDEX(Table6[subchannel], SMALL(IF(DD$2=Table6[channel], MATCH(ROW(Table6[channel]), ROW(Table6[channel]))), ROWS($CR$1:DA14)))</f>
        <v>#NUM!</v>
      </c>
      <c r="DE16" t="e">
        <f t="array" ref="DE16">INDEX(Table6[subchannel], SMALL(IF(DE$2=Table6[channel], MATCH(ROW(Table6[channel]), ROW(Table6[channel]))), ROWS($CR$1:DB14)))</f>
        <v>#NUM!</v>
      </c>
      <c r="DG16" s="13" t="s">
        <v>137</v>
      </c>
      <c r="DH16" s="13" t="s">
        <v>171</v>
      </c>
      <c r="DJ16" s="13" t="str">
        <f t="array" ref="DJ16">INDEX(Table8[account], SMALL(IF(DJ$2=Table8[subchannel], MATCH(ROW(Table8[subchannel]), ROW(Table8[subchannel]))), ROWS($DG$1:DG14)))</f>
        <v>TOKOKAMAS</v>
      </c>
      <c r="DK16" s="13" t="e">
        <f t="array" ref="DK16">INDEX(Table8[account], SMALL(IF(DK$2=Table8[subchannel], MATCH(ROW(Table8[subchannel]), ROW(Table8[subchannel]))), ROWS($DG$1:DH14)))</f>
        <v>#NUM!</v>
      </c>
      <c r="DL16" s="13" t="e">
        <f t="array" ref="DL16">INDEX(Table8[account], SMALL(IF(DL$2=Table8[subchannel], MATCH(ROW(Table8[subchannel]), ROW(Table8[subchannel]))), ROWS($DG$1:DI14)))</f>
        <v>#NUM!</v>
      </c>
      <c r="DM16" s="13" t="e">
        <f t="array" ref="DM16">INDEX(Table8[account], SMALL(IF(DM$2=Table8[subchannel], MATCH(ROW(Table8[subchannel]), ROW(Table8[subchannel]))), ROWS($DG$1:DJ14)))</f>
        <v>#NUM!</v>
      </c>
      <c r="DN16" s="13" t="e">
        <f t="array" ref="DN16">INDEX(Table8[account], SMALL(IF(DN$2=Table8[subchannel], MATCH(ROW(Table8[subchannel]), ROW(Table8[subchannel]))), ROWS($DG$1:DK14)))</f>
        <v>#NUM!</v>
      </c>
      <c r="DO16" s="13" t="e">
        <f t="array" ref="DO16">INDEX(Table8[account], SMALL(IF(DO$2=Table8[subchannel], MATCH(ROW(Table8[subchannel]), ROW(Table8[subchannel]))), ROWS($DG$1:DL14)))</f>
        <v>#NUM!</v>
      </c>
      <c r="DP16" s="13" t="e">
        <f t="array" ref="DP16">INDEX(Table8[account], SMALL(IF(DP$2=Table8[subchannel], MATCH(ROW(Table8[subchannel]), ROW(Table8[subchannel]))), ROWS($DG$1:DM14)))</f>
        <v>#NUM!</v>
      </c>
      <c r="DQ16" s="13" t="e">
        <f t="array" ref="DQ16">INDEX(Table8[account], SMALL(IF(DQ$2=Table8[subchannel], MATCH(ROW(Table8[subchannel]), ROW(Table8[subchannel]))), ROWS($DG$1:DN14)))</f>
        <v>#NUM!</v>
      </c>
      <c r="DR16" s="13" t="e">
        <f t="array" ref="DR16">INDEX(Table8[account], SMALL(IF(DR$2=Table8[subchannel], MATCH(ROW(Table8[subchannel]), ROW(Table8[subchannel]))), ROWS($DG$1:DO14)))</f>
        <v>#NUM!</v>
      </c>
      <c r="DS16" s="13" t="e">
        <f t="array" ref="DS16">INDEX(Table8[account], SMALL(IF(DS$2=Table8[subchannel], MATCH(ROW(Table8[subchannel]), ROW(Table8[subchannel]))), ROWS($DG$1:DP14)))</f>
        <v>#NUM!</v>
      </c>
      <c r="DT16" s="13" t="e">
        <f t="array" ref="DT16">INDEX(Table8[account], SMALL(IF(DT$2=Table8[subchannel], MATCH(ROW(Table8[subchannel]), ROW(Table8[subchannel]))), ROWS($DG$1:DQ14)))</f>
        <v>#NUM!</v>
      </c>
      <c r="DU16" s="13" t="e">
        <f t="array" ref="DU16">INDEX(Table8[account], SMALL(IF(DU$2=Table8[subchannel], MATCH(ROW(Table8[subchannel]), ROW(Table8[subchannel]))), ROWS($DG$1:DR14)))</f>
        <v>#NUM!</v>
      </c>
      <c r="DV16" s="13" t="e">
        <f t="array" ref="DV16">INDEX(Table8[account], SMALL(IF(DV$2=Table8[subchannel], MATCH(ROW(Table8[subchannel]), ROW(Table8[subchannel]))), ROWS($DG$1:DS14)))</f>
        <v>#NUM!</v>
      </c>
      <c r="DW16" s="13" t="e">
        <f t="array" ref="DW16">INDEX(Table8[account], SMALL(IF(DW$2=Table8[subchannel], MATCH(ROW(Table8[subchannel]), ROW(Table8[subchannel]))), ROWS($DG$1:DT14)))</f>
        <v>#NUM!</v>
      </c>
      <c r="DX16" s="13" t="e">
        <f t="array" ref="DX16">INDEX(Table8[account], SMALL(IF(DX$2=Table8[subchannel], MATCH(ROW(Table8[subchannel]), ROW(Table8[subchannel]))), ROWS($DG$1:DU14)))</f>
        <v>#NUM!</v>
      </c>
      <c r="DY16" s="13" t="e">
        <f t="array" ref="DY16">INDEX(Table8[account], SMALL(IF(DY$2=Table8[subchannel], MATCH(ROW(Table8[subchannel]), ROW(Table8[subchannel]))), ROWS($DG$1:DV14)))</f>
        <v>#NUM!</v>
      </c>
      <c r="DZ16" s="13" t="e">
        <f t="array" ref="DZ16">INDEX(Table8[account], SMALL(IF(DZ$2=Table8[subchannel], MATCH(ROW(Table8[subchannel]), ROW(Table8[subchannel]))), ROWS($DG$1:DW14)))</f>
        <v>#NUM!</v>
      </c>
      <c r="EB16" s="13" t="s">
        <v>169</v>
      </c>
      <c r="EC16" s="13" t="s">
        <v>169</v>
      </c>
      <c r="EE16" s="13" t="e">
        <f t="array" ref="EE16">INDEX(Table9[subaccount], SMALL(IF(EE$2=Table9[account], MATCH(ROW(Table9[account]), ROW(Table9[account]))), ROWS($EB$1:EB14)))</f>
        <v>#NUM!</v>
      </c>
      <c r="EF16" s="13" t="e">
        <f t="array" ref="EF16">INDEX(Table9[subaccount], SMALL(IF(EF$2=Table9[account], MATCH(ROW(Table9[account]), ROW(Table9[account]))), ROWS($EB$1:EC14)))</f>
        <v>#NUM!</v>
      </c>
      <c r="EG16" s="13" t="e">
        <f t="array" ref="EG16">INDEX(Table9[subaccount], SMALL(IF(EG$2=Table9[account], MATCH(ROW(Table9[account]), ROW(Table9[account]))), ROWS($EB$1:ED14)))</f>
        <v>#NUM!</v>
      </c>
      <c r="EH16" s="13" t="e">
        <f t="array" ref="EH16">INDEX(Table9[subaccount], SMALL(IF(EH$2=Table9[account], MATCH(ROW(Table9[account]), ROW(Table9[account]))), ROWS($EB$1:EE14)))</f>
        <v>#NUM!</v>
      </c>
      <c r="EI16" s="13" t="e">
        <f t="array" ref="EI16">INDEX(Table9[subaccount], SMALL(IF(EI$2=Table9[account], MATCH(ROW(Table9[account]), ROW(Table9[account]))), ROWS($EB$1:EF14)))</f>
        <v>#NUM!</v>
      </c>
      <c r="EJ16" s="13" t="e">
        <f t="array" ref="EJ16">INDEX(Table9[subaccount], SMALL(IF(EJ$2=Table9[account], MATCH(ROW(Table9[account]), ROW(Table9[account]))), ROWS($EB$1:EG14)))</f>
        <v>#NUM!</v>
      </c>
      <c r="EK16" s="13" t="e">
        <f t="array" ref="EK16">INDEX(Table9[subaccount], SMALL(IF(EK$2=Table9[account], MATCH(ROW(Table9[account]), ROW(Table9[account]))), ROWS($EB$1:EH14)))</f>
        <v>#NUM!</v>
      </c>
      <c r="EL16" s="13" t="e">
        <f t="array" ref="EL16">INDEX(Table9[subaccount], SMALL(IF(EL$2=Table9[account], MATCH(ROW(Table9[account]), ROW(Table9[account]))), ROWS($EB$1:EI14)))</f>
        <v>#NUM!</v>
      </c>
      <c r="EM16" s="13" t="e">
        <f t="array" ref="EM16">INDEX(Table9[subaccount], SMALL(IF(EM$2=Table9[account], MATCH(ROW(Table9[account]), ROW(Table9[account]))), ROWS($EB$1:EJ14)))</f>
        <v>#NUM!</v>
      </c>
      <c r="EN16" s="13" t="e">
        <f t="array" ref="EN16">INDEX(Table9[subaccount], SMALL(IF(EN$2=Table9[account], MATCH(ROW(Table9[account]), ROW(Table9[account]))), ROWS($EB$1:EK14)))</f>
        <v>#NUM!</v>
      </c>
      <c r="EO16" s="13" t="e">
        <f t="array" ref="EO16">INDEX(Table9[subaccount], SMALL(IF(EO$2=Table9[account], MATCH(ROW(Table9[account]), ROW(Table9[account]))), ROWS($EB$1:EL14)))</f>
        <v>#NUM!</v>
      </c>
      <c r="EP16" s="13" t="e">
        <f t="array" ref="EP16">INDEX(Table9[subaccount], SMALL(IF(EP$2=Table9[account], MATCH(ROW(Table9[account]), ROW(Table9[account]))), ROWS($EB$1:EM14)))</f>
        <v>#NUM!</v>
      </c>
      <c r="EQ16" s="13" t="e">
        <f t="array" ref="EQ16">INDEX(Table9[subaccount], SMALL(IF(EQ$2=Table9[account], MATCH(ROW(Table9[account]), ROW(Table9[account]))), ROWS($EB$1:EN14)))</f>
        <v>#NUM!</v>
      </c>
      <c r="ER16" s="13" t="e">
        <f t="array" ref="ER16">INDEX(Table9[subaccount], SMALL(IF(ER$2=Table9[account], MATCH(ROW(Table9[account]), ROW(Table9[account]))), ROWS($EB$1:EO14)))</f>
        <v>#NUM!</v>
      </c>
      <c r="ES16" s="13" t="e">
        <f t="array" ref="ES16">INDEX(Table9[subaccount], SMALL(IF(ES$2=Table9[account], MATCH(ROW(Table9[account]), ROW(Table9[account]))), ROWS($EB$1:EP14)))</f>
        <v>#NUM!</v>
      </c>
      <c r="ET16" s="13" t="e">
        <f t="array" ref="ET16">INDEX(Table9[subaccount], SMALL(IF(ET$2=Table9[account], MATCH(ROW(Table9[account]), ROW(Table9[account]))), ROWS($EB$1:EQ14)))</f>
        <v>#NUM!</v>
      </c>
      <c r="EU16" s="13" t="e">
        <f t="array" ref="EU16">INDEX(Table9[subaccount], SMALL(IF(EU$2=Table9[account], MATCH(ROW(Table9[account]), ROW(Table9[account]))), ROWS($EB$1:ER14)))</f>
        <v>#NUM!</v>
      </c>
      <c r="EV16" s="13" t="e">
        <f t="array" ref="EV16">INDEX(Table9[subaccount], SMALL(IF(EV$2=Table9[account], MATCH(ROW(Table9[account]), ROW(Table9[account]))), ROWS($EB$1:ES14)))</f>
        <v>#NUM!</v>
      </c>
      <c r="EW16" s="13" t="e">
        <f t="array" ref="EW16">INDEX(Table9[subaccount], SMALL(IF(EW$2=Table9[account], MATCH(ROW(Table9[account]), ROW(Table9[account]))), ROWS($EB$1:ET14)))</f>
        <v>#NUM!</v>
      </c>
      <c r="EX16" s="13" t="e">
        <f t="array" ref="EX16">INDEX(Table9[subaccount], SMALL(IF(EX$2=Table9[account], MATCH(ROW(Table9[account]), ROW(Table9[account]))), ROWS($EB$1:EU14)))</f>
        <v>#NUM!</v>
      </c>
      <c r="EY16" s="13" t="e">
        <f t="array" ref="EY16">INDEX(Table9[subaccount], SMALL(IF(EY$2=Table9[account], MATCH(ROW(Table9[account]), ROW(Table9[account]))), ROWS($EB$1:EV14)))</f>
        <v>#NUM!</v>
      </c>
      <c r="EZ16" s="13" t="str">
        <f t="array" ref="EZ16">INDEX(Table9[subaccount], SMALL(IF(EZ$2=Table9[account], MATCH(ROW(Table9[account]), ROW(Table9[account]))), ROWS($EB$1:EW14)))</f>
        <v>MAXI</v>
      </c>
      <c r="FA16" s="13" t="str">
        <f t="array" ref="FA16">INDEX(Table9[subaccount], SMALL(IF(FA$2=Table9[account], MATCH(ROW(Table9[account]), ROW(Table9[account]))), ROWS($EB$1:EX14)))</f>
        <v>NAGA</v>
      </c>
      <c r="FB16" s="13" t="str">
        <f t="array" ref="FB16">INDEX(Table9[subaccount], SMALL(IF(FB$2=Table9[account], MATCH(ROW(Table9[account]), ROW(Table9[account]))), ROWS($EB$1:EY14)))</f>
        <v>CITRA SUSU NEW</v>
      </c>
      <c r="FC16" s="13" t="e">
        <f t="array" ref="FC16">INDEX(Table9[subaccount], SMALL(IF(FC$2=Table9[account], MATCH(ROW(Table9[account]), ROW(Table9[account]))), ROWS($EB$1:EZ14)))</f>
        <v>#NUM!</v>
      </c>
      <c r="FD16" s="13" t="e">
        <f t="array" ref="FD16">INDEX(Table9[subaccount], SMALL(IF(FD$2=Table9[account], MATCH(ROW(Table9[account]), ROW(Table9[account]))), ROWS($EB$1:FA14)))</f>
        <v>#NUM!</v>
      </c>
      <c r="FE16" s="13" t="e">
        <f t="array" ref="FE16">INDEX(Table9[subaccount], SMALL(IF(FE$2=Table9[account], MATCH(ROW(Table9[account]), ROW(Table9[account]))), ROWS($EB$1:FB14)))</f>
        <v>#NUM!</v>
      </c>
      <c r="FF16" s="13" t="e">
        <f t="array" ref="FF16">INDEX(Table9[subaccount], SMALL(IF(FF$2=Table9[account], MATCH(ROW(Table9[account]), ROW(Table9[account]))), ROWS($EB$1:FC14)))</f>
        <v>#NUM!</v>
      </c>
      <c r="FG16" s="13" t="e">
        <f t="array" ref="FG16">INDEX(Table9[subaccount], SMALL(IF(FG$2=Table9[account], MATCH(ROW(Table9[account]), ROW(Table9[account]))), ROWS($EB$1:FD14)))</f>
        <v>#NUM!</v>
      </c>
      <c r="FH16" s="13" t="e">
        <f t="array" ref="FH16">INDEX(Table9[subaccount], SMALL(IF(FH$2=Table9[account], MATCH(ROW(Table9[account]), ROW(Table9[account]))), ROWS($EB$1:FE14)))</f>
        <v>#NUM!</v>
      </c>
      <c r="FI16" s="13" t="e">
        <f t="array" ref="FI16">INDEX(Table9[subaccount], SMALL(IF(FI$2=Table9[account], MATCH(ROW(Table9[account]), ROW(Table9[account]))), ROWS($EB$1:FF14)))</f>
        <v>#NUM!</v>
      </c>
      <c r="FJ16" s="13" t="e">
        <f t="array" ref="FJ16">INDEX(Table9[subaccount], SMALL(IF(FJ$2=Table9[account], MATCH(ROW(Table9[account]), ROW(Table9[account]))), ROWS($EB$1:FG14)))</f>
        <v>#NUM!</v>
      </c>
      <c r="FK16" s="13" t="e">
        <f t="array" ref="FK16">INDEX(Table9[subaccount], SMALL(IF(FK$2=Table9[account], MATCH(ROW(Table9[account]), ROW(Table9[account]))), ROWS($EB$1:FH14)))</f>
        <v>#NUM!</v>
      </c>
      <c r="FL16" s="13" t="e">
        <f t="array" ref="FL16">INDEX(Table9[subaccount], SMALL(IF(FL$2=Table9[account], MATCH(ROW(Table9[account]), ROW(Table9[account]))), ROWS($EB$1:FI14)))</f>
        <v>#NUM!</v>
      </c>
      <c r="FM16" s="13" t="e">
        <f t="array" ref="FM16">INDEX(Table9[subaccount], SMALL(IF(FM$2=Table9[account], MATCH(ROW(Table9[account]), ROW(Table9[account]))), ROWS($EB$1:FJ14)))</f>
        <v>#NUM!</v>
      </c>
      <c r="FN16" s="13" t="e">
        <f t="array" ref="FN16">INDEX(Table9[subaccount], SMALL(IF(FN$2=Table9[account], MATCH(ROW(Table9[account]), ROW(Table9[account]))), ROWS($EB$1:FK14)))</f>
        <v>#NUM!</v>
      </c>
      <c r="FO16" s="13" t="e">
        <f t="array" ref="FO16">INDEX(Table9[subaccount], SMALL(IF(FO$2=Table9[account], MATCH(ROW(Table9[account]), ROW(Table9[account]))), ROWS($EB$1:FL14)))</f>
        <v>#NUM!</v>
      </c>
      <c r="FP16" s="13" t="e">
        <f t="array" ref="FP16">INDEX(Table9[subaccount], SMALL(IF(FP$2=Table9[account], MATCH(ROW(Table9[account]), ROW(Table9[account]))), ROWS($EB$1:FM14)))</f>
        <v>#NUM!</v>
      </c>
      <c r="FQ16" s="13" t="e">
        <f t="array" ref="FQ16">INDEX(Table9[subaccount], SMALL(IF(FQ$2=Table9[account], MATCH(ROW(Table9[account]), ROW(Table9[account]))), ROWS($EB$1:FN14)))</f>
        <v>#NUM!</v>
      </c>
      <c r="FR16" s="13" t="e">
        <f t="array" ref="FR16">INDEX(Table9[subaccount], SMALL(IF(FR$2=Table9[account], MATCH(ROW(Table9[account]), ROW(Table9[account]))), ROWS($EB$1:FO14)))</f>
        <v>#NUM!</v>
      </c>
      <c r="FS16" s="13" t="e">
        <f t="array" ref="FS16">INDEX(Table9[subaccount], SMALL(IF(FS$2=Table9[account], MATCH(ROW(Table9[account]), ROW(Table9[account]))), ROWS($EB$1:FP14)))</f>
        <v>#NUM!</v>
      </c>
      <c r="FT16" s="13" t="e">
        <f t="array" ref="FT16">INDEX(Table9[subaccount], SMALL(IF(FT$2=Table9[account], MATCH(ROW(Table9[account]), ROW(Table9[account]))), ROWS($EB$1:FQ14)))</f>
        <v>#NUM!</v>
      </c>
      <c r="FU16" s="13" t="e">
        <f t="array" ref="FU16">INDEX(Table9[subaccount], SMALL(IF(FU$2=Table9[account], MATCH(ROW(Table9[account]), ROW(Table9[account]))), ROWS($EB$1:FR14)))</f>
        <v>#NUM!</v>
      </c>
      <c r="FV16" s="13" t="e">
        <f t="array" ref="FV16">INDEX(Table9[subaccount], SMALL(IF(FV$2=Table9[account], MATCH(ROW(Table9[account]), ROW(Table9[account]))), ROWS($EB$1:FS14)))</f>
        <v>#NUM!</v>
      </c>
      <c r="FW16" s="13" t="e">
        <f t="array" ref="FW16">INDEX(Table9[subaccount], SMALL(IF(FW$2=Table9[account], MATCH(ROW(Table9[account]), ROW(Table9[account]))), ROWS($EB$1:FT14)))</f>
        <v>#NUM!</v>
      </c>
      <c r="FX16" s="13" t="e">
        <f t="array" ref="FX16">INDEX(Table9[subaccount], SMALL(IF(FX$2=Table9[account], MATCH(ROW(Table9[account]), ROW(Table9[account]))), ROWS($EB$1:FU14)))</f>
        <v>#NUM!</v>
      </c>
      <c r="FY16" s="13" t="e">
        <f t="array" ref="FY16">INDEX(Table9[subaccount], SMALL(IF(FY$2=Table9[account], MATCH(ROW(Table9[account]), ROW(Table9[account]))), ROWS($EB$1:FV14)))</f>
        <v>#NUM!</v>
      </c>
      <c r="FZ16" s="13" t="e">
        <f t="array" ref="FZ16">INDEX(Table9[subaccount], SMALL(IF(FZ$2=Table9[account], MATCH(ROW(Table9[account]), ROW(Table9[account]))), ROWS($EB$1:FW14)))</f>
        <v>#NUM!</v>
      </c>
      <c r="GA16" s="13" t="e">
        <f t="array" ref="GA16">INDEX(Table9[subaccount], SMALL(IF(GA$2=Table9[account], MATCH(ROW(Table9[account]), ROW(Table9[account]))), ROWS($EB$1:FX14)))</f>
        <v>#NUM!</v>
      </c>
      <c r="GB16" s="13" t="e">
        <f t="array" ref="GB16">INDEX(Table9[subaccount], SMALL(IF(GB$2=Table9[account], MATCH(ROW(Table9[account]), ROW(Table9[account]))), ROWS($EB$1:FY14)))</f>
        <v>#NUM!</v>
      </c>
      <c r="GC16" s="13" t="str">
        <f t="array" ref="GC16">INDEX(Table9[subaccount], SMALL(IF(GC$2=Table9[account], MATCH(ROW(Table9[account]), ROW(Table9[account]))), ROWS($EB$1:FZ14)))</f>
        <v>MURAH BABY SHOP. TK</v>
      </c>
      <c r="GD16" s="13" t="e">
        <f t="array" ref="GD16">INDEX(Table9[subaccount], SMALL(IF(GD$2=Table9[account], MATCH(ROW(Table9[account]), ROW(Table9[account]))), ROWS($EB$1:GA14)))</f>
        <v>#NUM!</v>
      </c>
      <c r="GE16" s="13" t="e">
        <f t="array" ref="GE16">INDEX(Table9[subaccount], SMALL(IF(GE$2=Table9[account], MATCH(ROW(Table9[account]), ROW(Table9[account]))), ROWS($EB$1:GB14)))</f>
        <v>#NUM!</v>
      </c>
      <c r="GF16" s="13" t="e">
        <f t="array" ref="GF16">INDEX(Table9[subaccount], SMALL(IF(GF$2=Table9[account], MATCH(ROW(Table9[account]), ROW(Table9[account]))), ROWS($EB$1:GC14)))</f>
        <v>#NUM!</v>
      </c>
      <c r="GG16" s="13" t="e">
        <f t="array" ref="GG16">INDEX(Table9[subaccount], SMALL(IF(GG$2=Table9[account], MATCH(ROW(Table9[account]), ROW(Table9[account]))), ROWS($EB$1:GD14)))</f>
        <v>#NUM!</v>
      </c>
      <c r="GH16" s="13" t="e">
        <f t="array" ref="GH16">INDEX(Table9[subaccount], SMALL(IF(GH$2=Table9[account], MATCH(ROW(Table9[account]), ROW(Table9[account]))), ROWS($EB$1:GE14)))</f>
        <v>#NUM!</v>
      </c>
      <c r="GI16" s="13" t="e">
        <f t="array" ref="GI16">INDEX(Table9[subaccount], SMALL(IF(GI$2=Table9[account], MATCH(ROW(Table9[account]), ROW(Table9[account]))), ROWS($EB$1:GF14)))</f>
        <v>#NUM!</v>
      </c>
      <c r="GJ16" s="13" t="e">
        <f t="array" ref="GJ16">INDEX(Table9[subaccount], SMALL(IF(GJ$2=Table9[account], MATCH(ROW(Table9[account]), ROW(Table9[account]))), ROWS($EB$1:GG14)))</f>
        <v>#NUM!</v>
      </c>
      <c r="GK16" s="13" t="e">
        <f t="array" ref="GK16">INDEX(Table9[subaccount], SMALL(IF(GK$2=Table9[account], MATCH(ROW(Table9[account]), ROW(Table9[account]))), ROWS($EB$1:GH14)))</f>
        <v>#NUM!</v>
      </c>
      <c r="GL16" s="13" t="e">
        <f t="array" ref="GL16">INDEX(Table9[subaccount], SMALL(IF(GL$2=Table9[account], MATCH(ROW(Table9[account]), ROW(Table9[account]))), ROWS($EB$1:GI14)))</f>
        <v>#NUM!</v>
      </c>
      <c r="GM16" s="13" t="e">
        <f t="array" ref="GM16">INDEX(Table9[subaccount], SMALL(IF(GM$2=Table9[account], MATCH(ROW(Table9[account]), ROW(Table9[account]))), ROWS($EB$1:GJ14)))</f>
        <v>#NUM!</v>
      </c>
      <c r="GN16" s="13" t="e">
        <f t="array" ref="GN16">INDEX(Table9[subaccount], SMALL(IF(GN$2=Table9[account], MATCH(ROW(Table9[account]), ROW(Table9[account]))), ROWS($EB$1:GK14)))</f>
        <v>#NUM!</v>
      </c>
      <c r="GO16" s="13" t="e">
        <f t="array" ref="GO16">INDEX(Table9[subaccount], SMALL(IF(GO$2=Table9[account], MATCH(ROW(Table9[account]), ROW(Table9[account]))), ROWS($EB$1:GL14)))</f>
        <v>#NUM!</v>
      </c>
      <c r="GP16" s="13" t="e">
        <f t="array" ref="GP16">INDEX(Table9[subaccount], SMALL(IF(GP$2=Table9[account], MATCH(ROW(Table9[account]), ROW(Table9[account]))), ROWS($EB$1:GM14)))</f>
        <v>#NUM!</v>
      </c>
      <c r="GQ16" s="13" t="e">
        <f t="array" ref="GQ16">INDEX(Table9[subaccount], SMALL(IF(GQ$2=Table9[account], MATCH(ROW(Table9[account]), ROW(Table9[account]))), ROWS($EB$1:GN14)))</f>
        <v>#NUM!</v>
      </c>
      <c r="GR16" s="13" t="e">
        <f t="array" ref="GR16">INDEX(Table9[subaccount], SMALL(IF(GR$2=Table9[account], MATCH(ROW(Table9[account]), ROW(Table9[account]))), ROWS($EB$1:GO14)))</f>
        <v>#NUM!</v>
      </c>
      <c r="GV16" s="13" t="s">
        <v>4</v>
      </c>
      <c r="GW16" s="13" t="s">
        <v>421</v>
      </c>
      <c r="GY16" s="13" t="e">
        <f t="array" ref="GY16">INDEX(Table11[Brand], SMALL(IF(GY$2=Table11[Entity], MATCH(ROW(Table11[Entity]), ROW(Table11[Entity]))), ROWS($GV$1:GV14)))</f>
        <v>#NUM!</v>
      </c>
      <c r="GZ16" s="13" t="str">
        <f t="array" ref="GZ16">INDEX(Table11[Brand], SMALL(IF(GZ$2=Table11[Entity], MATCH(ROW(Table11[Entity]), ROW(Table11[Entity]))), ROWS($GV$1:GW14)))</f>
        <v>Nutrilon Royal IF</v>
      </c>
      <c r="HA16" s="13" t="e">
        <f t="array" ref="HA16">INDEX(Table11[Brand], SMALL(IF(HA$2=Table11[Entity], MATCH(ROW(Table11[Entity]), ROW(Table11[Entity]))), ROWS($GV$1:GX14)))</f>
        <v>#NUM!</v>
      </c>
      <c r="HC16" s="13" t="s">
        <v>410</v>
      </c>
      <c r="HD16" s="13" t="s">
        <v>454</v>
      </c>
      <c r="HF16" s="13" t="e">
        <f t="array" ref="HF16">INDEX(Table12[SKU], SMALL(IF(HF$2=Table12[Brand], MATCH(ROW(Table12[Brand]), ROW(Table12[Brand]))), ROWS($HC$1:HC14)))</f>
        <v>#NUM!</v>
      </c>
      <c r="HG16" s="13" t="e">
        <f t="array" ref="HG16">INDEX(Table12[SKU], SMALL(IF(HG$2=Table12[Brand], MATCH(ROW(Table12[Brand]), ROW(Table12[Brand]))), ROWS($HC$1:HD14)))</f>
        <v>#NUM!</v>
      </c>
      <c r="HH16" s="13" t="e">
        <f t="array" ref="HH16">INDEX(Table12[SKU], SMALL(IF(HH$2=Table12[Brand], MATCH(ROW(Table12[Brand]), ROW(Table12[Brand]))), ROWS($HC$1:HE14)))</f>
        <v>#NUM!</v>
      </c>
      <c r="HI16" s="13" t="e">
        <f t="array" ref="HI16">INDEX(Table12[SKU], SMALL(IF(HI$2=Table12[Brand], MATCH(ROW(Table12[Brand]), ROW(Table12[Brand]))), ROWS($HC$1:HF14)))</f>
        <v>#NUM!</v>
      </c>
      <c r="HJ16" s="13" t="e">
        <f t="array" ref="HJ16">INDEX(Table12[SKU], SMALL(IF(HJ$2=Table12[Brand], MATCH(ROW(Table12[Brand]), ROW(Table12[Brand]))), ROWS($HC$1:HG14)))</f>
        <v>#NUM!</v>
      </c>
      <c r="HK16" s="13" t="e">
        <f t="array" ref="HK16">INDEX(Table12[SKU], SMALL(IF(HK$2=Table12[Brand], MATCH(ROW(Table12[Brand]), ROW(Table12[Brand]))), ROWS($HC$1:HH14)))</f>
        <v>#NUM!</v>
      </c>
      <c r="HL16" s="13" t="e">
        <f t="array" ref="HL16">INDEX(Table12[SKU], SMALL(IF(HL$2=Table12[Brand], MATCH(ROW(Table12[Brand]), ROW(Table12[Brand]))), ROWS($HC$1:HI14)))</f>
        <v>#NUM!</v>
      </c>
      <c r="HM16" s="13" t="e">
        <f t="array" ref="HM16">INDEX(Table12[SKU], SMALL(IF(HM$2=Table12[Brand], MATCH(ROW(Table12[Brand]), ROW(Table12[Brand]))), ROWS($HC$1:HJ14)))</f>
        <v>#NUM!</v>
      </c>
      <c r="HN16" s="13" t="str">
        <f t="array" ref="HN16">INDEX(Table12[SKU], SMALL(IF(HN$2=Table12[Brand], MATCH(ROW(Table12[Brand]), ROW(Table12[Brand]))), ROWS($HC$1:HK14)))</f>
        <v>SGM SOYA FO 400</v>
      </c>
      <c r="HO16" s="13" t="e">
        <f t="array" ref="HO16">INDEX(Table12[SKU], SMALL(IF(HO$2=Table12[Brand], MATCH(ROW(Table12[Brand]), ROW(Table12[Brand]))), ROWS($HC$1:HL14)))</f>
        <v>#NUM!</v>
      </c>
      <c r="HP16" s="13" t="e">
        <f t="array" ref="HP16">INDEX(Table12[SKU], SMALL(IF(HP$2=Table12[Brand], MATCH(ROW(Table12[Brand]), ROW(Table12[Brand]))), ROWS($HC$1:HM14)))</f>
        <v>#NUM!</v>
      </c>
      <c r="HQ16" s="13" t="e">
        <f t="array" ref="HQ16">INDEX(Table12[SKU], SMALL(IF(HQ$2=Table12[Brand], MATCH(ROW(Table12[Brand]), ROW(Table12[Brand]))), ROWS($HC$1:HN14)))</f>
        <v>#NUM!</v>
      </c>
      <c r="HR16" s="13" t="e">
        <f t="array" ref="HR16">INDEX(Table12[SKU], SMALL(IF(HR$2=Table12[Brand], MATCH(ROW(Table12[Brand]), ROW(Table12[Brand]))), ROWS($HC$1:HO14)))</f>
        <v>#NUM!</v>
      </c>
      <c r="HS16" s="13" t="e">
        <f t="array" ref="HS16">INDEX(Table12[SKU], SMALL(IF(HS$2=Table12[Brand], MATCH(ROW(Table12[Brand]), ROW(Table12[Brand]))), ROWS($HC$1:HP14)))</f>
        <v>#NUM!</v>
      </c>
      <c r="HT16" s="13" t="e">
        <f t="array" ref="HT16">INDEX(Table12[SKU], SMALL(IF(HT$2=Table12[Brand], MATCH(ROW(Table12[Brand]), ROW(Table12[Brand]))), ROWS($HC$1:HQ14)))</f>
        <v>#NUM!</v>
      </c>
      <c r="HU16" s="13" t="e">
        <f t="array" ref="HU16">INDEX(Table12[SKU], SMALL(IF(HU$2=Table12[Brand], MATCH(ROW(Table12[Brand]), ROW(Table12[Brand]))), ROWS($HC$1:HR14)))</f>
        <v>#NUM!</v>
      </c>
      <c r="HV16" s="13" t="str">
        <f t="array" ref="HV16">INDEX(Table12[SKU], SMALL(IF(HV$2=Table12[Brand], MATCH(ROW(Table12[Brand]), ROW(Table12[Brand]))), ROWS($HC$1:HS14)))</f>
        <v>BEBELOVE GOLD SOYA 2 360 GR</v>
      </c>
      <c r="HW16" s="13" t="e">
        <f t="array" ref="HW16">INDEX(Table12[SKU], SMALL(IF(HW$2=Table12[Brand], MATCH(ROW(Table12[Brand]), ROW(Table12[Brand]))), ROWS($HC$1:HT14)))</f>
        <v>#NUM!</v>
      </c>
      <c r="HX16" s="13" t="e">
        <f t="array" ref="HX16">INDEX(Table12[SKU], SMALL(IF(HX$2=Table12[Brand], MATCH(ROW(Table12[Brand]), ROW(Table12[Brand]))), ROWS($HC$1:HU14)))</f>
        <v>#NUM!</v>
      </c>
      <c r="HY16" s="13" t="e">
        <f t="array" ref="HY16">INDEX(Table12[SKU], SMALL(IF(HY$2=Table12[Brand], MATCH(ROW(Table12[Brand]), ROW(Table12[Brand]))), ROWS($HC$1:HV14)))</f>
        <v>#NUM!</v>
      </c>
      <c r="HZ16" s="13" t="e">
        <f t="array" ref="HZ16">INDEX(Table12[SKU], SMALL(IF(HZ$2=Table12[Brand], MATCH(ROW(Table12[Brand]), ROW(Table12[Brand]))), ROWS($HC$1:HW14)))</f>
        <v>#NUM!</v>
      </c>
      <c r="IA16" s="13" t="e">
        <f t="array" ref="IA16">INDEX(Table12[SKU], SMALL(IF(IA$2=Table12[Brand], MATCH(ROW(Table12[Brand]), ROW(Table12[Brand]))), ROWS($HC$1:HX14)))</f>
        <v>#NUM!</v>
      </c>
      <c r="IB16" s="13" t="e">
        <f t="array" ref="IB16">INDEX(Table12[SKU], SMALL(IF(IB$2=Table12[Brand], MATCH(ROW(Table12[Brand]), ROW(Table12[Brand]))), ROWS($HC$1:HY14)))</f>
        <v>#NUM!</v>
      </c>
      <c r="IC16" s="13" t="e">
        <f t="array" ref="IC16">INDEX(Table12[SKU], SMALL(IF(IC$2=Table12[Brand], MATCH(ROW(Table12[Brand]), ROW(Table12[Brand]))), ROWS($HC$1:HZ14)))</f>
        <v>#NUM!</v>
      </c>
      <c r="ID16" s="13" t="e">
        <f t="array" ref="ID16">INDEX(Table12[SKU], SMALL(IF(ID$2=Table12[Brand], MATCH(ROW(Table12[Brand]), ROW(Table12[Brand]))), ROWS($HC$1:IA14)))</f>
        <v>#NUM!</v>
      </c>
      <c r="IE16" s="13" t="e">
        <f t="array" ref="IE16">INDEX(Table12[SKU], SMALL(IF(IE$2=Table12[Brand], MATCH(ROW(Table12[Brand]), ROW(Table12[Brand]))), ROWS($HC$1:IB14)))</f>
        <v>#NUM!</v>
      </c>
      <c r="IF16" s="13" t="e">
        <f t="array" ref="IF16">INDEX(Table12[SKU], SMALL(IF(IF$2=Table12[Brand], MATCH(ROW(Table12[Brand]), ROW(Table12[Brand]))), ROWS($HC$1:IC14)))</f>
        <v>#NUM!</v>
      </c>
      <c r="IG16" s="13" t="e">
        <f t="array" ref="IG16">INDEX(Table12[SKU], SMALL(IF(IG$2=Table12[Brand], MATCH(ROW(Table12[Brand]), ROW(Table12[Brand]))), ROWS($HC$1:ID14)))</f>
        <v>#NUM!</v>
      </c>
      <c r="IH16" s="13" t="e">
        <f t="array" ref="IH16">INDEX(Table12[SKU], SMALL(IF(IH$2=Table12[Brand], MATCH(ROW(Table12[Brand]), ROW(Table12[Brand]))), ROWS($HC$1:IE14)))</f>
        <v>#NUM!</v>
      </c>
      <c r="II16" s="13" t="e">
        <f t="array" ref="II16">INDEX(Table12[SKU], SMALL(IF(II$2=Table12[Brand], MATCH(ROW(Table12[Brand]), ROW(Table12[Brand]))), ROWS($HC$1:IF14)))</f>
        <v>#NUM!</v>
      </c>
      <c r="IJ16" s="13" t="e">
        <f t="array" ref="IJ16">INDEX(Table12[SKU], SMALL(IF(IJ$2=Table12[Brand], MATCH(ROW(Table12[Brand]), ROW(Table12[Brand]))), ROWS($HC$1:IG14)))</f>
        <v>#NUM!</v>
      </c>
      <c r="IL16" t="s">
        <v>410</v>
      </c>
      <c r="IM16" t="s">
        <v>454</v>
      </c>
      <c r="IN16" s="13">
        <f t="shared" si="0"/>
        <v>0</v>
      </c>
      <c r="IO16" t="str">
        <v>Lactamil Inisis CHO 400</v>
      </c>
      <c r="IP16">
        <v>1</v>
      </c>
      <c r="IQ16" t="str">
        <v>Lactamil Inisis CHO 400</v>
      </c>
    </row>
    <row r="17" spans="1:251">
      <c r="A17" s="6" t="s">
        <v>6</v>
      </c>
      <c r="B17" s="7" t="s">
        <v>395</v>
      </c>
      <c r="D17" t="e">
        <f t="array" ref="D17">INDEX(Table1[distributor], SMALL(IF(D$2=Table1[entity], MATCH(ROW(Table1[entity]), ROW(Table1[entity]))), ROWS($A$1:A15)))</f>
        <v>#NUM!</v>
      </c>
      <c r="E17" t="e">
        <f t="array" ref="E17">INDEX(Table1[distributor], SMALL(IF(E$2=Table1[entity], MATCH(ROW(Table1[entity]), ROW(Table1[entity]))), ROWS($A$1:B15)))</f>
        <v>#NUM!</v>
      </c>
      <c r="F17" t="e">
        <f t="array" ref="F17">INDEX(Table1[distributor], SMALL(IF(F$2=Table1[entity], MATCH(ROW(Table1[entity]), ROW(Table1[entity]))), ROWS($A$1:C15)))</f>
        <v>#NUM!</v>
      </c>
      <c r="G17" t="e">
        <f t="array" ref="G17">INDEX(Table1[distributor], SMALL(IF(G$2=Table1[entity], MATCH(ROW(Table1[entity]), ROW(Table1[entity]))), ROWS($A$1:D15)))</f>
        <v>#N/A</v>
      </c>
      <c r="H17" t="e">
        <f t="array" ref="H17">INDEX(Table1[distributor], SMALL(IF(H$2=Table1[entity], MATCH(ROW(Table1[entity]), ROW(Table1[entity]))), ROWS($A$1:E15)))</f>
        <v>#N/A</v>
      </c>
      <c r="I17" t="e">
        <f t="array" ref="I17">INDEX(Table1[distributor], SMALL(IF(I$2=Table1[entity], MATCH(ROW(Table1[entity]), ROW(Table1[entity]))), ROWS($A$1:F15)))</f>
        <v>#N/A</v>
      </c>
      <c r="J17" t="e">
        <f t="array" ref="J17">INDEX(Table1[distributor], SMALL(IF(J$2=Table1[entity], MATCH(ROW(Table1[entity]), ROW(Table1[entity]))), ROWS($A$1:G15)))</f>
        <v>#N/A</v>
      </c>
      <c r="K17" t="e">
        <f t="array" ref="K17">INDEX(Table1[distributor], SMALL(IF(K$2=Table1[entity], MATCH(ROW(Table1[entity]), ROW(Table1[entity]))), ROWS($A$1:H15)))</f>
        <v>#N/A</v>
      </c>
      <c r="L17" t="e">
        <f t="array" ref="L17">INDEX(Table1[distributor], SMALL(IF(L$2=Table1[entity], MATCH(ROW(Table1[entity]), ROW(Table1[entity]))), ROWS($A$1:I15)))</f>
        <v>#N/A</v>
      </c>
      <c r="M17" t="e">
        <f t="array" ref="M17">INDEX(Table1[distributor], SMALL(IF(M$2=Table1[entity], MATCH(ROW(Table1[entity]), ROW(Table1[entity]))), ROWS($A$1:J15)))</f>
        <v>#N/A</v>
      </c>
      <c r="N17" t="e">
        <f t="array" ref="N17">INDEX(Table1[distributor], SMALL(IF(N$2=Table1[entity], MATCH(ROW(Table1[entity]), ROW(Table1[entity]))), ROWS($A$1:K15)))</f>
        <v>#N/A</v>
      </c>
      <c r="O17" t="e">
        <f t="array" ref="O17">INDEX(Table1[distributor], SMALL(IF(O$2=Table1[entity], MATCH(ROW(Table1[entity]), ROW(Table1[entity]))), ROWS($A$1:L15)))</f>
        <v>#N/A</v>
      </c>
      <c r="P17" t="e">
        <f t="array" ref="P17">INDEX(Table1[distributor], SMALL(IF(P$2=Table1[entity], MATCH(ROW(Table1[entity]), ROW(Table1[entity]))), ROWS($A$1:M15)))</f>
        <v>#N/A</v>
      </c>
      <c r="Q17" t="e">
        <f t="array" ref="Q17">INDEX(Table1[distributor], SMALL(IF(Q$2=Table1[entity], MATCH(ROW(Table1[entity]), ROW(Table1[entity]))), ROWS($A$1:N15)))</f>
        <v>#N/A</v>
      </c>
      <c r="R17" t="e">
        <f t="array" ref="R17">INDEX(Table1[distributor], SMALL(IF(R$2=Table1[entity], MATCH(ROW(Table1[entity]), ROW(Table1[entity]))), ROWS($A$1:O15)))</f>
        <v>#N/A</v>
      </c>
      <c r="S17" t="e">
        <f t="array" ref="S17">INDEX(Table1[distributor], SMALL(IF(S$2=Table1[entity], MATCH(ROW(Table1[entity]), ROW(Table1[entity]))), ROWS($A$1:P15)))</f>
        <v>#N/A</v>
      </c>
      <c r="Z17" s="2" t="s">
        <v>79</v>
      </c>
      <c r="AA17" s="3" t="s">
        <v>112</v>
      </c>
      <c r="AC17" s="13" t="e">
        <f t="array" ref="AC17">INDEX(Table3[subcategory], SMALL(IF(AC$2=Table3[subactivitytype], MATCH(ROW(Table3[subactivitytype]), ROW(Table3[subactivitytype]))), ROWS($Z$1:Z15)))</f>
        <v>#NUM!</v>
      </c>
      <c r="AD17" s="13" t="e">
        <f t="array" ref="AD17">INDEX(Table3[subcategory], SMALL(IF(AD$2=Table3[subactivitytype], MATCH(ROW(Table3[subactivitytype]), ROW(Table3[subactivitytype]))), ROWS($Z$1:AA15)))</f>
        <v>#NUM!</v>
      </c>
      <c r="AE17" s="13" t="e">
        <f t="array" ref="AE17">INDEX(Table3[subcategory], SMALL(IF(AE$2=Table3[subactivitytype], MATCH(ROW(Table3[subactivitytype]), ROW(Table3[subactivitytype]))), ROWS($Z$1:AB15)))</f>
        <v>#NUM!</v>
      </c>
      <c r="AG17" s="2" t="s">
        <v>49</v>
      </c>
      <c r="AH17" s="3" t="s">
        <v>44</v>
      </c>
      <c r="AJ17" s="13" t="e" cm="1">
        <f t="array" ref="AJ17">INDEX(Table4[activity], SMALL(IF(AJ$2=Table4[subcategory], MATCH(ROW(Table4[subcategory]), ROW(Table4[subcategory]))), ROWS($AG$1:AG15)))</f>
        <v>#NUM!</v>
      </c>
      <c r="AK17" s="13" t="e" cm="1">
        <f t="array" ref="AK17">INDEX(Table4[activity], SMALL(IF(AK$2=Table4[subcategory], MATCH(ROW(Table4[subcategory]), ROW(Table4[subcategory]))), ROWS($AG$1:AH15)))</f>
        <v>#NUM!</v>
      </c>
      <c r="AL17" s="13" t="e" cm="1">
        <f t="array" ref="AL17">INDEX(Table4[activity], SMALL(IF(AL$2=Table4[subcategory], MATCH(ROW(Table4[subcategory]), ROW(Table4[subcategory]))), ROWS($AG$1:AI15)))</f>
        <v>#NUM!</v>
      </c>
      <c r="AM17" s="13" t="e" cm="1">
        <f t="array" ref="AM17">INDEX(Table4[activity], SMALL(IF(AM$2=Table4[subcategory], MATCH(ROW(Table4[subcategory]), ROW(Table4[subcategory]))), ROWS($AG$1:AJ15)))</f>
        <v>#NUM!</v>
      </c>
      <c r="AN17" s="13" t="e" cm="1">
        <f t="array" ref="AN17">INDEX(Table4[activity], SMALL(IF(AN$2=Table4[subcategory], MATCH(ROW(Table4[subcategory]), ROW(Table4[subcategory]))), ROWS($AG$1:AK15)))</f>
        <v>#NUM!</v>
      </c>
      <c r="AO17" s="13" t="e" cm="1">
        <f t="array" ref="AO17">INDEX(Table4[activity], SMALL(IF(AO$2=Table4[subcategory], MATCH(ROW(Table4[subcategory]), ROW(Table4[subcategory]))), ROWS($AG$1:AL15)))</f>
        <v>#NUM!</v>
      </c>
      <c r="AP17" s="13" t="e" cm="1">
        <f t="array" ref="AP17">INDEX(Table4[activity], SMALL(IF(AP$2=Table4[subcategory], MATCH(ROW(Table4[subcategory]), ROW(Table4[subcategory]))), ROWS($AG$1:AM15)))</f>
        <v>#NUM!</v>
      </c>
      <c r="AQ17" s="13" t="e" cm="1">
        <f t="array" ref="AQ17">INDEX(Table4[activity], SMALL(IF(AQ$2=Table4[subcategory], MATCH(ROW(Table4[subcategory]), ROW(Table4[subcategory]))), ROWS($AG$1:AN15)))</f>
        <v>#NUM!</v>
      </c>
      <c r="AR17" s="13" t="e" cm="1">
        <f t="array" ref="AR17">INDEX(Table4[activity], SMALL(IF(AR$2=Table4[subcategory], MATCH(ROW(Table4[subcategory]), ROW(Table4[subcategory]))), ROWS($AG$1:AO15)))</f>
        <v>#NUM!</v>
      </c>
      <c r="AS17" s="13" t="e" cm="1">
        <f t="array" ref="AS17">INDEX(Table4[activity], SMALL(IF(AS$2=Table4[subcategory], MATCH(ROW(Table4[subcategory]), ROW(Table4[subcategory]))), ROWS($AG$1:AP15)))</f>
        <v>#NUM!</v>
      </c>
      <c r="AT17" s="13" t="e" cm="1">
        <f t="array" ref="AT17">INDEX(Table4[activity], SMALL(IF(AT$2=Table4[subcategory], MATCH(ROW(Table4[subcategory]), ROW(Table4[subcategory]))), ROWS($AG$1:AQ15)))</f>
        <v>#NUM!</v>
      </c>
      <c r="AU17" s="13" t="e" cm="1">
        <f t="array" ref="AU17">INDEX(Table4[activity], SMALL(IF(AU$2=Table4[subcategory], MATCH(ROW(Table4[subcategory]), ROW(Table4[subcategory]))), ROWS($AG$1:AR15)))</f>
        <v>#NUM!</v>
      </c>
      <c r="AV17" s="13" t="e" cm="1">
        <f t="array" ref="AV17">INDEX(Table4[activity], SMALL(IF(AV$2=Table4[subcategory], MATCH(ROW(Table4[subcategory]), ROW(Table4[subcategory]))), ROWS($AG$1:AS15)))</f>
        <v>#NUM!</v>
      </c>
      <c r="AW17" s="13" t="e" cm="1">
        <f t="array" ref="AW17">INDEX(Table4[activity], SMALL(IF(AW$2=Table4[subcategory], MATCH(ROW(Table4[subcategory]), ROW(Table4[subcategory]))), ROWS($AG$1:AT15)))</f>
        <v>#NUM!</v>
      </c>
      <c r="AX17" s="13" t="e" cm="1">
        <f t="array" ref="AX17">INDEX(Table4[activity], SMALL(IF(AX$2=Table4[subcategory], MATCH(ROW(Table4[subcategory]), ROW(Table4[subcategory]))), ROWS($AG$1:AU15)))</f>
        <v>#NUM!</v>
      </c>
      <c r="AY17" s="13" t="e" cm="1">
        <f t="array" ref="AY17">INDEX(Table4[activity], SMALL(IF(AY$2=Table4[subcategory], MATCH(ROW(Table4[subcategory]), ROW(Table4[subcategory]))), ROWS($AG$1:AV15)))</f>
        <v>#NUM!</v>
      </c>
      <c r="AZ17" s="13" t="e" cm="1">
        <f t="array" ref="AZ17">INDEX(Table4[activity], SMALL(IF(AZ$2=Table4[subcategory], MATCH(ROW(Table4[subcategory]), ROW(Table4[subcategory]))), ROWS($AG$1:AW15)))</f>
        <v>#NUM!</v>
      </c>
      <c r="BA17" s="13" t="e" cm="1">
        <f t="array" ref="BA17">INDEX(Table4[activity], SMALL(IF(BA$2=Table4[subcategory], MATCH(ROW(Table4[subcategory]), ROW(Table4[subcategory]))), ROWS($AG$1:AX15)))</f>
        <v>#NUM!</v>
      </c>
      <c r="BB17" s="13" t="e" cm="1">
        <f t="array" ref="BB17">INDEX(Table4[activity], SMALL(IF(BB$2=Table4[subcategory], MATCH(ROW(Table4[subcategory]), ROW(Table4[subcategory]))), ROWS($AG$1:AY15)))</f>
        <v>#NUM!</v>
      </c>
      <c r="BD17" s="13" t="s">
        <v>113</v>
      </c>
      <c r="BE17" s="13" t="s">
        <v>55</v>
      </c>
      <c r="BG17" s="13" t="e">
        <f t="array" ref="BG17">INDEX(Table5[subactivity], SMALL(IF(BG$2=Table5[activity], MATCH(ROW(Table5[activity]), ROW(Table5[activity]))), ROWS($BD$1:BD15)))</f>
        <v>#NUM!</v>
      </c>
      <c r="BH17" s="13" t="e">
        <f t="array" ref="BH17">INDEX(Table5[subactivity], SMALL(IF(BH$2=Table5[activity], MATCH(ROW(Table5[activity]), ROW(Table5[activity]))), ROWS($BD$1:BE15)))</f>
        <v>#NUM!</v>
      </c>
      <c r="BI17" s="13" t="e">
        <f t="array" ref="BI17">INDEX(Table5[subactivity], SMALL(IF(BI$2=Table5[activity], MATCH(ROW(Table5[activity]), ROW(Table5[activity]))), ROWS($BD$1:BF15)))</f>
        <v>#NUM!</v>
      </c>
      <c r="BJ17" s="13" t="e">
        <f t="array" ref="BJ17">INDEX(Table5[subactivity], SMALL(IF(BJ$2=Table5[activity], MATCH(ROW(Table5[activity]), ROW(Table5[activity]))), ROWS($BD$1:BG15)))</f>
        <v>#NUM!</v>
      </c>
      <c r="BK17" s="13" t="e">
        <f t="array" ref="BK17">INDEX(Table5[subactivity], SMALL(IF(BK$2=Table5[activity], MATCH(ROW(Table5[activity]), ROW(Table5[activity]))), ROWS($BD$1:BH15)))</f>
        <v>#NUM!</v>
      </c>
      <c r="BL17" s="13" t="e">
        <f t="array" ref="BL17">INDEX(Table5[subactivity], SMALL(IF(BL$2=Table5[activity], MATCH(ROW(Table5[activity]), ROW(Table5[activity]))), ROWS($BD$1:BI15)))</f>
        <v>#NUM!</v>
      </c>
      <c r="BM17" s="13" t="e">
        <f t="array" ref="BM17">INDEX(Table5[subactivity], SMALL(IF(BM$2=Table5[activity], MATCH(ROW(Table5[activity]), ROW(Table5[activity]))), ROWS($BD$1:BJ15)))</f>
        <v>#NUM!</v>
      </c>
      <c r="BN17" s="13" t="e">
        <f t="array" ref="BN17">INDEX(Table5[subactivity], SMALL(IF(BN$2=Table5[activity], MATCH(ROW(Table5[activity]), ROW(Table5[activity]))), ROWS($BD$1:BK15)))</f>
        <v>#NUM!</v>
      </c>
      <c r="BO17" s="13" t="e">
        <f t="array" ref="BO17">INDEX(Table5[subactivity], SMALL(IF(BO$2=Table5[activity], MATCH(ROW(Table5[activity]), ROW(Table5[activity]))), ROWS($BD$1:BL15)))</f>
        <v>#NUM!</v>
      </c>
      <c r="BP17" s="13" t="e">
        <f t="array" ref="BP17">INDEX(Table5[subactivity], SMALL(IF(BP$2=Table5[activity], MATCH(ROW(Table5[activity]), ROW(Table5[activity]))), ROWS($BD$1:BM15)))</f>
        <v>#NUM!</v>
      </c>
      <c r="BQ17" s="13" t="e">
        <f t="array" ref="BQ17">INDEX(Table5[subactivity], SMALL(IF(BQ$2=Table5[activity], MATCH(ROW(Table5[activity]), ROW(Table5[activity]))), ROWS($BD$1:BN15)))</f>
        <v>#NUM!</v>
      </c>
      <c r="BR17" s="13" t="e">
        <f t="array" ref="BR17">INDEX(Table5[subactivity], SMALL(IF(BR$2=Table5[activity], MATCH(ROW(Table5[activity]), ROW(Table5[activity]))), ROWS($BD$1:BO15)))</f>
        <v>#NUM!</v>
      </c>
      <c r="BS17" s="13" t="e">
        <f t="array" ref="BS17">INDEX(Table5[subactivity], SMALL(IF(BS$2=Table5[activity], MATCH(ROW(Table5[activity]), ROW(Table5[activity]))), ROWS($BD$1:BP15)))</f>
        <v>#NUM!</v>
      </c>
      <c r="BT17" s="13" t="e">
        <f t="array" ref="BT17">INDEX(Table5[subactivity], SMALL(IF(BT$2=Table5[activity], MATCH(ROW(Table5[activity]), ROW(Table5[activity]))), ROWS($BD$1:BQ15)))</f>
        <v>#NUM!</v>
      </c>
      <c r="BU17" s="13" t="e">
        <f t="array" ref="BU17">INDEX(Table5[subactivity], SMALL(IF(BU$2=Table5[activity], MATCH(ROW(Table5[activity]), ROW(Table5[activity]))), ROWS($BD$1:BR15)))</f>
        <v>#NUM!</v>
      </c>
      <c r="BV17" s="13" t="e">
        <f t="array" ref="BV17">INDEX(Table5[subactivity], SMALL(IF(BV$2=Table5[activity], MATCH(ROW(Table5[activity]), ROW(Table5[activity]))), ROWS($BD$1:BS15)))</f>
        <v>#NUM!</v>
      </c>
      <c r="BW17" s="13" t="e">
        <f t="array" ref="BW17">INDEX(Table5[subactivity], SMALL(IF(BW$2=Table5[activity], MATCH(ROW(Table5[activity]), ROW(Table5[activity]))), ROWS($BD$1:BT15)))</f>
        <v>#NUM!</v>
      </c>
      <c r="BX17" s="13" t="e">
        <f t="array" ref="BX17">INDEX(Table5[subactivity], SMALL(IF(BX$2=Table5[activity], MATCH(ROW(Table5[activity]), ROW(Table5[activity]))), ROWS($BD$1:BU15)))</f>
        <v>#NUM!</v>
      </c>
      <c r="BY17" s="13" t="e">
        <f t="array" ref="BY17">INDEX(Table5[subactivity], SMALL(IF(BY$2=Table5[activity], MATCH(ROW(Table5[activity]), ROW(Table5[activity]))), ROWS($BD$1:BV15)))</f>
        <v>#NUM!</v>
      </c>
      <c r="BZ17" s="13" t="e">
        <f t="array" ref="BZ17">INDEX(Table5[subactivity], SMALL(IF(BZ$2=Table5[activity], MATCH(ROW(Table5[activity]), ROW(Table5[activity]))), ROWS($BD$1:BW15)))</f>
        <v>#NUM!</v>
      </c>
      <c r="CA17" s="13" t="e">
        <f t="array" ref="CA17">INDEX(Table5[subactivity], SMALL(IF(CA$2=Table5[activity], MATCH(ROW(Table5[activity]), ROW(Table5[activity]))), ROWS($BD$1:BX15)))</f>
        <v>#NUM!</v>
      </c>
      <c r="CB17" s="13" t="e">
        <f t="array" ref="CB17">INDEX(Table5[subactivity], SMALL(IF(CB$2=Table5[activity], MATCH(ROW(Table5[activity]), ROW(Table5[activity]))), ROWS($BD$1:BY15)))</f>
        <v>#NUM!</v>
      </c>
      <c r="CC17" s="13" t="e">
        <f t="array" ref="CC17">INDEX(Table5[subactivity], SMALL(IF(CC$2=Table5[activity], MATCH(ROW(Table5[activity]), ROW(Table5[activity]))), ROWS($BD$1:BZ15)))</f>
        <v>#NUM!</v>
      </c>
      <c r="CD17" s="13" t="e">
        <f t="array" ref="CD17">INDEX(Table5[subactivity], SMALL(IF(CD$2=Table5[activity], MATCH(ROW(Table5[activity]), ROW(Table5[activity]))), ROWS($BD$1:CA15)))</f>
        <v>#NUM!</v>
      </c>
      <c r="CE17" s="13" t="str">
        <f t="array" ref="CE17">INDEX(Table5[subactivity], SMALL(IF(CE$2=Table5[activity], MATCH(ROW(Table5[activity]), ROW(Table5[activity]))), ROWS($BD$1:CB15)))</f>
        <v>Voucher</v>
      </c>
      <c r="CF17" s="13" t="e">
        <f t="array" ref="CF17">INDEX(Table5[subactivity], SMALL(IF(CF$2=Table5[activity], MATCH(ROW(Table5[activity]), ROW(Table5[activity]))), ROWS($BD$1:CC15)))</f>
        <v>#NUM!</v>
      </c>
      <c r="CG17" s="13" t="e">
        <f t="array" ref="CG17">INDEX(Table5[subactivity], SMALL(IF(CG$2=Table5[activity], MATCH(ROW(Table5[activity]), ROW(Table5[activity]))), ROWS($BD$1:CD15)))</f>
        <v>#NUM!</v>
      </c>
      <c r="CH17" s="13" t="e">
        <f t="array" ref="CH17">INDEX(Table5[subactivity], SMALL(IF(CH$2=Table5[activity], MATCH(ROW(Table5[activity]), ROW(Table5[activity]))), ROWS($BD$1:CE15)))</f>
        <v>#NUM!</v>
      </c>
      <c r="CI17" s="13" t="e">
        <f t="array" ref="CI17">INDEX(Table5[subactivity], SMALL(IF(CI$2=Table5[activity], MATCH(ROW(Table5[activity]), ROW(Table5[activity]))), ROWS($BD$1:CF15)))</f>
        <v>#NUM!</v>
      </c>
      <c r="CJ17" s="13" t="e">
        <f t="array" ref="CJ17">INDEX(Table5[subactivity], SMALL(IF(CJ$2=Table5[activity], MATCH(ROW(Table5[activity]), ROW(Table5[activity]))), ROWS($BD$1:CG15)))</f>
        <v>#NUM!</v>
      </c>
      <c r="CK17" s="13" t="str">
        <f t="array" ref="CK17">INDEX(Table5[subactivity], SMALL(IF(CK$2=Table5[activity], MATCH(ROW(Table5[activity]), ROW(Table5[activity]))), ROWS($BD$1:CH15)))</f>
        <v>Thematic discount</v>
      </c>
      <c r="CL17" s="13" t="e">
        <f t="array" ref="CL17">INDEX(Table5[subactivity], SMALL(IF(CL$2=Table5[activity], MATCH(ROW(Table5[activity]), ROW(Table5[activity]))), ROWS($BD$1:CI15)))</f>
        <v>#NUM!</v>
      </c>
      <c r="CM17" s="13" t="e">
        <f t="array" ref="CM17">INDEX(Table5[subactivity], SMALL(IF(CM$2=Table5[activity], MATCH(ROW(Table5[activity]), ROW(Table5[activity]))), ROWS($BD$1:CJ15)))</f>
        <v>#NUM!</v>
      </c>
      <c r="CN17" s="13" t="e">
        <f t="array" ref="CN17">INDEX(Table5[subactivity], SMALL(IF(CN$2=Table5[activity], MATCH(ROW(Table5[activity]), ROW(Table5[activity]))), ROWS($BD$1:CK15)))</f>
        <v>#NUM!</v>
      </c>
      <c r="CO17" s="13" t="e">
        <f t="array" ref="CO17">INDEX(Table5[subactivity], SMALL(IF(CO$2=Table5[activity], MATCH(ROW(Table5[activity]), ROW(Table5[activity]))), ROWS($BD$1:CL15)))</f>
        <v>#NUM!</v>
      </c>
      <c r="CP17" s="13" t="e">
        <f t="array" ref="CP17">INDEX(Table5[subactivity], SMALL(IF(CP$2=Table5[activity], MATCH(ROW(Table5[activity]), ROW(Table5[activity]))), ROWS($BD$1:CM15)))</f>
        <v>#NUM!</v>
      </c>
      <c r="CR17" s="13" t="s">
        <v>145</v>
      </c>
      <c r="CS17" s="13" t="s">
        <v>156</v>
      </c>
      <c r="CU17" t="e">
        <f t="array" ref="CU17">INDEX(Table6[subchannel], SMALL(IF(CU$2=Table6[channel], MATCH(ROW(Table6[channel]), ROW(Table6[channel]))), ROWS($CR$1:CR15)))</f>
        <v>#NUM!</v>
      </c>
      <c r="CV17" t="e">
        <f t="array" ref="CV17">INDEX(Table6[subchannel], SMALL(IF(CV$2=Table6[channel], MATCH(ROW(Table6[channel]), ROW(Table6[channel]))), ROWS($CR$1:CS15)))</f>
        <v>#NUM!</v>
      </c>
      <c r="CW17" t="e">
        <f t="array" ref="CW17">INDEX(Table6[subchannel], SMALL(IF(CW$2=Table6[channel], MATCH(ROW(Table6[channel]), ROW(Table6[channel]))), ROWS($CR$1:CT15)))</f>
        <v>#NUM!</v>
      </c>
      <c r="CX17" t="e">
        <f t="array" ref="CX17">INDEX(Table6[subchannel], SMALL(IF(CX$2=Table6[channel], MATCH(ROW(Table6[channel]), ROW(Table6[channel]))), ROWS($CR$1:CU15)))</f>
        <v>#NUM!</v>
      </c>
      <c r="CY17" t="e">
        <f t="array" ref="CY17">INDEX(Table6[subchannel], SMALL(IF(CY$2=Table6[channel], MATCH(ROW(Table6[channel]), ROW(Table6[channel]))), ROWS($CR$1:CV15)))</f>
        <v>#NUM!</v>
      </c>
      <c r="CZ17" t="e">
        <f t="array" ref="CZ17">INDEX(Table6[subchannel], SMALL(IF(CZ$2=Table6[channel], MATCH(ROW(Table6[channel]), ROW(Table6[channel]))), ROWS($CR$1:CW15)))</f>
        <v>#NUM!</v>
      </c>
      <c r="DA17" t="e">
        <f t="array" ref="DA17">INDEX(Table6[subchannel], SMALL(IF(DA$2=Table6[channel], MATCH(ROW(Table6[channel]), ROW(Table6[channel]))), ROWS($CR$1:CX15)))</f>
        <v>#NUM!</v>
      </c>
      <c r="DB17" t="e">
        <f t="array" ref="DB17">INDEX(Table6[subchannel], SMALL(IF(DB$2=Table6[channel], MATCH(ROW(Table6[channel]), ROW(Table6[channel]))), ROWS($CR$1:CY15)))</f>
        <v>#NUM!</v>
      </c>
      <c r="DC17" t="e">
        <f t="array" ref="DC17">INDEX(Table6[subchannel], SMALL(IF(DC$2=Table6[channel], MATCH(ROW(Table6[channel]), ROW(Table6[channel]))), ROWS($CR$1:CZ15)))</f>
        <v>#NUM!</v>
      </c>
      <c r="DD17" t="e">
        <f t="array" ref="DD17">INDEX(Table6[subchannel], SMALL(IF(DD$2=Table6[channel], MATCH(ROW(Table6[channel]), ROW(Table6[channel]))), ROWS($CR$1:DA15)))</f>
        <v>#NUM!</v>
      </c>
      <c r="DE17" t="e">
        <f t="array" ref="DE17">INDEX(Table6[subchannel], SMALL(IF(DE$2=Table6[channel], MATCH(ROW(Table6[channel]), ROW(Table6[channel]))), ROWS($CR$1:DB15)))</f>
        <v>#NUM!</v>
      </c>
      <c r="DG17" s="13" t="s">
        <v>137</v>
      </c>
      <c r="DH17" s="13" t="s">
        <v>137</v>
      </c>
      <c r="DJ17" s="13" t="str">
        <f t="array" ref="DJ17">INDEX(Table8[account], SMALL(IF(DJ$2=Table8[subchannel], MATCH(ROW(Table8[subchannel]), ROW(Table8[subchannel]))), ROWS($DG$1:DG15)))</f>
        <v>TOKOPEDIA</v>
      </c>
      <c r="DK17" s="13" t="e">
        <f t="array" ref="DK17">INDEX(Table8[account], SMALL(IF(DK$2=Table8[subchannel], MATCH(ROW(Table8[subchannel]), ROW(Table8[subchannel]))), ROWS($DG$1:DH15)))</f>
        <v>#NUM!</v>
      </c>
      <c r="DL17" s="13" t="e">
        <f t="array" ref="DL17">INDEX(Table8[account], SMALL(IF(DL$2=Table8[subchannel], MATCH(ROW(Table8[subchannel]), ROW(Table8[subchannel]))), ROWS($DG$1:DI15)))</f>
        <v>#NUM!</v>
      </c>
      <c r="DM17" s="13" t="e">
        <f t="array" ref="DM17">INDEX(Table8[account], SMALL(IF(DM$2=Table8[subchannel], MATCH(ROW(Table8[subchannel]), ROW(Table8[subchannel]))), ROWS($DG$1:DJ15)))</f>
        <v>#NUM!</v>
      </c>
      <c r="DN17" s="13" t="e">
        <f t="array" ref="DN17">INDEX(Table8[account], SMALL(IF(DN$2=Table8[subchannel], MATCH(ROW(Table8[subchannel]), ROW(Table8[subchannel]))), ROWS($DG$1:DK15)))</f>
        <v>#NUM!</v>
      </c>
      <c r="DO17" s="13" t="e">
        <f t="array" ref="DO17">INDEX(Table8[account], SMALL(IF(DO$2=Table8[subchannel], MATCH(ROW(Table8[subchannel]), ROW(Table8[subchannel]))), ROWS($DG$1:DL15)))</f>
        <v>#NUM!</v>
      </c>
      <c r="DP17" s="13" t="e">
        <f t="array" ref="DP17">INDEX(Table8[account], SMALL(IF(DP$2=Table8[subchannel], MATCH(ROW(Table8[subchannel]), ROW(Table8[subchannel]))), ROWS($DG$1:DM15)))</f>
        <v>#NUM!</v>
      </c>
      <c r="DQ17" s="13" t="e">
        <f t="array" ref="DQ17">INDEX(Table8[account], SMALL(IF(DQ$2=Table8[subchannel], MATCH(ROW(Table8[subchannel]), ROW(Table8[subchannel]))), ROWS($DG$1:DN15)))</f>
        <v>#NUM!</v>
      </c>
      <c r="DR17" s="13" t="e">
        <f t="array" ref="DR17">INDEX(Table8[account], SMALL(IF(DR$2=Table8[subchannel], MATCH(ROW(Table8[subchannel]), ROW(Table8[subchannel]))), ROWS($DG$1:DO15)))</f>
        <v>#NUM!</v>
      </c>
      <c r="DS17" s="13" t="e">
        <f t="array" ref="DS17">INDEX(Table8[account], SMALL(IF(DS$2=Table8[subchannel], MATCH(ROW(Table8[subchannel]), ROW(Table8[subchannel]))), ROWS($DG$1:DP15)))</f>
        <v>#NUM!</v>
      </c>
      <c r="DT17" s="13" t="e">
        <f t="array" ref="DT17">INDEX(Table8[account], SMALL(IF(DT$2=Table8[subchannel], MATCH(ROW(Table8[subchannel]), ROW(Table8[subchannel]))), ROWS($DG$1:DQ15)))</f>
        <v>#NUM!</v>
      </c>
      <c r="DU17" s="13" t="e">
        <f t="array" ref="DU17">INDEX(Table8[account], SMALL(IF(DU$2=Table8[subchannel], MATCH(ROW(Table8[subchannel]), ROW(Table8[subchannel]))), ROWS($DG$1:DR15)))</f>
        <v>#NUM!</v>
      </c>
      <c r="DV17" s="13" t="e">
        <f t="array" ref="DV17">INDEX(Table8[account], SMALL(IF(DV$2=Table8[subchannel], MATCH(ROW(Table8[subchannel]), ROW(Table8[subchannel]))), ROWS($DG$1:DS15)))</f>
        <v>#NUM!</v>
      </c>
      <c r="DW17" s="13" t="e">
        <f t="array" ref="DW17">INDEX(Table8[account], SMALL(IF(DW$2=Table8[subchannel], MATCH(ROW(Table8[subchannel]), ROW(Table8[subchannel]))), ROWS($DG$1:DT15)))</f>
        <v>#NUM!</v>
      </c>
      <c r="DX17" s="13" t="e">
        <f t="array" ref="DX17">INDEX(Table8[account], SMALL(IF(DX$2=Table8[subchannel], MATCH(ROW(Table8[subchannel]), ROW(Table8[subchannel]))), ROWS($DG$1:DU15)))</f>
        <v>#NUM!</v>
      </c>
      <c r="DY17" s="13" t="e">
        <f t="array" ref="DY17">INDEX(Table8[account], SMALL(IF(DY$2=Table8[subchannel], MATCH(ROW(Table8[subchannel]), ROW(Table8[subchannel]))), ROWS($DG$1:DV15)))</f>
        <v>#NUM!</v>
      </c>
      <c r="DZ17" s="13" t="e">
        <f t="array" ref="DZ17">INDEX(Table8[account], SMALL(IF(DZ$2=Table8[subchannel], MATCH(ROW(Table8[subchannel]), ROW(Table8[subchannel]))), ROWS($DG$1:DW15)))</f>
        <v>#NUM!</v>
      </c>
      <c r="EB17" s="13" t="s">
        <v>170</v>
      </c>
      <c r="EC17" s="13" t="s">
        <v>170</v>
      </c>
      <c r="EE17" s="13" t="e">
        <f t="array" ref="EE17">INDEX(Table9[subaccount], SMALL(IF(EE$2=Table9[account], MATCH(ROW(Table9[account]), ROW(Table9[account]))), ROWS($EB$1:EB15)))</f>
        <v>#NUM!</v>
      </c>
      <c r="EF17" s="13" t="e">
        <f t="array" ref="EF17">INDEX(Table9[subaccount], SMALL(IF(EF$2=Table9[account], MATCH(ROW(Table9[account]), ROW(Table9[account]))), ROWS($EB$1:EC15)))</f>
        <v>#NUM!</v>
      </c>
      <c r="EG17" s="13" t="e">
        <f t="array" ref="EG17">INDEX(Table9[subaccount], SMALL(IF(EG$2=Table9[account], MATCH(ROW(Table9[account]), ROW(Table9[account]))), ROWS($EB$1:ED15)))</f>
        <v>#NUM!</v>
      </c>
      <c r="EH17" s="13" t="e">
        <f t="array" ref="EH17">INDEX(Table9[subaccount], SMALL(IF(EH$2=Table9[account], MATCH(ROW(Table9[account]), ROW(Table9[account]))), ROWS($EB$1:EE15)))</f>
        <v>#NUM!</v>
      </c>
      <c r="EI17" s="13" t="e">
        <f t="array" ref="EI17">INDEX(Table9[subaccount], SMALL(IF(EI$2=Table9[account], MATCH(ROW(Table9[account]), ROW(Table9[account]))), ROWS($EB$1:EF15)))</f>
        <v>#NUM!</v>
      </c>
      <c r="EJ17" s="13" t="e">
        <f t="array" ref="EJ17">INDEX(Table9[subaccount], SMALL(IF(EJ$2=Table9[account], MATCH(ROW(Table9[account]), ROW(Table9[account]))), ROWS($EB$1:EG15)))</f>
        <v>#NUM!</v>
      </c>
      <c r="EK17" s="13" t="e">
        <f t="array" ref="EK17">INDEX(Table9[subaccount], SMALL(IF(EK$2=Table9[account], MATCH(ROW(Table9[account]), ROW(Table9[account]))), ROWS($EB$1:EH15)))</f>
        <v>#NUM!</v>
      </c>
      <c r="EL17" s="13" t="e">
        <f t="array" ref="EL17">INDEX(Table9[subaccount], SMALL(IF(EL$2=Table9[account], MATCH(ROW(Table9[account]), ROW(Table9[account]))), ROWS($EB$1:EI15)))</f>
        <v>#NUM!</v>
      </c>
      <c r="EM17" s="13" t="e">
        <f t="array" ref="EM17">INDEX(Table9[subaccount], SMALL(IF(EM$2=Table9[account], MATCH(ROW(Table9[account]), ROW(Table9[account]))), ROWS($EB$1:EJ15)))</f>
        <v>#NUM!</v>
      </c>
      <c r="EN17" s="13" t="e">
        <f t="array" ref="EN17">INDEX(Table9[subaccount], SMALL(IF(EN$2=Table9[account], MATCH(ROW(Table9[account]), ROW(Table9[account]))), ROWS($EB$1:EK15)))</f>
        <v>#NUM!</v>
      </c>
      <c r="EO17" s="13" t="e">
        <f t="array" ref="EO17">INDEX(Table9[subaccount], SMALL(IF(EO$2=Table9[account], MATCH(ROW(Table9[account]), ROW(Table9[account]))), ROWS($EB$1:EL15)))</f>
        <v>#NUM!</v>
      </c>
      <c r="EP17" s="13" t="e">
        <f t="array" ref="EP17">INDEX(Table9[subaccount], SMALL(IF(EP$2=Table9[account], MATCH(ROW(Table9[account]), ROW(Table9[account]))), ROWS($EB$1:EM15)))</f>
        <v>#NUM!</v>
      </c>
      <c r="EQ17" s="13" t="e">
        <f t="array" ref="EQ17">INDEX(Table9[subaccount], SMALL(IF(EQ$2=Table9[account], MATCH(ROW(Table9[account]), ROW(Table9[account]))), ROWS($EB$1:EN15)))</f>
        <v>#NUM!</v>
      </c>
      <c r="ER17" s="13" t="e">
        <f t="array" ref="ER17">INDEX(Table9[subaccount], SMALL(IF(ER$2=Table9[account], MATCH(ROW(Table9[account]), ROW(Table9[account]))), ROWS($EB$1:EO15)))</f>
        <v>#NUM!</v>
      </c>
      <c r="ES17" s="13" t="e">
        <f t="array" ref="ES17">INDEX(Table9[subaccount], SMALL(IF(ES$2=Table9[account], MATCH(ROW(Table9[account]), ROW(Table9[account]))), ROWS($EB$1:EP15)))</f>
        <v>#NUM!</v>
      </c>
      <c r="ET17" s="13" t="e">
        <f t="array" ref="ET17">INDEX(Table9[subaccount], SMALL(IF(ET$2=Table9[account], MATCH(ROW(Table9[account]), ROW(Table9[account]))), ROWS($EB$1:EQ15)))</f>
        <v>#NUM!</v>
      </c>
      <c r="EU17" s="13" t="e">
        <f t="array" ref="EU17">INDEX(Table9[subaccount], SMALL(IF(EU$2=Table9[account], MATCH(ROW(Table9[account]), ROW(Table9[account]))), ROWS($EB$1:ER15)))</f>
        <v>#NUM!</v>
      </c>
      <c r="EV17" s="13" t="e">
        <f t="array" ref="EV17">INDEX(Table9[subaccount], SMALL(IF(EV$2=Table9[account], MATCH(ROW(Table9[account]), ROW(Table9[account]))), ROWS($EB$1:ES15)))</f>
        <v>#NUM!</v>
      </c>
      <c r="EW17" s="13" t="e">
        <f t="array" ref="EW17">INDEX(Table9[subaccount], SMALL(IF(EW$2=Table9[account], MATCH(ROW(Table9[account]), ROW(Table9[account]))), ROWS($EB$1:ET15)))</f>
        <v>#NUM!</v>
      </c>
      <c r="EX17" s="13" t="e">
        <f t="array" ref="EX17">INDEX(Table9[subaccount], SMALL(IF(EX$2=Table9[account], MATCH(ROW(Table9[account]), ROW(Table9[account]))), ROWS($EB$1:EU15)))</f>
        <v>#NUM!</v>
      </c>
      <c r="EY17" s="13" t="e">
        <f t="array" ref="EY17">INDEX(Table9[subaccount], SMALL(IF(EY$2=Table9[account], MATCH(ROW(Table9[account]), ROW(Table9[account]))), ROWS($EB$1:EV15)))</f>
        <v>#NUM!</v>
      </c>
      <c r="EZ17" s="13" t="str">
        <f t="array" ref="EZ17">INDEX(Table9[subaccount], SMALL(IF(EZ$2=Table9[account], MATCH(ROW(Table9[account]), ROW(Table9[account]))), ROWS($EB$1:EW15)))</f>
        <v>ADA NEW</v>
      </c>
      <c r="FA17" s="13" t="str">
        <f t="array" ref="FA17">INDEX(Table9[subaccount], SMALL(IF(FA$2=Table9[account], MATCH(ROW(Table9[account]), ROW(Table9[account]))), ROWS($EB$1:EX15)))</f>
        <v>ROXY</v>
      </c>
      <c r="FB17" s="13" t="str">
        <f t="array" ref="FB17">INDEX(Table9[subaccount], SMALL(IF(FB$2=Table9[account], MATCH(ROW(Table9[account]), ROW(Table9[account]))), ROWS($EB$1:EY15)))</f>
        <v>GREENSMART NEW</v>
      </c>
      <c r="FC17" s="13" t="e">
        <f t="array" ref="FC17">INDEX(Table9[subaccount], SMALL(IF(FC$2=Table9[account], MATCH(ROW(Table9[account]), ROW(Table9[account]))), ROWS($EB$1:EZ15)))</f>
        <v>#NUM!</v>
      </c>
      <c r="FD17" s="13" t="e">
        <f t="array" ref="FD17">INDEX(Table9[subaccount], SMALL(IF(FD$2=Table9[account], MATCH(ROW(Table9[account]), ROW(Table9[account]))), ROWS($EB$1:FA15)))</f>
        <v>#NUM!</v>
      </c>
      <c r="FE17" s="13" t="e">
        <f t="array" ref="FE17">INDEX(Table9[subaccount], SMALL(IF(FE$2=Table9[account], MATCH(ROW(Table9[account]), ROW(Table9[account]))), ROWS($EB$1:FB15)))</f>
        <v>#NUM!</v>
      </c>
      <c r="FF17" s="13" t="e">
        <f t="array" ref="FF17">INDEX(Table9[subaccount], SMALL(IF(FF$2=Table9[account], MATCH(ROW(Table9[account]), ROW(Table9[account]))), ROWS($EB$1:FC15)))</f>
        <v>#NUM!</v>
      </c>
      <c r="FG17" s="13" t="e">
        <f t="array" ref="FG17">INDEX(Table9[subaccount], SMALL(IF(FG$2=Table9[account], MATCH(ROW(Table9[account]), ROW(Table9[account]))), ROWS($EB$1:FD15)))</f>
        <v>#NUM!</v>
      </c>
      <c r="FH17" s="13" t="e">
        <f t="array" ref="FH17">INDEX(Table9[subaccount], SMALL(IF(FH$2=Table9[account], MATCH(ROW(Table9[account]), ROW(Table9[account]))), ROWS($EB$1:FE15)))</f>
        <v>#NUM!</v>
      </c>
      <c r="FI17" s="13" t="e">
        <f t="array" ref="FI17">INDEX(Table9[subaccount], SMALL(IF(FI$2=Table9[account], MATCH(ROW(Table9[account]), ROW(Table9[account]))), ROWS($EB$1:FF15)))</f>
        <v>#NUM!</v>
      </c>
      <c r="FJ17" s="13" t="e">
        <f t="array" ref="FJ17">INDEX(Table9[subaccount], SMALL(IF(FJ$2=Table9[account], MATCH(ROW(Table9[account]), ROW(Table9[account]))), ROWS($EB$1:FG15)))</f>
        <v>#NUM!</v>
      </c>
      <c r="FK17" s="13" t="e">
        <f t="array" ref="FK17">INDEX(Table9[subaccount], SMALL(IF(FK$2=Table9[account], MATCH(ROW(Table9[account]), ROW(Table9[account]))), ROWS($EB$1:FH15)))</f>
        <v>#NUM!</v>
      </c>
      <c r="FL17" s="13" t="e">
        <f t="array" ref="FL17">INDEX(Table9[subaccount], SMALL(IF(FL$2=Table9[account], MATCH(ROW(Table9[account]), ROW(Table9[account]))), ROWS($EB$1:FI15)))</f>
        <v>#NUM!</v>
      </c>
      <c r="FM17" s="13" t="e">
        <f t="array" ref="FM17">INDEX(Table9[subaccount], SMALL(IF(FM$2=Table9[account], MATCH(ROW(Table9[account]), ROW(Table9[account]))), ROWS($EB$1:FJ15)))</f>
        <v>#NUM!</v>
      </c>
      <c r="FN17" s="13" t="e">
        <f t="array" ref="FN17">INDEX(Table9[subaccount], SMALL(IF(FN$2=Table9[account], MATCH(ROW(Table9[account]), ROW(Table9[account]))), ROWS($EB$1:FK15)))</f>
        <v>#NUM!</v>
      </c>
      <c r="FO17" s="13" t="e">
        <f t="array" ref="FO17">INDEX(Table9[subaccount], SMALL(IF(FO$2=Table9[account], MATCH(ROW(Table9[account]), ROW(Table9[account]))), ROWS($EB$1:FL15)))</f>
        <v>#NUM!</v>
      </c>
      <c r="FP17" s="13" t="e">
        <f t="array" ref="FP17">INDEX(Table9[subaccount], SMALL(IF(FP$2=Table9[account], MATCH(ROW(Table9[account]), ROW(Table9[account]))), ROWS($EB$1:FM15)))</f>
        <v>#NUM!</v>
      </c>
      <c r="FQ17" s="13" t="e">
        <f t="array" ref="FQ17">INDEX(Table9[subaccount], SMALL(IF(FQ$2=Table9[account], MATCH(ROW(Table9[account]), ROW(Table9[account]))), ROWS($EB$1:FN15)))</f>
        <v>#NUM!</v>
      </c>
      <c r="FR17" s="13" t="e">
        <f t="array" ref="FR17">INDEX(Table9[subaccount], SMALL(IF(FR$2=Table9[account], MATCH(ROW(Table9[account]), ROW(Table9[account]))), ROWS($EB$1:FO15)))</f>
        <v>#NUM!</v>
      </c>
      <c r="FS17" s="13" t="e">
        <f t="array" ref="FS17">INDEX(Table9[subaccount], SMALL(IF(FS$2=Table9[account], MATCH(ROW(Table9[account]), ROW(Table9[account]))), ROWS($EB$1:FP15)))</f>
        <v>#NUM!</v>
      </c>
      <c r="FT17" s="13" t="e">
        <f t="array" ref="FT17">INDEX(Table9[subaccount], SMALL(IF(FT$2=Table9[account], MATCH(ROW(Table9[account]), ROW(Table9[account]))), ROWS($EB$1:FQ15)))</f>
        <v>#NUM!</v>
      </c>
      <c r="FU17" s="13" t="e">
        <f t="array" ref="FU17">INDEX(Table9[subaccount], SMALL(IF(FU$2=Table9[account], MATCH(ROW(Table9[account]), ROW(Table9[account]))), ROWS($EB$1:FR15)))</f>
        <v>#NUM!</v>
      </c>
      <c r="FV17" s="13" t="e">
        <f t="array" ref="FV17">INDEX(Table9[subaccount], SMALL(IF(FV$2=Table9[account], MATCH(ROW(Table9[account]), ROW(Table9[account]))), ROWS($EB$1:FS15)))</f>
        <v>#NUM!</v>
      </c>
      <c r="FW17" s="13" t="e">
        <f t="array" ref="FW17">INDEX(Table9[subaccount], SMALL(IF(FW$2=Table9[account], MATCH(ROW(Table9[account]), ROW(Table9[account]))), ROWS($EB$1:FT15)))</f>
        <v>#NUM!</v>
      </c>
      <c r="FX17" s="13" t="e">
        <f t="array" ref="FX17">INDEX(Table9[subaccount], SMALL(IF(FX$2=Table9[account], MATCH(ROW(Table9[account]), ROW(Table9[account]))), ROWS($EB$1:FU15)))</f>
        <v>#NUM!</v>
      </c>
      <c r="FY17" s="13" t="e">
        <f t="array" ref="FY17">INDEX(Table9[subaccount], SMALL(IF(FY$2=Table9[account], MATCH(ROW(Table9[account]), ROW(Table9[account]))), ROWS($EB$1:FV15)))</f>
        <v>#NUM!</v>
      </c>
      <c r="FZ17" s="13" t="e">
        <f t="array" ref="FZ17">INDEX(Table9[subaccount], SMALL(IF(FZ$2=Table9[account], MATCH(ROW(Table9[account]), ROW(Table9[account]))), ROWS($EB$1:FW15)))</f>
        <v>#NUM!</v>
      </c>
      <c r="GA17" s="13" t="e">
        <f t="array" ref="GA17">INDEX(Table9[subaccount], SMALL(IF(GA$2=Table9[account], MATCH(ROW(Table9[account]), ROW(Table9[account]))), ROWS($EB$1:FX15)))</f>
        <v>#NUM!</v>
      </c>
      <c r="GB17" s="13" t="e">
        <f t="array" ref="GB17">INDEX(Table9[subaccount], SMALL(IF(GB$2=Table9[account], MATCH(ROW(Table9[account]), ROW(Table9[account]))), ROWS($EB$1:FY15)))</f>
        <v>#NUM!</v>
      </c>
      <c r="GC17" s="13" t="str">
        <f t="array" ref="GC17">INDEX(Table9[subaccount], SMALL(IF(GC$2=Table9[account], MATCH(ROW(Table9[account]), ROW(Table9[account]))), ROWS($EB$1:FZ15)))</f>
        <v>MY BABY</v>
      </c>
      <c r="GD17" s="13" t="e">
        <f t="array" ref="GD17">INDEX(Table9[subaccount], SMALL(IF(GD$2=Table9[account], MATCH(ROW(Table9[account]), ROW(Table9[account]))), ROWS($EB$1:GA15)))</f>
        <v>#NUM!</v>
      </c>
      <c r="GE17" s="13" t="e">
        <f t="array" ref="GE17">INDEX(Table9[subaccount], SMALL(IF(GE$2=Table9[account], MATCH(ROW(Table9[account]), ROW(Table9[account]))), ROWS($EB$1:GB15)))</f>
        <v>#NUM!</v>
      </c>
      <c r="GF17" s="13" t="e">
        <f t="array" ref="GF17">INDEX(Table9[subaccount], SMALL(IF(GF$2=Table9[account], MATCH(ROW(Table9[account]), ROW(Table9[account]))), ROWS($EB$1:GC15)))</f>
        <v>#NUM!</v>
      </c>
      <c r="GG17" s="13" t="e">
        <f t="array" ref="GG17">INDEX(Table9[subaccount], SMALL(IF(GG$2=Table9[account], MATCH(ROW(Table9[account]), ROW(Table9[account]))), ROWS($EB$1:GD15)))</f>
        <v>#NUM!</v>
      </c>
      <c r="GH17" s="13" t="e">
        <f t="array" ref="GH17">INDEX(Table9[subaccount], SMALL(IF(GH$2=Table9[account], MATCH(ROW(Table9[account]), ROW(Table9[account]))), ROWS($EB$1:GE15)))</f>
        <v>#NUM!</v>
      </c>
      <c r="GI17" s="13" t="e">
        <f t="array" ref="GI17">INDEX(Table9[subaccount], SMALL(IF(GI$2=Table9[account], MATCH(ROW(Table9[account]), ROW(Table9[account]))), ROWS($EB$1:GF15)))</f>
        <v>#NUM!</v>
      </c>
      <c r="GJ17" s="13" t="e">
        <f t="array" ref="GJ17">INDEX(Table9[subaccount], SMALL(IF(GJ$2=Table9[account], MATCH(ROW(Table9[account]), ROW(Table9[account]))), ROWS($EB$1:GG15)))</f>
        <v>#NUM!</v>
      </c>
      <c r="GK17" s="13" t="e">
        <f t="array" ref="GK17">INDEX(Table9[subaccount], SMALL(IF(GK$2=Table9[account], MATCH(ROW(Table9[account]), ROW(Table9[account]))), ROWS($EB$1:GH15)))</f>
        <v>#NUM!</v>
      </c>
      <c r="GL17" s="13" t="e">
        <f t="array" ref="GL17">INDEX(Table9[subaccount], SMALL(IF(GL$2=Table9[account], MATCH(ROW(Table9[account]), ROW(Table9[account]))), ROWS($EB$1:GI15)))</f>
        <v>#NUM!</v>
      </c>
      <c r="GM17" s="13" t="e">
        <f t="array" ref="GM17">INDEX(Table9[subaccount], SMALL(IF(GM$2=Table9[account], MATCH(ROW(Table9[account]), ROW(Table9[account]))), ROWS($EB$1:GJ15)))</f>
        <v>#NUM!</v>
      </c>
      <c r="GN17" s="13" t="e">
        <f t="array" ref="GN17">INDEX(Table9[subaccount], SMALL(IF(GN$2=Table9[account], MATCH(ROW(Table9[account]), ROW(Table9[account]))), ROWS($EB$1:GK15)))</f>
        <v>#NUM!</v>
      </c>
      <c r="GO17" s="13" t="e">
        <f t="array" ref="GO17">INDEX(Table9[subaccount], SMALL(IF(GO$2=Table9[account], MATCH(ROW(Table9[account]), ROW(Table9[account]))), ROWS($EB$1:GL15)))</f>
        <v>#NUM!</v>
      </c>
      <c r="GP17" s="13" t="e">
        <f t="array" ref="GP17">INDEX(Table9[subaccount], SMALL(IF(GP$2=Table9[account], MATCH(ROW(Table9[account]), ROW(Table9[account]))), ROWS($EB$1:GM15)))</f>
        <v>#NUM!</v>
      </c>
      <c r="GQ17" s="13" t="e">
        <f t="array" ref="GQ17">INDEX(Table9[subaccount], SMALL(IF(GQ$2=Table9[account], MATCH(ROW(Table9[account]), ROW(Table9[account]))), ROWS($EB$1:GN15)))</f>
        <v>#NUM!</v>
      </c>
      <c r="GR17" s="13" t="e">
        <f t="array" ref="GR17">INDEX(Table9[subaccount], SMALL(IF(GR$2=Table9[account], MATCH(ROW(Table9[account]), ROW(Table9[account]))), ROWS($EB$1:GO15)))</f>
        <v>#NUM!</v>
      </c>
      <c r="GV17" s="13" t="s">
        <v>4</v>
      </c>
      <c r="GW17" s="13" t="s">
        <v>427</v>
      </c>
      <c r="GY17" s="13" t="e">
        <f t="array" ref="GY17">INDEX(Table11[Brand], SMALL(IF(GY$2=Table11[Entity], MATCH(ROW(Table11[Entity]), ROW(Table11[Entity]))), ROWS($GV$1:GV15)))</f>
        <v>#NUM!</v>
      </c>
      <c r="GZ17" s="13" t="str">
        <f t="array" ref="GZ17">INDEX(Table11[Brand], SMALL(IF(GZ$2=Table11[Entity], MATCH(ROW(Table11[Entity]), ROW(Table11[Entity]))), ROWS($GV$1:GW15)))</f>
        <v>Nutrilon Royal Premature</v>
      </c>
      <c r="HA17" s="13" t="e">
        <f t="array" ref="HA17">INDEX(Table11[Brand], SMALL(IF(HA$2=Table11[Entity], MATCH(ROW(Table11[Entity]), ROW(Table11[Entity]))), ROWS($GV$1:GX15)))</f>
        <v>#NUM!</v>
      </c>
      <c r="HC17" s="13" t="s">
        <v>410</v>
      </c>
      <c r="HD17" s="13" t="s">
        <v>455</v>
      </c>
      <c r="HF17" s="13" t="e">
        <f t="array" ref="HF17">INDEX(Table12[SKU], SMALL(IF(HF$2=Table12[Brand], MATCH(ROW(Table12[Brand]), ROW(Table12[Brand]))), ROWS($HC$1:HC15)))</f>
        <v>#NUM!</v>
      </c>
      <c r="HG17" s="13" t="e">
        <f t="array" ref="HG17">INDEX(Table12[SKU], SMALL(IF(HG$2=Table12[Brand], MATCH(ROW(Table12[Brand]), ROW(Table12[Brand]))), ROWS($HC$1:HD15)))</f>
        <v>#NUM!</v>
      </c>
      <c r="HH17" s="13" t="e">
        <f t="array" ref="HH17">INDEX(Table12[SKU], SMALL(IF(HH$2=Table12[Brand], MATCH(ROW(Table12[Brand]), ROW(Table12[Brand]))), ROWS($HC$1:HE15)))</f>
        <v>#NUM!</v>
      </c>
      <c r="HI17" s="13" t="e">
        <f t="array" ref="HI17">INDEX(Table12[SKU], SMALL(IF(HI$2=Table12[Brand], MATCH(ROW(Table12[Brand]), ROW(Table12[Brand]))), ROWS($HC$1:HF15)))</f>
        <v>#NUM!</v>
      </c>
      <c r="HJ17" s="13" t="e">
        <f t="array" ref="HJ17">INDEX(Table12[SKU], SMALL(IF(HJ$2=Table12[Brand], MATCH(ROW(Table12[Brand]), ROW(Table12[Brand]))), ROWS($HC$1:HG15)))</f>
        <v>#NUM!</v>
      </c>
      <c r="HK17" s="13" t="e">
        <f t="array" ref="HK17">INDEX(Table12[SKU], SMALL(IF(HK$2=Table12[Brand], MATCH(ROW(Table12[Brand]), ROW(Table12[Brand]))), ROWS($HC$1:HH15)))</f>
        <v>#NUM!</v>
      </c>
      <c r="HL17" s="13" t="e">
        <f t="array" ref="HL17">INDEX(Table12[SKU], SMALL(IF(HL$2=Table12[Brand], MATCH(ROW(Table12[Brand]), ROW(Table12[Brand]))), ROWS($HC$1:HI15)))</f>
        <v>#NUM!</v>
      </c>
      <c r="HM17" s="13" t="e">
        <f t="array" ref="HM17">INDEX(Table12[SKU], SMALL(IF(HM$2=Table12[Brand], MATCH(ROW(Table12[Brand]), ROW(Table12[Brand]))), ROWS($HC$1:HJ15)))</f>
        <v>#NUM!</v>
      </c>
      <c r="HN17" s="13" t="str">
        <f t="array" ref="HN17">INDEX(Table12[SKU], SMALL(IF(HN$2=Table12[Brand], MATCH(ROW(Table12[Brand]), ROW(Table12[Brand]))), ROWS($HC$1:HK15)))</f>
        <v>SGM SOYA FO 700</v>
      </c>
      <c r="HO17" s="13" t="e">
        <f t="array" ref="HO17">INDEX(Table12[SKU], SMALL(IF(HO$2=Table12[Brand], MATCH(ROW(Table12[Brand]), ROW(Table12[Brand]))), ROWS($HC$1:HL15)))</f>
        <v>#NUM!</v>
      </c>
      <c r="HP17" s="13" t="e">
        <f t="array" ref="HP17">INDEX(Table12[SKU], SMALL(IF(HP$2=Table12[Brand], MATCH(ROW(Table12[Brand]), ROW(Table12[Brand]))), ROWS($HC$1:HM15)))</f>
        <v>#NUM!</v>
      </c>
      <c r="HQ17" s="13" t="e">
        <f t="array" ref="HQ17">INDEX(Table12[SKU], SMALL(IF(HQ$2=Table12[Brand], MATCH(ROW(Table12[Brand]), ROW(Table12[Brand]))), ROWS($HC$1:HN15)))</f>
        <v>#NUM!</v>
      </c>
      <c r="HR17" s="13" t="e">
        <f t="array" ref="HR17">INDEX(Table12[SKU], SMALL(IF(HR$2=Table12[Brand], MATCH(ROW(Table12[Brand]), ROW(Table12[Brand]))), ROWS($HC$1:HO15)))</f>
        <v>#NUM!</v>
      </c>
      <c r="HS17" s="13" t="e">
        <f t="array" ref="HS17">INDEX(Table12[SKU], SMALL(IF(HS$2=Table12[Brand], MATCH(ROW(Table12[Brand]), ROW(Table12[Brand]))), ROWS($HC$1:HP15)))</f>
        <v>#NUM!</v>
      </c>
      <c r="HT17" s="13" t="e">
        <f t="array" ref="HT17">INDEX(Table12[SKU], SMALL(IF(HT$2=Table12[Brand], MATCH(ROW(Table12[Brand]), ROW(Table12[Brand]))), ROWS($HC$1:HQ15)))</f>
        <v>#NUM!</v>
      </c>
      <c r="HU17" s="13" t="e">
        <f t="array" ref="HU17">INDEX(Table12[SKU], SMALL(IF(HU$2=Table12[Brand], MATCH(ROW(Table12[Brand]), ROW(Table12[Brand]))), ROWS($HC$1:HR15)))</f>
        <v>#NUM!</v>
      </c>
      <c r="HV17" s="13" t="e">
        <f t="array" ref="HV17">INDEX(Table12[SKU], SMALL(IF(HV$2=Table12[Brand], MATCH(ROW(Table12[Brand]), ROW(Table12[Brand]))), ROWS($HC$1:HS15)))</f>
        <v>#NUM!</v>
      </c>
      <c r="HW17" s="13" t="e">
        <f t="array" ref="HW17">INDEX(Table12[SKU], SMALL(IF(HW$2=Table12[Brand], MATCH(ROW(Table12[Brand]), ROW(Table12[Brand]))), ROWS($HC$1:HT15)))</f>
        <v>#NUM!</v>
      </c>
      <c r="HX17" s="13" t="e">
        <f t="array" ref="HX17">INDEX(Table12[SKU], SMALL(IF(HX$2=Table12[Brand], MATCH(ROW(Table12[Brand]), ROW(Table12[Brand]))), ROWS($HC$1:HU15)))</f>
        <v>#NUM!</v>
      </c>
      <c r="HY17" s="13" t="e">
        <f t="array" ref="HY17">INDEX(Table12[SKU], SMALL(IF(HY$2=Table12[Brand], MATCH(ROW(Table12[Brand]), ROW(Table12[Brand]))), ROWS($HC$1:HV15)))</f>
        <v>#NUM!</v>
      </c>
      <c r="HZ17" s="13" t="e">
        <f t="array" ref="HZ17">INDEX(Table12[SKU], SMALL(IF(HZ$2=Table12[Brand], MATCH(ROW(Table12[Brand]), ROW(Table12[Brand]))), ROWS($HC$1:HW15)))</f>
        <v>#NUM!</v>
      </c>
      <c r="IA17" s="13" t="e">
        <f t="array" ref="IA17">INDEX(Table12[SKU], SMALL(IF(IA$2=Table12[Brand], MATCH(ROW(Table12[Brand]), ROW(Table12[Brand]))), ROWS($HC$1:HX15)))</f>
        <v>#NUM!</v>
      </c>
      <c r="IB17" s="13" t="e">
        <f t="array" ref="IB17">INDEX(Table12[SKU], SMALL(IF(IB$2=Table12[Brand], MATCH(ROW(Table12[Brand]), ROW(Table12[Brand]))), ROWS($HC$1:HY15)))</f>
        <v>#NUM!</v>
      </c>
      <c r="IC17" s="13" t="e">
        <f t="array" ref="IC17">INDEX(Table12[SKU], SMALL(IF(IC$2=Table12[Brand], MATCH(ROW(Table12[Brand]), ROW(Table12[Brand]))), ROWS($HC$1:HZ15)))</f>
        <v>#NUM!</v>
      </c>
      <c r="ID17" s="13" t="e">
        <f t="array" ref="ID17">INDEX(Table12[SKU], SMALL(IF(ID$2=Table12[Brand], MATCH(ROW(Table12[Brand]), ROW(Table12[Brand]))), ROWS($HC$1:IA15)))</f>
        <v>#NUM!</v>
      </c>
      <c r="IE17" s="13" t="e">
        <f t="array" ref="IE17">INDEX(Table12[SKU], SMALL(IF(IE$2=Table12[Brand], MATCH(ROW(Table12[Brand]), ROW(Table12[Brand]))), ROWS($HC$1:IB15)))</f>
        <v>#NUM!</v>
      </c>
      <c r="IF17" s="13" t="e">
        <f t="array" ref="IF17">INDEX(Table12[SKU], SMALL(IF(IF$2=Table12[Brand], MATCH(ROW(Table12[Brand]), ROW(Table12[Brand]))), ROWS($HC$1:IC15)))</f>
        <v>#NUM!</v>
      </c>
      <c r="IG17" s="13" t="e">
        <f t="array" ref="IG17">INDEX(Table12[SKU], SMALL(IF(IG$2=Table12[Brand], MATCH(ROW(Table12[Brand]), ROW(Table12[Brand]))), ROWS($HC$1:ID15)))</f>
        <v>#NUM!</v>
      </c>
      <c r="IH17" s="13" t="e">
        <f t="array" ref="IH17">INDEX(Table12[SKU], SMALL(IF(IH$2=Table12[Brand], MATCH(ROW(Table12[Brand]), ROW(Table12[Brand]))), ROWS($HC$1:IE15)))</f>
        <v>#NUM!</v>
      </c>
      <c r="II17" s="13" t="e">
        <f t="array" ref="II17">INDEX(Table12[SKU], SMALL(IF(II$2=Table12[Brand], MATCH(ROW(Table12[Brand]), ROW(Table12[Brand]))), ROWS($HC$1:IF15)))</f>
        <v>#NUM!</v>
      </c>
      <c r="IJ17" s="13" t="e">
        <f t="array" ref="IJ17">INDEX(Table12[SKU], SMALL(IF(IJ$2=Table12[Brand], MATCH(ROW(Table12[Brand]), ROW(Table12[Brand]))), ROWS($HC$1:IG15)))</f>
        <v>#NUM!</v>
      </c>
      <c r="IL17" t="s">
        <v>410</v>
      </c>
      <c r="IM17" t="s">
        <v>455</v>
      </c>
      <c r="IN17" s="13">
        <f t="shared" si="0"/>
        <v>0</v>
      </c>
      <c r="IO17" t="str">
        <v>Lactamil Lactasis CHO 200</v>
      </c>
      <c r="IP17">
        <v>1</v>
      </c>
      <c r="IQ17" t="str">
        <v>Lactamil Lactasis CHO 200</v>
      </c>
    </row>
    <row r="18" spans="1:251">
      <c r="Z18" s="2" t="s">
        <v>30</v>
      </c>
      <c r="AA18" s="3" t="s">
        <v>114</v>
      </c>
      <c r="AC18" s="13" t="e">
        <f t="array" ref="AC18">INDEX(Table3[subcategory], SMALL(IF(AC$2=Table3[subactivitytype], MATCH(ROW(Table3[subactivitytype]), ROW(Table3[subactivitytype]))), ROWS($Z$1:Z16)))</f>
        <v>#NUM!</v>
      </c>
      <c r="AD18" s="13" t="e">
        <f t="array" ref="AD18">INDEX(Table3[subcategory], SMALL(IF(AD$2=Table3[subactivitytype], MATCH(ROW(Table3[subactivitytype]), ROW(Table3[subactivitytype]))), ROWS($Z$1:AA16)))</f>
        <v>#NUM!</v>
      </c>
      <c r="AE18" s="13" t="e">
        <f t="array" ref="AE18">INDEX(Table3[subcategory], SMALL(IF(AE$2=Table3[subactivitytype], MATCH(ROW(Table3[subactivitytype]), ROW(Table3[subactivitytype]))), ROWS($Z$1:AB16)))</f>
        <v>#NUM!</v>
      </c>
      <c r="AG18" s="2" t="s">
        <v>49</v>
      </c>
      <c r="AH18" s="3" t="s">
        <v>46</v>
      </c>
      <c r="AJ18" s="13" t="e" cm="1">
        <f t="array" ref="AJ18">INDEX(Table4[activity], SMALL(IF(AJ$2=Table4[subcategory], MATCH(ROW(Table4[subcategory]), ROW(Table4[subcategory]))), ROWS($AG$1:AG16)))</f>
        <v>#NUM!</v>
      </c>
      <c r="AK18" s="13" t="e" cm="1">
        <f t="array" ref="AK18">INDEX(Table4[activity], SMALL(IF(AK$2=Table4[subcategory], MATCH(ROW(Table4[subcategory]), ROW(Table4[subcategory]))), ROWS($AG$1:AH16)))</f>
        <v>#NUM!</v>
      </c>
      <c r="AL18" s="13" t="e" cm="1">
        <f t="array" ref="AL18">INDEX(Table4[activity], SMALL(IF(AL$2=Table4[subcategory], MATCH(ROW(Table4[subcategory]), ROW(Table4[subcategory]))), ROWS($AG$1:AI16)))</f>
        <v>#NUM!</v>
      </c>
      <c r="AM18" s="13" t="e" cm="1">
        <f t="array" ref="AM18">INDEX(Table4[activity], SMALL(IF(AM$2=Table4[subcategory], MATCH(ROW(Table4[subcategory]), ROW(Table4[subcategory]))), ROWS($AG$1:AJ16)))</f>
        <v>#NUM!</v>
      </c>
      <c r="AN18" s="13" t="e" cm="1">
        <f t="array" ref="AN18">INDEX(Table4[activity], SMALL(IF(AN$2=Table4[subcategory], MATCH(ROW(Table4[subcategory]), ROW(Table4[subcategory]))), ROWS($AG$1:AK16)))</f>
        <v>#NUM!</v>
      </c>
      <c r="AO18" s="13" t="e" cm="1">
        <f t="array" ref="AO18">INDEX(Table4[activity], SMALL(IF(AO$2=Table4[subcategory], MATCH(ROW(Table4[subcategory]), ROW(Table4[subcategory]))), ROWS($AG$1:AL16)))</f>
        <v>#NUM!</v>
      </c>
      <c r="AP18" s="13" t="e" cm="1">
        <f t="array" ref="AP18">INDEX(Table4[activity], SMALL(IF(AP$2=Table4[subcategory], MATCH(ROW(Table4[subcategory]), ROW(Table4[subcategory]))), ROWS($AG$1:AM16)))</f>
        <v>#NUM!</v>
      </c>
      <c r="AQ18" s="13" t="e" cm="1">
        <f t="array" ref="AQ18">INDEX(Table4[activity], SMALL(IF(AQ$2=Table4[subcategory], MATCH(ROW(Table4[subcategory]), ROW(Table4[subcategory]))), ROWS($AG$1:AN16)))</f>
        <v>#NUM!</v>
      </c>
      <c r="AR18" s="13" t="e" cm="1">
        <f t="array" ref="AR18">INDEX(Table4[activity], SMALL(IF(AR$2=Table4[subcategory], MATCH(ROW(Table4[subcategory]), ROW(Table4[subcategory]))), ROWS($AG$1:AO16)))</f>
        <v>#NUM!</v>
      </c>
      <c r="AS18" s="13" t="e" cm="1">
        <f t="array" ref="AS18">INDEX(Table4[activity], SMALL(IF(AS$2=Table4[subcategory], MATCH(ROW(Table4[subcategory]), ROW(Table4[subcategory]))), ROWS($AG$1:AP16)))</f>
        <v>#NUM!</v>
      </c>
      <c r="AT18" s="13" t="e" cm="1">
        <f t="array" ref="AT18">INDEX(Table4[activity], SMALL(IF(AT$2=Table4[subcategory], MATCH(ROW(Table4[subcategory]), ROW(Table4[subcategory]))), ROWS($AG$1:AQ16)))</f>
        <v>#NUM!</v>
      </c>
      <c r="AU18" s="13" t="e" cm="1">
        <f t="array" ref="AU18">INDEX(Table4[activity], SMALL(IF(AU$2=Table4[subcategory], MATCH(ROW(Table4[subcategory]), ROW(Table4[subcategory]))), ROWS($AG$1:AR16)))</f>
        <v>#NUM!</v>
      </c>
      <c r="AV18" s="13" t="e" cm="1">
        <f t="array" ref="AV18">INDEX(Table4[activity], SMALL(IF(AV$2=Table4[subcategory], MATCH(ROW(Table4[subcategory]), ROW(Table4[subcategory]))), ROWS($AG$1:AS16)))</f>
        <v>#NUM!</v>
      </c>
      <c r="AW18" s="13" t="e" cm="1">
        <f t="array" ref="AW18">INDEX(Table4[activity], SMALL(IF(AW$2=Table4[subcategory], MATCH(ROW(Table4[subcategory]), ROW(Table4[subcategory]))), ROWS($AG$1:AT16)))</f>
        <v>#NUM!</v>
      </c>
      <c r="AX18" s="13" t="e" cm="1">
        <f t="array" ref="AX18">INDEX(Table4[activity], SMALL(IF(AX$2=Table4[subcategory], MATCH(ROW(Table4[subcategory]), ROW(Table4[subcategory]))), ROWS($AG$1:AU16)))</f>
        <v>#NUM!</v>
      </c>
      <c r="AY18" s="13" t="e" cm="1">
        <f t="array" ref="AY18">INDEX(Table4[activity], SMALL(IF(AY$2=Table4[subcategory], MATCH(ROW(Table4[subcategory]), ROW(Table4[subcategory]))), ROWS($AG$1:AV16)))</f>
        <v>#NUM!</v>
      </c>
      <c r="AZ18" s="13" t="e" cm="1">
        <f t="array" ref="AZ18">INDEX(Table4[activity], SMALL(IF(AZ$2=Table4[subcategory], MATCH(ROW(Table4[subcategory]), ROW(Table4[subcategory]))), ROWS($AG$1:AW16)))</f>
        <v>#NUM!</v>
      </c>
      <c r="BA18" s="13" t="e" cm="1">
        <f t="array" ref="BA18">INDEX(Table4[activity], SMALL(IF(BA$2=Table4[subcategory], MATCH(ROW(Table4[subcategory]), ROW(Table4[subcategory]))), ROWS($AG$1:AX16)))</f>
        <v>#NUM!</v>
      </c>
      <c r="BB18" s="13" t="e" cm="1">
        <f t="array" ref="BB18">INDEX(Table4[activity], SMALL(IF(BB$2=Table4[subcategory], MATCH(ROW(Table4[subcategory]), ROW(Table4[subcategory]))), ROWS($AG$1:AY16)))</f>
        <v>#NUM!</v>
      </c>
      <c r="BD18" s="13" t="s">
        <v>113</v>
      </c>
      <c r="BE18" s="13" t="s">
        <v>56</v>
      </c>
      <c r="BG18" s="13" t="e">
        <f t="array" ref="BG18">INDEX(Table5[subactivity], SMALL(IF(BG$2=Table5[activity], MATCH(ROW(Table5[activity]), ROW(Table5[activity]))), ROWS($BD$1:BD16)))</f>
        <v>#NUM!</v>
      </c>
      <c r="BH18" s="13" t="e">
        <f t="array" ref="BH18">INDEX(Table5[subactivity], SMALL(IF(BH$2=Table5[activity], MATCH(ROW(Table5[activity]), ROW(Table5[activity]))), ROWS($BD$1:BE16)))</f>
        <v>#NUM!</v>
      </c>
      <c r="BI18" s="13" t="e">
        <f t="array" ref="BI18">INDEX(Table5[subactivity], SMALL(IF(BI$2=Table5[activity], MATCH(ROW(Table5[activity]), ROW(Table5[activity]))), ROWS($BD$1:BF16)))</f>
        <v>#NUM!</v>
      </c>
      <c r="BJ18" s="13" t="e">
        <f t="array" ref="BJ18">INDEX(Table5[subactivity], SMALL(IF(BJ$2=Table5[activity], MATCH(ROW(Table5[activity]), ROW(Table5[activity]))), ROWS($BD$1:BG16)))</f>
        <v>#NUM!</v>
      </c>
      <c r="BK18" s="13" t="e">
        <f t="array" ref="BK18">INDEX(Table5[subactivity], SMALL(IF(BK$2=Table5[activity], MATCH(ROW(Table5[activity]), ROW(Table5[activity]))), ROWS($BD$1:BH16)))</f>
        <v>#NUM!</v>
      </c>
      <c r="BL18" s="13" t="e">
        <f t="array" ref="BL18">INDEX(Table5[subactivity], SMALL(IF(BL$2=Table5[activity], MATCH(ROW(Table5[activity]), ROW(Table5[activity]))), ROWS($BD$1:BI16)))</f>
        <v>#NUM!</v>
      </c>
      <c r="BM18" s="13" t="e">
        <f t="array" ref="BM18">INDEX(Table5[subactivity], SMALL(IF(BM$2=Table5[activity], MATCH(ROW(Table5[activity]), ROW(Table5[activity]))), ROWS($BD$1:BJ16)))</f>
        <v>#NUM!</v>
      </c>
      <c r="BN18" s="13" t="e">
        <f t="array" ref="BN18">INDEX(Table5[subactivity], SMALL(IF(BN$2=Table5[activity], MATCH(ROW(Table5[activity]), ROW(Table5[activity]))), ROWS($BD$1:BK16)))</f>
        <v>#NUM!</v>
      </c>
      <c r="BO18" s="13" t="e">
        <f t="array" ref="BO18">INDEX(Table5[subactivity], SMALL(IF(BO$2=Table5[activity], MATCH(ROW(Table5[activity]), ROW(Table5[activity]))), ROWS($BD$1:BL16)))</f>
        <v>#NUM!</v>
      </c>
      <c r="BP18" s="13" t="e">
        <f t="array" ref="BP18">INDEX(Table5[subactivity], SMALL(IF(BP$2=Table5[activity], MATCH(ROW(Table5[activity]), ROW(Table5[activity]))), ROWS($BD$1:BM16)))</f>
        <v>#NUM!</v>
      </c>
      <c r="BQ18" s="13" t="e">
        <f t="array" ref="BQ18">INDEX(Table5[subactivity], SMALL(IF(BQ$2=Table5[activity], MATCH(ROW(Table5[activity]), ROW(Table5[activity]))), ROWS($BD$1:BN16)))</f>
        <v>#NUM!</v>
      </c>
      <c r="BR18" s="13" t="e">
        <f t="array" ref="BR18">INDEX(Table5[subactivity], SMALL(IF(BR$2=Table5[activity], MATCH(ROW(Table5[activity]), ROW(Table5[activity]))), ROWS($BD$1:BO16)))</f>
        <v>#NUM!</v>
      </c>
      <c r="BS18" s="13" t="e">
        <f t="array" ref="BS18">INDEX(Table5[subactivity], SMALL(IF(BS$2=Table5[activity], MATCH(ROW(Table5[activity]), ROW(Table5[activity]))), ROWS($BD$1:BP16)))</f>
        <v>#NUM!</v>
      </c>
      <c r="BT18" s="13" t="e">
        <f t="array" ref="BT18">INDEX(Table5[subactivity], SMALL(IF(BT$2=Table5[activity], MATCH(ROW(Table5[activity]), ROW(Table5[activity]))), ROWS($BD$1:BQ16)))</f>
        <v>#NUM!</v>
      </c>
      <c r="BU18" s="13" t="e">
        <f t="array" ref="BU18">INDEX(Table5[subactivity], SMALL(IF(BU$2=Table5[activity], MATCH(ROW(Table5[activity]), ROW(Table5[activity]))), ROWS($BD$1:BR16)))</f>
        <v>#NUM!</v>
      </c>
      <c r="BV18" s="13" t="e">
        <f t="array" ref="BV18">INDEX(Table5[subactivity], SMALL(IF(BV$2=Table5[activity], MATCH(ROW(Table5[activity]), ROW(Table5[activity]))), ROWS($BD$1:BS16)))</f>
        <v>#NUM!</v>
      </c>
      <c r="BW18" s="13" t="e">
        <f t="array" ref="BW18">INDEX(Table5[subactivity], SMALL(IF(BW$2=Table5[activity], MATCH(ROW(Table5[activity]), ROW(Table5[activity]))), ROWS($BD$1:BT16)))</f>
        <v>#NUM!</v>
      </c>
      <c r="BX18" s="13" t="e">
        <f t="array" ref="BX18">INDEX(Table5[subactivity], SMALL(IF(BX$2=Table5[activity], MATCH(ROW(Table5[activity]), ROW(Table5[activity]))), ROWS($BD$1:BU16)))</f>
        <v>#NUM!</v>
      </c>
      <c r="BY18" s="13" t="e">
        <f t="array" ref="BY18">INDEX(Table5[subactivity], SMALL(IF(BY$2=Table5[activity], MATCH(ROW(Table5[activity]), ROW(Table5[activity]))), ROWS($BD$1:BV16)))</f>
        <v>#NUM!</v>
      </c>
      <c r="BZ18" s="13" t="e">
        <f t="array" ref="BZ18">INDEX(Table5[subactivity], SMALL(IF(BZ$2=Table5[activity], MATCH(ROW(Table5[activity]), ROW(Table5[activity]))), ROWS($BD$1:BW16)))</f>
        <v>#NUM!</v>
      </c>
      <c r="CA18" s="13" t="e">
        <f t="array" ref="CA18">INDEX(Table5[subactivity], SMALL(IF(CA$2=Table5[activity], MATCH(ROW(Table5[activity]), ROW(Table5[activity]))), ROWS($BD$1:BX16)))</f>
        <v>#NUM!</v>
      </c>
      <c r="CB18" s="13" t="e">
        <f t="array" ref="CB18">INDEX(Table5[subactivity], SMALL(IF(CB$2=Table5[activity], MATCH(ROW(Table5[activity]), ROW(Table5[activity]))), ROWS($BD$1:BY16)))</f>
        <v>#NUM!</v>
      </c>
      <c r="CC18" s="13" t="e">
        <f t="array" ref="CC18">INDEX(Table5[subactivity], SMALL(IF(CC$2=Table5[activity], MATCH(ROW(Table5[activity]), ROW(Table5[activity]))), ROWS($BD$1:BZ16)))</f>
        <v>#NUM!</v>
      </c>
      <c r="CD18" s="13" t="e">
        <f t="array" ref="CD18">INDEX(Table5[subactivity], SMALL(IF(CD$2=Table5[activity], MATCH(ROW(Table5[activity]), ROW(Table5[activity]))), ROWS($BD$1:CA16)))</f>
        <v>#NUM!</v>
      </c>
      <c r="CE18" s="13" t="e">
        <f t="array" ref="CE18">INDEX(Table5[subactivity], SMALL(IF(CE$2=Table5[activity], MATCH(ROW(Table5[activity]), ROW(Table5[activity]))), ROWS($BD$1:CB16)))</f>
        <v>#NUM!</v>
      </c>
      <c r="CF18" s="13" t="e">
        <f t="array" ref="CF18">INDEX(Table5[subactivity], SMALL(IF(CF$2=Table5[activity], MATCH(ROW(Table5[activity]), ROW(Table5[activity]))), ROWS($BD$1:CC16)))</f>
        <v>#NUM!</v>
      </c>
      <c r="CG18" s="13" t="e">
        <f t="array" ref="CG18">INDEX(Table5[subactivity], SMALL(IF(CG$2=Table5[activity], MATCH(ROW(Table5[activity]), ROW(Table5[activity]))), ROWS($BD$1:CD16)))</f>
        <v>#NUM!</v>
      </c>
      <c r="CH18" s="13" t="e">
        <f t="array" ref="CH18">INDEX(Table5[subactivity], SMALL(IF(CH$2=Table5[activity], MATCH(ROW(Table5[activity]), ROW(Table5[activity]))), ROWS($BD$1:CE16)))</f>
        <v>#NUM!</v>
      </c>
      <c r="CI18" s="13" t="e">
        <f t="array" ref="CI18">INDEX(Table5[subactivity], SMALL(IF(CI$2=Table5[activity], MATCH(ROW(Table5[activity]), ROW(Table5[activity]))), ROWS($BD$1:CF16)))</f>
        <v>#NUM!</v>
      </c>
      <c r="CJ18" s="13" t="e">
        <f t="array" ref="CJ18">INDEX(Table5[subactivity], SMALL(IF(CJ$2=Table5[activity], MATCH(ROW(Table5[activity]), ROW(Table5[activity]))), ROWS($BD$1:CG16)))</f>
        <v>#NUM!</v>
      </c>
      <c r="CK18" s="13" t="str">
        <f t="array" ref="CK18">INDEX(Table5[subactivity], SMALL(IF(CK$2=Table5[activity], MATCH(ROW(Table5[activity]), ROW(Table5[activity]))), ROWS($BD$1:CH16)))</f>
        <v>Volume Incentive</v>
      </c>
      <c r="CL18" s="13" t="e">
        <f t="array" ref="CL18">INDEX(Table5[subactivity], SMALL(IF(CL$2=Table5[activity], MATCH(ROW(Table5[activity]), ROW(Table5[activity]))), ROWS($BD$1:CI16)))</f>
        <v>#NUM!</v>
      </c>
      <c r="CM18" s="13" t="e">
        <f t="array" ref="CM18">INDEX(Table5[subactivity], SMALL(IF(CM$2=Table5[activity], MATCH(ROW(Table5[activity]), ROW(Table5[activity]))), ROWS($BD$1:CJ16)))</f>
        <v>#NUM!</v>
      </c>
      <c r="CN18" s="13" t="e">
        <f t="array" ref="CN18">INDEX(Table5[subactivity], SMALL(IF(CN$2=Table5[activity], MATCH(ROW(Table5[activity]), ROW(Table5[activity]))), ROWS($BD$1:CK16)))</f>
        <v>#NUM!</v>
      </c>
      <c r="CO18" s="13" t="e">
        <f t="array" ref="CO18">INDEX(Table5[subactivity], SMALL(IF(CO$2=Table5[activity], MATCH(ROW(Table5[activity]), ROW(Table5[activity]))), ROWS($BD$1:CL16)))</f>
        <v>#NUM!</v>
      </c>
      <c r="CP18" s="13" t="e">
        <f t="array" ref="CP18">INDEX(Table5[subactivity], SMALL(IF(CP$2=Table5[activity], MATCH(ROW(Table5[activity]), ROW(Table5[activity]))), ROWS($BD$1:CM16)))</f>
        <v>#NUM!</v>
      </c>
      <c r="CR18" s="13" t="s">
        <v>145</v>
      </c>
      <c r="CS18" s="13" t="s">
        <v>157</v>
      </c>
      <c r="CU18" t="e">
        <f t="array" ref="CU18">INDEX(Table6[subchannel], SMALL(IF(CU$2=Table6[channel], MATCH(ROW(Table6[channel]), ROW(Table6[channel]))), ROWS($CR$1:CR16)))</f>
        <v>#NUM!</v>
      </c>
      <c r="CV18" t="e">
        <f t="array" ref="CV18">INDEX(Table6[subchannel], SMALL(IF(CV$2=Table6[channel], MATCH(ROW(Table6[channel]), ROW(Table6[channel]))), ROWS($CR$1:CS16)))</f>
        <v>#NUM!</v>
      </c>
      <c r="CW18" t="e">
        <f t="array" ref="CW18">INDEX(Table6[subchannel], SMALL(IF(CW$2=Table6[channel], MATCH(ROW(Table6[channel]), ROW(Table6[channel]))), ROWS($CR$1:CT16)))</f>
        <v>#NUM!</v>
      </c>
      <c r="CX18" t="e">
        <f t="array" ref="CX18">INDEX(Table6[subchannel], SMALL(IF(CX$2=Table6[channel], MATCH(ROW(Table6[channel]), ROW(Table6[channel]))), ROWS($CR$1:CU16)))</f>
        <v>#NUM!</v>
      </c>
      <c r="CY18" t="e">
        <f t="array" ref="CY18">INDEX(Table6[subchannel], SMALL(IF(CY$2=Table6[channel], MATCH(ROW(Table6[channel]), ROW(Table6[channel]))), ROWS($CR$1:CV16)))</f>
        <v>#NUM!</v>
      </c>
      <c r="CZ18" t="e">
        <f t="array" ref="CZ18">INDEX(Table6[subchannel], SMALL(IF(CZ$2=Table6[channel], MATCH(ROW(Table6[channel]), ROW(Table6[channel]))), ROWS($CR$1:CW16)))</f>
        <v>#NUM!</v>
      </c>
      <c r="DA18" t="e">
        <f t="array" ref="DA18">INDEX(Table6[subchannel], SMALL(IF(DA$2=Table6[channel], MATCH(ROW(Table6[channel]), ROW(Table6[channel]))), ROWS($CR$1:CX16)))</f>
        <v>#NUM!</v>
      </c>
      <c r="DB18" t="e">
        <f t="array" ref="DB18">INDEX(Table6[subchannel], SMALL(IF(DB$2=Table6[channel], MATCH(ROW(Table6[channel]), ROW(Table6[channel]))), ROWS($CR$1:CY16)))</f>
        <v>#NUM!</v>
      </c>
      <c r="DC18" t="e">
        <f t="array" ref="DC18">INDEX(Table6[subchannel], SMALL(IF(DC$2=Table6[channel], MATCH(ROW(Table6[channel]), ROW(Table6[channel]))), ROWS($CR$1:CZ16)))</f>
        <v>#NUM!</v>
      </c>
      <c r="DD18" t="e">
        <f t="array" ref="DD18">INDEX(Table6[subchannel], SMALL(IF(DD$2=Table6[channel], MATCH(ROW(Table6[channel]), ROW(Table6[channel]))), ROWS($CR$1:DA16)))</f>
        <v>#NUM!</v>
      </c>
      <c r="DE18" t="e">
        <f t="array" ref="DE18">INDEX(Table6[subchannel], SMALL(IF(DE$2=Table6[channel], MATCH(ROW(Table6[channel]), ROW(Table6[channel]))), ROWS($CR$1:DB16)))</f>
        <v>#NUM!</v>
      </c>
      <c r="DG18" s="13" t="s">
        <v>137</v>
      </c>
      <c r="DH18" s="13" t="s">
        <v>172</v>
      </c>
      <c r="DJ18" s="13" t="e">
        <f t="array" ref="DJ18">INDEX(Table8[account], SMALL(IF(DJ$2=Table8[subchannel], MATCH(ROW(Table8[subchannel]), ROW(Table8[subchannel]))), ROWS($DG$1:DG16)))</f>
        <v>#NUM!</v>
      </c>
      <c r="DK18" s="13" t="e">
        <f t="array" ref="DK18">INDEX(Table8[account], SMALL(IF(DK$2=Table8[subchannel], MATCH(ROW(Table8[subchannel]), ROW(Table8[subchannel]))), ROWS($DG$1:DH16)))</f>
        <v>#NUM!</v>
      </c>
      <c r="DL18" s="13" t="e">
        <f t="array" ref="DL18">INDEX(Table8[account], SMALL(IF(DL$2=Table8[subchannel], MATCH(ROW(Table8[subchannel]), ROW(Table8[subchannel]))), ROWS($DG$1:DI16)))</f>
        <v>#NUM!</v>
      </c>
      <c r="DM18" s="13" t="e">
        <f t="array" ref="DM18">INDEX(Table8[account], SMALL(IF(DM$2=Table8[subchannel], MATCH(ROW(Table8[subchannel]), ROW(Table8[subchannel]))), ROWS($DG$1:DJ16)))</f>
        <v>#NUM!</v>
      </c>
      <c r="DN18" s="13" t="e">
        <f t="array" ref="DN18">INDEX(Table8[account], SMALL(IF(DN$2=Table8[subchannel], MATCH(ROW(Table8[subchannel]), ROW(Table8[subchannel]))), ROWS($DG$1:DK16)))</f>
        <v>#NUM!</v>
      </c>
      <c r="DO18" s="13" t="e">
        <f t="array" ref="DO18">INDEX(Table8[account], SMALL(IF(DO$2=Table8[subchannel], MATCH(ROW(Table8[subchannel]), ROW(Table8[subchannel]))), ROWS($DG$1:DL16)))</f>
        <v>#NUM!</v>
      </c>
      <c r="DP18" s="13" t="e">
        <f t="array" ref="DP18">INDEX(Table8[account], SMALL(IF(DP$2=Table8[subchannel], MATCH(ROW(Table8[subchannel]), ROW(Table8[subchannel]))), ROWS($DG$1:DM16)))</f>
        <v>#NUM!</v>
      </c>
      <c r="DQ18" s="13" t="e">
        <f t="array" ref="DQ18">INDEX(Table8[account], SMALL(IF(DQ$2=Table8[subchannel], MATCH(ROW(Table8[subchannel]), ROW(Table8[subchannel]))), ROWS($DG$1:DN16)))</f>
        <v>#NUM!</v>
      </c>
      <c r="DR18" s="13" t="e">
        <f t="array" ref="DR18">INDEX(Table8[account], SMALL(IF(DR$2=Table8[subchannel], MATCH(ROW(Table8[subchannel]), ROW(Table8[subchannel]))), ROWS($DG$1:DO16)))</f>
        <v>#NUM!</v>
      </c>
      <c r="DS18" s="13" t="e">
        <f t="array" ref="DS18">INDEX(Table8[account], SMALL(IF(DS$2=Table8[subchannel], MATCH(ROW(Table8[subchannel]), ROW(Table8[subchannel]))), ROWS($DG$1:DP16)))</f>
        <v>#NUM!</v>
      </c>
      <c r="DT18" s="13" t="e">
        <f t="array" ref="DT18">INDEX(Table8[account], SMALL(IF(DT$2=Table8[subchannel], MATCH(ROW(Table8[subchannel]), ROW(Table8[subchannel]))), ROWS($DG$1:DQ16)))</f>
        <v>#NUM!</v>
      </c>
      <c r="DU18" s="13" t="e">
        <f t="array" ref="DU18">INDEX(Table8[account], SMALL(IF(DU$2=Table8[subchannel], MATCH(ROW(Table8[subchannel]), ROW(Table8[subchannel]))), ROWS($DG$1:DR16)))</f>
        <v>#NUM!</v>
      </c>
      <c r="DV18" s="13" t="e">
        <f t="array" ref="DV18">INDEX(Table8[account], SMALL(IF(DV$2=Table8[subchannel], MATCH(ROW(Table8[subchannel]), ROW(Table8[subchannel]))), ROWS($DG$1:DS16)))</f>
        <v>#NUM!</v>
      </c>
      <c r="DW18" s="13" t="e">
        <f t="array" ref="DW18">INDEX(Table8[account], SMALL(IF(DW$2=Table8[subchannel], MATCH(ROW(Table8[subchannel]), ROW(Table8[subchannel]))), ROWS($DG$1:DT16)))</f>
        <v>#NUM!</v>
      </c>
      <c r="DX18" s="13" t="e">
        <f t="array" ref="DX18">INDEX(Table8[account], SMALL(IF(DX$2=Table8[subchannel], MATCH(ROW(Table8[subchannel]), ROW(Table8[subchannel]))), ROWS($DG$1:DU16)))</f>
        <v>#NUM!</v>
      </c>
      <c r="DY18" s="13" t="e">
        <f t="array" ref="DY18">INDEX(Table8[account], SMALL(IF(DY$2=Table8[subchannel], MATCH(ROW(Table8[subchannel]), ROW(Table8[subchannel]))), ROWS($DG$1:DV16)))</f>
        <v>#NUM!</v>
      </c>
      <c r="DZ18" s="13" t="e">
        <f t="array" ref="DZ18">INDEX(Table8[account], SMALL(IF(DZ$2=Table8[subchannel], MATCH(ROW(Table8[subchannel]), ROW(Table8[subchannel]))), ROWS($DG$1:DW16)))</f>
        <v>#NUM!</v>
      </c>
      <c r="EB18" s="13" t="s">
        <v>171</v>
      </c>
      <c r="EC18" s="13" t="s">
        <v>171</v>
      </c>
      <c r="EE18" s="13" t="e">
        <f t="array" ref="EE18">INDEX(Table9[subaccount], SMALL(IF(EE$2=Table9[account], MATCH(ROW(Table9[account]), ROW(Table9[account]))), ROWS($EB$1:EB16)))</f>
        <v>#NUM!</v>
      </c>
      <c r="EF18" s="13" t="e">
        <f t="array" ref="EF18">INDEX(Table9[subaccount], SMALL(IF(EF$2=Table9[account], MATCH(ROW(Table9[account]), ROW(Table9[account]))), ROWS($EB$1:EC16)))</f>
        <v>#NUM!</v>
      </c>
      <c r="EG18" s="13" t="e">
        <f t="array" ref="EG18">INDEX(Table9[subaccount], SMALL(IF(EG$2=Table9[account], MATCH(ROW(Table9[account]), ROW(Table9[account]))), ROWS($EB$1:ED16)))</f>
        <v>#NUM!</v>
      </c>
      <c r="EH18" s="13" t="e">
        <f t="array" ref="EH18">INDEX(Table9[subaccount], SMALL(IF(EH$2=Table9[account], MATCH(ROW(Table9[account]), ROW(Table9[account]))), ROWS($EB$1:EE16)))</f>
        <v>#NUM!</v>
      </c>
      <c r="EI18" s="13" t="e">
        <f t="array" ref="EI18">INDEX(Table9[subaccount], SMALL(IF(EI$2=Table9[account], MATCH(ROW(Table9[account]), ROW(Table9[account]))), ROWS($EB$1:EF16)))</f>
        <v>#NUM!</v>
      </c>
      <c r="EJ18" s="13" t="e">
        <f t="array" ref="EJ18">INDEX(Table9[subaccount], SMALL(IF(EJ$2=Table9[account], MATCH(ROW(Table9[account]), ROW(Table9[account]))), ROWS($EB$1:EG16)))</f>
        <v>#NUM!</v>
      </c>
      <c r="EK18" s="13" t="e">
        <f t="array" ref="EK18">INDEX(Table9[subaccount], SMALL(IF(EK$2=Table9[account], MATCH(ROW(Table9[account]), ROW(Table9[account]))), ROWS($EB$1:EH16)))</f>
        <v>#NUM!</v>
      </c>
      <c r="EL18" s="13" t="e">
        <f t="array" ref="EL18">INDEX(Table9[subaccount], SMALL(IF(EL$2=Table9[account], MATCH(ROW(Table9[account]), ROW(Table9[account]))), ROWS($EB$1:EI16)))</f>
        <v>#NUM!</v>
      </c>
      <c r="EM18" s="13" t="e">
        <f t="array" ref="EM18">INDEX(Table9[subaccount], SMALL(IF(EM$2=Table9[account], MATCH(ROW(Table9[account]), ROW(Table9[account]))), ROWS($EB$1:EJ16)))</f>
        <v>#NUM!</v>
      </c>
      <c r="EN18" s="13" t="e">
        <f t="array" ref="EN18">INDEX(Table9[subaccount], SMALL(IF(EN$2=Table9[account], MATCH(ROW(Table9[account]), ROW(Table9[account]))), ROWS($EB$1:EK16)))</f>
        <v>#NUM!</v>
      </c>
      <c r="EO18" s="13" t="e">
        <f t="array" ref="EO18">INDEX(Table9[subaccount], SMALL(IF(EO$2=Table9[account], MATCH(ROW(Table9[account]), ROW(Table9[account]))), ROWS($EB$1:EL16)))</f>
        <v>#NUM!</v>
      </c>
      <c r="EP18" s="13" t="e">
        <f t="array" ref="EP18">INDEX(Table9[subaccount], SMALL(IF(EP$2=Table9[account], MATCH(ROW(Table9[account]), ROW(Table9[account]))), ROWS($EB$1:EM16)))</f>
        <v>#NUM!</v>
      </c>
      <c r="EQ18" s="13" t="e">
        <f t="array" ref="EQ18">INDEX(Table9[subaccount], SMALL(IF(EQ$2=Table9[account], MATCH(ROW(Table9[account]), ROW(Table9[account]))), ROWS($EB$1:EN16)))</f>
        <v>#NUM!</v>
      </c>
      <c r="ER18" s="13" t="e">
        <f t="array" ref="ER18">INDEX(Table9[subaccount], SMALL(IF(ER$2=Table9[account], MATCH(ROW(Table9[account]), ROW(Table9[account]))), ROWS($EB$1:EO16)))</f>
        <v>#NUM!</v>
      </c>
      <c r="ES18" s="13" t="e">
        <f t="array" ref="ES18">INDEX(Table9[subaccount], SMALL(IF(ES$2=Table9[account], MATCH(ROW(Table9[account]), ROW(Table9[account]))), ROWS($EB$1:EP16)))</f>
        <v>#NUM!</v>
      </c>
      <c r="ET18" s="13" t="e">
        <f t="array" ref="ET18">INDEX(Table9[subaccount], SMALL(IF(ET$2=Table9[account], MATCH(ROW(Table9[account]), ROW(Table9[account]))), ROWS($EB$1:EQ16)))</f>
        <v>#NUM!</v>
      </c>
      <c r="EU18" s="13" t="e">
        <f t="array" ref="EU18">INDEX(Table9[subaccount], SMALL(IF(EU$2=Table9[account], MATCH(ROW(Table9[account]), ROW(Table9[account]))), ROWS($EB$1:ER16)))</f>
        <v>#NUM!</v>
      </c>
      <c r="EV18" s="13" t="e">
        <f t="array" ref="EV18">INDEX(Table9[subaccount], SMALL(IF(EV$2=Table9[account], MATCH(ROW(Table9[account]), ROW(Table9[account]))), ROWS($EB$1:ES16)))</f>
        <v>#NUM!</v>
      </c>
      <c r="EW18" s="13" t="e">
        <f t="array" ref="EW18">INDEX(Table9[subaccount], SMALL(IF(EW$2=Table9[account], MATCH(ROW(Table9[account]), ROW(Table9[account]))), ROWS($EB$1:ET16)))</f>
        <v>#NUM!</v>
      </c>
      <c r="EX18" s="13" t="e">
        <f t="array" ref="EX18">INDEX(Table9[subaccount], SMALL(IF(EX$2=Table9[account], MATCH(ROW(Table9[account]), ROW(Table9[account]))), ROWS($EB$1:EU16)))</f>
        <v>#NUM!</v>
      </c>
      <c r="EY18" s="13" t="e">
        <f t="array" ref="EY18">INDEX(Table9[subaccount], SMALL(IF(EY$2=Table9[account], MATCH(ROW(Table9[account]), ROW(Table9[account]))), ROWS($EB$1:EV16)))</f>
        <v>#NUM!</v>
      </c>
      <c r="EZ18" s="13" t="str">
        <f t="array" ref="EZ18">INDEX(Table9[subaccount], SMALL(IF(EZ$2=Table9[account], MATCH(ROW(Table9[account]), ROW(Table9[account]))), ROWS($EB$1:EW16)))</f>
        <v>NAGA NEW</v>
      </c>
      <c r="FA18" s="13" t="str">
        <f t="array" ref="FA18">INDEX(Table9[subaccount], SMALL(IF(FA$2=Table9[account], MATCH(ROW(Table9[account]), ROW(Table9[account]))), ROWS($EB$1:EX16)))</f>
        <v>SAREKAT</v>
      </c>
      <c r="FB18" s="13" t="e">
        <f t="array" ref="FB18">INDEX(Table9[subaccount], SMALL(IF(FB$2=Table9[account], MATCH(ROW(Table9[account]), ROW(Table9[account]))), ROWS($EB$1:EY16)))</f>
        <v>#NUM!</v>
      </c>
      <c r="FC18" s="13" t="e">
        <f t="array" ref="FC18">INDEX(Table9[subaccount], SMALL(IF(FC$2=Table9[account], MATCH(ROW(Table9[account]), ROW(Table9[account]))), ROWS($EB$1:EZ16)))</f>
        <v>#NUM!</v>
      </c>
      <c r="FD18" s="13" t="e">
        <f t="array" ref="FD18">INDEX(Table9[subaccount], SMALL(IF(FD$2=Table9[account], MATCH(ROW(Table9[account]), ROW(Table9[account]))), ROWS($EB$1:FA16)))</f>
        <v>#NUM!</v>
      </c>
      <c r="FE18" s="13" t="e">
        <f t="array" ref="FE18">INDEX(Table9[subaccount], SMALL(IF(FE$2=Table9[account], MATCH(ROW(Table9[account]), ROW(Table9[account]))), ROWS($EB$1:FB16)))</f>
        <v>#NUM!</v>
      </c>
      <c r="FF18" s="13" t="e">
        <f t="array" ref="FF18">INDEX(Table9[subaccount], SMALL(IF(FF$2=Table9[account], MATCH(ROW(Table9[account]), ROW(Table9[account]))), ROWS($EB$1:FC16)))</f>
        <v>#NUM!</v>
      </c>
      <c r="FG18" s="13" t="e">
        <f t="array" ref="FG18">INDEX(Table9[subaccount], SMALL(IF(FG$2=Table9[account], MATCH(ROW(Table9[account]), ROW(Table9[account]))), ROWS($EB$1:FD16)))</f>
        <v>#NUM!</v>
      </c>
      <c r="FH18" s="13" t="e">
        <f t="array" ref="FH18">INDEX(Table9[subaccount], SMALL(IF(FH$2=Table9[account], MATCH(ROW(Table9[account]), ROW(Table9[account]))), ROWS($EB$1:FE16)))</f>
        <v>#NUM!</v>
      </c>
      <c r="FI18" s="13" t="e">
        <f t="array" ref="FI18">INDEX(Table9[subaccount], SMALL(IF(FI$2=Table9[account], MATCH(ROW(Table9[account]), ROW(Table9[account]))), ROWS($EB$1:FF16)))</f>
        <v>#NUM!</v>
      </c>
      <c r="FJ18" s="13" t="e">
        <f t="array" ref="FJ18">INDEX(Table9[subaccount], SMALL(IF(FJ$2=Table9[account], MATCH(ROW(Table9[account]), ROW(Table9[account]))), ROWS($EB$1:FG16)))</f>
        <v>#NUM!</v>
      </c>
      <c r="FK18" s="13" t="e">
        <f t="array" ref="FK18">INDEX(Table9[subaccount], SMALL(IF(FK$2=Table9[account], MATCH(ROW(Table9[account]), ROW(Table9[account]))), ROWS($EB$1:FH16)))</f>
        <v>#NUM!</v>
      </c>
      <c r="FL18" s="13" t="e">
        <f t="array" ref="FL18">INDEX(Table9[subaccount], SMALL(IF(FL$2=Table9[account], MATCH(ROW(Table9[account]), ROW(Table9[account]))), ROWS($EB$1:FI16)))</f>
        <v>#NUM!</v>
      </c>
      <c r="FM18" s="13" t="e">
        <f t="array" ref="FM18">INDEX(Table9[subaccount], SMALL(IF(FM$2=Table9[account], MATCH(ROW(Table9[account]), ROW(Table9[account]))), ROWS($EB$1:FJ16)))</f>
        <v>#NUM!</v>
      </c>
      <c r="FN18" s="13" t="e">
        <f t="array" ref="FN18">INDEX(Table9[subaccount], SMALL(IF(FN$2=Table9[account], MATCH(ROW(Table9[account]), ROW(Table9[account]))), ROWS($EB$1:FK16)))</f>
        <v>#NUM!</v>
      </c>
      <c r="FO18" s="13" t="e">
        <f t="array" ref="FO18">INDEX(Table9[subaccount], SMALL(IF(FO$2=Table9[account], MATCH(ROW(Table9[account]), ROW(Table9[account]))), ROWS($EB$1:FL16)))</f>
        <v>#NUM!</v>
      </c>
      <c r="FP18" s="13" t="e">
        <f t="array" ref="FP18">INDEX(Table9[subaccount], SMALL(IF(FP$2=Table9[account], MATCH(ROW(Table9[account]), ROW(Table9[account]))), ROWS($EB$1:FM16)))</f>
        <v>#NUM!</v>
      </c>
      <c r="FQ18" s="13" t="e">
        <f t="array" ref="FQ18">INDEX(Table9[subaccount], SMALL(IF(FQ$2=Table9[account], MATCH(ROW(Table9[account]), ROW(Table9[account]))), ROWS($EB$1:FN16)))</f>
        <v>#NUM!</v>
      </c>
      <c r="FR18" s="13" t="e">
        <f t="array" ref="FR18">INDEX(Table9[subaccount], SMALL(IF(FR$2=Table9[account], MATCH(ROW(Table9[account]), ROW(Table9[account]))), ROWS($EB$1:FO16)))</f>
        <v>#NUM!</v>
      </c>
      <c r="FS18" s="13" t="e">
        <f t="array" ref="FS18">INDEX(Table9[subaccount], SMALL(IF(FS$2=Table9[account], MATCH(ROW(Table9[account]), ROW(Table9[account]))), ROWS($EB$1:FP16)))</f>
        <v>#NUM!</v>
      </c>
      <c r="FT18" s="13" t="e">
        <f t="array" ref="FT18">INDEX(Table9[subaccount], SMALL(IF(FT$2=Table9[account], MATCH(ROW(Table9[account]), ROW(Table9[account]))), ROWS($EB$1:FQ16)))</f>
        <v>#NUM!</v>
      </c>
      <c r="FU18" s="13" t="e">
        <f t="array" ref="FU18">INDEX(Table9[subaccount], SMALL(IF(FU$2=Table9[account], MATCH(ROW(Table9[account]), ROW(Table9[account]))), ROWS($EB$1:FR16)))</f>
        <v>#NUM!</v>
      </c>
      <c r="FV18" s="13" t="e">
        <f t="array" ref="FV18">INDEX(Table9[subaccount], SMALL(IF(FV$2=Table9[account], MATCH(ROW(Table9[account]), ROW(Table9[account]))), ROWS($EB$1:FS16)))</f>
        <v>#NUM!</v>
      </c>
      <c r="FW18" s="13" t="e">
        <f t="array" ref="FW18">INDEX(Table9[subaccount], SMALL(IF(FW$2=Table9[account], MATCH(ROW(Table9[account]), ROW(Table9[account]))), ROWS($EB$1:FT16)))</f>
        <v>#NUM!</v>
      </c>
      <c r="FX18" s="13" t="e">
        <f t="array" ref="FX18">INDEX(Table9[subaccount], SMALL(IF(FX$2=Table9[account], MATCH(ROW(Table9[account]), ROW(Table9[account]))), ROWS($EB$1:FU16)))</f>
        <v>#NUM!</v>
      </c>
      <c r="FY18" s="13" t="e">
        <f t="array" ref="FY18">INDEX(Table9[subaccount], SMALL(IF(FY$2=Table9[account], MATCH(ROW(Table9[account]), ROW(Table9[account]))), ROWS($EB$1:FV16)))</f>
        <v>#NUM!</v>
      </c>
      <c r="FZ18" s="13" t="e">
        <f t="array" ref="FZ18">INDEX(Table9[subaccount], SMALL(IF(FZ$2=Table9[account], MATCH(ROW(Table9[account]), ROW(Table9[account]))), ROWS($EB$1:FW16)))</f>
        <v>#NUM!</v>
      </c>
      <c r="GA18" s="13" t="e">
        <f t="array" ref="GA18">INDEX(Table9[subaccount], SMALL(IF(GA$2=Table9[account], MATCH(ROW(Table9[account]), ROW(Table9[account]))), ROWS($EB$1:FX16)))</f>
        <v>#NUM!</v>
      </c>
      <c r="GB18" s="13" t="e">
        <f t="array" ref="GB18">INDEX(Table9[subaccount], SMALL(IF(GB$2=Table9[account], MATCH(ROW(Table9[account]), ROW(Table9[account]))), ROWS($EB$1:FY16)))</f>
        <v>#NUM!</v>
      </c>
      <c r="GC18" s="13" t="str">
        <f t="array" ref="GC18">INDEX(Table9[subaccount], SMALL(IF(GC$2=Table9[account], MATCH(ROW(Table9[account]), ROW(Table9[account]))), ROWS($EB$1:FZ16)))</f>
        <v>NANA BABY SHOP / CV. KARUNIA</v>
      </c>
      <c r="GD18" s="13" t="e">
        <f t="array" ref="GD18">INDEX(Table9[subaccount], SMALL(IF(GD$2=Table9[account], MATCH(ROW(Table9[account]), ROW(Table9[account]))), ROWS($EB$1:GA16)))</f>
        <v>#NUM!</v>
      </c>
      <c r="GE18" s="13" t="e">
        <f t="array" ref="GE18">INDEX(Table9[subaccount], SMALL(IF(GE$2=Table9[account], MATCH(ROW(Table9[account]), ROW(Table9[account]))), ROWS($EB$1:GB16)))</f>
        <v>#NUM!</v>
      </c>
      <c r="GF18" s="13" t="e">
        <f t="array" ref="GF18">INDEX(Table9[subaccount], SMALL(IF(GF$2=Table9[account], MATCH(ROW(Table9[account]), ROW(Table9[account]))), ROWS($EB$1:GC16)))</f>
        <v>#NUM!</v>
      </c>
      <c r="GG18" s="13" t="e">
        <f t="array" ref="GG18">INDEX(Table9[subaccount], SMALL(IF(GG$2=Table9[account], MATCH(ROW(Table9[account]), ROW(Table9[account]))), ROWS($EB$1:GD16)))</f>
        <v>#NUM!</v>
      </c>
      <c r="GH18" s="13" t="e">
        <f t="array" ref="GH18">INDEX(Table9[subaccount], SMALL(IF(GH$2=Table9[account], MATCH(ROW(Table9[account]), ROW(Table9[account]))), ROWS($EB$1:GE16)))</f>
        <v>#NUM!</v>
      </c>
      <c r="GI18" s="13" t="e">
        <f t="array" ref="GI18">INDEX(Table9[subaccount], SMALL(IF(GI$2=Table9[account], MATCH(ROW(Table9[account]), ROW(Table9[account]))), ROWS($EB$1:GF16)))</f>
        <v>#NUM!</v>
      </c>
      <c r="GJ18" s="13" t="e">
        <f t="array" ref="GJ18">INDEX(Table9[subaccount], SMALL(IF(GJ$2=Table9[account], MATCH(ROW(Table9[account]), ROW(Table9[account]))), ROWS($EB$1:GG16)))</f>
        <v>#NUM!</v>
      </c>
      <c r="GK18" s="13" t="e">
        <f t="array" ref="GK18">INDEX(Table9[subaccount], SMALL(IF(GK$2=Table9[account], MATCH(ROW(Table9[account]), ROW(Table9[account]))), ROWS($EB$1:GH16)))</f>
        <v>#NUM!</v>
      </c>
      <c r="GL18" s="13" t="e">
        <f t="array" ref="GL18">INDEX(Table9[subaccount], SMALL(IF(GL$2=Table9[account], MATCH(ROW(Table9[account]), ROW(Table9[account]))), ROWS($EB$1:GI16)))</f>
        <v>#NUM!</v>
      </c>
      <c r="GM18" s="13" t="e">
        <f t="array" ref="GM18">INDEX(Table9[subaccount], SMALL(IF(GM$2=Table9[account], MATCH(ROW(Table9[account]), ROW(Table9[account]))), ROWS($EB$1:GJ16)))</f>
        <v>#NUM!</v>
      </c>
      <c r="GN18" s="13" t="e">
        <f t="array" ref="GN18">INDEX(Table9[subaccount], SMALL(IF(GN$2=Table9[account], MATCH(ROW(Table9[account]), ROW(Table9[account]))), ROWS($EB$1:GK16)))</f>
        <v>#NUM!</v>
      </c>
      <c r="GO18" s="13" t="e">
        <f t="array" ref="GO18">INDEX(Table9[subaccount], SMALL(IF(GO$2=Table9[account], MATCH(ROW(Table9[account]), ROW(Table9[account]))), ROWS($EB$1:GL16)))</f>
        <v>#NUM!</v>
      </c>
      <c r="GP18" s="13" t="e">
        <f t="array" ref="GP18">INDEX(Table9[subaccount], SMALL(IF(GP$2=Table9[account], MATCH(ROW(Table9[account]), ROW(Table9[account]))), ROWS($EB$1:GM16)))</f>
        <v>#NUM!</v>
      </c>
      <c r="GQ18" s="13" t="e">
        <f t="array" ref="GQ18">INDEX(Table9[subaccount], SMALL(IF(GQ$2=Table9[account], MATCH(ROW(Table9[account]), ROW(Table9[account]))), ROWS($EB$1:GN16)))</f>
        <v>#NUM!</v>
      </c>
      <c r="GR18" s="13" t="e">
        <f t="array" ref="GR18">INDEX(Table9[subaccount], SMALL(IF(GR$2=Table9[account], MATCH(ROW(Table9[account]), ROW(Table9[account]))), ROWS($EB$1:GO16)))</f>
        <v>#NUM!</v>
      </c>
      <c r="GV18" s="13" t="s">
        <v>4</v>
      </c>
      <c r="GW18" s="13" t="s">
        <v>422</v>
      </c>
      <c r="GY18" s="13" t="e">
        <f t="array" ref="GY18">INDEX(Table11[Brand], SMALL(IF(GY$2=Table11[Entity], MATCH(ROW(Table11[Entity]), ROW(Table11[Entity]))), ROWS($GV$1:GV16)))</f>
        <v>#NUM!</v>
      </c>
      <c r="GZ18" s="13" t="str">
        <f t="array" ref="GZ18">INDEX(Table11[Brand], SMALL(IF(GZ$2=Table11[Entity], MATCH(ROW(Table11[Entity]), ROW(Table11[Entity]))), ROWS($GV$1:GW16)))</f>
        <v>Nutrilon Royal SOYA FO</v>
      </c>
      <c r="HA18" s="13" t="e">
        <f t="array" ref="HA18">INDEX(Table11[Brand], SMALL(IF(HA$2=Table11[Entity], MATCH(ROW(Table11[Entity]), ROW(Table11[Entity]))), ROWS($GV$1:GX16)))</f>
        <v>#NUM!</v>
      </c>
      <c r="HC18" s="13" t="s">
        <v>410</v>
      </c>
      <c r="HD18" s="13" t="s">
        <v>456</v>
      </c>
      <c r="HF18" s="13" t="e">
        <f t="array" ref="HF18">INDEX(Table12[SKU], SMALL(IF(HF$2=Table12[Brand], MATCH(ROW(Table12[Brand]), ROW(Table12[Brand]))), ROWS($HC$1:HC16)))</f>
        <v>#NUM!</v>
      </c>
      <c r="HG18" s="13" t="e">
        <f t="array" ref="HG18">INDEX(Table12[SKU], SMALL(IF(HG$2=Table12[Brand], MATCH(ROW(Table12[Brand]), ROW(Table12[Brand]))), ROWS($HC$1:HD16)))</f>
        <v>#NUM!</v>
      </c>
      <c r="HH18" s="13" t="e">
        <f t="array" ref="HH18">INDEX(Table12[SKU], SMALL(IF(HH$2=Table12[Brand], MATCH(ROW(Table12[Brand]), ROW(Table12[Brand]))), ROWS($HC$1:HE16)))</f>
        <v>#NUM!</v>
      </c>
      <c r="HI18" s="13" t="e">
        <f t="array" ref="HI18">INDEX(Table12[SKU], SMALL(IF(HI$2=Table12[Brand], MATCH(ROW(Table12[Brand]), ROW(Table12[Brand]))), ROWS($HC$1:HF16)))</f>
        <v>#NUM!</v>
      </c>
      <c r="HJ18" s="13" t="e">
        <f t="array" ref="HJ18">INDEX(Table12[SKU], SMALL(IF(HJ$2=Table12[Brand], MATCH(ROW(Table12[Brand]), ROW(Table12[Brand]))), ROWS($HC$1:HG16)))</f>
        <v>#NUM!</v>
      </c>
      <c r="HK18" s="13" t="e">
        <f t="array" ref="HK18">INDEX(Table12[SKU], SMALL(IF(HK$2=Table12[Brand], MATCH(ROW(Table12[Brand]), ROW(Table12[Brand]))), ROWS($HC$1:HH16)))</f>
        <v>#NUM!</v>
      </c>
      <c r="HL18" s="13" t="e">
        <f t="array" ref="HL18">INDEX(Table12[SKU], SMALL(IF(HL$2=Table12[Brand], MATCH(ROW(Table12[Brand]), ROW(Table12[Brand]))), ROWS($HC$1:HI16)))</f>
        <v>#NUM!</v>
      </c>
      <c r="HM18" s="13" t="e">
        <f t="array" ref="HM18">INDEX(Table12[SKU], SMALL(IF(HM$2=Table12[Brand], MATCH(ROW(Table12[Brand]), ROW(Table12[Brand]))), ROWS($HC$1:HJ16)))</f>
        <v>#NUM!</v>
      </c>
      <c r="HN18" s="13" t="str">
        <f t="array" ref="HN18">INDEX(Table12[SKU], SMALL(IF(HN$2=Table12[Brand], MATCH(ROW(Table12[Brand]), ROW(Table12[Brand]))), ROWS($HC$1:HK16)))</f>
        <v>SGM SOYA IF 200</v>
      </c>
      <c r="HO18" s="13" t="e">
        <f t="array" ref="HO18">INDEX(Table12[SKU], SMALL(IF(HO$2=Table12[Brand], MATCH(ROW(Table12[Brand]), ROW(Table12[Brand]))), ROWS($HC$1:HL16)))</f>
        <v>#NUM!</v>
      </c>
      <c r="HP18" s="13" t="e">
        <f t="array" ref="HP18">INDEX(Table12[SKU], SMALL(IF(HP$2=Table12[Brand], MATCH(ROW(Table12[Brand]), ROW(Table12[Brand]))), ROWS($HC$1:HM16)))</f>
        <v>#NUM!</v>
      </c>
      <c r="HQ18" s="13" t="e">
        <f t="array" ref="HQ18">INDEX(Table12[SKU], SMALL(IF(HQ$2=Table12[Brand], MATCH(ROW(Table12[Brand]), ROW(Table12[Brand]))), ROWS($HC$1:HN16)))</f>
        <v>#NUM!</v>
      </c>
      <c r="HR18" s="13" t="e">
        <f t="array" ref="HR18">INDEX(Table12[SKU], SMALL(IF(HR$2=Table12[Brand], MATCH(ROW(Table12[Brand]), ROW(Table12[Brand]))), ROWS($HC$1:HO16)))</f>
        <v>#NUM!</v>
      </c>
      <c r="HS18" s="13" t="e">
        <f t="array" ref="HS18">INDEX(Table12[SKU], SMALL(IF(HS$2=Table12[Brand], MATCH(ROW(Table12[Brand]), ROW(Table12[Brand]))), ROWS($HC$1:HP16)))</f>
        <v>#NUM!</v>
      </c>
      <c r="HT18" s="13" t="e">
        <f t="array" ref="HT18">INDEX(Table12[SKU], SMALL(IF(HT$2=Table12[Brand], MATCH(ROW(Table12[Brand]), ROW(Table12[Brand]))), ROWS($HC$1:HQ16)))</f>
        <v>#NUM!</v>
      </c>
      <c r="HU18" s="13" t="e">
        <f t="array" ref="HU18">INDEX(Table12[SKU], SMALL(IF(HU$2=Table12[Brand], MATCH(ROW(Table12[Brand]), ROW(Table12[Brand]))), ROWS($HC$1:HR16)))</f>
        <v>#NUM!</v>
      </c>
      <c r="HV18" s="13" t="e">
        <f t="array" ref="HV18">INDEX(Table12[SKU], SMALL(IF(HV$2=Table12[Brand], MATCH(ROW(Table12[Brand]), ROW(Table12[Brand]))), ROWS($HC$1:HS16)))</f>
        <v>#NUM!</v>
      </c>
      <c r="HW18" s="13" t="e">
        <f t="array" ref="HW18">INDEX(Table12[SKU], SMALL(IF(HW$2=Table12[Brand], MATCH(ROW(Table12[Brand]), ROW(Table12[Brand]))), ROWS($HC$1:HT16)))</f>
        <v>#NUM!</v>
      </c>
      <c r="HX18" s="13" t="e">
        <f t="array" ref="HX18">INDEX(Table12[SKU], SMALL(IF(HX$2=Table12[Brand], MATCH(ROW(Table12[Brand]), ROW(Table12[Brand]))), ROWS($HC$1:HU16)))</f>
        <v>#NUM!</v>
      </c>
      <c r="HY18" s="13" t="e">
        <f t="array" ref="HY18">INDEX(Table12[SKU], SMALL(IF(HY$2=Table12[Brand], MATCH(ROW(Table12[Brand]), ROW(Table12[Brand]))), ROWS($HC$1:HV16)))</f>
        <v>#NUM!</v>
      </c>
      <c r="HZ18" s="13" t="e">
        <f t="array" ref="HZ18">INDEX(Table12[SKU], SMALL(IF(HZ$2=Table12[Brand], MATCH(ROW(Table12[Brand]), ROW(Table12[Brand]))), ROWS($HC$1:HW16)))</f>
        <v>#NUM!</v>
      </c>
      <c r="IA18" s="13" t="e">
        <f t="array" ref="IA18">INDEX(Table12[SKU], SMALL(IF(IA$2=Table12[Brand], MATCH(ROW(Table12[Brand]), ROW(Table12[Brand]))), ROWS($HC$1:HX16)))</f>
        <v>#NUM!</v>
      </c>
      <c r="IB18" s="13" t="e">
        <f t="array" ref="IB18">INDEX(Table12[SKU], SMALL(IF(IB$2=Table12[Brand], MATCH(ROW(Table12[Brand]), ROW(Table12[Brand]))), ROWS($HC$1:HY16)))</f>
        <v>#NUM!</v>
      </c>
      <c r="IC18" s="13" t="e">
        <f t="array" ref="IC18">INDEX(Table12[SKU], SMALL(IF(IC$2=Table12[Brand], MATCH(ROW(Table12[Brand]), ROW(Table12[Brand]))), ROWS($HC$1:HZ16)))</f>
        <v>#NUM!</v>
      </c>
      <c r="ID18" s="13" t="e">
        <f t="array" ref="ID18">INDEX(Table12[SKU], SMALL(IF(ID$2=Table12[Brand], MATCH(ROW(Table12[Brand]), ROW(Table12[Brand]))), ROWS($HC$1:IA16)))</f>
        <v>#NUM!</v>
      </c>
      <c r="IE18" s="13" t="e">
        <f t="array" ref="IE18">INDEX(Table12[SKU], SMALL(IF(IE$2=Table12[Brand], MATCH(ROW(Table12[Brand]), ROW(Table12[Brand]))), ROWS($HC$1:IB16)))</f>
        <v>#NUM!</v>
      </c>
      <c r="IF18" s="13" t="e">
        <f t="array" ref="IF18">INDEX(Table12[SKU], SMALL(IF(IF$2=Table12[Brand], MATCH(ROW(Table12[Brand]), ROW(Table12[Brand]))), ROWS($HC$1:IC16)))</f>
        <v>#NUM!</v>
      </c>
      <c r="IG18" s="13" t="e">
        <f t="array" ref="IG18">INDEX(Table12[SKU], SMALL(IF(IG$2=Table12[Brand], MATCH(ROW(Table12[Brand]), ROW(Table12[Brand]))), ROWS($HC$1:ID16)))</f>
        <v>#NUM!</v>
      </c>
      <c r="IH18" s="13" t="e">
        <f t="array" ref="IH18">INDEX(Table12[SKU], SMALL(IF(IH$2=Table12[Brand], MATCH(ROW(Table12[Brand]), ROW(Table12[Brand]))), ROWS($HC$1:IE16)))</f>
        <v>#NUM!</v>
      </c>
      <c r="II18" s="13" t="e">
        <f t="array" ref="II18">INDEX(Table12[SKU], SMALL(IF(II$2=Table12[Brand], MATCH(ROW(Table12[Brand]), ROW(Table12[Brand]))), ROWS($HC$1:IF16)))</f>
        <v>#NUM!</v>
      </c>
      <c r="IJ18" s="13" t="e">
        <f t="array" ref="IJ18">INDEX(Table12[SKU], SMALL(IF(IJ$2=Table12[Brand], MATCH(ROW(Table12[Brand]), ROW(Table12[Brand]))), ROWS($HC$1:IG16)))</f>
        <v>#NUM!</v>
      </c>
      <c r="IL18" t="s">
        <v>410</v>
      </c>
      <c r="IM18" t="s">
        <v>456</v>
      </c>
      <c r="IN18" s="13">
        <f t="shared" si="0"/>
        <v>0</v>
      </c>
      <c r="IO18" t="str">
        <v>Lactamil Lactasis CHO 400</v>
      </c>
      <c r="IP18">
        <v>1</v>
      </c>
      <c r="IQ18" t="str">
        <v>Lactamil Lactasis CHO 400</v>
      </c>
    </row>
    <row r="19" spans="1:251">
      <c r="Z19" s="2" t="s">
        <v>49</v>
      </c>
      <c r="AA19" s="3" t="s">
        <v>116</v>
      </c>
      <c r="AC19" s="13" t="e">
        <f t="array" ref="AC19">INDEX(Table3[subcategory], SMALL(IF(AC$2=Table3[subactivitytype], MATCH(ROW(Table3[subactivitytype]), ROW(Table3[subactivitytype]))), ROWS($Z$1:Z17)))</f>
        <v>#NUM!</v>
      </c>
      <c r="AD19" s="13" t="e">
        <f t="array" ref="AD19">INDEX(Table3[subcategory], SMALL(IF(AD$2=Table3[subactivitytype], MATCH(ROW(Table3[subactivitytype]), ROW(Table3[subactivitytype]))), ROWS($Z$1:AA17)))</f>
        <v>#NUM!</v>
      </c>
      <c r="AE19" s="13" t="e">
        <f t="array" ref="AE19">INDEX(Table3[subcategory], SMALL(IF(AE$2=Table3[subactivitytype], MATCH(ROW(Table3[subactivitytype]), ROW(Table3[subactivitytype]))), ROWS($Z$1:AB17)))</f>
        <v>#NUM!</v>
      </c>
      <c r="AG19" s="2" t="s">
        <v>49</v>
      </c>
      <c r="AH19" s="3" t="s">
        <v>47</v>
      </c>
      <c r="AJ19" s="13" t="e" cm="1">
        <f t="array" ref="AJ19">INDEX(Table4[activity], SMALL(IF(AJ$2=Table4[subcategory], MATCH(ROW(Table4[subcategory]), ROW(Table4[subcategory]))), ROWS($AG$1:AG17)))</f>
        <v>#NUM!</v>
      </c>
      <c r="AK19" s="13" t="e" cm="1">
        <f t="array" ref="AK19">INDEX(Table4[activity], SMALL(IF(AK$2=Table4[subcategory], MATCH(ROW(Table4[subcategory]), ROW(Table4[subcategory]))), ROWS($AG$1:AH17)))</f>
        <v>#NUM!</v>
      </c>
      <c r="AL19" s="13" t="e" cm="1">
        <f t="array" ref="AL19">INDEX(Table4[activity], SMALL(IF(AL$2=Table4[subcategory], MATCH(ROW(Table4[subcategory]), ROW(Table4[subcategory]))), ROWS($AG$1:AI17)))</f>
        <v>#NUM!</v>
      </c>
      <c r="AM19" s="13" t="e" cm="1">
        <f t="array" ref="AM19">INDEX(Table4[activity], SMALL(IF(AM$2=Table4[subcategory], MATCH(ROW(Table4[subcategory]), ROW(Table4[subcategory]))), ROWS($AG$1:AJ17)))</f>
        <v>#NUM!</v>
      </c>
      <c r="AN19" s="13" t="e" cm="1">
        <f t="array" ref="AN19">INDEX(Table4[activity], SMALL(IF(AN$2=Table4[subcategory], MATCH(ROW(Table4[subcategory]), ROW(Table4[subcategory]))), ROWS($AG$1:AK17)))</f>
        <v>#NUM!</v>
      </c>
      <c r="AO19" s="13" t="e" cm="1">
        <f t="array" ref="AO19">INDEX(Table4[activity], SMALL(IF(AO$2=Table4[subcategory], MATCH(ROW(Table4[subcategory]), ROW(Table4[subcategory]))), ROWS($AG$1:AL17)))</f>
        <v>#NUM!</v>
      </c>
      <c r="AP19" s="13" t="e" cm="1">
        <f t="array" ref="AP19">INDEX(Table4[activity], SMALL(IF(AP$2=Table4[subcategory], MATCH(ROW(Table4[subcategory]), ROW(Table4[subcategory]))), ROWS($AG$1:AM17)))</f>
        <v>#NUM!</v>
      </c>
      <c r="AQ19" s="13" t="e" cm="1">
        <f t="array" ref="AQ19">INDEX(Table4[activity], SMALL(IF(AQ$2=Table4[subcategory], MATCH(ROW(Table4[subcategory]), ROW(Table4[subcategory]))), ROWS($AG$1:AN17)))</f>
        <v>#NUM!</v>
      </c>
      <c r="AR19" s="13" t="e" cm="1">
        <f t="array" ref="AR19">INDEX(Table4[activity], SMALL(IF(AR$2=Table4[subcategory], MATCH(ROW(Table4[subcategory]), ROW(Table4[subcategory]))), ROWS($AG$1:AO17)))</f>
        <v>#NUM!</v>
      </c>
      <c r="AS19" s="13" t="e" cm="1">
        <f t="array" ref="AS19">INDEX(Table4[activity], SMALL(IF(AS$2=Table4[subcategory], MATCH(ROW(Table4[subcategory]), ROW(Table4[subcategory]))), ROWS($AG$1:AP17)))</f>
        <v>#NUM!</v>
      </c>
      <c r="AT19" s="13" t="e" cm="1">
        <f t="array" ref="AT19">INDEX(Table4[activity], SMALL(IF(AT$2=Table4[subcategory], MATCH(ROW(Table4[subcategory]), ROW(Table4[subcategory]))), ROWS($AG$1:AQ17)))</f>
        <v>#NUM!</v>
      </c>
      <c r="AU19" s="13" t="e" cm="1">
        <f t="array" ref="AU19">INDEX(Table4[activity], SMALL(IF(AU$2=Table4[subcategory], MATCH(ROW(Table4[subcategory]), ROW(Table4[subcategory]))), ROWS($AG$1:AR17)))</f>
        <v>#NUM!</v>
      </c>
      <c r="AV19" s="13" t="e" cm="1">
        <f t="array" ref="AV19">INDEX(Table4[activity], SMALL(IF(AV$2=Table4[subcategory], MATCH(ROW(Table4[subcategory]), ROW(Table4[subcategory]))), ROWS($AG$1:AS17)))</f>
        <v>#NUM!</v>
      </c>
      <c r="AW19" s="13" t="e" cm="1">
        <f t="array" ref="AW19">INDEX(Table4[activity], SMALL(IF(AW$2=Table4[subcategory], MATCH(ROW(Table4[subcategory]), ROW(Table4[subcategory]))), ROWS($AG$1:AT17)))</f>
        <v>#NUM!</v>
      </c>
      <c r="AX19" s="13" t="e" cm="1">
        <f t="array" ref="AX19">INDEX(Table4[activity], SMALL(IF(AX$2=Table4[subcategory], MATCH(ROW(Table4[subcategory]), ROW(Table4[subcategory]))), ROWS($AG$1:AU17)))</f>
        <v>#NUM!</v>
      </c>
      <c r="AY19" s="13" t="e" cm="1">
        <f t="array" ref="AY19">INDEX(Table4[activity], SMALL(IF(AY$2=Table4[subcategory], MATCH(ROW(Table4[subcategory]), ROW(Table4[subcategory]))), ROWS($AG$1:AV17)))</f>
        <v>#NUM!</v>
      </c>
      <c r="AZ19" s="13" t="e" cm="1">
        <f t="array" ref="AZ19">INDEX(Table4[activity], SMALL(IF(AZ$2=Table4[subcategory], MATCH(ROW(Table4[subcategory]), ROW(Table4[subcategory]))), ROWS($AG$1:AW17)))</f>
        <v>#NUM!</v>
      </c>
      <c r="BA19" s="13" t="e" cm="1">
        <f t="array" ref="BA19">INDEX(Table4[activity], SMALL(IF(BA$2=Table4[subcategory], MATCH(ROW(Table4[subcategory]), ROW(Table4[subcategory]))), ROWS($AG$1:AX17)))</f>
        <v>#NUM!</v>
      </c>
      <c r="BB19" s="13" t="e" cm="1">
        <f t="array" ref="BB19">INDEX(Table4[activity], SMALL(IF(BB$2=Table4[subcategory], MATCH(ROW(Table4[subcategory]), ROW(Table4[subcategory]))), ROWS($AG$1:AY17)))</f>
        <v>#NUM!</v>
      </c>
      <c r="BD19" s="13" t="s">
        <v>113</v>
      </c>
      <c r="BE19" s="13" t="s">
        <v>57</v>
      </c>
      <c r="BG19" s="13" t="e">
        <f t="array" ref="BG19">INDEX(Table5[subactivity], SMALL(IF(BG$2=Table5[activity], MATCH(ROW(Table5[activity]), ROW(Table5[activity]))), ROWS($BD$1:BD17)))</f>
        <v>#NUM!</v>
      </c>
      <c r="BH19" s="13" t="e">
        <f t="array" ref="BH19">INDEX(Table5[subactivity], SMALL(IF(BH$2=Table5[activity], MATCH(ROW(Table5[activity]), ROW(Table5[activity]))), ROWS($BD$1:BE17)))</f>
        <v>#NUM!</v>
      </c>
      <c r="BI19" s="13" t="e">
        <f t="array" ref="BI19">INDEX(Table5[subactivity], SMALL(IF(BI$2=Table5[activity], MATCH(ROW(Table5[activity]), ROW(Table5[activity]))), ROWS($BD$1:BF17)))</f>
        <v>#NUM!</v>
      </c>
      <c r="BJ19" s="13" t="e">
        <f t="array" ref="BJ19">INDEX(Table5[subactivity], SMALL(IF(BJ$2=Table5[activity], MATCH(ROW(Table5[activity]), ROW(Table5[activity]))), ROWS($BD$1:BG17)))</f>
        <v>#NUM!</v>
      </c>
      <c r="BK19" s="13" t="e">
        <f t="array" ref="BK19">INDEX(Table5[subactivity], SMALL(IF(BK$2=Table5[activity], MATCH(ROW(Table5[activity]), ROW(Table5[activity]))), ROWS($BD$1:BH17)))</f>
        <v>#NUM!</v>
      </c>
      <c r="BL19" s="13" t="e">
        <f t="array" ref="BL19">INDEX(Table5[subactivity], SMALL(IF(BL$2=Table5[activity], MATCH(ROW(Table5[activity]), ROW(Table5[activity]))), ROWS($BD$1:BI17)))</f>
        <v>#NUM!</v>
      </c>
      <c r="BM19" s="13" t="e">
        <f t="array" ref="BM19">INDEX(Table5[subactivity], SMALL(IF(BM$2=Table5[activity], MATCH(ROW(Table5[activity]), ROW(Table5[activity]))), ROWS($BD$1:BJ17)))</f>
        <v>#NUM!</v>
      </c>
      <c r="BN19" s="13" t="e">
        <f t="array" ref="BN19">INDEX(Table5[subactivity], SMALL(IF(BN$2=Table5[activity], MATCH(ROW(Table5[activity]), ROW(Table5[activity]))), ROWS($BD$1:BK17)))</f>
        <v>#NUM!</v>
      </c>
      <c r="BO19" s="13" t="e">
        <f t="array" ref="BO19">INDEX(Table5[subactivity], SMALL(IF(BO$2=Table5[activity], MATCH(ROW(Table5[activity]), ROW(Table5[activity]))), ROWS($BD$1:BL17)))</f>
        <v>#NUM!</v>
      </c>
      <c r="BP19" s="13" t="e">
        <f t="array" ref="BP19">INDEX(Table5[subactivity], SMALL(IF(BP$2=Table5[activity], MATCH(ROW(Table5[activity]), ROW(Table5[activity]))), ROWS($BD$1:BM17)))</f>
        <v>#NUM!</v>
      </c>
      <c r="BQ19" s="13" t="e">
        <f t="array" ref="BQ19">INDEX(Table5[subactivity], SMALL(IF(BQ$2=Table5[activity], MATCH(ROW(Table5[activity]), ROW(Table5[activity]))), ROWS($BD$1:BN17)))</f>
        <v>#NUM!</v>
      </c>
      <c r="BR19" s="13" t="e">
        <f t="array" ref="BR19">INDEX(Table5[subactivity], SMALL(IF(BR$2=Table5[activity], MATCH(ROW(Table5[activity]), ROW(Table5[activity]))), ROWS($BD$1:BO17)))</f>
        <v>#NUM!</v>
      </c>
      <c r="BS19" s="13" t="e">
        <f t="array" ref="BS19">INDEX(Table5[subactivity], SMALL(IF(BS$2=Table5[activity], MATCH(ROW(Table5[activity]), ROW(Table5[activity]))), ROWS($BD$1:BP17)))</f>
        <v>#NUM!</v>
      </c>
      <c r="BT19" s="13" t="e">
        <f t="array" ref="BT19">INDEX(Table5[subactivity], SMALL(IF(BT$2=Table5[activity], MATCH(ROW(Table5[activity]), ROW(Table5[activity]))), ROWS($BD$1:BQ17)))</f>
        <v>#NUM!</v>
      </c>
      <c r="BU19" s="13" t="e">
        <f t="array" ref="BU19">INDEX(Table5[subactivity], SMALL(IF(BU$2=Table5[activity], MATCH(ROW(Table5[activity]), ROW(Table5[activity]))), ROWS($BD$1:BR17)))</f>
        <v>#NUM!</v>
      </c>
      <c r="BV19" s="13" t="e">
        <f t="array" ref="BV19">INDEX(Table5[subactivity], SMALL(IF(BV$2=Table5[activity], MATCH(ROW(Table5[activity]), ROW(Table5[activity]))), ROWS($BD$1:BS17)))</f>
        <v>#NUM!</v>
      </c>
      <c r="BW19" s="13" t="e">
        <f t="array" ref="BW19">INDEX(Table5[subactivity], SMALL(IF(BW$2=Table5[activity], MATCH(ROW(Table5[activity]), ROW(Table5[activity]))), ROWS($BD$1:BT17)))</f>
        <v>#NUM!</v>
      </c>
      <c r="BX19" s="13" t="e">
        <f t="array" ref="BX19">INDEX(Table5[subactivity], SMALL(IF(BX$2=Table5[activity], MATCH(ROW(Table5[activity]), ROW(Table5[activity]))), ROWS($BD$1:BU17)))</f>
        <v>#NUM!</v>
      </c>
      <c r="BY19" s="13" t="e">
        <f t="array" ref="BY19">INDEX(Table5[subactivity], SMALL(IF(BY$2=Table5[activity], MATCH(ROW(Table5[activity]), ROW(Table5[activity]))), ROWS($BD$1:BV17)))</f>
        <v>#NUM!</v>
      </c>
      <c r="BZ19" s="13" t="e">
        <f t="array" ref="BZ19">INDEX(Table5[subactivity], SMALL(IF(BZ$2=Table5[activity], MATCH(ROW(Table5[activity]), ROW(Table5[activity]))), ROWS($BD$1:BW17)))</f>
        <v>#NUM!</v>
      </c>
      <c r="CA19" s="13" t="e">
        <f t="array" ref="CA19">INDEX(Table5[subactivity], SMALL(IF(CA$2=Table5[activity], MATCH(ROW(Table5[activity]), ROW(Table5[activity]))), ROWS($BD$1:BX17)))</f>
        <v>#NUM!</v>
      </c>
      <c r="CB19" s="13" t="e">
        <f t="array" ref="CB19">INDEX(Table5[subactivity], SMALL(IF(CB$2=Table5[activity], MATCH(ROW(Table5[activity]), ROW(Table5[activity]))), ROWS($BD$1:BY17)))</f>
        <v>#NUM!</v>
      </c>
      <c r="CC19" s="13" t="e">
        <f t="array" ref="CC19">INDEX(Table5[subactivity], SMALL(IF(CC$2=Table5[activity], MATCH(ROW(Table5[activity]), ROW(Table5[activity]))), ROWS($BD$1:BZ17)))</f>
        <v>#NUM!</v>
      </c>
      <c r="CD19" s="13" t="e">
        <f t="array" ref="CD19">INDEX(Table5[subactivity], SMALL(IF(CD$2=Table5[activity], MATCH(ROW(Table5[activity]), ROW(Table5[activity]))), ROWS($BD$1:CA17)))</f>
        <v>#NUM!</v>
      </c>
      <c r="CE19" s="13" t="e">
        <f t="array" ref="CE19">INDEX(Table5[subactivity], SMALL(IF(CE$2=Table5[activity], MATCH(ROW(Table5[activity]), ROW(Table5[activity]))), ROWS($BD$1:CB17)))</f>
        <v>#NUM!</v>
      </c>
      <c r="CF19" s="13" t="e">
        <f t="array" ref="CF19">INDEX(Table5[subactivity], SMALL(IF(CF$2=Table5[activity], MATCH(ROW(Table5[activity]), ROW(Table5[activity]))), ROWS($BD$1:CC17)))</f>
        <v>#NUM!</v>
      </c>
      <c r="CG19" s="13" t="e">
        <f t="array" ref="CG19">INDEX(Table5[subactivity], SMALL(IF(CG$2=Table5[activity], MATCH(ROW(Table5[activity]), ROW(Table5[activity]))), ROWS($BD$1:CD17)))</f>
        <v>#NUM!</v>
      </c>
      <c r="CH19" s="13" t="e">
        <f t="array" ref="CH19">INDEX(Table5[subactivity], SMALL(IF(CH$2=Table5[activity], MATCH(ROW(Table5[activity]), ROW(Table5[activity]))), ROWS($BD$1:CE17)))</f>
        <v>#NUM!</v>
      </c>
      <c r="CI19" s="13" t="e">
        <f t="array" ref="CI19">INDEX(Table5[subactivity], SMALL(IF(CI$2=Table5[activity], MATCH(ROW(Table5[activity]), ROW(Table5[activity]))), ROWS($BD$1:CF17)))</f>
        <v>#NUM!</v>
      </c>
      <c r="CJ19" s="13" t="e">
        <f t="array" ref="CJ19">INDEX(Table5[subactivity], SMALL(IF(CJ$2=Table5[activity], MATCH(ROW(Table5[activity]), ROW(Table5[activity]))), ROWS($BD$1:CG17)))</f>
        <v>#NUM!</v>
      </c>
      <c r="CK19" s="13" t="str">
        <f t="array" ref="CK19">INDEX(Table5[subactivity], SMALL(IF(CK$2=Table5[activity], MATCH(ROW(Table5[activity]), ROW(Table5[activity]))), ROWS($BD$1:CH17)))</f>
        <v>Voucher</v>
      </c>
      <c r="CL19" s="13" t="e">
        <f t="array" ref="CL19">INDEX(Table5[subactivity], SMALL(IF(CL$2=Table5[activity], MATCH(ROW(Table5[activity]), ROW(Table5[activity]))), ROWS($BD$1:CI17)))</f>
        <v>#NUM!</v>
      </c>
      <c r="CM19" s="13" t="e">
        <f t="array" ref="CM19">INDEX(Table5[subactivity], SMALL(IF(CM$2=Table5[activity], MATCH(ROW(Table5[activity]), ROW(Table5[activity]))), ROWS($BD$1:CJ17)))</f>
        <v>#NUM!</v>
      </c>
      <c r="CN19" s="13" t="e">
        <f t="array" ref="CN19">INDEX(Table5[subactivity], SMALL(IF(CN$2=Table5[activity], MATCH(ROW(Table5[activity]), ROW(Table5[activity]))), ROWS($BD$1:CK17)))</f>
        <v>#NUM!</v>
      </c>
      <c r="CO19" s="13" t="e">
        <f t="array" ref="CO19">INDEX(Table5[subactivity], SMALL(IF(CO$2=Table5[activity], MATCH(ROW(Table5[activity]), ROW(Table5[activity]))), ROWS($BD$1:CL17)))</f>
        <v>#NUM!</v>
      </c>
      <c r="CP19" s="13" t="e">
        <f t="array" ref="CP19">INDEX(Table5[subactivity], SMALL(IF(CP$2=Table5[activity], MATCH(ROW(Table5[activity]), ROW(Table5[activity]))), ROWS($BD$1:CM17)))</f>
        <v>#NUM!</v>
      </c>
      <c r="DG19" s="13" t="s">
        <v>137</v>
      </c>
      <c r="DH19" s="13" t="s">
        <v>173</v>
      </c>
      <c r="DJ19" s="13" t="e">
        <f t="array" ref="DJ19">INDEX(Table8[account], SMALL(IF(DJ$2=Table8[subchannel], MATCH(ROW(Table8[subchannel]), ROW(Table8[subchannel]))), ROWS($DG$1:DG17)))</f>
        <v>#NUM!</v>
      </c>
      <c r="DK19" s="13" t="e">
        <f t="array" ref="DK19">INDEX(Table8[account], SMALL(IF(DK$2=Table8[subchannel], MATCH(ROW(Table8[subchannel]), ROW(Table8[subchannel]))), ROWS($DG$1:DH17)))</f>
        <v>#NUM!</v>
      </c>
      <c r="DL19" s="13" t="e">
        <f t="array" ref="DL19">INDEX(Table8[account], SMALL(IF(DL$2=Table8[subchannel], MATCH(ROW(Table8[subchannel]), ROW(Table8[subchannel]))), ROWS($DG$1:DI17)))</f>
        <v>#NUM!</v>
      </c>
      <c r="DM19" s="13" t="e">
        <f t="array" ref="DM19">INDEX(Table8[account], SMALL(IF(DM$2=Table8[subchannel], MATCH(ROW(Table8[subchannel]), ROW(Table8[subchannel]))), ROWS($DG$1:DJ17)))</f>
        <v>#NUM!</v>
      </c>
      <c r="DN19" s="13" t="e">
        <f t="array" ref="DN19">INDEX(Table8[account], SMALL(IF(DN$2=Table8[subchannel], MATCH(ROW(Table8[subchannel]), ROW(Table8[subchannel]))), ROWS($DG$1:DK17)))</f>
        <v>#NUM!</v>
      </c>
      <c r="DO19" s="13" t="e">
        <f t="array" ref="DO19">INDEX(Table8[account], SMALL(IF(DO$2=Table8[subchannel], MATCH(ROW(Table8[subchannel]), ROW(Table8[subchannel]))), ROWS($DG$1:DL17)))</f>
        <v>#NUM!</v>
      </c>
      <c r="DP19" s="13" t="e">
        <f t="array" ref="DP19">INDEX(Table8[account], SMALL(IF(DP$2=Table8[subchannel], MATCH(ROW(Table8[subchannel]), ROW(Table8[subchannel]))), ROWS($DG$1:DM17)))</f>
        <v>#NUM!</v>
      </c>
      <c r="DQ19" s="13" t="e">
        <f t="array" ref="DQ19">INDEX(Table8[account], SMALL(IF(DQ$2=Table8[subchannel], MATCH(ROW(Table8[subchannel]), ROW(Table8[subchannel]))), ROWS($DG$1:DN17)))</f>
        <v>#NUM!</v>
      </c>
      <c r="DR19" s="13" t="e">
        <f t="array" ref="DR19">INDEX(Table8[account], SMALL(IF(DR$2=Table8[subchannel], MATCH(ROW(Table8[subchannel]), ROW(Table8[subchannel]))), ROWS($DG$1:DO17)))</f>
        <v>#NUM!</v>
      </c>
      <c r="DS19" s="13" t="e">
        <f t="array" ref="DS19">INDEX(Table8[account], SMALL(IF(DS$2=Table8[subchannel], MATCH(ROW(Table8[subchannel]), ROW(Table8[subchannel]))), ROWS($DG$1:DP17)))</f>
        <v>#NUM!</v>
      </c>
      <c r="DT19" s="13" t="e">
        <f t="array" ref="DT19">INDEX(Table8[account], SMALL(IF(DT$2=Table8[subchannel], MATCH(ROW(Table8[subchannel]), ROW(Table8[subchannel]))), ROWS($DG$1:DQ17)))</f>
        <v>#NUM!</v>
      </c>
      <c r="DU19" s="13" t="e">
        <f t="array" ref="DU19">INDEX(Table8[account], SMALL(IF(DU$2=Table8[subchannel], MATCH(ROW(Table8[subchannel]), ROW(Table8[subchannel]))), ROWS($DG$1:DR17)))</f>
        <v>#NUM!</v>
      </c>
      <c r="DV19" s="13" t="e">
        <f t="array" ref="DV19">INDEX(Table8[account], SMALL(IF(DV$2=Table8[subchannel], MATCH(ROW(Table8[subchannel]), ROW(Table8[subchannel]))), ROWS($DG$1:DS17)))</f>
        <v>#NUM!</v>
      </c>
      <c r="DW19" s="13" t="e">
        <f t="array" ref="DW19">INDEX(Table8[account], SMALL(IF(DW$2=Table8[subchannel], MATCH(ROW(Table8[subchannel]), ROW(Table8[subchannel]))), ROWS($DG$1:DT17)))</f>
        <v>#NUM!</v>
      </c>
      <c r="DX19" s="13" t="e">
        <f t="array" ref="DX19">INDEX(Table8[account], SMALL(IF(DX$2=Table8[subchannel], MATCH(ROW(Table8[subchannel]), ROW(Table8[subchannel]))), ROWS($DG$1:DU17)))</f>
        <v>#NUM!</v>
      </c>
      <c r="DY19" s="13" t="e">
        <f t="array" ref="DY19">INDEX(Table8[account], SMALL(IF(DY$2=Table8[subchannel], MATCH(ROW(Table8[subchannel]), ROW(Table8[subchannel]))), ROWS($DG$1:DV17)))</f>
        <v>#NUM!</v>
      </c>
      <c r="DZ19" s="13" t="e">
        <f t="array" ref="DZ19">INDEX(Table8[account], SMALL(IF(DZ$2=Table8[subchannel], MATCH(ROW(Table8[subchannel]), ROW(Table8[subchannel]))), ROWS($DG$1:DW17)))</f>
        <v>#NUM!</v>
      </c>
      <c r="EB19" s="13" t="s">
        <v>137</v>
      </c>
      <c r="EC19" s="13" t="s">
        <v>210</v>
      </c>
      <c r="EE19" s="13" t="e">
        <f t="array" ref="EE19">INDEX(Table9[subaccount], SMALL(IF(EE$2=Table9[account], MATCH(ROW(Table9[account]), ROW(Table9[account]))), ROWS($EB$1:EB17)))</f>
        <v>#NUM!</v>
      </c>
      <c r="EF19" s="13" t="e">
        <f t="array" ref="EF19">INDEX(Table9[subaccount], SMALL(IF(EF$2=Table9[account], MATCH(ROW(Table9[account]), ROW(Table9[account]))), ROWS($EB$1:EC17)))</f>
        <v>#NUM!</v>
      </c>
      <c r="EG19" s="13" t="e">
        <f t="array" ref="EG19">INDEX(Table9[subaccount], SMALL(IF(EG$2=Table9[account], MATCH(ROW(Table9[account]), ROW(Table9[account]))), ROWS($EB$1:ED17)))</f>
        <v>#NUM!</v>
      </c>
      <c r="EH19" s="13" t="e">
        <f t="array" ref="EH19">INDEX(Table9[subaccount], SMALL(IF(EH$2=Table9[account], MATCH(ROW(Table9[account]), ROW(Table9[account]))), ROWS($EB$1:EE17)))</f>
        <v>#NUM!</v>
      </c>
      <c r="EI19" s="13" t="e">
        <f t="array" ref="EI19">INDEX(Table9[subaccount], SMALL(IF(EI$2=Table9[account], MATCH(ROW(Table9[account]), ROW(Table9[account]))), ROWS($EB$1:EF17)))</f>
        <v>#NUM!</v>
      </c>
      <c r="EJ19" s="13" t="e">
        <f t="array" ref="EJ19">INDEX(Table9[subaccount], SMALL(IF(EJ$2=Table9[account], MATCH(ROW(Table9[account]), ROW(Table9[account]))), ROWS($EB$1:EG17)))</f>
        <v>#NUM!</v>
      </c>
      <c r="EK19" s="13" t="e">
        <f t="array" ref="EK19">INDEX(Table9[subaccount], SMALL(IF(EK$2=Table9[account], MATCH(ROW(Table9[account]), ROW(Table9[account]))), ROWS($EB$1:EH17)))</f>
        <v>#NUM!</v>
      </c>
      <c r="EL19" s="13" t="e">
        <f t="array" ref="EL19">INDEX(Table9[subaccount], SMALL(IF(EL$2=Table9[account], MATCH(ROW(Table9[account]), ROW(Table9[account]))), ROWS($EB$1:EI17)))</f>
        <v>#NUM!</v>
      </c>
      <c r="EM19" s="13" t="e">
        <f t="array" ref="EM19">INDEX(Table9[subaccount], SMALL(IF(EM$2=Table9[account], MATCH(ROW(Table9[account]), ROW(Table9[account]))), ROWS($EB$1:EJ17)))</f>
        <v>#NUM!</v>
      </c>
      <c r="EN19" s="13" t="e">
        <f t="array" ref="EN19">INDEX(Table9[subaccount], SMALL(IF(EN$2=Table9[account], MATCH(ROW(Table9[account]), ROW(Table9[account]))), ROWS($EB$1:EK17)))</f>
        <v>#NUM!</v>
      </c>
      <c r="EO19" s="13" t="e">
        <f t="array" ref="EO19">INDEX(Table9[subaccount], SMALL(IF(EO$2=Table9[account], MATCH(ROW(Table9[account]), ROW(Table9[account]))), ROWS($EB$1:EL17)))</f>
        <v>#NUM!</v>
      </c>
      <c r="EP19" s="13" t="e">
        <f t="array" ref="EP19">INDEX(Table9[subaccount], SMALL(IF(EP$2=Table9[account], MATCH(ROW(Table9[account]), ROW(Table9[account]))), ROWS($EB$1:EM17)))</f>
        <v>#NUM!</v>
      </c>
      <c r="EQ19" s="13" t="e">
        <f t="array" ref="EQ19">INDEX(Table9[subaccount], SMALL(IF(EQ$2=Table9[account], MATCH(ROW(Table9[account]), ROW(Table9[account]))), ROWS($EB$1:EN17)))</f>
        <v>#NUM!</v>
      </c>
      <c r="ER19" s="13" t="e">
        <f t="array" ref="ER19">INDEX(Table9[subaccount], SMALL(IF(ER$2=Table9[account], MATCH(ROW(Table9[account]), ROW(Table9[account]))), ROWS($EB$1:EO17)))</f>
        <v>#NUM!</v>
      </c>
      <c r="ES19" s="13" t="e">
        <f t="array" ref="ES19">INDEX(Table9[subaccount], SMALL(IF(ES$2=Table9[account], MATCH(ROW(Table9[account]), ROW(Table9[account]))), ROWS($EB$1:EP17)))</f>
        <v>#NUM!</v>
      </c>
      <c r="ET19" s="13" t="e">
        <f t="array" ref="ET19">INDEX(Table9[subaccount], SMALL(IF(ET$2=Table9[account], MATCH(ROW(Table9[account]), ROW(Table9[account]))), ROWS($EB$1:EQ17)))</f>
        <v>#NUM!</v>
      </c>
      <c r="EU19" s="13" t="e">
        <f t="array" ref="EU19">INDEX(Table9[subaccount], SMALL(IF(EU$2=Table9[account], MATCH(ROW(Table9[account]), ROW(Table9[account]))), ROWS($EB$1:ER17)))</f>
        <v>#NUM!</v>
      </c>
      <c r="EV19" s="13" t="e">
        <f t="array" ref="EV19">INDEX(Table9[subaccount], SMALL(IF(EV$2=Table9[account], MATCH(ROW(Table9[account]), ROW(Table9[account]))), ROWS($EB$1:ES17)))</f>
        <v>#NUM!</v>
      </c>
      <c r="EW19" s="13" t="e">
        <f t="array" ref="EW19">INDEX(Table9[subaccount], SMALL(IF(EW$2=Table9[account], MATCH(ROW(Table9[account]), ROW(Table9[account]))), ROWS($EB$1:ET17)))</f>
        <v>#NUM!</v>
      </c>
      <c r="EX19" s="13" t="e">
        <f t="array" ref="EX19">INDEX(Table9[subaccount], SMALL(IF(EX$2=Table9[account], MATCH(ROW(Table9[account]), ROW(Table9[account]))), ROWS($EB$1:EU17)))</f>
        <v>#NUM!</v>
      </c>
      <c r="EY19" s="13" t="e">
        <f t="array" ref="EY19">INDEX(Table9[subaccount], SMALL(IF(EY$2=Table9[account], MATCH(ROW(Table9[account]), ROW(Table9[account]))), ROWS($EB$1:EV17)))</f>
        <v>#NUM!</v>
      </c>
      <c r="EZ19" s="13" t="str">
        <f t="array" ref="EZ19">INDEX(Table9[subaccount], SMALL(IF(EZ$2=Table9[account], MATCH(ROW(Table9[account]), ROW(Table9[account]))), ROWS($EB$1:EW17)))</f>
        <v>RAJA SUSU LKA</v>
      </c>
      <c r="FA19" s="13" t="str">
        <f t="array" ref="FA19">INDEX(Table9[subaccount], SMALL(IF(FA$2=Table9[account], MATCH(ROW(Table9[account]), ROW(Table9[account]))), ROWS($EB$1:EX17)))</f>
        <v>SILVER ALL</v>
      </c>
      <c r="FB19" s="13" t="e">
        <f t="array" ref="FB19">INDEX(Table9[subaccount], SMALL(IF(FB$2=Table9[account], MATCH(ROW(Table9[account]), ROW(Table9[account]))), ROWS($EB$1:EY17)))</f>
        <v>#NUM!</v>
      </c>
      <c r="FC19" s="13" t="e">
        <f t="array" ref="FC19">INDEX(Table9[subaccount], SMALL(IF(FC$2=Table9[account], MATCH(ROW(Table9[account]), ROW(Table9[account]))), ROWS($EB$1:EZ17)))</f>
        <v>#NUM!</v>
      </c>
      <c r="FD19" s="13" t="e">
        <f t="array" ref="FD19">INDEX(Table9[subaccount], SMALL(IF(FD$2=Table9[account], MATCH(ROW(Table9[account]), ROW(Table9[account]))), ROWS($EB$1:FA17)))</f>
        <v>#NUM!</v>
      </c>
      <c r="FE19" s="13" t="e">
        <f t="array" ref="FE19">INDEX(Table9[subaccount], SMALL(IF(FE$2=Table9[account], MATCH(ROW(Table9[account]), ROW(Table9[account]))), ROWS($EB$1:FB17)))</f>
        <v>#NUM!</v>
      </c>
      <c r="FF19" s="13" t="e">
        <f t="array" ref="FF19">INDEX(Table9[subaccount], SMALL(IF(FF$2=Table9[account], MATCH(ROW(Table9[account]), ROW(Table9[account]))), ROWS($EB$1:FC17)))</f>
        <v>#NUM!</v>
      </c>
      <c r="FG19" s="13" t="e">
        <f t="array" ref="FG19">INDEX(Table9[subaccount], SMALL(IF(FG$2=Table9[account], MATCH(ROW(Table9[account]), ROW(Table9[account]))), ROWS($EB$1:FD17)))</f>
        <v>#NUM!</v>
      </c>
      <c r="FH19" s="13" t="e">
        <f t="array" ref="FH19">INDEX(Table9[subaccount], SMALL(IF(FH$2=Table9[account], MATCH(ROW(Table9[account]), ROW(Table9[account]))), ROWS($EB$1:FE17)))</f>
        <v>#NUM!</v>
      </c>
      <c r="FI19" s="13" t="e">
        <f t="array" ref="FI19">INDEX(Table9[subaccount], SMALL(IF(FI$2=Table9[account], MATCH(ROW(Table9[account]), ROW(Table9[account]))), ROWS($EB$1:FF17)))</f>
        <v>#NUM!</v>
      </c>
      <c r="FJ19" s="13" t="e">
        <f t="array" ref="FJ19">INDEX(Table9[subaccount], SMALL(IF(FJ$2=Table9[account], MATCH(ROW(Table9[account]), ROW(Table9[account]))), ROWS($EB$1:FG17)))</f>
        <v>#NUM!</v>
      </c>
      <c r="FK19" s="13" t="e">
        <f t="array" ref="FK19">INDEX(Table9[subaccount], SMALL(IF(FK$2=Table9[account], MATCH(ROW(Table9[account]), ROW(Table9[account]))), ROWS($EB$1:FH17)))</f>
        <v>#NUM!</v>
      </c>
      <c r="FL19" s="13" t="e">
        <f t="array" ref="FL19">INDEX(Table9[subaccount], SMALL(IF(FL$2=Table9[account], MATCH(ROW(Table9[account]), ROW(Table9[account]))), ROWS($EB$1:FI17)))</f>
        <v>#NUM!</v>
      </c>
      <c r="FM19" s="13" t="e">
        <f t="array" ref="FM19">INDEX(Table9[subaccount], SMALL(IF(FM$2=Table9[account], MATCH(ROW(Table9[account]), ROW(Table9[account]))), ROWS($EB$1:FJ17)))</f>
        <v>#NUM!</v>
      </c>
      <c r="FN19" s="13" t="e">
        <f t="array" ref="FN19">INDEX(Table9[subaccount], SMALL(IF(FN$2=Table9[account], MATCH(ROW(Table9[account]), ROW(Table9[account]))), ROWS($EB$1:FK17)))</f>
        <v>#NUM!</v>
      </c>
      <c r="FO19" s="13" t="e">
        <f t="array" ref="FO19">INDEX(Table9[subaccount], SMALL(IF(FO$2=Table9[account], MATCH(ROW(Table9[account]), ROW(Table9[account]))), ROWS($EB$1:FL17)))</f>
        <v>#NUM!</v>
      </c>
      <c r="FP19" s="13" t="e">
        <f t="array" ref="FP19">INDEX(Table9[subaccount], SMALL(IF(FP$2=Table9[account], MATCH(ROW(Table9[account]), ROW(Table9[account]))), ROWS($EB$1:FM17)))</f>
        <v>#NUM!</v>
      </c>
      <c r="FQ19" s="13" t="e">
        <f t="array" ref="FQ19">INDEX(Table9[subaccount], SMALL(IF(FQ$2=Table9[account], MATCH(ROW(Table9[account]), ROW(Table9[account]))), ROWS($EB$1:FN17)))</f>
        <v>#NUM!</v>
      </c>
      <c r="FR19" s="13" t="e">
        <f t="array" ref="FR19">INDEX(Table9[subaccount], SMALL(IF(FR$2=Table9[account], MATCH(ROW(Table9[account]), ROW(Table9[account]))), ROWS($EB$1:FO17)))</f>
        <v>#NUM!</v>
      </c>
      <c r="FS19" s="13" t="e">
        <f t="array" ref="FS19">INDEX(Table9[subaccount], SMALL(IF(FS$2=Table9[account], MATCH(ROW(Table9[account]), ROW(Table9[account]))), ROWS($EB$1:FP17)))</f>
        <v>#NUM!</v>
      </c>
      <c r="FT19" s="13" t="e">
        <f t="array" ref="FT19">INDEX(Table9[subaccount], SMALL(IF(FT$2=Table9[account], MATCH(ROW(Table9[account]), ROW(Table9[account]))), ROWS($EB$1:FQ17)))</f>
        <v>#NUM!</v>
      </c>
      <c r="FU19" s="13" t="e">
        <f t="array" ref="FU19">INDEX(Table9[subaccount], SMALL(IF(FU$2=Table9[account], MATCH(ROW(Table9[account]), ROW(Table9[account]))), ROWS($EB$1:FR17)))</f>
        <v>#NUM!</v>
      </c>
      <c r="FV19" s="13" t="e">
        <f t="array" ref="FV19">INDEX(Table9[subaccount], SMALL(IF(FV$2=Table9[account], MATCH(ROW(Table9[account]), ROW(Table9[account]))), ROWS($EB$1:FS17)))</f>
        <v>#NUM!</v>
      </c>
      <c r="FW19" s="13" t="e">
        <f t="array" ref="FW19">INDEX(Table9[subaccount], SMALL(IF(FW$2=Table9[account], MATCH(ROW(Table9[account]), ROW(Table9[account]))), ROWS($EB$1:FT17)))</f>
        <v>#NUM!</v>
      </c>
      <c r="FX19" s="13" t="e">
        <f t="array" ref="FX19">INDEX(Table9[subaccount], SMALL(IF(FX$2=Table9[account], MATCH(ROW(Table9[account]), ROW(Table9[account]))), ROWS($EB$1:FU17)))</f>
        <v>#NUM!</v>
      </c>
      <c r="FY19" s="13" t="e">
        <f t="array" ref="FY19">INDEX(Table9[subaccount], SMALL(IF(FY$2=Table9[account], MATCH(ROW(Table9[account]), ROW(Table9[account]))), ROWS($EB$1:FV17)))</f>
        <v>#NUM!</v>
      </c>
      <c r="FZ19" s="13" t="e">
        <f t="array" ref="FZ19">INDEX(Table9[subaccount], SMALL(IF(FZ$2=Table9[account], MATCH(ROW(Table9[account]), ROW(Table9[account]))), ROWS($EB$1:FW17)))</f>
        <v>#NUM!</v>
      </c>
      <c r="GA19" s="13" t="e">
        <f t="array" ref="GA19">INDEX(Table9[subaccount], SMALL(IF(GA$2=Table9[account], MATCH(ROW(Table9[account]), ROW(Table9[account]))), ROWS($EB$1:FX17)))</f>
        <v>#NUM!</v>
      </c>
      <c r="GB19" s="13" t="e">
        <f t="array" ref="GB19">INDEX(Table9[subaccount], SMALL(IF(GB$2=Table9[account], MATCH(ROW(Table9[account]), ROW(Table9[account]))), ROWS($EB$1:FY17)))</f>
        <v>#NUM!</v>
      </c>
      <c r="GC19" s="13" t="str">
        <f t="array" ref="GC19">INDEX(Table9[subaccount], SMALL(IF(GC$2=Table9[account], MATCH(ROW(Table9[account]), ROW(Table9[account]))), ROWS($EB$1:FZ17)))</f>
        <v>OTHER MBS</v>
      </c>
      <c r="GD19" s="13" t="e">
        <f t="array" ref="GD19">INDEX(Table9[subaccount], SMALL(IF(GD$2=Table9[account], MATCH(ROW(Table9[account]), ROW(Table9[account]))), ROWS($EB$1:GA17)))</f>
        <v>#NUM!</v>
      </c>
      <c r="GE19" s="13" t="e">
        <f t="array" ref="GE19">INDEX(Table9[subaccount], SMALL(IF(GE$2=Table9[account], MATCH(ROW(Table9[account]), ROW(Table9[account]))), ROWS($EB$1:GB17)))</f>
        <v>#NUM!</v>
      </c>
      <c r="GF19" s="13" t="e">
        <f t="array" ref="GF19">INDEX(Table9[subaccount], SMALL(IF(GF$2=Table9[account], MATCH(ROW(Table9[account]), ROW(Table9[account]))), ROWS($EB$1:GC17)))</f>
        <v>#NUM!</v>
      </c>
      <c r="GG19" s="13" t="e">
        <f t="array" ref="GG19">INDEX(Table9[subaccount], SMALL(IF(GG$2=Table9[account], MATCH(ROW(Table9[account]), ROW(Table9[account]))), ROWS($EB$1:GD17)))</f>
        <v>#NUM!</v>
      </c>
      <c r="GH19" s="13" t="e">
        <f t="array" ref="GH19">INDEX(Table9[subaccount], SMALL(IF(GH$2=Table9[account], MATCH(ROW(Table9[account]), ROW(Table9[account]))), ROWS($EB$1:GE17)))</f>
        <v>#NUM!</v>
      </c>
      <c r="GI19" s="13" t="e">
        <f t="array" ref="GI19">INDEX(Table9[subaccount], SMALL(IF(GI$2=Table9[account], MATCH(ROW(Table9[account]), ROW(Table9[account]))), ROWS($EB$1:GF17)))</f>
        <v>#NUM!</v>
      </c>
      <c r="GJ19" s="13" t="e">
        <f t="array" ref="GJ19">INDEX(Table9[subaccount], SMALL(IF(GJ$2=Table9[account], MATCH(ROW(Table9[account]), ROW(Table9[account]))), ROWS($EB$1:GG17)))</f>
        <v>#NUM!</v>
      </c>
      <c r="GK19" s="13" t="e">
        <f t="array" ref="GK19">INDEX(Table9[subaccount], SMALL(IF(GK$2=Table9[account], MATCH(ROW(Table9[account]), ROW(Table9[account]))), ROWS($EB$1:GH17)))</f>
        <v>#NUM!</v>
      </c>
      <c r="GL19" s="13" t="e">
        <f t="array" ref="GL19">INDEX(Table9[subaccount], SMALL(IF(GL$2=Table9[account], MATCH(ROW(Table9[account]), ROW(Table9[account]))), ROWS($EB$1:GI17)))</f>
        <v>#NUM!</v>
      </c>
      <c r="GM19" s="13" t="e">
        <f t="array" ref="GM19">INDEX(Table9[subaccount], SMALL(IF(GM$2=Table9[account], MATCH(ROW(Table9[account]), ROW(Table9[account]))), ROWS($EB$1:GJ17)))</f>
        <v>#NUM!</v>
      </c>
      <c r="GN19" s="13" t="e">
        <f t="array" ref="GN19">INDEX(Table9[subaccount], SMALL(IF(GN$2=Table9[account], MATCH(ROW(Table9[account]), ROW(Table9[account]))), ROWS($EB$1:GK17)))</f>
        <v>#NUM!</v>
      </c>
      <c r="GO19" s="13" t="e">
        <f t="array" ref="GO19">INDEX(Table9[subaccount], SMALL(IF(GO$2=Table9[account], MATCH(ROW(Table9[account]), ROW(Table9[account]))), ROWS($EB$1:GL17)))</f>
        <v>#NUM!</v>
      </c>
      <c r="GP19" s="13" t="e">
        <f t="array" ref="GP19">INDEX(Table9[subaccount], SMALL(IF(GP$2=Table9[account], MATCH(ROW(Table9[account]), ROW(Table9[account]))), ROWS($EB$1:GM17)))</f>
        <v>#NUM!</v>
      </c>
      <c r="GQ19" s="13" t="e">
        <f t="array" ref="GQ19">INDEX(Table9[subaccount], SMALL(IF(GQ$2=Table9[account], MATCH(ROW(Table9[account]), ROW(Table9[account]))), ROWS($EB$1:GN17)))</f>
        <v>#NUM!</v>
      </c>
      <c r="GR19" s="13" t="e">
        <f t="array" ref="GR19">INDEX(Table9[subaccount], SMALL(IF(GR$2=Table9[account], MATCH(ROW(Table9[account]), ROW(Table9[account]))), ROWS($EB$1:GO17)))</f>
        <v>#NUM!</v>
      </c>
      <c r="GV19" s="13" t="s">
        <v>2</v>
      </c>
      <c r="GW19" s="13" t="s">
        <v>415</v>
      </c>
      <c r="GY19" s="13" t="e">
        <f t="array" ref="GY19">INDEX(Table11[Brand], SMALL(IF(GY$2=Table11[Entity], MATCH(ROW(Table11[Entity]), ROW(Table11[Entity]))), ROWS($GV$1:GV17)))</f>
        <v>#NUM!</v>
      </c>
      <c r="GZ19" s="13" t="str">
        <f t="array" ref="GZ19">INDEX(Table11[Brand], SMALL(IF(GZ$2=Table11[Entity], MATCH(ROW(Table11[Entity]), ROW(Table11[Entity]))), ROWS($GV$1:GW17)))</f>
        <v>Nutrilon Royal SOYA GUM</v>
      </c>
      <c r="HA19" s="13" t="e">
        <f t="array" ref="HA19">INDEX(Table11[Brand], SMALL(IF(HA$2=Table11[Entity], MATCH(ROW(Table11[Entity]), ROW(Table11[Entity]))), ROWS($GV$1:GX17)))</f>
        <v>#NUM!</v>
      </c>
      <c r="HC19" s="13" t="s">
        <v>410</v>
      </c>
      <c r="HD19" s="13" t="s">
        <v>457</v>
      </c>
      <c r="HF19" s="13" t="e">
        <f t="array" ref="HF19">INDEX(Table12[SKU], SMALL(IF(HF$2=Table12[Brand], MATCH(ROW(Table12[Brand]), ROW(Table12[Brand]))), ROWS($HC$1:HC17)))</f>
        <v>#NUM!</v>
      </c>
      <c r="HG19" s="13" t="e">
        <f t="array" ref="HG19">INDEX(Table12[SKU], SMALL(IF(HG$2=Table12[Brand], MATCH(ROW(Table12[Brand]), ROW(Table12[Brand]))), ROWS($HC$1:HD17)))</f>
        <v>#NUM!</v>
      </c>
      <c r="HH19" s="13" t="e">
        <f t="array" ref="HH19">INDEX(Table12[SKU], SMALL(IF(HH$2=Table12[Brand], MATCH(ROW(Table12[Brand]), ROW(Table12[Brand]))), ROWS($HC$1:HE17)))</f>
        <v>#NUM!</v>
      </c>
      <c r="HI19" s="13" t="e">
        <f t="array" ref="HI19">INDEX(Table12[SKU], SMALL(IF(HI$2=Table12[Brand], MATCH(ROW(Table12[Brand]), ROW(Table12[Brand]))), ROWS($HC$1:HF17)))</f>
        <v>#NUM!</v>
      </c>
      <c r="HJ19" s="13" t="e">
        <f t="array" ref="HJ19">INDEX(Table12[SKU], SMALL(IF(HJ$2=Table12[Brand], MATCH(ROW(Table12[Brand]), ROW(Table12[Brand]))), ROWS($HC$1:HG17)))</f>
        <v>#NUM!</v>
      </c>
      <c r="HK19" s="13" t="e">
        <f t="array" ref="HK19">INDEX(Table12[SKU], SMALL(IF(HK$2=Table12[Brand], MATCH(ROW(Table12[Brand]), ROW(Table12[Brand]))), ROWS($HC$1:HH17)))</f>
        <v>#NUM!</v>
      </c>
      <c r="HL19" s="13" t="e">
        <f t="array" ref="HL19">INDEX(Table12[SKU], SMALL(IF(HL$2=Table12[Brand], MATCH(ROW(Table12[Brand]), ROW(Table12[Brand]))), ROWS($HC$1:HI17)))</f>
        <v>#NUM!</v>
      </c>
      <c r="HM19" s="13" t="e">
        <f t="array" ref="HM19">INDEX(Table12[SKU], SMALL(IF(HM$2=Table12[Brand], MATCH(ROW(Table12[Brand]), ROW(Table12[Brand]))), ROWS($HC$1:HJ17)))</f>
        <v>#NUM!</v>
      </c>
      <c r="HN19" s="13" t="e">
        <f t="array" ref="HN19">INDEX(Table12[SKU], SMALL(IF(HN$2=Table12[Brand], MATCH(ROW(Table12[Brand]), ROW(Table12[Brand]))), ROWS($HC$1:HK17)))</f>
        <v>#NUM!</v>
      </c>
      <c r="HO19" s="13" t="e">
        <f t="array" ref="HO19">INDEX(Table12[SKU], SMALL(IF(HO$2=Table12[Brand], MATCH(ROW(Table12[Brand]), ROW(Table12[Brand]))), ROWS($HC$1:HL17)))</f>
        <v>#NUM!</v>
      </c>
      <c r="HP19" s="13" t="e">
        <f t="array" ref="HP19">INDEX(Table12[SKU], SMALL(IF(HP$2=Table12[Brand], MATCH(ROW(Table12[Brand]), ROW(Table12[Brand]))), ROWS($HC$1:HM17)))</f>
        <v>#NUM!</v>
      </c>
      <c r="HQ19" s="13" t="e">
        <f t="array" ref="HQ19">INDEX(Table12[SKU], SMALL(IF(HQ$2=Table12[Brand], MATCH(ROW(Table12[Brand]), ROW(Table12[Brand]))), ROWS($HC$1:HN17)))</f>
        <v>#NUM!</v>
      </c>
      <c r="HR19" s="13" t="e">
        <f t="array" ref="HR19">INDEX(Table12[SKU], SMALL(IF(HR$2=Table12[Brand], MATCH(ROW(Table12[Brand]), ROW(Table12[Brand]))), ROWS($HC$1:HO17)))</f>
        <v>#NUM!</v>
      </c>
      <c r="HS19" s="13" t="e">
        <f t="array" ref="HS19">INDEX(Table12[SKU], SMALL(IF(HS$2=Table12[Brand], MATCH(ROW(Table12[Brand]), ROW(Table12[Brand]))), ROWS($HC$1:HP17)))</f>
        <v>#NUM!</v>
      </c>
      <c r="HT19" s="13" t="e">
        <f t="array" ref="HT19">INDEX(Table12[SKU], SMALL(IF(HT$2=Table12[Brand], MATCH(ROW(Table12[Brand]), ROW(Table12[Brand]))), ROWS($HC$1:HQ17)))</f>
        <v>#NUM!</v>
      </c>
      <c r="HU19" s="13" t="e">
        <f t="array" ref="HU19">INDEX(Table12[SKU], SMALL(IF(HU$2=Table12[Brand], MATCH(ROW(Table12[Brand]), ROW(Table12[Brand]))), ROWS($HC$1:HR17)))</f>
        <v>#NUM!</v>
      </c>
      <c r="HV19" s="13" t="e">
        <f t="array" ref="HV19">INDEX(Table12[SKU], SMALL(IF(HV$2=Table12[Brand], MATCH(ROW(Table12[Brand]), ROW(Table12[Brand]))), ROWS($HC$1:HS17)))</f>
        <v>#NUM!</v>
      </c>
      <c r="HW19" s="13" t="e">
        <f t="array" ref="HW19">INDEX(Table12[SKU], SMALL(IF(HW$2=Table12[Brand], MATCH(ROW(Table12[Brand]), ROW(Table12[Brand]))), ROWS($HC$1:HT17)))</f>
        <v>#NUM!</v>
      </c>
      <c r="HX19" s="13" t="e">
        <f t="array" ref="HX19">INDEX(Table12[SKU], SMALL(IF(HX$2=Table12[Brand], MATCH(ROW(Table12[Brand]), ROW(Table12[Brand]))), ROWS($HC$1:HU17)))</f>
        <v>#NUM!</v>
      </c>
      <c r="HY19" s="13" t="e">
        <f t="array" ref="HY19">INDEX(Table12[SKU], SMALL(IF(HY$2=Table12[Brand], MATCH(ROW(Table12[Brand]), ROW(Table12[Brand]))), ROWS($HC$1:HV17)))</f>
        <v>#NUM!</v>
      </c>
      <c r="HZ19" s="13" t="e">
        <f t="array" ref="HZ19">INDEX(Table12[SKU], SMALL(IF(HZ$2=Table12[Brand], MATCH(ROW(Table12[Brand]), ROW(Table12[Brand]))), ROWS($HC$1:HW17)))</f>
        <v>#NUM!</v>
      </c>
      <c r="IA19" s="13" t="e">
        <f t="array" ref="IA19">INDEX(Table12[SKU], SMALL(IF(IA$2=Table12[Brand], MATCH(ROW(Table12[Brand]), ROW(Table12[Brand]))), ROWS($HC$1:HX17)))</f>
        <v>#NUM!</v>
      </c>
      <c r="IB19" s="13" t="e">
        <f t="array" ref="IB19">INDEX(Table12[SKU], SMALL(IF(IB$2=Table12[Brand], MATCH(ROW(Table12[Brand]), ROW(Table12[Brand]))), ROWS($HC$1:HY17)))</f>
        <v>#NUM!</v>
      </c>
      <c r="IC19" s="13" t="e">
        <f t="array" ref="IC19">INDEX(Table12[SKU], SMALL(IF(IC$2=Table12[Brand], MATCH(ROW(Table12[Brand]), ROW(Table12[Brand]))), ROWS($HC$1:HZ17)))</f>
        <v>#NUM!</v>
      </c>
      <c r="ID19" s="13" t="e">
        <f t="array" ref="ID19">INDEX(Table12[SKU], SMALL(IF(ID$2=Table12[Brand], MATCH(ROW(Table12[Brand]), ROW(Table12[Brand]))), ROWS($HC$1:IA17)))</f>
        <v>#NUM!</v>
      </c>
      <c r="IE19" s="13" t="e">
        <f t="array" ref="IE19">INDEX(Table12[SKU], SMALL(IF(IE$2=Table12[Brand], MATCH(ROW(Table12[Brand]), ROW(Table12[Brand]))), ROWS($HC$1:IB17)))</f>
        <v>#NUM!</v>
      </c>
      <c r="IF19" s="13" t="e">
        <f t="array" ref="IF19">INDEX(Table12[SKU], SMALL(IF(IF$2=Table12[Brand], MATCH(ROW(Table12[Brand]), ROW(Table12[Brand]))), ROWS($HC$1:IC17)))</f>
        <v>#NUM!</v>
      </c>
      <c r="IG19" s="13" t="e">
        <f t="array" ref="IG19">INDEX(Table12[SKU], SMALL(IF(IG$2=Table12[Brand], MATCH(ROW(Table12[Brand]), ROW(Table12[Brand]))), ROWS($HC$1:ID17)))</f>
        <v>#NUM!</v>
      </c>
      <c r="IH19" s="13" t="e">
        <f t="array" ref="IH19">INDEX(Table12[SKU], SMALL(IF(IH$2=Table12[Brand], MATCH(ROW(Table12[Brand]), ROW(Table12[Brand]))), ROWS($HC$1:IE17)))</f>
        <v>#NUM!</v>
      </c>
      <c r="II19" s="13" t="e">
        <f t="array" ref="II19">INDEX(Table12[SKU], SMALL(IF(II$2=Table12[Brand], MATCH(ROW(Table12[Brand]), ROW(Table12[Brand]))), ROWS($HC$1:IF17)))</f>
        <v>#NUM!</v>
      </c>
      <c r="IJ19" s="13" t="e">
        <f t="array" ref="IJ19">INDEX(Table12[SKU], SMALL(IF(IJ$2=Table12[Brand], MATCH(ROW(Table12[Brand]), ROW(Table12[Brand]))), ROWS($HC$1:IG17)))</f>
        <v>#NUM!</v>
      </c>
      <c r="IL19" t="s">
        <v>410</v>
      </c>
      <c r="IM19" t="s">
        <v>457</v>
      </c>
      <c r="IN19" s="13">
        <f t="shared" si="0"/>
        <v>0</v>
      </c>
      <c r="IO19" t="str">
        <v>Lactamil Lactasis VAN 400</v>
      </c>
      <c r="IP19">
        <v>1</v>
      </c>
      <c r="IQ19" t="str">
        <v>Lactamil Lactasis VAN 400</v>
      </c>
    </row>
    <row r="20" spans="1:251">
      <c r="Z20" s="2" t="s">
        <v>49</v>
      </c>
      <c r="AA20" s="3" t="s">
        <v>120</v>
      </c>
      <c r="AC20" s="13" t="e">
        <f t="array" ref="AC20">INDEX(Table3[subcategory], SMALL(IF(AC$2=Table3[subactivitytype], MATCH(ROW(Table3[subactivitytype]), ROW(Table3[subactivitytype]))), ROWS($Z$1:Z18)))</f>
        <v>#NUM!</v>
      </c>
      <c r="AD20" s="13" t="e">
        <f t="array" ref="AD20">INDEX(Table3[subcategory], SMALL(IF(AD$2=Table3[subactivitytype], MATCH(ROW(Table3[subactivitytype]), ROW(Table3[subactivitytype]))), ROWS($Z$1:AA18)))</f>
        <v>#NUM!</v>
      </c>
      <c r="AE20" s="13" t="e">
        <f t="array" ref="AE20">INDEX(Table3[subcategory], SMALL(IF(AE$2=Table3[subactivitytype], MATCH(ROW(Table3[subactivitytype]), ROW(Table3[subactivitytype]))), ROWS($Z$1:AB18)))</f>
        <v>#NUM!</v>
      </c>
      <c r="AG20" s="2" t="s">
        <v>52</v>
      </c>
      <c r="AH20" s="3" t="s">
        <v>113</v>
      </c>
      <c r="AJ20" s="13" t="e" cm="1">
        <f t="array" ref="AJ20">INDEX(Table4[activity], SMALL(IF(AJ$2=Table4[subcategory], MATCH(ROW(Table4[subcategory]), ROW(Table4[subcategory]))), ROWS($AG$1:AG18)))</f>
        <v>#NUM!</v>
      </c>
      <c r="AK20" s="13" t="e" cm="1">
        <f t="array" ref="AK20">INDEX(Table4[activity], SMALL(IF(AK$2=Table4[subcategory], MATCH(ROW(Table4[subcategory]), ROW(Table4[subcategory]))), ROWS($AG$1:AH18)))</f>
        <v>#NUM!</v>
      </c>
      <c r="AL20" s="13" t="e" cm="1">
        <f t="array" ref="AL20">INDEX(Table4[activity], SMALL(IF(AL$2=Table4[subcategory], MATCH(ROW(Table4[subcategory]), ROW(Table4[subcategory]))), ROWS($AG$1:AI18)))</f>
        <v>#NUM!</v>
      </c>
      <c r="AM20" s="13" t="e" cm="1">
        <f t="array" ref="AM20">INDEX(Table4[activity], SMALL(IF(AM$2=Table4[subcategory], MATCH(ROW(Table4[subcategory]), ROW(Table4[subcategory]))), ROWS($AG$1:AJ18)))</f>
        <v>#NUM!</v>
      </c>
      <c r="AN20" s="13" t="e" cm="1">
        <f t="array" ref="AN20">INDEX(Table4[activity], SMALL(IF(AN$2=Table4[subcategory], MATCH(ROW(Table4[subcategory]), ROW(Table4[subcategory]))), ROWS($AG$1:AK18)))</f>
        <v>#NUM!</v>
      </c>
      <c r="AO20" s="13" t="e" cm="1">
        <f t="array" ref="AO20">INDEX(Table4[activity], SMALL(IF(AO$2=Table4[subcategory], MATCH(ROW(Table4[subcategory]), ROW(Table4[subcategory]))), ROWS($AG$1:AL18)))</f>
        <v>#NUM!</v>
      </c>
      <c r="AP20" s="13" t="e" cm="1">
        <f t="array" ref="AP20">INDEX(Table4[activity], SMALL(IF(AP$2=Table4[subcategory], MATCH(ROW(Table4[subcategory]), ROW(Table4[subcategory]))), ROWS($AG$1:AM18)))</f>
        <v>#NUM!</v>
      </c>
      <c r="AQ20" s="13" t="e" cm="1">
        <f t="array" ref="AQ20">INDEX(Table4[activity], SMALL(IF(AQ$2=Table4[subcategory], MATCH(ROW(Table4[subcategory]), ROW(Table4[subcategory]))), ROWS($AG$1:AN18)))</f>
        <v>#NUM!</v>
      </c>
      <c r="AR20" s="13" t="e" cm="1">
        <f t="array" ref="AR20">INDEX(Table4[activity], SMALL(IF(AR$2=Table4[subcategory], MATCH(ROW(Table4[subcategory]), ROW(Table4[subcategory]))), ROWS($AG$1:AO18)))</f>
        <v>#NUM!</v>
      </c>
      <c r="AS20" s="13" t="e" cm="1">
        <f t="array" ref="AS20">INDEX(Table4[activity], SMALL(IF(AS$2=Table4[subcategory], MATCH(ROW(Table4[subcategory]), ROW(Table4[subcategory]))), ROWS($AG$1:AP18)))</f>
        <v>#NUM!</v>
      </c>
      <c r="AT20" s="13" t="e" cm="1">
        <f t="array" ref="AT20">INDEX(Table4[activity], SMALL(IF(AT$2=Table4[subcategory], MATCH(ROW(Table4[subcategory]), ROW(Table4[subcategory]))), ROWS($AG$1:AQ18)))</f>
        <v>#NUM!</v>
      </c>
      <c r="AU20" s="13" t="e" cm="1">
        <f t="array" ref="AU20">INDEX(Table4[activity], SMALL(IF(AU$2=Table4[subcategory], MATCH(ROW(Table4[subcategory]), ROW(Table4[subcategory]))), ROWS($AG$1:AR18)))</f>
        <v>#NUM!</v>
      </c>
      <c r="AV20" s="13" t="e" cm="1">
        <f t="array" ref="AV20">INDEX(Table4[activity], SMALL(IF(AV$2=Table4[subcategory], MATCH(ROW(Table4[subcategory]), ROW(Table4[subcategory]))), ROWS($AG$1:AS18)))</f>
        <v>#NUM!</v>
      </c>
      <c r="AW20" s="13" t="e" cm="1">
        <f t="array" ref="AW20">INDEX(Table4[activity], SMALL(IF(AW$2=Table4[subcategory], MATCH(ROW(Table4[subcategory]), ROW(Table4[subcategory]))), ROWS($AG$1:AT18)))</f>
        <v>#NUM!</v>
      </c>
      <c r="AX20" s="13" t="e" cm="1">
        <f t="array" ref="AX20">INDEX(Table4[activity], SMALL(IF(AX$2=Table4[subcategory], MATCH(ROW(Table4[subcategory]), ROW(Table4[subcategory]))), ROWS($AG$1:AU18)))</f>
        <v>#NUM!</v>
      </c>
      <c r="AY20" s="13" t="e" cm="1">
        <f t="array" ref="AY20">INDEX(Table4[activity], SMALL(IF(AY$2=Table4[subcategory], MATCH(ROW(Table4[subcategory]), ROW(Table4[subcategory]))), ROWS($AG$1:AV18)))</f>
        <v>#NUM!</v>
      </c>
      <c r="AZ20" s="13" t="e" cm="1">
        <f t="array" ref="AZ20">INDEX(Table4[activity], SMALL(IF(AZ$2=Table4[subcategory], MATCH(ROW(Table4[subcategory]), ROW(Table4[subcategory]))), ROWS($AG$1:AW18)))</f>
        <v>#NUM!</v>
      </c>
      <c r="BA20" s="13" t="e" cm="1">
        <f t="array" ref="BA20">INDEX(Table4[activity], SMALL(IF(BA$2=Table4[subcategory], MATCH(ROW(Table4[subcategory]), ROW(Table4[subcategory]))), ROWS($AG$1:AX18)))</f>
        <v>#NUM!</v>
      </c>
      <c r="BB20" s="13" t="e" cm="1">
        <f t="array" ref="BB20">INDEX(Table4[activity], SMALL(IF(BB$2=Table4[subcategory], MATCH(ROW(Table4[subcategory]), ROW(Table4[subcategory]))), ROWS($AG$1:AY18)))</f>
        <v>#NUM!</v>
      </c>
      <c r="BD20" s="13" t="s">
        <v>58</v>
      </c>
      <c r="BE20" s="13" t="s">
        <v>59</v>
      </c>
      <c r="BG20" s="13" t="e">
        <f t="array" ref="BG20">INDEX(Table5[subactivity], SMALL(IF(BG$2=Table5[activity], MATCH(ROW(Table5[activity]), ROW(Table5[activity]))), ROWS($BD$1:BD18)))</f>
        <v>#NUM!</v>
      </c>
      <c r="BH20" s="13" t="e">
        <f t="array" ref="BH20">INDEX(Table5[subactivity], SMALL(IF(BH$2=Table5[activity], MATCH(ROW(Table5[activity]), ROW(Table5[activity]))), ROWS($BD$1:BE18)))</f>
        <v>#NUM!</v>
      </c>
      <c r="BI20" s="13" t="e">
        <f t="array" ref="BI20">INDEX(Table5[subactivity], SMALL(IF(BI$2=Table5[activity], MATCH(ROW(Table5[activity]), ROW(Table5[activity]))), ROWS($BD$1:BF18)))</f>
        <v>#NUM!</v>
      </c>
      <c r="BJ20" s="13" t="e">
        <f t="array" ref="BJ20">INDEX(Table5[subactivity], SMALL(IF(BJ$2=Table5[activity], MATCH(ROW(Table5[activity]), ROW(Table5[activity]))), ROWS($BD$1:BG18)))</f>
        <v>#NUM!</v>
      </c>
      <c r="BK20" s="13" t="e">
        <f t="array" ref="BK20">INDEX(Table5[subactivity], SMALL(IF(BK$2=Table5[activity], MATCH(ROW(Table5[activity]), ROW(Table5[activity]))), ROWS($BD$1:BH18)))</f>
        <v>#NUM!</v>
      </c>
      <c r="BL20" s="13" t="e">
        <f t="array" ref="BL20">INDEX(Table5[subactivity], SMALL(IF(BL$2=Table5[activity], MATCH(ROW(Table5[activity]), ROW(Table5[activity]))), ROWS($BD$1:BI18)))</f>
        <v>#NUM!</v>
      </c>
      <c r="BM20" s="13" t="e">
        <f t="array" ref="BM20">INDEX(Table5[subactivity], SMALL(IF(BM$2=Table5[activity], MATCH(ROW(Table5[activity]), ROW(Table5[activity]))), ROWS($BD$1:BJ18)))</f>
        <v>#NUM!</v>
      </c>
      <c r="BN20" s="13" t="e">
        <f t="array" ref="BN20">INDEX(Table5[subactivity], SMALL(IF(BN$2=Table5[activity], MATCH(ROW(Table5[activity]), ROW(Table5[activity]))), ROWS($BD$1:BK18)))</f>
        <v>#NUM!</v>
      </c>
      <c r="BO20" s="13" t="e">
        <f t="array" ref="BO20">INDEX(Table5[subactivity], SMALL(IF(BO$2=Table5[activity], MATCH(ROW(Table5[activity]), ROW(Table5[activity]))), ROWS($BD$1:BL18)))</f>
        <v>#NUM!</v>
      </c>
      <c r="BP20" s="13" t="e">
        <f t="array" ref="BP20">INDEX(Table5[subactivity], SMALL(IF(BP$2=Table5[activity], MATCH(ROW(Table5[activity]), ROW(Table5[activity]))), ROWS($BD$1:BM18)))</f>
        <v>#NUM!</v>
      </c>
      <c r="BQ20" s="13" t="e">
        <f t="array" ref="BQ20">INDEX(Table5[subactivity], SMALL(IF(BQ$2=Table5[activity], MATCH(ROW(Table5[activity]), ROW(Table5[activity]))), ROWS($BD$1:BN18)))</f>
        <v>#NUM!</v>
      </c>
      <c r="BR20" s="13" t="e">
        <f t="array" ref="BR20">INDEX(Table5[subactivity], SMALL(IF(BR$2=Table5[activity], MATCH(ROW(Table5[activity]), ROW(Table5[activity]))), ROWS($BD$1:BO18)))</f>
        <v>#NUM!</v>
      </c>
      <c r="BS20" s="13" t="e">
        <f t="array" ref="BS20">INDEX(Table5[subactivity], SMALL(IF(BS$2=Table5[activity], MATCH(ROW(Table5[activity]), ROW(Table5[activity]))), ROWS($BD$1:BP18)))</f>
        <v>#NUM!</v>
      </c>
      <c r="BT20" s="13" t="e">
        <f t="array" ref="BT20">INDEX(Table5[subactivity], SMALL(IF(BT$2=Table5[activity], MATCH(ROW(Table5[activity]), ROW(Table5[activity]))), ROWS($BD$1:BQ18)))</f>
        <v>#NUM!</v>
      </c>
      <c r="BU20" s="13" t="e">
        <f t="array" ref="BU20">INDEX(Table5[subactivity], SMALL(IF(BU$2=Table5[activity], MATCH(ROW(Table5[activity]), ROW(Table5[activity]))), ROWS($BD$1:BR18)))</f>
        <v>#NUM!</v>
      </c>
      <c r="BV20" s="13" t="e">
        <f t="array" ref="BV20">INDEX(Table5[subactivity], SMALL(IF(BV$2=Table5[activity], MATCH(ROW(Table5[activity]), ROW(Table5[activity]))), ROWS($BD$1:BS18)))</f>
        <v>#NUM!</v>
      </c>
      <c r="BW20" s="13" t="e">
        <f t="array" ref="BW20">INDEX(Table5[subactivity], SMALL(IF(BW$2=Table5[activity], MATCH(ROW(Table5[activity]), ROW(Table5[activity]))), ROWS($BD$1:BT18)))</f>
        <v>#NUM!</v>
      </c>
      <c r="BX20" s="13" t="e">
        <f t="array" ref="BX20">INDEX(Table5[subactivity], SMALL(IF(BX$2=Table5[activity], MATCH(ROW(Table5[activity]), ROW(Table5[activity]))), ROWS($BD$1:BU18)))</f>
        <v>#NUM!</v>
      </c>
      <c r="BY20" s="13" t="e">
        <f t="array" ref="BY20">INDEX(Table5[subactivity], SMALL(IF(BY$2=Table5[activity], MATCH(ROW(Table5[activity]), ROW(Table5[activity]))), ROWS($BD$1:BV18)))</f>
        <v>#NUM!</v>
      </c>
      <c r="BZ20" s="13" t="e">
        <f t="array" ref="BZ20">INDEX(Table5[subactivity], SMALL(IF(BZ$2=Table5[activity], MATCH(ROW(Table5[activity]), ROW(Table5[activity]))), ROWS($BD$1:BW18)))</f>
        <v>#NUM!</v>
      </c>
      <c r="CA20" s="13" t="e">
        <f t="array" ref="CA20">INDEX(Table5[subactivity], SMALL(IF(CA$2=Table5[activity], MATCH(ROW(Table5[activity]), ROW(Table5[activity]))), ROWS($BD$1:BX18)))</f>
        <v>#NUM!</v>
      </c>
      <c r="CB20" s="13" t="e">
        <f t="array" ref="CB20">INDEX(Table5[subactivity], SMALL(IF(CB$2=Table5[activity], MATCH(ROW(Table5[activity]), ROW(Table5[activity]))), ROWS($BD$1:BY18)))</f>
        <v>#NUM!</v>
      </c>
      <c r="CC20" s="13" t="e">
        <f t="array" ref="CC20">INDEX(Table5[subactivity], SMALL(IF(CC$2=Table5[activity], MATCH(ROW(Table5[activity]), ROW(Table5[activity]))), ROWS($BD$1:BZ18)))</f>
        <v>#NUM!</v>
      </c>
      <c r="CD20" s="13" t="e">
        <f t="array" ref="CD20">INDEX(Table5[subactivity], SMALL(IF(CD$2=Table5[activity], MATCH(ROW(Table5[activity]), ROW(Table5[activity]))), ROWS($BD$1:CA18)))</f>
        <v>#NUM!</v>
      </c>
      <c r="CE20" s="13" t="e">
        <f t="array" ref="CE20">INDEX(Table5[subactivity], SMALL(IF(CE$2=Table5[activity], MATCH(ROW(Table5[activity]), ROW(Table5[activity]))), ROWS($BD$1:CB18)))</f>
        <v>#NUM!</v>
      </c>
      <c r="CF20" s="13" t="e">
        <f t="array" ref="CF20">INDEX(Table5[subactivity], SMALL(IF(CF$2=Table5[activity], MATCH(ROW(Table5[activity]), ROW(Table5[activity]))), ROWS($BD$1:CC18)))</f>
        <v>#NUM!</v>
      </c>
      <c r="CG20" s="13" t="e">
        <f t="array" ref="CG20">INDEX(Table5[subactivity], SMALL(IF(CG$2=Table5[activity], MATCH(ROW(Table5[activity]), ROW(Table5[activity]))), ROWS($BD$1:CD18)))</f>
        <v>#NUM!</v>
      </c>
      <c r="CH20" s="13" t="e">
        <f t="array" ref="CH20">INDEX(Table5[subactivity], SMALL(IF(CH$2=Table5[activity], MATCH(ROW(Table5[activity]), ROW(Table5[activity]))), ROWS($BD$1:CE18)))</f>
        <v>#NUM!</v>
      </c>
      <c r="CI20" s="13" t="e">
        <f t="array" ref="CI20">INDEX(Table5[subactivity], SMALL(IF(CI$2=Table5[activity], MATCH(ROW(Table5[activity]), ROW(Table5[activity]))), ROWS($BD$1:CF18)))</f>
        <v>#NUM!</v>
      </c>
      <c r="CJ20" s="13" t="e">
        <f t="array" ref="CJ20">INDEX(Table5[subactivity], SMALL(IF(CJ$2=Table5[activity], MATCH(ROW(Table5[activity]), ROW(Table5[activity]))), ROWS($BD$1:CG18)))</f>
        <v>#NUM!</v>
      </c>
      <c r="CK20" s="13" t="str">
        <f t="array" ref="CK20">INDEX(Table5[subactivity], SMALL(IF(CK$2=Table5[activity], MATCH(ROW(Table5[activity]), ROW(Table5[activity]))), ROWS($BD$1:CH18)))</f>
        <v>Data Sharing</v>
      </c>
      <c r="CL20" s="13" t="e">
        <f t="array" ref="CL20">INDEX(Table5[subactivity], SMALL(IF(CL$2=Table5[activity], MATCH(ROW(Table5[activity]), ROW(Table5[activity]))), ROWS($BD$1:CI18)))</f>
        <v>#NUM!</v>
      </c>
      <c r="CM20" s="13" t="e">
        <f t="array" ref="CM20">INDEX(Table5[subactivity], SMALL(IF(CM$2=Table5[activity], MATCH(ROW(Table5[activity]), ROW(Table5[activity]))), ROWS($BD$1:CJ18)))</f>
        <v>#NUM!</v>
      </c>
      <c r="CN20" s="13" t="e">
        <f t="array" ref="CN20">INDEX(Table5[subactivity], SMALL(IF(CN$2=Table5[activity], MATCH(ROW(Table5[activity]), ROW(Table5[activity]))), ROWS($BD$1:CK18)))</f>
        <v>#NUM!</v>
      </c>
      <c r="CO20" s="13" t="e">
        <f t="array" ref="CO20">INDEX(Table5[subactivity], SMALL(IF(CO$2=Table5[activity], MATCH(ROW(Table5[activity]), ROW(Table5[activity]))), ROWS($BD$1:CL18)))</f>
        <v>#NUM!</v>
      </c>
      <c r="CP20" s="13" t="e">
        <f t="array" ref="CP20">INDEX(Table5[subactivity], SMALL(IF(CP$2=Table5[activity], MATCH(ROW(Table5[activity]), ROW(Table5[activity]))), ROWS($BD$1:CM18)))</f>
        <v>#NUM!</v>
      </c>
      <c r="DG20" s="13" t="s">
        <v>137</v>
      </c>
      <c r="DH20" s="13" t="s">
        <v>174</v>
      </c>
      <c r="DJ20" s="13" t="e">
        <f t="array" ref="DJ20">INDEX(Table8[account], SMALL(IF(DJ$2=Table8[subchannel], MATCH(ROW(Table8[subchannel]), ROW(Table8[subchannel]))), ROWS($DG$1:DG18)))</f>
        <v>#NUM!</v>
      </c>
      <c r="DK20" s="13" t="e">
        <f t="array" ref="DK20">INDEX(Table8[account], SMALL(IF(DK$2=Table8[subchannel], MATCH(ROW(Table8[subchannel]), ROW(Table8[subchannel]))), ROWS($DG$1:DH18)))</f>
        <v>#NUM!</v>
      </c>
      <c r="DL20" s="13" t="e">
        <f t="array" ref="DL20">INDEX(Table8[account], SMALL(IF(DL$2=Table8[subchannel], MATCH(ROW(Table8[subchannel]), ROW(Table8[subchannel]))), ROWS($DG$1:DI18)))</f>
        <v>#NUM!</v>
      </c>
      <c r="DM20" s="13" t="e">
        <f t="array" ref="DM20">INDEX(Table8[account], SMALL(IF(DM$2=Table8[subchannel], MATCH(ROW(Table8[subchannel]), ROW(Table8[subchannel]))), ROWS($DG$1:DJ18)))</f>
        <v>#NUM!</v>
      </c>
      <c r="DN20" s="13" t="e">
        <f t="array" ref="DN20">INDEX(Table8[account], SMALL(IF(DN$2=Table8[subchannel], MATCH(ROW(Table8[subchannel]), ROW(Table8[subchannel]))), ROWS($DG$1:DK18)))</f>
        <v>#NUM!</v>
      </c>
      <c r="DO20" s="13" t="e">
        <f t="array" ref="DO20">INDEX(Table8[account], SMALL(IF(DO$2=Table8[subchannel], MATCH(ROW(Table8[subchannel]), ROW(Table8[subchannel]))), ROWS($DG$1:DL18)))</f>
        <v>#NUM!</v>
      </c>
      <c r="DP20" s="13" t="e">
        <f t="array" ref="DP20">INDEX(Table8[account], SMALL(IF(DP$2=Table8[subchannel], MATCH(ROW(Table8[subchannel]), ROW(Table8[subchannel]))), ROWS($DG$1:DM18)))</f>
        <v>#NUM!</v>
      </c>
      <c r="DQ20" s="13" t="e">
        <f t="array" ref="DQ20">INDEX(Table8[account], SMALL(IF(DQ$2=Table8[subchannel], MATCH(ROW(Table8[subchannel]), ROW(Table8[subchannel]))), ROWS($DG$1:DN18)))</f>
        <v>#NUM!</v>
      </c>
      <c r="DR20" s="13" t="e">
        <f t="array" ref="DR20">INDEX(Table8[account], SMALL(IF(DR$2=Table8[subchannel], MATCH(ROW(Table8[subchannel]), ROW(Table8[subchannel]))), ROWS($DG$1:DO18)))</f>
        <v>#NUM!</v>
      </c>
      <c r="DS20" s="13" t="e">
        <f t="array" ref="DS20">INDEX(Table8[account], SMALL(IF(DS$2=Table8[subchannel], MATCH(ROW(Table8[subchannel]), ROW(Table8[subchannel]))), ROWS($DG$1:DP18)))</f>
        <v>#NUM!</v>
      </c>
      <c r="DT20" s="13" t="e">
        <f t="array" ref="DT20">INDEX(Table8[account], SMALL(IF(DT$2=Table8[subchannel], MATCH(ROW(Table8[subchannel]), ROW(Table8[subchannel]))), ROWS($DG$1:DQ18)))</f>
        <v>#NUM!</v>
      </c>
      <c r="DU20" s="13" t="e">
        <f t="array" ref="DU20">INDEX(Table8[account], SMALL(IF(DU$2=Table8[subchannel], MATCH(ROW(Table8[subchannel]), ROW(Table8[subchannel]))), ROWS($DG$1:DR18)))</f>
        <v>#NUM!</v>
      </c>
      <c r="DV20" s="13" t="e">
        <f t="array" ref="DV20">INDEX(Table8[account], SMALL(IF(DV$2=Table8[subchannel], MATCH(ROW(Table8[subchannel]), ROW(Table8[subchannel]))), ROWS($DG$1:DS18)))</f>
        <v>#NUM!</v>
      </c>
      <c r="DW20" s="13" t="e">
        <f t="array" ref="DW20">INDEX(Table8[account], SMALL(IF(DW$2=Table8[subchannel], MATCH(ROW(Table8[subchannel]), ROW(Table8[subchannel]))), ROWS($DG$1:DT18)))</f>
        <v>#NUM!</v>
      </c>
      <c r="DX20" s="13" t="e">
        <f t="array" ref="DX20">INDEX(Table8[account], SMALL(IF(DX$2=Table8[subchannel], MATCH(ROW(Table8[subchannel]), ROW(Table8[subchannel]))), ROWS($DG$1:DU18)))</f>
        <v>#NUM!</v>
      </c>
      <c r="DY20" s="13" t="e">
        <f t="array" ref="DY20">INDEX(Table8[account], SMALL(IF(DY$2=Table8[subchannel], MATCH(ROW(Table8[subchannel]), ROW(Table8[subchannel]))), ROWS($DG$1:DV18)))</f>
        <v>#NUM!</v>
      </c>
      <c r="DZ20" s="13" t="e">
        <f t="array" ref="DZ20">INDEX(Table8[account], SMALL(IF(DZ$2=Table8[subchannel], MATCH(ROW(Table8[subchannel]), ROW(Table8[subchannel]))), ROWS($DG$1:DW18)))</f>
        <v>#NUM!</v>
      </c>
      <c r="EB20" s="13" t="s">
        <v>172</v>
      </c>
      <c r="EC20" s="13" t="s">
        <v>172</v>
      </c>
      <c r="EE20" s="13" t="e">
        <f t="array" ref="EE20">INDEX(Table9[subaccount], SMALL(IF(EE$2=Table9[account], MATCH(ROW(Table9[account]), ROW(Table9[account]))), ROWS($EB$1:EB18)))</f>
        <v>#NUM!</v>
      </c>
      <c r="EF20" s="13" t="e">
        <f t="array" ref="EF20">INDEX(Table9[subaccount], SMALL(IF(EF$2=Table9[account], MATCH(ROW(Table9[account]), ROW(Table9[account]))), ROWS($EB$1:EC18)))</f>
        <v>#NUM!</v>
      </c>
      <c r="EG20" s="13" t="e">
        <f t="array" ref="EG20">INDEX(Table9[subaccount], SMALL(IF(EG$2=Table9[account], MATCH(ROW(Table9[account]), ROW(Table9[account]))), ROWS($EB$1:ED18)))</f>
        <v>#NUM!</v>
      </c>
      <c r="EH20" s="13" t="e">
        <f t="array" ref="EH20">INDEX(Table9[subaccount], SMALL(IF(EH$2=Table9[account], MATCH(ROW(Table9[account]), ROW(Table9[account]))), ROWS($EB$1:EE18)))</f>
        <v>#NUM!</v>
      </c>
      <c r="EI20" s="13" t="e">
        <f t="array" ref="EI20">INDEX(Table9[subaccount], SMALL(IF(EI$2=Table9[account], MATCH(ROW(Table9[account]), ROW(Table9[account]))), ROWS($EB$1:EF18)))</f>
        <v>#NUM!</v>
      </c>
      <c r="EJ20" s="13" t="e">
        <f t="array" ref="EJ20">INDEX(Table9[subaccount], SMALL(IF(EJ$2=Table9[account], MATCH(ROW(Table9[account]), ROW(Table9[account]))), ROWS($EB$1:EG18)))</f>
        <v>#NUM!</v>
      </c>
      <c r="EK20" s="13" t="e">
        <f t="array" ref="EK20">INDEX(Table9[subaccount], SMALL(IF(EK$2=Table9[account], MATCH(ROW(Table9[account]), ROW(Table9[account]))), ROWS($EB$1:EH18)))</f>
        <v>#NUM!</v>
      </c>
      <c r="EL20" s="13" t="e">
        <f t="array" ref="EL20">INDEX(Table9[subaccount], SMALL(IF(EL$2=Table9[account], MATCH(ROW(Table9[account]), ROW(Table9[account]))), ROWS($EB$1:EI18)))</f>
        <v>#NUM!</v>
      </c>
      <c r="EM20" s="13" t="e">
        <f t="array" ref="EM20">INDEX(Table9[subaccount], SMALL(IF(EM$2=Table9[account], MATCH(ROW(Table9[account]), ROW(Table9[account]))), ROWS($EB$1:EJ18)))</f>
        <v>#NUM!</v>
      </c>
      <c r="EN20" s="13" t="e">
        <f t="array" ref="EN20">INDEX(Table9[subaccount], SMALL(IF(EN$2=Table9[account], MATCH(ROW(Table9[account]), ROW(Table9[account]))), ROWS($EB$1:EK18)))</f>
        <v>#NUM!</v>
      </c>
      <c r="EO20" s="13" t="e">
        <f t="array" ref="EO20">INDEX(Table9[subaccount], SMALL(IF(EO$2=Table9[account], MATCH(ROW(Table9[account]), ROW(Table9[account]))), ROWS($EB$1:EL18)))</f>
        <v>#NUM!</v>
      </c>
      <c r="EP20" s="13" t="e">
        <f t="array" ref="EP20">INDEX(Table9[subaccount], SMALL(IF(EP$2=Table9[account], MATCH(ROW(Table9[account]), ROW(Table9[account]))), ROWS($EB$1:EM18)))</f>
        <v>#NUM!</v>
      </c>
      <c r="EQ20" s="13" t="e">
        <f t="array" ref="EQ20">INDEX(Table9[subaccount], SMALL(IF(EQ$2=Table9[account], MATCH(ROW(Table9[account]), ROW(Table9[account]))), ROWS($EB$1:EN18)))</f>
        <v>#NUM!</v>
      </c>
      <c r="ER20" s="13" t="e">
        <f t="array" ref="ER20">INDEX(Table9[subaccount], SMALL(IF(ER$2=Table9[account], MATCH(ROW(Table9[account]), ROW(Table9[account]))), ROWS($EB$1:EO18)))</f>
        <v>#NUM!</v>
      </c>
      <c r="ES20" s="13" t="e">
        <f t="array" ref="ES20">INDEX(Table9[subaccount], SMALL(IF(ES$2=Table9[account], MATCH(ROW(Table9[account]), ROW(Table9[account]))), ROWS($EB$1:EP18)))</f>
        <v>#NUM!</v>
      </c>
      <c r="ET20" s="13" t="e">
        <f t="array" ref="ET20">INDEX(Table9[subaccount], SMALL(IF(ET$2=Table9[account], MATCH(ROW(Table9[account]), ROW(Table9[account]))), ROWS($EB$1:EQ18)))</f>
        <v>#NUM!</v>
      </c>
      <c r="EU20" s="13" t="e">
        <f t="array" ref="EU20">INDEX(Table9[subaccount], SMALL(IF(EU$2=Table9[account], MATCH(ROW(Table9[account]), ROW(Table9[account]))), ROWS($EB$1:ER18)))</f>
        <v>#NUM!</v>
      </c>
      <c r="EV20" s="13" t="e">
        <f t="array" ref="EV20">INDEX(Table9[subaccount], SMALL(IF(EV$2=Table9[account], MATCH(ROW(Table9[account]), ROW(Table9[account]))), ROWS($EB$1:ES18)))</f>
        <v>#NUM!</v>
      </c>
      <c r="EW20" s="13" t="e">
        <f t="array" ref="EW20">INDEX(Table9[subaccount], SMALL(IF(EW$2=Table9[account], MATCH(ROW(Table9[account]), ROW(Table9[account]))), ROWS($EB$1:ET18)))</f>
        <v>#NUM!</v>
      </c>
      <c r="EX20" s="13" t="e">
        <f t="array" ref="EX20">INDEX(Table9[subaccount], SMALL(IF(EX$2=Table9[account], MATCH(ROW(Table9[account]), ROW(Table9[account]))), ROWS($EB$1:EU18)))</f>
        <v>#NUM!</v>
      </c>
      <c r="EY20" s="13" t="e">
        <f t="array" ref="EY20">INDEX(Table9[subaccount], SMALL(IF(EY$2=Table9[account], MATCH(ROW(Table9[account]), ROW(Table9[account]))), ROWS($EB$1:EV18)))</f>
        <v>#NUM!</v>
      </c>
      <c r="EZ20" s="13" t="e">
        <f t="array" ref="EZ20">INDEX(Table9[subaccount], SMALL(IF(EZ$2=Table9[account], MATCH(ROW(Table9[account]), ROW(Table9[account]))), ROWS($EB$1:EW18)))</f>
        <v>#NUM!</v>
      </c>
      <c r="FA20" s="13" t="str">
        <f t="array" ref="FA20">INDEX(Table9[subaccount], SMALL(IF(FA$2=Table9[account], MATCH(ROW(Table9[account]), ROW(Table9[account]))), ROWS($EB$1:EX18)))</f>
        <v>ANEKA JAYA NEW</v>
      </c>
      <c r="FB20" s="13" t="e">
        <f t="array" ref="FB20">INDEX(Table9[subaccount], SMALL(IF(FB$2=Table9[account], MATCH(ROW(Table9[account]), ROW(Table9[account]))), ROWS($EB$1:EY18)))</f>
        <v>#NUM!</v>
      </c>
      <c r="FC20" s="13" t="e">
        <f t="array" ref="FC20">INDEX(Table9[subaccount], SMALL(IF(FC$2=Table9[account], MATCH(ROW(Table9[account]), ROW(Table9[account]))), ROWS($EB$1:EZ18)))</f>
        <v>#NUM!</v>
      </c>
      <c r="FD20" s="13" t="e">
        <f t="array" ref="FD20">INDEX(Table9[subaccount], SMALL(IF(FD$2=Table9[account], MATCH(ROW(Table9[account]), ROW(Table9[account]))), ROWS($EB$1:FA18)))</f>
        <v>#NUM!</v>
      </c>
      <c r="FE20" s="13" t="e">
        <f t="array" ref="FE20">INDEX(Table9[subaccount], SMALL(IF(FE$2=Table9[account], MATCH(ROW(Table9[account]), ROW(Table9[account]))), ROWS($EB$1:FB18)))</f>
        <v>#NUM!</v>
      </c>
      <c r="FF20" s="13" t="e">
        <f t="array" ref="FF20">INDEX(Table9[subaccount], SMALL(IF(FF$2=Table9[account], MATCH(ROW(Table9[account]), ROW(Table9[account]))), ROWS($EB$1:FC18)))</f>
        <v>#NUM!</v>
      </c>
      <c r="FG20" s="13" t="e">
        <f t="array" ref="FG20">INDEX(Table9[subaccount], SMALL(IF(FG$2=Table9[account], MATCH(ROW(Table9[account]), ROW(Table9[account]))), ROWS($EB$1:FD18)))</f>
        <v>#NUM!</v>
      </c>
      <c r="FH20" s="13" t="e">
        <f t="array" ref="FH20">INDEX(Table9[subaccount], SMALL(IF(FH$2=Table9[account], MATCH(ROW(Table9[account]), ROW(Table9[account]))), ROWS($EB$1:FE18)))</f>
        <v>#NUM!</v>
      </c>
      <c r="FI20" s="13" t="e">
        <f t="array" ref="FI20">INDEX(Table9[subaccount], SMALL(IF(FI$2=Table9[account], MATCH(ROW(Table9[account]), ROW(Table9[account]))), ROWS($EB$1:FF18)))</f>
        <v>#NUM!</v>
      </c>
      <c r="FJ20" s="13" t="e">
        <f t="array" ref="FJ20">INDEX(Table9[subaccount], SMALL(IF(FJ$2=Table9[account], MATCH(ROW(Table9[account]), ROW(Table9[account]))), ROWS($EB$1:FG18)))</f>
        <v>#NUM!</v>
      </c>
      <c r="FK20" s="13" t="e">
        <f t="array" ref="FK20">INDEX(Table9[subaccount], SMALL(IF(FK$2=Table9[account], MATCH(ROW(Table9[account]), ROW(Table9[account]))), ROWS($EB$1:FH18)))</f>
        <v>#NUM!</v>
      </c>
      <c r="FL20" s="13" t="e">
        <f t="array" ref="FL20">INDEX(Table9[subaccount], SMALL(IF(FL$2=Table9[account], MATCH(ROW(Table9[account]), ROW(Table9[account]))), ROWS($EB$1:FI18)))</f>
        <v>#NUM!</v>
      </c>
      <c r="FM20" s="13" t="e">
        <f t="array" ref="FM20">INDEX(Table9[subaccount], SMALL(IF(FM$2=Table9[account], MATCH(ROW(Table9[account]), ROW(Table9[account]))), ROWS($EB$1:FJ18)))</f>
        <v>#NUM!</v>
      </c>
      <c r="FN20" s="13" t="e">
        <f t="array" ref="FN20">INDEX(Table9[subaccount], SMALL(IF(FN$2=Table9[account], MATCH(ROW(Table9[account]), ROW(Table9[account]))), ROWS($EB$1:FK18)))</f>
        <v>#NUM!</v>
      </c>
      <c r="FO20" s="13" t="e">
        <f t="array" ref="FO20">INDEX(Table9[subaccount], SMALL(IF(FO$2=Table9[account], MATCH(ROW(Table9[account]), ROW(Table9[account]))), ROWS($EB$1:FL18)))</f>
        <v>#NUM!</v>
      </c>
      <c r="FP20" s="13" t="e">
        <f t="array" ref="FP20">INDEX(Table9[subaccount], SMALL(IF(FP$2=Table9[account], MATCH(ROW(Table9[account]), ROW(Table9[account]))), ROWS($EB$1:FM18)))</f>
        <v>#NUM!</v>
      </c>
      <c r="FQ20" s="13" t="e">
        <f t="array" ref="FQ20">INDEX(Table9[subaccount], SMALL(IF(FQ$2=Table9[account], MATCH(ROW(Table9[account]), ROW(Table9[account]))), ROWS($EB$1:FN18)))</f>
        <v>#NUM!</v>
      </c>
      <c r="FR20" s="13" t="e">
        <f t="array" ref="FR20">INDEX(Table9[subaccount], SMALL(IF(FR$2=Table9[account], MATCH(ROW(Table9[account]), ROW(Table9[account]))), ROWS($EB$1:FO18)))</f>
        <v>#NUM!</v>
      </c>
      <c r="FS20" s="13" t="e">
        <f t="array" ref="FS20">INDEX(Table9[subaccount], SMALL(IF(FS$2=Table9[account], MATCH(ROW(Table9[account]), ROW(Table9[account]))), ROWS($EB$1:FP18)))</f>
        <v>#NUM!</v>
      </c>
      <c r="FT20" s="13" t="e">
        <f t="array" ref="FT20">INDEX(Table9[subaccount], SMALL(IF(FT$2=Table9[account], MATCH(ROW(Table9[account]), ROW(Table9[account]))), ROWS($EB$1:FQ18)))</f>
        <v>#NUM!</v>
      </c>
      <c r="FU20" s="13" t="e">
        <f t="array" ref="FU20">INDEX(Table9[subaccount], SMALL(IF(FU$2=Table9[account], MATCH(ROW(Table9[account]), ROW(Table9[account]))), ROWS($EB$1:FR18)))</f>
        <v>#NUM!</v>
      </c>
      <c r="FV20" s="13" t="e">
        <f t="array" ref="FV20">INDEX(Table9[subaccount], SMALL(IF(FV$2=Table9[account], MATCH(ROW(Table9[account]), ROW(Table9[account]))), ROWS($EB$1:FS18)))</f>
        <v>#NUM!</v>
      </c>
      <c r="FW20" s="13" t="e">
        <f t="array" ref="FW20">INDEX(Table9[subaccount], SMALL(IF(FW$2=Table9[account], MATCH(ROW(Table9[account]), ROW(Table9[account]))), ROWS($EB$1:FT18)))</f>
        <v>#NUM!</v>
      </c>
      <c r="FX20" s="13" t="e">
        <f t="array" ref="FX20">INDEX(Table9[subaccount], SMALL(IF(FX$2=Table9[account], MATCH(ROW(Table9[account]), ROW(Table9[account]))), ROWS($EB$1:FU18)))</f>
        <v>#NUM!</v>
      </c>
      <c r="FY20" s="13" t="e">
        <f t="array" ref="FY20">INDEX(Table9[subaccount], SMALL(IF(FY$2=Table9[account], MATCH(ROW(Table9[account]), ROW(Table9[account]))), ROWS($EB$1:FV18)))</f>
        <v>#NUM!</v>
      </c>
      <c r="FZ20" s="13" t="e">
        <f t="array" ref="FZ20">INDEX(Table9[subaccount], SMALL(IF(FZ$2=Table9[account], MATCH(ROW(Table9[account]), ROW(Table9[account]))), ROWS($EB$1:FW18)))</f>
        <v>#NUM!</v>
      </c>
      <c r="GA20" s="13" t="e">
        <f t="array" ref="GA20">INDEX(Table9[subaccount], SMALL(IF(GA$2=Table9[account], MATCH(ROW(Table9[account]), ROW(Table9[account]))), ROWS($EB$1:FX18)))</f>
        <v>#NUM!</v>
      </c>
      <c r="GB20" s="13" t="e">
        <f t="array" ref="GB20">INDEX(Table9[subaccount], SMALL(IF(GB$2=Table9[account], MATCH(ROW(Table9[account]), ROW(Table9[account]))), ROWS($EB$1:FY18)))</f>
        <v>#NUM!</v>
      </c>
      <c r="GC20" s="13" t="str">
        <f t="array" ref="GC20">INDEX(Table9[subaccount], SMALL(IF(GC$2=Table9[account], MATCH(ROW(Table9[account]), ROW(Table9[account]))), ROWS($EB$1:FZ18)))</f>
        <v>SUMBER LANCAR, TK</v>
      </c>
      <c r="GD20" s="13" t="e">
        <f t="array" ref="GD20">INDEX(Table9[subaccount], SMALL(IF(GD$2=Table9[account], MATCH(ROW(Table9[account]), ROW(Table9[account]))), ROWS($EB$1:GA18)))</f>
        <v>#NUM!</v>
      </c>
      <c r="GE20" s="13" t="e">
        <f t="array" ref="GE20">INDEX(Table9[subaccount], SMALL(IF(GE$2=Table9[account], MATCH(ROW(Table9[account]), ROW(Table9[account]))), ROWS($EB$1:GB18)))</f>
        <v>#NUM!</v>
      </c>
      <c r="GF20" s="13" t="e">
        <f t="array" ref="GF20">INDEX(Table9[subaccount], SMALL(IF(GF$2=Table9[account], MATCH(ROW(Table9[account]), ROW(Table9[account]))), ROWS($EB$1:GC18)))</f>
        <v>#NUM!</v>
      </c>
      <c r="GG20" s="13" t="e">
        <f t="array" ref="GG20">INDEX(Table9[subaccount], SMALL(IF(GG$2=Table9[account], MATCH(ROW(Table9[account]), ROW(Table9[account]))), ROWS($EB$1:GD18)))</f>
        <v>#NUM!</v>
      </c>
      <c r="GH20" s="13" t="e">
        <f t="array" ref="GH20">INDEX(Table9[subaccount], SMALL(IF(GH$2=Table9[account], MATCH(ROW(Table9[account]), ROW(Table9[account]))), ROWS($EB$1:GE18)))</f>
        <v>#NUM!</v>
      </c>
      <c r="GI20" s="13" t="e">
        <f t="array" ref="GI20">INDEX(Table9[subaccount], SMALL(IF(GI$2=Table9[account], MATCH(ROW(Table9[account]), ROW(Table9[account]))), ROWS($EB$1:GF18)))</f>
        <v>#NUM!</v>
      </c>
      <c r="GJ20" s="13" t="e">
        <f t="array" ref="GJ20">INDEX(Table9[subaccount], SMALL(IF(GJ$2=Table9[account], MATCH(ROW(Table9[account]), ROW(Table9[account]))), ROWS($EB$1:GG18)))</f>
        <v>#NUM!</v>
      </c>
      <c r="GK20" s="13" t="e">
        <f t="array" ref="GK20">INDEX(Table9[subaccount], SMALL(IF(GK$2=Table9[account], MATCH(ROW(Table9[account]), ROW(Table9[account]))), ROWS($EB$1:GH18)))</f>
        <v>#NUM!</v>
      </c>
      <c r="GL20" s="13" t="e">
        <f t="array" ref="GL20">INDEX(Table9[subaccount], SMALL(IF(GL$2=Table9[account], MATCH(ROW(Table9[account]), ROW(Table9[account]))), ROWS($EB$1:GI18)))</f>
        <v>#NUM!</v>
      </c>
      <c r="GM20" s="13" t="e">
        <f t="array" ref="GM20">INDEX(Table9[subaccount], SMALL(IF(GM$2=Table9[account], MATCH(ROW(Table9[account]), ROW(Table9[account]))), ROWS($EB$1:GJ18)))</f>
        <v>#NUM!</v>
      </c>
      <c r="GN20" s="13" t="e">
        <f t="array" ref="GN20">INDEX(Table9[subaccount], SMALL(IF(GN$2=Table9[account], MATCH(ROW(Table9[account]), ROW(Table9[account]))), ROWS($EB$1:GK18)))</f>
        <v>#NUM!</v>
      </c>
      <c r="GO20" s="13" t="e">
        <f t="array" ref="GO20">INDEX(Table9[subaccount], SMALL(IF(GO$2=Table9[account], MATCH(ROW(Table9[account]), ROW(Table9[account]))), ROWS($EB$1:GL18)))</f>
        <v>#NUM!</v>
      </c>
      <c r="GP20" s="13" t="e">
        <f t="array" ref="GP20">INDEX(Table9[subaccount], SMALL(IF(GP$2=Table9[account], MATCH(ROW(Table9[account]), ROW(Table9[account]))), ROWS($EB$1:GM18)))</f>
        <v>#NUM!</v>
      </c>
      <c r="GQ20" s="13" t="e">
        <f t="array" ref="GQ20">INDEX(Table9[subaccount], SMALL(IF(GQ$2=Table9[account], MATCH(ROW(Table9[account]), ROW(Table9[account]))), ROWS($EB$1:GN18)))</f>
        <v>#NUM!</v>
      </c>
      <c r="GR20" s="13" t="e">
        <f t="array" ref="GR20">INDEX(Table9[subaccount], SMALL(IF(GR$2=Table9[account], MATCH(ROW(Table9[account]), ROW(Table9[account]))), ROWS($EB$1:GO18)))</f>
        <v>#NUM!</v>
      </c>
      <c r="GV20" s="13" t="s">
        <v>6</v>
      </c>
      <c r="GW20" s="13" t="s">
        <v>428</v>
      </c>
      <c r="GY20" s="13" t="e">
        <f t="array" ref="GY20">INDEX(Table11[Brand], SMALL(IF(GY$2=Table11[Entity], MATCH(ROW(Table11[Entity]), ROW(Table11[Entity]))), ROWS($GV$1:GV18)))</f>
        <v>#NUM!</v>
      </c>
      <c r="GZ20" s="13" t="str">
        <f t="array" ref="GZ20">INDEX(Table11[Brand], SMALL(IF(GZ$2=Table11[Entity], MATCH(ROW(Table11[Entity]), ROW(Table11[Entity]))), ROWS($GV$1:GW18)))</f>
        <v>Nutrilon Royal SOYA IF</v>
      </c>
      <c r="HA20" s="13" t="e">
        <f t="array" ref="HA20">INDEX(Table11[Brand], SMALL(IF(HA$2=Table11[Entity], MATCH(ROW(Table11[Entity]), ROW(Table11[Entity]))), ROWS($GV$1:GX18)))</f>
        <v>#NUM!</v>
      </c>
      <c r="HC20" s="13" t="s">
        <v>410</v>
      </c>
      <c r="HD20" s="13" t="s">
        <v>458</v>
      </c>
      <c r="HF20" s="13" t="e">
        <f t="array" ref="HF20">INDEX(Table12[SKU], SMALL(IF(HF$2=Table12[Brand], MATCH(ROW(Table12[Brand]), ROW(Table12[Brand]))), ROWS($HC$1:HC18)))</f>
        <v>#NUM!</v>
      </c>
      <c r="HG20" s="13" t="e">
        <f t="array" ref="HG20">INDEX(Table12[SKU], SMALL(IF(HG$2=Table12[Brand], MATCH(ROW(Table12[Brand]), ROW(Table12[Brand]))), ROWS($HC$1:HD18)))</f>
        <v>#NUM!</v>
      </c>
      <c r="HH20" s="13" t="e">
        <f t="array" ref="HH20">INDEX(Table12[SKU], SMALL(IF(HH$2=Table12[Brand], MATCH(ROW(Table12[Brand]), ROW(Table12[Brand]))), ROWS($HC$1:HE18)))</f>
        <v>#NUM!</v>
      </c>
      <c r="HI20" s="13" t="e">
        <f t="array" ref="HI20">INDEX(Table12[SKU], SMALL(IF(HI$2=Table12[Brand], MATCH(ROW(Table12[Brand]), ROW(Table12[Brand]))), ROWS($HC$1:HF18)))</f>
        <v>#NUM!</v>
      </c>
      <c r="HJ20" s="13" t="e">
        <f t="array" ref="HJ20">INDEX(Table12[SKU], SMALL(IF(HJ$2=Table12[Brand], MATCH(ROW(Table12[Brand]), ROW(Table12[Brand]))), ROWS($HC$1:HG18)))</f>
        <v>#NUM!</v>
      </c>
      <c r="HK20" s="13" t="e">
        <f t="array" ref="HK20">INDEX(Table12[SKU], SMALL(IF(HK$2=Table12[Brand], MATCH(ROW(Table12[Brand]), ROW(Table12[Brand]))), ROWS($HC$1:HH18)))</f>
        <v>#NUM!</v>
      </c>
      <c r="HL20" s="13" t="e">
        <f t="array" ref="HL20">INDEX(Table12[SKU], SMALL(IF(HL$2=Table12[Brand], MATCH(ROW(Table12[Brand]), ROW(Table12[Brand]))), ROWS($HC$1:HI18)))</f>
        <v>#NUM!</v>
      </c>
      <c r="HM20" s="13" t="e">
        <f t="array" ref="HM20">INDEX(Table12[SKU], SMALL(IF(HM$2=Table12[Brand], MATCH(ROW(Table12[Brand]), ROW(Table12[Brand]))), ROWS($HC$1:HJ18)))</f>
        <v>#NUM!</v>
      </c>
      <c r="HN20" s="13" t="e">
        <f t="array" ref="HN20">INDEX(Table12[SKU], SMALL(IF(HN$2=Table12[Brand], MATCH(ROW(Table12[Brand]), ROW(Table12[Brand]))), ROWS($HC$1:HK18)))</f>
        <v>#NUM!</v>
      </c>
      <c r="HO20" s="13" t="e">
        <f t="array" ref="HO20">INDEX(Table12[SKU], SMALL(IF(HO$2=Table12[Brand], MATCH(ROW(Table12[Brand]), ROW(Table12[Brand]))), ROWS($HC$1:HL18)))</f>
        <v>#NUM!</v>
      </c>
      <c r="HP20" s="13" t="e">
        <f t="array" ref="HP20">INDEX(Table12[SKU], SMALL(IF(HP$2=Table12[Brand], MATCH(ROW(Table12[Brand]), ROW(Table12[Brand]))), ROWS($HC$1:HM18)))</f>
        <v>#NUM!</v>
      </c>
      <c r="HQ20" s="13" t="e">
        <f t="array" ref="HQ20">INDEX(Table12[SKU], SMALL(IF(HQ$2=Table12[Brand], MATCH(ROW(Table12[Brand]), ROW(Table12[Brand]))), ROWS($HC$1:HN18)))</f>
        <v>#NUM!</v>
      </c>
      <c r="HR20" s="13" t="e">
        <f t="array" ref="HR20">INDEX(Table12[SKU], SMALL(IF(HR$2=Table12[Brand], MATCH(ROW(Table12[Brand]), ROW(Table12[Brand]))), ROWS($HC$1:HO18)))</f>
        <v>#NUM!</v>
      </c>
      <c r="HS20" s="13" t="e">
        <f t="array" ref="HS20">INDEX(Table12[SKU], SMALL(IF(HS$2=Table12[Brand], MATCH(ROW(Table12[Brand]), ROW(Table12[Brand]))), ROWS($HC$1:HP18)))</f>
        <v>#NUM!</v>
      </c>
      <c r="HT20" s="13" t="e">
        <f t="array" ref="HT20">INDEX(Table12[SKU], SMALL(IF(HT$2=Table12[Brand], MATCH(ROW(Table12[Brand]), ROW(Table12[Brand]))), ROWS($HC$1:HQ18)))</f>
        <v>#NUM!</v>
      </c>
      <c r="HU20" s="13" t="e">
        <f t="array" ref="HU20">INDEX(Table12[SKU], SMALL(IF(HU$2=Table12[Brand], MATCH(ROW(Table12[Brand]), ROW(Table12[Brand]))), ROWS($HC$1:HR18)))</f>
        <v>#NUM!</v>
      </c>
      <c r="HV20" s="13" t="e">
        <f t="array" ref="HV20">INDEX(Table12[SKU], SMALL(IF(HV$2=Table12[Brand], MATCH(ROW(Table12[Brand]), ROW(Table12[Brand]))), ROWS($HC$1:HS18)))</f>
        <v>#NUM!</v>
      </c>
      <c r="HW20" s="13" t="e">
        <f t="array" ref="HW20">INDEX(Table12[SKU], SMALL(IF(HW$2=Table12[Brand], MATCH(ROW(Table12[Brand]), ROW(Table12[Brand]))), ROWS($HC$1:HT18)))</f>
        <v>#NUM!</v>
      </c>
      <c r="HX20" s="13" t="e">
        <f t="array" ref="HX20">INDEX(Table12[SKU], SMALL(IF(HX$2=Table12[Brand], MATCH(ROW(Table12[Brand]), ROW(Table12[Brand]))), ROWS($HC$1:HU18)))</f>
        <v>#NUM!</v>
      </c>
      <c r="HY20" s="13" t="e">
        <f t="array" ref="HY20">INDEX(Table12[SKU], SMALL(IF(HY$2=Table12[Brand], MATCH(ROW(Table12[Brand]), ROW(Table12[Brand]))), ROWS($HC$1:HV18)))</f>
        <v>#NUM!</v>
      </c>
      <c r="HZ20" s="13" t="e">
        <f t="array" ref="HZ20">INDEX(Table12[SKU], SMALL(IF(HZ$2=Table12[Brand], MATCH(ROW(Table12[Brand]), ROW(Table12[Brand]))), ROWS($HC$1:HW18)))</f>
        <v>#NUM!</v>
      </c>
      <c r="IA20" s="13" t="e">
        <f t="array" ref="IA20">INDEX(Table12[SKU], SMALL(IF(IA$2=Table12[Brand], MATCH(ROW(Table12[Brand]), ROW(Table12[Brand]))), ROWS($HC$1:HX18)))</f>
        <v>#NUM!</v>
      </c>
      <c r="IB20" s="13" t="e">
        <f t="array" ref="IB20">INDEX(Table12[SKU], SMALL(IF(IB$2=Table12[Brand], MATCH(ROW(Table12[Brand]), ROW(Table12[Brand]))), ROWS($HC$1:HY18)))</f>
        <v>#NUM!</v>
      </c>
      <c r="IC20" s="13" t="e">
        <f t="array" ref="IC20">INDEX(Table12[SKU], SMALL(IF(IC$2=Table12[Brand], MATCH(ROW(Table12[Brand]), ROW(Table12[Brand]))), ROWS($HC$1:HZ18)))</f>
        <v>#NUM!</v>
      </c>
      <c r="ID20" s="13" t="e">
        <f t="array" ref="ID20">INDEX(Table12[SKU], SMALL(IF(ID$2=Table12[Brand], MATCH(ROW(Table12[Brand]), ROW(Table12[Brand]))), ROWS($HC$1:IA18)))</f>
        <v>#NUM!</v>
      </c>
      <c r="IE20" s="13" t="e">
        <f t="array" ref="IE20">INDEX(Table12[SKU], SMALL(IF(IE$2=Table12[Brand], MATCH(ROW(Table12[Brand]), ROW(Table12[Brand]))), ROWS($HC$1:IB18)))</f>
        <v>#NUM!</v>
      </c>
      <c r="IF20" s="13" t="e">
        <f t="array" ref="IF20">INDEX(Table12[SKU], SMALL(IF(IF$2=Table12[Brand], MATCH(ROW(Table12[Brand]), ROW(Table12[Brand]))), ROWS($HC$1:IC18)))</f>
        <v>#NUM!</v>
      </c>
      <c r="IG20" s="13" t="e">
        <f t="array" ref="IG20">INDEX(Table12[SKU], SMALL(IF(IG$2=Table12[Brand], MATCH(ROW(Table12[Brand]), ROW(Table12[Brand]))), ROWS($HC$1:ID18)))</f>
        <v>#NUM!</v>
      </c>
      <c r="IH20" s="13" t="e">
        <f t="array" ref="IH20">INDEX(Table12[SKU], SMALL(IF(IH$2=Table12[Brand], MATCH(ROW(Table12[Brand]), ROW(Table12[Brand]))), ROWS($HC$1:IE18)))</f>
        <v>#NUM!</v>
      </c>
      <c r="II20" s="13" t="e">
        <f t="array" ref="II20">INDEX(Table12[SKU], SMALL(IF(II$2=Table12[Brand], MATCH(ROW(Table12[Brand]), ROW(Table12[Brand]))), ROWS($HC$1:IF18)))</f>
        <v>#NUM!</v>
      </c>
      <c r="IJ20" s="13" t="e">
        <f t="array" ref="IJ20">INDEX(Table12[SKU], SMALL(IF(IJ$2=Table12[Brand], MATCH(ROW(Table12[Brand]), ROW(Table12[Brand]))), ROWS($HC$1:IG18)))</f>
        <v>#NUM!</v>
      </c>
      <c r="IL20" t="s">
        <v>410</v>
      </c>
      <c r="IM20" t="s">
        <v>458</v>
      </c>
      <c r="IN20" s="13">
        <f t="shared" si="0"/>
        <v>0</v>
      </c>
      <c r="IO20" t="str">
        <v>Lactamil Pregnasis CHO 200</v>
      </c>
      <c r="IP20">
        <v>1</v>
      </c>
      <c r="IQ20" t="str">
        <v>Lactamil Pregnasis CHO 200</v>
      </c>
    </row>
    <row r="21" spans="1:251">
      <c r="Z21" s="2" t="s">
        <v>30</v>
      </c>
      <c r="AA21" s="3" t="s">
        <v>124</v>
      </c>
      <c r="AC21" s="13" t="e">
        <f t="array" ref="AC21">INDEX(Table3[subcategory], SMALL(IF(AC$2=Table3[subactivitytype], MATCH(ROW(Table3[subactivitytype]), ROW(Table3[subactivitytype]))), ROWS($Z$1:Z19)))</f>
        <v>#NUM!</v>
      </c>
      <c r="AD21" s="13" t="e">
        <f t="array" ref="AD21">INDEX(Table3[subcategory], SMALL(IF(AD$2=Table3[subactivitytype], MATCH(ROW(Table3[subactivitytype]), ROW(Table3[subactivitytype]))), ROWS($Z$1:AA19)))</f>
        <v>#NUM!</v>
      </c>
      <c r="AE21" s="13" t="e">
        <f t="array" ref="AE21">INDEX(Table3[subcategory], SMALL(IF(AE$2=Table3[subactivitytype], MATCH(ROW(Table3[subactivitytype]), ROW(Table3[subactivitytype]))), ROWS($Z$1:AB19)))</f>
        <v>#NUM!</v>
      </c>
      <c r="AG21" s="2" t="s">
        <v>52</v>
      </c>
      <c r="AH21" s="3" t="s">
        <v>58</v>
      </c>
      <c r="AJ21" s="13" t="e" cm="1">
        <f t="array" ref="AJ21">INDEX(Table4[activity], SMALL(IF(AJ$2=Table4[subcategory], MATCH(ROW(Table4[subcategory]), ROW(Table4[subcategory]))), ROWS($AG$1:AG19)))</f>
        <v>#NUM!</v>
      </c>
      <c r="AK21" s="13" t="e" cm="1">
        <f t="array" ref="AK21">INDEX(Table4[activity], SMALL(IF(AK$2=Table4[subcategory], MATCH(ROW(Table4[subcategory]), ROW(Table4[subcategory]))), ROWS($AG$1:AH19)))</f>
        <v>#NUM!</v>
      </c>
      <c r="AL21" s="13" t="e" cm="1">
        <f t="array" ref="AL21">INDEX(Table4[activity], SMALL(IF(AL$2=Table4[subcategory], MATCH(ROW(Table4[subcategory]), ROW(Table4[subcategory]))), ROWS($AG$1:AI19)))</f>
        <v>#NUM!</v>
      </c>
      <c r="AM21" s="13" t="e" cm="1">
        <f t="array" ref="AM21">INDEX(Table4[activity], SMALL(IF(AM$2=Table4[subcategory], MATCH(ROW(Table4[subcategory]), ROW(Table4[subcategory]))), ROWS($AG$1:AJ19)))</f>
        <v>#NUM!</v>
      </c>
      <c r="AN21" s="13" t="e" cm="1">
        <f t="array" ref="AN21">INDEX(Table4[activity], SMALL(IF(AN$2=Table4[subcategory], MATCH(ROW(Table4[subcategory]), ROW(Table4[subcategory]))), ROWS($AG$1:AK19)))</f>
        <v>#NUM!</v>
      </c>
      <c r="AO21" s="13" t="e" cm="1">
        <f t="array" ref="AO21">INDEX(Table4[activity], SMALL(IF(AO$2=Table4[subcategory], MATCH(ROW(Table4[subcategory]), ROW(Table4[subcategory]))), ROWS($AG$1:AL19)))</f>
        <v>#NUM!</v>
      </c>
      <c r="AP21" s="13" t="e" cm="1">
        <f t="array" ref="AP21">INDEX(Table4[activity], SMALL(IF(AP$2=Table4[subcategory], MATCH(ROW(Table4[subcategory]), ROW(Table4[subcategory]))), ROWS($AG$1:AM19)))</f>
        <v>#NUM!</v>
      </c>
      <c r="AQ21" s="13" t="e" cm="1">
        <f t="array" ref="AQ21">INDEX(Table4[activity], SMALL(IF(AQ$2=Table4[subcategory], MATCH(ROW(Table4[subcategory]), ROW(Table4[subcategory]))), ROWS($AG$1:AN19)))</f>
        <v>#NUM!</v>
      </c>
      <c r="AR21" s="13" t="e" cm="1">
        <f t="array" ref="AR21">INDEX(Table4[activity], SMALL(IF(AR$2=Table4[subcategory], MATCH(ROW(Table4[subcategory]), ROW(Table4[subcategory]))), ROWS($AG$1:AO19)))</f>
        <v>#NUM!</v>
      </c>
      <c r="AS21" s="13" t="e" cm="1">
        <f t="array" ref="AS21">INDEX(Table4[activity], SMALL(IF(AS$2=Table4[subcategory], MATCH(ROW(Table4[subcategory]), ROW(Table4[subcategory]))), ROWS($AG$1:AP19)))</f>
        <v>#NUM!</v>
      </c>
      <c r="AT21" s="13" t="e" cm="1">
        <f t="array" ref="AT21">INDEX(Table4[activity], SMALL(IF(AT$2=Table4[subcategory], MATCH(ROW(Table4[subcategory]), ROW(Table4[subcategory]))), ROWS($AG$1:AQ19)))</f>
        <v>#NUM!</v>
      </c>
      <c r="AU21" s="13" t="e" cm="1">
        <f t="array" ref="AU21">INDEX(Table4[activity], SMALL(IF(AU$2=Table4[subcategory], MATCH(ROW(Table4[subcategory]), ROW(Table4[subcategory]))), ROWS($AG$1:AR19)))</f>
        <v>#NUM!</v>
      </c>
      <c r="AV21" s="13" t="e" cm="1">
        <f t="array" ref="AV21">INDEX(Table4[activity], SMALL(IF(AV$2=Table4[subcategory], MATCH(ROW(Table4[subcategory]), ROW(Table4[subcategory]))), ROWS($AG$1:AS19)))</f>
        <v>#NUM!</v>
      </c>
      <c r="AW21" s="13" t="e" cm="1">
        <f t="array" ref="AW21">INDEX(Table4[activity], SMALL(IF(AW$2=Table4[subcategory], MATCH(ROW(Table4[subcategory]), ROW(Table4[subcategory]))), ROWS($AG$1:AT19)))</f>
        <v>#NUM!</v>
      </c>
      <c r="AX21" s="13" t="e" cm="1">
        <f t="array" ref="AX21">INDEX(Table4[activity], SMALL(IF(AX$2=Table4[subcategory], MATCH(ROW(Table4[subcategory]), ROW(Table4[subcategory]))), ROWS($AG$1:AU19)))</f>
        <v>#NUM!</v>
      </c>
      <c r="AY21" s="13" t="e" cm="1">
        <f t="array" ref="AY21">INDEX(Table4[activity], SMALL(IF(AY$2=Table4[subcategory], MATCH(ROW(Table4[subcategory]), ROW(Table4[subcategory]))), ROWS($AG$1:AV19)))</f>
        <v>#NUM!</v>
      </c>
      <c r="AZ21" s="13" t="e" cm="1">
        <f t="array" ref="AZ21">INDEX(Table4[activity], SMALL(IF(AZ$2=Table4[subcategory], MATCH(ROW(Table4[subcategory]), ROW(Table4[subcategory]))), ROWS($AG$1:AW19)))</f>
        <v>#NUM!</v>
      </c>
      <c r="BA21" s="13" t="e" cm="1">
        <f t="array" ref="BA21">INDEX(Table4[activity], SMALL(IF(BA$2=Table4[subcategory], MATCH(ROW(Table4[subcategory]), ROW(Table4[subcategory]))), ROWS($AG$1:AX19)))</f>
        <v>#NUM!</v>
      </c>
      <c r="BB21" s="13" t="e" cm="1">
        <f t="array" ref="BB21">INDEX(Table4[activity], SMALL(IF(BB$2=Table4[subcategory], MATCH(ROW(Table4[subcategory]), ROW(Table4[subcategory]))), ROWS($AG$1:AY19)))</f>
        <v>#NUM!</v>
      </c>
      <c r="BD21" s="13" t="s">
        <v>58</v>
      </c>
      <c r="BE21" s="13" t="s">
        <v>32</v>
      </c>
      <c r="BG21" s="13" t="e">
        <f t="array" ref="BG21">INDEX(Table5[subactivity], SMALL(IF(BG$2=Table5[activity], MATCH(ROW(Table5[activity]), ROW(Table5[activity]))), ROWS($BD$1:BD19)))</f>
        <v>#NUM!</v>
      </c>
      <c r="BH21" s="13" t="e">
        <f t="array" ref="BH21">INDEX(Table5[subactivity], SMALL(IF(BH$2=Table5[activity], MATCH(ROW(Table5[activity]), ROW(Table5[activity]))), ROWS($BD$1:BE19)))</f>
        <v>#NUM!</v>
      </c>
      <c r="BI21" s="13" t="e">
        <f t="array" ref="BI21">INDEX(Table5[subactivity], SMALL(IF(BI$2=Table5[activity], MATCH(ROW(Table5[activity]), ROW(Table5[activity]))), ROWS($BD$1:BF19)))</f>
        <v>#NUM!</v>
      </c>
      <c r="BJ21" s="13" t="e">
        <f t="array" ref="BJ21">INDEX(Table5[subactivity], SMALL(IF(BJ$2=Table5[activity], MATCH(ROW(Table5[activity]), ROW(Table5[activity]))), ROWS($BD$1:BG19)))</f>
        <v>#NUM!</v>
      </c>
      <c r="BK21" s="13" t="e">
        <f t="array" ref="BK21">INDEX(Table5[subactivity], SMALL(IF(BK$2=Table5[activity], MATCH(ROW(Table5[activity]), ROW(Table5[activity]))), ROWS($BD$1:BH19)))</f>
        <v>#NUM!</v>
      </c>
      <c r="BL21" s="13" t="e">
        <f t="array" ref="BL21">INDEX(Table5[subactivity], SMALL(IF(BL$2=Table5[activity], MATCH(ROW(Table5[activity]), ROW(Table5[activity]))), ROWS($BD$1:BI19)))</f>
        <v>#NUM!</v>
      </c>
      <c r="BM21" s="13" t="e">
        <f t="array" ref="BM21">INDEX(Table5[subactivity], SMALL(IF(BM$2=Table5[activity], MATCH(ROW(Table5[activity]), ROW(Table5[activity]))), ROWS($BD$1:BJ19)))</f>
        <v>#NUM!</v>
      </c>
      <c r="BN21" s="13" t="e">
        <f t="array" ref="BN21">INDEX(Table5[subactivity], SMALL(IF(BN$2=Table5[activity], MATCH(ROW(Table5[activity]), ROW(Table5[activity]))), ROWS($BD$1:BK19)))</f>
        <v>#NUM!</v>
      </c>
      <c r="BO21" s="13" t="e">
        <f t="array" ref="BO21">INDEX(Table5[subactivity], SMALL(IF(BO$2=Table5[activity], MATCH(ROW(Table5[activity]), ROW(Table5[activity]))), ROWS($BD$1:BL19)))</f>
        <v>#NUM!</v>
      </c>
      <c r="BP21" s="13" t="e">
        <f t="array" ref="BP21">INDEX(Table5[subactivity], SMALL(IF(BP$2=Table5[activity], MATCH(ROW(Table5[activity]), ROW(Table5[activity]))), ROWS($BD$1:BM19)))</f>
        <v>#NUM!</v>
      </c>
      <c r="BQ21" s="13" t="e">
        <f t="array" ref="BQ21">INDEX(Table5[subactivity], SMALL(IF(BQ$2=Table5[activity], MATCH(ROW(Table5[activity]), ROW(Table5[activity]))), ROWS($BD$1:BN19)))</f>
        <v>#NUM!</v>
      </c>
      <c r="BR21" s="13" t="e">
        <f t="array" ref="BR21">INDEX(Table5[subactivity], SMALL(IF(BR$2=Table5[activity], MATCH(ROW(Table5[activity]), ROW(Table5[activity]))), ROWS($BD$1:BO19)))</f>
        <v>#NUM!</v>
      </c>
      <c r="BS21" s="13" t="e">
        <f t="array" ref="BS21">INDEX(Table5[subactivity], SMALL(IF(BS$2=Table5[activity], MATCH(ROW(Table5[activity]), ROW(Table5[activity]))), ROWS($BD$1:BP19)))</f>
        <v>#NUM!</v>
      </c>
      <c r="BT21" s="13" t="e">
        <f t="array" ref="BT21">INDEX(Table5[subactivity], SMALL(IF(BT$2=Table5[activity], MATCH(ROW(Table5[activity]), ROW(Table5[activity]))), ROWS($BD$1:BQ19)))</f>
        <v>#NUM!</v>
      </c>
      <c r="BU21" s="13" t="e">
        <f t="array" ref="BU21">INDEX(Table5[subactivity], SMALL(IF(BU$2=Table5[activity], MATCH(ROW(Table5[activity]), ROW(Table5[activity]))), ROWS($BD$1:BR19)))</f>
        <v>#NUM!</v>
      </c>
      <c r="BV21" s="13" t="e">
        <f t="array" ref="BV21">INDEX(Table5[subactivity], SMALL(IF(BV$2=Table5[activity], MATCH(ROW(Table5[activity]), ROW(Table5[activity]))), ROWS($BD$1:BS19)))</f>
        <v>#NUM!</v>
      </c>
      <c r="BW21" s="13" t="e">
        <f t="array" ref="BW21">INDEX(Table5[subactivity], SMALL(IF(BW$2=Table5[activity], MATCH(ROW(Table5[activity]), ROW(Table5[activity]))), ROWS($BD$1:BT19)))</f>
        <v>#NUM!</v>
      </c>
      <c r="BX21" s="13" t="e">
        <f t="array" ref="BX21">INDEX(Table5[subactivity], SMALL(IF(BX$2=Table5[activity], MATCH(ROW(Table5[activity]), ROW(Table5[activity]))), ROWS($BD$1:BU19)))</f>
        <v>#NUM!</v>
      </c>
      <c r="BY21" s="13" t="e">
        <f t="array" ref="BY21">INDEX(Table5[subactivity], SMALL(IF(BY$2=Table5[activity], MATCH(ROW(Table5[activity]), ROW(Table5[activity]))), ROWS($BD$1:BV19)))</f>
        <v>#NUM!</v>
      </c>
      <c r="BZ21" s="13" t="e">
        <f t="array" ref="BZ21">INDEX(Table5[subactivity], SMALL(IF(BZ$2=Table5[activity], MATCH(ROW(Table5[activity]), ROW(Table5[activity]))), ROWS($BD$1:BW19)))</f>
        <v>#NUM!</v>
      </c>
      <c r="CA21" s="13" t="e">
        <f t="array" ref="CA21">INDEX(Table5[subactivity], SMALL(IF(CA$2=Table5[activity], MATCH(ROW(Table5[activity]), ROW(Table5[activity]))), ROWS($BD$1:BX19)))</f>
        <v>#NUM!</v>
      </c>
      <c r="CB21" s="13" t="e">
        <f t="array" ref="CB21">INDEX(Table5[subactivity], SMALL(IF(CB$2=Table5[activity], MATCH(ROW(Table5[activity]), ROW(Table5[activity]))), ROWS($BD$1:BY19)))</f>
        <v>#NUM!</v>
      </c>
      <c r="CC21" s="13" t="e">
        <f t="array" ref="CC21">INDEX(Table5[subactivity], SMALL(IF(CC$2=Table5[activity], MATCH(ROW(Table5[activity]), ROW(Table5[activity]))), ROWS($BD$1:BZ19)))</f>
        <v>#NUM!</v>
      </c>
      <c r="CD21" s="13" t="e">
        <f t="array" ref="CD21">INDEX(Table5[subactivity], SMALL(IF(CD$2=Table5[activity], MATCH(ROW(Table5[activity]), ROW(Table5[activity]))), ROWS($BD$1:CA19)))</f>
        <v>#NUM!</v>
      </c>
      <c r="CE21" s="13" t="e">
        <f t="array" ref="CE21">INDEX(Table5[subactivity], SMALL(IF(CE$2=Table5[activity], MATCH(ROW(Table5[activity]), ROW(Table5[activity]))), ROWS($BD$1:CB19)))</f>
        <v>#NUM!</v>
      </c>
      <c r="CF21" s="13" t="e">
        <f t="array" ref="CF21">INDEX(Table5[subactivity], SMALL(IF(CF$2=Table5[activity], MATCH(ROW(Table5[activity]), ROW(Table5[activity]))), ROWS($BD$1:CC19)))</f>
        <v>#NUM!</v>
      </c>
      <c r="CG21" s="13" t="e">
        <f t="array" ref="CG21">INDEX(Table5[subactivity], SMALL(IF(CG$2=Table5[activity], MATCH(ROW(Table5[activity]), ROW(Table5[activity]))), ROWS($BD$1:CD19)))</f>
        <v>#NUM!</v>
      </c>
      <c r="CH21" s="13" t="e">
        <f t="array" ref="CH21">INDEX(Table5[subactivity], SMALL(IF(CH$2=Table5[activity], MATCH(ROW(Table5[activity]), ROW(Table5[activity]))), ROWS($BD$1:CE19)))</f>
        <v>#NUM!</v>
      </c>
      <c r="CI21" s="13" t="e">
        <f t="array" ref="CI21">INDEX(Table5[subactivity], SMALL(IF(CI$2=Table5[activity], MATCH(ROW(Table5[activity]), ROW(Table5[activity]))), ROWS($BD$1:CF19)))</f>
        <v>#NUM!</v>
      </c>
      <c r="CJ21" s="13" t="e">
        <f t="array" ref="CJ21">INDEX(Table5[subactivity], SMALL(IF(CJ$2=Table5[activity], MATCH(ROW(Table5[activity]), ROW(Table5[activity]))), ROWS($BD$1:CG19)))</f>
        <v>#NUM!</v>
      </c>
      <c r="CK21" s="13" t="str">
        <f t="array" ref="CK21">INDEX(Table5[subactivity], SMALL(IF(CK$2=Table5[activity], MATCH(ROW(Table5[activity]), ROW(Table5[activity]))), ROWS($BD$1:CH19)))</f>
        <v>DC Fee</v>
      </c>
      <c r="CL21" s="13" t="e">
        <f t="array" ref="CL21">INDEX(Table5[subactivity], SMALL(IF(CL$2=Table5[activity], MATCH(ROW(Table5[activity]), ROW(Table5[activity]))), ROWS($BD$1:CI19)))</f>
        <v>#NUM!</v>
      </c>
      <c r="CM21" s="13" t="e">
        <f t="array" ref="CM21">INDEX(Table5[subactivity], SMALL(IF(CM$2=Table5[activity], MATCH(ROW(Table5[activity]), ROW(Table5[activity]))), ROWS($BD$1:CJ19)))</f>
        <v>#NUM!</v>
      </c>
      <c r="CN21" s="13" t="e">
        <f t="array" ref="CN21">INDEX(Table5[subactivity], SMALL(IF(CN$2=Table5[activity], MATCH(ROW(Table5[activity]), ROW(Table5[activity]))), ROWS($BD$1:CK19)))</f>
        <v>#NUM!</v>
      </c>
      <c r="CO21" s="13" t="e">
        <f t="array" ref="CO21">INDEX(Table5[subactivity], SMALL(IF(CO$2=Table5[activity], MATCH(ROW(Table5[activity]), ROW(Table5[activity]))), ROWS($BD$1:CL19)))</f>
        <v>#NUM!</v>
      </c>
      <c r="CP21" s="13" t="e">
        <f t="array" ref="CP21">INDEX(Table5[subactivity], SMALL(IF(CP$2=Table5[activity], MATCH(ROW(Table5[activity]), ROW(Table5[activity]))), ROWS($BD$1:CM19)))</f>
        <v>#NUM!</v>
      </c>
      <c r="DG21" s="13" t="s">
        <v>137</v>
      </c>
      <c r="DH21" s="13" t="s">
        <v>175</v>
      </c>
      <c r="DJ21" s="13" t="e">
        <f t="array" ref="DJ21">INDEX(Table8[account], SMALL(IF(DJ$2=Table8[subchannel], MATCH(ROW(Table8[subchannel]), ROW(Table8[subchannel]))), ROWS($DG$1:DG19)))</f>
        <v>#NUM!</v>
      </c>
      <c r="DK21" s="13" t="e">
        <f t="array" ref="DK21">INDEX(Table8[account], SMALL(IF(DK$2=Table8[subchannel], MATCH(ROW(Table8[subchannel]), ROW(Table8[subchannel]))), ROWS($DG$1:DH19)))</f>
        <v>#NUM!</v>
      </c>
      <c r="DL21" s="13" t="e">
        <f t="array" ref="DL21">INDEX(Table8[account], SMALL(IF(DL$2=Table8[subchannel], MATCH(ROW(Table8[subchannel]), ROW(Table8[subchannel]))), ROWS($DG$1:DI19)))</f>
        <v>#NUM!</v>
      </c>
      <c r="DM21" s="13" t="e">
        <f t="array" ref="DM21">INDEX(Table8[account], SMALL(IF(DM$2=Table8[subchannel], MATCH(ROW(Table8[subchannel]), ROW(Table8[subchannel]))), ROWS($DG$1:DJ19)))</f>
        <v>#NUM!</v>
      </c>
      <c r="DN21" s="13" t="e">
        <f t="array" ref="DN21">INDEX(Table8[account], SMALL(IF(DN$2=Table8[subchannel], MATCH(ROW(Table8[subchannel]), ROW(Table8[subchannel]))), ROWS($DG$1:DK19)))</f>
        <v>#NUM!</v>
      </c>
      <c r="DO21" s="13" t="e">
        <f t="array" ref="DO21">INDEX(Table8[account], SMALL(IF(DO$2=Table8[subchannel], MATCH(ROW(Table8[subchannel]), ROW(Table8[subchannel]))), ROWS($DG$1:DL19)))</f>
        <v>#NUM!</v>
      </c>
      <c r="DP21" s="13" t="e">
        <f t="array" ref="DP21">INDEX(Table8[account], SMALL(IF(DP$2=Table8[subchannel], MATCH(ROW(Table8[subchannel]), ROW(Table8[subchannel]))), ROWS($DG$1:DM19)))</f>
        <v>#NUM!</v>
      </c>
      <c r="DQ21" s="13" t="e">
        <f t="array" ref="DQ21">INDEX(Table8[account], SMALL(IF(DQ$2=Table8[subchannel], MATCH(ROW(Table8[subchannel]), ROW(Table8[subchannel]))), ROWS($DG$1:DN19)))</f>
        <v>#NUM!</v>
      </c>
      <c r="DR21" s="13" t="e">
        <f t="array" ref="DR21">INDEX(Table8[account], SMALL(IF(DR$2=Table8[subchannel], MATCH(ROW(Table8[subchannel]), ROW(Table8[subchannel]))), ROWS($DG$1:DO19)))</f>
        <v>#NUM!</v>
      </c>
      <c r="DS21" s="13" t="e">
        <f t="array" ref="DS21">INDEX(Table8[account], SMALL(IF(DS$2=Table8[subchannel], MATCH(ROW(Table8[subchannel]), ROW(Table8[subchannel]))), ROWS($DG$1:DP19)))</f>
        <v>#NUM!</v>
      </c>
      <c r="DT21" s="13" t="e">
        <f t="array" ref="DT21">INDEX(Table8[account], SMALL(IF(DT$2=Table8[subchannel], MATCH(ROW(Table8[subchannel]), ROW(Table8[subchannel]))), ROWS($DG$1:DQ19)))</f>
        <v>#NUM!</v>
      </c>
      <c r="DU21" s="13" t="e">
        <f t="array" ref="DU21">INDEX(Table8[account], SMALL(IF(DU$2=Table8[subchannel], MATCH(ROW(Table8[subchannel]), ROW(Table8[subchannel]))), ROWS($DG$1:DR19)))</f>
        <v>#NUM!</v>
      </c>
      <c r="DV21" s="13" t="e">
        <f t="array" ref="DV21">INDEX(Table8[account], SMALL(IF(DV$2=Table8[subchannel], MATCH(ROW(Table8[subchannel]), ROW(Table8[subchannel]))), ROWS($DG$1:DS19)))</f>
        <v>#NUM!</v>
      </c>
      <c r="DW21" s="13" t="e">
        <f t="array" ref="DW21">INDEX(Table8[account], SMALL(IF(DW$2=Table8[subchannel], MATCH(ROW(Table8[subchannel]), ROW(Table8[subchannel]))), ROWS($DG$1:DT19)))</f>
        <v>#NUM!</v>
      </c>
      <c r="DX21" s="13" t="e">
        <f t="array" ref="DX21">INDEX(Table8[account], SMALL(IF(DX$2=Table8[subchannel], MATCH(ROW(Table8[subchannel]), ROW(Table8[subchannel]))), ROWS($DG$1:DU19)))</f>
        <v>#NUM!</v>
      </c>
      <c r="DY21" s="13" t="e">
        <f t="array" ref="DY21">INDEX(Table8[account], SMALL(IF(DY$2=Table8[subchannel], MATCH(ROW(Table8[subchannel]), ROW(Table8[subchannel]))), ROWS($DG$1:DV19)))</f>
        <v>#NUM!</v>
      </c>
      <c r="DZ21" s="13" t="e">
        <f t="array" ref="DZ21">INDEX(Table8[account], SMALL(IF(DZ$2=Table8[subchannel], MATCH(ROW(Table8[subchannel]), ROW(Table8[subchannel]))), ROWS($DG$1:DW19)))</f>
        <v>#NUM!</v>
      </c>
      <c r="EB21" s="13" t="s">
        <v>173</v>
      </c>
      <c r="EC21" s="13" t="s">
        <v>173</v>
      </c>
      <c r="EE21" s="13" t="e">
        <f t="array" ref="EE21">INDEX(Table9[subaccount], SMALL(IF(EE$2=Table9[account], MATCH(ROW(Table9[account]), ROW(Table9[account]))), ROWS($EB$1:EB19)))</f>
        <v>#NUM!</v>
      </c>
      <c r="EF21" s="13" t="e">
        <f t="array" ref="EF21">INDEX(Table9[subaccount], SMALL(IF(EF$2=Table9[account], MATCH(ROW(Table9[account]), ROW(Table9[account]))), ROWS($EB$1:EC19)))</f>
        <v>#NUM!</v>
      </c>
      <c r="EG21" s="13" t="e">
        <f t="array" ref="EG21">INDEX(Table9[subaccount], SMALL(IF(EG$2=Table9[account], MATCH(ROW(Table9[account]), ROW(Table9[account]))), ROWS($EB$1:ED19)))</f>
        <v>#NUM!</v>
      </c>
      <c r="EH21" s="13" t="e">
        <f t="array" ref="EH21">INDEX(Table9[subaccount], SMALL(IF(EH$2=Table9[account], MATCH(ROW(Table9[account]), ROW(Table9[account]))), ROWS($EB$1:EE19)))</f>
        <v>#NUM!</v>
      </c>
      <c r="EI21" s="13" t="e">
        <f t="array" ref="EI21">INDEX(Table9[subaccount], SMALL(IF(EI$2=Table9[account], MATCH(ROW(Table9[account]), ROW(Table9[account]))), ROWS($EB$1:EF19)))</f>
        <v>#NUM!</v>
      </c>
      <c r="EJ21" s="13" t="e">
        <f t="array" ref="EJ21">INDEX(Table9[subaccount], SMALL(IF(EJ$2=Table9[account], MATCH(ROW(Table9[account]), ROW(Table9[account]))), ROWS($EB$1:EG19)))</f>
        <v>#NUM!</v>
      </c>
      <c r="EK21" s="13" t="e">
        <f t="array" ref="EK21">INDEX(Table9[subaccount], SMALL(IF(EK$2=Table9[account], MATCH(ROW(Table9[account]), ROW(Table9[account]))), ROWS($EB$1:EH19)))</f>
        <v>#NUM!</v>
      </c>
      <c r="EL21" s="13" t="e">
        <f t="array" ref="EL21">INDEX(Table9[subaccount], SMALL(IF(EL$2=Table9[account], MATCH(ROW(Table9[account]), ROW(Table9[account]))), ROWS($EB$1:EI19)))</f>
        <v>#NUM!</v>
      </c>
      <c r="EM21" s="13" t="e">
        <f t="array" ref="EM21">INDEX(Table9[subaccount], SMALL(IF(EM$2=Table9[account], MATCH(ROW(Table9[account]), ROW(Table9[account]))), ROWS($EB$1:EJ19)))</f>
        <v>#NUM!</v>
      </c>
      <c r="EN21" s="13" t="e">
        <f t="array" ref="EN21">INDEX(Table9[subaccount], SMALL(IF(EN$2=Table9[account], MATCH(ROW(Table9[account]), ROW(Table9[account]))), ROWS($EB$1:EK19)))</f>
        <v>#NUM!</v>
      </c>
      <c r="EO21" s="13" t="e">
        <f t="array" ref="EO21">INDEX(Table9[subaccount], SMALL(IF(EO$2=Table9[account], MATCH(ROW(Table9[account]), ROW(Table9[account]))), ROWS($EB$1:EL19)))</f>
        <v>#NUM!</v>
      </c>
      <c r="EP21" s="13" t="e">
        <f t="array" ref="EP21">INDEX(Table9[subaccount], SMALL(IF(EP$2=Table9[account], MATCH(ROW(Table9[account]), ROW(Table9[account]))), ROWS($EB$1:EM19)))</f>
        <v>#NUM!</v>
      </c>
      <c r="EQ21" s="13" t="e">
        <f t="array" ref="EQ21">INDEX(Table9[subaccount], SMALL(IF(EQ$2=Table9[account], MATCH(ROW(Table9[account]), ROW(Table9[account]))), ROWS($EB$1:EN19)))</f>
        <v>#NUM!</v>
      </c>
      <c r="ER21" s="13" t="e">
        <f t="array" ref="ER21">INDEX(Table9[subaccount], SMALL(IF(ER$2=Table9[account], MATCH(ROW(Table9[account]), ROW(Table9[account]))), ROWS($EB$1:EO19)))</f>
        <v>#NUM!</v>
      </c>
      <c r="ES21" s="13" t="e">
        <f t="array" ref="ES21">INDEX(Table9[subaccount], SMALL(IF(ES$2=Table9[account], MATCH(ROW(Table9[account]), ROW(Table9[account]))), ROWS($EB$1:EP19)))</f>
        <v>#NUM!</v>
      </c>
      <c r="ET21" s="13" t="e">
        <f t="array" ref="ET21">INDEX(Table9[subaccount], SMALL(IF(ET$2=Table9[account], MATCH(ROW(Table9[account]), ROW(Table9[account]))), ROWS($EB$1:EQ19)))</f>
        <v>#NUM!</v>
      </c>
      <c r="EU21" s="13" t="e">
        <f t="array" ref="EU21">INDEX(Table9[subaccount], SMALL(IF(EU$2=Table9[account], MATCH(ROW(Table9[account]), ROW(Table9[account]))), ROWS($EB$1:ER19)))</f>
        <v>#NUM!</v>
      </c>
      <c r="EV21" s="13" t="e">
        <f t="array" ref="EV21">INDEX(Table9[subaccount], SMALL(IF(EV$2=Table9[account], MATCH(ROW(Table9[account]), ROW(Table9[account]))), ROWS($EB$1:ES19)))</f>
        <v>#NUM!</v>
      </c>
      <c r="EW21" s="13" t="e">
        <f t="array" ref="EW21">INDEX(Table9[subaccount], SMALL(IF(EW$2=Table9[account], MATCH(ROW(Table9[account]), ROW(Table9[account]))), ROWS($EB$1:ET19)))</f>
        <v>#NUM!</v>
      </c>
      <c r="EX21" s="13" t="e">
        <f t="array" ref="EX21">INDEX(Table9[subaccount], SMALL(IF(EX$2=Table9[account], MATCH(ROW(Table9[account]), ROW(Table9[account]))), ROWS($EB$1:EU19)))</f>
        <v>#NUM!</v>
      </c>
      <c r="EY21" s="13" t="e">
        <f t="array" ref="EY21">INDEX(Table9[subaccount], SMALL(IF(EY$2=Table9[account], MATCH(ROW(Table9[account]), ROW(Table9[account]))), ROWS($EB$1:EV19)))</f>
        <v>#NUM!</v>
      </c>
      <c r="EZ21" s="13" t="e">
        <f t="array" ref="EZ21">INDEX(Table9[subaccount], SMALL(IF(EZ$2=Table9[account], MATCH(ROW(Table9[account]), ROW(Table9[account]))), ROWS($EB$1:EW19)))</f>
        <v>#NUM!</v>
      </c>
      <c r="FA21" s="13" t="str">
        <f t="array" ref="FA21">INDEX(Table9[subaccount], SMALL(IF(FA$2=Table9[account], MATCH(ROW(Table9[account]), ROW(Table9[account]))), ROWS($EB$1:EX19)))</f>
        <v>HARI-HARI NEW</v>
      </c>
      <c r="FB21" s="13" t="e">
        <f t="array" ref="FB21">INDEX(Table9[subaccount], SMALL(IF(FB$2=Table9[account], MATCH(ROW(Table9[account]), ROW(Table9[account]))), ROWS($EB$1:EY19)))</f>
        <v>#NUM!</v>
      </c>
      <c r="FC21" s="13" t="e">
        <f t="array" ref="FC21">INDEX(Table9[subaccount], SMALL(IF(FC$2=Table9[account], MATCH(ROW(Table9[account]), ROW(Table9[account]))), ROWS($EB$1:EZ19)))</f>
        <v>#NUM!</v>
      </c>
      <c r="FD21" s="13" t="e">
        <f t="array" ref="FD21">INDEX(Table9[subaccount], SMALL(IF(FD$2=Table9[account], MATCH(ROW(Table9[account]), ROW(Table9[account]))), ROWS($EB$1:FA19)))</f>
        <v>#NUM!</v>
      </c>
      <c r="FE21" s="13" t="e">
        <f t="array" ref="FE21">INDEX(Table9[subaccount], SMALL(IF(FE$2=Table9[account], MATCH(ROW(Table9[account]), ROW(Table9[account]))), ROWS($EB$1:FB19)))</f>
        <v>#NUM!</v>
      </c>
      <c r="FF21" s="13" t="e">
        <f t="array" ref="FF21">INDEX(Table9[subaccount], SMALL(IF(FF$2=Table9[account], MATCH(ROW(Table9[account]), ROW(Table9[account]))), ROWS($EB$1:FC19)))</f>
        <v>#NUM!</v>
      </c>
      <c r="FG21" s="13" t="e">
        <f t="array" ref="FG21">INDEX(Table9[subaccount], SMALL(IF(FG$2=Table9[account], MATCH(ROW(Table9[account]), ROW(Table9[account]))), ROWS($EB$1:FD19)))</f>
        <v>#NUM!</v>
      </c>
      <c r="FH21" s="13" t="e">
        <f t="array" ref="FH21">INDEX(Table9[subaccount], SMALL(IF(FH$2=Table9[account], MATCH(ROW(Table9[account]), ROW(Table9[account]))), ROWS($EB$1:FE19)))</f>
        <v>#NUM!</v>
      </c>
      <c r="FI21" s="13" t="e">
        <f t="array" ref="FI21">INDEX(Table9[subaccount], SMALL(IF(FI$2=Table9[account], MATCH(ROW(Table9[account]), ROW(Table9[account]))), ROWS($EB$1:FF19)))</f>
        <v>#NUM!</v>
      </c>
      <c r="FJ21" s="13" t="e">
        <f t="array" ref="FJ21">INDEX(Table9[subaccount], SMALL(IF(FJ$2=Table9[account], MATCH(ROW(Table9[account]), ROW(Table9[account]))), ROWS($EB$1:FG19)))</f>
        <v>#NUM!</v>
      </c>
      <c r="FK21" s="13" t="e">
        <f t="array" ref="FK21">INDEX(Table9[subaccount], SMALL(IF(FK$2=Table9[account], MATCH(ROW(Table9[account]), ROW(Table9[account]))), ROWS($EB$1:FH19)))</f>
        <v>#NUM!</v>
      </c>
      <c r="FL21" s="13" t="e">
        <f t="array" ref="FL21">INDEX(Table9[subaccount], SMALL(IF(FL$2=Table9[account], MATCH(ROW(Table9[account]), ROW(Table9[account]))), ROWS($EB$1:FI19)))</f>
        <v>#NUM!</v>
      </c>
      <c r="FM21" s="13" t="e">
        <f t="array" ref="FM21">INDEX(Table9[subaccount], SMALL(IF(FM$2=Table9[account], MATCH(ROW(Table9[account]), ROW(Table9[account]))), ROWS($EB$1:FJ19)))</f>
        <v>#NUM!</v>
      </c>
      <c r="FN21" s="13" t="e">
        <f t="array" ref="FN21">INDEX(Table9[subaccount], SMALL(IF(FN$2=Table9[account], MATCH(ROW(Table9[account]), ROW(Table9[account]))), ROWS($EB$1:FK19)))</f>
        <v>#NUM!</v>
      </c>
      <c r="FO21" s="13" t="e">
        <f t="array" ref="FO21">INDEX(Table9[subaccount], SMALL(IF(FO$2=Table9[account], MATCH(ROW(Table9[account]), ROW(Table9[account]))), ROWS($EB$1:FL19)))</f>
        <v>#NUM!</v>
      </c>
      <c r="FP21" s="13" t="e">
        <f t="array" ref="FP21">INDEX(Table9[subaccount], SMALL(IF(FP$2=Table9[account], MATCH(ROW(Table9[account]), ROW(Table9[account]))), ROWS($EB$1:FM19)))</f>
        <v>#NUM!</v>
      </c>
      <c r="FQ21" s="13" t="e">
        <f t="array" ref="FQ21">INDEX(Table9[subaccount], SMALL(IF(FQ$2=Table9[account], MATCH(ROW(Table9[account]), ROW(Table9[account]))), ROWS($EB$1:FN19)))</f>
        <v>#NUM!</v>
      </c>
      <c r="FR21" s="13" t="e">
        <f t="array" ref="FR21">INDEX(Table9[subaccount], SMALL(IF(FR$2=Table9[account], MATCH(ROW(Table9[account]), ROW(Table9[account]))), ROWS($EB$1:FO19)))</f>
        <v>#NUM!</v>
      </c>
      <c r="FS21" s="13" t="e">
        <f t="array" ref="FS21">INDEX(Table9[subaccount], SMALL(IF(FS$2=Table9[account], MATCH(ROW(Table9[account]), ROW(Table9[account]))), ROWS($EB$1:FP19)))</f>
        <v>#NUM!</v>
      </c>
      <c r="FT21" s="13" t="e">
        <f t="array" ref="FT21">INDEX(Table9[subaccount], SMALL(IF(FT$2=Table9[account], MATCH(ROW(Table9[account]), ROW(Table9[account]))), ROWS($EB$1:FQ19)))</f>
        <v>#NUM!</v>
      </c>
      <c r="FU21" s="13" t="e">
        <f t="array" ref="FU21">INDEX(Table9[subaccount], SMALL(IF(FU$2=Table9[account], MATCH(ROW(Table9[account]), ROW(Table9[account]))), ROWS($EB$1:FR19)))</f>
        <v>#NUM!</v>
      </c>
      <c r="FV21" s="13" t="e">
        <f t="array" ref="FV21">INDEX(Table9[subaccount], SMALL(IF(FV$2=Table9[account], MATCH(ROW(Table9[account]), ROW(Table9[account]))), ROWS($EB$1:FS19)))</f>
        <v>#NUM!</v>
      </c>
      <c r="FW21" s="13" t="e">
        <f t="array" ref="FW21">INDEX(Table9[subaccount], SMALL(IF(FW$2=Table9[account], MATCH(ROW(Table9[account]), ROW(Table9[account]))), ROWS($EB$1:FT19)))</f>
        <v>#NUM!</v>
      </c>
      <c r="FX21" s="13" t="e">
        <f t="array" ref="FX21">INDEX(Table9[subaccount], SMALL(IF(FX$2=Table9[account], MATCH(ROW(Table9[account]), ROW(Table9[account]))), ROWS($EB$1:FU19)))</f>
        <v>#NUM!</v>
      </c>
      <c r="FY21" s="13" t="e">
        <f t="array" ref="FY21">INDEX(Table9[subaccount], SMALL(IF(FY$2=Table9[account], MATCH(ROW(Table9[account]), ROW(Table9[account]))), ROWS($EB$1:FV19)))</f>
        <v>#NUM!</v>
      </c>
      <c r="FZ21" s="13" t="e">
        <f t="array" ref="FZ21">INDEX(Table9[subaccount], SMALL(IF(FZ$2=Table9[account], MATCH(ROW(Table9[account]), ROW(Table9[account]))), ROWS($EB$1:FW19)))</f>
        <v>#NUM!</v>
      </c>
      <c r="GA21" s="13" t="e">
        <f t="array" ref="GA21">INDEX(Table9[subaccount], SMALL(IF(GA$2=Table9[account], MATCH(ROW(Table9[account]), ROW(Table9[account]))), ROWS($EB$1:FX19)))</f>
        <v>#NUM!</v>
      </c>
      <c r="GB21" s="13" t="e">
        <f t="array" ref="GB21">INDEX(Table9[subaccount], SMALL(IF(GB$2=Table9[account], MATCH(ROW(Table9[account]), ROW(Table9[account]))), ROWS($EB$1:FY19)))</f>
        <v>#NUM!</v>
      </c>
      <c r="GC21" s="13" t="str">
        <f t="array" ref="GC21">INDEX(Table9[subaccount], SMALL(IF(GC$2=Table9[account], MATCH(ROW(Table9[account]), ROW(Table9[account]))), ROWS($EB$1:FZ19)))</f>
        <v>SUSU BUNDA TOKO</v>
      </c>
      <c r="GD21" s="13" t="e">
        <f t="array" ref="GD21">INDEX(Table9[subaccount], SMALL(IF(GD$2=Table9[account], MATCH(ROW(Table9[account]), ROW(Table9[account]))), ROWS($EB$1:GA19)))</f>
        <v>#NUM!</v>
      </c>
      <c r="GE21" s="13" t="e">
        <f t="array" ref="GE21">INDEX(Table9[subaccount], SMALL(IF(GE$2=Table9[account], MATCH(ROW(Table9[account]), ROW(Table9[account]))), ROWS($EB$1:GB19)))</f>
        <v>#NUM!</v>
      </c>
      <c r="GF21" s="13" t="e">
        <f t="array" ref="GF21">INDEX(Table9[subaccount], SMALL(IF(GF$2=Table9[account], MATCH(ROW(Table9[account]), ROW(Table9[account]))), ROWS($EB$1:GC19)))</f>
        <v>#NUM!</v>
      </c>
      <c r="GG21" s="13" t="e">
        <f t="array" ref="GG21">INDEX(Table9[subaccount], SMALL(IF(GG$2=Table9[account], MATCH(ROW(Table9[account]), ROW(Table9[account]))), ROWS($EB$1:GD19)))</f>
        <v>#NUM!</v>
      </c>
      <c r="GH21" s="13" t="e">
        <f t="array" ref="GH21">INDEX(Table9[subaccount], SMALL(IF(GH$2=Table9[account], MATCH(ROW(Table9[account]), ROW(Table9[account]))), ROWS($EB$1:GE19)))</f>
        <v>#NUM!</v>
      </c>
      <c r="GI21" s="13" t="e">
        <f t="array" ref="GI21">INDEX(Table9[subaccount], SMALL(IF(GI$2=Table9[account], MATCH(ROW(Table9[account]), ROW(Table9[account]))), ROWS($EB$1:GF19)))</f>
        <v>#NUM!</v>
      </c>
      <c r="GJ21" s="13" t="e">
        <f t="array" ref="GJ21">INDEX(Table9[subaccount], SMALL(IF(GJ$2=Table9[account], MATCH(ROW(Table9[account]), ROW(Table9[account]))), ROWS($EB$1:GG19)))</f>
        <v>#NUM!</v>
      </c>
      <c r="GK21" s="13" t="e">
        <f t="array" ref="GK21">INDEX(Table9[subaccount], SMALL(IF(GK$2=Table9[account], MATCH(ROW(Table9[account]), ROW(Table9[account]))), ROWS($EB$1:GH19)))</f>
        <v>#NUM!</v>
      </c>
      <c r="GL21" s="13" t="e">
        <f t="array" ref="GL21">INDEX(Table9[subaccount], SMALL(IF(GL$2=Table9[account], MATCH(ROW(Table9[account]), ROW(Table9[account]))), ROWS($EB$1:GI19)))</f>
        <v>#NUM!</v>
      </c>
      <c r="GM21" s="13" t="e">
        <f t="array" ref="GM21">INDEX(Table9[subaccount], SMALL(IF(GM$2=Table9[account], MATCH(ROW(Table9[account]), ROW(Table9[account]))), ROWS($EB$1:GJ19)))</f>
        <v>#NUM!</v>
      </c>
      <c r="GN21" s="13" t="e">
        <f t="array" ref="GN21">INDEX(Table9[subaccount], SMALL(IF(GN$2=Table9[account], MATCH(ROW(Table9[account]), ROW(Table9[account]))), ROWS($EB$1:GK19)))</f>
        <v>#NUM!</v>
      </c>
      <c r="GO21" s="13" t="e">
        <f t="array" ref="GO21">INDEX(Table9[subaccount], SMALL(IF(GO$2=Table9[account], MATCH(ROW(Table9[account]), ROW(Table9[account]))), ROWS($EB$1:GL19)))</f>
        <v>#NUM!</v>
      </c>
      <c r="GP21" s="13" t="e">
        <f t="array" ref="GP21">INDEX(Table9[subaccount], SMALL(IF(GP$2=Table9[account], MATCH(ROW(Table9[account]), ROW(Table9[account]))), ROWS($EB$1:GM19)))</f>
        <v>#NUM!</v>
      </c>
      <c r="GQ21" s="13" t="e">
        <f t="array" ref="GQ21">INDEX(Table9[subaccount], SMALL(IF(GQ$2=Table9[account], MATCH(ROW(Table9[account]), ROW(Table9[account]))), ROWS($EB$1:GN19)))</f>
        <v>#NUM!</v>
      </c>
      <c r="GR21" s="13" t="e">
        <f t="array" ref="GR21">INDEX(Table9[subaccount], SMALL(IF(GR$2=Table9[account], MATCH(ROW(Table9[account]), ROW(Table9[account]))), ROWS($EB$1:GO19)))</f>
        <v>#NUM!</v>
      </c>
      <c r="GV21" s="13" t="s">
        <v>4</v>
      </c>
      <c r="GW21" s="13" t="s">
        <v>429</v>
      </c>
      <c r="GY21" s="13" t="e">
        <f t="array" ref="GY21">INDEX(Table11[Brand], SMALL(IF(GY$2=Table11[Entity], MATCH(ROW(Table11[Entity]), ROW(Table11[Entity]))), ROWS($GV$1:GV19)))</f>
        <v>#NUM!</v>
      </c>
      <c r="GZ21" s="13" t="str">
        <f t="array" ref="GZ21">INDEX(Table11[Brand], SMALL(IF(GZ$2=Table11[Entity], MATCH(ROW(Table11[Entity]), ROW(Table11[Entity]))), ROWS($GV$1:GW19)))</f>
        <v>Nutrilon TN</v>
      </c>
      <c r="HA21" s="13" t="e">
        <f t="array" ref="HA21">INDEX(Table11[Brand], SMALL(IF(HA$2=Table11[Entity], MATCH(ROW(Table11[Entity]), ROW(Table11[Entity]))), ROWS($GV$1:GX19)))</f>
        <v>#NUM!</v>
      </c>
      <c r="HC21" s="13" t="s">
        <v>411</v>
      </c>
      <c r="HD21" s="13" t="s">
        <v>459</v>
      </c>
      <c r="HF21" s="13" t="e">
        <f t="array" ref="HF21">INDEX(Table12[SKU], SMALL(IF(HF$2=Table12[Brand], MATCH(ROW(Table12[Brand]), ROW(Table12[Brand]))), ROWS($HC$1:HC19)))</f>
        <v>#NUM!</v>
      </c>
      <c r="HG21" s="13" t="e">
        <f t="array" ref="HG21">INDEX(Table12[SKU], SMALL(IF(HG$2=Table12[Brand], MATCH(ROW(Table12[Brand]), ROW(Table12[Brand]))), ROWS($HC$1:HD19)))</f>
        <v>#NUM!</v>
      </c>
      <c r="HH21" s="13" t="e">
        <f t="array" ref="HH21">INDEX(Table12[SKU], SMALL(IF(HH$2=Table12[Brand], MATCH(ROW(Table12[Brand]), ROW(Table12[Brand]))), ROWS($HC$1:HE19)))</f>
        <v>#NUM!</v>
      </c>
      <c r="HI21" s="13" t="e">
        <f t="array" ref="HI21">INDEX(Table12[SKU], SMALL(IF(HI$2=Table12[Brand], MATCH(ROW(Table12[Brand]), ROW(Table12[Brand]))), ROWS($HC$1:HF19)))</f>
        <v>#NUM!</v>
      </c>
      <c r="HJ21" s="13" t="e">
        <f t="array" ref="HJ21">INDEX(Table12[SKU], SMALL(IF(HJ$2=Table12[Brand], MATCH(ROW(Table12[Brand]), ROW(Table12[Brand]))), ROWS($HC$1:HG19)))</f>
        <v>#NUM!</v>
      </c>
      <c r="HK21" s="13" t="e">
        <f t="array" ref="HK21">INDEX(Table12[SKU], SMALL(IF(HK$2=Table12[Brand], MATCH(ROW(Table12[Brand]), ROW(Table12[Brand]))), ROWS($HC$1:HH19)))</f>
        <v>#NUM!</v>
      </c>
      <c r="HL21" s="13" t="e">
        <f t="array" ref="HL21">INDEX(Table12[SKU], SMALL(IF(HL$2=Table12[Brand], MATCH(ROW(Table12[Brand]), ROW(Table12[Brand]))), ROWS($HC$1:HI19)))</f>
        <v>#NUM!</v>
      </c>
      <c r="HM21" s="13" t="e">
        <f t="array" ref="HM21">INDEX(Table12[SKU], SMALL(IF(HM$2=Table12[Brand], MATCH(ROW(Table12[Brand]), ROW(Table12[Brand]))), ROWS($HC$1:HJ19)))</f>
        <v>#NUM!</v>
      </c>
      <c r="HN21" s="13" t="e">
        <f t="array" ref="HN21">INDEX(Table12[SKU], SMALL(IF(HN$2=Table12[Brand], MATCH(ROW(Table12[Brand]), ROW(Table12[Brand]))), ROWS($HC$1:HK19)))</f>
        <v>#NUM!</v>
      </c>
      <c r="HO21" s="13" t="e">
        <f t="array" ref="HO21">INDEX(Table12[SKU], SMALL(IF(HO$2=Table12[Brand], MATCH(ROW(Table12[Brand]), ROW(Table12[Brand]))), ROWS($HC$1:HL19)))</f>
        <v>#NUM!</v>
      </c>
      <c r="HP21" s="13" t="e">
        <f t="array" ref="HP21">INDEX(Table12[SKU], SMALL(IF(HP$2=Table12[Brand], MATCH(ROW(Table12[Brand]), ROW(Table12[Brand]))), ROWS($HC$1:HM19)))</f>
        <v>#NUM!</v>
      </c>
      <c r="HQ21" s="13" t="e">
        <f t="array" ref="HQ21">INDEX(Table12[SKU], SMALL(IF(HQ$2=Table12[Brand], MATCH(ROW(Table12[Brand]), ROW(Table12[Brand]))), ROWS($HC$1:HN19)))</f>
        <v>#NUM!</v>
      </c>
      <c r="HR21" s="13" t="e">
        <f t="array" ref="HR21">INDEX(Table12[SKU], SMALL(IF(HR$2=Table12[Brand], MATCH(ROW(Table12[Brand]), ROW(Table12[Brand]))), ROWS($HC$1:HO19)))</f>
        <v>#NUM!</v>
      </c>
      <c r="HS21" s="13" t="e">
        <f t="array" ref="HS21">INDEX(Table12[SKU], SMALL(IF(HS$2=Table12[Brand], MATCH(ROW(Table12[Brand]), ROW(Table12[Brand]))), ROWS($HC$1:HP19)))</f>
        <v>#NUM!</v>
      </c>
      <c r="HT21" s="13" t="e">
        <f t="array" ref="HT21">INDEX(Table12[SKU], SMALL(IF(HT$2=Table12[Brand], MATCH(ROW(Table12[Brand]), ROW(Table12[Brand]))), ROWS($HC$1:HQ19)))</f>
        <v>#NUM!</v>
      </c>
      <c r="HU21" s="13" t="e">
        <f t="array" ref="HU21">INDEX(Table12[SKU], SMALL(IF(HU$2=Table12[Brand], MATCH(ROW(Table12[Brand]), ROW(Table12[Brand]))), ROWS($HC$1:HR19)))</f>
        <v>#NUM!</v>
      </c>
      <c r="HV21" s="13" t="e">
        <f t="array" ref="HV21">INDEX(Table12[SKU], SMALL(IF(HV$2=Table12[Brand], MATCH(ROW(Table12[Brand]), ROW(Table12[Brand]))), ROWS($HC$1:HS19)))</f>
        <v>#NUM!</v>
      </c>
      <c r="HW21" s="13" t="e">
        <f t="array" ref="HW21">INDEX(Table12[SKU], SMALL(IF(HW$2=Table12[Brand], MATCH(ROW(Table12[Brand]), ROW(Table12[Brand]))), ROWS($HC$1:HT19)))</f>
        <v>#NUM!</v>
      </c>
      <c r="HX21" s="13" t="e">
        <f t="array" ref="HX21">INDEX(Table12[SKU], SMALL(IF(HX$2=Table12[Brand], MATCH(ROW(Table12[Brand]), ROW(Table12[Brand]))), ROWS($HC$1:HU19)))</f>
        <v>#NUM!</v>
      </c>
      <c r="HY21" s="13" t="e">
        <f t="array" ref="HY21">INDEX(Table12[SKU], SMALL(IF(HY$2=Table12[Brand], MATCH(ROW(Table12[Brand]), ROW(Table12[Brand]))), ROWS($HC$1:HV19)))</f>
        <v>#NUM!</v>
      </c>
      <c r="HZ21" s="13" t="e">
        <f t="array" ref="HZ21">INDEX(Table12[SKU], SMALL(IF(HZ$2=Table12[Brand], MATCH(ROW(Table12[Brand]), ROW(Table12[Brand]))), ROWS($HC$1:HW19)))</f>
        <v>#NUM!</v>
      </c>
      <c r="IA21" s="13" t="e">
        <f t="array" ref="IA21">INDEX(Table12[SKU], SMALL(IF(IA$2=Table12[Brand], MATCH(ROW(Table12[Brand]), ROW(Table12[Brand]))), ROWS($HC$1:HX19)))</f>
        <v>#NUM!</v>
      </c>
      <c r="IB21" s="13" t="e">
        <f t="array" ref="IB21">INDEX(Table12[SKU], SMALL(IF(IB$2=Table12[Brand], MATCH(ROW(Table12[Brand]), ROW(Table12[Brand]))), ROWS($HC$1:HY19)))</f>
        <v>#NUM!</v>
      </c>
      <c r="IC21" s="13" t="e">
        <f t="array" ref="IC21">INDEX(Table12[SKU], SMALL(IF(IC$2=Table12[Brand], MATCH(ROW(Table12[Brand]), ROW(Table12[Brand]))), ROWS($HC$1:HZ19)))</f>
        <v>#NUM!</v>
      </c>
      <c r="ID21" s="13" t="e">
        <f t="array" ref="ID21">INDEX(Table12[SKU], SMALL(IF(ID$2=Table12[Brand], MATCH(ROW(Table12[Brand]), ROW(Table12[Brand]))), ROWS($HC$1:IA19)))</f>
        <v>#NUM!</v>
      </c>
      <c r="IE21" s="13" t="e">
        <f t="array" ref="IE21">INDEX(Table12[SKU], SMALL(IF(IE$2=Table12[Brand], MATCH(ROW(Table12[Brand]), ROW(Table12[Brand]))), ROWS($HC$1:IB19)))</f>
        <v>#NUM!</v>
      </c>
      <c r="IF21" s="13" t="e">
        <f t="array" ref="IF21">INDEX(Table12[SKU], SMALL(IF(IF$2=Table12[Brand], MATCH(ROW(Table12[Brand]), ROW(Table12[Brand]))), ROWS($HC$1:IC19)))</f>
        <v>#NUM!</v>
      </c>
      <c r="IG21" s="13" t="e">
        <f t="array" ref="IG21">INDEX(Table12[SKU], SMALL(IF(IG$2=Table12[Brand], MATCH(ROW(Table12[Brand]), ROW(Table12[Brand]))), ROWS($HC$1:ID19)))</f>
        <v>#NUM!</v>
      </c>
      <c r="IH21" s="13" t="e">
        <f t="array" ref="IH21">INDEX(Table12[SKU], SMALL(IF(IH$2=Table12[Brand], MATCH(ROW(Table12[Brand]), ROW(Table12[Brand]))), ROWS($HC$1:IE19)))</f>
        <v>#NUM!</v>
      </c>
      <c r="II21" s="13" t="e">
        <f t="array" ref="II21">INDEX(Table12[SKU], SMALL(IF(II$2=Table12[Brand], MATCH(ROW(Table12[Brand]), ROW(Table12[Brand]))), ROWS($HC$1:IF19)))</f>
        <v>#NUM!</v>
      </c>
      <c r="IJ21" s="13" t="e">
        <f t="array" ref="IJ21">INDEX(Table12[SKU], SMALL(IF(IJ$2=Table12[Brand], MATCH(ROW(Table12[Brand]), ROW(Table12[Brand]))), ROWS($HC$1:IG19)))</f>
        <v>#NUM!</v>
      </c>
      <c r="IL21" t="s">
        <v>411</v>
      </c>
      <c r="IM21" t="s">
        <v>459</v>
      </c>
      <c r="IN21" s="13">
        <f t="shared" si="0"/>
        <v>0</v>
      </c>
      <c r="IO21" t="str">
        <v>Lactamil Pregnasis CHO 400</v>
      </c>
      <c r="IP21">
        <v>1</v>
      </c>
      <c r="IQ21" t="str">
        <v>Lactamil Pregnasis CHO 400</v>
      </c>
    </row>
    <row r="22" spans="1:251">
      <c r="Z22" s="2" t="s">
        <v>79</v>
      </c>
      <c r="AA22" s="3" t="s">
        <v>124</v>
      </c>
      <c r="AC22" s="13" t="e">
        <f t="array" ref="AC22">INDEX(Table3[subcategory], SMALL(IF(AC$2=Table3[subactivitytype], MATCH(ROW(Table3[subactivitytype]), ROW(Table3[subactivitytype]))), ROWS($Z$1:Z20)))</f>
        <v>#NUM!</v>
      </c>
      <c r="AD22" s="13" t="e">
        <f t="array" ref="AD22">INDEX(Table3[subcategory], SMALL(IF(AD$2=Table3[subactivitytype], MATCH(ROW(Table3[subactivitytype]), ROW(Table3[subactivitytype]))), ROWS($Z$1:AA20)))</f>
        <v>#NUM!</v>
      </c>
      <c r="AE22" s="13" t="e">
        <f t="array" ref="AE22">INDEX(Table3[subcategory], SMALL(IF(AE$2=Table3[subactivitytype], MATCH(ROW(Table3[subactivitytype]), ROW(Table3[subactivitytype]))), ROWS($Z$1:AB20)))</f>
        <v>#NUM!</v>
      </c>
      <c r="AG22" s="2" t="s">
        <v>52</v>
      </c>
      <c r="AH22" s="3" t="s">
        <v>70</v>
      </c>
      <c r="AJ22" s="13" t="e" cm="1">
        <f t="array" ref="AJ22">INDEX(Table4[activity], SMALL(IF(AJ$2=Table4[subcategory], MATCH(ROW(Table4[subcategory]), ROW(Table4[subcategory]))), ROWS($AG$1:AG20)))</f>
        <v>#NUM!</v>
      </c>
      <c r="AK22" s="13" t="e" cm="1">
        <f t="array" ref="AK22">INDEX(Table4[activity], SMALL(IF(AK$2=Table4[subcategory], MATCH(ROW(Table4[subcategory]), ROW(Table4[subcategory]))), ROWS($AG$1:AH20)))</f>
        <v>#NUM!</v>
      </c>
      <c r="AL22" s="13" t="e" cm="1">
        <f t="array" ref="AL22">INDEX(Table4[activity], SMALL(IF(AL$2=Table4[subcategory], MATCH(ROW(Table4[subcategory]), ROW(Table4[subcategory]))), ROWS($AG$1:AI20)))</f>
        <v>#NUM!</v>
      </c>
      <c r="AM22" s="13" t="e" cm="1">
        <f t="array" ref="AM22">INDEX(Table4[activity], SMALL(IF(AM$2=Table4[subcategory], MATCH(ROW(Table4[subcategory]), ROW(Table4[subcategory]))), ROWS($AG$1:AJ20)))</f>
        <v>#NUM!</v>
      </c>
      <c r="AN22" s="13" t="e" cm="1">
        <f t="array" ref="AN22">INDEX(Table4[activity], SMALL(IF(AN$2=Table4[subcategory], MATCH(ROW(Table4[subcategory]), ROW(Table4[subcategory]))), ROWS($AG$1:AK20)))</f>
        <v>#NUM!</v>
      </c>
      <c r="AO22" s="13" t="e" cm="1">
        <f t="array" ref="AO22">INDEX(Table4[activity], SMALL(IF(AO$2=Table4[subcategory], MATCH(ROW(Table4[subcategory]), ROW(Table4[subcategory]))), ROWS($AG$1:AL20)))</f>
        <v>#NUM!</v>
      </c>
      <c r="AP22" s="13" t="e" cm="1">
        <f t="array" ref="AP22">INDEX(Table4[activity], SMALL(IF(AP$2=Table4[subcategory], MATCH(ROW(Table4[subcategory]), ROW(Table4[subcategory]))), ROWS($AG$1:AM20)))</f>
        <v>#NUM!</v>
      </c>
      <c r="AQ22" s="13" t="e" cm="1">
        <f t="array" ref="AQ22">INDEX(Table4[activity], SMALL(IF(AQ$2=Table4[subcategory], MATCH(ROW(Table4[subcategory]), ROW(Table4[subcategory]))), ROWS($AG$1:AN20)))</f>
        <v>#NUM!</v>
      </c>
      <c r="AR22" s="13" t="e" cm="1">
        <f t="array" ref="AR22">INDEX(Table4[activity], SMALL(IF(AR$2=Table4[subcategory], MATCH(ROW(Table4[subcategory]), ROW(Table4[subcategory]))), ROWS($AG$1:AO20)))</f>
        <v>#NUM!</v>
      </c>
      <c r="AS22" s="13" t="e" cm="1">
        <f t="array" ref="AS22">INDEX(Table4[activity], SMALL(IF(AS$2=Table4[subcategory], MATCH(ROW(Table4[subcategory]), ROW(Table4[subcategory]))), ROWS($AG$1:AP20)))</f>
        <v>#NUM!</v>
      </c>
      <c r="AT22" s="13" t="e" cm="1">
        <f t="array" ref="AT22">INDEX(Table4[activity], SMALL(IF(AT$2=Table4[subcategory], MATCH(ROW(Table4[subcategory]), ROW(Table4[subcategory]))), ROWS($AG$1:AQ20)))</f>
        <v>#NUM!</v>
      </c>
      <c r="AU22" s="13" t="e" cm="1">
        <f t="array" ref="AU22">INDEX(Table4[activity], SMALL(IF(AU$2=Table4[subcategory], MATCH(ROW(Table4[subcategory]), ROW(Table4[subcategory]))), ROWS($AG$1:AR20)))</f>
        <v>#NUM!</v>
      </c>
      <c r="AV22" s="13" t="e" cm="1">
        <f t="array" ref="AV22">INDEX(Table4[activity], SMALL(IF(AV$2=Table4[subcategory], MATCH(ROW(Table4[subcategory]), ROW(Table4[subcategory]))), ROWS($AG$1:AS20)))</f>
        <v>#NUM!</v>
      </c>
      <c r="AW22" s="13" t="e" cm="1">
        <f t="array" ref="AW22">INDEX(Table4[activity], SMALL(IF(AW$2=Table4[subcategory], MATCH(ROW(Table4[subcategory]), ROW(Table4[subcategory]))), ROWS($AG$1:AT20)))</f>
        <v>#NUM!</v>
      </c>
      <c r="AX22" s="13" t="e" cm="1">
        <f t="array" ref="AX22">INDEX(Table4[activity], SMALL(IF(AX$2=Table4[subcategory], MATCH(ROW(Table4[subcategory]), ROW(Table4[subcategory]))), ROWS($AG$1:AU20)))</f>
        <v>#NUM!</v>
      </c>
      <c r="AY22" s="13" t="e" cm="1">
        <f t="array" ref="AY22">INDEX(Table4[activity], SMALL(IF(AY$2=Table4[subcategory], MATCH(ROW(Table4[subcategory]), ROW(Table4[subcategory]))), ROWS($AG$1:AV20)))</f>
        <v>#NUM!</v>
      </c>
      <c r="AZ22" s="13" t="e" cm="1">
        <f t="array" ref="AZ22">INDEX(Table4[activity], SMALL(IF(AZ$2=Table4[subcategory], MATCH(ROW(Table4[subcategory]), ROW(Table4[subcategory]))), ROWS($AG$1:AW20)))</f>
        <v>#NUM!</v>
      </c>
      <c r="BA22" s="13" t="e" cm="1">
        <f t="array" ref="BA22">INDEX(Table4[activity], SMALL(IF(BA$2=Table4[subcategory], MATCH(ROW(Table4[subcategory]), ROW(Table4[subcategory]))), ROWS($AG$1:AX20)))</f>
        <v>#NUM!</v>
      </c>
      <c r="BB22" s="13" t="e" cm="1">
        <f t="array" ref="BB22">INDEX(Table4[activity], SMALL(IF(BB$2=Table4[subcategory], MATCH(ROW(Table4[subcategory]), ROW(Table4[subcategory]))), ROWS($AG$1:AY20)))</f>
        <v>#NUM!</v>
      </c>
      <c r="BD22" s="13" t="s">
        <v>58</v>
      </c>
      <c r="BE22" s="13" t="s">
        <v>60</v>
      </c>
      <c r="BG22" s="13" t="e">
        <f t="array" ref="BG22">INDEX(Table5[subactivity], SMALL(IF(BG$2=Table5[activity], MATCH(ROW(Table5[activity]), ROW(Table5[activity]))), ROWS($BD$1:BD20)))</f>
        <v>#NUM!</v>
      </c>
      <c r="BH22" s="13" t="e">
        <f t="array" ref="BH22">INDEX(Table5[subactivity], SMALL(IF(BH$2=Table5[activity], MATCH(ROW(Table5[activity]), ROW(Table5[activity]))), ROWS($BD$1:BE20)))</f>
        <v>#NUM!</v>
      </c>
      <c r="BI22" s="13" t="e">
        <f t="array" ref="BI22">INDEX(Table5[subactivity], SMALL(IF(BI$2=Table5[activity], MATCH(ROW(Table5[activity]), ROW(Table5[activity]))), ROWS($BD$1:BF20)))</f>
        <v>#NUM!</v>
      </c>
      <c r="BJ22" s="13" t="e">
        <f t="array" ref="BJ22">INDEX(Table5[subactivity], SMALL(IF(BJ$2=Table5[activity], MATCH(ROW(Table5[activity]), ROW(Table5[activity]))), ROWS($BD$1:BG20)))</f>
        <v>#NUM!</v>
      </c>
      <c r="BK22" s="13" t="e">
        <f t="array" ref="BK22">INDEX(Table5[subactivity], SMALL(IF(BK$2=Table5[activity], MATCH(ROW(Table5[activity]), ROW(Table5[activity]))), ROWS($BD$1:BH20)))</f>
        <v>#NUM!</v>
      </c>
      <c r="BL22" s="13" t="e">
        <f t="array" ref="BL22">INDEX(Table5[subactivity], SMALL(IF(BL$2=Table5[activity], MATCH(ROW(Table5[activity]), ROW(Table5[activity]))), ROWS($BD$1:BI20)))</f>
        <v>#NUM!</v>
      </c>
      <c r="BM22" s="13" t="e">
        <f t="array" ref="BM22">INDEX(Table5[subactivity], SMALL(IF(BM$2=Table5[activity], MATCH(ROW(Table5[activity]), ROW(Table5[activity]))), ROWS($BD$1:BJ20)))</f>
        <v>#NUM!</v>
      </c>
      <c r="BN22" s="13" t="e">
        <f t="array" ref="BN22">INDEX(Table5[subactivity], SMALL(IF(BN$2=Table5[activity], MATCH(ROW(Table5[activity]), ROW(Table5[activity]))), ROWS($BD$1:BK20)))</f>
        <v>#NUM!</v>
      </c>
      <c r="BO22" s="13" t="e">
        <f t="array" ref="BO22">INDEX(Table5[subactivity], SMALL(IF(BO$2=Table5[activity], MATCH(ROW(Table5[activity]), ROW(Table5[activity]))), ROWS($BD$1:BL20)))</f>
        <v>#NUM!</v>
      </c>
      <c r="BP22" s="13" t="e">
        <f t="array" ref="BP22">INDEX(Table5[subactivity], SMALL(IF(BP$2=Table5[activity], MATCH(ROW(Table5[activity]), ROW(Table5[activity]))), ROWS($BD$1:BM20)))</f>
        <v>#NUM!</v>
      </c>
      <c r="BQ22" s="13" t="e">
        <f t="array" ref="BQ22">INDEX(Table5[subactivity], SMALL(IF(BQ$2=Table5[activity], MATCH(ROW(Table5[activity]), ROW(Table5[activity]))), ROWS($BD$1:BN20)))</f>
        <v>#NUM!</v>
      </c>
      <c r="BR22" s="13" t="e">
        <f t="array" ref="BR22">INDEX(Table5[subactivity], SMALL(IF(BR$2=Table5[activity], MATCH(ROW(Table5[activity]), ROW(Table5[activity]))), ROWS($BD$1:BO20)))</f>
        <v>#NUM!</v>
      </c>
      <c r="BS22" s="13" t="e">
        <f t="array" ref="BS22">INDEX(Table5[subactivity], SMALL(IF(BS$2=Table5[activity], MATCH(ROW(Table5[activity]), ROW(Table5[activity]))), ROWS($BD$1:BP20)))</f>
        <v>#NUM!</v>
      </c>
      <c r="BT22" s="13" t="e">
        <f t="array" ref="BT22">INDEX(Table5[subactivity], SMALL(IF(BT$2=Table5[activity], MATCH(ROW(Table5[activity]), ROW(Table5[activity]))), ROWS($BD$1:BQ20)))</f>
        <v>#NUM!</v>
      </c>
      <c r="BU22" s="13" t="e">
        <f t="array" ref="BU22">INDEX(Table5[subactivity], SMALL(IF(BU$2=Table5[activity], MATCH(ROW(Table5[activity]), ROW(Table5[activity]))), ROWS($BD$1:BR20)))</f>
        <v>#NUM!</v>
      </c>
      <c r="BV22" s="13" t="e">
        <f t="array" ref="BV22">INDEX(Table5[subactivity], SMALL(IF(BV$2=Table5[activity], MATCH(ROW(Table5[activity]), ROW(Table5[activity]))), ROWS($BD$1:BS20)))</f>
        <v>#NUM!</v>
      </c>
      <c r="BW22" s="13" t="e">
        <f t="array" ref="BW22">INDEX(Table5[subactivity], SMALL(IF(BW$2=Table5[activity], MATCH(ROW(Table5[activity]), ROW(Table5[activity]))), ROWS($BD$1:BT20)))</f>
        <v>#NUM!</v>
      </c>
      <c r="BX22" s="13" t="e">
        <f t="array" ref="BX22">INDEX(Table5[subactivity], SMALL(IF(BX$2=Table5[activity], MATCH(ROW(Table5[activity]), ROW(Table5[activity]))), ROWS($BD$1:BU20)))</f>
        <v>#NUM!</v>
      </c>
      <c r="BY22" s="13" t="e">
        <f t="array" ref="BY22">INDEX(Table5[subactivity], SMALL(IF(BY$2=Table5[activity], MATCH(ROW(Table5[activity]), ROW(Table5[activity]))), ROWS($BD$1:BV20)))</f>
        <v>#NUM!</v>
      </c>
      <c r="BZ22" s="13" t="e">
        <f t="array" ref="BZ22">INDEX(Table5[subactivity], SMALL(IF(BZ$2=Table5[activity], MATCH(ROW(Table5[activity]), ROW(Table5[activity]))), ROWS($BD$1:BW20)))</f>
        <v>#NUM!</v>
      </c>
      <c r="CA22" s="13" t="e">
        <f t="array" ref="CA22">INDEX(Table5[subactivity], SMALL(IF(CA$2=Table5[activity], MATCH(ROW(Table5[activity]), ROW(Table5[activity]))), ROWS($BD$1:BX20)))</f>
        <v>#NUM!</v>
      </c>
      <c r="CB22" s="13" t="e">
        <f t="array" ref="CB22">INDEX(Table5[subactivity], SMALL(IF(CB$2=Table5[activity], MATCH(ROW(Table5[activity]), ROW(Table5[activity]))), ROWS($BD$1:BY20)))</f>
        <v>#NUM!</v>
      </c>
      <c r="CC22" s="13" t="e">
        <f t="array" ref="CC22">INDEX(Table5[subactivity], SMALL(IF(CC$2=Table5[activity], MATCH(ROW(Table5[activity]), ROW(Table5[activity]))), ROWS($BD$1:BZ20)))</f>
        <v>#NUM!</v>
      </c>
      <c r="CD22" s="13" t="e">
        <f t="array" ref="CD22">INDEX(Table5[subactivity], SMALL(IF(CD$2=Table5[activity], MATCH(ROW(Table5[activity]), ROW(Table5[activity]))), ROWS($BD$1:CA20)))</f>
        <v>#NUM!</v>
      </c>
      <c r="CE22" s="13" t="e">
        <f t="array" ref="CE22">INDEX(Table5[subactivity], SMALL(IF(CE$2=Table5[activity], MATCH(ROW(Table5[activity]), ROW(Table5[activity]))), ROWS($BD$1:CB20)))</f>
        <v>#NUM!</v>
      </c>
      <c r="CF22" s="13" t="e">
        <f t="array" ref="CF22">INDEX(Table5[subactivity], SMALL(IF(CF$2=Table5[activity], MATCH(ROW(Table5[activity]), ROW(Table5[activity]))), ROWS($BD$1:CC20)))</f>
        <v>#NUM!</v>
      </c>
      <c r="CG22" s="13" t="e">
        <f t="array" ref="CG22">INDEX(Table5[subactivity], SMALL(IF(CG$2=Table5[activity], MATCH(ROW(Table5[activity]), ROW(Table5[activity]))), ROWS($BD$1:CD20)))</f>
        <v>#NUM!</v>
      </c>
      <c r="CH22" s="13" t="e">
        <f t="array" ref="CH22">INDEX(Table5[subactivity], SMALL(IF(CH$2=Table5[activity], MATCH(ROW(Table5[activity]), ROW(Table5[activity]))), ROWS($BD$1:CE20)))</f>
        <v>#NUM!</v>
      </c>
      <c r="CI22" s="13" t="e">
        <f t="array" ref="CI22">INDEX(Table5[subactivity], SMALL(IF(CI$2=Table5[activity], MATCH(ROW(Table5[activity]), ROW(Table5[activity]))), ROWS($BD$1:CF20)))</f>
        <v>#NUM!</v>
      </c>
      <c r="CJ22" s="13" t="e">
        <f t="array" ref="CJ22">INDEX(Table5[subactivity], SMALL(IF(CJ$2=Table5[activity], MATCH(ROW(Table5[activity]), ROW(Table5[activity]))), ROWS($BD$1:CG20)))</f>
        <v>#NUM!</v>
      </c>
      <c r="CK22" s="13" t="str">
        <f t="array" ref="CK22">INDEX(Table5[subactivity], SMALL(IF(CK$2=Table5[activity], MATCH(ROW(Table5[activity]), ROW(Table5[activity]))), ROWS($BD$1:CH20)))</f>
        <v>Adjacent FMCG</v>
      </c>
      <c r="CL22" s="13" t="e">
        <f t="array" ref="CL22">INDEX(Table5[subactivity], SMALL(IF(CL$2=Table5[activity], MATCH(ROW(Table5[activity]), ROW(Table5[activity]))), ROWS($BD$1:CI20)))</f>
        <v>#NUM!</v>
      </c>
      <c r="CM22" s="13" t="e">
        <f t="array" ref="CM22">INDEX(Table5[subactivity], SMALL(IF(CM$2=Table5[activity], MATCH(ROW(Table5[activity]), ROW(Table5[activity]))), ROWS($BD$1:CJ20)))</f>
        <v>#NUM!</v>
      </c>
      <c r="CN22" s="13" t="e">
        <f t="array" ref="CN22">INDEX(Table5[subactivity], SMALL(IF(CN$2=Table5[activity], MATCH(ROW(Table5[activity]), ROW(Table5[activity]))), ROWS($BD$1:CK20)))</f>
        <v>#NUM!</v>
      </c>
      <c r="CO22" s="13" t="e">
        <f t="array" ref="CO22">INDEX(Table5[subactivity], SMALL(IF(CO$2=Table5[activity], MATCH(ROW(Table5[activity]), ROW(Table5[activity]))), ROWS($BD$1:CL20)))</f>
        <v>#NUM!</v>
      </c>
      <c r="CP22" s="13" t="e">
        <f t="array" ref="CP22">INDEX(Table5[subactivity], SMALL(IF(CP$2=Table5[activity], MATCH(ROW(Table5[activity]), ROW(Table5[activity]))), ROWS($BD$1:CM20)))</f>
        <v>#NUM!</v>
      </c>
      <c r="DG22" s="13" t="s">
        <v>116</v>
      </c>
      <c r="DH22" s="13" t="s">
        <v>176</v>
      </c>
      <c r="DJ22" s="13" t="e">
        <f t="array" ref="DJ22">INDEX(Table8[account], SMALL(IF(DJ$2=Table8[subchannel], MATCH(ROW(Table8[subchannel]), ROW(Table8[subchannel]))), ROWS($DG$1:DG20)))</f>
        <v>#NUM!</v>
      </c>
      <c r="DK22" s="13" t="e">
        <f t="array" ref="DK22">INDEX(Table8[account], SMALL(IF(DK$2=Table8[subchannel], MATCH(ROW(Table8[subchannel]), ROW(Table8[subchannel]))), ROWS($DG$1:DH20)))</f>
        <v>#NUM!</v>
      </c>
      <c r="DL22" s="13" t="e">
        <f t="array" ref="DL22">INDEX(Table8[account], SMALL(IF(DL$2=Table8[subchannel], MATCH(ROW(Table8[subchannel]), ROW(Table8[subchannel]))), ROWS($DG$1:DI20)))</f>
        <v>#NUM!</v>
      </c>
      <c r="DM22" s="13" t="e">
        <f t="array" ref="DM22">INDEX(Table8[account], SMALL(IF(DM$2=Table8[subchannel], MATCH(ROW(Table8[subchannel]), ROW(Table8[subchannel]))), ROWS($DG$1:DJ20)))</f>
        <v>#NUM!</v>
      </c>
      <c r="DN22" s="13" t="e">
        <f t="array" ref="DN22">INDEX(Table8[account], SMALL(IF(DN$2=Table8[subchannel], MATCH(ROW(Table8[subchannel]), ROW(Table8[subchannel]))), ROWS($DG$1:DK20)))</f>
        <v>#NUM!</v>
      </c>
      <c r="DO22" s="13" t="e">
        <f t="array" ref="DO22">INDEX(Table8[account], SMALL(IF(DO$2=Table8[subchannel], MATCH(ROW(Table8[subchannel]), ROW(Table8[subchannel]))), ROWS($DG$1:DL20)))</f>
        <v>#NUM!</v>
      </c>
      <c r="DP22" s="13" t="e">
        <f t="array" ref="DP22">INDEX(Table8[account], SMALL(IF(DP$2=Table8[subchannel], MATCH(ROW(Table8[subchannel]), ROW(Table8[subchannel]))), ROWS($DG$1:DM20)))</f>
        <v>#NUM!</v>
      </c>
      <c r="DQ22" s="13" t="e">
        <f t="array" ref="DQ22">INDEX(Table8[account], SMALL(IF(DQ$2=Table8[subchannel], MATCH(ROW(Table8[subchannel]), ROW(Table8[subchannel]))), ROWS($DG$1:DN20)))</f>
        <v>#NUM!</v>
      </c>
      <c r="DR22" s="13" t="e">
        <f t="array" ref="DR22">INDEX(Table8[account], SMALL(IF(DR$2=Table8[subchannel], MATCH(ROW(Table8[subchannel]), ROW(Table8[subchannel]))), ROWS($DG$1:DO20)))</f>
        <v>#NUM!</v>
      </c>
      <c r="DS22" s="13" t="e">
        <f t="array" ref="DS22">INDEX(Table8[account], SMALL(IF(DS$2=Table8[subchannel], MATCH(ROW(Table8[subchannel]), ROW(Table8[subchannel]))), ROWS($DG$1:DP20)))</f>
        <v>#NUM!</v>
      </c>
      <c r="DT22" s="13" t="e">
        <f t="array" ref="DT22">INDEX(Table8[account], SMALL(IF(DT$2=Table8[subchannel], MATCH(ROW(Table8[subchannel]), ROW(Table8[subchannel]))), ROWS($DG$1:DQ20)))</f>
        <v>#NUM!</v>
      </c>
      <c r="DU22" s="13" t="e">
        <f t="array" ref="DU22">INDEX(Table8[account], SMALL(IF(DU$2=Table8[subchannel], MATCH(ROW(Table8[subchannel]), ROW(Table8[subchannel]))), ROWS($DG$1:DR20)))</f>
        <v>#NUM!</v>
      </c>
      <c r="DV22" s="13" t="e">
        <f t="array" ref="DV22">INDEX(Table8[account], SMALL(IF(DV$2=Table8[subchannel], MATCH(ROW(Table8[subchannel]), ROW(Table8[subchannel]))), ROWS($DG$1:DS20)))</f>
        <v>#NUM!</v>
      </c>
      <c r="DW22" s="13" t="e">
        <f t="array" ref="DW22">INDEX(Table8[account], SMALL(IF(DW$2=Table8[subchannel], MATCH(ROW(Table8[subchannel]), ROW(Table8[subchannel]))), ROWS($DG$1:DT20)))</f>
        <v>#NUM!</v>
      </c>
      <c r="DX22" s="13" t="e">
        <f t="array" ref="DX22">INDEX(Table8[account], SMALL(IF(DX$2=Table8[subchannel], MATCH(ROW(Table8[subchannel]), ROW(Table8[subchannel]))), ROWS($DG$1:DU20)))</f>
        <v>#NUM!</v>
      </c>
      <c r="DY22" s="13" t="e">
        <f t="array" ref="DY22">INDEX(Table8[account], SMALL(IF(DY$2=Table8[subchannel], MATCH(ROW(Table8[subchannel]), ROW(Table8[subchannel]))), ROWS($DG$1:DV20)))</f>
        <v>#NUM!</v>
      </c>
      <c r="DZ22" s="13" t="e">
        <f t="array" ref="DZ22">INDEX(Table8[account], SMALL(IF(DZ$2=Table8[subchannel], MATCH(ROW(Table8[subchannel]), ROW(Table8[subchannel]))), ROWS($DG$1:DW20)))</f>
        <v>#NUM!</v>
      </c>
      <c r="EB22" s="13" t="s">
        <v>174</v>
      </c>
      <c r="EC22" s="13" t="s">
        <v>174</v>
      </c>
      <c r="EE22" s="13" t="e">
        <f t="array" ref="EE22">INDEX(Table9[subaccount], SMALL(IF(EE$2=Table9[account], MATCH(ROW(Table9[account]), ROW(Table9[account]))), ROWS($EB$1:EB20)))</f>
        <v>#NUM!</v>
      </c>
      <c r="EF22" s="13" t="e">
        <f t="array" ref="EF22">INDEX(Table9[subaccount], SMALL(IF(EF$2=Table9[account], MATCH(ROW(Table9[account]), ROW(Table9[account]))), ROWS($EB$1:EC20)))</f>
        <v>#NUM!</v>
      </c>
      <c r="EG22" s="13" t="e">
        <f t="array" ref="EG22">INDEX(Table9[subaccount], SMALL(IF(EG$2=Table9[account], MATCH(ROW(Table9[account]), ROW(Table9[account]))), ROWS($EB$1:ED20)))</f>
        <v>#NUM!</v>
      </c>
      <c r="EH22" s="13" t="e">
        <f t="array" ref="EH22">INDEX(Table9[subaccount], SMALL(IF(EH$2=Table9[account], MATCH(ROW(Table9[account]), ROW(Table9[account]))), ROWS($EB$1:EE20)))</f>
        <v>#NUM!</v>
      </c>
      <c r="EI22" s="13" t="e">
        <f t="array" ref="EI22">INDEX(Table9[subaccount], SMALL(IF(EI$2=Table9[account], MATCH(ROW(Table9[account]), ROW(Table9[account]))), ROWS($EB$1:EF20)))</f>
        <v>#NUM!</v>
      </c>
      <c r="EJ22" s="13" t="e">
        <f t="array" ref="EJ22">INDEX(Table9[subaccount], SMALL(IF(EJ$2=Table9[account], MATCH(ROW(Table9[account]), ROW(Table9[account]))), ROWS($EB$1:EG20)))</f>
        <v>#NUM!</v>
      </c>
      <c r="EK22" s="13" t="e">
        <f t="array" ref="EK22">INDEX(Table9[subaccount], SMALL(IF(EK$2=Table9[account], MATCH(ROW(Table9[account]), ROW(Table9[account]))), ROWS($EB$1:EH20)))</f>
        <v>#NUM!</v>
      </c>
      <c r="EL22" s="13" t="e">
        <f t="array" ref="EL22">INDEX(Table9[subaccount], SMALL(IF(EL$2=Table9[account], MATCH(ROW(Table9[account]), ROW(Table9[account]))), ROWS($EB$1:EI20)))</f>
        <v>#NUM!</v>
      </c>
      <c r="EM22" s="13" t="e">
        <f t="array" ref="EM22">INDEX(Table9[subaccount], SMALL(IF(EM$2=Table9[account], MATCH(ROW(Table9[account]), ROW(Table9[account]))), ROWS($EB$1:EJ20)))</f>
        <v>#NUM!</v>
      </c>
      <c r="EN22" s="13" t="e">
        <f t="array" ref="EN22">INDEX(Table9[subaccount], SMALL(IF(EN$2=Table9[account], MATCH(ROW(Table9[account]), ROW(Table9[account]))), ROWS($EB$1:EK20)))</f>
        <v>#NUM!</v>
      </c>
      <c r="EO22" s="13" t="e">
        <f t="array" ref="EO22">INDEX(Table9[subaccount], SMALL(IF(EO$2=Table9[account], MATCH(ROW(Table9[account]), ROW(Table9[account]))), ROWS($EB$1:EL20)))</f>
        <v>#NUM!</v>
      </c>
      <c r="EP22" s="13" t="e">
        <f t="array" ref="EP22">INDEX(Table9[subaccount], SMALL(IF(EP$2=Table9[account], MATCH(ROW(Table9[account]), ROW(Table9[account]))), ROWS($EB$1:EM20)))</f>
        <v>#NUM!</v>
      </c>
      <c r="EQ22" s="13" t="e">
        <f t="array" ref="EQ22">INDEX(Table9[subaccount], SMALL(IF(EQ$2=Table9[account], MATCH(ROW(Table9[account]), ROW(Table9[account]))), ROWS($EB$1:EN20)))</f>
        <v>#NUM!</v>
      </c>
      <c r="ER22" s="13" t="e">
        <f t="array" ref="ER22">INDEX(Table9[subaccount], SMALL(IF(ER$2=Table9[account], MATCH(ROW(Table9[account]), ROW(Table9[account]))), ROWS($EB$1:EO20)))</f>
        <v>#NUM!</v>
      </c>
      <c r="ES22" s="13" t="e">
        <f t="array" ref="ES22">INDEX(Table9[subaccount], SMALL(IF(ES$2=Table9[account], MATCH(ROW(Table9[account]), ROW(Table9[account]))), ROWS($EB$1:EP20)))</f>
        <v>#NUM!</v>
      </c>
      <c r="ET22" s="13" t="e">
        <f t="array" ref="ET22">INDEX(Table9[subaccount], SMALL(IF(ET$2=Table9[account], MATCH(ROW(Table9[account]), ROW(Table9[account]))), ROWS($EB$1:EQ20)))</f>
        <v>#NUM!</v>
      </c>
      <c r="EU22" s="13" t="e">
        <f t="array" ref="EU22">INDEX(Table9[subaccount], SMALL(IF(EU$2=Table9[account], MATCH(ROW(Table9[account]), ROW(Table9[account]))), ROWS($EB$1:ER20)))</f>
        <v>#NUM!</v>
      </c>
      <c r="EV22" s="13" t="e">
        <f t="array" ref="EV22">INDEX(Table9[subaccount], SMALL(IF(EV$2=Table9[account], MATCH(ROW(Table9[account]), ROW(Table9[account]))), ROWS($EB$1:ES20)))</f>
        <v>#NUM!</v>
      </c>
      <c r="EW22" s="13" t="e">
        <f t="array" ref="EW22">INDEX(Table9[subaccount], SMALL(IF(EW$2=Table9[account], MATCH(ROW(Table9[account]), ROW(Table9[account]))), ROWS($EB$1:ET20)))</f>
        <v>#NUM!</v>
      </c>
      <c r="EX22" s="13" t="e">
        <f t="array" ref="EX22">INDEX(Table9[subaccount], SMALL(IF(EX$2=Table9[account], MATCH(ROW(Table9[account]), ROW(Table9[account]))), ROWS($EB$1:EU20)))</f>
        <v>#NUM!</v>
      </c>
      <c r="EY22" s="13" t="e">
        <f t="array" ref="EY22">INDEX(Table9[subaccount], SMALL(IF(EY$2=Table9[account], MATCH(ROW(Table9[account]), ROW(Table9[account]))), ROWS($EB$1:EV20)))</f>
        <v>#NUM!</v>
      </c>
      <c r="EZ22" s="13" t="e">
        <f t="array" ref="EZ22">INDEX(Table9[subaccount], SMALL(IF(EZ$2=Table9[account], MATCH(ROW(Table9[account]), ROW(Table9[account]))), ROWS($EB$1:EW20)))</f>
        <v>#NUM!</v>
      </c>
      <c r="FA22" s="13" t="str">
        <f t="array" ref="FA22">INDEX(Table9[subaccount], SMALL(IF(FA$2=Table9[account], MATCH(ROW(Table9[account]), ROW(Table9[account]))), ROWS($EB$1:EX20)))</f>
        <v>TIP TOP NEW</v>
      </c>
      <c r="FB22" s="13" t="e">
        <f t="array" ref="FB22">INDEX(Table9[subaccount], SMALL(IF(FB$2=Table9[account], MATCH(ROW(Table9[account]), ROW(Table9[account]))), ROWS($EB$1:EY20)))</f>
        <v>#NUM!</v>
      </c>
      <c r="FC22" s="13" t="e">
        <f t="array" ref="FC22">INDEX(Table9[subaccount], SMALL(IF(FC$2=Table9[account], MATCH(ROW(Table9[account]), ROW(Table9[account]))), ROWS($EB$1:EZ20)))</f>
        <v>#NUM!</v>
      </c>
      <c r="FD22" s="13" t="e">
        <f t="array" ref="FD22">INDEX(Table9[subaccount], SMALL(IF(FD$2=Table9[account], MATCH(ROW(Table9[account]), ROW(Table9[account]))), ROWS($EB$1:FA20)))</f>
        <v>#NUM!</v>
      </c>
      <c r="FE22" s="13" t="e">
        <f t="array" ref="FE22">INDEX(Table9[subaccount], SMALL(IF(FE$2=Table9[account], MATCH(ROW(Table9[account]), ROW(Table9[account]))), ROWS($EB$1:FB20)))</f>
        <v>#NUM!</v>
      </c>
      <c r="FF22" s="13" t="e">
        <f t="array" ref="FF22">INDEX(Table9[subaccount], SMALL(IF(FF$2=Table9[account], MATCH(ROW(Table9[account]), ROW(Table9[account]))), ROWS($EB$1:FC20)))</f>
        <v>#NUM!</v>
      </c>
      <c r="FG22" s="13" t="e">
        <f t="array" ref="FG22">INDEX(Table9[subaccount], SMALL(IF(FG$2=Table9[account], MATCH(ROW(Table9[account]), ROW(Table9[account]))), ROWS($EB$1:FD20)))</f>
        <v>#NUM!</v>
      </c>
      <c r="FH22" s="13" t="e">
        <f t="array" ref="FH22">INDEX(Table9[subaccount], SMALL(IF(FH$2=Table9[account], MATCH(ROW(Table9[account]), ROW(Table9[account]))), ROWS($EB$1:FE20)))</f>
        <v>#NUM!</v>
      </c>
      <c r="FI22" s="13" t="e">
        <f t="array" ref="FI22">INDEX(Table9[subaccount], SMALL(IF(FI$2=Table9[account], MATCH(ROW(Table9[account]), ROW(Table9[account]))), ROWS($EB$1:FF20)))</f>
        <v>#NUM!</v>
      </c>
      <c r="FJ22" s="13" t="e">
        <f t="array" ref="FJ22">INDEX(Table9[subaccount], SMALL(IF(FJ$2=Table9[account], MATCH(ROW(Table9[account]), ROW(Table9[account]))), ROWS($EB$1:FG20)))</f>
        <v>#NUM!</v>
      </c>
      <c r="FK22" s="13" t="e">
        <f t="array" ref="FK22">INDEX(Table9[subaccount], SMALL(IF(FK$2=Table9[account], MATCH(ROW(Table9[account]), ROW(Table9[account]))), ROWS($EB$1:FH20)))</f>
        <v>#NUM!</v>
      </c>
      <c r="FL22" s="13" t="e">
        <f t="array" ref="FL22">INDEX(Table9[subaccount], SMALL(IF(FL$2=Table9[account], MATCH(ROW(Table9[account]), ROW(Table9[account]))), ROWS($EB$1:FI20)))</f>
        <v>#NUM!</v>
      </c>
      <c r="FM22" s="13" t="e">
        <f t="array" ref="FM22">INDEX(Table9[subaccount], SMALL(IF(FM$2=Table9[account], MATCH(ROW(Table9[account]), ROW(Table9[account]))), ROWS($EB$1:FJ20)))</f>
        <v>#NUM!</v>
      </c>
      <c r="FN22" s="13" t="e">
        <f t="array" ref="FN22">INDEX(Table9[subaccount], SMALL(IF(FN$2=Table9[account], MATCH(ROW(Table9[account]), ROW(Table9[account]))), ROWS($EB$1:FK20)))</f>
        <v>#NUM!</v>
      </c>
      <c r="FO22" s="13" t="e">
        <f t="array" ref="FO22">INDEX(Table9[subaccount], SMALL(IF(FO$2=Table9[account], MATCH(ROW(Table9[account]), ROW(Table9[account]))), ROWS($EB$1:FL20)))</f>
        <v>#NUM!</v>
      </c>
      <c r="FP22" s="13" t="e">
        <f t="array" ref="FP22">INDEX(Table9[subaccount], SMALL(IF(FP$2=Table9[account], MATCH(ROW(Table9[account]), ROW(Table9[account]))), ROWS($EB$1:FM20)))</f>
        <v>#NUM!</v>
      </c>
      <c r="FQ22" s="13" t="e">
        <f t="array" ref="FQ22">INDEX(Table9[subaccount], SMALL(IF(FQ$2=Table9[account], MATCH(ROW(Table9[account]), ROW(Table9[account]))), ROWS($EB$1:FN20)))</f>
        <v>#NUM!</v>
      </c>
      <c r="FR22" s="13" t="e">
        <f t="array" ref="FR22">INDEX(Table9[subaccount], SMALL(IF(FR$2=Table9[account], MATCH(ROW(Table9[account]), ROW(Table9[account]))), ROWS($EB$1:FO20)))</f>
        <v>#NUM!</v>
      </c>
      <c r="FS22" s="13" t="e">
        <f t="array" ref="FS22">INDEX(Table9[subaccount], SMALL(IF(FS$2=Table9[account], MATCH(ROW(Table9[account]), ROW(Table9[account]))), ROWS($EB$1:FP20)))</f>
        <v>#NUM!</v>
      </c>
      <c r="FT22" s="13" t="e">
        <f t="array" ref="FT22">INDEX(Table9[subaccount], SMALL(IF(FT$2=Table9[account], MATCH(ROW(Table9[account]), ROW(Table9[account]))), ROWS($EB$1:FQ20)))</f>
        <v>#NUM!</v>
      </c>
      <c r="FU22" s="13" t="e">
        <f t="array" ref="FU22">INDEX(Table9[subaccount], SMALL(IF(FU$2=Table9[account], MATCH(ROW(Table9[account]), ROW(Table9[account]))), ROWS($EB$1:FR20)))</f>
        <v>#NUM!</v>
      </c>
      <c r="FV22" s="13" t="e">
        <f t="array" ref="FV22">INDEX(Table9[subaccount], SMALL(IF(FV$2=Table9[account], MATCH(ROW(Table9[account]), ROW(Table9[account]))), ROWS($EB$1:FS20)))</f>
        <v>#NUM!</v>
      </c>
      <c r="FW22" s="13" t="e">
        <f t="array" ref="FW22">INDEX(Table9[subaccount], SMALL(IF(FW$2=Table9[account], MATCH(ROW(Table9[account]), ROW(Table9[account]))), ROWS($EB$1:FT20)))</f>
        <v>#NUM!</v>
      </c>
      <c r="FX22" s="13" t="e">
        <f t="array" ref="FX22">INDEX(Table9[subaccount], SMALL(IF(FX$2=Table9[account], MATCH(ROW(Table9[account]), ROW(Table9[account]))), ROWS($EB$1:FU20)))</f>
        <v>#NUM!</v>
      </c>
      <c r="FY22" s="13" t="e">
        <f t="array" ref="FY22">INDEX(Table9[subaccount], SMALL(IF(FY$2=Table9[account], MATCH(ROW(Table9[account]), ROW(Table9[account]))), ROWS($EB$1:FV20)))</f>
        <v>#NUM!</v>
      </c>
      <c r="FZ22" s="13" t="e">
        <f t="array" ref="FZ22">INDEX(Table9[subaccount], SMALL(IF(FZ$2=Table9[account], MATCH(ROW(Table9[account]), ROW(Table9[account]))), ROWS($EB$1:FW20)))</f>
        <v>#NUM!</v>
      </c>
      <c r="GA22" s="13" t="e">
        <f t="array" ref="GA22">INDEX(Table9[subaccount], SMALL(IF(GA$2=Table9[account], MATCH(ROW(Table9[account]), ROW(Table9[account]))), ROWS($EB$1:FX20)))</f>
        <v>#NUM!</v>
      </c>
      <c r="GB22" s="13" t="e">
        <f t="array" ref="GB22">INDEX(Table9[subaccount], SMALL(IF(GB$2=Table9[account], MATCH(ROW(Table9[account]), ROW(Table9[account]))), ROWS($EB$1:FY20)))</f>
        <v>#NUM!</v>
      </c>
      <c r="GC22" s="13" t="str">
        <f t="array" ref="GC22">INDEX(Table9[subaccount], SMALL(IF(GC$2=Table9[account], MATCH(ROW(Table9[account]), ROW(Table9[account]))), ROWS($EB$1:FZ20)))</f>
        <v>TK MOM N ME BABY SHOP</v>
      </c>
      <c r="GD22" s="13" t="e">
        <f t="array" ref="GD22">INDEX(Table9[subaccount], SMALL(IF(GD$2=Table9[account], MATCH(ROW(Table9[account]), ROW(Table9[account]))), ROWS($EB$1:GA20)))</f>
        <v>#NUM!</v>
      </c>
      <c r="GE22" s="13" t="e">
        <f t="array" ref="GE22">INDEX(Table9[subaccount], SMALL(IF(GE$2=Table9[account], MATCH(ROW(Table9[account]), ROW(Table9[account]))), ROWS($EB$1:GB20)))</f>
        <v>#NUM!</v>
      </c>
      <c r="GF22" s="13" t="e">
        <f t="array" ref="GF22">INDEX(Table9[subaccount], SMALL(IF(GF$2=Table9[account], MATCH(ROW(Table9[account]), ROW(Table9[account]))), ROWS($EB$1:GC20)))</f>
        <v>#NUM!</v>
      </c>
      <c r="GG22" s="13" t="e">
        <f t="array" ref="GG22">INDEX(Table9[subaccount], SMALL(IF(GG$2=Table9[account], MATCH(ROW(Table9[account]), ROW(Table9[account]))), ROWS($EB$1:GD20)))</f>
        <v>#NUM!</v>
      </c>
      <c r="GH22" s="13" t="e">
        <f t="array" ref="GH22">INDEX(Table9[subaccount], SMALL(IF(GH$2=Table9[account], MATCH(ROW(Table9[account]), ROW(Table9[account]))), ROWS($EB$1:GE20)))</f>
        <v>#NUM!</v>
      </c>
      <c r="GI22" s="13" t="e">
        <f t="array" ref="GI22">INDEX(Table9[subaccount], SMALL(IF(GI$2=Table9[account], MATCH(ROW(Table9[account]), ROW(Table9[account]))), ROWS($EB$1:GF20)))</f>
        <v>#NUM!</v>
      </c>
      <c r="GJ22" s="13" t="e">
        <f t="array" ref="GJ22">INDEX(Table9[subaccount], SMALL(IF(GJ$2=Table9[account], MATCH(ROW(Table9[account]), ROW(Table9[account]))), ROWS($EB$1:GG20)))</f>
        <v>#NUM!</v>
      </c>
      <c r="GK22" s="13" t="e">
        <f t="array" ref="GK22">INDEX(Table9[subaccount], SMALL(IF(GK$2=Table9[account], MATCH(ROW(Table9[account]), ROW(Table9[account]))), ROWS($EB$1:GH20)))</f>
        <v>#NUM!</v>
      </c>
      <c r="GL22" s="13" t="e">
        <f t="array" ref="GL22">INDEX(Table9[subaccount], SMALL(IF(GL$2=Table9[account], MATCH(ROW(Table9[account]), ROW(Table9[account]))), ROWS($EB$1:GI20)))</f>
        <v>#NUM!</v>
      </c>
      <c r="GM22" s="13" t="e">
        <f t="array" ref="GM22">INDEX(Table9[subaccount], SMALL(IF(GM$2=Table9[account], MATCH(ROW(Table9[account]), ROW(Table9[account]))), ROWS($EB$1:GJ20)))</f>
        <v>#NUM!</v>
      </c>
      <c r="GN22" s="13" t="e">
        <f t="array" ref="GN22">INDEX(Table9[subaccount], SMALL(IF(GN$2=Table9[account], MATCH(ROW(Table9[account]), ROW(Table9[account]))), ROWS($EB$1:GK20)))</f>
        <v>#NUM!</v>
      </c>
      <c r="GO22" s="13" t="e">
        <f t="array" ref="GO22">INDEX(Table9[subaccount], SMALL(IF(GO$2=Table9[account], MATCH(ROW(Table9[account]), ROW(Table9[account]))), ROWS($EB$1:GL20)))</f>
        <v>#NUM!</v>
      </c>
      <c r="GP22" s="13" t="e">
        <f t="array" ref="GP22">INDEX(Table9[subaccount], SMALL(IF(GP$2=Table9[account], MATCH(ROW(Table9[account]), ROW(Table9[account]))), ROWS($EB$1:GM20)))</f>
        <v>#NUM!</v>
      </c>
      <c r="GQ22" s="13" t="e">
        <f t="array" ref="GQ22">INDEX(Table9[subaccount], SMALL(IF(GQ$2=Table9[account], MATCH(ROW(Table9[account]), ROW(Table9[account]))), ROWS($EB$1:GN20)))</f>
        <v>#NUM!</v>
      </c>
      <c r="GR22" s="13" t="e">
        <f t="array" ref="GR22">INDEX(Table9[subaccount], SMALL(IF(GR$2=Table9[account], MATCH(ROW(Table9[account]), ROW(Table9[account]))), ROWS($EB$1:GO20)))</f>
        <v>#NUM!</v>
      </c>
      <c r="GV22" s="13" t="s">
        <v>4</v>
      </c>
      <c r="GW22" s="13" t="s">
        <v>430</v>
      </c>
      <c r="GY22" s="13" t="e">
        <f t="array" ref="GY22">INDEX(Table11[Brand], SMALL(IF(GY$2=Table11[Entity], MATCH(ROW(Table11[Entity]), ROW(Table11[Entity]))), ROWS($GV$1:GV20)))</f>
        <v>#NUM!</v>
      </c>
      <c r="GZ22" s="13" t="str">
        <f t="array" ref="GZ22">INDEX(Table11[Brand], SMALL(IF(GZ$2=Table11[Entity], MATCH(ROW(Table11[Entity]), ROW(Table11[Entity]))), ROWS($GV$1:GW20)))</f>
        <v>Nutricia Fortifit</v>
      </c>
      <c r="HA22" s="13" t="e">
        <f t="array" ref="HA22">INDEX(Table11[Brand], SMALL(IF(HA$2=Table11[Entity], MATCH(ROW(Table11[Entity]), ROW(Table11[Entity]))), ROWS($GV$1:GX20)))</f>
        <v>#NUM!</v>
      </c>
      <c r="HC22" s="13" t="s">
        <v>411</v>
      </c>
      <c r="HD22" s="13" t="s">
        <v>460</v>
      </c>
      <c r="HF22" s="13" t="e">
        <f t="array" ref="HF22">INDEX(Table12[SKU], SMALL(IF(HF$2=Table12[Brand], MATCH(ROW(Table12[Brand]), ROW(Table12[Brand]))), ROWS($HC$1:HC20)))</f>
        <v>#NUM!</v>
      </c>
      <c r="HG22" s="13" t="e">
        <f t="array" ref="HG22">INDEX(Table12[SKU], SMALL(IF(HG$2=Table12[Brand], MATCH(ROW(Table12[Brand]), ROW(Table12[Brand]))), ROWS($HC$1:HD20)))</f>
        <v>#NUM!</v>
      </c>
      <c r="HH22" s="13" t="e">
        <f t="array" ref="HH22">INDEX(Table12[SKU], SMALL(IF(HH$2=Table12[Brand], MATCH(ROW(Table12[Brand]), ROW(Table12[Brand]))), ROWS($HC$1:HE20)))</f>
        <v>#NUM!</v>
      </c>
      <c r="HI22" s="13" t="e">
        <f t="array" ref="HI22">INDEX(Table12[SKU], SMALL(IF(HI$2=Table12[Brand], MATCH(ROW(Table12[Brand]), ROW(Table12[Brand]))), ROWS($HC$1:HF20)))</f>
        <v>#NUM!</v>
      </c>
      <c r="HJ22" s="13" t="e">
        <f t="array" ref="HJ22">INDEX(Table12[SKU], SMALL(IF(HJ$2=Table12[Brand], MATCH(ROW(Table12[Brand]), ROW(Table12[Brand]))), ROWS($HC$1:HG20)))</f>
        <v>#NUM!</v>
      </c>
      <c r="HK22" s="13" t="e">
        <f t="array" ref="HK22">INDEX(Table12[SKU], SMALL(IF(HK$2=Table12[Brand], MATCH(ROW(Table12[Brand]), ROW(Table12[Brand]))), ROWS($HC$1:HH20)))</f>
        <v>#NUM!</v>
      </c>
      <c r="HL22" s="13" t="e">
        <f t="array" ref="HL22">INDEX(Table12[SKU], SMALL(IF(HL$2=Table12[Brand], MATCH(ROW(Table12[Brand]), ROW(Table12[Brand]))), ROWS($HC$1:HI20)))</f>
        <v>#NUM!</v>
      </c>
      <c r="HM22" s="13" t="e">
        <f t="array" ref="HM22">INDEX(Table12[SKU], SMALL(IF(HM$2=Table12[Brand], MATCH(ROW(Table12[Brand]), ROW(Table12[Brand]))), ROWS($HC$1:HJ20)))</f>
        <v>#NUM!</v>
      </c>
      <c r="HN22" s="13" t="e">
        <f t="array" ref="HN22">INDEX(Table12[SKU], SMALL(IF(HN$2=Table12[Brand], MATCH(ROW(Table12[Brand]), ROW(Table12[Brand]))), ROWS($HC$1:HK20)))</f>
        <v>#NUM!</v>
      </c>
      <c r="HO22" s="13" t="e">
        <f t="array" ref="HO22">INDEX(Table12[SKU], SMALL(IF(HO$2=Table12[Brand], MATCH(ROW(Table12[Brand]), ROW(Table12[Brand]))), ROWS($HC$1:HL20)))</f>
        <v>#NUM!</v>
      </c>
      <c r="HP22" s="13" t="e">
        <f t="array" ref="HP22">INDEX(Table12[SKU], SMALL(IF(HP$2=Table12[Brand], MATCH(ROW(Table12[Brand]), ROW(Table12[Brand]))), ROWS($HC$1:HM20)))</f>
        <v>#NUM!</v>
      </c>
      <c r="HQ22" s="13" t="e">
        <f t="array" ref="HQ22">INDEX(Table12[SKU], SMALL(IF(HQ$2=Table12[Brand], MATCH(ROW(Table12[Brand]), ROW(Table12[Brand]))), ROWS($HC$1:HN20)))</f>
        <v>#NUM!</v>
      </c>
      <c r="HR22" s="13" t="e">
        <f t="array" ref="HR22">INDEX(Table12[SKU], SMALL(IF(HR$2=Table12[Brand], MATCH(ROW(Table12[Brand]), ROW(Table12[Brand]))), ROWS($HC$1:HO20)))</f>
        <v>#NUM!</v>
      </c>
      <c r="HS22" s="13" t="e">
        <f t="array" ref="HS22">INDEX(Table12[SKU], SMALL(IF(HS$2=Table12[Brand], MATCH(ROW(Table12[Brand]), ROW(Table12[Brand]))), ROWS($HC$1:HP20)))</f>
        <v>#NUM!</v>
      </c>
      <c r="HT22" s="13" t="e">
        <f t="array" ref="HT22">INDEX(Table12[SKU], SMALL(IF(HT$2=Table12[Brand], MATCH(ROW(Table12[Brand]), ROW(Table12[Brand]))), ROWS($HC$1:HQ20)))</f>
        <v>#NUM!</v>
      </c>
      <c r="HU22" s="13" t="e">
        <f t="array" ref="HU22">INDEX(Table12[SKU], SMALL(IF(HU$2=Table12[Brand], MATCH(ROW(Table12[Brand]), ROW(Table12[Brand]))), ROWS($HC$1:HR20)))</f>
        <v>#NUM!</v>
      </c>
      <c r="HV22" s="13" t="e">
        <f t="array" ref="HV22">INDEX(Table12[SKU], SMALL(IF(HV$2=Table12[Brand], MATCH(ROW(Table12[Brand]), ROW(Table12[Brand]))), ROWS($HC$1:HS20)))</f>
        <v>#NUM!</v>
      </c>
      <c r="HW22" s="13" t="e">
        <f t="array" ref="HW22">INDEX(Table12[SKU], SMALL(IF(HW$2=Table12[Brand], MATCH(ROW(Table12[Brand]), ROW(Table12[Brand]))), ROWS($HC$1:HT20)))</f>
        <v>#NUM!</v>
      </c>
      <c r="HX22" s="13" t="e">
        <f t="array" ref="HX22">INDEX(Table12[SKU], SMALL(IF(HX$2=Table12[Brand], MATCH(ROW(Table12[Brand]), ROW(Table12[Brand]))), ROWS($HC$1:HU20)))</f>
        <v>#NUM!</v>
      </c>
      <c r="HY22" s="13" t="e">
        <f t="array" ref="HY22">INDEX(Table12[SKU], SMALL(IF(HY$2=Table12[Brand], MATCH(ROW(Table12[Brand]), ROW(Table12[Brand]))), ROWS($HC$1:HV20)))</f>
        <v>#NUM!</v>
      </c>
      <c r="HZ22" s="13" t="e">
        <f t="array" ref="HZ22">INDEX(Table12[SKU], SMALL(IF(HZ$2=Table12[Brand], MATCH(ROW(Table12[Brand]), ROW(Table12[Brand]))), ROWS($HC$1:HW20)))</f>
        <v>#NUM!</v>
      </c>
      <c r="IA22" s="13" t="e">
        <f t="array" ref="IA22">INDEX(Table12[SKU], SMALL(IF(IA$2=Table12[Brand], MATCH(ROW(Table12[Brand]), ROW(Table12[Brand]))), ROWS($HC$1:HX20)))</f>
        <v>#NUM!</v>
      </c>
      <c r="IB22" s="13" t="e">
        <f t="array" ref="IB22">INDEX(Table12[SKU], SMALL(IF(IB$2=Table12[Brand], MATCH(ROW(Table12[Brand]), ROW(Table12[Brand]))), ROWS($HC$1:HY20)))</f>
        <v>#NUM!</v>
      </c>
      <c r="IC22" s="13" t="e">
        <f t="array" ref="IC22">INDEX(Table12[SKU], SMALL(IF(IC$2=Table12[Brand], MATCH(ROW(Table12[Brand]), ROW(Table12[Brand]))), ROWS($HC$1:HZ20)))</f>
        <v>#NUM!</v>
      </c>
      <c r="ID22" s="13" t="e">
        <f t="array" ref="ID22">INDEX(Table12[SKU], SMALL(IF(ID$2=Table12[Brand], MATCH(ROW(Table12[Brand]), ROW(Table12[Brand]))), ROWS($HC$1:IA20)))</f>
        <v>#NUM!</v>
      </c>
      <c r="IE22" s="13" t="e">
        <f t="array" ref="IE22">INDEX(Table12[SKU], SMALL(IF(IE$2=Table12[Brand], MATCH(ROW(Table12[Brand]), ROW(Table12[Brand]))), ROWS($HC$1:IB20)))</f>
        <v>#NUM!</v>
      </c>
      <c r="IF22" s="13" t="e">
        <f t="array" ref="IF22">INDEX(Table12[SKU], SMALL(IF(IF$2=Table12[Brand], MATCH(ROW(Table12[Brand]), ROW(Table12[Brand]))), ROWS($HC$1:IC20)))</f>
        <v>#NUM!</v>
      </c>
      <c r="IG22" s="13" t="e">
        <f t="array" ref="IG22">INDEX(Table12[SKU], SMALL(IF(IG$2=Table12[Brand], MATCH(ROW(Table12[Brand]), ROW(Table12[Brand]))), ROWS($HC$1:ID20)))</f>
        <v>#NUM!</v>
      </c>
      <c r="IH22" s="13" t="e">
        <f t="array" ref="IH22">INDEX(Table12[SKU], SMALL(IF(IH$2=Table12[Brand], MATCH(ROW(Table12[Brand]), ROW(Table12[Brand]))), ROWS($HC$1:IE20)))</f>
        <v>#NUM!</v>
      </c>
      <c r="II22" s="13" t="e">
        <f t="array" ref="II22">INDEX(Table12[SKU], SMALL(IF(II$2=Table12[Brand], MATCH(ROW(Table12[Brand]), ROW(Table12[Brand]))), ROWS($HC$1:IF20)))</f>
        <v>#NUM!</v>
      </c>
      <c r="IJ22" s="13" t="e">
        <f t="array" ref="IJ22">INDEX(Table12[SKU], SMALL(IF(IJ$2=Table12[Brand], MATCH(ROW(Table12[Brand]), ROW(Table12[Brand]))), ROWS($HC$1:IG20)))</f>
        <v>#NUM!</v>
      </c>
      <c r="IL22" t="s">
        <v>411</v>
      </c>
      <c r="IM22" t="s">
        <v>460</v>
      </c>
      <c r="IN22" s="13">
        <f t="shared" si="0"/>
        <v>0</v>
      </c>
      <c r="IO22" t="str">
        <v>Lactamil Pregnasis STRAWBERRY 200</v>
      </c>
      <c r="IP22">
        <v>1</v>
      </c>
      <c r="IQ22" t="str">
        <v>Lactamil Pregnasis STRAWBERRY 200</v>
      </c>
    </row>
    <row r="23" spans="1:251">
      <c r="Z23" s="2" t="s">
        <v>30</v>
      </c>
      <c r="AA23" s="3" t="s">
        <v>49</v>
      </c>
      <c r="AC23" s="13" t="e">
        <f t="array" ref="AC23">INDEX(Table3[subcategory], SMALL(IF(AC$2=Table3[subactivitytype], MATCH(ROW(Table3[subactivitytype]), ROW(Table3[subactivitytype]))), ROWS($Z$1:Z21)))</f>
        <v>#NUM!</v>
      </c>
      <c r="AD23" s="13" t="e">
        <f t="array" ref="AD23">INDEX(Table3[subcategory], SMALL(IF(AD$2=Table3[subactivitytype], MATCH(ROW(Table3[subactivitytype]), ROW(Table3[subactivitytype]))), ROWS($Z$1:AA21)))</f>
        <v>#NUM!</v>
      </c>
      <c r="AE23" s="13" t="e">
        <f t="array" ref="AE23">INDEX(Table3[subcategory], SMALL(IF(AE$2=Table3[subactivitytype], MATCH(ROW(Table3[subactivitytype]), ROW(Table3[subactivitytype]))), ROWS($Z$1:AB21)))</f>
        <v>#NUM!</v>
      </c>
      <c r="AG23" s="2" t="s">
        <v>52</v>
      </c>
      <c r="AH23" s="3" t="s">
        <v>72</v>
      </c>
      <c r="AJ23" s="13" t="e" cm="1">
        <f t="array" ref="AJ23">INDEX(Table4[activity], SMALL(IF(AJ$2=Table4[subcategory], MATCH(ROW(Table4[subcategory]), ROW(Table4[subcategory]))), ROWS($AG$1:AG21)))</f>
        <v>#NUM!</v>
      </c>
      <c r="AK23" s="13" t="e" cm="1">
        <f t="array" ref="AK23">INDEX(Table4[activity], SMALL(IF(AK$2=Table4[subcategory], MATCH(ROW(Table4[subcategory]), ROW(Table4[subcategory]))), ROWS($AG$1:AH21)))</f>
        <v>#NUM!</v>
      </c>
      <c r="AL23" s="13" t="e" cm="1">
        <f t="array" ref="AL23">INDEX(Table4[activity], SMALL(IF(AL$2=Table4[subcategory], MATCH(ROW(Table4[subcategory]), ROW(Table4[subcategory]))), ROWS($AG$1:AI21)))</f>
        <v>#NUM!</v>
      </c>
      <c r="AM23" s="13" t="e" cm="1">
        <f t="array" ref="AM23">INDEX(Table4[activity], SMALL(IF(AM$2=Table4[subcategory], MATCH(ROW(Table4[subcategory]), ROW(Table4[subcategory]))), ROWS($AG$1:AJ21)))</f>
        <v>#NUM!</v>
      </c>
      <c r="AN23" s="13" t="e" cm="1">
        <f t="array" ref="AN23">INDEX(Table4[activity], SMALL(IF(AN$2=Table4[subcategory], MATCH(ROW(Table4[subcategory]), ROW(Table4[subcategory]))), ROWS($AG$1:AK21)))</f>
        <v>#NUM!</v>
      </c>
      <c r="AO23" s="13" t="e" cm="1">
        <f t="array" ref="AO23">INDEX(Table4[activity], SMALL(IF(AO$2=Table4[subcategory], MATCH(ROW(Table4[subcategory]), ROW(Table4[subcategory]))), ROWS($AG$1:AL21)))</f>
        <v>#NUM!</v>
      </c>
      <c r="AP23" s="13" t="e" cm="1">
        <f t="array" ref="AP23">INDEX(Table4[activity], SMALL(IF(AP$2=Table4[subcategory], MATCH(ROW(Table4[subcategory]), ROW(Table4[subcategory]))), ROWS($AG$1:AM21)))</f>
        <v>#NUM!</v>
      </c>
      <c r="AQ23" s="13" t="e" cm="1">
        <f t="array" ref="AQ23">INDEX(Table4[activity], SMALL(IF(AQ$2=Table4[subcategory], MATCH(ROW(Table4[subcategory]), ROW(Table4[subcategory]))), ROWS($AG$1:AN21)))</f>
        <v>#NUM!</v>
      </c>
      <c r="AR23" s="13" t="e" cm="1">
        <f t="array" ref="AR23">INDEX(Table4[activity], SMALL(IF(AR$2=Table4[subcategory], MATCH(ROW(Table4[subcategory]), ROW(Table4[subcategory]))), ROWS($AG$1:AO21)))</f>
        <v>#NUM!</v>
      </c>
      <c r="AS23" s="13" t="e" cm="1">
        <f t="array" ref="AS23">INDEX(Table4[activity], SMALL(IF(AS$2=Table4[subcategory], MATCH(ROW(Table4[subcategory]), ROW(Table4[subcategory]))), ROWS($AG$1:AP21)))</f>
        <v>#NUM!</v>
      </c>
      <c r="AT23" s="13" t="e" cm="1">
        <f t="array" ref="AT23">INDEX(Table4[activity], SMALL(IF(AT$2=Table4[subcategory], MATCH(ROW(Table4[subcategory]), ROW(Table4[subcategory]))), ROWS($AG$1:AQ21)))</f>
        <v>#NUM!</v>
      </c>
      <c r="AU23" s="13" t="e" cm="1">
        <f t="array" ref="AU23">INDEX(Table4[activity], SMALL(IF(AU$2=Table4[subcategory], MATCH(ROW(Table4[subcategory]), ROW(Table4[subcategory]))), ROWS($AG$1:AR21)))</f>
        <v>#NUM!</v>
      </c>
      <c r="AV23" s="13" t="e" cm="1">
        <f t="array" ref="AV23">INDEX(Table4[activity], SMALL(IF(AV$2=Table4[subcategory], MATCH(ROW(Table4[subcategory]), ROW(Table4[subcategory]))), ROWS($AG$1:AS21)))</f>
        <v>#NUM!</v>
      </c>
      <c r="AW23" s="13" t="e" cm="1">
        <f t="array" ref="AW23">INDEX(Table4[activity], SMALL(IF(AW$2=Table4[subcategory], MATCH(ROW(Table4[subcategory]), ROW(Table4[subcategory]))), ROWS($AG$1:AT21)))</f>
        <v>#NUM!</v>
      </c>
      <c r="AX23" s="13" t="e" cm="1">
        <f t="array" ref="AX23">INDEX(Table4[activity], SMALL(IF(AX$2=Table4[subcategory], MATCH(ROW(Table4[subcategory]), ROW(Table4[subcategory]))), ROWS($AG$1:AU21)))</f>
        <v>#NUM!</v>
      </c>
      <c r="AY23" s="13" t="e" cm="1">
        <f t="array" ref="AY23">INDEX(Table4[activity], SMALL(IF(AY$2=Table4[subcategory], MATCH(ROW(Table4[subcategory]), ROW(Table4[subcategory]))), ROWS($AG$1:AV21)))</f>
        <v>#NUM!</v>
      </c>
      <c r="AZ23" s="13" t="e" cm="1">
        <f t="array" ref="AZ23">INDEX(Table4[activity], SMALL(IF(AZ$2=Table4[subcategory], MATCH(ROW(Table4[subcategory]), ROW(Table4[subcategory]))), ROWS($AG$1:AW21)))</f>
        <v>#NUM!</v>
      </c>
      <c r="BA23" s="13" t="e" cm="1">
        <f t="array" ref="BA23">INDEX(Table4[activity], SMALL(IF(BA$2=Table4[subcategory], MATCH(ROW(Table4[subcategory]), ROW(Table4[subcategory]))), ROWS($AG$1:AX21)))</f>
        <v>#NUM!</v>
      </c>
      <c r="BB23" s="13" t="e" cm="1">
        <f t="array" ref="BB23">INDEX(Table4[activity], SMALL(IF(BB$2=Table4[subcategory], MATCH(ROW(Table4[subcategory]), ROW(Table4[subcategory]))), ROWS($AG$1:AY21)))</f>
        <v>#NUM!</v>
      </c>
      <c r="BD23" s="13" t="s">
        <v>58</v>
      </c>
      <c r="BE23" s="13" t="s">
        <v>61</v>
      </c>
      <c r="BG23" s="13" t="e">
        <f t="array" ref="BG23">INDEX(Table5[subactivity], SMALL(IF(BG$2=Table5[activity], MATCH(ROW(Table5[activity]), ROW(Table5[activity]))), ROWS($BD$1:BD21)))</f>
        <v>#NUM!</v>
      </c>
      <c r="BH23" s="13" t="e">
        <f t="array" ref="BH23">INDEX(Table5[subactivity], SMALL(IF(BH$2=Table5[activity], MATCH(ROW(Table5[activity]), ROW(Table5[activity]))), ROWS($BD$1:BE21)))</f>
        <v>#NUM!</v>
      </c>
      <c r="BI23" s="13" t="e">
        <f t="array" ref="BI23">INDEX(Table5[subactivity], SMALL(IF(BI$2=Table5[activity], MATCH(ROW(Table5[activity]), ROW(Table5[activity]))), ROWS($BD$1:BF21)))</f>
        <v>#NUM!</v>
      </c>
      <c r="BJ23" s="13" t="e">
        <f t="array" ref="BJ23">INDEX(Table5[subactivity], SMALL(IF(BJ$2=Table5[activity], MATCH(ROW(Table5[activity]), ROW(Table5[activity]))), ROWS($BD$1:BG21)))</f>
        <v>#NUM!</v>
      </c>
      <c r="BK23" s="13" t="e">
        <f t="array" ref="BK23">INDEX(Table5[subactivity], SMALL(IF(BK$2=Table5[activity], MATCH(ROW(Table5[activity]), ROW(Table5[activity]))), ROWS($BD$1:BH21)))</f>
        <v>#NUM!</v>
      </c>
      <c r="BL23" s="13" t="e">
        <f t="array" ref="BL23">INDEX(Table5[subactivity], SMALL(IF(BL$2=Table5[activity], MATCH(ROW(Table5[activity]), ROW(Table5[activity]))), ROWS($BD$1:BI21)))</f>
        <v>#NUM!</v>
      </c>
      <c r="BM23" s="13" t="e">
        <f t="array" ref="BM23">INDEX(Table5[subactivity], SMALL(IF(BM$2=Table5[activity], MATCH(ROW(Table5[activity]), ROW(Table5[activity]))), ROWS($BD$1:BJ21)))</f>
        <v>#NUM!</v>
      </c>
      <c r="BN23" s="13" t="e">
        <f t="array" ref="BN23">INDEX(Table5[subactivity], SMALL(IF(BN$2=Table5[activity], MATCH(ROW(Table5[activity]), ROW(Table5[activity]))), ROWS($BD$1:BK21)))</f>
        <v>#NUM!</v>
      </c>
      <c r="BO23" s="13" t="e">
        <f t="array" ref="BO23">INDEX(Table5[subactivity], SMALL(IF(BO$2=Table5[activity], MATCH(ROW(Table5[activity]), ROW(Table5[activity]))), ROWS($BD$1:BL21)))</f>
        <v>#NUM!</v>
      </c>
      <c r="BP23" s="13" t="e">
        <f t="array" ref="BP23">INDEX(Table5[subactivity], SMALL(IF(BP$2=Table5[activity], MATCH(ROW(Table5[activity]), ROW(Table5[activity]))), ROWS($BD$1:BM21)))</f>
        <v>#NUM!</v>
      </c>
      <c r="BQ23" s="13" t="e">
        <f t="array" ref="BQ23">INDEX(Table5[subactivity], SMALL(IF(BQ$2=Table5[activity], MATCH(ROW(Table5[activity]), ROW(Table5[activity]))), ROWS($BD$1:BN21)))</f>
        <v>#NUM!</v>
      </c>
      <c r="BR23" s="13" t="e">
        <f t="array" ref="BR23">INDEX(Table5[subactivity], SMALL(IF(BR$2=Table5[activity], MATCH(ROW(Table5[activity]), ROW(Table5[activity]))), ROWS($BD$1:BO21)))</f>
        <v>#NUM!</v>
      </c>
      <c r="BS23" s="13" t="e">
        <f t="array" ref="BS23">INDEX(Table5[subactivity], SMALL(IF(BS$2=Table5[activity], MATCH(ROW(Table5[activity]), ROW(Table5[activity]))), ROWS($BD$1:BP21)))</f>
        <v>#NUM!</v>
      </c>
      <c r="BT23" s="13" t="e">
        <f t="array" ref="BT23">INDEX(Table5[subactivity], SMALL(IF(BT$2=Table5[activity], MATCH(ROW(Table5[activity]), ROW(Table5[activity]))), ROWS($BD$1:BQ21)))</f>
        <v>#NUM!</v>
      </c>
      <c r="BU23" s="13" t="e">
        <f t="array" ref="BU23">INDEX(Table5[subactivity], SMALL(IF(BU$2=Table5[activity], MATCH(ROW(Table5[activity]), ROW(Table5[activity]))), ROWS($BD$1:BR21)))</f>
        <v>#NUM!</v>
      </c>
      <c r="BV23" s="13" t="e">
        <f t="array" ref="BV23">INDEX(Table5[subactivity], SMALL(IF(BV$2=Table5[activity], MATCH(ROW(Table5[activity]), ROW(Table5[activity]))), ROWS($BD$1:BS21)))</f>
        <v>#NUM!</v>
      </c>
      <c r="BW23" s="13" t="e">
        <f t="array" ref="BW23">INDEX(Table5[subactivity], SMALL(IF(BW$2=Table5[activity], MATCH(ROW(Table5[activity]), ROW(Table5[activity]))), ROWS($BD$1:BT21)))</f>
        <v>#NUM!</v>
      </c>
      <c r="BX23" s="13" t="e">
        <f t="array" ref="BX23">INDEX(Table5[subactivity], SMALL(IF(BX$2=Table5[activity], MATCH(ROW(Table5[activity]), ROW(Table5[activity]))), ROWS($BD$1:BU21)))</f>
        <v>#NUM!</v>
      </c>
      <c r="BY23" s="13" t="e">
        <f t="array" ref="BY23">INDEX(Table5[subactivity], SMALL(IF(BY$2=Table5[activity], MATCH(ROW(Table5[activity]), ROW(Table5[activity]))), ROWS($BD$1:BV21)))</f>
        <v>#NUM!</v>
      </c>
      <c r="BZ23" s="13" t="e">
        <f t="array" ref="BZ23">INDEX(Table5[subactivity], SMALL(IF(BZ$2=Table5[activity], MATCH(ROW(Table5[activity]), ROW(Table5[activity]))), ROWS($BD$1:BW21)))</f>
        <v>#NUM!</v>
      </c>
      <c r="CA23" s="13" t="e">
        <f t="array" ref="CA23">INDEX(Table5[subactivity], SMALL(IF(CA$2=Table5[activity], MATCH(ROW(Table5[activity]), ROW(Table5[activity]))), ROWS($BD$1:BX21)))</f>
        <v>#NUM!</v>
      </c>
      <c r="CB23" s="13" t="e">
        <f t="array" ref="CB23">INDEX(Table5[subactivity], SMALL(IF(CB$2=Table5[activity], MATCH(ROW(Table5[activity]), ROW(Table5[activity]))), ROWS($BD$1:BY21)))</f>
        <v>#NUM!</v>
      </c>
      <c r="CC23" s="13" t="e">
        <f t="array" ref="CC23">INDEX(Table5[subactivity], SMALL(IF(CC$2=Table5[activity], MATCH(ROW(Table5[activity]), ROW(Table5[activity]))), ROWS($BD$1:BZ21)))</f>
        <v>#NUM!</v>
      </c>
      <c r="CD23" s="13" t="e">
        <f t="array" ref="CD23">INDEX(Table5[subactivity], SMALL(IF(CD$2=Table5[activity], MATCH(ROW(Table5[activity]), ROW(Table5[activity]))), ROWS($BD$1:CA21)))</f>
        <v>#NUM!</v>
      </c>
      <c r="CE23" s="13" t="e">
        <f t="array" ref="CE23">INDEX(Table5[subactivity], SMALL(IF(CE$2=Table5[activity], MATCH(ROW(Table5[activity]), ROW(Table5[activity]))), ROWS($BD$1:CB21)))</f>
        <v>#NUM!</v>
      </c>
      <c r="CF23" s="13" t="e">
        <f t="array" ref="CF23">INDEX(Table5[subactivity], SMALL(IF(CF$2=Table5[activity], MATCH(ROW(Table5[activity]), ROW(Table5[activity]))), ROWS($BD$1:CC21)))</f>
        <v>#NUM!</v>
      </c>
      <c r="CG23" s="13" t="e">
        <f t="array" ref="CG23">INDEX(Table5[subactivity], SMALL(IF(CG$2=Table5[activity], MATCH(ROW(Table5[activity]), ROW(Table5[activity]))), ROWS($BD$1:CD21)))</f>
        <v>#NUM!</v>
      </c>
      <c r="CH23" s="13" t="e">
        <f t="array" ref="CH23">INDEX(Table5[subactivity], SMALL(IF(CH$2=Table5[activity], MATCH(ROW(Table5[activity]), ROW(Table5[activity]))), ROWS($BD$1:CE21)))</f>
        <v>#NUM!</v>
      </c>
      <c r="CI23" s="13" t="e">
        <f t="array" ref="CI23">INDEX(Table5[subactivity], SMALL(IF(CI$2=Table5[activity], MATCH(ROW(Table5[activity]), ROW(Table5[activity]))), ROWS($BD$1:CF21)))</f>
        <v>#NUM!</v>
      </c>
      <c r="CJ23" s="13" t="e">
        <f t="array" ref="CJ23">INDEX(Table5[subactivity], SMALL(IF(CJ$2=Table5[activity], MATCH(ROW(Table5[activity]), ROW(Table5[activity]))), ROWS($BD$1:CG21)))</f>
        <v>#NUM!</v>
      </c>
      <c r="CK23" s="13" t="str">
        <f t="array" ref="CK23">INDEX(Table5[subactivity], SMALL(IF(CK$2=Table5[activity], MATCH(ROW(Table5[activity]), ROW(Table5[activity]))), ROWS($BD$1:CH21)))</f>
        <v>Adjacent Gimmick</v>
      </c>
      <c r="CL23" s="13" t="e">
        <f t="array" ref="CL23">INDEX(Table5[subactivity], SMALL(IF(CL$2=Table5[activity], MATCH(ROW(Table5[activity]), ROW(Table5[activity]))), ROWS($BD$1:CI21)))</f>
        <v>#NUM!</v>
      </c>
      <c r="CM23" s="13" t="e">
        <f t="array" ref="CM23">INDEX(Table5[subactivity], SMALL(IF(CM$2=Table5[activity], MATCH(ROW(Table5[activity]), ROW(Table5[activity]))), ROWS($BD$1:CJ21)))</f>
        <v>#NUM!</v>
      </c>
      <c r="CN23" s="13" t="e">
        <f t="array" ref="CN23">INDEX(Table5[subactivity], SMALL(IF(CN$2=Table5[activity], MATCH(ROW(Table5[activity]), ROW(Table5[activity]))), ROWS($BD$1:CK21)))</f>
        <v>#NUM!</v>
      </c>
      <c r="CO23" s="13" t="e">
        <f t="array" ref="CO23">INDEX(Table5[subactivity], SMALL(IF(CO$2=Table5[activity], MATCH(ROW(Table5[activity]), ROW(Table5[activity]))), ROWS($BD$1:CL21)))</f>
        <v>#NUM!</v>
      </c>
      <c r="CP23" s="13" t="e">
        <f t="array" ref="CP23">INDEX(Table5[subactivity], SMALL(IF(CP$2=Table5[activity], MATCH(ROW(Table5[activity]), ROW(Table5[activity]))), ROWS($BD$1:CM21)))</f>
        <v>#NUM!</v>
      </c>
      <c r="DG23" s="13" t="s">
        <v>116</v>
      </c>
      <c r="DH23" s="13" t="s">
        <v>177</v>
      </c>
      <c r="DJ23" s="13" t="e">
        <f t="array" ref="DJ23">INDEX(Table8[account], SMALL(IF(DJ$2=Table8[subchannel], MATCH(ROW(Table8[subchannel]), ROW(Table8[subchannel]))), ROWS($DG$1:DG21)))</f>
        <v>#NUM!</v>
      </c>
      <c r="DK23" s="13" t="e">
        <f t="array" ref="DK23">INDEX(Table8[account], SMALL(IF(DK$2=Table8[subchannel], MATCH(ROW(Table8[subchannel]), ROW(Table8[subchannel]))), ROWS($DG$1:DH21)))</f>
        <v>#NUM!</v>
      </c>
      <c r="DL23" s="13" t="e">
        <f t="array" ref="DL23">INDEX(Table8[account], SMALL(IF(DL$2=Table8[subchannel], MATCH(ROW(Table8[subchannel]), ROW(Table8[subchannel]))), ROWS($DG$1:DI21)))</f>
        <v>#NUM!</v>
      </c>
      <c r="DM23" s="13" t="e">
        <f t="array" ref="DM23">INDEX(Table8[account], SMALL(IF(DM$2=Table8[subchannel], MATCH(ROW(Table8[subchannel]), ROW(Table8[subchannel]))), ROWS($DG$1:DJ21)))</f>
        <v>#NUM!</v>
      </c>
      <c r="DN23" s="13" t="e">
        <f t="array" ref="DN23">INDEX(Table8[account], SMALL(IF(DN$2=Table8[subchannel], MATCH(ROW(Table8[subchannel]), ROW(Table8[subchannel]))), ROWS($DG$1:DK21)))</f>
        <v>#NUM!</v>
      </c>
      <c r="DO23" s="13" t="e">
        <f t="array" ref="DO23">INDEX(Table8[account], SMALL(IF(DO$2=Table8[subchannel], MATCH(ROW(Table8[subchannel]), ROW(Table8[subchannel]))), ROWS($DG$1:DL21)))</f>
        <v>#NUM!</v>
      </c>
      <c r="DP23" s="13" t="e">
        <f t="array" ref="DP23">INDEX(Table8[account], SMALL(IF(DP$2=Table8[subchannel], MATCH(ROW(Table8[subchannel]), ROW(Table8[subchannel]))), ROWS($DG$1:DM21)))</f>
        <v>#NUM!</v>
      </c>
      <c r="DQ23" s="13" t="e">
        <f t="array" ref="DQ23">INDEX(Table8[account], SMALL(IF(DQ$2=Table8[subchannel], MATCH(ROW(Table8[subchannel]), ROW(Table8[subchannel]))), ROWS($DG$1:DN21)))</f>
        <v>#NUM!</v>
      </c>
      <c r="DR23" s="13" t="e">
        <f t="array" ref="DR23">INDEX(Table8[account], SMALL(IF(DR$2=Table8[subchannel], MATCH(ROW(Table8[subchannel]), ROW(Table8[subchannel]))), ROWS($DG$1:DO21)))</f>
        <v>#NUM!</v>
      </c>
      <c r="DS23" s="13" t="e">
        <f t="array" ref="DS23">INDEX(Table8[account], SMALL(IF(DS$2=Table8[subchannel], MATCH(ROW(Table8[subchannel]), ROW(Table8[subchannel]))), ROWS($DG$1:DP21)))</f>
        <v>#NUM!</v>
      </c>
      <c r="DT23" s="13" t="e">
        <f t="array" ref="DT23">INDEX(Table8[account], SMALL(IF(DT$2=Table8[subchannel], MATCH(ROW(Table8[subchannel]), ROW(Table8[subchannel]))), ROWS($DG$1:DQ21)))</f>
        <v>#NUM!</v>
      </c>
      <c r="DU23" s="13" t="e">
        <f t="array" ref="DU23">INDEX(Table8[account], SMALL(IF(DU$2=Table8[subchannel], MATCH(ROW(Table8[subchannel]), ROW(Table8[subchannel]))), ROWS($DG$1:DR21)))</f>
        <v>#NUM!</v>
      </c>
      <c r="DV23" s="13" t="e">
        <f t="array" ref="DV23">INDEX(Table8[account], SMALL(IF(DV$2=Table8[subchannel], MATCH(ROW(Table8[subchannel]), ROW(Table8[subchannel]))), ROWS($DG$1:DS21)))</f>
        <v>#NUM!</v>
      </c>
      <c r="DW23" s="13" t="e">
        <f t="array" ref="DW23">INDEX(Table8[account], SMALL(IF(DW$2=Table8[subchannel], MATCH(ROW(Table8[subchannel]), ROW(Table8[subchannel]))), ROWS($DG$1:DT21)))</f>
        <v>#NUM!</v>
      </c>
      <c r="DX23" s="13" t="e">
        <f t="array" ref="DX23">INDEX(Table8[account], SMALL(IF(DX$2=Table8[subchannel], MATCH(ROW(Table8[subchannel]), ROW(Table8[subchannel]))), ROWS($DG$1:DU21)))</f>
        <v>#NUM!</v>
      </c>
      <c r="DY23" s="13" t="e">
        <f t="array" ref="DY23">INDEX(Table8[account], SMALL(IF(DY$2=Table8[subchannel], MATCH(ROW(Table8[subchannel]), ROW(Table8[subchannel]))), ROWS($DG$1:DV21)))</f>
        <v>#NUM!</v>
      </c>
      <c r="DZ23" s="13" t="e">
        <f t="array" ref="DZ23">INDEX(Table8[account], SMALL(IF(DZ$2=Table8[subchannel], MATCH(ROW(Table8[subchannel]), ROW(Table8[subchannel]))), ROWS($DG$1:DW21)))</f>
        <v>#NUM!</v>
      </c>
      <c r="EB23" s="13" t="s">
        <v>175</v>
      </c>
      <c r="EC23" s="13" t="s">
        <v>175</v>
      </c>
      <c r="EE23" s="13" t="e">
        <f t="array" ref="EE23">INDEX(Table9[subaccount], SMALL(IF(EE$2=Table9[account], MATCH(ROW(Table9[account]), ROW(Table9[account]))), ROWS($EB$1:EB21)))</f>
        <v>#NUM!</v>
      </c>
      <c r="EF23" s="13" t="e">
        <f t="array" ref="EF23">INDEX(Table9[subaccount], SMALL(IF(EF$2=Table9[account], MATCH(ROW(Table9[account]), ROW(Table9[account]))), ROWS($EB$1:EC21)))</f>
        <v>#NUM!</v>
      </c>
      <c r="EG23" s="13" t="e">
        <f t="array" ref="EG23">INDEX(Table9[subaccount], SMALL(IF(EG$2=Table9[account], MATCH(ROW(Table9[account]), ROW(Table9[account]))), ROWS($EB$1:ED21)))</f>
        <v>#NUM!</v>
      </c>
      <c r="EH23" s="13" t="e">
        <f t="array" ref="EH23">INDEX(Table9[subaccount], SMALL(IF(EH$2=Table9[account], MATCH(ROW(Table9[account]), ROW(Table9[account]))), ROWS($EB$1:EE21)))</f>
        <v>#NUM!</v>
      </c>
      <c r="EI23" s="13" t="e">
        <f t="array" ref="EI23">INDEX(Table9[subaccount], SMALL(IF(EI$2=Table9[account], MATCH(ROW(Table9[account]), ROW(Table9[account]))), ROWS($EB$1:EF21)))</f>
        <v>#NUM!</v>
      </c>
      <c r="EJ23" s="13" t="e">
        <f t="array" ref="EJ23">INDEX(Table9[subaccount], SMALL(IF(EJ$2=Table9[account], MATCH(ROW(Table9[account]), ROW(Table9[account]))), ROWS($EB$1:EG21)))</f>
        <v>#NUM!</v>
      </c>
      <c r="EK23" s="13" t="e">
        <f t="array" ref="EK23">INDEX(Table9[subaccount], SMALL(IF(EK$2=Table9[account], MATCH(ROW(Table9[account]), ROW(Table9[account]))), ROWS($EB$1:EH21)))</f>
        <v>#NUM!</v>
      </c>
      <c r="EL23" s="13" t="e">
        <f t="array" ref="EL23">INDEX(Table9[subaccount], SMALL(IF(EL$2=Table9[account], MATCH(ROW(Table9[account]), ROW(Table9[account]))), ROWS($EB$1:EI21)))</f>
        <v>#NUM!</v>
      </c>
      <c r="EM23" s="13" t="e">
        <f t="array" ref="EM23">INDEX(Table9[subaccount], SMALL(IF(EM$2=Table9[account], MATCH(ROW(Table9[account]), ROW(Table9[account]))), ROWS($EB$1:EJ21)))</f>
        <v>#NUM!</v>
      </c>
      <c r="EN23" s="13" t="e">
        <f t="array" ref="EN23">INDEX(Table9[subaccount], SMALL(IF(EN$2=Table9[account], MATCH(ROW(Table9[account]), ROW(Table9[account]))), ROWS($EB$1:EK21)))</f>
        <v>#NUM!</v>
      </c>
      <c r="EO23" s="13" t="e">
        <f t="array" ref="EO23">INDEX(Table9[subaccount], SMALL(IF(EO$2=Table9[account], MATCH(ROW(Table9[account]), ROW(Table9[account]))), ROWS($EB$1:EL21)))</f>
        <v>#NUM!</v>
      </c>
      <c r="EP23" s="13" t="e">
        <f t="array" ref="EP23">INDEX(Table9[subaccount], SMALL(IF(EP$2=Table9[account], MATCH(ROW(Table9[account]), ROW(Table9[account]))), ROWS($EB$1:EM21)))</f>
        <v>#NUM!</v>
      </c>
      <c r="EQ23" s="13" t="e">
        <f t="array" ref="EQ23">INDEX(Table9[subaccount], SMALL(IF(EQ$2=Table9[account], MATCH(ROW(Table9[account]), ROW(Table9[account]))), ROWS($EB$1:EN21)))</f>
        <v>#NUM!</v>
      </c>
      <c r="ER23" s="13" t="e">
        <f t="array" ref="ER23">INDEX(Table9[subaccount], SMALL(IF(ER$2=Table9[account], MATCH(ROW(Table9[account]), ROW(Table9[account]))), ROWS($EB$1:EO21)))</f>
        <v>#NUM!</v>
      </c>
      <c r="ES23" s="13" t="e">
        <f t="array" ref="ES23">INDEX(Table9[subaccount], SMALL(IF(ES$2=Table9[account], MATCH(ROW(Table9[account]), ROW(Table9[account]))), ROWS($EB$1:EP21)))</f>
        <v>#NUM!</v>
      </c>
      <c r="ET23" s="13" t="e">
        <f t="array" ref="ET23">INDEX(Table9[subaccount], SMALL(IF(ET$2=Table9[account], MATCH(ROW(Table9[account]), ROW(Table9[account]))), ROWS($EB$1:EQ21)))</f>
        <v>#NUM!</v>
      </c>
      <c r="EU23" s="13" t="e">
        <f t="array" ref="EU23">INDEX(Table9[subaccount], SMALL(IF(EU$2=Table9[account], MATCH(ROW(Table9[account]), ROW(Table9[account]))), ROWS($EB$1:ER21)))</f>
        <v>#NUM!</v>
      </c>
      <c r="EV23" s="13" t="e">
        <f t="array" ref="EV23">INDEX(Table9[subaccount], SMALL(IF(EV$2=Table9[account], MATCH(ROW(Table9[account]), ROW(Table9[account]))), ROWS($EB$1:ES21)))</f>
        <v>#NUM!</v>
      </c>
      <c r="EW23" s="13" t="e">
        <f t="array" ref="EW23">INDEX(Table9[subaccount], SMALL(IF(EW$2=Table9[account], MATCH(ROW(Table9[account]), ROW(Table9[account]))), ROWS($EB$1:ET21)))</f>
        <v>#NUM!</v>
      </c>
      <c r="EX23" s="13" t="e">
        <f t="array" ref="EX23">INDEX(Table9[subaccount], SMALL(IF(EX$2=Table9[account], MATCH(ROW(Table9[account]), ROW(Table9[account]))), ROWS($EB$1:EU21)))</f>
        <v>#NUM!</v>
      </c>
      <c r="EY23" s="13" t="e">
        <f t="array" ref="EY23">INDEX(Table9[subaccount], SMALL(IF(EY$2=Table9[account], MATCH(ROW(Table9[account]), ROW(Table9[account]))), ROWS($EB$1:EV21)))</f>
        <v>#NUM!</v>
      </c>
      <c r="EZ23" s="13" t="e">
        <f t="array" ref="EZ23">INDEX(Table9[subaccount], SMALL(IF(EZ$2=Table9[account], MATCH(ROW(Table9[account]), ROW(Table9[account]))), ROWS($EB$1:EW21)))</f>
        <v>#NUM!</v>
      </c>
      <c r="FA23" s="13" t="e">
        <f t="array" ref="FA23">INDEX(Table9[subaccount], SMALL(IF(FA$2=Table9[account], MATCH(ROW(Table9[account]), ROW(Table9[account]))), ROWS($EB$1:EX21)))</f>
        <v>#NUM!</v>
      </c>
      <c r="FB23" s="13" t="e">
        <f t="array" ref="FB23">INDEX(Table9[subaccount], SMALL(IF(FB$2=Table9[account], MATCH(ROW(Table9[account]), ROW(Table9[account]))), ROWS($EB$1:EY21)))</f>
        <v>#NUM!</v>
      </c>
      <c r="FC23" s="13" t="e">
        <f t="array" ref="FC23">INDEX(Table9[subaccount], SMALL(IF(FC$2=Table9[account], MATCH(ROW(Table9[account]), ROW(Table9[account]))), ROWS($EB$1:EZ21)))</f>
        <v>#NUM!</v>
      </c>
      <c r="FD23" s="13" t="e">
        <f t="array" ref="FD23">INDEX(Table9[subaccount], SMALL(IF(FD$2=Table9[account], MATCH(ROW(Table9[account]), ROW(Table9[account]))), ROWS($EB$1:FA21)))</f>
        <v>#NUM!</v>
      </c>
      <c r="FE23" s="13" t="e">
        <f t="array" ref="FE23">INDEX(Table9[subaccount], SMALL(IF(FE$2=Table9[account], MATCH(ROW(Table9[account]), ROW(Table9[account]))), ROWS($EB$1:FB21)))</f>
        <v>#NUM!</v>
      </c>
      <c r="FF23" s="13" t="e">
        <f t="array" ref="FF23">INDEX(Table9[subaccount], SMALL(IF(FF$2=Table9[account], MATCH(ROW(Table9[account]), ROW(Table9[account]))), ROWS($EB$1:FC21)))</f>
        <v>#NUM!</v>
      </c>
      <c r="FG23" s="13" t="e">
        <f t="array" ref="FG23">INDEX(Table9[subaccount], SMALL(IF(FG$2=Table9[account], MATCH(ROW(Table9[account]), ROW(Table9[account]))), ROWS($EB$1:FD21)))</f>
        <v>#NUM!</v>
      </c>
      <c r="FH23" s="13" t="e">
        <f t="array" ref="FH23">INDEX(Table9[subaccount], SMALL(IF(FH$2=Table9[account], MATCH(ROW(Table9[account]), ROW(Table9[account]))), ROWS($EB$1:FE21)))</f>
        <v>#NUM!</v>
      </c>
      <c r="FI23" s="13" t="e">
        <f t="array" ref="FI23">INDEX(Table9[subaccount], SMALL(IF(FI$2=Table9[account], MATCH(ROW(Table9[account]), ROW(Table9[account]))), ROWS($EB$1:FF21)))</f>
        <v>#NUM!</v>
      </c>
      <c r="FJ23" s="13" t="e">
        <f t="array" ref="FJ23">INDEX(Table9[subaccount], SMALL(IF(FJ$2=Table9[account], MATCH(ROW(Table9[account]), ROW(Table9[account]))), ROWS($EB$1:FG21)))</f>
        <v>#NUM!</v>
      </c>
      <c r="FK23" s="13" t="e">
        <f t="array" ref="FK23">INDEX(Table9[subaccount], SMALL(IF(FK$2=Table9[account], MATCH(ROW(Table9[account]), ROW(Table9[account]))), ROWS($EB$1:FH21)))</f>
        <v>#NUM!</v>
      </c>
      <c r="FL23" s="13" t="e">
        <f t="array" ref="FL23">INDEX(Table9[subaccount], SMALL(IF(FL$2=Table9[account], MATCH(ROW(Table9[account]), ROW(Table9[account]))), ROWS($EB$1:FI21)))</f>
        <v>#NUM!</v>
      </c>
      <c r="FM23" s="13" t="e">
        <f t="array" ref="FM23">INDEX(Table9[subaccount], SMALL(IF(FM$2=Table9[account], MATCH(ROW(Table9[account]), ROW(Table9[account]))), ROWS($EB$1:FJ21)))</f>
        <v>#NUM!</v>
      </c>
      <c r="FN23" s="13" t="e">
        <f t="array" ref="FN23">INDEX(Table9[subaccount], SMALL(IF(FN$2=Table9[account], MATCH(ROW(Table9[account]), ROW(Table9[account]))), ROWS($EB$1:FK21)))</f>
        <v>#NUM!</v>
      </c>
      <c r="FO23" s="13" t="e">
        <f t="array" ref="FO23">INDEX(Table9[subaccount], SMALL(IF(FO$2=Table9[account], MATCH(ROW(Table9[account]), ROW(Table9[account]))), ROWS($EB$1:FL21)))</f>
        <v>#NUM!</v>
      </c>
      <c r="FP23" s="13" t="e">
        <f t="array" ref="FP23">INDEX(Table9[subaccount], SMALL(IF(FP$2=Table9[account], MATCH(ROW(Table9[account]), ROW(Table9[account]))), ROWS($EB$1:FM21)))</f>
        <v>#NUM!</v>
      </c>
      <c r="FQ23" s="13" t="e">
        <f t="array" ref="FQ23">INDEX(Table9[subaccount], SMALL(IF(FQ$2=Table9[account], MATCH(ROW(Table9[account]), ROW(Table9[account]))), ROWS($EB$1:FN21)))</f>
        <v>#NUM!</v>
      </c>
      <c r="FR23" s="13" t="e">
        <f t="array" ref="FR23">INDEX(Table9[subaccount], SMALL(IF(FR$2=Table9[account], MATCH(ROW(Table9[account]), ROW(Table9[account]))), ROWS($EB$1:FO21)))</f>
        <v>#NUM!</v>
      </c>
      <c r="FS23" s="13" t="e">
        <f t="array" ref="FS23">INDEX(Table9[subaccount], SMALL(IF(FS$2=Table9[account], MATCH(ROW(Table9[account]), ROW(Table9[account]))), ROWS($EB$1:FP21)))</f>
        <v>#NUM!</v>
      </c>
      <c r="FT23" s="13" t="e">
        <f t="array" ref="FT23">INDEX(Table9[subaccount], SMALL(IF(FT$2=Table9[account], MATCH(ROW(Table9[account]), ROW(Table9[account]))), ROWS($EB$1:FQ21)))</f>
        <v>#NUM!</v>
      </c>
      <c r="FU23" s="13" t="e">
        <f t="array" ref="FU23">INDEX(Table9[subaccount], SMALL(IF(FU$2=Table9[account], MATCH(ROW(Table9[account]), ROW(Table9[account]))), ROWS($EB$1:FR21)))</f>
        <v>#NUM!</v>
      </c>
      <c r="FV23" s="13" t="e">
        <f t="array" ref="FV23">INDEX(Table9[subaccount], SMALL(IF(FV$2=Table9[account], MATCH(ROW(Table9[account]), ROW(Table9[account]))), ROWS($EB$1:FS21)))</f>
        <v>#NUM!</v>
      </c>
      <c r="FW23" s="13" t="e">
        <f t="array" ref="FW23">INDEX(Table9[subaccount], SMALL(IF(FW$2=Table9[account], MATCH(ROW(Table9[account]), ROW(Table9[account]))), ROWS($EB$1:FT21)))</f>
        <v>#NUM!</v>
      </c>
      <c r="FX23" s="13" t="e">
        <f t="array" ref="FX23">INDEX(Table9[subaccount], SMALL(IF(FX$2=Table9[account], MATCH(ROW(Table9[account]), ROW(Table9[account]))), ROWS($EB$1:FU21)))</f>
        <v>#NUM!</v>
      </c>
      <c r="FY23" s="13" t="e">
        <f t="array" ref="FY23">INDEX(Table9[subaccount], SMALL(IF(FY$2=Table9[account], MATCH(ROW(Table9[account]), ROW(Table9[account]))), ROWS($EB$1:FV21)))</f>
        <v>#NUM!</v>
      </c>
      <c r="FZ23" s="13" t="e">
        <f t="array" ref="FZ23">INDEX(Table9[subaccount], SMALL(IF(FZ$2=Table9[account], MATCH(ROW(Table9[account]), ROW(Table9[account]))), ROWS($EB$1:FW21)))</f>
        <v>#NUM!</v>
      </c>
      <c r="GA23" s="13" t="e">
        <f t="array" ref="GA23">INDEX(Table9[subaccount], SMALL(IF(GA$2=Table9[account], MATCH(ROW(Table9[account]), ROW(Table9[account]))), ROWS($EB$1:FX21)))</f>
        <v>#NUM!</v>
      </c>
      <c r="GB23" s="13" t="e">
        <f t="array" ref="GB23">INDEX(Table9[subaccount], SMALL(IF(GB$2=Table9[account], MATCH(ROW(Table9[account]), ROW(Table9[account]))), ROWS($EB$1:FY21)))</f>
        <v>#NUM!</v>
      </c>
      <c r="GC23" s="13" t="str">
        <f t="array" ref="GC23">INDEX(Table9[subaccount], SMALL(IF(GC$2=Table9[account], MATCH(ROW(Table9[account]), ROW(Table9[account]))), ROWS($EB$1:FZ21)))</f>
        <v>TWETY TOKO</v>
      </c>
      <c r="GD23" s="13" t="e">
        <f t="array" ref="GD23">INDEX(Table9[subaccount], SMALL(IF(GD$2=Table9[account], MATCH(ROW(Table9[account]), ROW(Table9[account]))), ROWS($EB$1:GA21)))</f>
        <v>#NUM!</v>
      </c>
      <c r="GE23" s="13" t="e">
        <f t="array" ref="GE23">INDEX(Table9[subaccount], SMALL(IF(GE$2=Table9[account], MATCH(ROW(Table9[account]), ROW(Table9[account]))), ROWS($EB$1:GB21)))</f>
        <v>#NUM!</v>
      </c>
      <c r="GF23" s="13" t="e">
        <f t="array" ref="GF23">INDEX(Table9[subaccount], SMALL(IF(GF$2=Table9[account], MATCH(ROW(Table9[account]), ROW(Table9[account]))), ROWS($EB$1:GC21)))</f>
        <v>#NUM!</v>
      </c>
      <c r="GG23" s="13" t="e">
        <f t="array" ref="GG23">INDEX(Table9[subaccount], SMALL(IF(GG$2=Table9[account], MATCH(ROW(Table9[account]), ROW(Table9[account]))), ROWS($EB$1:GD21)))</f>
        <v>#NUM!</v>
      </c>
      <c r="GH23" s="13" t="e">
        <f t="array" ref="GH23">INDEX(Table9[subaccount], SMALL(IF(GH$2=Table9[account], MATCH(ROW(Table9[account]), ROW(Table9[account]))), ROWS($EB$1:GE21)))</f>
        <v>#NUM!</v>
      </c>
      <c r="GI23" s="13" t="e">
        <f t="array" ref="GI23">INDEX(Table9[subaccount], SMALL(IF(GI$2=Table9[account], MATCH(ROW(Table9[account]), ROW(Table9[account]))), ROWS($EB$1:GF21)))</f>
        <v>#NUM!</v>
      </c>
      <c r="GJ23" s="13" t="e">
        <f t="array" ref="GJ23">INDEX(Table9[subaccount], SMALL(IF(GJ$2=Table9[account], MATCH(ROW(Table9[account]), ROW(Table9[account]))), ROWS($EB$1:GG21)))</f>
        <v>#NUM!</v>
      </c>
      <c r="GK23" s="13" t="e">
        <f t="array" ref="GK23">INDEX(Table9[subaccount], SMALL(IF(GK$2=Table9[account], MATCH(ROW(Table9[account]), ROW(Table9[account]))), ROWS($EB$1:GH21)))</f>
        <v>#NUM!</v>
      </c>
      <c r="GL23" s="13" t="e">
        <f t="array" ref="GL23">INDEX(Table9[subaccount], SMALL(IF(GL$2=Table9[account], MATCH(ROW(Table9[account]), ROW(Table9[account]))), ROWS($EB$1:GI21)))</f>
        <v>#NUM!</v>
      </c>
      <c r="GM23" s="13" t="e">
        <f t="array" ref="GM23">INDEX(Table9[subaccount], SMALL(IF(GM$2=Table9[account], MATCH(ROW(Table9[account]), ROW(Table9[account]))), ROWS($EB$1:GJ21)))</f>
        <v>#NUM!</v>
      </c>
      <c r="GN23" s="13" t="e">
        <f t="array" ref="GN23">INDEX(Table9[subaccount], SMALL(IF(GN$2=Table9[account], MATCH(ROW(Table9[account]), ROW(Table9[account]))), ROWS($EB$1:GK21)))</f>
        <v>#NUM!</v>
      </c>
      <c r="GO23" s="13" t="e">
        <f t="array" ref="GO23">INDEX(Table9[subaccount], SMALL(IF(GO$2=Table9[account], MATCH(ROW(Table9[account]), ROW(Table9[account]))), ROWS($EB$1:GL21)))</f>
        <v>#NUM!</v>
      </c>
      <c r="GP23" s="13" t="e">
        <f t="array" ref="GP23">INDEX(Table9[subaccount], SMALL(IF(GP$2=Table9[account], MATCH(ROW(Table9[account]), ROW(Table9[account]))), ROWS($EB$1:GM21)))</f>
        <v>#NUM!</v>
      </c>
      <c r="GQ23" s="13" t="e">
        <f t="array" ref="GQ23">INDEX(Table9[subaccount], SMALL(IF(GQ$2=Table9[account], MATCH(ROW(Table9[account]), ROW(Table9[account]))), ROWS($EB$1:GN21)))</f>
        <v>#NUM!</v>
      </c>
      <c r="GR23" s="13" t="e">
        <f t="array" ref="GR23">INDEX(Table9[subaccount], SMALL(IF(GR$2=Table9[account], MATCH(ROW(Table9[account]), ROW(Table9[account]))), ROWS($EB$1:GO21)))</f>
        <v>#NUM!</v>
      </c>
      <c r="GV23" s="13" t="s">
        <v>4</v>
      </c>
      <c r="GW23" s="13" t="s">
        <v>431</v>
      </c>
      <c r="GY23" s="13" t="e">
        <f t="array" ref="GY23">INDEX(Table11[Brand], SMALL(IF(GY$2=Table11[Entity], MATCH(ROW(Table11[Entity]), ROW(Table11[Entity]))), ROWS($GV$1:GV21)))</f>
        <v>#NUM!</v>
      </c>
      <c r="GZ23" s="13" t="e">
        <f t="array" ref="GZ23">INDEX(Table11[Brand], SMALL(IF(GZ$2=Table11[Entity], MATCH(ROW(Table11[Entity]), ROW(Table11[Entity]))), ROWS($GV$1:GW21)))</f>
        <v>#NUM!</v>
      </c>
      <c r="HA23" s="13" t="e">
        <f t="array" ref="HA23">INDEX(Table11[Brand], SMALL(IF(HA$2=Table11[Entity], MATCH(ROW(Table11[Entity]), ROW(Table11[Entity]))), ROWS($GV$1:GX21)))</f>
        <v>#NUM!</v>
      </c>
      <c r="HC23" s="13" t="s">
        <v>411</v>
      </c>
      <c r="HD23" s="13" t="s">
        <v>461</v>
      </c>
      <c r="HF23" s="13" t="e">
        <f t="array" ref="HF23">INDEX(Table12[SKU], SMALL(IF(HF$2=Table12[Brand], MATCH(ROW(Table12[Brand]), ROW(Table12[Brand]))), ROWS($HC$1:HC21)))</f>
        <v>#NUM!</v>
      </c>
      <c r="HG23" s="13" t="e">
        <f t="array" ref="HG23">INDEX(Table12[SKU], SMALL(IF(HG$2=Table12[Brand], MATCH(ROW(Table12[Brand]), ROW(Table12[Brand]))), ROWS($HC$1:HD21)))</f>
        <v>#NUM!</v>
      </c>
      <c r="HH23" s="13" t="e">
        <f t="array" ref="HH23">INDEX(Table12[SKU], SMALL(IF(HH$2=Table12[Brand], MATCH(ROW(Table12[Brand]), ROW(Table12[Brand]))), ROWS($HC$1:HE21)))</f>
        <v>#NUM!</v>
      </c>
      <c r="HI23" s="13" t="e">
        <f t="array" ref="HI23">INDEX(Table12[SKU], SMALL(IF(HI$2=Table12[Brand], MATCH(ROW(Table12[Brand]), ROW(Table12[Brand]))), ROWS($HC$1:HF21)))</f>
        <v>#NUM!</v>
      </c>
      <c r="HJ23" s="13" t="e">
        <f t="array" ref="HJ23">INDEX(Table12[SKU], SMALL(IF(HJ$2=Table12[Brand], MATCH(ROW(Table12[Brand]), ROW(Table12[Brand]))), ROWS($HC$1:HG21)))</f>
        <v>#NUM!</v>
      </c>
      <c r="HK23" s="13" t="e">
        <f t="array" ref="HK23">INDEX(Table12[SKU], SMALL(IF(HK$2=Table12[Brand], MATCH(ROW(Table12[Brand]), ROW(Table12[Brand]))), ROWS($HC$1:HH21)))</f>
        <v>#NUM!</v>
      </c>
      <c r="HL23" s="13" t="e">
        <f t="array" ref="HL23">INDEX(Table12[SKU], SMALL(IF(HL$2=Table12[Brand], MATCH(ROW(Table12[Brand]), ROW(Table12[Brand]))), ROWS($HC$1:HI21)))</f>
        <v>#NUM!</v>
      </c>
      <c r="HM23" s="13" t="e">
        <f t="array" ref="HM23">INDEX(Table12[SKU], SMALL(IF(HM$2=Table12[Brand], MATCH(ROW(Table12[Brand]), ROW(Table12[Brand]))), ROWS($HC$1:HJ21)))</f>
        <v>#NUM!</v>
      </c>
      <c r="HN23" s="13" t="e">
        <f t="array" ref="HN23">INDEX(Table12[SKU], SMALL(IF(HN$2=Table12[Brand], MATCH(ROW(Table12[Brand]), ROW(Table12[Brand]))), ROWS($HC$1:HK21)))</f>
        <v>#NUM!</v>
      </c>
      <c r="HO23" s="13" t="e">
        <f t="array" ref="HO23">INDEX(Table12[SKU], SMALL(IF(HO$2=Table12[Brand], MATCH(ROW(Table12[Brand]), ROW(Table12[Brand]))), ROWS($HC$1:HL21)))</f>
        <v>#NUM!</v>
      </c>
      <c r="HP23" s="13" t="e">
        <f t="array" ref="HP23">INDEX(Table12[SKU], SMALL(IF(HP$2=Table12[Brand], MATCH(ROW(Table12[Brand]), ROW(Table12[Brand]))), ROWS($HC$1:HM21)))</f>
        <v>#NUM!</v>
      </c>
      <c r="HQ23" s="13" t="e">
        <f t="array" ref="HQ23">INDEX(Table12[SKU], SMALL(IF(HQ$2=Table12[Brand], MATCH(ROW(Table12[Brand]), ROW(Table12[Brand]))), ROWS($HC$1:HN21)))</f>
        <v>#NUM!</v>
      </c>
      <c r="HR23" s="13" t="e">
        <f t="array" ref="HR23">INDEX(Table12[SKU], SMALL(IF(HR$2=Table12[Brand], MATCH(ROW(Table12[Brand]), ROW(Table12[Brand]))), ROWS($HC$1:HO21)))</f>
        <v>#NUM!</v>
      </c>
      <c r="HS23" s="13" t="e">
        <f t="array" ref="HS23">INDEX(Table12[SKU], SMALL(IF(HS$2=Table12[Brand], MATCH(ROW(Table12[Brand]), ROW(Table12[Brand]))), ROWS($HC$1:HP21)))</f>
        <v>#NUM!</v>
      </c>
      <c r="HT23" s="13" t="e">
        <f t="array" ref="HT23">INDEX(Table12[SKU], SMALL(IF(HT$2=Table12[Brand], MATCH(ROW(Table12[Brand]), ROW(Table12[Brand]))), ROWS($HC$1:HQ21)))</f>
        <v>#NUM!</v>
      </c>
      <c r="HU23" s="13" t="e">
        <f t="array" ref="HU23">INDEX(Table12[SKU], SMALL(IF(HU$2=Table12[Brand], MATCH(ROW(Table12[Brand]), ROW(Table12[Brand]))), ROWS($HC$1:HR21)))</f>
        <v>#NUM!</v>
      </c>
      <c r="HV23" s="13" t="e">
        <f t="array" ref="HV23">INDEX(Table12[SKU], SMALL(IF(HV$2=Table12[Brand], MATCH(ROW(Table12[Brand]), ROW(Table12[Brand]))), ROWS($HC$1:HS21)))</f>
        <v>#NUM!</v>
      </c>
      <c r="HW23" s="13" t="e">
        <f t="array" ref="HW23">INDEX(Table12[SKU], SMALL(IF(HW$2=Table12[Brand], MATCH(ROW(Table12[Brand]), ROW(Table12[Brand]))), ROWS($HC$1:HT21)))</f>
        <v>#NUM!</v>
      </c>
      <c r="HX23" s="13" t="e">
        <f t="array" ref="HX23">INDEX(Table12[SKU], SMALL(IF(HX$2=Table12[Brand], MATCH(ROW(Table12[Brand]), ROW(Table12[Brand]))), ROWS($HC$1:HU21)))</f>
        <v>#NUM!</v>
      </c>
      <c r="HY23" s="13" t="e">
        <f t="array" ref="HY23">INDEX(Table12[SKU], SMALL(IF(HY$2=Table12[Brand], MATCH(ROW(Table12[Brand]), ROW(Table12[Brand]))), ROWS($HC$1:HV21)))</f>
        <v>#NUM!</v>
      </c>
      <c r="HZ23" s="13" t="e">
        <f t="array" ref="HZ23">INDEX(Table12[SKU], SMALL(IF(HZ$2=Table12[Brand], MATCH(ROW(Table12[Brand]), ROW(Table12[Brand]))), ROWS($HC$1:HW21)))</f>
        <v>#NUM!</v>
      </c>
      <c r="IA23" s="13" t="e">
        <f t="array" ref="IA23">INDEX(Table12[SKU], SMALL(IF(IA$2=Table12[Brand], MATCH(ROW(Table12[Brand]), ROW(Table12[Brand]))), ROWS($HC$1:HX21)))</f>
        <v>#NUM!</v>
      </c>
      <c r="IB23" s="13" t="e">
        <f t="array" ref="IB23">INDEX(Table12[SKU], SMALL(IF(IB$2=Table12[Brand], MATCH(ROW(Table12[Brand]), ROW(Table12[Brand]))), ROWS($HC$1:HY21)))</f>
        <v>#NUM!</v>
      </c>
      <c r="IC23" s="13" t="e">
        <f t="array" ref="IC23">INDEX(Table12[SKU], SMALL(IF(IC$2=Table12[Brand], MATCH(ROW(Table12[Brand]), ROW(Table12[Brand]))), ROWS($HC$1:HZ21)))</f>
        <v>#NUM!</v>
      </c>
      <c r="ID23" s="13" t="e">
        <f t="array" ref="ID23">INDEX(Table12[SKU], SMALL(IF(ID$2=Table12[Brand], MATCH(ROW(Table12[Brand]), ROW(Table12[Brand]))), ROWS($HC$1:IA21)))</f>
        <v>#NUM!</v>
      </c>
      <c r="IE23" s="13" t="e">
        <f t="array" ref="IE23">INDEX(Table12[SKU], SMALL(IF(IE$2=Table12[Brand], MATCH(ROW(Table12[Brand]), ROW(Table12[Brand]))), ROWS($HC$1:IB21)))</f>
        <v>#NUM!</v>
      </c>
      <c r="IF23" s="13" t="e">
        <f t="array" ref="IF23">INDEX(Table12[SKU], SMALL(IF(IF$2=Table12[Brand], MATCH(ROW(Table12[Brand]), ROW(Table12[Brand]))), ROWS($HC$1:IC21)))</f>
        <v>#NUM!</v>
      </c>
      <c r="IG23" s="13" t="e">
        <f t="array" ref="IG23">INDEX(Table12[SKU], SMALL(IF(IG$2=Table12[Brand], MATCH(ROW(Table12[Brand]), ROW(Table12[Brand]))), ROWS($HC$1:ID21)))</f>
        <v>#NUM!</v>
      </c>
      <c r="IH23" s="13" t="e">
        <f t="array" ref="IH23">INDEX(Table12[SKU], SMALL(IF(IH$2=Table12[Brand], MATCH(ROW(Table12[Brand]), ROW(Table12[Brand]))), ROWS($HC$1:IE21)))</f>
        <v>#NUM!</v>
      </c>
      <c r="II23" s="13" t="e">
        <f t="array" ref="II23">INDEX(Table12[SKU], SMALL(IF(II$2=Table12[Brand], MATCH(ROW(Table12[Brand]), ROW(Table12[Brand]))), ROWS($HC$1:IF21)))</f>
        <v>#NUM!</v>
      </c>
      <c r="IJ23" s="13" t="e">
        <f t="array" ref="IJ23">INDEX(Table12[SKU], SMALL(IF(IJ$2=Table12[Brand], MATCH(ROW(Table12[Brand]), ROW(Table12[Brand]))), ROWS($HC$1:IG21)))</f>
        <v>#NUM!</v>
      </c>
      <c r="IL23" t="s">
        <v>411</v>
      </c>
      <c r="IM23" t="s">
        <v>461</v>
      </c>
      <c r="IN23" s="13">
        <f t="shared" si="0"/>
        <v>0</v>
      </c>
      <c r="IO23" t="str">
        <v>Lactamil Pregnasis VAN 200</v>
      </c>
      <c r="IP23">
        <v>1</v>
      </c>
      <c r="IQ23" t="str">
        <v>Lactamil Pregnasis VAN 200</v>
      </c>
    </row>
    <row r="24" spans="1:251">
      <c r="Z24" s="2" t="s">
        <v>30</v>
      </c>
      <c r="AA24" s="3" t="s">
        <v>125</v>
      </c>
      <c r="AC24" s="13" t="e">
        <f t="array" ref="AC24">INDEX(Table3[subcategory], SMALL(IF(AC$2=Table3[subactivitytype], MATCH(ROW(Table3[subactivitytype]), ROW(Table3[subactivitytype]))), ROWS($Z$1:Z22)))</f>
        <v>#NUM!</v>
      </c>
      <c r="AD24" s="13" t="e">
        <f t="array" ref="AD24">INDEX(Table3[subcategory], SMALL(IF(AD$2=Table3[subactivitytype], MATCH(ROW(Table3[subactivitytype]), ROW(Table3[subactivitytype]))), ROWS($Z$1:AA22)))</f>
        <v>#NUM!</v>
      </c>
      <c r="AE24" s="13" t="e">
        <f t="array" ref="AE24">INDEX(Table3[subcategory], SMALL(IF(AE$2=Table3[subactivitytype], MATCH(ROW(Table3[subactivitytype]), ROW(Table3[subactivitytype]))), ROWS($Z$1:AB22)))</f>
        <v>#NUM!</v>
      </c>
      <c r="AG24" s="2" t="s">
        <v>52</v>
      </c>
      <c r="AH24" s="3" t="s">
        <v>74</v>
      </c>
      <c r="AJ24" s="13" t="e" cm="1">
        <f t="array" ref="AJ24">INDEX(Table4[activity], SMALL(IF(AJ$2=Table4[subcategory], MATCH(ROW(Table4[subcategory]), ROW(Table4[subcategory]))), ROWS($AG$1:AG22)))</f>
        <v>#NUM!</v>
      </c>
      <c r="AK24" s="13" t="e" cm="1">
        <f t="array" ref="AK24">INDEX(Table4[activity], SMALL(IF(AK$2=Table4[subcategory], MATCH(ROW(Table4[subcategory]), ROW(Table4[subcategory]))), ROWS($AG$1:AH22)))</f>
        <v>#NUM!</v>
      </c>
      <c r="AL24" s="13" t="e" cm="1">
        <f t="array" ref="AL24">INDEX(Table4[activity], SMALL(IF(AL$2=Table4[subcategory], MATCH(ROW(Table4[subcategory]), ROW(Table4[subcategory]))), ROWS($AG$1:AI22)))</f>
        <v>#NUM!</v>
      </c>
      <c r="AM24" s="13" t="e" cm="1">
        <f t="array" ref="AM24">INDEX(Table4[activity], SMALL(IF(AM$2=Table4[subcategory], MATCH(ROW(Table4[subcategory]), ROW(Table4[subcategory]))), ROWS($AG$1:AJ22)))</f>
        <v>#NUM!</v>
      </c>
      <c r="AN24" s="13" t="e" cm="1">
        <f t="array" ref="AN24">INDEX(Table4[activity], SMALL(IF(AN$2=Table4[subcategory], MATCH(ROW(Table4[subcategory]), ROW(Table4[subcategory]))), ROWS($AG$1:AK22)))</f>
        <v>#NUM!</v>
      </c>
      <c r="AO24" s="13" t="e" cm="1">
        <f t="array" ref="AO24">INDEX(Table4[activity], SMALL(IF(AO$2=Table4[subcategory], MATCH(ROW(Table4[subcategory]), ROW(Table4[subcategory]))), ROWS($AG$1:AL22)))</f>
        <v>#NUM!</v>
      </c>
      <c r="AP24" s="13" t="e" cm="1">
        <f t="array" ref="AP24">INDEX(Table4[activity], SMALL(IF(AP$2=Table4[subcategory], MATCH(ROW(Table4[subcategory]), ROW(Table4[subcategory]))), ROWS($AG$1:AM22)))</f>
        <v>#NUM!</v>
      </c>
      <c r="AQ24" s="13" t="e" cm="1">
        <f t="array" ref="AQ24">INDEX(Table4[activity], SMALL(IF(AQ$2=Table4[subcategory], MATCH(ROW(Table4[subcategory]), ROW(Table4[subcategory]))), ROWS($AG$1:AN22)))</f>
        <v>#NUM!</v>
      </c>
      <c r="AR24" s="13" t="e" cm="1">
        <f t="array" ref="AR24">INDEX(Table4[activity], SMALL(IF(AR$2=Table4[subcategory], MATCH(ROW(Table4[subcategory]), ROW(Table4[subcategory]))), ROWS($AG$1:AO22)))</f>
        <v>#NUM!</v>
      </c>
      <c r="AS24" s="13" t="e" cm="1">
        <f t="array" ref="AS24">INDEX(Table4[activity], SMALL(IF(AS$2=Table4[subcategory], MATCH(ROW(Table4[subcategory]), ROW(Table4[subcategory]))), ROWS($AG$1:AP22)))</f>
        <v>#NUM!</v>
      </c>
      <c r="AT24" s="13" t="e" cm="1">
        <f t="array" ref="AT24">INDEX(Table4[activity], SMALL(IF(AT$2=Table4[subcategory], MATCH(ROW(Table4[subcategory]), ROW(Table4[subcategory]))), ROWS($AG$1:AQ22)))</f>
        <v>#NUM!</v>
      </c>
      <c r="AU24" s="13" t="e" cm="1">
        <f t="array" ref="AU24">INDEX(Table4[activity], SMALL(IF(AU$2=Table4[subcategory], MATCH(ROW(Table4[subcategory]), ROW(Table4[subcategory]))), ROWS($AG$1:AR22)))</f>
        <v>#NUM!</v>
      </c>
      <c r="AV24" s="13" t="e" cm="1">
        <f t="array" ref="AV24">INDEX(Table4[activity], SMALL(IF(AV$2=Table4[subcategory], MATCH(ROW(Table4[subcategory]), ROW(Table4[subcategory]))), ROWS($AG$1:AS22)))</f>
        <v>#NUM!</v>
      </c>
      <c r="AW24" s="13" t="e" cm="1">
        <f t="array" ref="AW24">INDEX(Table4[activity], SMALL(IF(AW$2=Table4[subcategory], MATCH(ROW(Table4[subcategory]), ROW(Table4[subcategory]))), ROWS($AG$1:AT22)))</f>
        <v>#NUM!</v>
      </c>
      <c r="AX24" s="13" t="e" cm="1">
        <f t="array" ref="AX24">INDEX(Table4[activity], SMALL(IF(AX$2=Table4[subcategory], MATCH(ROW(Table4[subcategory]), ROW(Table4[subcategory]))), ROWS($AG$1:AU22)))</f>
        <v>#NUM!</v>
      </c>
      <c r="AY24" s="13" t="e" cm="1">
        <f t="array" ref="AY24">INDEX(Table4[activity], SMALL(IF(AY$2=Table4[subcategory], MATCH(ROW(Table4[subcategory]), ROW(Table4[subcategory]))), ROWS($AG$1:AV22)))</f>
        <v>#NUM!</v>
      </c>
      <c r="AZ24" s="13" t="e" cm="1">
        <f t="array" ref="AZ24">INDEX(Table4[activity], SMALL(IF(AZ$2=Table4[subcategory], MATCH(ROW(Table4[subcategory]), ROW(Table4[subcategory]))), ROWS($AG$1:AW22)))</f>
        <v>#NUM!</v>
      </c>
      <c r="BA24" s="13" t="e" cm="1">
        <f t="array" ref="BA24">INDEX(Table4[activity], SMALL(IF(BA$2=Table4[subcategory], MATCH(ROW(Table4[subcategory]), ROW(Table4[subcategory]))), ROWS($AG$1:AX22)))</f>
        <v>#NUM!</v>
      </c>
      <c r="BB24" s="13" t="e" cm="1">
        <f t="array" ref="BB24">INDEX(Table4[activity], SMALL(IF(BB$2=Table4[subcategory], MATCH(ROW(Table4[subcategory]), ROW(Table4[subcategory]))), ROWS($AG$1:AY22)))</f>
        <v>#NUM!</v>
      </c>
      <c r="BD24" s="13" t="s">
        <v>58</v>
      </c>
      <c r="BE24" s="13" t="s">
        <v>62</v>
      </c>
      <c r="BG24" s="13" t="e">
        <f t="array" ref="BG24">INDEX(Table5[subactivity], SMALL(IF(BG$2=Table5[activity], MATCH(ROW(Table5[activity]), ROW(Table5[activity]))), ROWS($BD$1:BD22)))</f>
        <v>#NUM!</v>
      </c>
      <c r="BH24" s="13" t="e">
        <f t="array" ref="BH24">INDEX(Table5[subactivity], SMALL(IF(BH$2=Table5[activity], MATCH(ROW(Table5[activity]), ROW(Table5[activity]))), ROWS($BD$1:BE22)))</f>
        <v>#NUM!</v>
      </c>
      <c r="BI24" s="13" t="e">
        <f t="array" ref="BI24">INDEX(Table5[subactivity], SMALL(IF(BI$2=Table5[activity], MATCH(ROW(Table5[activity]), ROW(Table5[activity]))), ROWS($BD$1:BF22)))</f>
        <v>#NUM!</v>
      </c>
      <c r="BJ24" s="13" t="e">
        <f t="array" ref="BJ24">INDEX(Table5[subactivity], SMALL(IF(BJ$2=Table5[activity], MATCH(ROW(Table5[activity]), ROW(Table5[activity]))), ROWS($BD$1:BG22)))</f>
        <v>#NUM!</v>
      </c>
      <c r="BK24" s="13" t="e">
        <f t="array" ref="BK24">INDEX(Table5[subactivity], SMALL(IF(BK$2=Table5[activity], MATCH(ROW(Table5[activity]), ROW(Table5[activity]))), ROWS($BD$1:BH22)))</f>
        <v>#NUM!</v>
      </c>
      <c r="BL24" s="13" t="e">
        <f t="array" ref="BL24">INDEX(Table5[subactivity], SMALL(IF(BL$2=Table5[activity], MATCH(ROW(Table5[activity]), ROW(Table5[activity]))), ROWS($BD$1:BI22)))</f>
        <v>#NUM!</v>
      </c>
      <c r="BM24" s="13" t="e">
        <f t="array" ref="BM24">INDEX(Table5[subactivity], SMALL(IF(BM$2=Table5[activity], MATCH(ROW(Table5[activity]), ROW(Table5[activity]))), ROWS($BD$1:BJ22)))</f>
        <v>#NUM!</v>
      </c>
      <c r="BN24" s="13" t="e">
        <f t="array" ref="BN24">INDEX(Table5[subactivity], SMALL(IF(BN$2=Table5[activity], MATCH(ROW(Table5[activity]), ROW(Table5[activity]))), ROWS($BD$1:BK22)))</f>
        <v>#NUM!</v>
      </c>
      <c r="BO24" s="13" t="e">
        <f t="array" ref="BO24">INDEX(Table5[subactivity], SMALL(IF(BO$2=Table5[activity], MATCH(ROW(Table5[activity]), ROW(Table5[activity]))), ROWS($BD$1:BL22)))</f>
        <v>#NUM!</v>
      </c>
      <c r="BP24" s="13" t="e">
        <f t="array" ref="BP24">INDEX(Table5[subactivity], SMALL(IF(BP$2=Table5[activity], MATCH(ROW(Table5[activity]), ROW(Table5[activity]))), ROWS($BD$1:BM22)))</f>
        <v>#NUM!</v>
      </c>
      <c r="BQ24" s="13" t="e">
        <f t="array" ref="BQ24">INDEX(Table5[subactivity], SMALL(IF(BQ$2=Table5[activity], MATCH(ROW(Table5[activity]), ROW(Table5[activity]))), ROWS($BD$1:BN22)))</f>
        <v>#NUM!</v>
      </c>
      <c r="BR24" s="13" t="e">
        <f t="array" ref="BR24">INDEX(Table5[subactivity], SMALL(IF(BR$2=Table5[activity], MATCH(ROW(Table5[activity]), ROW(Table5[activity]))), ROWS($BD$1:BO22)))</f>
        <v>#NUM!</v>
      </c>
      <c r="BS24" s="13" t="e">
        <f t="array" ref="BS24">INDEX(Table5[subactivity], SMALL(IF(BS$2=Table5[activity], MATCH(ROW(Table5[activity]), ROW(Table5[activity]))), ROWS($BD$1:BP22)))</f>
        <v>#NUM!</v>
      </c>
      <c r="BT24" s="13" t="e">
        <f t="array" ref="BT24">INDEX(Table5[subactivity], SMALL(IF(BT$2=Table5[activity], MATCH(ROW(Table5[activity]), ROW(Table5[activity]))), ROWS($BD$1:BQ22)))</f>
        <v>#NUM!</v>
      </c>
      <c r="BU24" s="13" t="e">
        <f t="array" ref="BU24">INDEX(Table5[subactivity], SMALL(IF(BU$2=Table5[activity], MATCH(ROW(Table5[activity]), ROW(Table5[activity]))), ROWS($BD$1:BR22)))</f>
        <v>#NUM!</v>
      </c>
      <c r="BV24" s="13" t="e">
        <f t="array" ref="BV24">INDEX(Table5[subactivity], SMALL(IF(BV$2=Table5[activity], MATCH(ROW(Table5[activity]), ROW(Table5[activity]))), ROWS($BD$1:BS22)))</f>
        <v>#NUM!</v>
      </c>
      <c r="BW24" s="13" t="e">
        <f t="array" ref="BW24">INDEX(Table5[subactivity], SMALL(IF(BW$2=Table5[activity], MATCH(ROW(Table5[activity]), ROW(Table5[activity]))), ROWS($BD$1:BT22)))</f>
        <v>#NUM!</v>
      </c>
      <c r="BX24" s="13" t="e">
        <f t="array" ref="BX24">INDEX(Table5[subactivity], SMALL(IF(BX$2=Table5[activity], MATCH(ROW(Table5[activity]), ROW(Table5[activity]))), ROWS($BD$1:BU22)))</f>
        <v>#NUM!</v>
      </c>
      <c r="BY24" s="13" t="e">
        <f t="array" ref="BY24">INDEX(Table5[subactivity], SMALL(IF(BY$2=Table5[activity], MATCH(ROW(Table5[activity]), ROW(Table5[activity]))), ROWS($BD$1:BV22)))</f>
        <v>#NUM!</v>
      </c>
      <c r="BZ24" s="13" t="e">
        <f t="array" ref="BZ24">INDEX(Table5[subactivity], SMALL(IF(BZ$2=Table5[activity], MATCH(ROW(Table5[activity]), ROW(Table5[activity]))), ROWS($BD$1:BW22)))</f>
        <v>#NUM!</v>
      </c>
      <c r="CA24" s="13" t="e">
        <f t="array" ref="CA24">INDEX(Table5[subactivity], SMALL(IF(CA$2=Table5[activity], MATCH(ROW(Table5[activity]), ROW(Table5[activity]))), ROWS($BD$1:BX22)))</f>
        <v>#NUM!</v>
      </c>
      <c r="CB24" s="13" t="e">
        <f t="array" ref="CB24">INDEX(Table5[subactivity], SMALL(IF(CB$2=Table5[activity], MATCH(ROW(Table5[activity]), ROW(Table5[activity]))), ROWS($BD$1:BY22)))</f>
        <v>#NUM!</v>
      </c>
      <c r="CC24" s="13" t="e">
        <f t="array" ref="CC24">INDEX(Table5[subactivity], SMALL(IF(CC$2=Table5[activity], MATCH(ROW(Table5[activity]), ROW(Table5[activity]))), ROWS($BD$1:BZ22)))</f>
        <v>#NUM!</v>
      </c>
      <c r="CD24" s="13" t="e">
        <f t="array" ref="CD24">INDEX(Table5[subactivity], SMALL(IF(CD$2=Table5[activity], MATCH(ROW(Table5[activity]), ROW(Table5[activity]))), ROWS($BD$1:CA22)))</f>
        <v>#NUM!</v>
      </c>
      <c r="CE24" s="13" t="e">
        <f t="array" ref="CE24">INDEX(Table5[subactivity], SMALL(IF(CE$2=Table5[activity], MATCH(ROW(Table5[activity]), ROW(Table5[activity]))), ROWS($BD$1:CB22)))</f>
        <v>#NUM!</v>
      </c>
      <c r="CF24" s="13" t="e">
        <f t="array" ref="CF24">INDEX(Table5[subactivity], SMALL(IF(CF$2=Table5[activity], MATCH(ROW(Table5[activity]), ROW(Table5[activity]))), ROWS($BD$1:CC22)))</f>
        <v>#NUM!</v>
      </c>
      <c r="CG24" s="13" t="e">
        <f t="array" ref="CG24">INDEX(Table5[subactivity], SMALL(IF(CG$2=Table5[activity], MATCH(ROW(Table5[activity]), ROW(Table5[activity]))), ROWS($BD$1:CD22)))</f>
        <v>#NUM!</v>
      </c>
      <c r="CH24" s="13" t="e">
        <f t="array" ref="CH24">INDEX(Table5[subactivity], SMALL(IF(CH$2=Table5[activity], MATCH(ROW(Table5[activity]), ROW(Table5[activity]))), ROWS($BD$1:CE22)))</f>
        <v>#NUM!</v>
      </c>
      <c r="CI24" s="13" t="e">
        <f t="array" ref="CI24">INDEX(Table5[subactivity], SMALL(IF(CI$2=Table5[activity], MATCH(ROW(Table5[activity]), ROW(Table5[activity]))), ROWS($BD$1:CF22)))</f>
        <v>#NUM!</v>
      </c>
      <c r="CJ24" s="13" t="e">
        <f t="array" ref="CJ24">INDEX(Table5[subactivity], SMALL(IF(CJ$2=Table5[activity], MATCH(ROW(Table5[activity]), ROW(Table5[activity]))), ROWS($BD$1:CG22)))</f>
        <v>#NUM!</v>
      </c>
      <c r="CK24" s="13" t="e">
        <f t="array" ref="CK24">INDEX(Table5[subactivity], SMALL(IF(CK$2=Table5[activity], MATCH(ROW(Table5[activity]), ROW(Table5[activity]))), ROWS($BD$1:CH22)))</f>
        <v>#NUM!</v>
      </c>
      <c r="CL24" s="13" t="e">
        <f t="array" ref="CL24">INDEX(Table5[subactivity], SMALL(IF(CL$2=Table5[activity], MATCH(ROW(Table5[activity]), ROW(Table5[activity]))), ROWS($BD$1:CI22)))</f>
        <v>#NUM!</v>
      </c>
      <c r="CM24" s="13" t="e">
        <f t="array" ref="CM24">INDEX(Table5[subactivity], SMALL(IF(CM$2=Table5[activity], MATCH(ROW(Table5[activity]), ROW(Table5[activity]))), ROWS($BD$1:CJ22)))</f>
        <v>#NUM!</v>
      </c>
      <c r="CN24" s="13" t="e">
        <f t="array" ref="CN24">INDEX(Table5[subactivity], SMALL(IF(CN$2=Table5[activity], MATCH(ROW(Table5[activity]), ROW(Table5[activity]))), ROWS($BD$1:CK22)))</f>
        <v>#NUM!</v>
      </c>
      <c r="CO24" s="13" t="e">
        <f t="array" ref="CO24">INDEX(Table5[subactivity], SMALL(IF(CO$2=Table5[activity], MATCH(ROW(Table5[activity]), ROW(Table5[activity]))), ROWS($BD$1:CL22)))</f>
        <v>#NUM!</v>
      </c>
      <c r="CP24" s="13" t="e">
        <f t="array" ref="CP24">INDEX(Table5[subactivity], SMALL(IF(CP$2=Table5[activity], MATCH(ROW(Table5[activity]), ROW(Table5[activity]))), ROWS($BD$1:CM22)))</f>
        <v>#NUM!</v>
      </c>
      <c r="DG24" s="13" t="s">
        <v>116</v>
      </c>
      <c r="DH24" s="13" t="s">
        <v>178</v>
      </c>
      <c r="DJ24" s="13" t="e">
        <f t="array" ref="DJ24">INDEX(Table8[account], SMALL(IF(DJ$2=Table8[subchannel], MATCH(ROW(Table8[subchannel]), ROW(Table8[subchannel]))), ROWS($DG$1:DG22)))</f>
        <v>#NUM!</v>
      </c>
      <c r="DK24" s="13" t="e">
        <f t="array" ref="DK24">INDEX(Table8[account], SMALL(IF(DK$2=Table8[subchannel], MATCH(ROW(Table8[subchannel]), ROW(Table8[subchannel]))), ROWS($DG$1:DH22)))</f>
        <v>#NUM!</v>
      </c>
      <c r="DL24" s="13" t="e">
        <f t="array" ref="DL24">INDEX(Table8[account], SMALL(IF(DL$2=Table8[subchannel], MATCH(ROW(Table8[subchannel]), ROW(Table8[subchannel]))), ROWS($DG$1:DI22)))</f>
        <v>#NUM!</v>
      </c>
      <c r="DM24" s="13" t="e">
        <f t="array" ref="DM24">INDEX(Table8[account], SMALL(IF(DM$2=Table8[subchannel], MATCH(ROW(Table8[subchannel]), ROW(Table8[subchannel]))), ROWS($DG$1:DJ22)))</f>
        <v>#NUM!</v>
      </c>
      <c r="DN24" s="13" t="e">
        <f t="array" ref="DN24">INDEX(Table8[account], SMALL(IF(DN$2=Table8[subchannel], MATCH(ROW(Table8[subchannel]), ROW(Table8[subchannel]))), ROWS($DG$1:DK22)))</f>
        <v>#NUM!</v>
      </c>
      <c r="DO24" s="13" t="e">
        <f t="array" ref="DO24">INDEX(Table8[account], SMALL(IF(DO$2=Table8[subchannel], MATCH(ROW(Table8[subchannel]), ROW(Table8[subchannel]))), ROWS($DG$1:DL22)))</f>
        <v>#NUM!</v>
      </c>
      <c r="DP24" s="13" t="e">
        <f t="array" ref="DP24">INDEX(Table8[account], SMALL(IF(DP$2=Table8[subchannel], MATCH(ROW(Table8[subchannel]), ROW(Table8[subchannel]))), ROWS($DG$1:DM22)))</f>
        <v>#NUM!</v>
      </c>
      <c r="DQ24" s="13" t="e">
        <f t="array" ref="DQ24">INDEX(Table8[account], SMALL(IF(DQ$2=Table8[subchannel], MATCH(ROW(Table8[subchannel]), ROW(Table8[subchannel]))), ROWS($DG$1:DN22)))</f>
        <v>#NUM!</v>
      </c>
      <c r="DR24" s="13" t="e">
        <f t="array" ref="DR24">INDEX(Table8[account], SMALL(IF(DR$2=Table8[subchannel], MATCH(ROW(Table8[subchannel]), ROW(Table8[subchannel]))), ROWS($DG$1:DO22)))</f>
        <v>#NUM!</v>
      </c>
      <c r="DS24" s="13" t="e">
        <f t="array" ref="DS24">INDEX(Table8[account], SMALL(IF(DS$2=Table8[subchannel], MATCH(ROW(Table8[subchannel]), ROW(Table8[subchannel]))), ROWS($DG$1:DP22)))</f>
        <v>#NUM!</v>
      </c>
      <c r="DT24" s="13" t="e">
        <f t="array" ref="DT24">INDEX(Table8[account], SMALL(IF(DT$2=Table8[subchannel], MATCH(ROW(Table8[subchannel]), ROW(Table8[subchannel]))), ROWS($DG$1:DQ22)))</f>
        <v>#NUM!</v>
      </c>
      <c r="DU24" s="13" t="e">
        <f t="array" ref="DU24">INDEX(Table8[account], SMALL(IF(DU$2=Table8[subchannel], MATCH(ROW(Table8[subchannel]), ROW(Table8[subchannel]))), ROWS($DG$1:DR22)))</f>
        <v>#NUM!</v>
      </c>
      <c r="DV24" s="13" t="e">
        <f t="array" ref="DV24">INDEX(Table8[account], SMALL(IF(DV$2=Table8[subchannel], MATCH(ROW(Table8[subchannel]), ROW(Table8[subchannel]))), ROWS($DG$1:DS22)))</f>
        <v>#NUM!</v>
      </c>
      <c r="DW24" s="13" t="e">
        <f t="array" ref="DW24">INDEX(Table8[account], SMALL(IF(DW$2=Table8[subchannel], MATCH(ROW(Table8[subchannel]), ROW(Table8[subchannel]))), ROWS($DG$1:DT22)))</f>
        <v>#NUM!</v>
      </c>
      <c r="DX24" s="13" t="e">
        <f t="array" ref="DX24">INDEX(Table8[account], SMALL(IF(DX$2=Table8[subchannel], MATCH(ROW(Table8[subchannel]), ROW(Table8[subchannel]))), ROWS($DG$1:DU22)))</f>
        <v>#NUM!</v>
      </c>
      <c r="DY24" s="13" t="e">
        <f t="array" ref="DY24">INDEX(Table8[account], SMALL(IF(DY$2=Table8[subchannel], MATCH(ROW(Table8[subchannel]), ROW(Table8[subchannel]))), ROWS($DG$1:DV22)))</f>
        <v>#NUM!</v>
      </c>
      <c r="DZ24" s="13" t="e">
        <f t="array" ref="DZ24">INDEX(Table8[account], SMALL(IF(DZ$2=Table8[subchannel], MATCH(ROW(Table8[subchannel]), ROW(Table8[subchannel]))), ROWS($DG$1:DW22)))</f>
        <v>#NUM!</v>
      </c>
      <c r="EB24" s="13" t="s">
        <v>176</v>
      </c>
      <c r="EC24" s="13" t="s">
        <v>211</v>
      </c>
      <c r="EE24" s="13" t="e">
        <f t="array" ref="EE24">INDEX(Table9[subaccount], SMALL(IF(EE$2=Table9[account], MATCH(ROW(Table9[account]), ROW(Table9[account]))), ROWS($EB$1:EB22)))</f>
        <v>#NUM!</v>
      </c>
      <c r="EF24" s="13" t="e">
        <f t="array" ref="EF24">INDEX(Table9[subaccount], SMALL(IF(EF$2=Table9[account], MATCH(ROW(Table9[account]), ROW(Table9[account]))), ROWS($EB$1:EC22)))</f>
        <v>#NUM!</v>
      </c>
      <c r="EG24" s="13" t="e">
        <f t="array" ref="EG24">INDEX(Table9[subaccount], SMALL(IF(EG$2=Table9[account], MATCH(ROW(Table9[account]), ROW(Table9[account]))), ROWS($EB$1:ED22)))</f>
        <v>#NUM!</v>
      </c>
      <c r="EH24" s="13" t="e">
        <f t="array" ref="EH24">INDEX(Table9[subaccount], SMALL(IF(EH$2=Table9[account], MATCH(ROW(Table9[account]), ROW(Table9[account]))), ROWS($EB$1:EE22)))</f>
        <v>#NUM!</v>
      </c>
      <c r="EI24" s="13" t="e">
        <f t="array" ref="EI24">INDEX(Table9[subaccount], SMALL(IF(EI$2=Table9[account], MATCH(ROW(Table9[account]), ROW(Table9[account]))), ROWS($EB$1:EF22)))</f>
        <v>#NUM!</v>
      </c>
      <c r="EJ24" s="13" t="e">
        <f t="array" ref="EJ24">INDEX(Table9[subaccount], SMALL(IF(EJ$2=Table9[account], MATCH(ROW(Table9[account]), ROW(Table9[account]))), ROWS($EB$1:EG22)))</f>
        <v>#NUM!</v>
      </c>
      <c r="EK24" s="13" t="e">
        <f t="array" ref="EK24">INDEX(Table9[subaccount], SMALL(IF(EK$2=Table9[account], MATCH(ROW(Table9[account]), ROW(Table9[account]))), ROWS($EB$1:EH22)))</f>
        <v>#NUM!</v>
      </c>
      <c r="EL24" s="13" t="e">
        <f t="array" ref="EL24">INDEX(Table9[subaccount], SMALL(IF(EL$2=Table9[account], MATCH(ROW(Table9[account]), ROW(Table9[account]))), ROWS($EB$1:EI22)))</f>
        <v>#NUM!</v>
      </c>
      <c r="EM24" s="13" t="e">
        <f t="array" ref="EM24">INDEX(Table9[subaccount], SMALL(IF(EM$2=Table9[account], MATCH(ROW(Table9[account]), ROW(Table9[account]))), ROWS($EB$1:EJ22)))</f>
        <v>#NUM!</v>
      </c>
      <c r="EN24" s="13" t="e">
        <f t="array" ref="EN24">INDEX(Table9[subaccount], SMALL(IF(EN$2=Table9[account], MATCH(ROW(Table9[account]), ROW(Table9[account]))), ROWS($EB$1:EK22)))</f>
        <v>#NUM!</v>
      </c>
      <c r="EO24" s="13" t="e">
        <f t="array" ref="EO24">INDEX(Table9[subaccount], SMALL(IF(EO$2=Table9[account], MATCH(ROW(Table9[account]), ROW(Table9[account]))), ROWS($EB$1:EL22)))</f>
        <v>#NUM!</v>
      </c>
      <c r="EP24" s="13" t="e">
        <f t="array" ref="EP24">INDEX(Table9[subaccount], SMALL(IF(EP$2=Table9[account], MATCH(ROW(Table9[account]), ROW(Table9[account]))), ROWS($EB$1:EM22)))</f>
        <v>#NUM!</v>
      </c>
      <c r="EQ24" s="13" t="e">
        <f t="array" ref="EQ24">INDEX(Table9[subaccount], SMALL(IF(EQ$2=Table9[account], MATCH(ROW(Table9[account]), ROW(Table9[account]))), ROWS($EB$1:EN22)))</f>
        <v>#NUM!</v>
      </c>
      <c r="ER24" s="13" t="e">
        <f t="array" ref="ER24">INDEX(Table9[subaccount], SMALL(IF(ER$2=Table9[account], MATCH(ROW(Table9[account]), ROW(Table9[account]))), ROWS($EB$1:EO22)))</f>
        <v>#NUM!</v>
      </c>
      <c r="ES24" s="13" t="e">
        <f t="array" ref="ES24">INDEX(Table9[subaccount], SMALL(IF(ES$2=Table9[account], MATCH(ROW(Table9[account]), ROW(Table9[account]))), ROWS($EB$1:EP22)))</f>
        <v>#NUM!</v>
      </c>
      <c r="ET24" s="13" t="e">
        <f t="array" ref="ET24">INDEX(Table9[subaccount], SMALL(IF(ET$2=Table9[account], MATCH(ROW(Table9[account]), ROW(Table9[account]))), ROWS($EB$1:EQ22)))</f>
        <v>#NUM!</v>
      </c>
      <c r="EU24" s="13" t="e">
        <f t="array" ref="EU24">INDEX(Table9[subaccount], SMALL(IF(EU$2=Table9[account], MATCH(ROW(Table9[account]), ROW(Table9[account]))), ROWS($EB$1:ER22)))</f>
        <v>#NUM!</v>
      </c>
      <c r="EV24" s="13" t="e">
        <f t="array" ref="EV24">INDEX(Table9[subaccount], SMALL(IF(EV$2=Table9[account], MATCH(ROW(Table9[account]), ROW(Table9[account]))), ROWS($EB$1:ES22)))</f>
        <v>#NUM!</v>
      </c>
      <c r="EW24" s="13" t="e">
        <f t="array" ref="EW24">INDEX(Table9[subaccount], SMALL(IF(EW$2=Table9[account], MATCH(ROW(Table9[account]), ROW(Table9[account]))), ROWS($EB$1:ET22)))</f>
        <v>#NUM!</v>
      </c>
      <c r="EX24" s="13" t="e">
        <f t="array" ref="EX24">INDEX(Table9[subaccount], SMALL(IF(EX$2=Table9[account], MATCH(ROW(Table9[account]), ROW(Table9[account]))), ROWS($EB$1:EU22)))</f>
        <v>#NUM!</v>
      </c>
      <c r="EY24" s="13" t="e">
        <f t="array" ref="EY24">INDEX(Table9[subaccount], SMALL(IF(EY$2=Table9[account], MATCH(ROW(Table9[account]), ROW(Table9[account]))), ROWS($EB$1:EV22)))</f>
        <v>#NUM!</v>
      </c>
      <c r="EZ24" s="13" t="e">
        <f t="array" ref="EZ24">INDEX(Table9[subaccount], SMALL(IF(EZ$2=Table9[account], MATCH(ROW(Table9[account]), ROW(Table9[account]))), ROWS($EB$1:EW22)))</f>
        <v>#NUM!</v>
      </c>
      <c r="FA24" s="13" t="e">
        <f t="array" ref="FA24">INDEX(Table9[subaccount], SMALL(IF(FA$2=Table9[account], MATCH(ROW(Table9[account]), ROW(Table9[account]))), ROWS($EB$1:EX22)))</f>
        <v>#NUM!</v>
      </c>
      <c r="FB24" s="13" t="e">
        <f t="array" ref="FB24">INDEX(Table9[subaccount], SMALL(IF(FB$2=Table9[account], MATCH(ROW(Table9[account]), ROW(Table9[account]))), ROWS($EB$1:EY22)))</f>
        <v>#NUM!</v>
      </c>
      <c r="FC24" s="13" t="e">
        <f t="array" ref="FC24">INDEX(Table9[subaccount], SMALL(IF(FC$2=Table9[account], MATCH(ROW(Table9[account]), ROW(Table9[account]))), ROWS($EB$1:EZ22)))</f>
        <v>#NUM!</v>
      </c>
      <c r="FD24" s="13" t="e">
        <f t="array" ref="FD24">INDEX(Table9[subaccount], SMALL(IF(FD$2=Table9[account], MATCH(ROW(Table9[account]), ROW(Table9[account]))), ROWS($EB$1:FA22)))</f>
        <v>#NUM!</v>
      </c>
      <c r="FE24" s="13" t="e">
        <f t="array" ref="FE24">INDEX(Table9[subaccount], SMALL(IF(FE$2=Table9[account], MATCH(ROW(Table9[account]), ROW(Table9[account]))), ROWS($EB$1:FB22)))</f>
        <v>#NUM!</v>
      </c>
      <c r="FF24" s="13" t="e">
        <f t="array" ref="FF24">INDEX(Table9[subaccount], SMALL(IF(FF$2=Table9[account], MATCH(ROW(Table9[account]), ROW(Table9[account]))), ROWS($EB$1:FC22)))</f>
        <v>#NUM!</v>
      </c>
      <c r="FG24" s="13" t="e">
        <f t="array" ref="FG24">INDEX(Table9[subaccount], SMALL(IF(FG$2=Table9[account], MATCH(ROW(Table9[account]), ROW(Table9[account]))), ROWS($EB$1:FD22)))</f>
        <v>#NUM!</v>
      </c>
      <c r="FH24" s="13" t="e">
        <f t="array" ref="FH24">INDEX(Table9[subaccount], SMALL(IF(FH$2=Table9[account], MATCH(ROW(Table9[account]), ROW(Table9[account]))), ROWS($EB$1:FE22)))</f>
        <v>#NUM!</v>
      </c>
      <c r="FI24" s="13" t="e">
        <f t="array" ref="FI24">INDEX(Table9[subaccount], SMALL(IF(FI$2=Table9[account], MATCH(ROW(Table9[account]), ROW(Table9[account]))), ROWS($EB$1:FF22)))</f>
        <v>#NUM!</v>
      </c>
      <c r="FJ24" s="13" t="e">
        <f t="array" ref="FJ24">INDEX(Table9[subaccount], SMALL(IF(FJ$2=Table9[account], MATCH(ROW(Table9[account]), ROW(Table9[account]))), ROWS($EB$1:FG22)))</f>
        <v>#NUM!</v>
      </c>
      <c r="FK24" s="13" t="e">
        <f t="array" ref="FK24">INDEX(Table9[subaccount], SMALL(IF(FK$2=Table9[account], MATCH(ROW(Table9[account]), ROW(Table9[account]))), ROWS($EB$1:FH22)))</f>
        <v>#NUM!</v>
      </c>
      <c r="FL24" s="13" t="e">
        <f t="array" ref="FL24">INDEX(Table9[subaccount], SMALL(IF(FL$2=Table9[account], MATCH(ROW(Table9[account]), ROW(Table9[account]))), ROWS($EB$1:FI22)))</f>
        <v>#NUM!</v>
      </c>
      <c r="FM24" s="13" t="e">
        <f t="array" ref="FM24">INDEX(Table9[subaccount], SMALL(IF(FM$2=Table9[account], MATCH(ROW(Table9[account]), ROW(Table9[account]))), ROWS($EB$1:FJ22)))</f>
        <v>#NUM!</v>
      </c>
      <c r="FN24" s="13" t="e">
        <f t="array" ref="FN24">INDEX(Table9[subaccount], SMALL(IF(FN$2=Table9[account], MATCH(ROW(Table9[account]), ROW(Table9[account]))), ROWS($EB$1:FK22)))</f>
        <v>#NUM!</v>
      </c>
      <c r="FO24" s="13" t="e">
        <f t="array" ref="FO24">INDEX(Table9[subaccount], SMALL(IF(FO$2=Table9[account], MATCH(ROW(Table9[account]), ROW(Table9[account]))), ROWS($EB$1:FL22)))</f>
        <v>#NUM!</v>
      </c>
      <c r="FP24" s="13" t="e">
        <f t="array" ref="FP24">INDEX(Table9[subaccount], SMALL(IF(FP$2=Table9[account], MATCH(ROW(Table9[account]), ROW(Table9[account]))), ROWS($EB$1:FM22)))</f>
        <v>#NUM!</v>
      </c>
      <c r="FQ24" s="13" t="e">
        <f t="array" ref="FQ24">INDEX(Table9[subaccount], SMALL(IF(FQ$2=Table9[account], MATCH(ROW(Table9[account]), ROW(Table9[account]))), ROWS($EB$1:FN22)))</f>
        <v>#NUM!</v>
      </c>
      <c r="FR24" s="13" t="e">
        <f t="array" ref="FR24">INDEX(Table9[subaccount], SMALL(IF(FR$2=Table9[account], MATCH(ROW(Table9[account]), ROW(Table9[account]))), ROWS($EB$1:FO22)))</f>
        <v>#NUM!</v>
      </c>
      <c r="FS24" s="13" t="e">
        <f t="array" ref="FS24">INDEX(Table9[subaccount], SMALL(IF(FS$2=Table9[account], MATCH(ROW(Table9[account]), ROW(Table9[account]))), ROWS($EB$1:FP22)))</f>
        <v>#NUM!</v>
      </c>
      <c r="FT24" s="13" t="e">
        <f t="array" ref="FT24">INDEX(Table9[subaccount], SMALL(IF(FT$2=Table9[account], MATCH(ROW(Table9[account]), ROW(Table9[account]))), ROWS($EB$1:FQ22)))</f>
        <v>#NUM!</v>
      </c>
      <c r="FU24" s="13" t="e">
        <f t="array" ref="FU24">INDEX(Table9[subaccount], SMALL(IF(FU$2=Table9[account], MATCH(ROW(Table9[account]), ROW(Table9[account]))), ROWS($EB$1:FR22)))</f>
        <v>#NUM!</v>
      </c>
      <c r="FV24" s="13" t="e">
        <f t="array" ref="FV24">INDEX(Table9[subaccount], SMALL(IF(FV$2=Table9[account], MATCH(ROW(Table9[account]), ROW(Table9[account]))), ROWS($EB$1:FS22)))</f>
        <v>#NUM!</v>
      </c>
      <c r="FW24" s="13" t="e">
        <f t="array" ref="FW24">INDEX(Table9[subaccount], SMALL(IF(FW$2=Table9[account], MATCH(ROW(Table9[account]), ROW(Table9[account]))), ROWS($EB$1:FT22)))</f>
        <v>#NUM!</v>
      </c>
      <c r="FX24" s="13" t="e">
        <f t="array" ref="FX24">INDEX(Table9[subaccount], SMALL(IF(FX$2=Table9[account], MATCH(ROW(Table9[account]), ROW(Table9[account]))), ROWS($EB$1:FU22)))</f>
        <v>#NUM!</v>
      </c>
      <c r="FY24" s="13" t="e">
        <f t="array" ref="FY24">INDEX(Table9[subaccount], SMALL(IF(FY$2=Table9[account], MATCH(ROW(Table9[account]), ROW(Table9[account]))), ROWS($EB$1:FV22)))</f>
        <v>#NUM!</v>
      </c>
      <c r="FZ24" s="13" t="e">
        <f t="array" ref="FZ24">INDEX(Table9[subaccount], SMALL(IF(FZ$2=Table9[account], MATCH(ROW(Table9[account]), ROW(Table9[account]))), ROWS($EB$1:FW22)))</f>
        <v>#NUM!</v>
      </c>
      <c r="GA24" s="13" t="e">
        <f t="array" ref="GA24">INDEX(Table9[subaccount], SMALL(IF(GA$2=Table9[account], MATCH(ROW(Table9[account]), ROW(Table9[account]))), ROWS($EB$1:FX22)))</f>
        <v>#NUM!</v>
      </c>
      <c r="GB24" s="13" t="e">
        <f t="array" ref="GB24">INDEX(Table9[subaccount], SMALL(IF(GB$2=Table9[account], MATCH(ROW(Table9[account]), ROW(Table9[account]))), ROWS($EB$1:FY22)))</f>
        <v>#NUM!</v>
      </c>
      <c r="GC24" s="13" t="str">
        <f t="array" ref="GC24">INDEX(Table9[subaccount], SMALL(IF(GC$2=Table9[account], MATCH(ROW(Table9[account]), ROW(Table9[account]))), ROWS($EB$1:FZ22)))</f>
        <v>UD.LESTARI 1</v>
      </c>
      <c r="GD24" s="13" t="e">
        <f t="array" ref="GD24">INDEX(Table9[subaccount], SMALL(IF(GD$2=Table9[account], MATCH(ROW(Table9[account]), ROW(Table9[account]))), ROWS($EB$1:GA22)))</f>
        <v>#NUM!</v>
      </c>
      <c r="GE24" s="13" t="e">
        <f t="array" ref="GE24">INDEX(Table9[subaccount], SMALL(IF(GE$2=Table9[account], MATCH(ROW(Table9[account]), ROW(Table9[account]))), ROWS($EB$1:GB22)))</f>
        <v>#NUM!</v>
      </c>
      <c r="GF24" s="13" t="e">
        <f t="array" ref="GF24">INDEX(Table9[subaccount], SMALL(IF(GF$2=Table9[account], MATCH(ROW(Table9[account]), ROW(Table9[account]))), ROWS($EB$1:GC22)))</f>
        <v>#NUM!</v>
      </c>
      <c r="GG24" s="13" t="e">
        <f t="array" ref="GG24">INDEX(Table9[subaccount], SMALL(IF(GG$2=Table9[account], MATCH(ROW(Table9[account]), ROW(Table9[account]))), ROWS($EB$1:GD22)))</f>
        <v>#NUM!</v>
      </c>
      <c r="GH24" s="13" t="e">
        <f t="array" ref="GH24">INDEX(Table9[subaccount], SMALL(IF(GH$2=Table9[account], MATCH(ROW(Table9[account]), ROW(Table9[account]))), ROWS($EB$1:GE22)))</f>
        <v>#NUM!</v>
      </c>
      <c r="GI24" s="13" t="e">
        <f t="array" ref="GI24">INDEX(Table9[subaccount], SMALL(IF(GI$2=Table9[account], MATCH(ROW(Table9[account]), ROW(Table9[account]))), ROWS($EB$1:GF22)))</f>
        <v>#NUM!</v>
      </c>
      <c r="GJ24" s="13" t="e">
        <f t="array" ref="GJ24">INDEX(Table9[subaccount], SMALL(IF(GJ$2=Table9[account], MATCH(ROW(Table9[account]), ROW(Table9[account]))), ROWS($EB$1:GG22)))</f>
        <v>#NUM!</v>
      </c>
      <c r="GK24" s="13" t="e">
        <f t="array" ref="GK24">INDEX(Table9[subaccount], SMALL(IF(GK$2=Table9[account], MATCH(ROW(Table9[account]), ROW(Table9[account]))), ROWS($EB$1:GH22)))</f>
        <v>#NUM!</v>
      </c>
      <c r="GL24" s="13" t="e">
        <f t="array" ref="GL24">INDEX(Table9[subaccount], SMALL(IF(GL$2=Table9[account], MATCH(ROW(Table9[account]), ROW(Table9[account]))), ROWS($EB$1:GI22)))</f>
        <v>#NUM!</v>
      </c>
      <c r="GM24" s="13" t="e">
        <f t="array" ref="GM24">INDEX(Table9[subaccount], SMALL(IF(GM$2=Table9[account], MATCH(ROW(Table9[account]), ROW(Table9[account]))), ROWS($EB$1:GJ22)))</f>
        <v>#NUM!</v>
      </c>
      <c r="GN24" s="13" t="e">
        <f t="array" ref="GN24">INDEX(Table9[subaccount], SMALL(IF(GN$2=Table9[account], MATCH(ROW(Table9[account]), ROW(Table9[account]))), ROWS($EB$1:GK22)))</f>
        <v>#NUM!</v>
      </c>
      <c r="GO24" s="13" t="e">
        <f t="array" ref="GO24">INDEX(Table9[subaccount], SMALL(IF(GO$2=Table9[account], MATCH(ROW(Table9[account]), ROW(Table9[account]))), ROWS($EB$1:GL22)))</f>
        <v>#NUM!</v>
      </c>
      <c r="GP24" s="13" t="e">
        <f t="array" ref="GP24">INDEX(Table9[subaccount], SMALL(IF(GP$2=Table9[account], MATCH(ROW(Table9[account]), ROW(Table9[account]))), ROWS($EB$1:GM22)))</f>
        <v>#NUM!</v>
      </c>
      <c r="GQ24" s="13" t="e">
        <f t="array" ref="GQ24">INDEX(Table9[subaccount], SMALL(IF(GQ$2=Table9[account], MATCH(ROW(Table9[account]), ROW(Table9[account]))), ROWS($EB$1:GN22)))</f>
        <v>#NUM!</v>
      </c>
      <c r="GR24" s="13" t="e">
        <f t="array" ref="GR24">INDEX(Table9[subaccount], SMALL(IF(GR$2=Table9[account], MATCH(ROW(Table9[account]), ROW(Table9[account]))), ROWS($EB$1:GO22)))</f>
        <v>#NUM!</v>
      </c>
      <c r="GV24" s="13" t="s">
        <v>4</v>
      </c>
      <c r="GW24" s="13" t="s">
        <v>432</v>
      </c>
      <c r="GY24" s="13" t="e">
        <f t="array" ref="GY24">INDEX(Table11[Brand], SMALL(IF(GY$2=Table11[Entity], MATCH(ROW(Table11[Entity]), ROW(Table11[Entity]))), ROWS($GV$1:GV22)))</f>
        <v>#NUM!</v>
      </c>
      <c r="GZ24" s="13" t="e">
        <f t="array" ref="GZ24">INDEX(Table11[Brand], SMALL(IF(GZ$2=Table11[Entity], MATCH(ROW(Table11[Entity]), ROW(Table11[Entity]))), ROWS($GV$1:GW22)))</f>
        <v>#NUM!</v>
      </c>
      <c r="HA24" s="13" t="e">
        <f t="array" ref="HA24">INDEX(Table11[Brand], SMALL(IF(HA$2=Table11[Entity], MATCH(ROW(Table11[Entity]), ROW(Table11[Entity]))), ROWS($GV$1:GX22)))</f>
        <v>#NUM!</v>
      </c>
      <c r="HC24" s="13" t="s">
        <v>411</v>
      </c>
      <c r="HD24" s="13" t="s">
        <v>462</v>
      </c>
      <c r="HF24" s="13" t="e">
        <f t="array" ref="HF24">INDEX(Table12[SKU], SMALL(IF(HF$2=Table12[Brand], MATCH(ROW(Table12[Brand]), ROW(Table12[Brand]))), ROWS($HC$1:HC22)))</f>
        <v>#NUM!</v>
      </c>
      <c r="HG24" s="13" t="e">
        <f t="array" ref="HG24">INDEX(Table12[SKU], SMALL(IF(HG$2=Table12[Brand], MATCH(ROW(Table12[Brand]), ROW(Table12[Brand]))), ROWS($HC$1:HD22)))</f>
        <v>#NUM!</v>
      </c>
      <c r="HH24" s="13" t="e">
        <f t="array" ref="HH24">INDEX(Table12[SKU], SMALL(IF(HH$2=Table12[Brand], MATCH(ROW(Table12[Brand]), ROW(Table12[Brand]))), ROWS($HC$1:HE22)))</f>
        <v>#NUM!</v>
      </c>
      <c r="HI24" s="13" t="e">
        <f t="array" ref="HI24">INDEX(Table12[SKU], SMALL(IF(HI$2=Table12[Brand], MATCH(ROW(Table12[Brand]), ROW(Table12[Brand]))), ROWS($HC$1:HF22)))</f>
        <v>#NUM!</v>
      </c>
      <c r="HJ24" s="13" t="e">
        <f t="array" ref="HJ24">INDEX(Table12[SKU], SMALL(IF(HJ$2=Table12[Brand], MATCH(ROW(Table12[Brand]), ROW(Table12[Brand]))), ROWS($HC$1:HG22)))</f>
        <v>#NUM!</v>
      </c>
      <c r="HK24" s="13" t="e">
        <f t="array" ref="HK24">INDEX(Table12[SKU], SMALL(IF(HK$2=Table12[Brand], MATCH(ROW(Table12[Brand]), ROW(Table12[Brand]))), ROWS($HC$1:HH22)))</f>
        <v>#NUM!</v>
      </c>
      <c r="HL24" s="13" t="e">
        <f t="array" ref="HL24">INDEX(Table12[SKU], SMALL(IF(HL$2=Table12[Brand], MATCH(ROW(Table12[Brand]), ROW(Table12[Brand]))), ROWS($HC$1:HI22)))</f>
        <v>#NUM!</v>
      </c>
      <c r="HM24" s="13" t="e">
        <f t="array" ref="HM24">INDEX(Table12[SKU], SMALL(IF(HM$2=Table12[Brand], MATCH(ROW(Table12[Brand]), ROW(Table12[Brand]))), ROWS($HC$1:HJ22)))</f>
        <v>#NUM!</v>
      </c>
      <c r="HN24" s="13" t="e">
        <f t="array" ref="HN24">INDEX(Table12[SKU], SMALL(IF(HN$2=Table12[Brand], MATCH(ROW(Table12[Brand]), ROW(Table12[Brand]))), ROWS($HC$1:HK22)))</f>
        <v>#NUM!</v>
      </c>
      <c r="HO24" s="13" t="e">
        <f t="array" ref="HO24">INDEX(Table12[SKU], SMALL(IF(HO$2=Table12[Brand], MATCH(ROW(Table12[Brand]), ROW(Table12[Brand]))), ROWS($HC$1:HL22)))</f>
        <v>#NUM!</v>
      </c>
      <c r="HP24" s="13" t="e">
        <f t="array" ref="HP24">INDEX(Table12[SKU], SMALL(IF(HP$2=Table12[Brand], MATCH(ROW(Table12[Brand]), ROW(Table12[Brand]))), ROWS($HC$1:HM22)))</f>
        <v>#NUM!</v>
      </c>
      <c r="HQ24" s="13" t="e">
        <f t="array" ref="HQ24">INDEX(Table12[SKU], SMALL(IF(HQ$2=Table12[Brand], MATCH(ROW(Table12[Brand]), ROW(Table12[Brand]))), ROWS($HC$1:HN22)))</f>
        <v>#NUM!</v>
      </c>
      <c r="HR24" s="13" t="e">
        <f t="array" ref="HR24">INDEX(Table12[SKU], SMALL(IF(HR$2=Table12[Brand], MATCH(ROW(Table12[Brand]), ROW(Table12[Brand]))), ROWS($HC$1:HO22)))</f>
        <v>#NUM!</v>
      </c>
      <c r="HS24" s="13" t="e">
        <f t="array" ref="HS24">INDEX(Table12[SKU], SMALL(IF(HS$2=Table12[Brand], MATCH(ROW(Table12[Brand]), ROW(Table12[Brand]))), ROWS($HC$1:HP22)))</f>
        <v>#NUM!</v>
      </c>
      <c r="HT24" s="13" t="e">
        <f t="array" ref="HT24">INDEX(Table12[SKU], SMALL(IF(HT$2=Table12[Brand], MATCH(ROW(Table12[Brand]), ROW(Table12[Brand]))), ROWS($HC$1:HQ22)))</f>
        <v>#NUM!</v>
      </c>
      <c r="HU24" s="13" t="e">
        <f t="array" ref="HU24">INDEX(Table12[SKU], SMALL(IF(HU$2=Table12[Brand], MATCH(ROW(Table12[Brand]), ROW(Table12[Brand]))), ROWS($HC$1:HR22)))</f>
        <v>#NUM!</v>
      </c>
      <c r="HV24" s="13" t="e">
        <f t="array" ref="HV24">INDEX(Table12[SKU], SMALL(IF(HV$2=Table12[Brand], MATCH(ROW(Table12[Brand]), ROW(Table12[Brand]))), ROWS($HC$1:HS22)))</f>
        <v>#NUM!</v>
      </c>
      <c r="HW24" s="13" t="e">
        <f t="array" ref="HW24">INDEX(Table12[SKU], SMALL(IF(HW$2=Table12[Brand], MATCH(ROW(Table12[Brand]), ROW(Table12[Brand]))), ROWS($HC$1:HT22)))</f>
        <v>#NUM!</v>
      </c>
      <c r="HX24" s="13" t="e">
        <f t="array" ref="HX24">INDEX(Table12[SKU], SMALL(IF(HX$2=Table12[Brand], MATCH(ROW(Table12[Brand]), ROW(Table12[Brand]))), ROWS($HC$1:HU22)))</f>
        <v>#NUM!</v>
      </c>
      <c r="HY24" s="13" t="e">
        <f t="array" ref="HY24">INDEX(Table12[SKU], SMALL(IF(HY$2=Table12[Brand], MATCH(ROW(Table12[Brand]), ROW(Table12[Brand]))), ROWS($HC$1:HV22)))</f>
        <v>#NUM!</v>
      </c>
      <c r="HZ24" s="13" t="e">
        <f t="array" ref="HZ24">INDEX(Table12[SKU], SMALL(IF(HZ$2=Table12[Brand], MATCH(ROW(Table12[Brand]), ROW(Table12[Brand]))), ROWS($HC$1:HW22)))</f>
        <v>#NUM!</v>
      </c>
      <c r="IA24" s="13" t="e">
        <f t="array" ref="IA24">INDEX(Table12[SKU], SMALL(IF(IA$2=Table12[Brand], MATCH(ROW(Table12[Brand]), ROW(Table12[Brand]))), ROWS($HC$1:HX22)))</f>
        <v>#NUM!</v>
      </c>
      <c r="IB24" s="13" t="e">
        <f t="array" ref="IB24">INDEX(Table12[SKU], SMALL(IF(IB$2=Table12[Brand], MATCH(ROW(Table12[Brand]), ROW(Table12[Brand]))), ROWS($HC$1:HY22)))</f>
        <v>#NUM!</v>
      </c>
      <c r="IC24" s="13" t="e">
        <f t="array" ref="IC24">INDEX(Table12[SKU], SMALL(IF(IC$2=Table12[Brand], MATCH(ROW(Table12[Brand]), ROW(Table12[Brand]))), ROWS($HC$1:HZ22)))</f>
        <v>#NUM!</v>
      </c>
      <c r="ID24" s="13" t="e">
        <f t="array" ref="ID24">INDEX(Table12[SKU], SMALL(IF(ID$2=Table12[Brand], MATCH(ROW(Table12[Brand]), ROW(Table12[Brand]))), ROWS($HC$1:IA22)))</f>
        <v>#NUM!</v>
      </c>
      <c r="IE24" s="13" t="e">
        <f t="array" ref="IE24">INDEX(Table12[SKU], SMALL(IF(IE$2=Table12[Brand], MATCH(ROW(Table12[Brand]), ROW(Table12[Brand]))), ROWS($HC$1:IB22)))</f>
        <v>#NUM!</v>
      </c>
      <c r="IF24" s="13" t="e">
        <f t="array" ref="IF24">INDEX(Table12[SKU], SMALL(IF(IF$2=Table12[Brand], MATCH(ROW(Table12[Brand]), ROW(Table12[Brand]))), ROWS($HC$1:IC22)))</f>
        <v>#NUM!</v>
      </c>
      <c r="IG24" s="13" t="e">
        <f t="array" ref="IG24">INDEX(Table12[SKU], SMALL(IF(IG$2=Table12[Brand], MATCH(ROW(Table12[Brand]), ROW(Table12[Brand]))), ROWS($HC$1:ID22)))</f>
        <v>#NUM!</v>
      </c>
      <c r="IH24" s="13" t="e">
        <f t="array" ref="IH24">INDEX(Table12[SKU], SMALL(IF(IH$2=Table12[Brand], MATCH(ROW(Table12[Brand]), ROW(Table12[Brand]))), ROWS($HC$1:IE22)))</f>
        <v>#NUM!</v>
      </c>
      <c r="II24" s="13" t="e">
        <f t="array" ref="II24">INDEX(Table12[SKU], SMALL(IF(II$2=Table12[Brand], MATCH(ROW(Table12[Brand]), ROW(Table12[Brand]))), ROWS($HC$1:IF22)))</f>
        <v>#NUM!</v>
      </c>
      <c r="IJ24" s="13" t="e">
        <f t="array" ref="IJ24">INDEX(Table12[SKU], SMALL(IF(IJ$2=Table12[Brand], MATCH(ROW(Table12[Brand]), ROW(Table12[Brand]))), ROWS($HC$1:IG22)))</f>
        <v>#NUM!</v>
      </c>
      <c r="IL24" t="s">
        <v>411</v>
      </c>
      <c r="IM24" t="s">
        <v>462</v>
      </c>
      <c r="IN24" s="13">
        <f t="shared" si="0"/>
        <v>0</v>
      </c>
      <c r="IO24" t="str">
        <v>Lactamil Pregnasis VAN 400</v>
      </c>
      <c r="IP24">
        <v>1</v>
      </c>
      <c r="IQ24" t="str">
        <v>Lactamil Pregnasis VAN 400</v>
      </c>
    </row>
    <row r="25" spans="1:251">
      <c r="Z25" s="2" t="s">
        <v>79</v>
      </c>
      <c r="AA25" s="3" t="s">
        <v>125</v>
      </c>
      <c r="AC25" s="13" t="e">
        <f t="array" ref="AC25">INDEX(Table3[subcategory], SMALL(IF(AC$2=Table3[subactivitytype], MATCH(ROW(Table3[subactivitytype]), ROW(Table3[subactivitytype]))), ROWS($Z$1:Z23)))</f>
        <v>#NUM!</v>
      </c>
      <c r="AD25" s="13" t="e">
        <f t="array" ref="AD25">INDEX(Table3[subcategory], SMALL(IF(AD$2=Table3[subactivitytype], MATCH(ROW(Table3[subactivitytype]), ROW(Table3[subactivitytype]))), ROWS($Z$1:AA23)))</f>
        <v>#NUM!</v>
      </c>
      <c r="AE25" s="13" t="e">
        <f t="array" ref="AE25">INDEX(Table3[subcategory], SMALL(IF(AE$2=Table3[subactivitytype], MATCH(ROW(Table3[subactivitytype]), ROW(Table3[subactivitytype]))), ROWS($Z$1:AB23)))</f>
        <v>#NUM!</v>
      </c>
      <c r="AG25" s="2" t="s">
        <v>52</v>
      </c>
      <c r="AH25" s="3" t="s">
        <v>594</v>
      </c>
      <c r="AJ25" s="13" t="e" cm="1">
        <f t="array" ref="AJ25">INDEX(Table4[activity], SMALL(IF(AJ$2=Table4[subcategory], MATCH(ROW(Table4[subcategory]), ROW(Table4[subcategory]))), ROWS($AG$1:AG23)))</f>
        <v>#NUM!</v>
      </c>
      <c r="AK25" s="13" t="e" cm="1">
        <f t="array" ref="AK25">INDEX(Table4[activity], SMALL(IF(AK$2=Table4[subcategory], MATCH(ROW(Table4[subcategory]), ROW(Table4[subcategory]))), ROWS($AG$1:AH23)))</f>
        <v>#NUM!</v>
      </c>
      <c r="AL25" s="13" t="e" cm="1">
        <f t="array" ref="AL25">INDEX(Table4[activity], SMALL(IF(AL$2=Table4[subcategory], MATCH(ROW(Table4[subcategory]), ROW(Table4[subcategory]))), ROWS($AG$1:AI23)))</f>
        <v>#NUM!</v>
      </c>
      <c r="AM25" s="13" t="e" cm="1">
        <f t="array" ref="AM25">INDEX(Table4[activity], SMALL(IF(AM$2=Table4[subcategory], MATCH(ROW(Table4[subcategory]), ROW(Table4[subcategory]))), ROWS($AG$1:AJ23)))</f>
        <v>#NUM!</v>
      </c>
      <c r="AN25" s="13" t="e" cm="1">
        <f t="array" ref="AN25">INDEX(Table4[activity], SMALL(IF(AN$2=Table4[subcategory], MATCH(ROW(Table4[subcategory]), ROW(Table4[subcategory]))), ROWS($AG$1:AK23)))</f>
        <v>#NUM!</v>
      </c>
      <c r="AO25" s="13" t="e" cm="1">
        <f t="array" ref="AO25">INDEX(Table4[activity], SMALL(IF(AO$2=Table4[subcategory], MATCH(ROW(Table4[subcategory]), ROW(Table4[subcategory]))), ROWS($AG$1:AL23)))</f>
        <v>#NUM!</v>
      </c>
      <c r="AP25" s="13" t="e" cm="1">
        <f t="array" ref="AP25">INDEX(Table4[activity], SMALL(IF(AP$2=Table4[subcategory], MATCH(ROW(Table4[subcategory]), ROW(Table4[subcategory]))), ROWS($AG$1:AM23)))</f>
        <v>#NUM!</v>
      </c>
      <c r="AQ25" s="13" t="e" cm="1">
        <f t="array" ref="AQ25">INDEX(Table4[activity], SMALL(IF(AQ$2=Table4[subcategory], MATCH(ROW(Table4[subcategory]), ROW(Table4[subcategory]))), ROWS($AG$1:AN23)))</f>
        <v>#NUM!</v>
      </c>
      <c r="AR25" s="13" t="e" cm="1">
        <f t="array" ref="AR25">INDEX(Table4[activity], SMALL(IF(AR$2=Table4[subcategory], MATCH(ROW(Table4[subcategory]), ROW(Table4[subcategory]))), ROWS($AG$1:AO23)))</f>
        <v>#NUM!</v>
      </c>
      <c r="AS25" s="13" t="e" cm="1">
        <f t="array" ref="AS25">INDEX(Table4[activity], SMALL(IF(AS$2=Table4[subcategory], MATCH(ROW(Table4[subcategory]), ROW(Table4[subcategory]))), ROWS($AG$1:AP23)))</f>
        <v>#NUM!</v>
      </c>
      <c r="AT25" s="13" t="e" cm="1">
        <f t="array" ref="AT25">INDEX(Table4[activity], SMALL(IF(AT$2=Table4[subcategory], MATCH(ROW(Table4[subcategory]), ROW(Table4[subcategory]))), ROWS($AG$1:AQ23)))</f>
        <v>#NUM!</v>
      </c>
      <c r="AU25" s="13" t="e" cm="1">
        <f t="array" ref="AU25">INDEX(Table4[activity], SMALL(IF(AU$2=Table4[subcategory], MATCH(ROW(Table4[subcategory]), ROW(Table4[subcategory]))), ROWS($AG$1:AR23)))</f>
        <v>#NUM!</v>
      </c>
      <c r="AV25" s="13" t="e" cm="1">
        <f t="array" ref="AV25">INDEX(Table4[activity], SMALL(IF(AV$2=Table4[subcategory], MATCH(ROW(Table4[subcategory]), ROW(Table4[subcategory]))), ROWS($AG$1:AS23)))</f>
        <v>#NUM!</v>
      </c>
      <c r="AW25" s="13" t="e" cm="1">
        <f t="array" ref="AW25">INDEX(Table4[activity], SMALL(IF(AW$2=Table4[subcategory], MATCH(ROW(Table4[subcategory]), ROW(Table4[subcategory]))), ROWS($AG$1:AT23)))</f>
        <v>#NUM!</v>
      </c>
      <c r="AX25" s="13" t="e" cm="1">
        <f t="array" ref="AX25">INDEX(Table4[activity], SMALL(IF(AX$2=Table4[subcategory], MATCH(ROW(Table4[subcategory]), ROW(Table4[subcategory]))), ROWS($AG$1:AU23)))</f>
        <v>#NUM!</v>
      </c>
      <c r="AY25" s="13" t="e" cm="1">
        <f t="array" ref="AY25">INDEX(Table4[activity], SMALL(IF(AY$2=Table4[subcategory], MATCH(ROW(Table4[subcategory]), ROW(Table4[subcategory]))), ROWS($AG$1:AV23)))</f>
        <v>#NUM!</v>
      </c>
      <c r="AZ25" s="13" t="e" cm="1">
        <f t="array" ref="AZ25">INDEX(Table4[activity], SMALL(IF(AZ$2=Table4[subcategory], MATCH(ROW(Table4[subcategory]), ROW(Table4[subcategory]))), ROWS($AG$1:AW23)))</f>
        <v>#NUM!</v>
      </c>
      <c r="BA25" s="13" t="e" cm="1">
        <f t="array" ref="BA25">INDEX(Table4[activity], SMALL(IF(BA$2=Table4[subcategory], MATCH(ROW(Table4[subcategory]), ROW(Table4[subcategory]))), ROWS($AG$1:AX23)))</f>
        <v>#NUM!</v>
      </c>
      <c r="BB25" s="13" t="e" cm="1">
        <f t="array" ref="BB25">INDEX(Table4[activity], SMALL(IF(BB$2=Table4[subcategory], MATCH(ROW(Table4[subcategory]), ROW(Table4[subcategory]))), ROWS($AG$1:AY23)))</f>
        <v>#NUM!</v>
      </c>
      <c r="BD25" s="13" t="s">
        <v>58</v>
      </c>
      <c r="BE25" s="13" t="s">
        <v>63</v>
      </c>
      <c r="BG25" s="13" t="e">
        <f t="array" ref="BG25">INDEX(Table5[subactivity], SMALL(IF(BG$2=Table5[activity], MATCH(ROW(Table5[activity]), ROW(Table5[activity]))), ROWS($BD$1:BD23)))</f>
        <v>#NUM!</v>
      </c>
      <c r="BH25" s="13" t="e">
        <f t="array" ref="BH25">INDEX(Table5[subactivity], SMALL(IF(BH$2=Table5[activity], MATCH(ROW(Table5[activity]), ROW(Table5[activity]))), ROWS($BD$1:BE23)))</f>
        <v>#NUM!</v>
      </c>
      <c r="BI25" s="13" t="e">
        <f t="array" ref="BI25">INDEX(Table5[subactivity], SMALL(IF(BI$2=Table5[activity], MATCH(ROW(Table5[activity]), ROW(Table5[activity]))), ROWS($BD$1:BF23)))</f>
        <v>#NUM!</v>
      </c>
      <c r="BJ25" s="13" t="e">
        <f t="array" ref="BJ25">INDEX(Table5[subactivity], SMALL(IF(BJ$2=Table5[activity], MATCH(ROW(Table5[activity]), ROW(Table5[activity]))), ROWS($BD$1:BG23)))</f>
        <v>#NUM!</v>
      </c>
      <c r="BK25" s="13" t="e">
        <f t="array" ref="BK25">INDEX(Table5[subactivity], SMALL(IF(BK$2=Table5[activity], MATCH(ROW(Table5[activity]), ROW(Table5[activity]))), ROWS($BD$1:BH23)))</f>
        <v>#NUM!</v>
      </c>
      <c r="BL25" s="13" t="e">
        <f t="array" ref="BL25">INDEX(Table5[subactivity], SMALL(IF(BL$2=Table5[activity], MATCH(ROW(Table5[activity]), ROW(Table5[activity]))), ROWS($BD$1:BI23)))</f>
        <v>#NUM!</v>
      </c>
      <c r="BM25" s="13" t="e">
        <f t="array" ref="BM25">INDEX(Table5[subactivity], SMALL(IF(BM$2=Table5[activity], MATCH(ROW(Table5[activity]), ROW(Table5[activity]))), ROWS($BD$1:BJ23)))</f>
        <v>#NUM!</v>
      </c>
      <c r="BN25" s="13" t="e">
        <f t="array" ref="BN25">INDEX(Table5[subactivity], SMALL(IF(BN$2=Table5[activity], MATCH(ROW(Table5[activity]), ROW(Table5[activity]))), ROWS($BD$1:BK23)))</f>
        <v>#NUM!</v>
      </c>
      <c r="BO25" s="13" t="e">
        <f t="array" ref="BO25">INDEX(Table5[subactivity], SMALL(IF(BO$2=Table5[activity], MATCH(ROW(Table5[activity]), ROW(Table5[activity]))), ROWS($BD$1:BL23)))</f>
        <v>#NUM!</v>
      </c>
      <c r="BP25" s="13" t="e">
        <f t="array" ref="BP25">INDEX(Table5[subactivity], SMALL(IF(BP$2=Table5[activity], MATCH(ROW(Table5[activity]), ROW(Table5[activity]))), ROWS($BD$1:BM23)))</f>
        <v>#NUM!</v>
      </c>
      <c r="BQ25" s="13" t="e">
        <f t="array" ref="BQ25">INDEX(Table5[subactivity], SMALL(IF(BQ$2=Table5[activity], MATCH(ROW(Table5[activity]), ROW(Table5[activity]))), ROWS($BD$1:BN23)))</f>
        <v>#NUM!</v>
      </c>
      <c r="BR25" s="13" t="e">
        <f t="array" ref="BR25">INDEX(Table5[subactivity], SMALL(IF(BR$2=Table5[activity], MATCH(ROW(Table5[activity]), ROW(Table5[activity]))), ROWS($BD$1:BO23)))</f>
        <v>#NUM!</v>
      </c>
      <c r="BS25" s="13" t="e">
        <f t="array" ref="BS25">INDEX(Table5[subactivity], SMALL(IF(BS$2=Table5[activity], MATCH(ROW(Table5[activity]), ROW(Table5[activity]))), ROWS($BD$1:BP23)))</f>
        <v>#NUM!</v>
      </c>
      <c r="BT25" s="13" t="e">
        <f t="array" ref="BT25">INDEX(Table5[subactivity], SMALL(IF(BT$2=Table5[activity], MATCH(ROW(Table5[activity]), ROW(Table5[activity]))), ROWS($BD$1:BQ23)))</f>
        <v>#NUM!</v>
      </c>
      <c r="BU25" s="13" t="e">
        <f t="array" ref="BU25">INDEX(Table5[subactivity], SMALL(IF(BU$2=Table5[activity], MATCH(ROW(Table5[activity]), ROW(Table5[activity]))), ROWS($BD$1:BR23)))</f>
        <v>#NUM!</v>
      </c>
      <c r="BV25" s="13" t="e">
        <f t="array" ref="BV25">INDEX(Table5[subactivity], SMALL(IF(BV$2=Table5[activity], MATCH(ROW(Table5[activity]), ROW(Table5[activity]))), ROWS($BD$1:BS23)))</f>
        <v>#NUM!</v>
      </c>
      <c r="BW25" s="13" t="e">
        <f t="array" ref="BW25">INDEX(Table5[subactivity], SMALL(IF(BW$2=Table5[activity], MATCH(ROW(Table5[activity]), ROW(Table5[activity]))), ROWS($BD$1:BT23)))</f>
        <v>#NUM!</v>
      </c>
      <c r="BX25" s="13" t="e">
        <f t="array" ref="BX25">INDEX(Table5[subactivity], SMALL(IF(BX$2=Table5[activity], MATCH(ROW(Table5[activity]), ROW(Table5[activity]))), ROWS($BD$1:BU23)))</f>
        <v>#NUM!</v>
      </c>
      <c r="BY25" s="13" t="e">
        <f t="array" ref="BY25">INDEX(Table5[subactivity], SMALL(IF(BY$2=Table5[activity], MATCH(ROW(Table5[activity]), ROW(Table5[activity]))), ROWS($BD$1:BV23)))</f>
        <v>#NUM!</v>
      </c>
      <c r="BZ25" s="13" t="e">
        <f t="array" ref="BZ25">INDEX(Table5[subactivity], SMALL(IF(BZ$2=Table5[activity], MATCH(ROW(Table5[activity]), ROW(Table5[activity]))), ROWS($BD$1:BW23)))</f>
        <v>#NUM!</v>
      </c>
      <c r="CA25" s="13" t="e">
        <f t="array" ref="CA25">INDEX(Table5[subactivity], SMALL(IF(CA$2=Table5[activity], MATCH(ROW(Table5[activity]), ROW(Table5[activity]))), ROWS($BD$1:BX23)))</f>
        <v>#NUM!</v>
      </c>
      <c r="CB25" s="13" t="e">
        <f t="array" ref="CB25">INDEX(Table5[subactivity], SMALL(IF(CB$2=Table5[activity], MATCH(ROW(Table5[activity]), ROW(Table5[activity]))), ROWS($BD$1:BY23)))</f>
        <v>#NUM!</v>
      </c>
      <c r="CC25" s="13" t="e">
        <f t="array" ref="CC25">INDEX(Table5[subactivity], SMALL(IF(CC$2=Table5[activity], MATCH(ROW(Table5[activity]), ROW(Table5[activity]))), ROWS($BD$1:BZ23)))</f>
        <v>#NUM!</v>
      </c>
      <c r="CD25" s="13" t="e">
        <f t="array" ref="CD25">INDEX(Table5[subactivity], SMALL(IF(CD$2=Table5[activity], MATCH(ROW(Table5[activity]), ROW(Table5[activity]))), ROWS($BD$1:CA23)))</f>
        <v>#NUM!</v>
      </c>
      <c r="CE25" s="13" t="e">
        <f t="array" ref="CE25">INDEX(Table5[subactivity], SMALL(IF(CE$2=Table5[activity], MATCH(ROW(Table5[activity]), ROW(Table5[activity]))), ROWS($BD$1:CB23)))</f>
        <v>#NUM!</v>
      </c>
      <c r="CF25" s="13" t="e">
        <f t="array" ref="CF25">INDEX(Table5[subactivity], SMALL(IF(CF$2=Table5[activity], MATCH(ROW(Table5[activity]), ROW(Table5[activity]))), ROWS($BD$1:CC23)))</f>
        <v>#NUM!</v>
      </c>
      <c r="CG25" s="13" t="e">
        <f t="array" ref="CG25">INDEX(Table5[subactivity], SMALL(IF(CG$2=Table5[activity], MATCH(ROW(Table5[activity]), ROW(Table5[activity]))), ROWS($BD$1:CD23)))</f>
        <v>#NUM!</v>
      </c>
      <c r="CH25" s="13" t="e">
        <f t="array" ref="CH25">INDEX(Table5[subactivity], SMALL(IF(CH$2=Table5[activity], MATCH(ROW(Table5[activity]), ROW(Table5[activity]))), ROWS($BD$1:CE23)))</f>
        <v>#NUM!</v>
      </c>
      <c r="CI25" s="13" t="e">
        <f t="array" ref="CI25">INDEX(Table5[subactivity], SMALL(IF(CI$2=Table5[activity], MATCH(ROW(Table5[activity]), ROW(Table5[activity]))), ROWS($BD$1:CF23)))</f>
        <v>#NUM!</v>
      </c>
      <c r="CJ25" s="13" t="e">
        <f t="array" ref="CJ25">INDEX(Table5[subactivity], SMALL(IF(CJ$2=Table5[activity], MATCH(ROW(Table5[activity]), ROW(Table5[activity]))), ROWS($BD$1:CG23)))</f>
        <v>#NUM!</v>
      </c>
      <c r="CK25" s="13" t="e">
        <f t="array" ref="CK25">INDEX(Table5[subactivity], SMALL(IF(CK$2=Table5[activity], MATCH(ROW(Table5[activity]), ROW(Table5[activity]))), ROWS($BD$1:CH23)))</f>
        <v>#NUM!</v>
      </c>
      <c r="CL25" s="13" t="e">
        <f t="array" ref="CL25">INDEX(Table5[subactivity], SMALL(IF(CL$2=Table5[activity], MATCH(ROW(Table5[activity]), ROW(Table5[activity]))), ROWS($BD$1:CI23)))</f>
        <v>#NUM!</v>
      </c>
      <c r="CM25" s="13" t="e">
        <f t="array" ref="CM25">INDEX(Table5[subactivity], SMALL(IF(CM$2=Table5[activity], MATCH(ROW(Table5[activity]), ROW(Table5[activity]))), ROWS($BD$1:CJ23)))</f>
        <v>#NUM!</v>
      </c>
      <c r="CN25" s="13" t="e">
        <f t="array" ref="CN25">INDEX(Table5[subactivity], SMALL(IF(CN$2=Table5[activity], MATCH(ROW(Table5[activity]), ROW(Table5[activity]))), ROWS($BD$1:CK23)))</f>
        <v>#NUM!</v>
      </c>
      <c r="CO25" s="13" t="e">
        <f t="array" ref="CO25">INDEX(Table5[subactivity], SMALL(IF(CO$2=Table5[activity], MATCH(ROW(Table5[activity]), ROW(Table5[activity]))), ROWS($BD$1:CL23)))</f>
        <v>#NUM!</v>
      </c>
      <c r="CP25" s="13" t="e">
        <f t="array" ref="CP25">INDEX(Table5[subactivity], SMALL(IF(CP$2=Table5[activity], MATCH(ROW(Table5[activity]), ROW(Table5[activity]))), ROWS($BD$1:CM23)))</f>
        <v>#NUM!</v>
      </c>
      <c r="DG25" s="13" t="s">
        <v>116</v>
      </c>
      <c r="DH25" s="13" t="s">
        <v>179</v>
      </c>
      <c r="DJ25" s="13" t="e">
        <f t="array" ref="DJ25">INDEX(Table8[account], SMALL(IF(DJ$2=Table8[subchannel], MATCH(ROW(Table8[subchannel]), ROW(Table8[subchannel]))), ROWS($DG$1:DG23)))</f>
        <v>#NUM!</v>
      </c>
      <c r="DK25" s="13" t="e">
        <f t="array" ref="DK25">INDEX(Table8[account], SMALL(IF(DK$2=Table8[subchannel], MATCH(ROW(Table8[subchannel]), ROW(Table8[subchannel]))), ROWS($DG$1:DH23)))</f>
        <v>#NUM!</v>
      </c>
      <c r="DL25" s="13" t="e">
        <f t="array" ref="DL25">INDEX(Table8[account], SMALL(IF(DL$2=Table8[subchannel], MATCH(ROW(Table8[subchannel]), ROW(Table8[subchannel]))), ROWS($DG$1:DI23)))</f>
        <v>#NUM!</v>
      </c>
      <c r="DM25" s="13" t="e">
        <f t="array" ref="DM25">INDEX(Table8[account], SMALL(IF(DM$2=Table8[subchannel], MATCH(ROW(Table8[subchannel]), ROW(Table8[subchannel]))), ROWS($DG$1:DJ23)))</f>
        <v>#NUM!</v>
      </c>
      <c r="DN25" s="13" t="e">
        <f t="array" ref="DN25">INDEX(Table8[account], SMALL(IF(DN$2=Table8[subchannel], MATCH(ROW(Table8[subchannel]), ROW(Table8[subchannel]))), ROWS($DG$1:DK23)))</f>
        <v>#NUM!</v>
      </c>
      <c r="DO25" s="13" t="e">
        <f t="array" ref="DO25">INDEX(Table8[account], SMALL(IF(DO$2=Table8[subchannel], MATCH(ROW(Table8[subchannel]), ROW(Table8[subchannel]))), ROWS($DG$1:DL23)))</f>
        <v>#NUM!</v>
      </c>
      <c r="DP25" s="13" t="e">
        <f t="array" ref="DP25">INDEX(Table8[account], SMALL(IF(DP$2=Table8[subchannel], MATCH(ROW(Table8[subchannel]), ROW(Table8[subchannel]))), ROWS($DG$1:DM23)))</f>
        <v>#NUM!</v>
      </c>
      <c r="DQ25" s="13" t="e">
        <f t="array" ref="DQ25">INDEX(Table8[account], SMALL(IF(DQ$2=Table8[subchannel], MATCH(ROW(Table8[subchannel]), ROW(Table8[subchannel]))), ROWS($DG$1:DN23)))</f>
        <v>#NUM!</v>
      </c>
      <c r="DR25" s="13" t="e">
        <f t="array" ref="DR25">INDEX(Table8[account], SMALL(IF(DR$2=Table8[subchannel], MATCH(ROW(Table8[subchannel]), ROW(Table8[subchannel]))), ROWS($DG$1:DO23)))</f>
        <v>#NUM!</v>
      </c>
      <c r="DS25" s="13" t="e">
        <f t="array" ref="DS25">INDEX(Table8[account], SMALL(IF(DS$2=Table8[subchannel], MATCH(ROW(Table8[subchannel]), ROW(Table8[subchannel]))), ROWS($DG$1:DP23)))</f>
        <v>#NUM!</v>
      </c>
      <c r="DT25" s="13" t="e">
        <f t="array" ref="DT25">INDEX(Table8[account], SMALL(IF(DT$2=Table8[subchannel], MATCH(ROW(Table8[subchannel]), ROW(Table8[subchannel]))), ROWS($DG$1:DQ23)))</f>
        <v>#NUM!</v>
      </c>
      <c r="DU25" s="13" t="e">
        <f t="array" ref="DU25">INDEX(Table8[account], SMALL(IF(DU$2=Table8[subchannel], MATCH(ROW(Table8[subchannel]), ROW(Table8[subchannel]))), ROWS($DG$1:DR23)))</f>
        <v>#NUM!</v>
      </c>
      <c r="DV25" s="13" t="e">
        <f t="array" ref="DV25">INDEX(Table8[account], SMALL(IF(DV$2=Table8[subchannel], MATCH(ROW(Table8[subchannel]), ROW(Table8[subchannel]))), ROWS($DG$1:DS23)))</f>
        <v>#NUM!</v>
      </c>
      <c r="DW25" s="13" t="e">
        <f t="array" ref="DW25">INDEX(Table8[account], SMALL(IF(DW$2=Table8[subchannel], MATCH(ROW(Table8[subchannel]), ROW(Table8[subchannel]))), ROWS($DG$1:DT23)))</f>
        <v>#NUM!</v>
      </c>
      <c r="DX25" s="13" t="e">
        <f t="array" ref="DX25">INDEX(Table8[account], SMALL(IF(DX$2=Table8[subchannel], MATCH(ROW(Table8[subchannel]), ROW(Table8[subchannel]))), ROWS($DG$1:DU23)))</f>
        <v>#NUM!</v>
      </c>
      <c r="DY25" s="13" t="e">
        <f t="array" ref="DY25">INDEX(Table8[account], SMALL(IF(DY$2=Table8[subchannel], MATCH(ROW(Table8[subchannel]), ROW(Table8[subchannel]))), ROWS($DG$1:DV23)))</f>
        <v>#NUM!</v>
      </c>
      <c r="DZ25" s="13" t="e">
        <f t="array" ref="DZ25">INDEX(Table8[account], SMALL(IF(DZ$2=Table8[subchannel], MATCH(ROW(Table8[subchannel]), ROW(Table8[subchannel]))), ROWS($DG$1:DW23)))</f>
        <v>#NUM!</v>
      </c>
      <c r="EB25" s="13" t="s">
        <v>176</v>
      </c>
      <c r="EC25" s="13" t="s">
        <v>212</v>
      </c>
      <c r="EE25" s="13" t="e">
        <f t="array" ref="EE25">INDEX(Table9[subaccount], SMALL(IF(EE$2=Table9[account], MATCH(ROW(Table9[account]), ROW(Table9[account]))), ROWS($EB$1:EB23)))</f>
        <v>#NUM!</v>
      </c>
      <c r="EF25" s="13" t="e">
        <f t="array" ref="EF25">INDEX(Table9[subaccount], SMALL(IF(EF$2=Table9[account], MATCH(ROW(Table9[account]), ROW(Table9[account]))), ROWS($EB$1:EC23)))</f>
        <v>#NUM!</v>
      </c>
      <c r="EG25" s="13" t="e">
        <f t="array" ref="EG25">INDEX(Table9[subaccount], SMALL(IF(EG$2=Table9[account], MATCH(ROW(Table9[account]), ROW(Table9[account]))), ROWS($EB$1:ED23)))</f>
        <v>#NUM!</v>
      </c>
      <c r="EH25" s="13" t="e">
        <f t="array" ref="EH25">INDEX(Table9[subaccount], SMALL(IF(EH$2=Table9[account], MATCH(ROW(Table9[account]), ROW(Table9[account]))), ROWS($EB$1:EE23)))</f>
        <v>#NUM!</v>
      </c>
      <c r="EI25" s="13" t="e">
        <f t="array" ref="EI25">INDEX(Table9[subaccount], SMALL(IF(EI$2=Table9[account], MATCH(ROW(Table9[account]), ROW(Table9[account]))), ROWS($EB$1:EF23)))</f>
        <v>#NUM!</v>
      </c>
      <c r="EJ25" s="13" t="e">
        <f t="array" ref="EJ25">INDEX(Table9[subaccount], SMALL(IF(EJ$2=Table9[account], MATCH(ROW(Table9[account]), ROW(Table9[account]))), ROWS($EB$1:EG23)))</f>
        <v>#NUM!</v>
      </c>
      <c r="EK25" s="13" t="e">
        <f t="array" ref="EK25">INDEX(Table9[subaccount], SMALL(IF(EK$2=Table9[account], MATCH(ROW(Table9[account]), ROW(Table9[account]))), ROWS($EB$1:EH23)))</f>
        <v>#NUM!</v>
      </c>
      <c r="EL25" s="13" t="e">
        <f t="array" ref="EL25">INDEX(Table9[subaccount], SMALL(IF(EL$2=Table9[account], MATCH(ROW(Table9[account]), ROW(Table9[account]))), ROWS($EB$1:EI23)))</f>
        <v>#NUM!</v>
      </c>
      <c r="EM25" s="13" t="e">
        <f t="array" ref="EM25">INDEX(Table9[subaccount], SMALL(IF(EM$2=Table9[account], MATCH(ROW(Table9[account]), ROW(Table9[account]))), ROWS($EB$1:EJ23)))</f>
        <v>#NUM!</v>
      </c>
      <c r="EN25" s="13" t="e">
        <f t="array" ref="EN25">INDEX(Table9[subaccount], SMALL(IF(EN$2=Table9[account], MATCH(ROW(Table9[account]), ROW(Table9[account]))), ROWS($EB$1:EK23)))</f>
        <v>#NUM!</v>
      </c>
      <c r="EO25" s="13" t="e">
        <f t="array" ref="EO25">INDEX(Table9[subaccount], SMALL(IF(EO$2=Table9[account], MATCH(ROW(Table9[account]), ROW(Table9[account]))), ROWS($EB$1:EL23)))</f>
        <v>#NUM!</v>
      </c>
      <c r="EP25" s="13" t="e">
        <f t="array" ref="EP25">INDEX(Table9[subaccount], SMALL(IF(EP$2=Table9[account], MATCH(ROW(Table9[account]), ROW(Table9[account]))), ROWS($EB$1:EM23)))</f>
        <v>#NUM!</v>
      </c>
      <c r="EQ25" s="13" t="e">
        <f t="array" ref="EQ25">INDEX(Table9[subaccount], SMALL(IF(EQ$2=Table9[account], MATCH(ROW(Table9[account]), ROW(Table9[account]))), ROWS($EB$1:EN23)))</f>
        <v>#NUM!</v>
      </c>
      <c r="ER25" s="13" t="e">
        <f t="array" ref="ER25">INDEX(Table9[subaccount], SMALL(IF(ER$2=Table9[account], MATCH(ROW(Table9[account]), ROW(Table9[account]))), ROWS($EB$1:EO23)))</f>
        <v>#NUM!</v>
      </c>
      <c r="ES25" s="13" t="e">
        <f t="array" ref="ES25">INDEX(Table9[subaccount], SMALL(IF(ES$2=Table9[account], MATCH(ROW(Table9[account]), ROW(Table9[account]))), ROWS($EB$1:EP23)))</f>
        <v>#NUM!</v>
      </c>
      <c r="ET25" s="13" t="e">
        <f t="array" ref="ET25">INDEX(Table9[subaccount], SMALL(IF(ET$2=Table9[account], MATCH(ROW(Table9[account]), ROW(Table9[account]))), ROWS($EB$1:EQ23)))</f>
        <v>#NUM!</v>
      </c>
      <c r="EU25" s="13" t="e">
        <f t="array" ref="EU25">INDEX(Table9[subaccount], SMALL(IF(EU$2=Table9[account], MATCH(ROW(Table9[account]), ROW(Table9[account]))), ROWS($EB$1:ER23)))</f>
        <v>#NUM!</v>
      </c>
      <c r="EV25" s="13" t="e">
        <f t="array" ref="EV25">INDEX(Table9[subaccount], SMALL(IF(EV$2=Table9[account], MATCH(ROW(Table9[account]), ROW(Table9[account]))), ROWS($EB$1:ES23)))</f>
        <v>#NUM!</v>
      </c>
      <c r="EW25" s="13" t="e">
        <f t="array" ref="EW25">INDEX(Table9[subaccount], SMALL(IF(EW$2=Table9[account], MATCH(ROW(Table9[account]), ROW(Table9[account]))), ROWS($EB$1:ET23)))</f>
        <v>#NUM!</v>
      </c>
      <c r="EX25" s="13" t="e">
        <f t="array" ref="EX25">INDEX(Table9[subaccount], SMALL(IF(EX$2=Table9[account], MATCH(ROW(Table9[account]), ROW(Table9[account]))), ROWS($EB$1:EU23)))</f>
        <v>#NUM!</v>
      </c>
      <c r="EY25" s="13" t="e">
        <f t="array" ref="EY25">INDEX(Table9[subaccount], SMALL(IF(EY$2=Table9[account], MATCH(ROW(Table9[account]), ROW(Table9[account]))), ROWS($EB$1:EV23)))</f>
        <v>#NUM!</v>
      </c>
      <c r="EZ25" s="13" t="e">
        <f t="array" ref="EZ25">INDEX(Table9[subaccount], SMALL(IF(EZ$2=Table9[account], MATCH(ROW(Table9[account]), ROW(Table9[account]))), ROWS($EB$1:EW23)))</f>
        <v>#NUM!</v>
      </c>
      <c r="FA25" s="13" t="e">
        <f t="array" ref="FA25">INDEX(Table9[subaccount], SMALL(IF(FA$2=Table9[account], MATCH(ROW(Table9[account]), ROW(Table9[account]))), ROWS($EB$1:EX23)))</f>
        <v>#NUM!</v>
      </c>
      <c r="FB25" s="13" t="e">
        <f t="array" ref="FB25">INDEX(Table9[subaccount], SMALL(IF(FB$2=Table9[account], MATCH(ROW(Table9[account]), ROW(Table9[account]))), ROWS($EB$1:EY23)))</f>
        <v>#NUM!</v>
      </c>
      <c r="FC25" s="13" t="e">
        <f t="array" ref="FC25">INDEX(Table9[subaccount], SMALL(IF(FC$2=Table9[account], MATCH(ROW(Table9[account]), ROW(Table9[account]))), ROWS($EB$1:EZ23)))</f>
        <v>#NUM!</v>
      </c>
      <c r="FD25" s="13" t="e">
        <f t="array" ref="FD25">INDEX(Table9[subaccount], SMALL(IF(FD$2=Table9[account], MATCH(ROW(Table9[account]), ROW(Table9[account]))), ROWS($EB$1:FA23)))</f>
        <v>#NUM!</v>
      </c>
      <c r="FE25" s="13" t="e">
        <f t="array" ref="FE25">INDEX(Table9[subaccount], SMALL(IF(FE$2=Table9[account], MATCH(ROW(Table9[account]), ROW(Table9[account]))), ROWS($EB$1:FB23)))</f>
        <v>#NUM!</v>
      </c>
      <c r="FF25" s="13" t="e">
        <f t="array" ref="FF25">INDEX(Table9[subaccount], SMALL(IF(FF$2=Table9[account], MATCH(ROW(Table9[account]), ROW(Table9[account]))), ROWS($EB$1:FC23)))</f>
        <v>#NUM!</v>
      </c>
      <c r="FG25" s="13" t="e">
        <f t="array" ref="FG25">INDEX(Table9[subaccount], SMALL(IF(FG$2=Table9[account], MATCH(ROW(Table9[account]), ROW(Table9[account]))), ROWS($EB$1:FD23)))</f>
        <v>#NUM!</v>
      </c>
      <c r="FH25" s="13" t="e">
        <f t="array" ref="FH25">INDEX(Table9[subaccount], SMALL(IF(FH$2=Table9[account], MATCH(ROW(Table9[account]), ROW(Table9[account]))), ROWS($EB$1:FE23)))</f>
        <v>#NUM!</v>
      </c>
      <c r="FI25" s="13" t="e">
        <f t="array" ref="FI25">INDEX(Table9[subaccount], SMALL(IF(FI$2=Table9[account], MATCH(ROW(Table9[account]), ROW(Table9[account]))), ROWS($EB$1:FF23)))</f>
        <v>#NUM!</v>
      </c>
      <c r="FJ25" s="13" t="e">
        <f t="array" ref="FJ25">INDEX(Table9[subaccount], SMALL(IF(FJ$2=Table9[account], MATCH(ROW(Table9[account]), ROW(Table9[account]))), ROWS($EB$1:FG23)))</f>
        <v>#NUM!</v>
      </c>
      <c r="FK25" s="13" t="e">
        <f t="array" ref="FK25">INDEX(Table9[subaccount], SMALL(IF(FK$2=Table9[account], MATCH(ROW(Table9[account]), ROW(Table9[account]))), ROWS($EB$1:FH23)))</f>
        <v>#NUM!</v>
      </c>
      <c r="FL25" s="13" t="e">
        <f t="array" ref="FL25">INDEX(Table9[subaccount], SMALL(IF(FL$2=Table9[account], MATCH(ROW(Table9[account]), ROW(Table9[account]))), ROWS($EB$1:FI23)))</f>
        <v>#NUM!</v>
      </c>
      <c r="FM25" s="13" t="e">
        <f t="array" ref="FM25">INDEX(Table9[subaccount], SMALL(IF(FM$2=Table9[account], MATCH(ROW(Table9[account]), ROW(Table9[account]))), ROWS($EB$1:FJ23)))</f>
        <v>#NUM!</v>
      </c>
      <c r="FN25" s="13" t="e">
        <f t="array" ref="FN25">INDEX(Table9[subaccount], SMALL(IF(FN$2=Table9[account], MATCH(ROW(Table9[account]), ROW(Table9[account]))), ROWS($EB$1:FK23)))</f>
        <v>#NUM!</v>
      </c>
      <c r="FO25" s="13" t="e">
        <f t="array" ref="FO25">INDEX(Table9[subaccount], SMALL(IF(FO$2=Table9[account], MATCH(ROW(Table9[account]), ROW(Table9[account]))), ROWS($EB$1:FL23)))</f>
        <v>#NUM!</v>
      </c>
      <c r="FP25" s="13" t="e">
        <f t="array" ref="FP25">INDEX(Table9[subaccount], SMALL(IF(FP$2=Table9[account], MATCH(ROW(Table9[account]), ROW(Table9[account]))), ROWS($EB$1:FM23)))</f>
        <v>#NUM!</v>
      </c>
      <c r="FQ25" s="13" t="e">
        <f t="array" ref="FQ25">INDEX(Table9[subaccount], SMALL(IF(FQ$2=Table9[account], MATCH(ROW(Table9[account]), ROW(Table9[account]))), ROWS($EB$1:FN23)))</f>
        <v>#NUM!</v>
      </c>
      <c r="FR25" s="13" t="e">
        <f t="array" ref="FR25">INDEX(Table9[subaccount], SMALL(IF(FR$2=Table9[account], MATCH(ROW(Table9[account]), ROW(Table9[account]))), ROWS($EB$1:FO23)))</f>
        <v>#NUM!</v>
      </c>
      <c r="FS25" s="13" t="e">
        <f t="array" ref="FS25">INDEX(Table9[subaccount], SMALL(IF(FS$2=Table9[account], MATCH(ROW(Table9[account]), ROW(Table9[account]))), ROWS($EB$1:FP23)))</f>
        <v>#NUM!</v>
      </c>
      <c r="FT25" s="13" t="e">
        <f t="array" ref="FT25">INDEX(Table9[subaccount], SMALL(IF(FT$2=Table9[account], MATCH(ROW(Table9[account]), ROW(Table9[account]))), ROWS($EB$1:FQ23)))</f>
        <v>#NUM!</v>
      </c>
      <c r="FU25" s="13" t="e">
        <f t="array" ref="FU25">INDEX(Table9[subaccount], SMALL(IF(FU$2=Table9[account], MATCH(ROW(Table9[account]), ROW(Table9[account]))), ROWS($EB$1:FR23)))</f>
        <v>#NUM!</v>
      </c>
      <c r="FV25" s="13" t="e">
        <f t="array" ref="FV25">INDEX(Table9[subaccount], SMALL(IF(FV$2=Table9[account], MATCH(ROW(Table9[account]), ROW(Table9[account]))), ROWS($EB$1:FS23)))</f>
        <v>#NUM!</v>
      </c>
      <c r="FW25" s="13" t="e">
        <f t="array" ref="FW25">INDEX(Table9[subaccount], SMALL(IF(FW$2=Table9[account], MATCH(ROW(Table9[account]), ROW(Table9[account]))), ROWS($EB$1:FT23)))</f>
        <v>#NUM!</v>
      </c>
      <c r="FX25" s="13" t="e">
        <f t="array" ref="FX25">INDEX(Table9[subaccount], SMALL(IF(FX$2=Table9[account], MATCH(ROW(Table9[account]), ROW(Table9[account]))), ROWS($EB$1:FU23)))</f>
        <v>#NUM!</v>
      </c>
      <c r="FY25" s="13" t="e">
        <f t="array" ref="FY25">INDEX(Table9[subaccount], SMALL(IF(FY$2=Table9[account], MATCH(ROW(Table9[account]), ROW(Table9[account]))), ROWS($EB$1:FV23)))</f>
        <v>#NUM!</v>
      </c>
      <c r="FZ25" s="13" t="e">
        <f t="array" ref="FZ25">INDEX(Table9[subaccount], SMALL(IF(FZ$2=Table9[account], MATCH(ROW(Table9[account]), ROW(Table9[account]))), ROWS($EB$1:FW23)))</f>
        <v>#NUM!</v>
      </c>
      <c r="GA25" s="13" t="e">
        <f t="array" ref="GA25">INDEX(Table9[subaccount], SMALL(IF(GA$2=Table9[account], MATCH(ROW(Table9[account]), ROW(Table9[account]))), ROWS($EB$1:FX23)))</f>
        <v>#NUM!</v>
      </c>
      <c r="GB25" s="13" t="e">
        <f t="array" ref="GB25">INDEX(Table9[subaccount], SMALL(IF(GB$2=Table9[account], MATCH(ROW(Table9[account]), ROW(Table9[account]))), ROWS($EB$1:FY23)))</f>
        <v>#NUM!</v>
      </c>
      <c r="GC25" s="13" t="str">
        <f t="array" ref="GC25">INDEX(Table9[subaccount], SMALL(IF(GC$2=Table9[account], MATCH(ROW(Table9[account]), ROW(Table9[account]))), ROWS($EB$1:FZ23)))</f>
        <v>WONDER KIDS</v>
      </c>
      <c r="GD25" s="13" t="e">
        <f t="array" ref="GD25">INDEX(Table9[subaccount], SMALL(IF(GD$2=Table9[account], MATCH(ROW(Table9[account]), ROW(Table9[account]))), ROWS($EB$1:GA23)))</f>
        <v>#NUM!</v>
      </c>
      <c r="GE25" s="13" t="e">
        <f t="array" ref="GE25">INDEX(Table9[subaccount], SMALL(IF(GE$2=Table9[account], MATCH(ROW(Table9[account]), ROW(Table9[account]))), ROWS($EB$1:GB23)))</f>
        <v>#NUM!</v>
      </c>
      <c r="GF25" s="13" t="e">
        <f t="array" ref="GF25">INDEX(Table9[subaccount], SMALL(IF(GF$2=Table9[account], MATCH(ROW(Table9[account]), ROW(Table9[account]))), ROWS($EB$1:GC23)))</f>
        <v>#NUM!</v>
      </c>
      <c r="GG25" s="13" t="e">
        <f t="array" ref="GG25">INDEX(Table9[subaccount], SMALL(IF(GG$2=Table9[account], MATCH(ROW(Table9[account]), ROW(Table9[account]))), ROWS($EB$1:GD23)))</f>
        <v>#NUM!</v>
      </c>
      <c r="GH25" s="13" t="e">
        <f t="array" ref="GH25">INDEX(Table9[subaccount], SMALL(IF(GH$2=Table9[account], MATCH(ROW(Table9[account]), ROW(Table9[account]))), ROWS($EB$1:GE23)))</f>
        <v>#NUM!</v>
      </c>
      <c r="GI25" s="13" t="e">
        <f t="array" ref="GI25">INDEX(Table9[subaccount], SMALL(IF(GI$2=Table9[account], MATCH(ROW(Table9[account]), ROW(Table9[account]))), ROWS($EB$1:GF23)))</f>
        <v>#NUM!</v>
      </c>
      <c r="GJ25" s="13" t="e">
        <f t="array" ref="GJ25">INDEX(Table9[subaccount], SMALL(IF(GJ$2=Table9[account], MATCH(ROW(Table9[account]), ROW(Table9[account]))), ROWS($EB$1:GG23)))</f>
        <v>#NUM!</v>
      </c>
      <c r="GK25" s="13" t="e">
        <f t="array" ref="GK25">INDEX(Table9[subaccount], SMALL(IF(GK$2=Table9[account], MATCH(ROW(Table9[account]), ROW(Table9[account]))), ROWS($EB$1:GH23)))</f>
        <v>#NUM!</v>
      </c>
      <c r="GL25" s="13" t="e">
        <f t="array" ref="GL25">INDEX(Table9[subaccount], SMALL(IF(GL$2=Table9[account], MATCH(ROW(Table9[account]), ROW(Table9[account]))), ROWS($EB$1:GI23)))</f>
        <v>#NUM!</v>
      </c>
      <c r="GM25" s="13" t="e">
        <f t="array" ref="GM25">INDEX(Table9[subaccount], SMALL(IF(GM$2=Table9[account], MATCH(ROW(Table9[account]), ROW(Table9[account]))), ROWS($EB$1:GJ23)))</f>
        <v>#NUM!</v>
      </c>
      <c r="GN25" s="13" t="e">
        <f t="array" ref="GN25">INDEX(Table9[subaccount], SMALL(IF(GN$2=Table9[account], MATCH(ROW(Table9[account]), ROW(Table9[account]))), ROWS($EB$1:GK23)))</f>
        <v>#NUM!</v>
      </c>
      <c r="GO25" s="13" t="e">
        <f t="array" ref="GO25">INDEX(Table9[subaccount], SMALL(IF(GO$2=Table9[account], MATCH(ROW(Table9[account]), ROW(Table9[account]))), ROWS($EB$1:GL23)))</f>
        <v>#NUM!</v>
      </c>
      <c r="GP25" s="13" t="e">
        <f t="array" ref="GP25">INDEX(Table9[subaccount], SMALL(IF(GP$2=Table9[account], MATCH(ROW(Table9[account]), ROW(Table9[account]))), ROWS($EB$1:GM23)))</f>
        <v>#NUM!</v>
      </c>
      <c r="GQ25" s="13" t="e">
        <f t="array" ref="GQ25">INDEX(Table9[subaccount], SMALL(IF(GQ$2=Table9[account], MATCH(ROW(Table9[account]), ROW(Table9[account]))), ROWS($EB$1:GN23)))</f>
        <v>#NUM!</v>
      </c>
      <c r="GR25" s="13" t="e">
        <f t="array" ref="GR25">INDEX(Table9[subaccount], SMALL(IF(GR$2=Table9[account], MATCH(ROW(Table9[account]), ROW(Table9[account]))), ROWS($EB$1:GO23)))</f>
        <v>#NUM!</v>
      </c>
      <c r="GV25" s="13" t="s">
        <v>4</v>
      </c>
      <c r="GW25" s="13" t="s">
        <v>433</v>
      </c>
      <c r="GY25" s="13" t="e">
        <f t="array" ref="GY25">INDEX(Table11[Brand], SMALL(IF(GY$2=Table11[Entity], MATCH(ROW(Table11[Entity]), ROW(Table11[Entity]))), ROWS($GV$1:GV23)))</f>
        <v>#NUM!</v>
      </c>
      <c r="GZ25" s="13" t="e">
        <f t="array" ref="GZ25">INDEX(Table11[Brand], SMALL(IF(GZ$2=Table11[Entity], MATCH(ROW(Table11[Entity]), ROW(Table11[Entity]))), ROWS($GV$1:GW23)))</f>
        <v>#NUM!</v>
      </c>
      <c r="HA25" s="13" t="e">
        <f t="array" ref="HA25">INDEX(Table11[Brand], SMALL(IF(HA$2=Table11[Entity], MATCH(ROW(Table11[Entity]), ROW(Table11[Entity]))), ROWS($GV$1:GX23)))</f>
        <v>#NUM!</v>
      </c>
      <c r="HC25" s="13" t="s">
        <v>411</v>
      </c>
      <c r="HD25" s="13" t="s">
        <v>463</v>
      </c>
      <c r="HF25" s="13" t="e">
        <f t="array" ref="HF25">INDEX(Table12[SKU], SMALL(IF(HF$2=Table12[Brand], MATCH(ROW(Table12[Brand]), ROW(Table12[Brand]))), ROWS($HC$1:HC23)))</f>
        <v>#NUM!</v>
      </c>
      <c r="HG25" s="13" t="e">
        <f t="array" ref="HG25">INDEX(Table12[SKU], SMALL(IF(HG$2=Table12[Brand], MATCH(ROW(Table12[Brand]), ROW(Table12[Brand]))), ROWS($HC$1:HD23)))</f>
        <v>#NUM!</v>
      </c>
      <c r="HH25" s="13" t="e">
        <f t="array" ref="HH25">INDEX(Table12[SKU], SMALL(IF(HH$2=Table12[Brand], MATCH(ROW(Table12[Brand]), ROW(Table12[Brand]))), ROWS($HC$1:HE23)))</f>
        <v>#NUM!</v>
      </c>
      <c r="HI25" s="13" t="e">
        <f t="array" ref="HI25">INDEX(Table12[SKU], SMALL(IF(HI$2=Table12[Brand], MATCH(ROW(Table12[Brand]), ROW(Table12[Brand]))), ROWS($HC$1:HF23)))</f>
        <v>#NUM!</v>
      </c>
      <c r="HJ25" s="13" t="e">
        <f t="array" ref="HJ25">INDEX(Table12[SKU], SMALL(IF(HJ$2=Table12[Brand], MATCH(ROW(Table12[Brand]), ROW(Table12[Brand]))), ROWS($HC$1:HG23)))</f>
        <v>#NUM!</v>
      </c>
      <c r="HK25" s="13" t="e">
        <f t="array" ref="HK25">INDEX(Table12[SKU], SMALL(IF(HK$2=Table12[Brand], MATCH(ROW(Table12[Brand]), ROW(Table12[Brand]))), ROWS($HC$1:HH23)))</f>
        <v>#NUM!</v>
      </c>
      <c r="HL25" s="13" t="e">
        <f t="array" ref="HL25">INDEX(Table12[SKU], SMALL(IF(HL$2=Table12[Brand], MATCH(ROW(Table12[Brand]), ROW(Table12[Brand]))), ROWS($HC$1:HI23)))</f>
        <v>#NUM!</v>
      </c>
      <c r="HM25" s="13" t="e">
        <f t="array" ref="HM25">INDEX(Table12[SKU], SMALL(IF(HM$2=Table12[Brand], MATCH(ROW(Table12[Brand]), ROW(Table12[Brand]))), ROWS($HC$1:HJ23)))</f>
        <v>#NUM!</v>
      </c>
      <c r="HN25" s="13" t="e">
        <f t="array" ref="HN25">INDEX(Table12[SKU], SMALL(IF(HN$2=Table12[Brand], MATCH(ROW(Table12[Brand]), ROW(Table12[Brand]))), ROWS($HC$1:HK23)))</f>
        <v>#NUM!</v>
      </c>
      <c r="HO25" s="13" t="e">
        <f t="array" ref="HO25">INDEX(Table12[SKU], SMALL(IF(HO$2=Table12[Brand], MATCH(ROW(Table12[Brand]), ROW(Table12[Brand]))), ROWS($HC$1:HL23)))</f>
        <v>#NUM!</v>
      </c>
      <c r="HP25" s="13" t="e">
        <f t="array" ref="HP25">INDEX(Table12[SKU], SMALL(IF(HP$2=Table12[Brand], MATCH(ROW(Table12[Brand]), ROW(Table12[Brand]))), ROWS($HC$1:HM23)))</f>
        <v>#NUM!</v>
      </c>
      <c r="HQ25" s="13" t="e">
        <f t="array" ref="HQ25">INDEX(Table12[SKU], SMALL(IF(HQ$2=Table12[Brand], MATCH(ROW(Table12[Brand]), ROW(Table12[Brand]))), ROWS($HC$1:HN23)))</f>
        <v>#NUM!</v>
      </c>
      <c r="HR25" s="13" t="e">
        <f t="array" ref="HR25">INDEX(Table12[SKU], SMALL(IF(HR$2=Table12[Brand], MATCH(ROW(Table12[Brand]), ROW(Table12[Brand]))), ROWS($HC$1:HO23)))</f>
        <v>#NUM!</v>
      </c>
      <c r="HS25" s="13" t="e">
        <f t="array" ref="HS25">INDEX(Table12[SKU], SMALL(IF(HS$2=Table12[Brand], MATCH(ROW(Table12[Brand]), ROW(Table12[Brand]))), ROWS($HC$1:HP23)))</f>
        <v>#NUM!</v>
      </c>
      <c r="HT25" s="13" t="e">
        <f t="array" ref="HT25">INDEX(Table12[SKU], SMALL(IF(HT$2=Table12[Brand], MATCH(ROW(Table12[Brand]), ROW(Table12[Brand]))), ROWS($HC$1:HQ23)))</f>
        <v>#NUM!</v>
      </c>
      <c r="HU25" s="13" t="e">
        <f t="array" ref="HU25">INDEX(Table12[SKU], SMALL(IF(HU$2=Table12[Brand], MATCH(ROW(Table12[Brand]), ROW(Table12[Brand]))), ROWS($HC$1:HR23)))</f>
        <v>#NUM!</v>
      </c>
      <c r="HV25" s="13" t="e">
        <f t="array" ref="HV25">INDEX(Table12[SKU], SMALL(IF(HV$2=Table12[Brand], MATCH(ROW(Table12[Brand]), ROW(Table12[Brand]))), ROWS($HC$1:HS23)))</f>
        <v>#NUM!</v>
      </c>
      <c r="HW25" s="13" t="e">
        <f t="array" ref="HW25">INDEX(Table12[SKU], SMALL(IF(HW$2=Table12[Brand], MATCH(ROW(Table12[Brand]), ROW(Table12[Brand]))), ROWS($HC$1:HT23)))</f>
        <v>#NUM!</v>
      </c>
      <c r="HX25" s="13" t="e">
        <f t="array" ref="HX25">INDEX(Table12[SKU], SMALL(IF(HX$2=Table12[Brand], MATCH(ROW(Table12[Brand]), ROW(Table12[Brand]))), ROWS($HC$1:HU23)))</f>
        <v>#NUM!</v>
      </c>
      <c r="HY25" s="13" t="e">
        <f t="array" ref="HY25">INDEX(Table12[SKU], SMALL(IF(HY$2=Table12[Brand], MATCH(ROW(Table12[Brand]), ROW(Table12[Brand]))), ROWS($HC$1:HV23)))</f>
        <v>#NUM!</v>
      </c>
      <c r="HZ25" s="13" t="e">
        <f t="array" ref="HZ25">INDEX(Table12[SKU], SMALL(IF(HZ$2=Table12[Brand], MATCH(ROW(Table12[Brand]), ROW(Table12[Brand]))), ROWS($HC$1:HW23)))</f>
        <v>#NUM!</v>
      </c>
      <c r="IA25" s="13" t="e">
        <f t="array" ref="IA25">INDEX(Table12[SKU], SMALL(IF(IA$2=Table12[Brand], MATCH(ROW(Table12[Brand]), ROW(Table12[Brand]))), ROWS($HC$1:HX23)))</f>
        <v>#NUM!</v>
      </c>
      <c r="IB25" s="13" t="e">
        <f t="array" ref="IB25">INDEX(Table12[SKU], SMALL(IF(IB$2=Table12[Brand], MATCH(ROW(Table12[Brand]), ROW(Table12[Brand]))), ROWS($HC$1:HY23)))</f>
        <v>#NUM!</v>
      </c>
      <c r="IC25" s="13" t="e">
        <f t="array" ref="IC25">INDEX(Table12[SKU], SMALL(IF(IC$2=Table12[Brand], MATCH(ROW(Table12[Brand]), ROW(Table12[Brand]))), ROWS($HC$1:HZ23)))</f>
        <v>#NUM!</v>
      </c>
      <c r="ID25" s="13" t="e">
        <f t="array" ref="ID25">INDEX(Table12[SKU], SMALL(IF(ID$2=Table12[Brand], MATCH(ROW(Table12[Brand]), ROW(Table12[Brand]))), ROWS($HC$1:IA23)))</f>
        <v>#NUM!</v>
      </c>
      <c r="IE25" s="13" t="e">
        <f t="array" ref="IE25">INDEX(Table12[SKU], SMALL(IF(IE$2=Table12[Brand], MATCH(ROW(Table12[Brand]), ROW(Table12[Brand]))), ROWS($HC$1:IB23)))</f>
        <v>#NUM!</v>
      </c>
      <c r="IF25" s="13" t="e">
        <f t="array" ref="IF25">INDEX(Table12[SKU], SMALL(IF(IF$2=Table12[Brand], MATCH(ROW(Table12[Brand]), ROW(Table12[Brand]))), ROWS($HC$1:IC23)))</f>
        <v>#NUM!</v>
      </c>
      <c r="IG25" s="13" t="e">
        <f t="array" ref="IG25">INDEX(Table12[SKU], SMALL(IF(IG$2=Table12[Brand], MATCH(ROW(Table12[Brand]), ROW(Table12[Brand]))), ROWS($HC$1:ID23)))</f>
        <v>#NUM!</v>
      </c>
      <c r="IH25" s="13" t="e">
        <f t="array" ref="IH25">INDEX(Table12[SKU], SMALL(IF(IH$2=Table12[Brand], MATCH(ROW(Table12[Brand]), ROW(Table12[Brand]))), ROWS($HC$1:IE23)))</f>
        <v>#NUM!</v>
      </c>
      <c r="II25" s="13" t="e">
        <f t="array" ref="II25">INDEX(Table12[SKU], SMALL(IF(II$2=Table12[Brand], MATCH(ROW(Table12[Brand]), ROW(Table12[Brand]))), ROWS($HC$1:IF23)))</f>
        <v>#NUM!</v>
      </c>
      <c r="IJ25" s="13" t="e">
        <f t="array" ref="IJ25">INDEX(Table12[SKU], SMALL(IF(IJ$2=Table12[Brand], MATCH(ROW(Table12[Brand]), ROW(Table12[Brand]))), ROWS($HC$1:IG23)))</f>
        <v>#NUM!</v>
      </c>
      <c r="IL25" t="s">
        <v>411</v>
      </c>
      <c r="IM25" t="s">
        <v>463</v>
      </c>
      <c r="IN25" s="13">
        <f t="shared" si="0"/>
        <v>0</v>
      </c>
    </row>
    <row r="26" spans="1:251">
      <c r="Z26" s="2" t="s">
        <v>30</v>
      </c>
      <c r="AA26" s="3" t="s">
        <v>126</v>
      </c>
      <c r="AC26" s="13" t="e">
        <f t="array" ref="AC26">INDEX(Table3[subcategory], SMALL(IF(AC$2=Table3[subactivitytype], MATCH(ROW(Table3[subactivitytype]), ROW(Table3[subactivitytype]))), ROWS($Z$1:Z24)))</f>
        <v>#NUM!</v>
      </c>
      <c r="AD26" s="13" t="e">
        <f t="array" ref="AD26">INDEX(Table3[subcategory], SMALL(IF(AD$2=Table3[subactivitytype], MATCH(ROW(Table3[subactivitytype]), ROW(Table3[subactivitytype]))), ROWS($Z$1:AA24)))</f>
        <v>#NUM!</v>
      </c>
      <c r="AE26" s="13" t="e">
        <f t="array" ref="AE26">INDEX(Table3[subcategory], SMALL(IF(AE$2=Table3[subactivitytype], MATCH(ROW(Table3[subactivitytype]), ROW(Table3[subactivitytype]))), ROWS($Z$1:AB24)))</f>
        <v>#NUM!</v>
      </c>
      <c r="AG26" s="2" t="s">
        <v>52</v>
      </c>
      <c r="AH26" s="3" t="s">
        <v>53</v>
      </c>
      <c r="AJ26" s="13" t="e" cm="1">
        <f t="array" ref="AJ26">INDEX(Table4[activity], SMALL(IF(AJ$2=Table4[subcategory], MATCH(ROW(Table4[subcategory]), ROW(Table4[subcategory]))), ROWS($AG$1:AG24)))</f>
        <v>#NUM!</v>
      </c>
      <c r="AK26" s="13" t="e" cm="1">
        <f t="array" ref="AK26">INDEX(Table4[activity], SMALL(IF(AK$2=Table4[subcategory], MATCH(ROW(Table4[subcategory]), ROW(Table4[subcategory]))), ROWS($AG$1:AH24)))</f>
        <v>#NUM!</v>
      </c>
      <c r="AL26" s="13" t="e" cm="1">
        <f t="array" ref="AL26">INDEX(Table4[activity], SMALL(IF(AL$2=Table4[subcategory], MATCH(ROW(Table4[subcategory]), ROW(Table4[subcategory]))), ROWS($AG$1:AI24)))</f>
        <v>#NUM!</v>
      </c>
      <c r="AM26" s="13" t="e" cm="1">
        <f t="array" ref="AM26">INDEX(Table4[activity], SMALL(IF(AM$2=Table4[subcategory], MATCH(ROW(Table4[subcategory]), ROW(Table4[subcategory]))), ROWS($AG$1:AJ24)))</f>
        <v>#NUM!</v>
      </c>
      <c r="AN26" s="13" t="e" cm="1">
        <f t="array" ref="AN26">INDEX(Table4[activity], SMALL(IF(AN$2=Table4[subcategory], MATCH(ROW(Table4[subcategory]), ROW(Table4[subcategory]))), ROWS($AG$1:AK24)))</f>
        <v>#NUM!</v>
      </c>
      <c r="AO26" s="13" t="e" cm="1">
        <f t="array" ref="AO26">INDEX(Table4[activity], SMALL(IF(AO$2=Table4[subcategory], MATCH(ROW(Table4[subcategory]), ROW(Table4[subcategory]))), ROWS($AG$1:AL24)))</f>
        <v>#NUM!</v>
      </c>
      <c r="AP26" s="13" t="e" cm="1">
        <f t="array" ref="AP26">INDEX(Table4[activity], SMALL(IF(AP$2=Table4[subcategory], MATCH(ROW(Table4[subcategory]), ROW(Table4[subcategory]))), ROWS($AG$1:AM24)))</f>
        <v>#NUM!</v>
      </c>
      <c r="AQ26" s="13" t="e" cm="1">
        <f t="array" ref="AQ26">INDEX(Table4[activity], SMALL(IF(AQ$2=Table4[subcategory], MATCH(ROW(Table4[subcategory]), ROW(Table4[subcategory]))), ROWS($AG$1:AN24)))</f>
        <v>#NUM!</v>
      </c>
      <c r="AR26" s="13" t="e" cm="1">
        <f t="array" ref="AR26">INDEX(Table4[activity], SMALL(IF(AR$2=Table4[subcategory], MATCH(ROW(Table4[subcategory]), ROW(Table4[subcategory]))), ROWS($AG$1:AO24)))</f>
        <v>#NUM!</v>
      </c>
      <c r="AS26" s="13" t="e" cm="1">
        <f t="array" ref="AS26">INDEX(Table4[activity], SMALL(IF(AS$2=Table4[subcategory], MATCH(ROW(Table4[subcategory]), ROW(Table4[subcategory]))), ROWS($AG$1:AP24)))</f>
        <v>#NUM!</v>
      </c>
      <c r="AT26" s="13" t="e" cm="1">
        <f t="array" ref="AT26">INDEX(Table4[activity], SMALL(IF(AT$2=Table4[subcategory], MATCH(ROW(Table4[subcategory]), ROW(Table4[subcategory]))), ROWS($AG$1:AQ24)))</f>
        <v>#NUM!</v>
      </c>
      <c r="AU26" s="13" t="e" cm="1">
        <f t="array" ref="AU26">INDEX(Table4[activity], SMALL(IF(AU$2=Table4[subcategory], MATCH(ROW(Table4[subcategory]), ROW(Table4[subcategory]))), ROWS($AG$1:AR24)))</f>
        <v>#NUM!</v>
      </c>
      <c r="AV26" s="13" t="e" cm="1">
        <f t="array" ref="AV26">INDEX(Table4[activity], SMALL(IF(AV$2=Table4[subcategory], MATCH(ROW(Table4[subcategory]), ROW(Table4[subcategory]))), ROWS($AG$1:AS24)))</f>
        <v>#NUM!</v>
      </c>
      <c r="AW26" s="13" t="e" cm="1">
        <f t="array" ref="AW26">INDEX(Table4[activity], SMALL(IF(AW$2=Table4[subcategory], MATCH(ROW(Table4[subcategory]), ROW(Table4[subcategory]))), ROWS($AG$1:AT24)))</f>
        <v>#NUM!</v>
      </c>
      <c r="AX26" s="13" t="e" cm="1">
        <f t="array" ref="AX26">INDEX(Table4[activity], SMALL(IF(AX$2=Table4[subcategory], MATCH(ROW(Table4[subcategory]), ROW(Table4[subcategory]))), ROWS($AG$1:AU24)))</f>
        <v>#NUM!</v>
      </c>
      <c r="AY26" s="13" t="e" cm="1">
        <f t="array" ref="AY26">INDEX(Table4[activity], SMALL(IF(AY$2=Table4[subcategory], MATCH(ROW(Table4[subcategory]), ROW(Table4[subcategory]))), ROWS($AG$1:AV24)))</f>
        <v>#NUM!</v>
      </c>
      <c r="AZ26" s="13" t="e" cm="1">
        <f t="array" ref="AZ26">INDEX(Table4[activity], SMALL(IF(AZ$2=Table4[subcategory], MATCH(ROW(Table4[subcategory]), ROW(Table4[subcategory]))), ROWS($AG$1:AW24)))</f>
        <v>#NUM!</v>
      </c>
      <c r="BA26" s="13" t="e" cm="1">
        <f t="array" ref="BA26">INDEX(Table4[activity], SMALL(IF(BA$2=Table4[subcategory], MATCH(ROW(Table4[subcategory]), ROW(Table4[subcategory]))), ROWS($AG$1:AX24)))</f>
        <v>#NUM!</v>
      </c>
      <c r="BB26" s="13" t="e" cm="1">
        <f t="array" ref="BB26">INDEX(Table4[activity], SMALL(IF(BB$2=Table4[subcategory], MATCH(ROW(Table4[subcategory]), ROW(Table4[subcategory]))), ROWS($AG$1:AY24)))</f>
        <v>#NUM!</v>
      </c>
      <c r="BD26" s="13" t="s">
        <v>58</v>
      </c>
      <c r="BE26" s="13" t="s">
        <v>64</v>
      </c>
      <c r="BG26" s="13" t="e">
        <f t="array" ref="BG26">INDEX(Table5[subactivity], SMALL(IF(BG$2=Table5[activity], MATCH(ROW(Table5[activity]), ROW(Table5[activity]))), ROWS($BD$1:BD24)))</f>
        <v>#NUM!</v>
      </c>
      <c r="BH26" s="13" t="e">
        <f t="array" ref="BH26">INDEX(Table5[subactivity], SMALL(IF(BH$2=Table5[activity], MATCH(ROW(Table5[activity]), ROW(Table5[activity]))), ROWS($BD$1:BE24)))</f>
        <v>#NUM!</v>
      </c>
      <c r="BI26" s="13" t="e">
        <f t="array" ref="BI26">INDEX(Table5[subactivity], SMALL(IF(BI$2=Table5[activity], MATCH(ROW(Table5[activity]), ROW(Table5[activity]))), ROWS($BD$1:BF24)))</f>
        <v>#NUM!</v>
      </c>
      <c r="BJ26" s="13" t="e">
        <f t="array" ref="BJ26">INDEX(Table5[subactivity], SMALL(IF(BJ$2=Table5[activity], MATCH(ROW(Table5[activity]), ROW(Table5[activity]))), ROWS($BD$1:BG24)))</f>
        <v>#NUM!</v>
      </c>
      <c r="BK26" s="13" t="e">
        <f t="array" ref="BK26">INDEX(Table5[subactivity], SMALL(IF(BK$2=Table5[activity], MATCH(ROW(Table5[activity]), ROW(Table5[activity]))), ROWS($BD$1:BH24)))</f>
        <v>#NUM!</v>
      </c>
      <c r="BL26" s="13" t="e">
        <f t="array" ref="BL26">INDEX(Table5[subactivity], SMALL(IF(BL$2=Table5[activity], MATCH(ROW(Table5[activity]), ROW(Table5[activity]))), ROWS($BD$1:BI24)))</f>
        <v>#NUM!</v>
      </c>
      <c r="BM26" s="13" t="e">
        <f t="array" ref="BM26">INDEX(Table5[subactivity], SMALL(IF(BM$2=Table5[activity], MATCH(ROW(Table5[activity]), ROW(Table5[activity]))), ROWS($BD$1:BJ24)))</f>
        <v>#NUM!</v>
      </c>
      <c r="BN26" s="13" t="e">
        <f t="array" ref="BN26">INDEX(Table5[subactivity], SMALL(IF(BN$2=Table5[activity], MATCH(ROW(Table5[activity]), ROW(Table5[activity]))), ROWS($BD$1:BK24)))</f>
        <v>#NUM!</v>
      </c>
      <c r="BO26" s="13" t="e">
        <f t="array" ref="BO26">INDEX(Table5[subactivity], SMALL(IF(BO$2=Table5[activity], MATCH(ROW(Table5[activity]), ROW(Table5[activity]))), ROWS($BD$1:BL24)))</f>
        <v>#NUM!</v>
      </c>
      <c r="BP26" s="13" t="e">
        <f t="array" ref="BP26">INDEX(Table5[subactivity], SMALL(IF(BP$2=Table5[activity], MATCH(ROW(Table5[activity]), ROW(Table5[activity]))), ROWS($BD$1:BM24)))</f>
        <v>#NUM!</v>
      </c>
      <c r="BQ26" s="13" t="e">
        <f t="array" ref="BQ26">INDEX(Table5[subactivity], SMALL(IF(BQ$2=Table5[activity], MATCH(ROW(Table5[activity]), ROW(Table5[activity]))), ROWS($BD$1:BN24)))</f>
        <v>#NUM!</v>
      </c>
      <c r="BR26" s="13" t="e">
        <f t="array" ref="BR26">INDEX(Table5[subactivity], SMALL(IF(BR$2=Table5[activity], MATCH(ROW(Table5[activity]), ROW(Table5[activity]))), ROWS($BD$1:BO24)))</f>
        <v>#NUM!</v>
      </c>
      <c r="BS26" s="13" t="e">
        <f t="array" ref="BS26">INDEX(Table5[subactivity], SMALL(IF(BS$2=Table5[activity], MATCH(ROW(Table5[activity]), ROW(Table5[activity]))), ROWS($BD$1:BP24)))</f>
        <v>#NUM!</v>
      </c>
      <c r="BT26" s="13" t="e">
        <f t="array" ref="BT26">INDEX(Table5[subactivity], SMALL(IF(BT$2=Table5[activity], MATCH(ROW(Table5[activity]), ROW(Table5[activity]))), ROWS($BD$1:BQ24)))</f>
        <v>#NUM!</v>
      </c>
      <c r="BU26" s="13" t="e">
        <f t="array" ref="BU26">INDEX(Table5[subactivity], SMALL(IF(BU$2=Table5[activity], MATCH(ROW(Table5[activity]), ROW(Table5[activity]))), ROWS($BD$1:BR24)))</f>
        <v>#NUM!</v>
      </c>
      <c r="BV26" s="13" t="e">
        <f t="array" ref="BV26">INDEX(Table5[subactivity], SMALL(IF(BV$2=Table5[activity], MATCH(ROW(Table5[activity]), ROW(Table5[activity]))), ROWS($BD$1:BS24)))</f>
        <v>#NUM!</v>
      </c>
      <c r="BW26" s="13" t="e">
        <f t="array" ref="BW26">INDEX(Table5[subactivity], SMALL(IF(BW$2=Table5[activity], MATCH(ROW(Table5[activity]), ROW(Table5[activity]))), ROWS($BD$1:BT24)))</f>
        <v>#NUM!</v>
      </c>
      <c r="BX26" s="13" t="e">
        <f t="array" ref="BX26">INDEX(Table5[subactivity], SMALL(IF(BX$2=Table5[activity], MATCH(ROW(Table5[activity]), ROW(Table5[activity]))), ROWS($BD$1:BU24)))</f>
        <v>#NUM!</v>
      </c>
      <c r="BY26" s="13" t="e">
        <f t="array" ref="BY26">INDEX(Table5[subactivity], SMALL(IF(BY$2=Table5[activity], MATCH(ROW(Table5[activity]), ROW(Table5[activity]))), ROWS($BD$1:BV24)))</f>
        <v>#NUM!</v>
      </c>
      <c r="BZ26" s="13" t="e">
        <f t="array" ref="BZ26">INDEX(Table5[subactivity], SMALL(IF(BZ$2=Table5[activity], MATCH(ROW(Table5[activity]), ROW(Table5[activity]))), ROWS($BD$1:BW24)))</f>
        <v>#NUM!</v>
      </c>
      <c r="CA26" s="13" t="e">
        <f t="array" ref="CA26">INDEX(Table5[subactivity], SMALL(IF(CA$2=Table5[activity], MATCH(ROW(Table5[activity]), ROW(Table5[activity]))), ROWS($BD$1:BX24)))</f>
        <v>#NUM!</v>
      </c>
      <c r="CB26" s="13" t="e">
        <f t="array" ref="CB26">INDEX(Table5[subactivity], SMALL(IF(CB$2=Table5[activity], MATCH(ROW(Table5[activity]), ROW(Table5[activity]))), ROWS($BD$1:BY24)))</f>
        <v>#NUM!</v>
      </c>
      <c r="CC26" s="13" t="e">
        <f t="array" ref="CC26">INDEX(Table5[subactivity], SMALL(IF(CC$2=Table5[activity], MATCH(ROW(Table5[activity]), ROW(Table5[activity]))), ROWS($BD$1:BZ24)))</f>
        <v>#NUM!</v>
      </c>
      <c r="CD26" s="13" t="e">
        <f t="array" ref="CD26">INDEX(Table5[subactivity], SMALL(IF(CD$2=Table5[activity], MATCH(ROW(Table5[activity]), ROW(Table5[activity]))), ROWS($BD$1:CA24)))</f>
        <v>#NUM!</v>
      </c>
      <c r="CE26" s="13" t="e">
        <f t="array" ref="CE26">INDEX(Table5[subactivity], SMALL(IF(CE$2=Table5[activity], MATCH(ROW(Table5[activity]), ROW(Table5[activity]))), ROWS($BD$1:CB24)))</f>
        <v>#NUM!</v>
      </c>
      <c r="CF26" s="13" t="e">
        <f t="array" ref="CF26">INDEX(Table5[subactivity], SMALL(IF(CF$2=Table5[activity], MATCH(ROW(Table5[activity]), ROW(Table5[activity]))), ROWS($BD$1:CC24)))</f>
        <v>#NUM!</v>
      </c>
      <c r="CG26" s="13" t="e">
        <f t="array" ref="CG26">INDEX(Table5[subactivity], SMALL(IF(CG$2=Table5[activity], MATCH(ROW(Table5[activity]), ROW(Table5[activity]))), ROWS($BD$1:CD24)))</f>
        <v>#NUM!</v>
      </c>
      <c r="CH26" s="13" t="e">
        <f t="array" ref="CH26">INDEX(Table5[subactivity], SMALL(IF(CH$2=Table5[activity], MATCH(ROW(Table5[activity]), ROW(Table5[activity]))), ROWS($BD$1:CE24)))</f>
        <v>#NUM!</v>
      </c>
      <c r="CI26" s="13" t="e">
        <f t="array" ref="CI26">INDEX(Table5[subactivity], SMALL(IF(CI$2=Table5[activity], MATCH(ROW(Table5[activity]), ROW(Table5[activity]))), ROWS($BD$1:CF24)))</f>
        <v>#NUM!</v>
      </c>
      <c r="CJ26" s="13" t="e">
        <f t="array" ref="CJ26">INDEX(Table5[subactivity], SMALL(IF(CJ$2=Table5[activity], MATCH(ROW(Table5[activity]), ROW(Table5[activity]))), ROWS($BD$1:CG24)))</f>
        <v>#NUM!</v>
      </c>
      <c r="CK26" s="13" t="e">
        <f t="array" ref="CK26">INDEX(Table5[subactivity], SMALL(IF(CK$2=Table5[activity], MATCH(ROW(Table5[activity]), ROW(Table5[activity]))), ROWS($BD$1:CH24)))</f>
        <v>#NUM!</v>
      </c>
      <c r="CL26" s="13" t="e">
        <f t="array" ref="CL26">INDEX(Table5[subactivity], SMALL(IF(CL$2=Table5[activity], MATCH(ROW(Table5[activity]), ROW(Table5[activity]))), ROWS($BD$1:CI24)))</f>
        <v>#NUM!</v>
      </c>
      <c r="CM26" s="13" t="e">
        <f t="array" ref="CM26">INDEX(Table5[subactivity], SMALL(IF(CM$2=Table5[activity], MATCH(ROW(Table5[activity]), ROW(Table5[activity]))), ROWS($BD$1:CJ24)))</f>
        <v>#NUM!</v>
      </c>
      <c r="CN26" s="13" t="e">
        <f t="array" ref="CN26">INDEX(Table5[subactivity], SMALL(IF(CN$2=Table5[activity], MATCH(ROW(Table5[activity]), ROW(Table5[activity]))), ROWS($BD$1:CK24)))</f>
        <v>#NUM!</v>
      </c>
      <c r="CO26" s="13" t="e">
        <f t="array" ref="CO26">INDEX(Table5[subactivity], SMALL(IF(CO$2=Table5[activity], MATCH(ROW(Table5[activity]), ROW(Table5[activity]))), ROWS($BD$1:CL24)))</f>
        <v>#NUM!</v>
      </c>
      <c r="CP26" s="13" t="e">
        <f t="array" ref="CP26">INDEX(Table5[subactivity], SMALL(IF(CP$2=Table5[activity], MATCH(ROW(Table5[activity]), ROW(Table5[activity]))), ROWS($BD$1:CM24)))</f>
        <v>#NUM!</v>
      </c>
      <c r="DG26" s="13" t="s">
        <v>146</v>
      </c>
      <c r="DH26" s="13" t="s">
        <v>180</v>
      </c>
      <c r="DJ26" s="13" t="e">
        <f t="array" ref="DJ26">INDEX(Table8[account], SMALL(IF(DJ$2=Table8[subchannel], MATCH(ROW(Table8[subchannel]), ROW(Table8[subchannel]))), ROWS($DG$1:DG24)))</f>
        <v>#NUM!</v>
      </c>
      <c r="DK26" s="13" t="e">
        <f t="array" ref="DK26">INDEX(Table8[account], SMALL(IF(DK$2=Table8[subchannel], MATCH(ROW(Table8[subchannel]), ROW(Table8[subchannel]))), ROWS($DG$1:DH24)))</f>
        <v>#NUM!</v>
      </c>
      <c r="DL26" s="13" t="e">
        <f t="array" ref="DL26">INDEX(Table8[account], SMALL(IF(DL$2=Table8[subchannel], MATCH(ROW(Table8[subchannel]), ROW(Table8[subchannel]))), ROWS($DG$1:DI24)))</f>
        <v>#NUM!</v>
      </c>
      <c r="DM26" s="13" t="e">
        <f t="array" ref="DM26">INDEX(Table8[account], SMALL(IF(DM$2=Table8[subchannel], MATCH(ROW(Table8[subchannel]), ROW(Table8[subchannel]))), ROWS($DG$1:DJ24)))</f>
        <v>#NUM!</v>
      </c>
      <c r="DN26" s="13" t="e">
        <f t="array" ref="DN26">INDEX(Table8[account], SMALL(IF(DN$2=Table8[subchannel], MATCH(ROW(Table8[subchannel]), ROW(Table8[subchannel]))), ROWS($DG$1:DK24)))</f>
        <v>#NUM!</v>
      </c>
      <c r="DO26" s="13" t="e">
        <f t="array" ref="DO26">INDEX(Table8[account], SMALL(IF(DO$2=Table8[subchannel], MATCH(ROW(Table8[subchannel]), ROW(Table8[subchannel]))), ROWS($DG$1:DL24)))</f>
        <v>#NUM!</v>
      </c>
      <c r="DP26" s="13" t="e">
        <f t="array" ref="DP26">INDEX(Table8[account], SMALL(IF(DP$2=Table8[subchannel], MATCH(ROW(Table8[subchannel]), ROW(Table8[subchannel]))), ROWS($DG$1:DM24)))</f>
        <v>#NUM!</v>
      </c>
      <c r="DQ26" s="13" t="e">
        <f t="array" ref="DQ26">INDEX(Table8[account], SMALL(IF(DQ$2=Table8[subchannel], MATCH(ROW(Table8[subchannel]), ROW(Table8[subchannel]))), ROWS($DG$1:DN24)))</f>
        <v>#NUM!</v>
      </c>
      <c r="DR26" s="13" t="e">
        <f t="array" ref="DR26">INDEX(Table8[account], SMALL(IF(DR$2=Table8[subchannel], MATCH(ROW(Table8[subchannel]), ROW(Table8[subchannel]))), ROWS($DG$1:DO24)))</f>
        <v>#NUM!</v>
      </c>
      <c r="DS26" s="13" t="e">
        <f t="array" ref="DS26">INDEX(Table8[account], SMALL(IF(DS$2=Table8[subchannel], MATCH(ROW(Table8[subchannel]), ROW(Table8[subchannel]))), ROWS($DG$1:DP24)))</f>
        <v>#NUM!</v>
      </c>
      <c r="DT26" s="13" t="e">
        <f t="array" ref="DT26">INDEX(Table8[account], SMALL(IF(DT$2=Table8[subchannel], MATCH(ROW(Table8[subchannel]), ROW(Table8[subchannel]))), ROWS($DG$1:DQ24)))</f>
        <v>#NUM!</v>
      </c>
      <c r="DU26" s="13" t="e">
        <f t="array" ref="DU26">INDEX(Table8[account], SMALL(IF(DU$2=Table8[subchannel], MATCH(ROW(Table8[subchannel]), ROW(Table8[subchannel]))), ROWS($DG$1:DR24)))</f>
        <v>#NUM!</v>
      </c>
      <c r="DV26" s="13" t="e">
        <f t="array" ref="DV26">INDEX(Table8[account], SMALL(IF(DV$2=Table8[subchannel], MATCH(ROW(Table8[subchannel]), ROW(Table8[subchannel]))), ROWS($DG$1:DS24)))</f>
        <v>#NUM!</v>
      </c>
      <c r="DW26" s="13" t="e">
        <f t="array" ref="DW26">INDEX(Table8[account], SMALL(IF(DW$2=Table8[subchannel], MATCH(ROW(Table8[subchannel]), ROW(Table8[subchannel]))), ROWS($DG$1:DT24)))</f>
        <v>#NUM!</v>
      </c>
      <c r="DX26" s="13" t="e">
        <f t="array" ref="DX26">INDEX(Table8[account], SMALL(IF(DX$2=Table8[subchannel], MATCH(ROW(Table8[subchannel]), ROW(Table8[subchannel]))), ROWS($DG$1:DU24)))</f>
        <v>#NUM!</v>
      </c>
      <c r="DY26" s="13" t="e">
        <f t="array" ref="DY26">INDEX(Table8[account], SMALL(IF(DY$2=Table8[subchannel], MATCH(ROW(Table8[subchannel]), ROW(Table8[subchannel]))), ROWS($DG$1:DV24)))</f>
        <v>#NUM!</v>
      </c>
      <c r="DZ26" s="13" t="e">
        <f t="array" ref="DZ26">INDEX(Table8[account], SMALL(IF(DZ$2=Table8[subchannel], MATCH(ROW(Table8[subchannel]), ROW(Table8[subchannel]))), ROWS($DG$1:DW24)))</f>
        <v>#NUM!</v>
      </c>
      <c r="EB26" s="13" t="s">
        <v>176</v>
      </c>
      <c r="EC26" s="13" t="s">
        <v>213</v>
      </c>
      <c r="EE26" s="13" t="e">
        <f t="array" ref="EE26">INDEX(Table9[subaccount], SMALL(IF(EE$2=Table9[account], MATCH(ROW(Table9[account]), ROW(Table9[account]))), ROWS($EB$1:EB24)))</f>
        <v>#NUM!</v>
      </c>
      <c r="EF26" s="13" t="e">
        <f t="array" ref="EF26">INDEX(Table9[subaccount], SMALL(IF(EF$2=Table9[account], MATCH(ROW(Table9[account]), ROW(Table9[account]))), ROWS($EB$1:EC24)))</f>
        <v>#NUM!</v>
      </c>
      <c r="EG26" s="13" t="e">
        <f t="array" ref="EG26">INDEX(Table9[subaccount], SMALL(IF(EG$2=Table9[account], MATCH(ROW(Table9[account]), ROW(Table9[account]))), ROWS($EB$1:ED24)))</f>
        <v>#NUM!</v>
      </c>
      <c r="EH26" s="13" t="e">
        <f t="array" ref="EH26">INDEX(Table9[subaccount], SMALL(IF(EH$2=Table9[account], MATCH(ROW(Table9[account]), ROW(Table9[account]))), ROWS($EB$1:EE24)))</f>
        <v>#NUM!</v>
      </c>
      <c r="EI26" s="13" t="e">
        <f t="array" ref="EI26">INDEX(Table9[subaccount], SMALL(IF(EI$2=Table9[account], MATCH(ROW(Table9[account]), ROW(Table9[account]))), ROWS($EB$1:EF24)))</f>
        <v>#NUM!</v>
      </c>
      <c r="EJ26" s="13" t="e">
        <f t="array" ref="EJ26">INDEX(Table9[subaccount], SMALL(IF(EJ$2=Table9[account], MATCH(ROW(Table9[account]), ROW(Table9[account]))), ROWS($EB$1:EG24)))</f>
        <v>#NUM!</v>
      </c>
      <c r="EK26" s="13" t="e">
        <f t="array" ref="EK26">INDEX(Table9[subaccount], SMALL(IF(EK$2=Table9[account], MATCH(ROW(Table9[account]), ROW(Table9[account]))), ROWS($EB$1:EH24)))</f>
        <v>#NUM!</v>
      </c>
      <c r="EL26" s="13" t="e">
        <f t="array" ref="EL26">INDEX(Table9[subaccount], SMALL(IF(EL$2=Table9[account], MATCH(ROW(Table9[account]), ROW(Table9[account]))), ROWS($EB$1:EI24)))</f>
        <v>#NUM!</v>
      </c>
      <c r="EM26" s="13" t="e">
        <f t="array" ref="EM26">INDEX(Table9[subaccount], SMALL(IF(EM$2=Table9[account], MATCH(ROW(Table9[account]), ROW(Table9[account]))), ROWS($EB$1:EJ24)))</f>
        <v>#NUM!</v>
      </c>
      <c r="EN26" s="13" t="e">
        <f t="array" ref="EN26">INDEX(Table9[subaccount], SMALL(IF(EN$2=Table9[account], MATCH(ROW(Table9[account]), ROW(Table9[account]))), ROWS($EB$1:EK24)))</f>
        <v>#NUM!</v>
      </c>
      <c r="EO26" s="13" t="e">
        <f t="array" ref="EO26">INDEX(Table9[subaccount], SMALL(IF(EO$2=Table9[account], MATCH(ROW(Table9[account]), ROW(Table9[account]))), ROWS($EB$1:EL24)))</f>
        <v>#NUM!</v>
      </c>
      <c r="EP26" s="13" t="e">
        <f t="array" ref="EP26">INDEX(Table9[subaccount], SMALL(IF(EP$2=Table9[account], MATCH(ROW(Table9[account]), ROW(Table9[account]))), ROWS($EB$1:EM24)))</f>
        <v>#NUM!</v>
      </c>
      <c r="EQ26" s="13" t="e">
        <f t="array" ref="EQ26">INDEX(Table9[subaccount], SMALL(IF(EQ$2=Table9[account], MATCH(ROW(Table9[account]), ROW(Table9[account]))), ROWS($EB$1:EN24)))</f>
        <v>#NUM!</v>
      </c>
      <c r="ER26" s="13" t="e">
        <f t="array" ref="ER26">INDEX(Table9[subaccount], SMALL(IF(ER$2=Table9[account], MATCH(ROW(Table9[account]), ROW(Table9[account]))), ROWS($EB$1:EO24)))</f>
        <v>#NUM!</v>
      </c>
      <c r="ES26" s="13" t="e">
        <f t="array" ref="ES26">INDEX(Table9[subaccount], SMALL(IF(ES$2=Table9[account], MATCH(ROW(Table9[account]), ROW(Table9[account]))), ROWS($EB$1:EP24)))</f>
        <v>#NUM!</v>
      </c>
      <c r="ET26" s="13" t="e">
        <f t="array" ref="ET26">INDEX(Table9[subaccount], SMALL(IF(ET$2=Table9[account], MATCH(ROW(Table9[account]), ROW(Table9[account]))), ROWS($EB$1:EQ24)))</f>
        <v>#NUM!</v>
      </c>
      <c r="EU26" s="13" t="e">
        <f t="array" ref="EU26">INDEX(Table9[subaccount], SMALL(IF(EU$2=Table9[account], MATCH(ROW(Table9[account]), ROW(Table9[account]))), ROWS($EB$1:ER24)))</f>
        <v>#NUM!</v>
      </c>
      <c r="EV26" s="13" t="e">
        <f t="array" ref="EV26">INDEX(Table9[subaccount], SMALL(IF(EV$2=Table9[account], MATCH(ROW(Table9[account]), ROW(Table9[account]))), ROWS($EB$1:ES24)))</f>
        <v>#NUM!</v>
      </c>
      <c r="EW26" s="13" t="e">
        <f t="array" ref="EW26">INDEX(Table9[subaccount], SMALL(IF(EW$2=Table9[account], MATCH(ROW(Table9[account]), ROW(Table9[account]))), ROWS($EB$1:ET24)))</f>
        <v>#NUM!</v>
      </c>
      <c r="EX26" s="13" t="e">
        <f t="array" ref="EX26">INDEX(Table9[subaccount], SMALL(IF(EX$2=Table9[account], MATCH(ROW(Table9[account]), ROW(Table9[account]))), ROWS($EB$1:EU24)))</f>
        <v>#NUM!</v>
      </c>
      <c r="EY26" s="13" t="e">
        <f t="array" ref="EY26">INDEX(Table9[subaccount], SMALL(IF(EY$2=Table9[account], MATCH(ROW(Table9[account]), ROW(Table9[account]))), ROWS($EB$1:EV24)))</f>
        <v>#NUM!</v>
      </c>
      <c r="EZ26" s="13" t="e">
        <f t="array" ref="EZ26">INDEX(Table9[subaccount], SMALL(IF(EZ$2=Table9[account], MATCH(ROW(Table9[account]), ROW(Table9[account]))), ROWS($EB$1:EW24)))</f>
        <v>#NUM!</v>
      </c>
      <c r="FA26" s="13" t="e">
        <f t="array" ref="FA26">INDEX(Table9[subaccount], SMALL(IF(FA$2=Table9[account], MATCH(ROW(Table9[account]), ROW(Table9[account]))), ROWS($EB$1:EX24)))</f>
        <v>#NUM!</v>
      </c>
      <c r="FB26" s="13" t="e">
        <f t="array" ref="FB26">INDEX(Table9[subaccount], SMALL(IF(FB$2=Table9[account], MATCH(ROW(Table9[account]), ROW(Table9[account]))), ROWS($EB$1:EY24)))</f>
        <v>#NUM!</v>
      </c>
      <c r="FC26" s="13" t="e">
        <f t="array" ref="FC26">INDEX(Table9[subaccount], SMALL(IF(FC$2=Table9[account], MATCH(ROW(Table9[account]), ROW(Table9[account]))), ROWS($EB$1:EZ24)))</f>
        <v>#NUM!</v>
      </c>
      <c r="FD26" s="13" t="e">
        <f t="array" ref="FD26">INDEX(Table9[subaccount], SMALL(IF(FD$2=Table9[account], MATCH(ROW(Table9[account]), ROW(Table9[account]))), ROWS($EB$1:FA24)))</f>
        <v>#NUM!</v>
      </c>
      <c r="FE26" s="13" t="e">
        <f t="array" ref="FE26">INDEX(Table9[subaccount], SMALL(IF(FE$2=Table9[account], MATCH(ROW(Table9[account]), ROW(Table9[account]))), ROWS($EB$1:FB24)))</f>
        <v>#NUM!</v>
      </c>
      <c r="FF26" s="13" t="e">
        <f t="array" ref="FF26">INDEX(Table9[subaccount], SMALL(IF(FF$2=Table9[account], MATCH(ROW(Table9[account]), ROW(Table9[account]))), ROWS($EB$1:FC24)))</f>
        <v>#NUM!</v>
      </c>
      <c r="FG26" s="13" t="e">
        <f t="array" ref="FG26">INDEX(Table9[subaccount], SMALL(IF(FG$2=Table9[account], MATCH(ROW(Table9[account]), ROW(Table9[account]))), ROWS($EB$1:FD24)))</f>
        <v>#NUM!</v>
      </c>
      <c r="FH26" s="13" t="e">
        <f t="array" ref="FH26">INDEX(Table9[subaccount], SMALL(IF(FH$2=Table9[account], MATCH(ROW(Table9[account]), ROW(Table9[account]))), ROWS($EB$1:FE24)))</f>
        <v>#NUM!</v>
      </c>
      <c r="FI26" s="13" t="e">
        <f t="array" ref="FI26">INDEX(Table9[subaccount], SMALL(IF(FI$2=Table9[account], MATCH(ROW(Table9[account]), ROW(Table9[account]))), ROWS($EB$1:FF24)))</f>
        <v>#NUM!</v>
      </c>
      <c r="FJ26" s="13" t="e">
        <f t="array" ref="FJ26">INDEX(Table9[subaccount], SMALL(IF(FJ$2=Table9[account], MATCH(ROW(Table9[account]), ROW(Table9[account]))), ROWS($EB$1:FG24)))</f>
        <v>#NUM!</v>
      </c>
      <c r="FK26" s="13" t="e">
        <f t="array" ref="FK26">INDEX(Table9[subaccount], SMALL(IF(FK$2=Table9[account], MATCH(ROW(Table9[account]), ROW(Table9[account]))), ROWS($EB$1:FH24)))</f>
        <v>#NUM!</v>
      </c>
      <c r="FL26" s="13" t="e">
        <f t="array" ref="FL26">INDEX(Table9[subaccount], SMALL(IF(FL$2=Table9[account], MATCH(ROW(Table9[account]), ROW(Table9[account]))), ROWS($EB$1:FI24)))</f>
        <v>#NUM!</v>
      </c>
      <c r="FM26" s="13" t="e">
        <f t="array" ref="FM26">INDEX(Table9[subaccount], SMALL(IF(FM$2=Table9[account], MATCH(ROW(Table9[account]), ROW(Table9[account]))), ROWS($EB$1:FJ24)))</f>
        <v>#NUM!</v>
      </c>
      <c r="FN26" s="13" t="e">
        <f t="array" ref="FN26">INDEX(Table9[subaccount], SMALL(IF(FN$2=Table9[account], MATCH(ROW(Table9[account]), ROW(Table9[account]))), ROWS($EB$1:FK24)))</f>
        <v>#NUM!</v>
      </c>
      <c r="FO26" s="13" t="e">
        <f t="array" ref="FO26">INDEX(Table9[subaccount], SMALL(IF(FO$2=Table9[account], MATCH(ROW(Table9[account]), ROW(Table9[account]))), ROWS($EB$1:FL24)))</f>
        <v>#NUM!</v>
      </c>
      <c r="FP26" s="13" t="e">
        <f t="array" ref="FP26">INDEX(Table9[subaccount], SMALL(IF(FP$2=Table9[account], MATCH(ROW(Table9[account]), ROW(Table9[account]))), ROWS($EB$1:FM24)))</f>
        <v>#NUM!</v>
      </c>
      <c r="FQ26" s="13" t="e">
        <f t="array" ref="FQ26">INDEX(Table9[subaccount], SMALL(IF(FQ$2=Table9[account], MATCH(ROW(Table9[account]), ROW(Table9[account]))), ROWS($EB$1:FN24)))</f>
        <v>#NUM!</v>
      </c>
      <c r="FR26" s="13" t="e">
        <f t="array" ref="FR26">INDEX(Table9[subaccount], SMALL(IF(FR$2=Table9[account], MATCH(ROW(Table9[account]), ROW(Table9[account]))), ROWS($EB$1:FO24)))</f>
        <v>#NUM!</v>
      </c>
      <c r="FS26" s="13" t="e">
        <f t="array" ref="FS26">INDEX(Table9[subaccount], SMALL(IF(FS$2=Table9[account], MATCH(ROW(Table9[account]), ROW(Table9[account]))), ROWS($EB$1:FP24)))</f>
        <v>#NUM!</v>
      </c>
      <c r="FT26" s="13" t="e">
        <f t="array" ref="FT26">INDEX(Table9[subaccount], SMALL(IF(FT$2=Table9[account], MATCH(ROW(Table9[account]), ROW(Table9[account]))), ROWS($EB$1:FQ24)))</f>
        <v>#NUM!</v>
      </c>
      <c r="FU26" s="13" t="e">
        <f t="array" ref="FU26">INDEX(Table9[subaccount], SMALL(IF(FU$2=Table9[account], MATCH(ROW(Table9[account]), ROW(Table9[account]))), ROWS($EB$1:FR24)))</f>
        <v>#NUM!</v>
      </c>
      <c r="FV26" s="13" t="e">
        <f t="array" ref="FV26">INDEX(Table9[subaccount], SMALL(IF(FV$2=Table9[account], MATCH(ROW(Table9[account]), ROW(Table9[account]))), ROWS($EB$1:FS24)))</f>
        <v>#NUM!</v>
      </c>
      <c r="FW26" s="13" t="e">
        <f t="array" ref="FW26">INDEX(Table9[subaccount], SMALL(IF(FW$2=Table9[account], MATCH(ROW(Table9[account]), ROW(Table9[account]))), ROWS($EB$1:FT24)))</f>
        <v>#NUM!</v>
      </c>
      <c r="FX26" s="13" t="e">
        <f t="array" ref="FX26">INDEX(Table9[subaccount], SMALL(IF(FX$2=Table9[account], MATCH(ROW(Table9[account]), ROW(Table9[account]))), ROWS($EB$1:FU24)))</f>
        <v>#NUM!</v>
      </c>
      <c r="FY26" s="13" t="e">
        <f t="array" ref="FY26">INDEX(Table9[subaccount], SMALL(IF(FY$2=Table9[account], MATCH(ROW(Table9[account]), ROW(Table9[account]))), ROWS($EB$1:FV24)))</f>
        <v>#NUM!</v>
      </c>
      <c r="FZ26" s="13" t="e">
        <f t="array" ref="FZ26">INDEX(Table9[subaccount], SMALL(IF(FZ$2=Table9[account], MATCH(ROW(Table9[account]), ROW(Table9[account]))), ROWS($EB$1:FW24)))</f>
        <v>#NUM!</v>
      </c>
      <c r="GA26" s="13" t="e">
        <f t="array" ref="GA26">INDEX(Table9[subaccount], SMALL(IF(GA$2=Table9[account], MATCH(ROW(Table9[account]), ROW(Table9[account]))), ROWS($EB$1:FX24)))</f>
        <v>#NUM!</v>
      </c>
      <c r="GB26" s="13" t="e">
        <f t="array" ref="GB26">INDEX(Table9[subaccount], SMALL(IF(GB$2=Table9[account], MATCH(ROW(Table9[account]), ROW(Table9[account]))), ROWS($EB$1:FY24)))</f>
        <v>#NUM!</v>
      </c>
      <c r="GC26" s="13" t="str">
        <f t="array" ref="GC26">INDEX(Table9[subaccount], SMALL(IF(GC$2=Table9[account], MATCH(ROW(Table9[account]), ROW(Table9[account]))), ROWS($EB$1:FZ24)))</f>
        <v>ZARA KIDS</v>
      </c>
      <c r="GD26" s="13" t="e">
        <f t="array" ref="GD26">INDEX(Table9[subaccount], SMALL(IF(GD$2=Table9[account], MATCH(ROW(Table9[account]), ROW(Table9[account]))), ROWS($EB$1:GA24)))</f>
        <v>#NUM!</v>
      </c>
      <c r="GE26" s="13" t="e">
        <f t="array" ref="GE26">INDEX(Table9[subaccount], SMALL(IF(GE$2=Table9[account], MATCH(ROW(Table9[account]), ROW(Table9[account]))), ROWS($EB$1:GB24)))</f>
        <v>#NUM!</v>
      </c>
      <c r="GF26" s="13" t="e">
        <f t="array" ref="GF26">INDEX(Table9[subaccount], SMALL(IF(GF$2=Table9[account], MATCH(ROW(Table9[account]), ROW(Table9[account]))), ROWS($EB$1:GC24)))</f>
        <v>#NUM!</v>
      </c>
      <c r="GG26" s="13" t="e">
        <f t="array" ref="GG26">INDEX(Table9[subaccount], SMALL(IF(GG$2=Table9[account], MATCH(ROW(Table9[account]), ROW(Table9[account]))), ROWS($EB$1:GD24)))</f>
        <v>#NUM!</v>
      </c>
      <c r="GH26" s="13" t="e">
        <f t="array" ref="GH26">INDEX(Table9[subaccount], SMALL(IF(GH$2=Table9[account], MATCH(ROW(Table9[account]), ROW(Table9[account]))), ROWS($EB$1:GE24)))</f>
        <v>#NUM!</v>
      </c>
      <c r="GI26" s="13" t="e">
        <f t="array" ref="GI26">INDEX(Table9[subaccount], SMALL(IF(GI$2=Table9[account], MATCH(ROW(Table9[account]), ROW(Table9[account]))), ROWS($EB$1:GF24)))</f>
        <v>#NUM!</v>
      </c>
      <c r="GJ26" s="13" t="e">
        <f t="array" ref="GJ26">INDEX(Table9[subaccount], SMALL(IF(GJ$2=Table9[account], MATCH(ROW(Table9[account]), ROW(Table9[account]))), ROWS($EB$1:GG24)))</f>
        <v>#NUM!</v>
      </c>
      <c r="GK26" s="13" t="e">
        <f t="array" ref="GK26">INDEX(Table9[subaccount], SMALL(IF(GK$2=Table9[account], MATCH(ROW(Table9[account]), ROW(Table9[account]))), ROWS($EB$1:GH24)))</f>
        <v>#NUM!</v>
      </c>
      <c r="GL26" s="13" t="e">
        <f t="array" ref="GL26">INDEX(Table9[subaccount], SMALL(IF(GL$2=Table9[account], MATCH(ROW(Table9[account]), ROW(Table9[account]))), ROWS($EB$1:GI24)))</f>
        <v>#NUM!</v>
      </c>
      <c r="GM26" s="13" t="e">
        <f t="array" ref="GM26">INDEX(Table9[subaccount], SMALL(IF(GM$2=Table9[account], MATCH(ROW(Table9[account]), ROW(Table9[account]))), ROWS($EB$1:GJ24)))</f>
        <v>#NUM!</v>
      </c>
      <c r="GN26" s="13" t="e">
        <f t="array" ref="GN26">INDEX(Table9[subaccount], SMALL(IF(GN$2=Table9[account], MATCH(ROW(Table9[account]), ROW(Table9[account]))), ROWS($EB$1:GK24)))</f>
        <v>#NUM!</v>
      </c>
      <c r="GO26" s="13" t="e">
        <f t="array" ref="GO26">INDEX(Table9[subaccount], SMALL(IF(GO$2=Table9[account], MATCH(ROW(Table9[account]), ROW(Table9[account]))), ROWS($EB$1:GL24)))</f>
        <v>#NUM!</v>
      </c>
      <c r="GP26" s="13" t="e">
        <f t="array" ref="GP26">INDEX(Table9[subaccount], SMALL(IF(GP$2=Table9[account], MATCH(ROW(Table9[account]), ROW(Table9[account]))), ROWS($EB$1:GM24)))</f>
        <v>#NUM!</v>
      </c>
      <c r="GQ26" s="13" t="e">
        <f t="array" ref="GQ26">INDEX(Table9[subaccount], SMALL(IF(GQ$2=Table9[account], MATCH(ROW(Table9[account]), ROW(Table9[account]))), ROWS($EB$1:GN24)))</f>
        <v>#NUM!</v>
      </c>
      <c r="GR26" s="13" t="e">
        <f t="array" ref="GR26">INDEX(Table9[subaccount], SMALL(IF(GR$2=Table9[account], MATCH(ROW(Table9[account]), ROW(Table9[account]))), ROWS($EB$1:GO24)))</f>
        <v>#NUM!</v>
      </c>
      <c r="GV26" s="13" t="s">
        <v>4</v>
      </c>
      <c r="GW26" s="13" t="s">
        <v>434</v>
      </c>
      <c r="GY26" s="13" t="e">
        <f t="array" ref="GY26">INDEX(Table11[Brand], SMALL(IF(GY$2=Table11[Entity], MATCH(ROW(Table11[Entity]), ROW(Table11[Entity]))), ROWS($GV$1:GV24)))</f>
        <v>#NUM!</v>
      </c>
      <c r="GZ26" s="13" t="e">
        <f t="array" ref="GZ26">INDEX(Table11[Brand], SMALL(IF(GZ$2=Table11[Entity], MATCH(ROW(Table11[Entity]), ROW(Table11[Entity]))), ROWS($GV$1:GW24)))</f>
        <v>#NUM!</v>
      </c>
      <c r="HA26" s="13" t="e">
        <f t="array" ref="HA26">INDEX(Table11[Brand], SMALL(IF(HA$2=Table11[Entity], MATCH(ROW(Table11[Entity]), ROW(Table11[Entity]))), ROWS($GV$1:GX24)))</f>
        <v>#NUM!</v>
      </c>
      <c r="HC26" s="13" t="s">
        <v>411</v>
      </c>
      <c r="HD26" s="13" t="s">
        <v>464</v>
      </c>
      <c r="HF26" s="13" t="e">
        <f t="array" ref="HF26">INDEX(Table12[SKU], SMALL(IF(HF$2=Table12[Brand], MATCH(ROW(Table12[Brand]), ROW(Table12[Brand]))), ROWS($HC$1:HC24)))</f>
        <v>#NUM!</v>
      </c>
      <c r="HG26" s="13" t="e">
        <f t="array" ref="HG26">INDEX(Table12[SKU], SMALL(IF(HG$2=Table12[Brand], MATCH(ROW(Table12[Brand]), ROW(Table12[Brand]))), ROWS($HC$1:HD24)))</f>
        <v>#NUM!</v>
      </c>
      <c r="HH26" s="13" t="e">
        <f t="array" ref="HH26">INDEX(Table12[SKU], SMALL(IF(HH$2=Table12[Brand], MATCH(ROW(Table12[Brand]), ROW(Table12[Brand]))), ROWS($HC$1:HE24)))</f>
        <v>#NUM!</v>
      </c>
      <c r="HI26" s="13" t="e">
        <f t="array" ref="HI26">INDEX(Table12[SKU], SMALL(IF(HI$2=Table12[Brand], MATCH(ROW(Table12[Brand]), ROW(Table12[Brand]))), ROWS($HC$1:HF24)))</f>
        <v>#NUM!</v>
      </c>
      <c r="HJ26" s="13" t="e">
        <f t="array" ref="HJ26">INDEX(Table12[SKU], SMALL(IF(HJ$2=Table12[Brand], MATCH(ROW(Table12[Brand]), ROW(Table12[Brand]))), ROWS($HC$1:HG24)))</f>
        <v>#NUM!</v>
      </c>
      <c r="HK26" s="13" t="e">
        <f t="array" ref="HK26">INDEX(Table12[SKU], SMALL(IF(HK$2=Table12[Brand], MATCH(ROW(Table12[Brand]), ROW(Table12[Brand]))), ROWS($HC$1:HH24)))</f>
        <v>#NUM!</v>
      </c>
      <c r="HL26" s="13" t="e">
        <f t="array" ref="HL26">INDEX(Table12[SKU], SMALL(IF(HL$2=Table12[Brand], MATCH(ROW(Table12[Brand]), ROW(Table12[Brand]))), ROWS($HC$1:HI24)))</f>
        <v>#NUM!</v>
      </c>
      <c r="HM26" s="13" t="e">
        <f t="array" ref="HM26">INDEX(Table12[SKU], SMALL(IF(HM$2=Table12[Brand], MATCH(ROW(Table12[Brand]), ROW(Table12[Brand]))), ROWS($HC$1:HJ24)))</f>
        <v>#NUM!</v>
      </c>
      <c r="HN26" s="13" t="e">
        <f t="array" ref="HN26">INDEX(Table12[SKU], SMALL(IF(HN$2=Table12[Brand], MATCH(ROW(Table12[Brand]), ROW(Table12[Brand]))), ROWS($HC$1:HK24)))</f>
        <v>#NUM!</v>
      </c>
      <c r="HO26" s="13" t="e">
        <f t="array" ref="HO26">INDEX(Table12[SKU], SMALL(IF(HO$2=Table12[Brand], MATCH(ROW(Table12[Brand]), ROW(Table12[Brand]))), ROWS($HC$1:HL24)))</f>
        <v>#NUM!</v>
      </c>
      <c r="HP26" s="13" t="e">
        <f t="array" ref="HP26">INDEX(Table12[SKU], SMALL(IF(HP$2=Table12[Brand], MATCH(ROW(Table12[Brand]), ROW(Table12[Brand]))), ROWS($HC$1:HM24)))</f>
        <v>#NUM!</v>
      </c>
      <c r="HQ26" s="13" t="e">
        <f t="array" ref="HQ26">INDEX(Table12[SKU], SMALL(IF(HQ$2=Table12[Brand], MATCH(ROW(Table12[Brand]), ROW(Table12[Brand]))), ROWS($HC$1:HN24)))</f>
        <v>#NUM!</v>
      </c>
      <c r="HR26" s="13" t="e">
        <f t="array" ref="HR26">INDEX(Table12[SKU], SMALL(IF(HR$2=Table12[Brand], MATCH(ROW(Table12[Brand]), ROW(Table12[Brand]))), ROWS($HC$1:HO24)))</f>
        <v>#NUM!</v>
      </c>
      <c r="HS26" s="13" t="e">
        <f t="array" ref="HS26">INDEX(Table12[SKU], SMALL(IF(HS$2=Table12[Brand], MATCH(ROW(Table12[Brand]), ROW(Table12[Brand]))), ROWS($HC$1:HP24)))</f>
        <v>#NUM!</v>
      </c>
      <c r="HT26" s="13" t="e">
        <f t="array" ref="HT26">INDEX(Table12[SKU], SMALL(IF(HT$2=Table12[Brand], MATCH(ROW(Table12[Brand]), ROW(Table12[Brand]))), ROWS($HC$1:HQ24)))</f>
        <v>#NUM!</v>
      </c>
      <c r="HU26" s="13" t="e">
        <f t="array" ref="HU26">INDEX(Table12[SKU], SMALL(IF(HU$2=Table12[Brand], MATCH(ROW(Table12[Brand]), ROW(Table12[Brand]))), ROWS($HC$1:HR24)))</f>
        <v>#NUM!</v>
      </c>
      <c r="HV26" s="13" t="e">
        <f t="array" ref="HV26">INDEX(Table12[SKU], SMALL(IF(HV$2=Table12[Brand], MATCH(ROW(Table12[Brand]), ROW(Table12[Brand]))), ROWS($HC$1:HS24)))</f>
        <v>#NUM!</v>
      </c>
      <c r="HW26" s="13" t="e">
        <f t="array" ref="HW26">INDEX(Table12[SKU], SMALL(IF(HW$2=Table12[Brand], MATCH(ROW(Table12[Brand]), ROW(Table12[Brand]))), ROWS($HC$1:HT24)))</f>
        <v>#NUM!</v>
      </c>
      <c r="HX26" s="13" t="e">
        <f t="array" ref="HX26">INDEX(Table12[SKU], SMALL(IF(HX$2=Table12[Brand], MATCH(ROW(Table12[Brand]), ROW(Table12[Brand]))), ROWS($HC$1:HU24)))</f>
        <v>#NUM!</v>
      </c>
      <c r="HY26" s="13" t="e">
        <f t="array" ref="HY26">INDEX(Table12[SKU], SMALL(IF(HY$2=Table12[Brand], MATCH(ROW(Table12[Brand]), ROW(Table12[Brand]))), ROWS($HC$1:HV24)))</f>
        <v>#NUM!</v>
      </c>
      <c r="HZ26" s="13" t="e">
        <f t="array" ref="HZ26">INDEX(Table12[SKU], SMALL(IF(HZ$2=Table12[Brand], MATCH(ROW(Table12[Brand]), ROW(Table12[Brand]))), ROWS($HC$1:HW24)))</f>
        <v>#NUM!</v>
      </c>
      <c r="IA26" s="13" t="e">
        <f t="array" ref="IA26">INDEX(Table12[SKU], SMALL(IF(IA$2=Table12[Brand], MATCH(ROW(Table12[Brand]), ROW(Table12[Brand]))), ROWS($HC$1:HX24)))</f>
        <v>#NUM!</v>
      </c>
      <c r="IB26" s="13" t="e">
        <f t="array" ref="IB26">INDEX(Table12[SKU], SMALL(IF(IB$2=Table12[Brand], MATCH(ROW(Table12[Brand]), ROW(Table12[Brand]))), ROWS($HC$1:HY24)))</f>
        <v>#NUM!</v>
      </c>
      <c r="IC26" s="13" t="e">
        <f t="array" ref="IC26">INDEX(Table12[SKU], SMALL(IF(IC$2=Table12[Brand], MATCH(ROW(Table12[Brand]), ROW(Table12[Brand]))), ROWS($HC$1:HZ24)))</f>
        <v>#NUM!</v>
      </c>
      <c r="ID26" s="13" t="e">
        <f t="array" ref="ID26">INDEX(Table12[SKU], SMALL(IF(ID$2=Table12[Brand], MATCH(ROW(Table12[Brand]), ROW(Table12[Brand]))), ROWS($HC$1:IA24)))</f>
        <v>#NUM!</v>
      </c>
      <c r="IE26" s="13" t="e">
        <f t="array" ref="IE26">INDEX(Table12[SKU], SMALL(IF(IE$2=Table12[Brand], MATCH(ROW(Table12[Brand]), ROW(Table12[Brand]))), ROWS($HC$1:IB24)))</f>
        <v>#NUM!</v>
      </c>
      <c r="IF26" s="13" t="e">
        <f t="array" ref="IF26">INDEX(Table12[SKU], SMALL(IF(IF$2=Table12[Brand], MATCH(ROW(Table12[Brand]), ROW(Table12[Brand]))), ROWS($HC$1:IC24)))</f>
        <v>#NUM!</v>
      </c>
      <c r="IG26" s="13" t="e">
        <f t="array" ref="IG26">INDEX(Table12[SKU], SMALL(IF(IG$2=Table12[Brand], MATCH(ROW(Table12[Brand]), ROW(Table12[Brand]))), ROWS($HC$1:ID24)))</f>
        <v>#NUM!</v>
      </c>
      <c r="IH26" s="13" t="e">
        <f t="array" ref="IH26">INDEX(Table12[SKU], SMALL(IF(IH$2=Table12[Brand], MATCH(ROW(Table12[Brand]), ROW(Table12[Brand]))), ROWS($HC$1:IE24)))</f>
        <v>#NUM!</v>
      </c>
      <c r="II26" s="13" t="e">
        <f t="array" ref="II26">INDEX(Table12[SKU], SMALL(IF(II$2=Table12[Brand], MATCH(ROW(Table12[Brand]), ROW(Table12[Brand]))), ROWS($HC$1:IF24)))</f>
        <v>#NUM!</v>
      </c>
      <c r="IJ26" s="13" t="e">
        <f t="array" ref="IJ26">INDEX(Table12[SKU], SMALL(IF(IJ$2=Table12[Brand], MATCH(ROW(Table12[Brand]), ROW(Table12[Brand]))), ROWS($HC$1:IG24)))</f>
        <v>#NUM!</v>
      </c>
      <c r="IL26" t="s">
        <v>411</v>
      </c>
      <c r="IM26" t="s">
        <v>464</v>
      </c>
      <c r="IN26" s="13">
        <f t="shared" si="0"/>
        <v>0</v>
      </c>
    </row>
    <row r="27" spans="1:251">
      <c r="Z27" s="2" t="s">
        <v>79</v>
      </c>
      <c r="AA27" s="3" t="s">
        <v>126</v>
      </c>
      <c r="AC27" s="13" t="e">
        <f t="array" ref="AC27">INDEX(Table3[subcategory], SMALL(IF(AC$2=Table3[subactivitytype], MATCH(ROW(Table3[subactivitytype]), ROW(Table3[subactivitytype]))), ROWS($Z$1:Z25)))</f>
        <v>#NUM!</v>
      </c>
      <c r="AD27" s="13" t="e">
        <f t="array" ref="AD27">INDEX(Table3[subcategory], SMALL(IF(AD$2=Table3[subactivitytype], MATCH(ROW(Table3[subactivitytype]), ROW(Table3[subactivitytype]))), ROWS($Z$1:AA25)))</f>
        <v>#NUM!</v>
      </c>
      <c r="AE27" s="13" t="e">
        <f t="array" ref="AE27">INDEX(Table3[subcategory], SMALL(IF(AE$2=Table3[subactivitytype], MATCH(ROW(Table3[subactivitytype]), ROW(Table3[subactivitytype]))), ROWS($Z$1:AB25)))</f>
        <v>#NUM!</v>
      </c>
      <c r="AG27" s="2" t="s">
        <v>80</v>
      </c>
      <c r="AH27" s="3" t="s">
        <v>113</v>
      </c>
      <c r="AJ27" s="13" t="e" cm="1">
        <f t="array" ref="AJ27">INDEX(Table4[activity], SMALL(IF(AJ$2=Table4[subcategory], MATCH(ROW(Table4[subcategory]), ROW(Table4[subcategory]))), ROWS($AG$1:AG25)))</f>
        <v>#NUM!</v>
      </c>
      <c r="AK27" s="13" t="e" cm="1">
        <f t="array" ref="AK27">INDEX(Table4[activity], SMALL(IF(AK$2=Table4[subcategory], MATCH(ROW(Table4[subcategory]), ROW(Table4[subcategory]))), ROWS($AG$1:AH25)))</f>
        <v>#NUM!</v>
      </c>
      <c r="AL27" s="13" t="e" cm="1">
        <f t="array" ref="AL27">INDEX(Table4[activity], SMALL(IF(AL$2=Table4[subcategory], MATCH(ROW(Table4[subcategory]), ROW(Table4[subcategory]))), ROWS($AG$1:AI25)))</f>
        <v>#NUM!</v>
      </c>
      <c r="AM27" s="13" t="e" cm="1">
        <f t="array" ref="AM27">INDEX(Table4[activity], SMALL(IF(AM$2=Table4[subcategory], MATCH(ROW(Table4[subcategory]), ROW(Table4[subcategory]))), ROWS($AG$1:AJ25)))</f>
        <v>#NUM!</v>
      </c>
      <c r="AN27" s="13" t="e" cm="1">
        <f t="array" ref="AN27">INDEX(Table4[activity], SMALL(IF(AN$2=Table4[subcategory], MATCH(ROW(Table4[subcategory]), ROW(Table4[subcategory]))), ROWS($AG$1:AK25)))</f>
        <v>#NUM!</v>
      </c>
      <c r="AO27" s="13" t="e" cm="1">
        <f t="array" ref="AO27">INDEX(Table4[activity], SMALL(IF(AO$2=Table4[subcategory], MATCH(ROW(Table4[subcategory]), ROW(Table4[subcategory]))), ROWS($AG$1:AL25)))</f>
        <v>#NUM!</v>
      </c>
      <c r="AP27" s="13" t="e" cm="1">
        <f t="array" ref="AP27">INDEX(Table4[activity], SMALL(IF(AP$2=Table4[subcategory], MATCH(ROW(Table4[subcategory]), ROW(Table4[subcategory]))), ROWS($AG$1:AM25)))</f>
        <v>#NUM!</v>
      </c>
      <c r="AQ27" s="13" t="e" cm="1">
        <f t="array" ref="AQ27">INDEX(Table4[activity], SMALL(IF(AQ$2=Table4[subcategory], MATCH(ROW(Table4[subcategory]), ROW(Table4[subcategory]))), ROWS($AG$1:AN25)))</f>
        <v>#NUM!</v>
      </c>
      <c r="AR27" s="13" t="e" cm="1">
        <f t="array" ref="AR27">INDEX(Table4[activity], SMALL(IF(AR$2=Table4[subcategory], MATCH(ROW(Table4[subcategory]), ROW(Table4[subcategory]))), ROWS($AG$1:AO25)))</f>
        <v>#NUM!</v>
      </c>
      <c r="AS27" s="13" t="e" cm="1">
        <f t="array" ref="AS27">INDEX(Table4[activity], SMALL(IF(AS$2=Table4[subcategory], MATCH(ROW(Table4[subcategory]), ROW(Table4[subcategory]))), ROWS($AG$1:AP25)))</f>
        <v>#NUM!</v>
      </c>
      <c r="AT27" s="13" t="e" cm="1">
        <f t="array" ref="AT27">INDEX(Table4[activity], SMALL(IF(AT$2=Table4[subcategory], MATCH(ROW(Table4[subcategory]), ROW(Table4[subcategory]))), ROWS($AG$1:AQ25)))</f>
        <v>#NUM!</v>
      </c>
      <c r="AU27" s="13" t="e" cm="1">
        <f t="array" ref="AU27">INDEX(Table4[activity], SMALL(IF(AU$2=Table4[subcategory], MATCH(ROW(Table4[subcategory]), ROW(Table4[subcategory]))), ROWS($AG$1:AR25)))</f>
        <v>#NUM!</v>
      </c>
      <c r="AV27" s="13" t="e" cm="1">
        <f t="array" ref="AV27">INDEX(Table4[activity], SMALL(IF(AV$2=Table4[subcategory], MATCH(ROW(Table4[subcategory]), ROW(Table4[subcategory]))), ROWS($AG$1:AS25)))</f>
        <v>#NUM!</v>
      </c>
      <c r="AW27" s="13" t="e" cm="1">
        <f t="array" ref="AW27">INDEX(Table4[activity], SMALL(IF(AW$2=Table4[subcategory], MATCH(ROW(Table4[subcategory]), ROW(Table4[subcategory]))), ROWS($AG$1:AT25)))</f>
        <v>#NUM!</v>
      </c>
      <c r="AX27" s="13" t="e" cm="1">
        <f t="array" ref="AX27">INDEX(Table4[activity], SMALL(IF(AX$2=Table4[subcategory], MATCH(ROW(Table4[subcategory]), ROW(Table4[subcategory]))), ROWS($AG$1:AU25)))</f>
        <v>#NUM!</v>
      </c>
      <c r="AY27" s="13" t="e" cm="1">
        <f t="array" ref="AY27">INDEX(Table4[activity], SMALL(IF(AY$2=Table4[subcategory], MATCH(ROW(Table4[subcategory]), ROW(Table4[subcategory]))), ROWS($AG$1:AV25)))</f>
        <v>#NUM!</v>
      </c>
      <c r="AZ27" s="13" t="e" cm="1">
        <f t="array" ref="AZ27">INDEX(Table4[activity], SMALL(IF(AZ$2=Table4[subcategory], MATCH(ROW(Table4[subcategory]), ROW(Table4[subcategory]))), ROWS($AG$1:AW25)))</f>
        <v>#NUM!</v>
      </c>
      <c r="BA27" s="13" t="e" cm="1">
        <f t="array" ref="BA27">INDEX(Table4[activity], SMALL(IF(BA$2=Table4[subcategory], MATCH(ROW(Table4[subcategory]), ROW(Table4[subcategory]))), ROWS($AG$1:AX25)))</f>
        <v>#NUM!</v>
      </c>
      <c r="BB27" s="13" t="e" cm="1">
        <f t="array" ref="BB27">INDEX(Table4[activity], SMALL(IF(BB$2=Table4[subcategory], MATCH(ROW(Table4[subcategory]), ROW(Table4[subcategory]))), ROWS($AG$1:AY25)))</f>
        <v>#NUM!</v>
      </c>
      <c r="BD27" s="13" t="s">
        <v>58</v>
      </c>
      <c r="BE27" s="13" t="s">
        <v>65</v>
      </c>
      <c r="BG27" s="13" t="e">
        <f t="array" ref="BG27">INDEX(Table5[subactivity], SMALL(IF(BG$2=Table5[activity], MATCH(ROW(Table5[activity]), ROW(Table5[activity]))), ROWS($BD$1:BD25)))</f>
        <v>#NUM!</v>
      </c>
      <c r="BH27" s="13" t="e">
        <f t="array" ref="BH27">INDEX(Table5[subactivity], SMALL(IF(BH$2=Table5[activity], MATCH(ROW(Table5[activity]), ROW(Table5[activity]))), ROWS($BD$1:BE25)))</f>
        <v>#NUM!</v>
      </c>
      <c r="BI27" s="13" t="e">
        <f t="array" ref="BI27">INDEX(Table5[subactivity], SMALL(IF(BI$2=Table5[activity], MATCH(ROW(Table5[activity]), ROW(Table5[activity]))), ROWS($BD$1:BF25)))</f>
        <v>#NUM!</v>
      </c>
      <c r="BJ27" s="13" t="e">
        <f t="array" ref="BJ27">INDEX(Table5[subactivity], SMALL(IF(BJ$2=Table5[activity], MATCH(ROW(Table5[activity]), ROW(Table5[activity]))), ROWS($BD$1:BG25)))</f>
        <v>#NUM!</v>
      </c>
      <c r="BK27" s="13" t="e">
        <f t="array" ref="BK27">INDEX(Table5[subactivity], SMALL(IF(BK$2=Table5[activity], MATCH(ROW(Table5[activity]), ROW(Table5[activity]))), ROWS($BD$1:BH25)))</f>
        <v>#NUM!</v>
      </c>
      <c r="BL27" s="13" t="e">
        <f t="array" ref="BL27">INDEX(Table5[subactivity], SMALL(IF(BL$2=Table5[activity], MATCH(ROW(Table5[activity]), ROW(Table5[activity]))), ROWS($BD$1:BI25)))</f>
        <v>#NUM!</v>
      </c>
      <c r="BM27" s="13" t="e">
        <f t="array" ref="BM27">INDEX(Table5[subactivity], SMALL(IF(BM$2=Table5[activity], MATCH(ROW(Table5[activity]), ROW(Table5[activity]))), ROWS($BD$1:BJ25)))</f>
        <v>#NUM!</v>
      </c>
      <c r="BN27" s="13" t="e">
        <f t="array" ref="BN27">INDEX(Table5[subactivity], SMALL(IF(BN$2=Table5[activity], MATCH(ROW(Table5[activity]), ROW(Table5[activity]))), ROWS($BD$1:BK25)))</f>
        <v>#NUM!</v>
      </c>
      <c r="BO27" s="13" t="e">
        <f t="array" ref="BO27">INDEX(Table5[subactivity], SMALL(IF(BO$2=Table5[activity], MATCH(ROW(Table5[activity]), ROW(Table5[activity]))), ROWS($BD$1:BL25)))</f>
        <v>#NUM!</v>
      </c>
      <c r="BP27" s="13" t="e">
        <f t="array" ref="BP27">INDEX(Table5[subactivity], SMALL(IF(BP$2=Table5[activity], MATCH(ROW(Table5[activity]), ROW(Table5[activity]))), ROWS($BD$1:BM25)))</f>
        <v>#NUM!</v>
      </c>
      <c r="BQ27" s="13" t="e">
        <f t="array" ref="BQ27">INDEX(Table5[subactivity], SMALL(IF(BQ$2=Table5[activity], MATCH(ROW(Table5[activity]), ROW(Table5[activity]))), ROWS($BD$1:BN25)))</f>
        <v>#NUM!</v>
      </c>
      <c r="BR27" s="13" t="e">
        <f t="array" ref="BR27">INDEX(Table5[subactivity], SMALL(IF(BR$2=Table5[activity], MATCH(ROW(Table5[activity]), ROW(Table5[activity]))), ROWS($BD$1:BO25)))</f>
        <v>#NUM!</v>
      </c>
      <c r="BS27" s="13" t="e">
        <f t="array" ref="BS27">INDEX(Table5[subactivity], SMALL(IF(BS$2=Table5[activity], MATCH(ROW(Table5[activity]), ROW(Table5[activity]))), ROWS($BD$1:BP25)))</f>
        <v>#NUM!</v>
      </c>
      <c r="BT27" s="13" t="e">
        <f t="array" ref="BT27">INDEX(Table5[subactivity], SMALL(IF(BT$2=Table5[activity], MATCH(ROW(Table5[activity]), ROW(Table5[activity]))), ROWS($BD$1:BQ25)))</f>
        <v>#NUM!</v>
      </c>
      <c r="BU27" s="13" t="e">
        <f t="array" ref="BU27">INDEX(Table5[subactivity], SMALL(IF(BU$2=Table5[activity], MATCH(ROW(Table5[activity]), ROW(Table5[activity]))), ROWS($BD$1:BR25)))</f>
        <v>#NUM!</v>
      </c>
      <c r="BV27" s="13" t="e">
        <f t="array" ref="BV27">INDEX(Table5[subactivity], SMALL(IF(BV$2=Table5[activity], MATCH(ROW(Table5[activity]), ROW(Table5[activity]))), ROWS($BD$1:BS25)))</f>
        <v>#NUM!</v>
      </c>
      <c r="BW27" s="13" t="e">
        <f t="array" ref="BW27">INDEX(Table5[subactivity], SMALL(IF(BW$2=Table5[activity], MATCH(ROW(Table5[activity]), ROW(Table5[activity]))), ROWS($BD$1:BT25)))</f>
        <v>#NUM!</v>
      </c>
      <c r="BX27" s="13" t="e">
        <f t="array" ref="BX27">INDEX(Table5[subactivity], SMALL(IF(BX$2=Table5[activity], MATCH(ROW(Table5[activity]), ROW(Table5[activity]))), ROWS($BD$1:BU25)))</f>
        <v>#NUM!</v>
      </c>
      <c r="BY27" s="13" t="e">
        <f t="array" ref="BY27">INDEX(Table5[subactivity], SMALL(IF(BY$2=Table5[activity], MATCH(ROW(Table5[activity]), ROW(Table5[activity]))), ROWS($BD$1:BV25)))</f>
        <v>#NUM!</v>
      </c>
      <c r="BZ27" s="13" t="e">
        <f t="array" ref="BZ27">INDEX(Table5[subactivity], SMALL(IF(BZ$2=Table5[activity], MATCH(ROW(Table5[activity]), ROW(Table5[activity]))), ROWS($BD$1:BW25)))</f>
        <v>#NUM!</v>
      </c>
      <c r="CA27" s="13" t="e">
        <f t="array" ref="CA27">INDEX(Table5[subactivity], SMALL(IF(CA$2=Table5[activity], MATCH(ROW(Table5[activity]), ROW(Table5[activity]))), ROWS($BD$1:BX25)))</f>
        <v>#NUM!</v>
      </c>
      <c r="CB27" s="13" t="e">
        <f t="array" ref="CB27">INDEX(Table5[subactivity], SMALL(IF(CB$2=Table5[activity], MATCH(ROW(Table5[activity]), ROW(Table5[activity]))), ROWS($BD$1:BY25)))</f>
        <v>#NUM!</v>
      </c>
      <c r="CC27" s="13" t="e">
        <f t="array" ref="CC27">INDEX(Table5[subactivity], SMALL(IF(CC$2=Table5[activity], MATCH(ROW(Table5[activity]), ROW(Table5[activity]))), ROWS($BD$1:BZ25)))</f>
        <v>#NUM!</v>
      </c>
      <c r="CD27" s="13" t="e">
        <f t="array" ref="CD27">INDEX(Table5[subactivity], SMALL(IF(CD$2=Table5[activity], MATCH(ROW(Table5[activity]), ROW(Table5[activity]))), ROWS($BD$1:CA25)))</f>
        <v>#NUM!</v>
      </c>
      <c r="CE27" s="13" t="e">
        <f t="array" ref="CE27">INDEX(Table5[subactivity], SMALL(IF(CE$2=Table5[activity], MATCH(ROW(Table5[activity]), ROW(Table5[activity]))), ROWS($BD$1:CB25)))</f>
        <v>#NUM!</v>
      </c>
      <c r="CF27" s="13" t="e">
        <f t="array" ref="CF27">INDEX(Table5[subactivity], SMALL(IF(CF$2=Table5[activity], MATCH(ROW(Table5[activity]), ROW(Table5[activity]))), ROWS($BD$1:CC25)))</f>
        <v>#NUM!</v>
      </c>
      <c r="CG27" s="13" t="e">
        <f t="array" ref="CG27">INDEX(Table5[subactivity], SMALL(IF(CG$2=Table5[activity], MATCH(ROW(Table5[activity]), ROW(Table5[activity]))), ROWS($BD$1:CD25)))</f>
        <v>#NUM!</v>
      </c>
      <c r="CH27" s="13" t="e">
        <f t="array" ref="CH27">INDEX(Table5[subactivity], SMALL(IF(CH$2=Table5[activity], MATCH(ROW(Table5[activity]), ROW(Table5[activity]))), ROWS($BD$1:CE25)))</f>
        <v>#NUM!</v>
      </c>
      <c r="CI27" s="13" t="e">
        <f t="array" ref="CI27">INDEX(Table5[subactivity], SMALL(IF(CI$2=Table5[activity], MATCH(ROW(Table5[activity]), ROW(Table5[activity]))), ROWS($BD$1:CF25)))</f>
        <v>#NUM!</v>
      </c>
      <c r="CJ27" s="13" t="e">
        <f t="array" ref="CJ27">INDEX(Table5[subactivity], SMALL(IF(CJ$2=Table5[activity], MATCH(ROW(Table5[activity]), ROW(Table5[activity]))), ROWS($BD$1:CG25)))</f>
        <v>#NUM!</v>
      </c>
      <c r="CK27" s="13" t="e">
        <f t="array" ref="CK27">INDEX(Table5[subactivity], SMALL(IF(CK$2=Table5[activity], MATCH(ROW(Table5[activity]), ROW(Table5[activity]))), ROWS($BD$1:CH25)))</f>
        <v>#NUM!</v>
      </c>
      <c r="CL27" s="13" t="e">
        <f t="array" ref="CL27">INDEX(Table5[subactivity], SMALL(IF(CL$2=Table5[activity], MATCH(ROW(Table5[activity]), ROW(Table5[activity]))), ROWS($BD$1:CI25)))</f>
        <v>#NUM!</v>
      </c>
      <c r="CM27" s="13" t="e">
        <f t="array" ref="CM27">INDEX(Table5[subactivity], SMALL(IF(CM$2=Table5[activity], MATCH(ROW(Table5[activity]), ROW(Table5[activity]))), ROWS($BD$1:CJ25)))</f>
        <v>#NUM!</v>
      </c>
      <c r="CN27" s="13" t="e">
        <f t="array" ref="CN27">INDEX(Table5[subactivity], SMALL(IF(CN$2=Table5[activity], MATCH(ROW(Table5[activity]), ROW(Table5[activity]))), ROWS($BD$1:CK25)))</f>
        <v>#NUM!</v>
      </c>
      <c r="CO27" s="13" t="e">
        <f t="array" ref="CO27">INDEX(Table5[subactivity], SMALL(IF(CO$2=Table5[activity], MATCH(ROW(Table5[activity]), ROW(Table5[activity]))), ROWS($BD$1:CL25)))</f>
        <v>#NUM!</v>
      </c>
      <c r="CP27" s="13" t="e">
        <f t="array" ref="CP27">INDEX(Table5[subactivity], SMALL(IF(CP$2=Table5[activity], MATCH(ROW(Table5[activity]), ROW(Table5[activity]))), ROWS($BD$1:CM25)))</f>
        <v>#NUM!</v>
      </c>
      <c r="DG27" s="13" t="s">
        <v>146</v>
      </c>
      <c r="DH27" s="13" t="s">
        <v>181</v>
      </c>
      <c r="DJ27" s="13" t="e">
        <f t="array" ref="DJ27">INDEX(Table8[account], SMALL(IF(DJ$2=Table8[subchannel], MATCH(ROW(Table8[subchannel]), ROW(Table8[subchannel]))), ROWS($DG$1:DG25)))</f>
        <v>#NUM!</v>
      </c>
      <c r="DK27" s="13" t="e">
        <f t="array" ref="DK27">INDEX(Table8[account], SMALL(IF(DK$2=Table8[subchannel], MATCH(ROW(Table8[subchannel]), ROW(Table8[subchannel]))), ROWS($DG$1:DH25)))</f>
        <v>#NUM!</v>
      </c>
      <c r="DL27" s="13" t="e">
        <f t="array" ref="DL27">INDEX(Table8[account], SMALL(IF(DL$2=Table8[subchannel], MATCH(ROW(Table8[subchannel]), ROW(Table8[subchannel]))), ROWS($DG$1:DI25)))</f>
        <v>#NUM!</v>
      </c>
      <c r="DM27" s="13" t="e">
        <f t="array" ref="DM27">INDEX(Table8[account], SMALL(IF(DM$2=Table8[subchannel], MATCH(ROW(Table8[subchannel]), ROW(Table8[subchannel]))), ROWS($DG$1:DJ25)))</f>
        <v>#NUM!</v>
      </c>
      <c r="DN27" s="13" t="e">
        <f t="array" ref="DN27">INDEX(Table8[account], SMALL(IF(DN$2=Table8[subchannel], MATCH(ROW(Table8[subchannel]), ROW(Table8[subchannel]))), ROWS($DG$1:DK25)))</f>
        <v>#NUM!</v>
      </c>
      <c r="DO27" s="13" t="e">
        <f t="array" ref="DO27">INDEX(Table8[account], SMALL(IF(DO$2=Table8[subchannel], MATCH(ROW(Table8[subchannel]), ROW(Table8[subchannel]))), ROWS($DG$1:DL25)))</f>
        <v>#NUM!</v>
      </c>
      <c r="DP27" s="13" t="e">
        <f t="array" ref="DP27">INDEX(Table8[account], SMALL(IF(DP$2=Table8[subchannel], MATCH(ROW(Table8[subchannel]), ROW(Table8[subchannel]))), ROWS($DG$1:DM25)))</f>
        <v>#NUM!</v>
      </c>
      <c r="DQ27" s="13" t="e">
        <f t="array" ref="DQ27">INDEX(Table8[account], SMALL(IF(DQ$2=Table8[subchannel], MATCH(ROW(Table8[subchannel]), ROW(Table8[subchannel]))), ROWS($DG$1:DN25)))</f>
        <v>#NUM!</v>
      </c>
      <c r="DR27" s="13" t="e">
        <f t="array" ref="DR27">INDEX(Table8[account], SMALL(IF(DR$2=Table8[subchannel], MATCH(ROW(Table8[subchannel]), ROW(Table8[subchannel]))), ROWS($DG$1:DO25)))</f>
        <v>#NUM!</v>
      </c>
      <c r="DS27" s="13" t="e">
        <f t="array" ref="DS27">INDEX(Table8[account], SMALL(IF(DS$2=Table8[subchannel], MATCH(ROW(Table8[subchannel]), ROW(Table8[subchannel]))), ROWS($DG$1:DP25)))</f>
        <v>#NUM!</v>
      </c>
      <c r="DT27" s="13" t="e">
        <f t="array" ref="DT27">INDEX(Table8[account], SMALL(IF(DT$2=Table8[subchannel], MATCH(ROW(Table8[subchannel]), ROW(Table8[subchannel]))), ROWS($DG$1:DQ25)))</f>
        <v>#NUM!</v>
      </c>
      <c r="DU27" s="13" t="e">
        <f t="array" ref="DU27">INDEX(Table8[account], SMALL(IF(DU$2=Table8[subchannel], MATCH(ROW(Table8[subchannel]), ROW(Table8[subchannel]))), ROWS($DG$1:DR25)))</f>
        <v>#NUM!</v>
      </c>
      <c r="DV27" s="13" t="e">
        <f t="array" ref="DV27">INDEX(Table8[account], SMALL(IF(DV$2=Table8[subchannel], MATCH(ROW(Table8[subchannel]), ROW(Table8[subchannel]))), ROWS($DG$1:DS25)))</f>
        <v>#NUM!</v>
      </c>
      <c r="DW27" s="13" t="e">
        <f t="array" ref="DW27">INDEX(Table8[account], SMALL(IF(DW$2=Table8[subchannel], MATCH(ROW(Table8[subchannel]), ROW(Table8[subchannel]))), ROWS($DG$1:DT25)))</f>
        <v>#NUM!</v>
      </c>
      <c r="DX27" s="13" t="e">
        <f t="array" ref="DX27">INDEX(Table8[account], SMALL(IF(DX$2=Table8[subchannel], MATCH(ROW(Table8[subchannel]), ROW(Table8[subchannel]))), ROWS($DG$1:DU25)))</f>
        <v>#NUM!</v>
      </c>
      <c r="DY27" s="13" t="e">
        <f t="array" ref="DY27">INDEX(Table8[account], SMALL(IF(DY$2=Table8[subchannel], MATCH(ROW(Table8[subchannel]), ROW(Table8[subchannel]))), ROWS($DG$1:DV25)))</f>
        <v>#NUM!</v>
      </c>
      <c r="DZ27" s="13" t="e">
        <f t="array" ref="DZ27">INDEX(Table8[account], SMALL(IF(DZ$2=Table8[subchannel], MATCH(ROW(Table8[subchannel]), ROW(Table8[subchannel]))), ROWS($DG$1:DW25)))</f>
        <v>#NUM!</v>
      </c>
      <c r="EB27" s="13" t="s">
        <v>176</v>
      </c>
      <c r="EC27" s="13" t="s">
        <v>214</v>
      </c>
      <c r="EE27" s="13" t="e">
        <f t="array" ref="EE27">INDEX(Table9[subaccount], SMALL(IF(EE$2=Table9[account], MATCH(ROW(Table9[account]), ROW(Table9[account]))), ROWS($EB$1:EB25)))</f>
        <v>#NUM!</v>
      </c>
      <c r="EF27" s="13" t="e">
        <f t="array" ref="EF27">INDEX(Table9[subaccount], SMALL(IF(EF$2=Table9[account], MATCH(ROW(Table9[account]), ROW(Table9[account]))), ROWS($EB$1:EC25)))</f>
        <v>#NUM!</v>
      </c>
      <c r="EG27" s="13" t="e">
        <f t="array" ref="EG27">INDEX(Table9[subaccount], SMALL(IF(EG$2=Table9[account], MATCH(ROW(Table9[account]), ROW(Table9[account]))), ROWS($EB$1:ED25)))</f>
        <v>#NUM!</v>
      </c>
      <c r="EH27" s="13" t="e">
        <f t="array" ref="EH27">INDEX(Table9[subaccount], SMALL(IF(EH$2=Table9[account], MATCH(ROW(Table9[account]), ROW(Table9[account]))), ROWS($EB$1:EE25)))</f>
        <v>#NUM!</v>
      </c>
      <c r="EI27" s="13" t="e">
        <f t="array" ref="EI27">INDEX(Table9[subaccount], SMALL(IF(EI$2=Table9[account], MATCH(ROW(Table9[account]), ROW(Table9[account]))), ROWS($EB$1:EF25)))</f>
        <v>#NUM!</v>
      </c>
      <c r="EJ27" s="13" t="e">
        <f t="array" ref="EJ27">INDEX(Table9[subaccount], SMALL(IF(EJ$2=Table9[account], MATCH(ROW(Table9[account]), ROW(Table9[account]))), ROWS($EB$1:EG25)))</f>
        <v>#NUM!</v>
      </c>
      <c r="EK27" s="13" t="e">
        <f t="array" ref="EK27">INDEX(Table9[subaccount], SMALL(IF(EK$2=Table9[account], MATCH(ROW(Table9[account]), ROW(Table9[account]))), ROWS($EB$1:EH25)))</f>
        <v>#NUM!</v>
      </c>
      <c r="EL27" s="13" t="e">
        <f t="array" ref="EL27">INDEX(Table9[subaccount], SMALL(IF(EL$2=Table9[account], MATCH(ROW(Table9[account]), ROW(Table9[account]))), ROWS($EB$1:EI25)))</f>
        <v>#NUM!</v>
      </c>
      <c r="EM27" s="13" t="e">
        <f t="array" ref="EM27">INDEX(Table9[subaccount], SMALL(IF(EM$2=Table9[account], MATCH(ROW(Table9[account]), ROW(Table9[account]))), ROWS($EB$1:EJ25)))</f>
        <v>#NUM!</v>
      </c>
      <c r="EN27" s="13" t="e">
        <f t="array" ref="EN27">INDEX(Table9[subaccount], SMALL(IF(EN$2=Table9[account], MATCH(ROW(Table9[account]), ROW(Table9[account]))), ROWS($EB$1:EK25)))</f>
        <v>#NUM!</v>
      </c>
      <c r="EO27" s="13" t="e">
        <f t="array" ref="EO27">INDEX(Table9[subaccount], SMALL(IF(EO$2=Table9[account], MATCH(ROW(Table9[account]), ROW(Table9[account]))), ROWS($EB$1:EL25)))</f>
        <v>#NUM!</v>
      </c>
      <c r="EP27" s="13" t="e">
        <f t="array" ref="EP27">INDEX(Table9[subaccount], SMALL(IF(EP$2=Table9[account], MATCH(ROW(Table9[account]), ROW(Table9[account]))), ROWS($EB$1:EM25)))</f>
        <v>#NUM!</v>
      </c>
      <c r="EQ27" s="13" t="e">
        <f t="array" ref="EQ27">INDEX(Table9[subaccount], SMALL(IF(EQ$2=Table9[account], MATCH(ROW(Table9[account]), ROW(Table9[account]))), ROWS($EB$1:EN25)))</f>
        <v>#NUM!</v>
      </c>
      <c r="ER27" s="13" t="e">
        <f t="array" ref="ER27">INDEX(Table9[subaccount], SMALL(IF(ER$2=Table9[account], MATCH(ROW(Table9[account]), ROW(Table9[account]))), ROWS($EB$1:EO25)))</f>
        <v>#NUM!</v>
      </c>
      <c r="ES27" s="13" t="e">
        <f t="array" ref="ES27">INDEX(Table9[subaccount], SMALL(IF(ES$2=Table9[account], MATCH(ROW(Table9[account]), ROW(Table9[account]))), ROWS($EB$1:EP25)))</f>
        <v>#NUM!</v>
      </c>
      <c r="ET27" s="13" t="e">
        <f t="array" ref="ET27">INDEX(Table9[subaccount], SMALL(IF(ET$2=Table9[account], MATCH(ROW(Table9[account]), ROW(Table9[account]))), ROWS($EB$1:EQ25)))</f>
        <v>#NUM!</v>
      </c>
      <c r="EU27" s="13" t="e">
        <f t="array" ref="EU27">INDEX(Table9[subaccount], SMALL(IF(EU$2=Table9[account], MATCH(ROW(Table9[account]), ROW(Table9[account]))), ROWS($EB$1:ER25)))</f>
        <v>#NUM!</v>
      </c>
      <c r="EV27" s="13" t="e">
        <f t="array" ref="EV27">INDEX(Table9[subaccount], SMALL(IF(EV$2=Table9[account], MATCH(ROW(Table9[account]), ROW(Table9[account]))), ROWS($EB$1:ES25)))</f>
        <v>#NUM!</v>
      </c>
      <c r="EW27" s="13" t="e">
        <f t="array" ref="EW27">INDEX(Table9[subaccount], SMALL(IF(EW$2=Table9[account], MATCH(ROW(Table9[account]), ROW(Table9[account]))), ROWS($EB$1:ET25)))</f>
        <v>#NUM!</v>
      </c>
      <c r="EX27" s="13" t="e">
        <f t="array" ref="EX27">INDEX(Table9[subaccount], SMALL(IF(EX$2=Table9[account], MATCH(ROW(Table9[account]), ROW(Table9[account]))), ROWS($EB$1:EU25)))</f>
        <v>#NUM!</v>
      </c>
      <c r="EY27" s="13" t="e">
        <f t="array" ref="EY27">INDEX(Table9[subaccount], SMALL(IF(EY$2=Table9[account], MATCH(ROW(Table9[account]), ROW(Table9[account]))), ROWS($EB$1:EV25)))</f>
        <v>#NUM!</v>
      </c>
      <c r="EZ27" s="13" t="e">
        <f t="array" ref="EZ27">INDEX(Table9[subaccount], SMALL(IF(EZ$2=Table9[account], MATCH(ROW(Table9[account]), ROW(Table9[account]))), ROWS($EB$1:EW25)))</f>
        <v>#NUM!</v>
      </c>
      <c r="FA27" s="13" t="e">
        <f t="array" ref="FA27">INDEX(Table9[subaccount], SMALL(IF(FA$2=Table9[account], MATCH(ROW(Table9[account]), ROW(Table9[account]))), ROWS($EB$1:EX25)))</f>
        <v>#NUM!</v>
      </c>
      <c r="FB27" s="13" t="e">
        <f t="array" ref="FB27">INDEX(Table9[subaccount], SMALL(IF(FB$2=Table9[account], MATCH(ROW(Table9[account]), ROW(Table9[account]))), ROWS($EB$1:EY25)))</f>
        <v>#NUM!</v>
      </c>
      <c r="FC27" s="13" t="e">
        <f t="array" ref="FC27">INDEX(Table9[subaccount], SMALL(IF(FC$2=Table9[account], MATCH(ROW(Table9[account]), ROW(Table9[account]))), ROWS($EB$1:EZ25)))</f>
        <v>#NUM!</v>
      </c>
      <c r="FD27" s="13" t="e">
        <f t="array" ref="FD27">INDEX(Table9[subaccount], SMALL(IF(FD$2=Table9[account], MATCH(ROW(Table9[account]), ROW(Table9[account]))), ROWS($EB$1:FA25)))</f>
        <v>#NUM!</v>
      </c>
      <c r="FE27" s="13" t="e">
        <f t="array" ref="FE27">INDEX(Table9[subaccount], SMALL(IF(FE$2=Table9[account], MATCH(ROW(Table9[account]), ROW(Table9[account]))), ROWS($EB$1:FB25)))</f>
        <v>#NUM!</v>
      </c>
      <c r="FF27" s="13" t="e">
        <f t="array" ref="FF27">INDEX(Table9[subaccount], SMALL(IF(FF$2=Table9[account], MATCH(ROW(Table9[account]), ROW(Table9[account]))), ROWS($EB$1:FC25)))</f>
        <v>#NUM!</v>
      </c>
      <c r="FG27" s="13" t="e">
        <f t="array" ref="FG27">INDEX(Table9[subaccount], SMALL(IF(FG$2=Table9[account], MATCH(ROW(Table9[account]), ROW(Table9[account]))), ROWS($EB$1:FD25)))</f>
        <v>#NUM!</v>
      </c>
      <c r="FH27" s="13" t="e">
        <f t="array" ref="FH27">INDEX(Table9[subaccount], SMALL(IF(FH$2=Table9[account], MATCH(ROW(Table9[account]), ROW(Table9[account]))), ROWS($EB$1:FE25)))</f>
        <v>#NUM!</v>
      </c>
      <c r="FI27" s="13" t="e">
        <f t="array" ref="FI27">INDEX(Table9[subaccount], SMALL(IF(FI$2=Table9[account], MATCH(ROW(Table9[account]), ROW(Table9[account]))), ROWS($EB$1:FF25)))</f>
        <v>#NUM!</v>
      </c>
      <c r="FJ27" s="13" t="e">
        <f t="array" ref="FJ27">INDEX(Table9[subaccount], SMALL(IF(FJ$2=Table9[account], MATCH(ROW(Table9[account]), ROW(Table9[account]))), ROWS($EB$1:FG25)))</f>
        <v>#NUM!</v>
      </c>
      <c r="FK27" s="13" t="e">
        <f t="array" ref="FK27">INDEX(Table9[subaccount], SMALL(IF(FK$2=Table9[account], MATCH(ROW(Table9[account]), ROW(Table9[account]))), ROWS($EB$1:FH25)))</f>
        <v>#NUM!</v>
      </c>
      <c r="FL27" s="13" t="e">
        <f t="array" ref="FL27">INDEX(Table9[subaccount], SMALL(IF(FL$2=Table9[account], MATCH(ROW(Table9[account]), ROW(Table9[account]))), ROWS($EB$1:FI25)))</f>
        <v>#NUM!</v>
      </c>
      <c r="FM27" s="13" t="e">
        <f t="array" ref="FM27">INDEX(Table9[subaccount], SMALL(IF(FM$2=Table9[account], MATCH(ROW(Table9[account]), ROW(Table9[account]))), ROWS($EB$1:FJ25)))</f>
        <v>#NUM!</v>
      </c>
      <c r="FN27" s="13" t="e">
        <f t="array" ref="FN27">INDEX(Table9[subaccount], SMALL(IF(FN$2=Table9[account], MATCH(ROW(Table9[account]), ROW(Table9[account]))), ROWS($EB$1:FK25)))</f>
        <v>#NUM!</v>
      </c>
      <c r="FO27" s="13" t="e">
        <f t="array" ref="FO27">INDEX(Table9[subaccount], SMALL(IF(FO$2=Table9[account], MATCH(ROW(Table9[account]), ROW(Table9[account]))), ROWS($EB$1:FL25)))</f>
        <v>#NUM!</v>
      </c>
      <c r="FP27" s="13" t="e">
        <f t="array" ref="FP27">INDEX(Table9[subaccount], SMALL(IF(FP$2=Table9[account], MATCH(ROW(Table9[account]), ROW(Table9[account]))), ROWS($EB$1:FM25)))</f>
        <v>#NUM!</v>
      </c>
      <c r="FQ27" s="13" t="e">
        <f t="array" ref="FQ27">INDEX(Table9[subaccount], SMALL(IF(FQ$2=Table9[account], MATCH(ROW(Table9[account]), ROW(Table9[account]))), ROWS($EB$1:FN25)))</f>
        <v>#NUM!</v>
      </c>
      <c r="FR27" s="13" t="e">
        <f t="array" ref="FR27">INDEX(Table9[subaccount], SMALL(IF(FR$2=Table9[account], MATCH(ROW(Table9[account]), ROW(Table9[account]))), ROWS($EB$1:FO25)))</f>
        <v>#NUM!</v>
      </c>
      <c r="FS27" s="13" t="e">
        <f t="array" ref="FS27">INDEX(Table9[subaccount], SMALL(IF(FS$2=Table9[account], MATCH(ROW(Table9[account]), ROW(Table9[account]))), ROWS($EB$1:FP25)))</f>
        <v>#NUM!</v>
      </c>
      <c r="FT27" s="13" t="e">
        <f t="array" ref="FT27">INDEX(Table9[subaccount], SMALL(IF(FT$2=Table9[account], MATCH(ROW(Table9[account]), ROW(Table9[account]))), ROWS($EB$1:FQ25)))</f>
        <v>#NUM!</v>
      </c>
      <c r="FU27" s="13" t="e">
        <f t="array" ref="FU27">INDEX(Table9[subaccount], SMALL(IF(FU$2=Table9[account], MATCH(ROW(Table9[account]), ROW(Table9[account]))), ROWS($EB$1:FR25)))</f>
        <v>#NUM!</v>
      </c>
      <c r="FV27" s="13" t="e">
        <f t="array" ref="FV27">INDEX(Table9[subaccount], SMALL(IF(FV$2=Table9[account], MATCH(ROW(Table9[account]), ROW(Table9[account]))), ROWS($EB$1:FS25)))</f>
        <v>#NUM!</v>
      </c>
      <c r="FW27" s="13" t="e">
        <f t="array" ref="FW27">INDEX(Table9[subaccount], SMALL(IF(FW$2=Table9[account], MATCH(ROW(Table9[account]), ROW(Table9[account]))), ROWS($EB$1:FT25)))</f>
        <v>#NUM!</v>
      </c>
      <c r="FX27" s="13" t="e">
        <f t="array" ref="FX27">INDEX(Table9[subaccount], SMALL(IF(FX$2=Table9[account], MATCH(ROW(Table9[account]), ROW(Table9[account]))), ROWS($EB$1:FU25)))</f>
        <v>#NUM!</v>
      </c>
      <c r="FY27" s="13" t="e">
        <f t="array" ref="FY27">INDEX(Table9[subaccount], SMALL(IF(FY$2=Table9[account], MATCH(ROW(Table9[account]), ROW(Table9[account]))), ROWS($EB$1:FV25)))</f>
        <v>#NUM!</v>
      </c>
      <c r="FZ27" s="13" t="e">
        <f t="array" ref="FZ27">INDEX(Table9[subaccount], SMALL(IF(FZ$2=Table9[account], MATCH(ROW(Table9[account]), ROW(Table9[account]))), ROWS($EB$1:FW25)))</f>
        <v>#NUM!</v>
      </c>
      <c r="GA27" s="13" t="e">
        <f t="array" ref="GA27">INDEX(Table9[subaccount], SMALL(IF(GA$2=Table9[account], MATCH(ROW(Table9[account]), ROW(Table9[account]))), ROWS($EB$1:FX25)))</f>
        <v>#NUM!</v>
      </c>
      <c r="GB27" s="13" t="e">
        <f t="array" ref="GB27">INDEX(Table9[subaccount], SMALL(IF(GB$2=Table9[account], MATCH(ROW(Table9[account]), ROW(Table9[account]))), ROWS($EB$1:FY25)))</f>
        <v>#NUM!</v>
      </c>
      <c r="GC27" s="13" t="e">
        <f t="array" ref="GC27">INDEX(Table9[subaccount], SMALL(IF(GC$2=Table9[account], MATCH(ROW(Table9[account]), ROW(Table9[account]))), ROWS($EB$1:FZ25)))</f>
        <v>#NUM!</v>
      </c>
      <c r="GD27" s="13" t="e">
        <f t="array" ref="GD27">INDEX(Table9[subaccount], SMALL(IF(GD$2=Table9[account], MATCH(ROW(Table9[account]), ROW(Table9[account]))), ROWS($EB$1:GA25)))</f>
        <v>#NUM!</v>
      </c>
      <c r="GE27" s="13" t="e">
        <f t="array" ref="GE27">INDEX(Table9[subaccount], SMALL(IF(GE$2=Table9[account], MATCH(ROW(Table9[account]), ROW(Table9[account]))), ROWS($EB$1:GB25)))</f>
        <v>#NUM!</v>
      </c>
      <c r="GF27" s="13" t="e">
        <f t="array" ref="GF27">INDEX(Table9[subaccount], SMALL(IF(GF$2=Table9[account], MATCH(ROW(Table9[account]), ROW(Table9[account]))), ROWS($EB$1:GC25)))</f>
        <v>#NUM!</v>
      </c>
      <c r="GG27" s="13" t="e">
        <f t="array" ref="GG27">INDEX(Table9[subaccount], SMALL(IF(GG$2=Table9[account], MATCH(ROW(Table9[account]), ROW(Table9[account]))), ROWS($EB$1:GD25)))</f>
        <v>#NUM!</v>
      </c>
      <c r="GH27" s="13" t="e">
        <f t="array" ref="GH27">INDEX(Table9[subaccount], SMALL(IF(GH$2=Table9[account], MATCH(ROW(Table9[account]), ROW(Table9[account]))), ROWS($EB$1:GE25)))</f>
        <v>#NUM!</v>
      </c>
      <c r="GI27" s="13" t="e">
        <f t="array" ref="GI27">INDEX(Table9[subaccount], SMALL(IF(GI$2=Table9[account], MATCH(ROW(Table9[account]), ROW(Table9[account]))), ROWS($EB$1:GF25)))</f>
        <v>#NUM!</v>
      </c>
      <c r="GJ27" s="13" t="e">
        <f t="array" ref="GJ27">INDEX(Table9[subaccount], SMALL(IF(GJ$2=Table9[account], MATCH(ROW(Table9[account]), ROW(Table9[account]))), ROWS($EB$1:GG25)))</f>
        <v>#NUM!</v>
      </c>
      <c r="GK27" s="13" t="e">
        <f t="array" ref="GK27">INDEX(Table9[subaccount], SMALL(IF(GK$2=Table9[account], MATCH(ROW(Table9[account]), ROW(Table9[account]))), ROWS($EB$1:GH25)))</f>
        <v>#NUM!</v>
      </c>
      <c r="GL27" s="13" t="e">
        <f t="array" ref="GL27">INDEX(Table9[subaccount], SMALL(IF(GL$2=Table9[account], MATCH(ROW(Table9[account]), ROW(Table9[account]))), ROWS($EB$1:GI25)))</f>
        <v>#NUM!</v>
      </c>
      <c r="GM27" s="13" t="e">
        <f t="array" ref="GM27">INDEX(Table9[subaccount], SMALL(IF(GM$2=Table9[account], MATCH(ROW(Table9[account]), ROW(Table9[account]))), ROWS($EB$1:GJ25)))</f>
        <v>#NUM!</v>
      </c>
      <c r="GN27" s="13" t="e">
        <f t="array" ref="GN27">INDEX(Table9[subaccount], SMALL(IF(GN$2=Table9[account], MATCH(ROW(Table9[account]), ROW(Table9[account]))), ROWS($EB$1:GK25)))</f>
        <v>#NUM!</v>
      </c>
      <c r="GO27" s="13" t="e">
        <f t="array" ref="GO27">INDEX(Table9[subaccount], SMALL(IF(GO$2=Table9[account], MATCH(ROW(Table9[account]), ROW(Table9[account]))), ROWS($EB$1:GL25)))</f>
        <v>#NUM!</v>
      </c>
      <c r="GP27" s="13" t="e">
        <f t="array" ref="GP27">INDEX(Table9[subaccount], SMALL(IF(GP$2=Table9[account], MATCH(ROW(Table9[account]), ROW(Table9[account]))), ROWS($EB$1:GM25)))</f>
        <v>#NUM!</v>
      </c>
      <c r="GQ27" s="13" t="e">
        <f t="array" ref="GQ27">INDEX(Table9[subaccount], SMALL(IF(GQ$2=Table9[account], MATCH(ROW(Table9[account]), ROW(Table9[account]))), ROWS($EB$1:GN25)))</f>
        <v>#NUM!</v>
      </c>
      <c r="GR27" s="13" t="e">
        <f t="array" ref="GR27">INDEX(Table9[subaccount], SMALL(IF(GR$2=Table9[account], MATCH(ROW(Table9[account]), ROW(Table9[account]))), ROWS($EB$1:GO25)))</f>
        <v>#NUM!</v>
      </c>
      <c r="GV27" s="13" t="s">
        <v>4</v>
      </c>
      <c r="GW27" s="13" t="s">
        <v>435</v>
      </c>
      <c r="GY27" s="13" t="e">
        <f t="array" ref="GY27">INDEX(Table11[Brand], SMALL(IF(GY$2=Table11[Entity], MATCH(ROW(Table11[Entity]), ROW(Table11[Entity]))), ROWS($GV$1:GV25)))</f>
        <v>#NUM!</v>
      </c>
      <c r="GZ27" s="13" t="e">
        <f t="array" ref="GZ27">INDEX(Table11[Brand], SMALL(IF(GZ$2=Table11[Entity], MATCH(ROW(Table11[Entity]), ROW(Table11[Entity]))), ROWS($GV$1:GW25)))</f>
        <v>#NUM!</v>
      </c>
      <c r="HA27" s="13" t="e">
        <f t="array" ref="HA27">INDEX(Table11[Brand], SMALL(IF(HA$2=Table11[Entity], MATCH(ROW(Table11[Entity]), ROW(Table11[Entity]))), ROWS($GV$1:GX25)))</f>
        <v>#NUM!</v>
      </c>
      <c r="HC27" s="13" t="s">
        <v>411</v>
      </c>
      <c r="HD27" s="13" t="s">
        <v>465</v>
      </c>
      <c r="HF27" s="13" t="e">
        <f t="array" ref="HF27">INDEX(Table12[SKU], SMALL(IF(HF$2=Table12[Brand], MATCH(ROW(Table12[Brand]), ROW(Table12[Brand]))), ROWS($HC$1:HC25)))</f>
        <v>#NUM!</v>
      </c>
      <c r="HG27" s="13" t="e">
        <f t="array" ref="HG27">INDEX(Table12[SKU], SMALL(IF(HG$2=Table12[Brand], MATCH(ROW(Table12[Brand]), ROW(Table12[Brand]))), ROWS($HC$1:HD25)))</f>
        <v>#NUM!</v>
      </c>
      <c r="HH27" s="13" t="e">
        <f t="array" ref="HH27">INDEX(Table12[SKU], SMALL(IF(HH$2=Table12[Brand], MATCH(ROW(Table12[Brand]), ROW(Table12[Brand]))), ROWS($HC$1:HE25)))</f>
        <v>#NUM!</v>
      </c>
      <c r="HI27" s="13" t="e">
        <f t="array" ref="HI27">INDEX(Table12[SKU], SMALL(IF(HI$2=Table12[Brand], MATCH(ROW(Table12[Brand]), ROW(Table12[Brand]))), ROWS($HC$1:HF25)))</f>
        <v>#NUM!</v>
      </c>
      <c r="HJ27" s="13" t="e">
        <f t="array" ref="HJ27">INDEX(Table12[SKU], SMALL(IF(HJ$2=Table12[Brand], MATCH(ROW(Table12[Brand]), ROW(Table12[Brand]))), ROWS($HC$1:HG25)))</f>
        <v>#NUM!</v>
      </c>
      <c r="HK27" s="13" t="e">
        <f t="array" ref="HK27">INDEX(Table12[SKU], SMALL(IF(HK$2=Table12[Brand], MATCH(ROW(Table12[Brand]), ROW(Table12[Brand]))), ROWS($HC$1:HH25)))</f>
        <v>#NUM!</v>
      </c>
      <c r="HL27" s="13" t="e">
        <f t="array" ref="HL27">INDEX(Table12[SKU], SMALL(IF(HL$2=Table12[Brand], MATCH(ROW(Table12[Brand]), ROW(Table12[Brand]))), ROWS($HC$1:HI25)))</f>
        <v>#NUM!</v>
      </c>
      <c r="HM27" s="13" t="e">
        <f t="array" ref="HM27">INDEX(Table12[SKU], SMALL(IF(HM$2=Table12[Brand], MATCH(ROW(Table12[Brand]), ROW(Table12[Brand]))), ROWS($HC$1:HJ25)))</f>
        <v>#NUM!</v>
      </c>
      <c r="HN27" s="13" t="e">
        <f t="array" ref="HN27">INDEX(Table12[SKU], SMALL(IF(HN$2=Table12[Brand], MATCH(ROW(Table12[Brand]), ROW(Table12[Brand]))), ROWS($HC$1:HK25)))</f>
        <v>#NUM!</v>
      </c>
      <c r="HO27" s="13" t="e">
        <f t="array" ref="HO27">INDEX(Table12[SKU], SMALL(IF(HO$2=Table12[Brand], MATCH(ROW(Table12[Brand]), ROW(Table12[Brand]))), ROWS($HC$1:HL25)))</f>
        <v>#NUM!</v>
      </c>
      <c r="HP27" s="13" t="e">
        <f t="array" ref="HP27">INDEX(Table12[SKU], SMALL(IF(HP$2=Table12[Brand], MATCH(ROW(Table12[Brand]), ROW(Table12[Brand]))), ROWS($HC$1:HM25)))</f>
        <v>#NUM!</v>
      </c>
      <c r="HQ27" s="13" t="e">
        <f t="array" ref="HQ27">INDEX(Table12[SKU], SMALL(IF(HQ$2=Table12[Brand], MATCH(ROW(Table12[Brand]), ROW(Table12[Brand]))), ROWS($HC$1:HN25)))</f>
        <v>#NUM!</v>
      </c>
      <c r="HR27" s="13" t="e">
        <f t="array" ref="HR27">INDEX(Table12[SKU], SMALL(IF(HR$2=Table12[Brand], MATCH(ROW(Table12[Brand]), ROW(Table12[Brand]))), ROWS($HC$1:HO25)))</f>
        <v>#NUM!</v>
      </c>
      <c r="HS27" s="13" t="e">
        <f t="array" ref="HS27">INDEX(Table12[SKU], SMALL(IF(HS$2=Table12[Brand], MATCH(ROW(Table12[Brand]), ROW(Table12[Brand]))), ROWS($HC$1:HP25)))</f>
        <v>#NUM!</v>
      </c>
      <c r="HT27" s="13" t="e">
        <f t="array" ref="HT27">INDEX(Table12[SKU], SMALL(IF(HT$2=Table12[Brand], MATCH(ROW(Table12[Brand]), ROW(Table12[Brand]))), ROWS($HC$1:HQ25)))</f>
        <v>#NUM!</v>
      </c>
      <c r="HU27" s="13" t="e">
        <f t="array" ref="HU27">INDEX(Table12[SKU], SMALL(IF(HU$2=Table12[Brand], MATCH(ROW(Table12[Brand]), ROW(Table12[Brand]))), ROWS($HC$1:HR25)))</f>
        <v>#NUM!</v>
      </c>
      <c r="HV27" s="13" t="e">
        <f t="array" ref="HV27">INDEX(Table12[SKU], SMALL(IF(HV$2=Table12[Brand], MATCH(ROW(Table12[Brand]), ROW(Table12[Brand]))), ROWS($HC$1:HS25)))</f>
        <v>#NUM!</v>
      </c>
      <c r="HW27" s="13" t="e">
        <f t="array" ref="HW27">INDEX(Table12[SKU], SMALL(IF(HW$2=Table12[Brand], MATCH(ROW(Table12[Brand]), ROW(Table12[Brand]))), ROWS($HC$1:HT25)))</f>
        <v>#NUM!</v>
      </c>
      <c r="HX27" s="13" t="e">
        <f t="array" ref="HX27">INDEX(Table12[SKU], SMALL(IF(HX$2=Table12[Brand], MATCH(ROW(Table12[Brand]), ROW(Table12[Brand]))), ROWS($HC$1:HU25)))</f>
        <v>#NUM!</v>
      </c>
      <c r="HY27" s="13" t="e">
        <f t="array" ref="HY27">INDEX(Table12[SKU], SMALL(IF(HY$2=Table12[Brand], MATCH(ROW(Table12[Brand]), ROW(Table12[Brand]))), ROWS($HC$1:HV25)))</f>
        <v>#NUM!</v>
      </c>
      <c r="HZ27" s="13" t="e">
        <f t="array" ref="HZ27">INDEX(Table12[SKU], SMALL(IF(HZ$2=Table12[Brand], MATCH(ROW(Table12[Brand]), ROW(Table12[Brand]))), ROWS($HC$1:HW25)))</f>
        <v>#NUM!</v>
      </c>
      <c r="IA27" s="13" t="e">
        <f t="array" ref="IA27">INDEX(Table12[SKU], SMALL(IF(IA$2=Table12[Brand], MATCH(ROW(Table12[Brand]), ROW(Table12[Brand]))), ROWS($HC$1:HX25)))</f>
        <v>#NUM!</v>
      </c>
      <c r="IB27" s="13" t="e">
        <f t="array" ref="IB27">INDEX(Table12[SKU], SMALL(IF(IB$2=Table12[Brand], MATCH(ROW(Table12[Brand]), ROW(Table12[Brand]))), ROWS($HC$1:HY25)))</f>
        <v>#NUM!</v>
      </c>
      <c r="IC27" s="13" t="e">
        <f t="array" ref="IC27">INDEX(Table12[SKU], SMALL(IF(IC$2=Table12[Brand], MATCH(ROW(Table12[Brand]), ROW(Table12[Brand]))), ROWS($HC$1:HZ25)))</f>
        <v>#NUM!</v>
      </c>
      <c r="ID27" s="13" t="e">
        <f t="array" ref="ID27">INDEX(Table12[SKU], SMALL(IF(ID$2=Table12[Brand], MATCH(ROW(Table12[Brand]), ROW(Table12[Brand]))), ROWS($HC$1:IA25)))</f>
        <v>#NUM!</v>
      </c>
      <c r="IE27" s="13" t="e">
        <f t="array" ref="IE27">INDEX(Table12[SKU], SMALL(IF(IE$2=Table12[Brand], MATCH(ROW(Table12[Brand]), ROW(Table12[Brand]))), ROWS($HC$1:IB25)))</f>
        <v>#NUM!</v>
      </c>
      <c r="IF27" s="13" t="e">
        <f t="array" ref="IF27">INDEX(Table12[SKU], SMALL(IF(IF$2=Table12[Brand], MATCH(ROW(Table12[Brand]), ROW(Table12[Brand]))), ROWS($HC$1:IC25)))</f>
        <v>#NUM!</v>
      </c>
      <c r="IG27" s="13" t="e">
        <f t="array" ref="IG27">INDEX(Table12[SKU], SMALL(IF(IG$2=Table12[Brand], MATCH(ROW(Table12[Brand]), ROW(Table12[Brand]))), ROWS($HC$1:ID25)))</f>
        <v>#NUM!</v>
      </c>
      <c r="IH27" s="13" t="e">
        <f t="array" ref="IH27">INDEX(Table12[SKU], SMALL(IF(IH$2=Table12[Brand], MATCH(ROW(Table12[Brand]), ROW(Table12[Brand]))), ROWS($HC$1:IE25)))</f>
        <v>#NUM!</v>
      </c>
      <c r="II27" s="13" t="e">
        <f t="array" ref="II27">INDEX(Table12[SKU], SMALL(IF(II$2=Table12[Brand], MATCH(ROW(Table12[Brand]), ROW(Table12[Brand]))), ROWS($HC$1:IF25)))</f>
        <v>#NUM!</v>
      </c>
      <c r="IJ27" s="13" t="e">
        <f t="array" ref="IJ27">INDEX(Table12[SKU], SMALL(IF(IJ$2=Table12[Brand], MATCH(ROW(Table12[Brand]), ROW(Table12[Brand]))), ROWS($HC$1:IG25)))</f>
        <v>#NUM!</v>
      </c>
      <c r="IL27" t="s">
        <v>411</v>
      </c>
      <c r="IM27" t="s">
        <v>465</v>
      </c>
      <c r="IN27" s="13">
        <f t="shared" si="0"/>
        <v>0</v>
      </c>
    </row>
    <row r="28" spans="1:251">
      <c r="Z28" s="2" t="s">
        <v>49</v>
      </c>
      <c r="AA28" s="3" t="s">
        <v>127</v>
      </c>
      <c r="AC28" s="13" t="e">
        <f t="array" ref="AC28">INDEX(Table3[subcategory], SMALL(IF(AC$2=Table3[subactivitytype], MATCH(ROW(Table3[subactivitytype]), ROW(Table3[subactivitytype]))), ROWS($Z$1:Z26)))</f>
        <v>#NUM!</v>
      </c>
      <c r="AD28" s="13" t="e">
        <f t="array" ref="AD28">INDEX(Table3[subcategory], SMALL(IF(AD$2=Table3[subactivitytype], MATCH(ROW(Table3[subactivitytype]), ROW(Table3[subactivitytype]))), ROWS($Z$1:AA26)))</f>
        <v>#NUM!</v>
      </c>
      <c r="AE28" s="13" t="e">
        <f t="array" ref="AE28">INDEX(Table3[subcategory], SMALL(IF(AE$2=Table3[subactivitytype], MATCH(ROW(Table3[subactivitytype]), ROW(Table3[subactivitytype]))), ROWS($Z$1:AB26)))</f>
        <v>#NUM!</v>
      </c>
      <c r="AG28" s="2" t="s">
        <v>80</v>
      </c>
      <c r="AH28" s="3" t="s">
        <v>58</v>
      </c>
      <c r="AJ28" s="13" t="e" cm="1">
        <f t="array" ref="AJ28">INDEX(Table4[activity], SMALL(IF(AJ$2=Table4[subcategory], MATCH(ROW(Table4[subcategory]), ROW(Table4[subcategory]))), ROWS($AG$1:AG26)))</f>
        <v>#NUM!</v>
      </c>
      <c r="AK28" s="13" t="e" cm="1">
        <f t="array" ref="AK28">INDEX(Table4[activity], SMALL(IF(AK$2=Table4[subcategory], MATCH(ROW(Table4[subcategory]), ROW(Table4[subcategory]))), ROWS($AG$1:AH26)))</f>
        <v>#NUM!</v>
      </c>
      <c r="AL28" s="13" t="e" cm="1">
        <f t="array" ref="AL28">INDEX(Table4[activity], SMALL(IF(AL$2=Table4[subcategory], MATCH(ROW(Table4[subcategory]), ROW(Table4[subcategory]))), ROWS($AG$1:AI26)))</f>
        <v>#NUM!</v>
      </c>
      <c r="AM28" s="13" t="e" cm="1">
        <f t="array" ref="AM28">INDEX(Table4[activity], SMALL(IF(AM$2=Table4[subcategory], MATCH(ROW(Table4[subcategory]), ROW(Table4[subcategory]))), ROWS($AG$1:AJ26)))</f>
        <v>#NUM!</v>
      </c>
      <c r="AN28" s="13" t="e" cm="1">
        <f t="array" ref="AN28">INDEX(Table4[activity], SMALL(IF(AN$2=Table4[subcategory], MATCH(ROW(Table4[subcategory]), ROW(Table4[subcategory]))), ROWS($AG$1:AK26)))</f>
        <v>#NUM!</v>
      </c>
      <c r="AO28" s="13" t="e" cm="1">
        <f t="array" ref="AO28">INDEX(Table4[activity], SMALL(IF(AO$2=Table4[subcategory], MATCH(ROW(Table4[subcategory]), ROW(Table4[subcategory]))), ROWS($AG$1:AL26)))</f>
        <v>#NUM!</v>
      </c>
      <c r="AP28" s="13" t="e" cm="1">
        <f t="array" ref="AP28">INDEX(Table4[activity], SMALL(IF(AP$2=Table4[subcategory], MATCH(ROW(Table4[subcategory]), ROW(Table4[subcategory]))), ROWS($AG$1:AM26)))</f>
        <v>#NUM!</v>
      </c>
      <c r="AQ28" s="13" t="e" cm="1">
        <f t="array" ref="AQ28">INDEX(Table4[activity], SMALL(IF(AQ$2=Table4[subcategory], MATCH(ROW(Table4[subcategory]), ROW(Table4[subcategory]))), ROWS($AG$1:AN26)))</f>
        <v>#NUM!</v>
      </c>
      <c r="AR28" s="13" t="e" cm="1">
        <f t="array" ref="AR28">INDEX(Table4[activity], SMALL(IF(AR$2=Table4[subcategory], MATCH(ROW(Table4[subcategory]), ROW(Table4[subcategory]))), ROWS($AG$1:AO26)))</f>
        <v>#NUM!</v>
      </c>
      <c r="AS28" s="13" t="e" cm="1">
        <f t="array" ref="AS28">INDEX(Table4[activity], SMALL(IF(AS$2=Table4[subcategory], MATCH(ROW(Table4[subcategory]), ROW(Table4[subcategory]))), ROWS($AG$1:AP26)))</f>
        <v>#NUM!</v>
      </c>
      <c r="AT28" s="13" t="e" cm="1">
        <f t="array" ref="AT28">INDEX(Table4[activity], SMALL(IF(AT$2=Table4[subcategory], MATCH(ROW(Table4[subcategory]), ROW(Table4[subcategory]))), ROWS($AG$1:AQ26)))</f>
        <v>#NUM!</v>
      </c>
      <c r="AU28" s="13" t="e" cm="1">
        <f t="array" ref="AU28">INDEX(Table4[activity], SMALL(IF(AU$2=Table4[subcategory], MATCH(ROW(Table4[subcategory]), ROW(Table4[subcategory]))), ROWS($AG$1:AR26)))</f>
        <v>#NUM!</v>
      </c>
      <c r="AV28" s="13" t="e" cm="1">
        <f t="array" ref="AV28">INDEX(Table4[activity], SMALL(IF(AV$2=Table4[subcategory], MATCH(ROW(Table4[subcategory]), ROW(Table4[subcategory]))), ROWS($AG$1:AS26)))</f>
        <v>#NUM!</v>
      </c>
      <c r="AW28" s="13" t="e" cm="1">
        <f t="array" ref="AW28">INDEX(Table4[activity], SMALL(IF(AW$2=Table4[subcategory], MATCH(ROW(Table4[subcategory]), ROW(Table4[subcategory]))), ROWS($AG$1:AT26)))</f>
        <v>#NUM!</v>
      </c>
      <c r="AX28" s="13" t="e" cm="1">
        <f t="array" ref="AX28">INDEX(Table4[activity], SMALL(IF(AX$2=Table4[subcategory], MATCH(ROW(Table4[subcategory]), ROW(Table4[subcategory]))), ROWS($AG$1:AU26)))</f>
        <v>#NUM!</v>
      </c>
      <c r="AY28" s="13" t="e" cm="1">
        <f t="array" ref="AY28">INDEX(Table4[activity], SMALL(IF(AY$2=Table4[subcategory], MATCH(ROW(Table4[subcategory]), ROW(Table4[subcategory]))), ROWS($AG$1:AV26)))</f>
        <v>#NUM!</v>
      </c>
      <c r="AZ28" s="13" t="e" cm="1">
        <f t="array" ref="AZ28">INDEX(Table4[activity], SMALL(IF(AZ$2=Table4[subcategory], MATCH(ROW(Table4[subcategory]), ROW(Table4[subcategory]))), ROWS($AG$1:AW26)))</f>
        <v>#NUM!</v>
      </c>
      <c r="BA28" s="13" t="e" cm="1">
        <f t="array" ref="BA28">INDEX(Table4[activity], SMALL(IF(BA$2=Table4[subcategory], MATCH(ROW(Table4[subcategory]), ROW(Table4[subcategory]))), ROWS($AG$1:AX26)))</f>
        <v>#NUM!</v>
      </c>
      <c r="BB28" s="13" t="e" cm="1">
        <f t="array" ref="BB28">INDEX(Table4[activity], SMALL(IF(BB$2=Table4[subcategory], MATCH(ROW(Table4[subcategory]), ROW(Table4[subcategory]))), ROWS($AG$1:AY26)))</f>
        <v>#NUM!</v>
      </c>
      <c r="BD28" s="13" t="s">
        <v>58</v>
      </c>
      <c r="BE28" s="13" t="s">
        <v>66</v>
      </c>
      <c r="BG28" s="13" t="e">
        <f t="array" ref="BG28">INDEX(Table5[subactivity], SMALL(IF(BG$2=Table5[activity], MATCH(ROW(Table5[activity]), ROW(Table5[activity]))), ROWS($BD$1:BD26)))</f>
        <v>#NUM!</v>
      </c>
      <c r="BH28" s="13" t="e">
        <f t="array" ref="BH28">INDEX(Table5[subactivity], SMALL(IF(BH$2=Table5[activity], MATCH(ROW(Table5[activity]), ROW(Table5[activity]))), ROWS($BD$1:BE26)))</f>
        <v>#NUM!</v>
      </c>
      <c r="BI28" s="13" t="e">
        <f t="array" ref="BI28">INDEX(Table5[subactivity], SMALL(IF(BI$2=Table5[activity], MATCH(ROW(Table5[activity]), ROW(Table5[activity]))), ROWS($BD$1:BF26)))</f>
        <v>#NUM!</v>
      </c>
      <c r="BJ28" s="13" t="e">
        <f t="array" ref="BJ28">INDEX(Table5[subactivity], SMALL(IF(BJ$2=Table5[activity], MATCH(ROW(Table5[activity]), ROW(Table5[activity]))), ROWS($BD$1:BG26)))</f>
        <v>#NUM!</v>
      </c>
      <c r="BK28" s="13" t="e">
        <f t="array" ref="BK28">INDEX(Table5[subactivity], SMALL(IF(BK$2=Table5[activity], MATCH(ROW(Table5[activity]), ROW(Table5[activity]))), ROWS($BD$1:BH26)))</f>
        <v>#NUM!</v>
      </c>
      <c r="BL28" s="13" t="e">
        <f t="array" ref="BL28">INDEX(Table5[subactivity], SMALL(IF(BL$2=Table5[activity], MATCH(ROW(Table5[activity]), ROW(Table5[activity]))), ROWS($BD$1:BI26)))</f>
        <v>#NUM!</v>
      </c>
      <c r="BM28" s="13" t="e">
        <f t="array" ref="BM28">INDEX(Table5[subactivity], SMALL(IF(BM$2=Table5[activity], MATCH(ROW(Table5[activity]), ROW(Table5[activity]))), ROWS($BD$1:BJ26)))</f>
        <v>#NUM!</v>
      </c>
      <c r="BN28" s="13" t="e">
        <f t="array" ref="BN28">INDEX(Table5[subactivity], SMALL(IF(BN$2=Table5[activity], MATCH(ROW(Table5[activity]), ROW(Table5[activity]))), ROWS($BD$1:BK26)))</f>
        <v>#NUM!</v>
      </c>
      <c r="BO28" s="13" t="e">
        <f t="array" ref="BO28">INDEX(Table5[subactivity], SMALL(IF(BO$2=Table5[activity], MATCH(ROW(Table5[activity]), ROW(Table5[activity]))), ROWS($BD$1:BL26)))</f>
        <v>#NUM!</v>
      </c>
      <c r="BP28" s="13" t="e">
        <f t="array" ref="BP28">INDEX(Table5[subactivity], SMALL(IF(BP$2=Table5[activity], MATCH(ROW(Table5[activity]), ROW(Table5[activity]))), ROWS($BD$1:BM26)))</f>
        <v>#NUM!</v>
      </c>
      <c r="BQ28" s="13" t="e">
        <f t="array" ref="BQ28">INDEX(Table5[subactivity], SMALL(IF(BQ$2=Table5[activity], MATCH(ROW(Table5[activity]), ROW(Table5[activity]))), ROWS($BD$1:BN26)))</f>
        <v>#NUM!</v>
      </c>
      <c r="BR28" s="13" t="e">
        <f t="array" ref="BR28">INDEX(Table5[subactivity], SMALL(IF(BR$2=Table5[activity], MATCH(ROW(Table5[activity]), ROW(Table5[activity]))), ROWS($BD$1:BO26)))</f>
        <v>#NUM!</v>
      </c>
      <c r="BS28" s="13" t="e">
        <f t="array" ref="BS28">INDEX(Table5[subactivity], SMALL(IF(BS$2=Table5[activity], MATCH(ROW(Table5[activity]), ROW(Table5[activity]))), ROWS($BD$1:BP26)))</f>
        <v>#NUM!</v>
      </c>
      <c r="BT28" s="13" t="e">
        <f t="array" ref="BT28">INDEX(Table5[subactivity], SMALL(IF(BT$2=Table5[activity], MATCH(ROW(Table5[activity]), ROW(Table5[activity]))), ROWS($BD$1:BQ26)))</f>
        <v>#NUM!</v>
      </c>
      <c r="BU28" s="13" t="e">
        <f t="array" ref="BU28">INDEX(Table5[subactivity], SMALL(IF(BU$2=Table5[activity], MATCH(ROW(Table5[activity]), ROW(Table5[activity]))), ROWS($BD$1:BR26)))</f>
        <v>#NUM!</v>
      </c>
      <c r="BV28" s="13" t="e">
        <f t="array" ref="BV28">INDEX(Table5[subactivity], SMALL(IF(BV$2=Table5[activity], MATCH(ROW(Table5[activity]), ROW(Table5[activity]))), ROWS($BD$1:BS26)))</f>
        <v>#NUM!</v>
      </c>
      <c r="BW28" s="13" t="e">
        <f t="array" ref="BW28">INDEX(Table5[subactivity], SMALL(IF(BW$2=Table5[activity], MATCH(ROW(Table5[activity]), ROW(Table5[activity]))), ROWS($BD$1:BT26)))</f>
        <v>#NUM!</v>
      </c>
      <c r="BX28" s="13" t="e">
        <f t="array" ref="BX28">INDEX(Table5[subactivity], SMALL(IF(BX$2=Table5[activity], MATCH(ROW(Table5[activity]), ROW(Table5[activity]))), ROWS($BD$1:BU26)))</f>
        <v>#NUM!</v>
      </c>
      <c r="BY28" s="13" t="e">
        <f t="array" ref="BY28">INDEX(Table5[subactivity], SMALL(IF(BY$2=Table5[activity], MATCH(ROW(Table5[activity]), ROW(Table5[activity]))), ROWS($BD$1:BV26)))</f>
        <v>#NUM!</v>
      </c>
      <c r="BZ28" s="13" t="e">
        <f t="array" ref="BZ28">INDEX(Table5[subactivity], SMALL(IF(BZ$2=Table5[activity], MATCH(ROW(Table5[activity]), ROW(Table5[activity]))), ROWS($BD$1:BW26)))</f>
        <v>#NUM!</v>
      </c>
      <c r="CA28" s="13" t="e">
        <f t="array" ref="CA28">INDEX(Table5[subactivity], SMALL(IF(CA$2=Table5[activity], MATCH(ROW(Table5[activity]), ROW(Table5[activity]))), ROWS($BD$1:BX26)))</f>
        <v>#NUM!</v>
      </c>
      <c r="CB28" s="13" t="e">
        <f t="array" ref="CB28">INDEX(Table5[subactivity], SMALL(IF(CB$2=Table5[activity], MATCH(ROW(Table5[activity]), ROW(Table5[activity]))), ROWS($BD$1:BY26)))</f>
        <v>#NUM!</v>
      </c>
      <c r="CC28" s="13" t="e">
        <f t="array" ref="CC28">INDEX(Table5[subactivity], SMALL(IF(CC$2=Table5[activity], MATCH(ROW(Table5[activity]), ROW(Table5[activity]))), ROWS($BD$1:BZ26)))</f>
        <v>#NUM!</v>
      </c>
      <c r="CD28" s="13" t="e">
        <f t="array" ref="CD28">INDEX(Table5[subactivity], SMALL(IF(CD$2=Table5[activity], MATCH(ROW(Table5[activity]), ROW(Table5[activity]))), ROWS($BD$1:CA26)))</f>
        <v>#NUM!</v>
      </c>
      <c r="CE28" s="13" t="e">
        <f t="array" ref="CE28">INDEX(Table5[subactivity], SMALL(IF(CE$2=Table5[activity], MATCH(ROW(Table5[activity]), ROW(Table5[activity]))), ROWS($BD$1:CB26)))</f>
        <v>#NUM!</v>
      </c>
      <c r="CF28" s="13" t="e">
        <f t="array" ref="CF28">INDEX(Table5[subactivity], SMALL(IF(CF$2=Table5[activity], MATCH(ROW(Table5[activity]), ROW(Table5[activity]))), ROWS($BD$1:CC26)))</f>
        <v>#NUM!</v>
      </c>
      <c r="CG28" s="13" t="e">
        <f t="array" ref="CG28">INDEX(Table5[subactivity], SMALL(IF(CG$2=Table5[activity], MATCH(ROW(Table5[activity]), ROW(Table5[activity]))), ROWS($BD$1:CD26)))</f>
        <v>#NUM!</v>
      </c>
      <c r="CH28" s="13" t="e">
        <f t="array" ref="CH28">INDEX(Table5[subactivity], SMALL(IF(CH$2=Table5[activity], MATCH(ROW(Table5[activity]), ROW(Table5[activity]))), ROWS($BD$1:CE26)))</f>
        <v>#NUM!</v>
      </c>
      <c r="CI28" s="13" t="e">
        <f t="array" ref="CI28">INDEX(Table5[subactivity], SMALL(IF(CI$2=Table5[activity], MATCH(ROW(Table5[activity]), ROW(Table5[activity]))), ROWS($BD$1:CF26)))</f>
        <v>#NUM!</v>
      </c>
      <c r="CJ28" s="13" t="e">
        <f t="array" ref="CJ28">INDEX(Table5[subactivity], SMALL(IF(CJ$2=Table5[activity], MATCH(ROW(Table5[activity]), ROW(Table5[activity]))), ROWS($BD$1:CG26)))</f>
        <v>#NUM!</v>
      </c>
      <c r="CK28" s="13" t="e">
        <f t="array" ref="CK28">INDEX(Table5[subactivity], SMALL(IF(CK$2=Table5[activity], MATCH(ROW(Table5[activity]), ROW(Table5[activity]))), ROWS($BD$1:CH26)))</f>
        <v>#NUM!</v>
      </c>
      <c r="CL28" s="13" t="e">
        <f t="array" ref="CL28">INDEX(Table5[subactivity], SMALL(IF(CL$2=Table5[activity], MATCH(ROW(Table5[activity]), ROW(Table5[activity]))), ROWS($BD$1:CI26)))</f>
        <v>#NUM!</v>
      </c>
      <c r="CM28" s="13" t="e">
        <f t="array" ref="CM28">INDEX(Table5[subactivity], SMALL(IF(CM$2=Table5[activity], MATCH(ROW(Table5[activity]), ROW(Table5[activity]))), ROWS($BD$1:CJ26)))</f>
        <v>#NUM!</v>
      </c>
      <c r="CN28" s="13" t="e">
        <f t="array" ref="CN28">INDEX(Table5[subactivity], SMALL(IF(CN$2=Table5[activity], MATCH(ROW(Table5[activity]), ROW(Table5[activity]))), ROWS($BD$1:CK26)))</f>
        <v>#NUM!</v>
      </c>
      <c r="CO28" s="13" t="e">
        <f t="array" ref="CO28">INDEX(Table5[subactivity], SMALL(IF(CO$2=Table5[activity], MATCH(ROW(Table5[activity]), ROW(Table5[activity]))), ROWS($BD$1:CL26)))</f>
        <v>#NUM!</v>
      </c>
      <c r="CP28" s="13" t="e">
        <f t="array" ref="CP28">INDEX(Table5[subactivity], SMALL(IF(CP$2=Table5[activity], MATCH(ROW(Table5[activity]), ROW(Table5[activity]))), ROWS($BD$1:CM26)))</f>
        <v>#NUM!</v>
      </c>
      <c r="DG28" s="13" t="s">
        <v>146</v>
      </c>
      <c r="DH28" s="13" t="s">
        <v>182</v>
      </c>
      <c r="DJ28" s="13" t="e">
        <f t="array" ref="DJ28">INDEX(Table8[account], SMALL(IF(DJ$2=Table8[subchannel], MATCH(ROW(Table8[subchannel]), ROW(Table8[subchannel]))), ROWS($DG$1:DG26)))</f>
        <v>#NUM!</v>
      </c>
      <c r="DK28" s="13" t="e">
        <f t="array" ref="DK28">INDEX(Table8[account], SMALL(IF(DK$2=Table8[subchannel], MATCH(ROW(Table8[subchannel]), ROW(Table8[subchannel]))), ROWS($DG$1:DH26)))</f>
        <v>#NUM!</v>
      </c>
      <c r="DL28" s="13" t="e">
        <f t="array" ref="DL28">INDEX(Table8[account], SMALL(IF(DL$2=Table8[subchannel], MATCH(ROW(Table8[subchannel]), ROW(Table8[subchannel]))), ROWS($DG$1:DI26)))</f>
        <v>#NUM!</v>
      </c>
      <c r="DM28" s="13" t="e">
        <f t="array" ref="DM28">INDEX(Table8[account], SMALL(IF(DM$2=Table8[subchannel], MATCH(ROW(Table8[subchannel]), ROW(Table8[subchannel]))), ROWS($DG$1:DJ26)))</f>
        <v>#NUM!</v>
      </c>
      <c r="DN28" s="13" t="e">
        <f t="array" ref="DN28">INDEX(Table8[account], SMALL(IF(DN$2=Table8[subchannel], MATCH(ROW(Table8[subchannel]), ROW(Table8[subchannel]))), ROWS($DG$1:DK26)))</f>
        <v>#NUM!</v>
      </c>
      <c r="DO28" s="13" t="e">
        <f t="array" ref="DO28">INDEX(Table8[account], SMALL(IF(DO$2=Table8[subchannel], MATCH(ROW(Table8[subchannel]), ROW(Table8[subchannel]))), ROWS($DG$1:DL26)))</f>
        <v>#NUM!</v>
      </c>
      <c r="DP28" s="13" t="e">
        <f t="array" ref="DP28">INDEX(Table8[account], SMALL(IF(DP$2=Table8[subchannel], MATCH(ROW(Table8[subchannel]), ROW(Table8[subchannel]))), ROWS($DG$1:DM26)))</f>
        <v>#NUM!</v>
      </c>
      <c r="DQ28" s="13" t="e">
        <f t="array" ref="DQ28">INDEX(Table8[account], SMALL(IF(DQ$2=Table8[subchannel], MATCH(ROW(Table8[subchannel]), ROW(Table8[subchannel]))), ROWS($DG$1:DN26)))</f>
        <v>#NUM!</v>
      </c>
      <c r="DR28" s="13" t="e">
        <f t="array" ref="DR28">INDEX(Table8[account], SMALL(IF(DR$2=Table8[subchannel], MATCH(ROW(Table8[subchannel]), ROW(Table8[subchannel]))), ROWS($DG$1:DO26)))</f>
        <v>#NUM!</v>
      </c>
      <c r="DS28" s="13" t="e">
        <f t="array" ref="DS28">INDEX(Table8[account], SMALL(IF(DS$2=Table8[subchannel], MATCH(ROW(Table8[subchannel]), ROW(Table8[subchannel]))), ROWS($DG$1:DP26)))</f>
        <v>#NUM!</v>
      </c>
      <c r="DT28" s="13" t="e">
        <f t="array" ref="DT28">INDEX(Table8[account], SMALL(IF(DT$2=Table8[subchannel], MATCH(ROW(Table8[subchannel]), ROW(Table8[subchannel]))), ROWS($DG$1:DQ26)))</f>
        <v>#NUM!</v>
      </c>
      <c r="DU28" s="13" t="e">
        <f t="array" ref="DU28">INDEX(Table8[account], SMALL(IF(DU$2=Table8[subchannel], MATCH(ROW(Table8[subchannel]), ROW(Table8[subchannel]))), ROWS($DG$1:DR26)))</f>
        <v>#NUM!</v>
      </c>
      <c r="DV28" s="13" t="e">
        <f t="array" ref="DV28">INDEX(Table8[account], SMALL(IF(DV$2=Table8[subchannel], MATCH(ROW(Table8[subchannel]), ROW(Table8[subchannel]))), ROWS($DG$1:DS26)))</f>
        <v>#NUM!</v>
      </c>
      <c r="DW28" s="13" t="e">
        <f t="array" ref="DW28">INDEX(Table8[account], SMALL(IF(DW$2=Table8[subchannel], MATCH(ROW(Table8[subchannel]), ROW(Table8[subchannel]))), ROWS($DG$1:DT26)))</f>
        <v>#NUM!</v>
      </c>
      <c r="DX28" s="13" t="e">
        <f t="array" ref="DX28">INDEX(Table8[account], SMALL(IF(DX$2=Table8[subchannel], MATCH(ROW(Table8[subchannel]), ROW(Table8[subchannel]))), ROWS($DG$1:DU26)))</f>
        <v>#NUM!</v>
      </c>
      <c r="DY28" s="13" t="e">
        <f t="array" ref="DY28">INDEX(Table8[account], SMALL(IF(DY$2=Table8[subchannel], MATCH(ROW(Table8[subchannel]), ROW(Table8[subchannel]))), ROWS($DG$1:DV26)))</f>
        <v>#NUM!</v>
      </c>
      <c r="DZ28" s="13" t="e">
        <f t="array" ref="DZ28">INDEX(Table8[account], SMALL(IF(DZ$2=Table8[subchannel], MATCH(ROW(Table8[subchannel]), ROW(Table8[subchannel]))), ROWS($DG$1:DW26)))</f>
        <v>#NUM!</v>
      </c>
      <c r="EB28" s="13" t="s">
        <v>176</v>
      </c>
      <c r="EC28" s="13" t="s">
        <v>215</v>
      </c>
      <c r="EE28" s="13" t="e">
        <f t="array" ref="EE28">INDEX(Table9[subaccount], SMALL(IF(EE$2=Table9[account], MATCH(ROW(Table9[account]), ROW(Table9[account]))), ROWS($EB$1:EB26)))</f>
        <v>#NUM!</v>
      </c>
      <c r="EF28" s="13" t="e">
        <f t="array" ref="EF28">INDEX(Table9[subaccount], SMALL(IF(EF$2=Table9[account], MATCH(ROW(Table9[account]), ROW(Table9[account]))), ROWS($EB$1:EC26)))</f>
        <v>#NUM!</v>
      </c>
      <c r="EG28" s="13" t="e">
        <f t="array" ref="EG28">INDEX(Table9[subaccount], SMALL(IF(EG$2=Table9[account], MATCH(ROW(Table9[account]), ROW(Table9[account]))), ROWS($EB$1:ED26)))</f>
        <v>#NUM!</v>
      </c>
      <c r="EH28" s="13" t="e">
        <f t="array" ref="EH28">INDEX(Table9[subaccount], SMALL(IF(EH$2=Table9[account], MATCH(ROW(Table9[account]), ROW(Table9[account]))), ROWS($EB$1:EE26)))</f>
        <v>#NUM!</v>
      </c>
      <c r="EI28" s="13" t="e">
        <f t="array" ref="EI28">INDEX(Table9[subaccount], SMALL(IF(EI$2=Table9[account], MATCH(ROW(Table9[account]), ROW(Table9[account]))), ROWS($EB$1:EF26)))</f>
        <v>#NUM!</v>
      </c>
      <c r="EJ28" s="13" t="e">
        <f t="array" ref="EJ28">INDEX(Table9[subaccount], SMALL(IF(EJ$2=Table9[account], MATCH(ROW(Table9[account]), ROW(Table9[account]))), ROWS($EB$1:EG26)))</f>
        <v>#NUM!</v>
      </c>
      <c r="EK28" s="13" t="e">
        <f t="array" ref="EK28">INDEX(Table9[subaccount], SMALL(IF(EK$2=Table9[account], MATCH(ROW(Table9[account]), ROW(Table9[account]))), ROWS($EB$1:EH26)))</f>
        <v>#NUM!</v>
      </c>
      <c r="EL28" s="13" t="e">
        <f t="array" ref="EL28">INDEX(Table9[subaccount], SMALL(IF(EL$2=Table9[account], MATCH(ROW(Table9[account]), ROW(Table9[account]))), ROWS($EB$1:EI26)))</f>
        <v>#NUM!</v>
      </c>
      <c r="EM28" s="13" t="e">
        <f t="array" ref="EM28">INDEX(Table9[subaccount], SMALL(IF(EM$2=Table9[account], MATCH(ROW(Table9[account]), ROW(Table9[account]))), ROWS($EB$1:EJ26)))</f>
        <v>#NUM!</v>
      </c>
      <c r="EN28" s="13" t="e">
        <f t="array" ref="EN28">INDEX(Table9[subaccount], SMALL(IF(EN$2=Table9[account], MATCH(ROW(Table9[account]), ROW(Table9[account]))), ROWS($EB$1:EK26)))</f>
        <v>#NUM!</v>
      </c>
      <c r="EO28" s="13" t="e">
        <f t="array" ref="EO28">INDEX(Table9[subaccount], SMALL(IF(EO$2=Table9[account], MATCH(ROW(Table9[account]), ROW(Table9[account]))), ROWS($EB$1:EL26)))</f>
        <v>#NUM!</v>
      </c>
      <c r="EP28" s="13" t="e">
        <f t="array" ref="EP28">INDEX(Table9[subaccount], SMALL(IF(EP$2=Table9[account], MATCH(ROW(Table9[account]), ROW(Table9[account]))), ROWS($EB$1:EM26)))</f>
        <v>#NUM!</v>
      </c>
      <c r="EQ28" s="13" t="e">
        <f t="array" ref="EQ28">INDEX(Table9[subaccount], SMALL(IF(EQ$2=Table9[account], MATCH(ROW(Table9[account]), ROW(Table9[account]))), ROWS($EB$1:EN26)))</f>
        <v>#NUM!</v>
      </c>
      <c r="ER28" s="13" t="e">
        <f t="array" ref="ER28">INDEX(Table9[subaccount], SMALL(IF(ER$2=Table9[account], MATCH(ROW(Table9[account]), ROW(Table9[account]))), ROWS($EB$1:EO26)))</f>
        <v>#NUM!</v>
      </c>
      <c r="ES28" s="13" t="e">
        <f t="array" ref="ES28">INDEX(Table9[subaccount], SMALL(IF(ES$2=Table9[account], MATCH(ROW(Table9[account]), ROW(Table9[account]))), ROWS($EB$1:EP26)))</f>
        <v>#NUM!</v>
      </c>
      <c r="ET28" s="13" t="e">
        <f t="array" ref="ET28">INDEX(Table9[subaccount], SMALL(IF(ET$2=Table9[account], MATCH(ROW(Table9[account]), ROW(Table9[account]))), ROWS($EB$1:EQ26)))</f>
        <v>#NUM!</v>
      </c>
      <c r="EU28" s="13" t="e">
        <f t="array" ref="EU28">INDEX(Table9[subaccount], SMALL(IF(EU$2=Table9[account], MATCH(ROW(Table9[account]), ROW(Table9[account]))), ROWS($EB$1:ER26)))</f>
        <v>#NUM!</v>
      </c>
      <c r="EV28" s="13" t="e">
        <f t="array" ref="EV28">INDEX(Table9[subaccount], SMALL(IF(EV$2=Table9[account], MATCH(ROW(Table9[account]), ROW(Table9[account]))), ROWS($EB$1:ES26)))</f>
        <v>#NUM!</v>
      </c>
      <c r="EW28" s="13" t="e">
        <f t="array" ref="EW28">INDEX(Table9[subaccount], SMALL(IF(EW$2=Table9[account], MATCH(ROW(Table9[account]), ROW(Table9[account]))), ROWS($EB$1:ET26)))</f>
        <v>#NUM!</v>
      </c>
      <c r="EX28" s="13" t="e">
        <f t="array" ref="EX28">INDEX(Table9[subaccount], SMALL(IF(EX$2=Table9[account], MATCH(ROW(Table9[account]), ROW(Table9[account]))), ROWS($EB$1:EU26)))</f>
        <v>#NUM!</v>
      </c>
      <c r="EY28" s="13" t="e">
        <f t="array" ref="EY28">INDEX(Table9[subaccount], SMALL(IF(EY$2=Table9[account], MATCH(ROW(Table9[account]), ROW(Table9[account]))), ROWS($EB$1:EV26)))</f>
        <v>#NUM!</v>
      </c>
      <c r="EZ28" s="13" t="e">
        <f t="array" ref="EZ28">INDEX(Table9[subaccount], SMALL(IF(EZ$2=Table9[account], MATCH(ROW(Table9[account]), ROW(Table9[account]))), ROWS($EB$1:EW26)))</f>
        <v>#NUM!</v>
      </c>
      <c r="FA28" s="13" t="e">
        <f t="array" ref="FA28">INDEX(Table9[subaccount], SMALL(IF(FA$2=Table9[account], MATCH(ROW(Table9[account]), ROW(Table9[account]))), ROWS($EB$1:EX26)))</f>
        <v>#NUM!</v>
      </c>
      <c r="FB28" s="13" t="e">
        <f t="array" ref="FB28">INDEX(Table9[subaccount], SMALL(IF(FB$2=Table9[account], MATCH(ROW(Table9[account]), ROW(Table9[account]))), ROWS($EB$1:EY26)))</f>
        <v>#NUM!</v>
      </c>
      <c r="FC28" s="13" t="e">
        <f t="array" ref="FC28">INDEX(Table9[subaccount], SMALL(IF(FC$2=Table9[account], MATCH(ROW(Table9[account]), ROW(Table9[account]))), ROWS($EB$1:EZ26)))</f>
        <v>#NUM!</v>
      </c>
      <c r="FD28" s="13" t="e">
        <f t="array" ref="FD28">INDEX(Table9[subaccount], SMALL(IF(FD$2=Table9[account], MATCH(ROW(Table9[account]), ROW(Table9[account]))), ROWS($EB$1:FA26)))</f>
        <v>#NUM!</v>
      </c>
      <c r="FE28" s="13" t="e">
        <f t="array" ref="FE28">INDEX(Table9[subaccount], SMALL(IF(FE$2=Table9[account], MATCH(ROW(Table9[account]), ROW(Table9[account]))), ROWS($EB$1:FB26)))</f>
        <v>#NUM!</v>
      </c>
      <c r="FF28" s="13" t="e">
        <f t="array" ref="FF28">INDEX(Table9[subaccount], SMALL(IF(FF$2=Table9[account], MATCH(ROW(Table9[account]), ROW(Table9[account]))), ROWS($EB$1:FC26)))</f>
        <v>#NUM!</v>
      </c>
      <c r="FG28" s="13" t="e">
        <f t="array" ref="FG28">INDEX(Table9[subaccount], SMALL(IF(FG$2=Table9[account], MATCH(ROW(Table9[account]), ROW(Table9[account]))), ROWS($EB$1:FD26)))</f>
        <v>#NUM!</v>
      </c>
      <c r="FH28" s="13" t="e">
        <f t="array" ref="FH28">INDEX(Table9[subaccount], SMALL(IF(FH$2=Table9[account], MATCH(ROW(Table9[account]), ROW(Table9[account]))), ROWS($EB$1:FE26)))</f>
        <v>#NUM!</v>
      </c>
      <c r="FI28" s="13" t="e">
        <f t="array" ref="FI28">INDEX(Table9[subaccount], SMALL(IF(FI$2=Table9[account], MATCH(ROW(Table9[account]), ROW(Table9[account]))), ROWS($EB$1:FF26)))</f>
        <v>#NUM!</v>
      </c>
      <c r="FJ28" s="13" t="e">
        <f t="array" ref="FJ28">INDEX(Table9[subaccount], SMALL(IF(FJ$2=Table9[account], MATCH(ROW(Table9[account]), ROW(Table9[account]))), ROWS($EB$1:FG26)))</f>
        <v>#NUM!</v>
      </c>
      <c r="FK28" s="13" t="e">
        <f t="array" ref="FK28">INDEX(Table9[subaccount], SMALL(IF(FK$2=Table9[account], MATCH(ROW(Table9[account]), ROW(Table9[account]))), ROWS($EB$1:FH26)))</f>
        <v>#NUM!</v>
      </c>
      <c r="FL28" s="13" t="e">
        <f t="array" ref="FL28">INDEX(Table9[subaccount], SMALL(IF(FL$2=Table9[account], MATCH(ROW(Table9[account]), ROW(Table9[account]))), ROWS($EB$1:FI26)))</f>
        <v>#NUM!</v>
      </c>
      <c r="FM28" s="13" t="e">
        <f t="array" ref="FM28">INDEX(Table9[subaccount], SMALL(IF(FM$2=Table9[account], MATCH(ROW(Table9[account]), ROW(Table9[account]))), ROWS($EB$1:FJ26)))</f>
        <v>#NUM!</v>
      </c>
      <c r="FN28" s="13" t="e">
        <f t="array" ref="FN28">INDEX(Table9[subaccount], SMALL(IF(FN$2=Table9[account], MATCH(ROW(Table9[account]), ROW(Table9[account]))), ROWS($EB$1:FK26)))</f>
        <v>#NUM!</v>
      </c>
      <c r="FO28" s="13" t="e">
        <f t="array" ref="FO28">INDEX(Table9[subaccount], SMALL(IF(FO$2=Table9[account], MATCH(ROW(Table9[account]), ROW(Table9[account]))), ROWS($EB$1:FL26)))</f>
        <v>#NUM!</v>
      </c>
      <c r="FP28" s="13" t="e">
        <f t="array" ref="FP28">INDEX(Table9[subaccount], SMALL(IF(FP$2=Table9[account], MATCH(ROW(Table9[account]), ROW(Table9[account]))), ROWS($EB$1:FM26)))</f>
        <v>#NUM!</v>
      </c>
      <c r="FQ28" s="13" t="e">
        <f t="array" ref="FQ28">INDEX(Table9[subaccount], SMALL(IF(FQ$2=Table9[account], MATCH(ROW(Table9[account]), ROW(Table9[account]))), ROWS($EB$1:FN26)))</f>
        <v>#NUM!</v>
      </c>
      <c r="FR28" s="13" t="e">
        <f t="array" ref="FR28">INDEX(Table9[subaccount], SMALL(IF(FR$2=Table9[account], MATCH(ROW(Table9[account]), ROW(Table9[account]))), ROWS($EB$1:FO26)))</f>
        <v>#NUM!</v>
      </c>
      <c r="FS28" s="13" t="e">
        <f t="array" ref="FS28">INDEX(Table9[subaccount], SMALL(IF(FS$2=Table9[account], MATCH(ROW(Table9[account]), ROW(Table9[account]))), ROWS($EB$1:FP26)))</f>
        <v>#NUM!</v>
      </c>
      <c r="FT28" s="13" t="e">
        <f t="array" ref="FT28">INDEX(Table9[subaccount], SMALL(IF(FT$2=Table9[account], MATCH(ROW(Table9[account]), ROW(Table9[account]))), ROWS($EB$1:FQ26)))</f>
        <v>#NUM!</v>
      </c>
      <c r="FU28" s="13" t="e">
        <f t="array" ref="FU28">INDEX(Table9[subaccount], SMALL(IF(FU$2=Table9[account], MATCH(ROW(Table9[account]), ROW(Table9[account]))), ROWS($EB$1:FR26)))</f>
        <v>#NUM!</v>
      </c>
      <c r="FV28" s="13" t="e">
        <f t="array" ref="FV28">INDEX(Table9[subaccount], SMALL(IF(FV$2=Table9[account], MATCH(ROW(Table9[account]), ROW(Table9[account]))), ROWS($EB$1:FS26)))</f>
        <v>#NUM!</v>
      </c>
      <c r="FW28" s="13" t="e">
        <f t="array" ref="FW28">INDEX(Table9[subaccount], SMALL(IF(FW$2=Table9[account], MATCH(ROW(Table9[account]), ROW(Table9[account]))), ROWS($EB$1:FT26)))</f>
        <v>#NUM!</v>
      </c>
      <c r="FX28" s="13" t="e">
        <f t="array" ref="FX28">INDEX(Table9[subaccount], SMALL(IF(FX$2=Table9[account], MATCH(ROW(Table9[account]), ROW(Table9[account]))), ROWS($EB$1:FU26)))</f>
        <v>#NUM!</v>
      </c>
      <c r="FY28" s="13" t="e">
        <f t="array" ref="FY28">INDEX(Table9[subaccount], SMALL(IF(FY$2=Table9[account], MATCH(ROW(Table9[account]), ROW(Table9[account]))), ROWS($EB$1:FV26)))</f>
        <v>#NUM!</v>
      </c>
      <c r="FZ28" s="13" t="e">
        <f t="array" ref="FZ28">INDEX(Table9[subaccount], SMALL(IF(FZ$2=Table9[account], MATCH(ROW(Table9[account]), ROW(Table9[account]))), ROWS($EB$1:FW26)))</f>
        <v>#NUM!</v>
      </c>
      <c r="GA28" s="13" t="e">
        <f t="array" ref="GA28">INDEX(Table9[subaccount], SMALL(IF(GA$2=Table9[account], MATCH(ROW(Table9[account]), ROW(Table9[account]))), ROWS($EB$1:FX26)))</f>
        <v>#NUM!</v>
      </c>
      <c r="GB28" s="13" t="e">
        <f t="array" ref="GB28">INDEX(Table9[subaccount], SMALL(IF(GB$2=Table9[account], MATCH(ROW(Table9[account]), ROW(Table9[account]))), ROWS($EB$1:FY26)))</f>
        <v>#NUM!</v>
      </c>
      <c r="GC28" s="13" t="e">
        <f t="array" ref="GC28">INDEX(Table9[subaccount], SMALL(IF(GC$2=Table9[account], MATCH(ROW(Table9[account]), ROW(Table9[account]))), ROWS($EB$1:FZ26)))</f>
        <v>#NUM!</v>
      </c>
      <c r="GD28" s="13" t="e">
        <f t="array" ref="GD28">INDEX(Table9[subaccount], SMALL(IF(GD$2=Table9[account], MATCH(ROW(Table9[account]), ROW(Table9[account]))), ROWS($EB$1:GA26)))</f>
        <v>#NUM!</v>
      </c>
      <c r="GE28" s="13" t="e">
        <f t="array" ref="GE28">INDEX(Table9[subaccount], SMALL(IF(GE$2=Table9[account], MATCH(ROW(Table9[account]), ROW(Table9[account]))), ROWS($EB$1:GB26)))</f>
        <v>#NUM!</v>
      </c>
      <c r="GF28" s="13" t="e">
        <f t="array" ref="GF28">INDEX(Table9[subaccount], SMALL(IF(GF$2=Table9[account], MATCH(ROW(Table9[account]), ROW(Table9[account]))), ROWS($EB$1:GC26)))</f>
        <v>#NUM!</v>
      </c>
      <c r="GG28" s="13" t="e">
        <f t="array" ref="GG28">INDEX(Table9[subaccount], SMALL(IF(GG$2=Table9[account], MATCH(ROW(Table9[account]), ROW(Table9[account]))), ROWS($EB$1:GD26)))</f>
        <v>#NUM!</v>
      </c>
      <c r="GH28" s="13" t="e">
        <f t="array" ref="GH28">INDEX(Table9[subaccount], SMALL(IF(GH$2=Table9[account], MATCH(ROW(Table9[account]), ROW(Table9[account]))), ROWS($EB$1:GE26)))</f>
        <v>#NUM!</v>
      </c>
      <c r="GI28" s="13" t="e">
        <f t="array" ref="GI28">INDEX(Table9[subaccount], SMALL(IF(GI$2=Table9[account], MATCH(ROW(Table9[account]), ROW(Table9[account]))), ROWS($EB$1:GF26)))</f>
        <v>#NUM!</v>
      </c>
      <c r="GJ28" s="13" t="e">
        <f t="array" ref="GJ28">INDEX(Table9[subaccount], SMALL(IF(GJ$2=Table9[account], MATCH(ROW(Table9[account]), ROW(Table9[account]))), ROWS($EB$1:GG26)))</f>
        <v>#NUM!</v>
      </c>
      <c r="GK28" s="13" t="e">
        <f t="array" ref="GK28">INDEX(Table9[subaccount], SMALL(IF(GK$2=Table9[account], MATCH(ROW(Table9[account]), ROW(Table9[account]))), ROWS($EB$1:GH26)))</f>
        <v>#NUM!</v>
      </c>
      <c r="GL28" s="13" t="e">
        <f t="array" ref="GL28">INDEX(Table9[subaccount], SMALL(IF(GL$2=Table9[account], MATCH(ROW(Table9[account]), ROW(Table9[account]))), ROWS($EB$1:GI26)))</f>
        <v>#NUM!</v>
      </c>
      <c r="GM28" s="13" t="e">
        <f t="array" ref="GM28">INDEX(Table9[subaccount], SMALL(IF(GM$2=Table9[account], MATCH(ROW(Table9[account]), ROW(Table9[account]))), ROWS($EB$1:GJ26)))</f>
        <v>#NUM!</v>
      </c>
      <c r="GN28" s="13" t="e">
        <f t="array" ref="GN28">INDEX(Table9[subaccount], SMALL(IF(GN$2=Table9[account], MATCH(ROW(Table9[account]), ROW(Table9[account]))), ROWS($EB$1:GK26)))</f>
        <v>#NUM!</v>
      </c>
      <c r="GO28" s="13" t="e">
        <f t="array" ref="GO28">INDEX(Table9[subaccount], SMALL(IF(GO$2=Table9[account], MATCH(ROW(Table9[account]), ROW(Table9[account]))), ROWS($EB$1:GL26)))</f>
        <v>#NUM!</v>
      </c>
      <c r="GP28" s="13" t="e">
        <f t="array" ref="GP28">INDEX(Table9[subaccount], SMALL(IF(GP$2=Table9[account], MATCH(ROW(Table9[account]), ROW(Table9[account]))), ROWS($EB$1:GM26)))</f>
        <v>#NUM!</v>
      </c>
      <c r="GQ28" s="13" t="e">
        <f t="array" ref="GQ28">INDEX(Table9[subaccount], SMALL(IF(GQ$2=Table9[account], MATCH(ROW(Table9[account]), ROW(Table9[account]))), ROWS($EB$1:GN26)))</f>
        <v>#NUM!</v>
      </c>
      <c r="GR28" s="13" t="e">
        <f t="array" ref="GR28">INDEX(Table9[subaccount], SMALL(IF(GR$2=Table9[account], MATCH(ROW(Table9[account]), ROW(Table9[account]))), ROWS($EB$1:GO26)))</f>
        <v>#NUM!</v>
      </c>
      <c r="GV28" s="13" t="s">
        <v>4</v>
      </c>
      <c r="GW28" s="13" t="s">
        <v>436</v>
      </c>
      <c r="GY28" s="13" t="e">
        <f t="array" ref="GY28">INDEX(Table11[Brand], SMALL(IF(GY$2=Table11[Entity], MATCH(ROW(Table11[Entity]), ROW(Table11[Entity]))), ROWS($GV$1:GV26)))</f>
        <v>#NUM!</v>
      </c>
      <c r="GZ28" s="13" t="e">
        <f t="array" ref="GZ28">INDEX(Table11[Brand], SMALL(IF(GZ$2=Table11[Entity], MATCH(ROW(Table11[Entity]), ROW(Table11[Entity]))), ROWS($GV$1:GW26)))</f>
        <v>#NUM!</v>
      </c>
      <c r="HA28" s="13" t="e">
        <f t="array" ref="HA28">INDEX(Table11[Brand], SMALL(IF(HA$2=Table11[Entity], MATCH(ROW(Table11[Entity]), ROW(Table11[Entity]))), ROWS($GV$1:GX26)))</f>
        <v>#NUM!</v>
      </c>
      <c r="HC28" s="13" t="s">
        <v>411</v>
      </c>
      <c r="HD28" s="13" t="s">
        <v>466</v>
      </c>
      <c r="HF28" s="13" t="e">
        <f t="array" ref="HF28">INDEX(Table12[SKU], SMALL(IF(HF$2=Table12[Brand], MATCH(ROW(Table12[Brand]), ROW(Table12[Brand]))), ROWS($HC$1:HC26)))</f>
        <v>#NUM!</v>
      </c>
      <c r="HG28" s="13" t="e">
        <f t="array" ref="HG28">INDEX(Table12[SKU], SMALL(IF(HG$2=Table12[Brand], MATCH(ROW(Table12[Brand]), ROW(Table12[Brand]))), ROWS($HC$1:HD26)))</f>
        <v>#NUM!</v>
      </c>
      <c r="HH28" s="13" t="e">
        <f t="array" ref="HH28">INDEX(Table12[SKU], SMALL(IF(HH$2=Table12[Brand], MATCH(ROW(Table12[Brand]), ROW(Table12[Brand]))), ROWS($HC$1:HE26)))</f>
        <v>#NUM!</v>
      </c>
      <c r="HI28" s="13" t="e">
        <f t="array" ref="HI28">INDEX(Table12[SKU], SMALL(IF(HI$2=Table12[Brand], MATCH(ROW(Table12[Brand]), ROW(Table12[Brand]))), ROWS($HC$1:HF26)))</f>
        <v>#NUM!</v>
      </c>
      <c r="HJ28" s="13" t="e">
        <f t="array" ref="HJ28">INDEX(Table12[SKU], SMALL(IF(HJ$2=Table12[Brand], MATCH(ROW(Table12[Brand]), ROW(Table12[Brand]))), ROWS($HC$1:HG26)))</f>
        <v>#NUM!</v>
      </c>
      <c r="HK28" s="13" t="e">
        <f t="array" ref="HK28">INDEX(Table12[SKU], SMALL(IF(HK$2=Table12[Brand], MATCH(ROW(Table12[Brand]), ROW(Table12[Brand]))), ROWS($HC$1:HH26)))</f>
        <v>#NUM!</v>
      </c>
      <c r="HL28" s="13" t="e">
        <f t="array" ref="HL28">INDEX(Table12[SKU], SMALL(IF(HL$2=Table12[Brand], MATCH(ROW(Table12[Brand]), ROW(Table12[Brand]))), ROWS($HC$1:HI26)))</f>
        <v>#NUM!</v>
      </c>
      <c r="HM28" s="13" t="e">
        <f t="array" ref="HM28">INDEX(Table12[SKU], SMALL(IF(HM$2=Table12[Brand], MATCH(ROW(Table12[Brand]), ROW(Table12[Brand]))), ROWS($HC$1:HJ26)))</f>
        <v>#NUM!</v>
      </c>
      <c r="HN28" s="13" t="e">
        <f t="array" ref="HN28">INDEX(Table12[SKU], SMALL(IF(HN$2=Table12[Brand], MATCH(ROW(Table12[Brand]), ROW(Table12[Brand]))), ROWS($HC$1:HK26)))</f>
        <v>#NUM!</v>
      </c>
      <c r="HO28" s="13" t="e">
        <f t="array" ref="HO28">INDEX(Table12[SKU], SMALL(IF(HO$2=Table12[Brand], MATCH(ROW(Table12[Brand]), ROW(Table12[Brand]))), ROWS($HC$1:HL26)))</f>
        <v>#NUM!</v>
      </c>
      <c r="HP28" s="13" t="e">
        <f t="array" ref="HP28">INDEX(Table12[SKU], SMALL(IF(HP$2=Table12[Brand], MATCH(ROW(Table12[Brand]), ROW(Table12[Brand]))), ROWS($HC$1:HM26)))</f>
        <v>#NUM!</v>
      </c>
      <c r="HQ28" s="13" t="e">
        <f t="array" ref="HQ28">INDEX(Table12[SKU], SMALL(IF(HQ$2=Table12[Brand], MATCH(ROW(Table12[Brand]), ROW(Table12[Brand]))), ROWS($HC$1:HN26)))</f>
        <v>#NUM!</v>
      </c>
      <c r="HR28" s="13" t="e">
        <f t="array" ref="HR28">INDEX(Table12[SKU], SMALL(IF(HR$2=Table12[Brand], MATCH(ROW(Table12[Brand]), ROW(Table12[Brand]))), ROWS($HC$1:HO26)))</f>
        <v>#NUM!</v>
      </c>
      <c r="HS28" s="13" t="e">
        <f t="array" ref="HS28">INDEX(Table12[SKU], SMALL(IF(HS$2=Table12[Brand], MATCH(ROW(Table12[Brand]), ROW(Table12[Brand]))), ROWS($HC$1:HP26)))</f>
        <v>#NUM!</v>
      </c>
      <c r="HT28" s="13" t="e">
        <f t="array" ref="HT28">INDEX(Table12[SKU], SMALL(IF(HT$2=Table12[Brand], MATCH(ROW(Table12[Brand]), ROW(Table12[Brand]))), ROWS($HC$1:HQ26)))</f>
        <v>#NUM!</v>
      </c>
      <c r="HU28" s="13" t="e">
        <f t="array" ref="HU28">INDEX(Table12[SKU], SMALL(IF(HU$2=Table12[Brand], MATCH(ROW(Table12[Brand]), ROW(Table12[Brand]))), ROWS($HC$1:HR26)))</f>
        <v>#NUM!</v>
      </c>
      <c r="HV28" s="13" t="e">
        <f t="array" ref="HV28">INDEX(Table12[SKU], SMALL(IF(HV$2=Table12[Brand], MATCH(ROW(Table12[Brand]), ROW(Table12[Brand]))), ROWS($HC$1:HS26)))</f>
        <v>#NUM!</v>
      </c>
      <c r="HW28" s="13" t="e">
        <f t="array" ref="HW28">INDEX(Table12[SKU], SMALL(IF(HW$2=Table12[Brand], MATCH(ROW(Table12[Brand]), ROW(Table12[Brand]))), ROWS($HC$1:HT26)))</f>
        <v>#NUM!</v>
      </c>
      <c r="HX28" s="13" t="e">
        <f t="array" ref="HX28">INDEX(Table12[SKU], SMALL(IF(HX$2=Table12[Brand], MATCH(ROW(Table12[Brand]), ROW(Table12[Brand]))), ROWS($HC$1:HU26)))</f>
        <v>#NUM!</v>
      </c>
      <c r="HY28" s="13" t="e">
        <f t="array" ref="HY28">INDEX(Table12[SKU], SMALL(IF(HY$2=Table12[Brand], MATCH(ROW(Table12[Brand]), ROW(Table12[Brand]))), ROWS($HC$1:HV26)))</f>
        <v>#NUM!</v>
      </c>
      <c r="HZ28" s="13" t="e">
        <f t="array" ref="HZ28">INDEX(Table12[SKU], SMALL(IF(HZ$2=Table12[Brand], MATCH(ROW(Table12[Brand]), ROW(Table12[Brand]))), ROWS($HC$1:HW26)))</f>
        <v>#NUM!</v>
      </c>
      <c r="IA28" s="13" t="e">
        <f t="array" ref="IA28">INDEX(Table12[SKU], SMALL(IF(IA$2=Table12[Brand], MATCH(ROW(Table12[Brand]), ROW(Table12[Brand]))), ROWS($HC$1:HX26)))</f>
        <v>#NUM!</v>
      </c>
      <c r="IB28" s="13" t="e">
        <f t="array" ref="IB28">INDEX(Table12[SKU], SMALL(IF(IB$2=Table12[Brand], MATCH(ROW(Table12[Brand]), ROW(Table12[Brand]))), ROWS($HC$1:HY26)))</f>
        <v>#NUM!</v>
      </c>
      <c r="IC28" s="13" t="e">
        <f t="array" ref="IC28">INDEX(Table12[SKU], SMALL(IF(IC$2=Table12[Brand], MATCH(ROW(Table12[Brand]), ROW(Table12[Brand]))), ROWS($HC$1:HZ26)))</f>
        <v>#NUM!</v>
      </c>
      <c r="ID28" s="13" t="e">
        <f t="array" ref="ID28">INDEX(Table12[SKU], SMALL(IF(ID$2=Table12[Brand], MATCH(ROW(Table12[Brand]), ROW(Table12[Brand]))), ROWS($HC$1:IA26)))</f>
        <v>#NUM!</v>
      </c>
      <c r="IE28" s="13" t="e">
        <f t="array" ref="IE28">INDEX(Table12[SKU], SMALL(IF(IE$2=Table12[Brand], MATCH(ROW(Table12[Brand]), ROW(Table12[Brand]))), ROWS($HC$1:IB26)))</f>
        <v>#NUM!</v>
      </c>
      <c r="IF28" s="13" t="e">
        <f t="array" ref="IF28">INDEX(Table12[SKU], SMALL(IF(IF$2=Table12[Brand], MATCH(ROW(Table12[Brand]), ROW(Table12[Brand]))), ROWS($HC$1:IC26)))</f>
        <v>#NUM!</v>
      </c>
      <c r="IG28" s="13" t="e">
        <f t="array" ref="IG28">INDEX(Table12[SKU], SMALL(IF(IG$2=Table12[Brand], MATCH(ROW(Table12[Brand]), ROW(Table12[Brand]))), ROWS($HC$1:ID26)))</f>
        <v>#NUM!</v>
      </c>
      <c r="IH28" s="13" t="e">
        <f t="array" ref="IH28">INDEX(Table12[SKU], SMALL(IF(IH$2=Table12[Brand], MATCH(ROW(Table12[Brand]), ROW(Table12[Brand]))), ROWS($HC$1:IE26)))</f>
        <v>#NUM!</v>
      </c>
      <c r="II28" s="13" t="e">
        <f t="array" ref="II28">INDEX(Table12[SKU], SMALL(IF(II$2=Table12[Brand], MATCH(ROW(Table12[Brand]), ROW(Table12[Brand]))), ROWS($HC$1:IF26)))</f>
        <v>#NUM!</v>
      </c>
      <c r="IJ28" s="13" t="e">
        <f t="array" ref="IJ28">INDEX(Table12[SKU], SMALL(IF(IJ$2=Table12[Brand], MATCH(ROW(Table12[Brand]), ROW(Table12[Brand]))), ROWS($HC$1:IG26)))</f>
        <v>#NUM!</v>
      </c>
      <c r="IL28" t="s">
        <v>411</v>
      </c>
      <c r="IM28" t="s">
        <v>466</v>
      </c>
      <c r="IN28" s="13">
        <f t="shared" si="0"/>
        <v>0</v>
      </c>
    </row>
    <row r="29" spans="1:251">
      <c r="Z29" s="2" t="s">
        <v>79</v>
      </c>
      <c r="AA29" s="3" t="s">
        <v>127</v>
      </c>
      <c r="AC29" s="13" t="e">
        <f t="array" ref="AC29">INDEX(Table3[subcategory], SMALL(IF(AC$2=Table3[subactivitytype], MATCH(ROW(Table3[subactivitytype]), ROW(Table3[subactivitytype]))), ROWS($Z$1:Z27)))</f>
        <v>#NUM!</v>
      </c>
      <c r="AD29" s="13" t="e">
        <f t="array" ref="AD29">INDEX(Table3[subcategory], SMALL(IF(AD$2=Table3[subactivitytype], MATCH(ROW(Table3[subactivitytype]), ROW(Table3[subactivitytype]))), ROWS($Z$1:AA27)))</f>
        <v>#NUM!</v>
      </c>
      <c r="AE29" s="13" t="e">
        <f t="array" ref="AE29">INDEX(Table3[subcategory], SMALL(IF(AE$2=Table3[subactivitytype], MATCH(ROW(Table3[subactivitytype]), ROW(Table3[subactivitytype]))), ROWS($Z$1:AB27)))</f>
        <v>#NUM!</v>
      </c>
      <c r="AG29" s="2" t="s">
        <v>80</v>
      </c>
      <c r="AH29" s="3" t="s">
        <v>70</v>
      </c>
      <c r="AJ29" s="13" t="e" cm="1">
        <f t="array" ref="AJ29">INDEX(Table4[activity], SMALL(IF(AJ$2=Table4[subcategory], MATCH(ROW(Table4[subcategory]), ROW(Table4[subcategory]))), ROWS($AG$1:AG27)))</f>
        <v>#NUM!</v>
      </c>
      <c r="AK29" s="13" t="e" cm="1">
        <f t="array" ref="AK29">INDEX(Table4[activity], SMALL(IF(AK$2=Table4[subcategory], MATCH(ROW(Table4[subcategory]), ROW(Table4[subcategory]))), ROWS($AG$1:AH27)))</f>
        <v>#NUM!</v>
      </c>
      <c r="AL29" s="13" t="e" cm="1">
        <f t="array" ref="AL29">INDEX(Table4[activity], SMALL(IF(AL$2=Table4[subcategory], MATCH(ROW(Table4[subcategory]), ROW(Table4[subcategory]))), ROWS($AG$1:AI27)))</f>
        <v>#NUM!</v>
      </c>
      <c r="AM29" s="13" t="e" cm="1">
        <f t="array" ref="AM29">INDEX(Table4[activity], SMALL(IF(AM$2=Table4[subcategory], MATCH(ROW(Table4[subcategory]), ROW(Table4[subcategory]))), ROWS($AG$1:AJ27)))</f>
        <v>#NUM!</v>
      </c>
      <c r="AN29" s="13" t="e" cm="1">
        <f t="array" ref="AN29">INDEX(Table4[activity], SMALL(IF(AN$2=Table4[subcategory], MATCH(ROW(Table4[subcategory]), ROW(Table4[subcategory]))), ROWS($AG$1:AK27)))</f>
        <v>#NUM!</v>
      </c>
      <c r="AO29" s="13" t="e" cm="1">
        <f t="array" ref="AO29">INDEX(Table4[activity], SMALL(IF(AO$2=Table4[subcategory], MATCH(ROW(Table4[subcategory]), ROW(Table4[subcategory]))), ROWS($AG$1:AL27)))</f>
        <v>#NUM!</v>
      </c>
      <c r="AP29" s="13" t="e" cm="1">
        <f t="array" ref="AP29">INDEX(Table4[activity], SMALL(IF(AP$2=Table4[subcategory], MATCH(ROW(Table4[subcategory]), ROW(Table4[subcategory]))), ROWS($AG$1:AM27)))</f>
        <v>#NUM!</v>
      </c>
      <c r="AQ29" s="13" t="e" cm="1">
        <f t="array" ref="AQ29">INDEX(Table4[activity], SMALL(IF(AQ$2=Table4[subcategory], MATCH(ROW(Table4[subcategory]), ROW(Table4[subcategory]))), ROWS($AG$1:AN27)))</f>
        <v>#NUM!</v>
      </c>
      <c r="AR29" s="13" t="e" cm="1">
        <f t="array" ref="AR29">INDEX(Table4[activity], SMALL(IF(AR$2=Table4[subcategory], MATCH(ROW(Table4[subcategory]), ROW(Table4[subcategory]))), ROWS($AG$1:AO27)))</f>
        <v>#NUM!</v>
      </c>
      <c r="AS29" s="13" t="e" cm="1">
        <f t="array" ref="AS29">INDEX(Table4[activity], SMALL(IF(AS$2=Table4[subcategory], MATCH(ROW(Table4[subcategory]), ROW(Table4[subcategory]))), ROWS($AG$1:AP27)))</f>
        <v>#NUM!</v>
      </c>
      <c r="AT29" s="13" t="e" cm="1">
        <f t="array" ref="AT29">INDEX(Table4[activity], SMALL(IF(AT$2=Table4[subcategory], MATCH(ROW(Table4[subcategory]), ROW(Table4[subcategory]))), ROWS($AG$1:AQ27)))</f>
        <v>#NUM!</v>
      </c>
      <c r="AU29" s="13" t="e" cm="1">
        <f t="array" ref="AU29">INDEX(Table4[activity], SMALL(IF(AU$2=Table4[subcategory], MATCH(ROW(Table4[subcategory]), ROW(Table4[subcategory]))), ROWS($AG$1:AR27)))</f>
        <v>#NUM!</v>
      </c>
      <c r="AV29" s="13" t="e" cm="1">
        <f t="array" ref="AV29">INDEX(Table4[activity], SMALL(IF(AV$2=Table4[subcategory], MATCH(ROW(Table4[subcategory]), ROW(Table4[subcategory]))), ROWS($AG$1:AS27)))</f>
        <v>#NUM!</v>
      </c>
      <c r="AW29" s="13" t="e" cm="1">
        <f t="array" ref="AW29">INDEX(Table4[activity], SMALL(IF(AW$2=Table4[subcategory], MATCH(ROW(Table4[subcategory]), ROW(Table4[subcategory]))), ROWS($AG$1:AT27)))</f>
        <v>#NUM!</v>
      </c>
      <c r="AX29" s="13" t="e" cm="1">
        <f t="array" ref="AX29">INDEX(Table4[activity], SMALL(IF(AX$2=Table4[subcategory], MATCH(ROW(Table4[subcategory]), ROW(Table4[subcategory]))), ROWS($AG$1:AU27)))</f>
        <v>#NUM!</v>
      </c>
      <c r="AY29" s="13" t="e" cm="1">
        <f t="array" ref="AY29">INDEX(Table4[activity], SMALL(IF(AY$2=Table4[subcategory], MATCH(ROW(Table4[subcategory]), ROW(Table4[subcategory]))), ROWS($AG$1:AV27)))</f>
        <v>#NUM!</v>
      </c>
      <c r="AZ29" s="13" t="e" cm="1">
        <f t="array" ref="AZ29">INDEX(Table4[activity], SMALL(IF(AZ$2=Table4[subcategory], MATCH(ROW(Table4[subcategory]), ROW(Table4[subcategory]))), ROWS($AG$1:AW27)))</f>
        <v>#NUM!</v>
      </c>
      <c r="BA29" s="13" t="e" cm="1">
        <f t="array" ref="BA29">INDEX(Table4[activity], SMALL(IF(BA$2=Table4[subcategory], MATCH(ROW(Table4[subcategory]), ROW(Table4[subcategory]))), ROWS($AG$1:AX27)))</f>
        <v>#NUM!</v>
      </c>
      <c r="BB29" s="13" t="e" cm="1">
        <f t="array" ref="BB29">INDEX(Table4[activity], SMALL(IF(BB$2=Table4[subcategory], MATCH(ROW(Table4[subcategory]), ROW(Table4[subcategory]))), ROWS($AG$1:AY27)))</f>
        <v>#NUM!</v>
      </c>
      <c r="BD29" s="13" t="s">
        <v>58</v>
      </c>
      <c r="BE29" s="13" t="s">
        <v>67</v>
      </c>
      <c r="BG29" s="13" t="e">
        <f t="array" ref="BG29">INDEX(Table5[subactivity], SMALL(IF(BG$2=Table5[activity], MATCH(ROW(Table5[activity]), ROW(Table5[activity]))), ROWS($BD$1:BD27)))</f>
        <v>#NUM!</v>
      </c>
      <c r="BH29" s="13" t="e">
        <f t="array" ref="BH29">INDEX(Table5[subactivity], SMALL(IF(BH$2=Table5[activity], MATCH(ROW(Table5[activity]), ROW(Table5[activity]))), ROWS($BD$1:BE27)))</f>
        <v>#NUM!</v>
      </c>
      <c r="BI29" s="13" t="e">
        <f t="array" ref="BI29">INDEX(Table5[subactivity], SMALL(IF(BI$2=Table5[activity], MATCH(ROW(Table5[activity]), ROW(Table5[activity]))), ROWS($BD$1:BF27)))</f>
        <v>#NUM!</v>
      </c>
      <c r="BJ29" s="13" t="e">
        <f t="array" ref="BJ29">INDEX(Table5[subactivity], SMALL(IF(BJ$2=Table5[activity], MATCH(ROW(Table5[activity]), ROW(Table5[activity]))), ROWS($BD$1:BG27)))</f>
        <v>#NUM!</v>
      </c>
      <c r="BK29" s="13" t="e">
        <f t="array" ref="BK29">INDEX(Table5[subactivity], SMALL(IF(BK$2=Table5[activity], MATCH(ROW(Table5[activity]), ROW(Table5[activity]))), ROWS($BD$1:BH27)))</f>
        <v>#NUM!</v>
      </c>
      <c r="BL29" s="13" t="e">
        <f t="array" ref="BL29">INDEX(Table5[subactivity], SMALL(IF(BL$2=Table5[activity], MATCH(ROW(Table5[activity]), ROW(Table5[activity]))), ROWS($BD$1:BI27)))</f>
        <v>#NUM!</v>
      </c>
      <c r="BM29" s="13" t="e">
        <f t="array" ref="BM29">INDEX(Table5[subactivity], SMALL(IF(BM$2=Table5[activity], MATCH(ROW(Table5[activity]), ROW(Table5[activity]))), ROWS($BD$1:BJ27)))</f>
        <v>#NUM!</v>
      </c>
      <c r="BN29" s="13" t="e">
        <f t="array" ref="BN29">INDEX(Table5[subactivity], SMALL(IF(BN$2=Table5[activity], MATCH(ROW(Table5[activity]), ROW(Table5[activity]))), ROWS($BD$1:BK27)))</f>
        <v>#NUM!</v>
      </c>
      <c r="BO29" s="13" t="e">
        <f t="array" ref="BO29">INDEX(Table5[subactivity], SMALL(IF(BO$2=Table5[activity], MATCH(ROW(Table5[activity]), ROW(Table5[activity]))), ROWS($BD$1:BL27)))</f>
        <v>#NUM!</v>
      </c>
      <c r="BP29" s="13" t="e">
        <f t="array" ref="BP29">INDEX(Table5[subactivity], SMALL(IF(BP$2=Table5[activity], MATCH(ROW(Table5[activity]), ROW(Table5[activity]))), ROWS($BD$1:BM27)))</f>
        <v>#NUM!</v>
      </c>
      <c r="BQ29" s="13" t="e">
        <f t="array" ref="BQ29">INDEX(Table5[subactivity], SMALL(IF(BQ$2=Table5[activity], MATCH(ROW(Table5[activity]), ROW(Table5[activity]))), ROWS($BD$1:BN27)))</f>
        <v>#NUM!</v>
      </c>
      <c r="BR29" s="13" t="e">
        <f t="array" ref="BR29">INDEX(Table5[subactivity], SMALL(IF(BR$2=Table5[activity], MATCH(ROW(Table5[activity]), ROW(Table5[activity]))), ROWS($BD$1:BO27)))</f>
        <v>#NUM!</v>
      </c>
      <c r="BS29" s="13" t="e">
        <f t="array" ref="BS29">INDEX(Table5[subactivity], SMALL(IF(BS$2=Table5[activity], MATCH(ROW(Table5[activity]), ROW(Table5[activity]))), ROWS($BD$1:BP27)))</f>
        <v>#NUM!</v>
      </c>
      <c r="BT29" s="13" t="e">
        <f t="array" ref="BT29">INDEX(Table5[subactivity], SMALL(IF(BT$2=Table5[activity], MATCH(ROW(Table5[activity]), ROW(Table5[activity]))), ROWS($BD$1:BQ27)))</f>
        <v>#NUM!</v>
      </c>
      <c r="BU29" s="13" t="e">
        <f t="array" ref="BU29">INDEX(Table5[subactivity], SMALL(IF(BU$2=Table5[activity], MATCH(ROW(Table5[activity]), ROW(Table5[activity]))), ROWS($BD$1:BR27)))</f>
        <v>#NUM!</v>
      </c>
      <c r="BV29" s="13" t="e">
        <f t="array" ref="BV29">INDEX(Table5[subactivity], SMALL(IF(BV$2=Table5[activity], MATCH(ROW(Table5[activity]), ROW(Table5[activity]))), ROWS($BD$1:BS27)))</f>
        <v>#NUM!</v>
      </c>
      <c r="BW29" s="13" t="e">
        <f t="array" ref="BW29">INDEX(Table5[subactivity], SMALL(IF(BW$2=Table5[activity], MATCH(ROW(Table5[activity]), ROW(Table5[activity]))), ROWS($BD$1:BT27)))</f>
        <v>#NUM!</v>
      </c>
      <c r="BX29" s="13" t="e">
        <f t="array" ref="BX29">INDEX(Table5[subactivity], SMALL(IF(BX$2=Table5[activity], MATCH(ROW(Table5[activity]), ROW(Table5[activity]))), ROWS($BD$1:BU27)))</f>
        <v>#NUM!</v>
      </c>
      <c r="BY29" s="13" t="e">
        <f t="array" ref="BY29">INDEX(Table5[subactivity], SMALL(IF(BY$2=Table5[activity], MATCH(ROW(Table5[activity]), ROW(Table5[activity]))), ROWS($BD$1:BV27)))</f>
        <v>#NUM!</v>
      </c>
      <c r="BZ29" s="13" t="e">
        <f t="array" ref="BZ29">INDEX(Table5[subactivity], SMALL(IF(BZ$2=Table5[activity], MATCH(ROW(Table5[activity]), ROW(Table5[activity]))), ROWS($BD$1:BW27)))</f>
        <v>#NUM!</v>
      </c>
      <c r="CA29" s="13" t="e">
        <f t="array" ref="CA29">INDEX(Table5[subactivity], SMALL(IF(CA$2=Table5[activity], MATCH(ROW(Table5[activity]), ROW(Table5[activity]))), ROWS($BD$1:BX27)))</f>
        <v>#NUM!</v>
      </c>
      <c r="CB29" s="13" t="e">
        <f t="array" ref="CB29">INDEX(Table5[subactivity], SMALL(IF(CB$2=Table5[activity], MATCH(ROW(Table5[activity]), ROW(Table5[activity]))), ROWS($BD$1:BY27)))</f>
        <v>#NUM!</v>
      </c>
      <c r="CC29" s="13" t="e">
        <f t="array" ref="CC29">INDEX(Table5[subactivity], SMALL(IF(CC$2=Table5[activity], MATCH(ROW(Table5[activity]), ROW(Table5[activity]))), ROWS($BD$1:BZ27)))</f>
        <v>#NUM!</v>
      </c>
      <c r="CD29" s="13" t="e">
        <f t="array" ref="CD29">INDEX(Table5[subactivity], SMALL(IF(CD$2=Table5[activity], MATCH(ROW(Table5[activity]), ROW(Table5[activity]))), ROWS($BD$1:CA27)))</f>
        <v>#NUM!</v>
      </c>
      <c r="CE29" s="13" t="e">
        <f t="array" ref="CE29">INDEX(Table5[subactivity], SMALL(IF(CE$2=Table5[activity], MATCH(ROW(Table5[activity]), ROW(Table5[activity]))), ROWS($BD$1:CB27)))</f>
        <v>#NUM!</v>
      </c>
      <c r="CF29" s="13" t="e">
        <f t="array" ref="CF29">INDEX(Table5[subactivity], SMALL(IF(CF$2=Table5[activity], MATCH(ROW(Table5[activity]), ROW(Table5[activity]))), ROWS($BD$1:CC27)))</f>
        <v>#NUM!</v>
      </c>
      <c r="CG29" s="13" t="e">
        <f t="array" ref="CG29">INDEX(Table5[subactivity], SMALL(IF(CG$2=Table5[activity], MATCH(ROW(Table5[activity]), ROW(Table5[activity]))), ROWS($BD$1:CD27)))</f>
        <v>#NUM!</v>
      </c>
      <c r="CH29" s="13" t="e">
        <f t="array" ref="CH29">INDEX(Table5[subactivity], SMALL(IF(CH$2=Table5[activity], MATCH(ROW(Table5[activity]), ROW(Table5[activity]))), ROWS($BD$1:CE27)))</f>
        <v>#NUM!</v>
      </c>
      <c r="CI29" s="13" t="e">
        <f t="array" ref="CI29">INDEX(Table5[subactivity], SMALL(IF(CI$2=Table5[activity], MATCH(ROW(Table5[activity]), ROW(Table5[activity]))), ROWS($BD$1:CF27)))</f>
        <v>#NUM!</v>
      </c>
      <c r="CJ29" s="13" t="e">
        <f t="array" ref="CJ29">INDEX(Table5[subactivity], SMALL(IF(CJ$2=Table5[activity], MATCH(ROW(Table5[activity]), ROW(Table5[activity]))), ROWS($BD$1:CG27)))</f>
        <v>#NUM!</v>
      </c>
      <c r="CK29" s="13" t="e">
        <f t="array" ref="CK29">INDEX(Table5[subactivity], SMALL(IF(CK$2=Table5[activity], MATCH(ROW(Table5[activity]), ROW(Table5[activity]))), ROWS($BD$1:CH27)))</f>
        <v>#NUM!</v>
      </c>
      <c r="CL29" s="13" t="e">
        <f t="array" ref="CL29">INDEX(Table5[subactivity], SMALL(IF(CL$2=Table5[activity], MATCH(ROW(Table5[activity]), ROW(Table5[activity]))), ROWS($BD$1:CI27)))</f>
        <v>#NUM!</v>
      </c>
      <c r="CM29" s="13" t="e">
        <f t="array" ref="CM29">INDEX(Table5[subactivity], SMALL(IF(CM$2=Table5[activity], MATCH(ROW(Table5[activity]), ROW(Table5[activity]))), ROWS($BD$1:CJ27)))</f>
        <v>#NUM!</v>
      </c>
      <c r="CN29" s="13" t="e">
        <f t="array" ref="CN29">INDEX(Table5[subactivity], SMALL(IF(CN$2=Table5[activity], MATCH(ROW(Table5[activity]), ROW(Table5[activity]))), ROWS($BD$1:CK27)))</f>
        <v>#NUM!</v>
      </c>
      <c r="CO29" s="13" t="e">
        <f t="array" ref="CO29">INDEX(Table5[subactivity], SMALL(IF(CO$2=Table5[activity], MATCH(ROW(Table5[activity]), ROW(Table5[activity]))), ROWS($BD$1:CL27)))</f>
        <v>#NUM!</v>
      </c>
      <c r="CP29" s="13" t="e">
        <f t="array" ref="CP29">INDEX(Table5[subactivity], SMALL(IF(CP$2=Table5[activity], MATCH(ROW(Table5[activity]), ROW(Table5[activity]))), ROWS($BD$1:CM27)))</f>
        <v>#NUM!</v>
      </c>
      <c r="DG29" s="13" t="s">
        <v>146</v>
      </c>
      <c r="DH29" s="13" t="s">
        <v>183</v>
      </c>
      <c r="DJ29" s="13" t="e">
        <f t="array" ref="DJ29">INDEX(Table8[account], SMALL(IF(DJ$2=Table8[subchannel], MATCH(ROW(Table8[subchannel]), ROW(Table8[subchannel]))), ROWS($DG$1:DG27)))</f>
        <v>#NUM!</v>
      </c>
      <c r="DK29" s="13" t="e">
        <f t="array" ref="DK29">INDEX(Table8[account], SMALL(IF(DK$2=Table8[subchannel], MATCH(ROW(Table8[subchannel]), ROW(Table8[subchannel]))), ROWS($DG$1:DH27)))</f>
        <v>#NUM!</v>
      </c>
      <c r="DL29" s="13" t="e">
        <f t="array" ref="DL29">INDEX(Table8[account], SMALL(IF(DL$2=Table8[subchannel], MATCH(ROW(Table8[subchannel]), ROW(Table8[subchannel]))), ROWS($DG$1:DI27)))</f>
        <v>#NUM!</v>
      </c>
      <c r="DM29" s="13" t="e">
        <f t="array" ref="DM29">INDEX(Table8[account], SMALL(IF(DM$2=Table8[subchannel], MATCH(ROW(Table8[subchannel]), ROW(Table8[subchannel]))), ROWS($DG$1:DJ27)))</f>
        <v>#NUM!</v>
      </c>
      <c r="DN29" s="13" t="e">
        <f t="array" ref="DN29">INDEX(Table8[account], SMALL(IF(DN$2=Table8[subchannel], MATCH(ROW(Table8[subchannel]), ROW(Table8[subchannel]))), ROWS($DG$1:DK27)))</f>
        <v>#NUM!</v>
      </c>
      <c r="DO29" s="13" t="e">
        <f t="array" ref="DO29">INDEX(Table8[account], SMALL(IF(DO$2=Table8[subchannel], MATCH(ROW(Table8[subchannel]), ROW(Table8[subchannel]))), ROWS($DG$1:DL27)))</f>
        <v>#NUM!</v>
      </c>
      <c r="DP29" s="13" t="e">
        <f t="array" ref="DP29">INDEX(Table8[account], SMALL(IF(DP$2=Table8[subchannel], MATCH(ROW(Table8[subchannel]), ROW(Table8[subchannel]))), ROWS($DG$1:DM27)))</f>
        <v>#NUM!</v>
      </c>
      <c r="DQ29" s="13" t="e">
        <f t="array" ref="DQ29">INDEX(Table8[account], SMALL(IF(DQ$2=Table8[subchannel], MATCH(ROW(Table8[subchannel]), ROW(Table8[subchannel]))), ROWS($DG$1:DN27)))</f>
        <v>#NUM!</v>
      </c>
      <c r="DR29" s="13" t="e">
        <f t="array" ref="DR29">INDEX(Table8[account], SMALL(IF(DR$2=Table8[subchannel], MATCH(ROW(Table8[subchannel]), ROW(Table8[subchannel]))), ROWS($DG$1:DO27)))</f>
        <v>#NUM!</v>
      </c>
      <c r="DS29" s="13" t="e">
        <f t="array" ref="DS29">INDEX(Table8[account], SMALL(IF(DS$2=Table8[subchannel], MATCH(ROW(Table8[subchannel]), ROW(Table8[subchannel]))), ROWS($DG$1:DP27)))</f>
        <v>#NUM!</v>
      </c>
      <c r="DT29" s="13" t="e">
        <f t="array" ref="DT29">INDEX(Table8[account], SMALL(IF(DT$2=Table8[subchannel], MATCH(ROW(Table8[subchannel]), ROW(Table8[subchannel]))), ROWS($DG$1:DQ27)))</f>
        <v>#NUM!</v>
      </c>
      <c r="DU29" s="13" t="e">
        <f t="array" ref="DU29">INDEX(Table8[account], SMALL(IF(DU$2=Table8[subchannel], MATCH(ROW(Table8[subchannel]), ROW(Table8[subchannel]))), ROWS($DG$1:DR27)))</f>
        <v>#NUM!</v>
      </c>
      <c r="DV29" s="13" t="e">
        <f t="array" ref="DV29">INDEX(Table8[account], SMALL(IF(DV$2=Table8[subchannel], MATCH(ROW(Table8[subchannel]), ROW(Table8[subchannel]))), ROWS($DG$1:DS27)))</f>
        <v>#NUM!</v>
      </c>
      <c r="DW29" s="13" t="e">
        <f t="array" ref="DW29">INDEX(Table8[account], SMALL(IF(DW$2=Table8[subchannel], MATCH(ROW(Table8[subchannel]), ROW(Table8[subchannel]))), ROWS($DG$1:DT27)))</f>
        <v>#NUM!</v>
      </c>
      <c r="DX29" s="13" t="e">
        <f t="array" ref="DX29">INDEX(Table8[account], SMALL(IF(DX$2=Table8[subchannel], MATCH(ROW(Table8[subchannel]), ROW(Table8[subchannel]))), ROWS($DG$1:DU27)))</f>
        <v>#NUM!</v>
      </c>
      <c r="DY29" s="13" t="e">
        <f t="array" ref="DY29">INDEX(Table8[account], SMALL(IF(DY$2=Table8[subchannel], MATCH(ROW(Table8[subchannel]), ROW(Table8[subchannel]))), ROWS($DG$1:DV27)))</f>
        <v>#NUM!</v>
      </c>
      <c r="DZ29" s="13" t="e">
        <f t="array" ref="DZ29">INDEX(Table8[account], SMALL(IF(DZ$2=Table8[subchannel], MATCH(ROW(Table8[subchannel]), ROW(Table8[subchannel]))), ROWS($DG$1:DW27)))</f>
        <v>#NUM!</v>
      </c>
      <c r="EB29" s="13" t="s">
        <v>176</v>
      </c>
      <c r="EC29" s="13" t="s">
        <v>216</v>
      </c>
      <c r="EE29" s="13" t="e">
        <f t="array" ref="EE29">INDEX(Table9[subaccount], SMALL(IF(EE$2=Table9[account], MATCH(ROW(Table9[account]), ROW(Table9[account]))), ROWS($EB$1:EB27)))</f>
        <v>#NUM!</v>
      </c>
      <c r="EF29" s="13" t="e">
        <f t="array" ref="EF29">INDEX(Table9[subaccount], SMALL(IF(EF$2=Table9[account], MATCH(ROW(Table9[account]), ROW(Table9[account]))), ROWS($EB$1:EC27)))</f>
        <v>#NUM!</v>
      </c>
      <c r="EG29" s="13" t="e">
        <f t="array" ref="EG29">INDEX(Table9[subaccount], SMALL(IF(EG$2=Table9[account], MATCH(ROW(Table9[account]), ROW(Table9[account]))), ROWS($EB$1:ED27)))</f>
        <v>#NUM!</v>
      </c>
      <c r="EH29" s="13" t="e">
        <f t="array" ref="EH29">INDEX(Table9[subaccount], SMALL(IF(EH$2=Table9[account], MATCH(ROW(Table9[account]), ROW(Table9[account]))), ROWS($EB$1:EE27)))</f>
        <v>#NUM!</v>
      </c>
      <c r="EI29" s="13" t="e">
        <f t="array" ref="EI29">INDEX(Table9[subaccount], SMALL(IF(EI$2=Table9[account], MATCH(ROW(Table9[account]), ROW(Table9[account]))), ROWS($EB$1:EF27)))</f>
        <v>#NUM!</v>
      </c>
      <c r="EJ29" s="13" t="e">
        <f t="array" ref="EJ29">INDEX(Table9[subaccount], SMALL(IF(EJ$2=Table9[account], MATCH(ROW(Table9[account]), ROW(Table9[account]))), ROWS($EB$1:EG27)))</f>
        <v>#NUM!</v>
      </c>
      <c r="EK29" s="13" t="e">
        <f t="array" ref="EK29">INDEX(Table9[subaccount], SMALL(IF(EK$2=Table9[account], MATCH(ROW(Table9[account]), ROW(Table9[account]))), ROWS($EB$1:EH27)))</f>
        <v>#NUM!</v>
      </c>
      <c r="EL29" s="13" t="e">
        <f t="array" ref="EL29">INDEX(Table9[subaccount], SMALL(IF(EL$2=Table9[account], MATCH(ROW(Table9[account]), ROW(Table9[account]))), ROWS($EB$1:EI27)))</f>
        <v>#NUM!</v>
      </c>
      <c r="EM29" s="13" t="e">
        <f t="array" ref="EM29">INDEX(Table9[subaccount], SMALL(IF(EM$2=Table9[account], MATCH(ROW(Table9[account]), ROW(Table9[account]))), ROWS($EB$1:EJ27)))</f>
        <v>#NUM!</v>
      </c>
      <c r="EN29" s="13" t="e">
        <f t="array" ref="EN29">INDEX(Table9[subaccount], SMALL(IF(EN$2=Table9[account], MATCH(ROW(Table9[account]), ROW(Table9[account]))), ROWS($EB$1:EK27)))</f>
        <v>#NUM!</v>
      </c>
      <c r="EO29" s="13" t="e">
        <f t="array" ref="EO29">INDEX(Table9[subaccount], SMALL(IF(EO$2=Table9[account], MATCH(ROW(Table9[account]), ROW(Table9[account]))), ROWS($EB$1:EL27)))</f>
        <v>#NUM!</v>
      </c>
      <c r="EP29" s="13" t="e">
        <f t="array" ref="EP29">INDEX(Table9[subaccount], SMALL(IF(EP$2=Table9[account], MATCH(ROW(Table9[account]), ROW(Table9[account]))), ROWS($EB$1:EM27)))</f>
        <v>#NUM!</v>
      </c>
      <c r="EQ29" s="13" t="e">
        <f t="array" ref="EQ29">INDEX(Table9[subaccount], SMALL(IF(EQ$2=Table9[account], MATCH(ROW(Table9[account]), ROW(Table9[account]))), ROWS($EB$1:EN27)))</f>
        <v>#NUM!</v>
      </c>
      <c r="ER29" s="13" t="e">
        <f t="array" ref="ER29">INDEX(Table9[subaccount], SMALL(IF(ER$2=Table9[account], MATCH(ROW(Table9[account]), ROW(Table9[account]))), ROWS($EB$1:EO27)))</f>
        <v>#NUM!</v>
      </c>
      <c r="ES29" s="13" t="e">
        <f t="array" ref="ES29">INDEX(Table9[subaccount], SMALL(IF(ES$2=Table9[account], MATCH(ROW(Table9[account]), ROW(Table9[account]))), ROWS($EB$1:EP27)))</f>
        <v>#NUM!</v>
      </c>
      <c r="ET29" s="13" t="e">
        <f t="array" ref="ET29">INDEX(Table9[subaccount], SMALL(IF(ET$2=Table9[account], MATCH(ROW(Table9[account]), ROW(Table9[account]))), ROWS($EB$1:EQ27)))</f>
        <v>#NUM!</v>
      </c>
      <c r="EU29" s="13" t="e">
        <f t="array" ref="EU29">INDEX(Table9[subaccount], SMALL(IF(EU$2=Table9[account], MATCH(ROW(Table9[account]), ROW(Table9[account]))), ROWS($EB$1:ER27)))</f>
        <v>#NUM!</v>
      </c>
      <c r="EV29" s="13" t="e">
        <f t="array" ref="EV29">INDEX(Table9[subaccount], SMALL(IF(EV$2=Table9[account], MATCH(ROW(Table9[account]), ROW(Table9[account]))), ROWS($EB$1:ES27)))</f>
        <v>#NUM!</v>
      </c>
      <c r="EW29" s="13" t="e">
        <f t="array" ref="EW29">INDEX(Table9[subaccount], SMALL(IF(EW$2=Table9[account], MATCH(ROW(Table9[account]), ROW(Table9[account]))), ROWS($EB$1:ET27)))</f>
        <v>#NUM!</v>
      </c>
      <c r="EX29" s="13" t="e">
        <f t="array" ref="EX29">INDEX(Table9[subaccount], SMALL(IF(EX$2=Table9[account], MATCH(ROW(Table9[account]), ROW(Table9[account]))), ROWS($EB$1:EU27)))</f>
        <v>#NUM!</v>
      </c>
      <c r="EY29" s="13" t="e">
        <f t="array" ref="EY29">INDEX(Table9[subaccount], SMALL(IF(EY$2=Table9[account], MATCH(ROW(Table9[account]), ROW(Table9[account]))), ROWS($EB$1:EV27)))</f>
        <v>#NUM!</v>
      </c>
      <c r="EZ29" s="13" t="e">
        <f t="array" ref="EZ29">INDEX(Table9[subaccount], SMALL(IF(EZ$2=Table9[account], MATCH(ROW(Table9[account]), ROW(Table9[account]))), ROWS($EB$1:EW27)))</f>
        <v>#NUM!</v>
      </c>
      <c r="FA29" s="13" t="e">
        <f t="array" ref="FA29">INDEX(Table9[subaccount], SMALL(IF(FA$2=Table9[account], MATCH(ROW(Table9[account]), ROW(Table9[account]))), ROWS($EB$1:EX27)))</f>
        <v>#NUM!</v>
      </c>
      <c r="FB29" s="13" t="e">
        <f t="array" ref="FB29">INDEX(Table9[subaccount], SMALL(IF(FB$2=Table9[account], MATCH(ROW(Table9[account]), ROW(Table9[account]))), ROWS($EB$1:EY27)))</f>
        <v>#NUM!</v>
      </c>
      <c r="FC29" s="13" t="e">
        <f t="array" ref="FC29">INDEX(Table9[subaccount], SMALL(IF(FC$2=Table9[account], MATCH(ROW(Table9[account]), ROW(Table9[account]))), ROWS($EB$1:EZ27)))</f>
        <v>#NUM!</v>
      </c>
      <c r="FD29" s="13" t="e">
        <f t="array" ref="FD29">INDEX(Table9[subaccount], SMALL(IF(FD$2=Table9[account], MATCH(ROW(Table9[account]), ROW(Table9[account]))), ROWS($EB$1:FA27)))</f>
        <v>#NUM!</v>
      </c>
      <c r="FE29" s="13" t="e">
        <f t="array" ref="FE29">INDEX(Table9[subaccount], SMALL(IF(FE$2=Table9[account], MATCH(ROW(Table9[account]), ROW(Table9[account]))), ROWS($EB$1:FB27)))</f>
        <v>#NUM!</v>
      </c>
      <c r="FF29" s="13" t="e">
        <f t="array" ref="FF29">INDEX(Table9[subaccount], SMALL(IF(FF$2=Table9[account], MATCH(ROW(Table9[account]), ROW(Table9[account]))), ROWS($EB$1:FC27)))</f>
        <v>#NUM!</v>
      </c>
      <c r="FG29" s="13" t="e">
        <f t="array" ref="FG29">INDEX(Table9[subaccount], SMALL(IF(FG$2=Table9[account], MATCH(ROW(Table9[account]), ROW(Table9[account]))), ROWS($EB$1:FD27)))</f>
        <v>#NUM!</v>
      </c>
      <c r="FH29" s="13" t="e">
        <f t="array" ref="FH29">INDEX(Table9[subaccount], SMALL(IF(FH$2=Table9[account], MATCH(ROW(Table9[account]), ROW(Table9[account]))), ROWS($EB$1:FE27)))</f>
        <v>#NUM!</v>
      </c>
      <c r="FI29" s="13" t="e">
        <f t="array" ref="FI29">INDEX(Table9[subaccount], SMALL(IF(FI$2=Table9[account], MATCH(ROW(Table9[account]), ROW(Table9[account]))), ROWS($EB$1:FF27)))</f>
        <v>#NUM!</v>
      </c>
      <c r="FJ29" s="13" t="e">
        <f t="array" ref="FJ29">INDEX(Table9[subaccount], SMALL(IF(FJ$2=Table9[account], MATCH(ROW(Table9[account]), ROW(Table9[account]))), ROWS($EB$1:FG27)))</f>
        <v>#NUM!</v>
      </c>
      <c r="FK29" s="13" t="e">
        <f t="array" ref="FK29">INDEX(Table9[subaccount], SMALL(IF(FK$2=Table9[account], MATCH(ROW(Table9[account]), ROW(Table9[account]))), ROWS($EB$1:FH27)))</f>
        <v>#NUM!</v>
      </c>
      <c r="FL29" s="13" t="e">
        <f t="array" ref="FL29">INDEX(Table9[subaccount], SMALL(IF(FL$2=Table9[account], MATCH(ROW(Table9[account]), ROW(Table9[account]))), ROWS($EB$1:FI27)))</f>
        <v>#NUM!</v>
      </c>
      <c r="FM29" s="13" t="e">
        <f t="array" ref="FM29">INDEX(Table9[subaccount], SMALL(IF(FM$2=Table9[account], MATCH(ROW(Table9[account]), ROW(Table9[account]))), ROWS($EB$1:FJ27)))</f>
        <v>#NUM!</v>
      </c>
      <c r="FN29" s="13" t="e">
        <f t="array" ref="FN29">INDEX(Table9[subaccount], SMALL(IF(FN$2=Table9[account], MATCH(ROW(Table9[account]), ROW(Table9[account]))), ROWS($EB$1:FK27)))</f>
        <v>#NUM!</v>
      </c>
      <c r="FO29" s="13" t="e">
        <f t="array" ref="FO29">INDEX(Table9[subaccount], SMALL(IF(FO$2=Table9[account], MATCH(ROW(Table9[account]), ROW(Table9[account]))), ROWS($EB$1:FL27)))</f>
        <v>#NUM!</v>
      </c>
      <c r="FP29" s="13" t="e">
        <f t="array" ref="FP29">INDEX(Table9[subaccount], SMALL(IF(FP$2=Table9[account], MATCH(ROW(Table9[account]), ROW(Table9[account]))), ROWS($EB$1:FM27)))</f>
        <v>#NUM!</v>
      </c>
      <c r="FQ29" s="13" t="e">
        <f t="array" ref="FQ29">INDEX(Table9[subaccount], SMALL(IF(FQ$2=Table9[account], MATCH(ROW(Table9[account]), ROW(Table9[account]))), ROWS($EB$1:FN27)))</f>
        <v>#NUM!</v>
      </c>
      <c r="FR29" s="13" t="e">
        <f t="array" ref="FR29">INDEX(Table9[subaccount], SMALL(IF(FR$2=Table9[account], MATCH(ROW(Table9[account]), ROW(Table9[account]))), ROWS($EB$1:FO27)))</f>
        <v>#NUM!</v>
      </c>
      <c r="FS29" s="13" t="e">
        <f t="array" ref="FS29">INDEX(Table9[subaccount], SMALL(IF(FS$2=Table9[account], MATCH(ROW(Table9[account]), ROW(Table9[account]))), ROWS($EB$1:FP27)))</f>
        <v>#NUM!</v>
      </c>
      <c r="FT29" s="13" t="e">
        <f t="array" ref="FT29">INDEX(Table9[subaccount], SMALL(IF(FT$2=Table9[account], MATCH(ROW(Table9[account]), ROW(Table9[account]))), ROWS($EB$1:FQ27)))</f>
        <v>#NUM!</v>
      </c>
      <c r="FU29" s="13" t="e">
        <f t="array" ref="FU29">INDEX(Table9[subaccount], SMALL(IF(FU$2=Table9[account], MATCH(ROW(Table9[account]), ROW(Table9[account]))), ROWS($EB$1:FR27)))</f>
        <v>#NUM!</v>
      </c>
      <c r="FV29" s="13" t="e">
        <f t="array" ref="FV29">INDEX(Table9[subaccount], SMALL(IF(FV$2=Table9[account], MATCH(ROW(Table9[account]), ROW(Table9[account]))), ROWS($EB$1:FS27)))</f>
        <v>#NUM!</v>
      </c>
      <c r="FW29" s="13" t="e">
        <f t="array" ref="FW29">INDEX(Table9[subaccount], SMALL(IF(FW$2=Table9[account], MATCH(ROW(Table9[account]), ROW(Table9[account]))), ROWS($EB$1:FT27)))</f>
        <v>#NUM!</v>
      </c>
      <c r="FX29" s="13" t="e">
        <f t="array" ref="FX29">INDEX(Table9[subaccount], SMALL(IF(FX$2=Table9[account], MATCH(ROW(Table9[account]), ROW(Table9[account]))), ROWS($EB$1:FU27)))</f>
        <v>#NUM!</v>
      </c>
      <c r="FY29" s="13" t="e">
        <f t="array" ref="FY29">INDEX(Table9[subaccount], SMALL(IF(FY$2=Table9[account], MATCH(ROW(Table9[account]), ROW(Table9[account]))), ROWS($EB$1:FV27)))</f>
        <v>#NUM!</v>
      </c>
      <c r="FZ29" s="13" t="e">
        <f t="array" ref="FZ29">INDEX(Table9[subaccount], SMALL(IF(FZ$2=Table9[account], MATCH(ROW(Table9[account]), ROW(Table9[account]))), ROWS($EB$1:FW27)))</f>
        <v>#NUM!</v>
      </c>
      <c r="GA29" s="13" t="e">
        <f t="array" ref="GA29">INDEX(Table9[subaccount], SMALL(IF(GA$2=Table9[account], MATCH(ROW(Table9[account]), ROW(Table9[account]))), ROWS($EB$1:FX27)))</f>
        <v>#NUM!</v>
      </c>
      <c r="GB29" s="13" t="e">
        <f t="array" ref="GB29">INDEX(Table9[subaccount], SMALL(IF(GB$2=Table9[account], MATCH(ROW(Table9[account]), ROW(Table9[account]))), ROWS($EB$1:FY27)))</f>
        <v>#NUM!</v>
      </c>
      <c r="GC29" s="13" t="e">
        <f t="array" ref="GC29">INDEX(Table9[subaccount], SMALL(IF(GC$2=Table9[account], MATCH(ROW(Table9[account]), ROW(Table9[account]))), ROWS($EB$1:FZ27)))</f>
        <v>#NUM!</v>
      </c>
      <c r="GD29" s="13" t="e">
        <f t="array" ref="GD29">INDEX(Table9[subaccount], SMALL(IF(GD$2=Table9[account], MATCH(ROW(Table9[account]), ROW(Table9[account]))), ROWS($EB$1:GA27)))</f>
        <v>#NUM!</v>
      </c>
      <c r="GE29" s="13" t="e">
        <f t="array" ref="GE29">INDEX(Table9[subaccount], SMALL(IF(GE$2=Table9[account], MATCH(ROW(Table9[account]), ROW(Table9[account]))), ROWS($EB$1:GB27)))</f>
        <v>#NUM!</v>
      </c>
      <c r="GF29" s="13" t="e">
        <f t="array" ref="GF29">INDEX(Table9[subaccount], SMALL(IF(GF$2=Table9[account], MATCH(ROW(Table9[account]), ROW(Table9[account]))), ROWS($EB$1:GC27)))</f>
        <v>#NUM!</v>
      </c>
      <c r="GG29" s="13" t="e">
        <f t="array" ref="GG29">INDEX(Table9[subaccount], SMALL(IF(GG$2=Table9[account], MATCH(ROW(Table9[account]), ROW(Table9[account]))), ROWS($EB$1:GD27)))</f>
        <v>#NUM!</v>
      </c>
      <c r="GH29" s="13" t="e">
        <f t="array" ref="GH29">INDEX(Table9[subaccount], SMALL(IF(GH$2=Table9[account], MATCH(ROW(Table9[account]), ROW(Table9[account]))), ROWS($EB$1:GE27)))</f>
        <v>#NUM!</v>
      </c>
      <c r="GI29" s="13" t="e">
        <f t="array" ref="GI29">INDEX(Table9[subaccount], SMALL(IF(GI$2=Table9[account], MATCH(ROW(Table9[account]), ROW(Table9[account]))), ROWS($EB$1:GF27)))</f>
        <v>#NUM!</v>
      </c>
      <c r="GJ29" s="13" t="e">
        <f t="array" ref="GJ29">INDEX(Table9[subaccount], SMALL(IF(GJ$2=Table9[account], MATCH(ROW(Table9[account]), ROW(Table9[account]))), ROWS($EB$1:GG27)))</f>
        <v>#NUM!</v>
      </c>
      <c r="GK29" s="13" t="e">
        <f t="array" ref="GK29">INDEX(Table9[subaccount], SMALL(IF(GK$2=Table9[account], MATCH(ROW(Table9[account]), ROW(Table9[account]))), ROWS($EB$1:GH27)))</f>
        <v>#NUM!</v>
      </c>
      <c r="GL29" s="13" t="e">
        <f t="array" ref="GL29">INDEX(Table9[subaccount], SMALL(IF(GL$2=Table9[account], MATCH(ROW(Table9[account]), ROW(Table9[account]))), ROWS($EB$1:GI27)))</f>
        <v>#NUM!</v>
      </c>
      <c r="GM29" s="13" t="e">
        <f t="array" ref="GM29">INDEX(Table9[subaccount], SMALL(IF(GM$2=Table9[account], MATCH(ROW(Table9[account]), ROW(Table9[account]))), ROWS($EB$1:GJ27)))</f>
        <v>#NUM!</v>
      </c>
      <c r="GN29" s="13" t="e">
        <f t="array" ref="GN29">INDEX(Table9[subaccount], SMALL(IF(GN$2=Table9[account], MATCH(ROW(Table9[account]), ROW(Table9[account]))), ROWS($EB$1:GK27)))</f>
        <v>#NUM!</v>
      </c>
      <c r="GO29" s="13" t="e">
        <f t="array" ref="GO29">INDEX(Table9[subaccount], SMALL(IF(GO$2=Table9[account], MATCH(ROW(Table9[account]), ROW(Table9[account]))), ROWS($EB$1:GL27)))</f>
        <v>#NUM!</v>
      </c>
      <c r="GP29" s="13" t="e">
        <f t="array" ref="GP29">INDEX(Table9[subaccount], SMALL(IF(GP$2=Table9[account], MATCH(ROW(Table9[account]), ROW(Table9[account]))), ROWS($EB$1:GM27)))</f>
        <v>#NUM!</v>
      </c>
      <c r="GQ29" s="13" t="e">
        <f t="array" ref="GQ29">INDEX(Table9[subaccount], SMALL(IF(GQ$2=Table9[account], MATCH(ROW(Table9[account]), ROW(Table9[account]))), ROWS($EB$1:GN27)))</f>
        <v>#NUM!</v>
      </c>
      <c r="GR29" s="13" t="e">
        <f t="array" ref="GR29">INDEX(Table9[subaccount], SMALL(IF(GR$2=Table9[account], MATCH(ROW(Table9[account]), ROW(Table9[account]))), ROWS($EB$1:GO27)))</f>
        <v>#NUM!</v>
      </c>
      <c r="GV29" s="13" t="s">
        <v>4</v>
      </c>
      <c r="GW29" s="13" t="s">
        <v>437</v>
      </c>
      <c r="GY29" s="13" t="e">
        <f t="array" ref="GY29">INDEX(Table11[Brand], SMALL(IF(GY$2=Table11[Entity], MATCH(ROW(Table11[Entity]), ROW(Table11[Entity]))), ROWS($GV$1:GV27)))</f>
        <v>#NUM!</v>
      </c>
      <c r="GZ29" s="13" t="e">
        <f t="array" ref="GZ29">INDEX(Table11[Brand], SMALL(IF(GZ$2=Table11[Entity], MATCH(ROW(Table11[Entity]), ROW(Table11[Entity]))), ROWS($GV$1:GW27)))</f>
        <v>#NUM!</v>
      </c>
      <c r="HA29" s="13" t="e">
        <f t="array" ref="HA29">INDEX(Table11[Brand], SMALL(IF(HA$2=Table11[Entity], MATCH(ROW(Table11[Entity]), ROW(Table11[Entity]))), ROWS($GV$1:GX27)))</f>
        <v>#NUM!</v>
      </c>
      <c r="HC29" s="13" t="s">
        <v>411</v>
      </c>
      <c r="HD29" s="13" t="s">
        <v>467</v>
      </c>
      <c r="HF29" s="13" t="e">
        <f t="array" ref="HF29">INDEX(Table12[SKU], SMALL(IF(HF$2=Table12[Brand], MATCH(ROW(Table12[Brand]), ROW(Table12[Brand]))), ROWS($HC$1:HC27)))</f>
        <v>#NUM!</v>
      </c>
      <c r="HG29" s="13" t="e">
        <f t="array" ref="HG29">INDEX(Table12[SKU], SMALL(IF(HG$2=Table12[Brand], MATCH(ROW(Table12[Brand]), ROW(Table12[Brand]))), ROWS($HC$1:HD27)))</f>
        <v>#NUM!</v>
      </c>
      <c r="HH29" s="13" t="e">
        <f t="array" ref="HH29">INDEX(Table12[SKU], SMALL(IF(HH$2=Table12[Brand], MATCH(ROW(Table12[Brand]), ROW(Table12[Brand]))), ROWS($HC$1:HE27)))</f>
        <v>#NUM!</v>
      </c>
      <c r="HI29" s="13" t="e">
        <f t="array" ref="HI29">INDEX(Table12[SKU], SMALL(IF(HI$2=Table12[Brand], MATCH(ROW(Table12[Brand]), ROW(Table12[Brand]))), ROWS($HC$1:HF27)))</f>
        <v>#NUM!</v>
      </c>
      <c r="HJ29" s="13" t="e">
        <f t="array" ref="HJ29">INDEX(Table12[SKU], SMALL(IF(HJ$2=Table12[Brand], MATCH(ROW(Table12[Brand]), ROW(Table12[Brand]))), ROWS($HC$1:HG27)))</f>
        <v>#NUM!</v>
      </c>
      <c r="HK29" s="13" t="e">
        <f t="array" ref="HK29">INDEX(Table12[SKU], SMALL(IF(HK$2=Table12[Brand], MATCH(ROW(Table12[Brand]), ROW(Table12[Brand]))), ROWS($HC$1:HH27)))</f>
        <v>#NUM!</v>
      </c>
      <c r="HL29" s="13" t="e">
        <f t="array" ref="HL29">INDEX(Table12[SKU], SMALL(IF(HL$2=Table12[Brand], MATCH(ROW(Table12[Brand]), ROW(Table12[Brand]))), ROWS($HC$1:HI27)))</f>
        <v>#NUM!</v>
      </c>
      <c r="HM29" s="13" t="e">
        <f t="array" ref="HM29">INDEX(Table12[SKU], SMALL(IF(HM$2=Table12[Brand], MATCH(ROW(Table12[Brand]), ROW(Table12[Brand]))), ROWS($HC$1:HJ27)))</f>
        <v>#NUM!</v>
      </c>
      <c r="HN29" s="13" t="e">
        <f t="array" ref="HN29">INDEX(Table12[SKU], SMALL(IF(HN$2=Table12[Brand], MATCH(ROW(Table12[Brand]), ROW(Table12[Brand]))), ROWS($HC$1:HK27)))</f>
        <v>#NUM!</v>
      </c>
      <c r="HO29" s="13" t="e">
        <f t="array" ref="HO29">INDEX(Table12[SKU], SMALL(IF(HO$2=Table12[Brand], MATCH(ROW(Table12[Brand]), ROW(Table12[Brand]))), ROWS($HC$1:HL27)))</f>
        <v>#NUM!</v>
      </c>
      <c r="HP29" s="13" t="e">
        <f t="array" ref="HP29">INDEX(Table12[SKU], SMALL(IF(HP$2=Table12[Brand], MATCH(ROW(Table12[Brand]), ROW(Table12[Brand]))), ROWS($HC$1:HM27)))</f>
        <v>#NUM!</v>
      </c>
      <c r="HQ29" s="13" t="e">
        <f t="array" ref="HQ29">INDEX(Table12[SKU], SMALL(IF(HQ$2=Table12[Brand], MATCH(ROW(Table12[Brand]), ROW(Table12[Brand]))), ROWS($HC$1:HN27)))</f>
        <v>#NUM!</v>
      </c>
      <c r="HR29" s="13" t="e">
        <f t="array" ref="HR29">INDEX(Table12[SKU], SMALL(IF(HR$2=Table12[Brand], MATCH(ROW(Table12[Brand]), ROW(Table12[Brand]))), ROWS($HC$1:HO27)))</f>
        <v>#NUM!</v>
      </c>
      <c r="HS29" s="13" t="e">
        <f t="array" ref="HS29">INDEX(Table12[SKU], SMALL(IF(HS$2=Table12[Brand], MATCH(ROW(Table12[Brand]), ROW(Table12[Brand]))), ROWS($HC$1:HP27)))</f>
        <v>#NUM!</v>
      </c>
      <c r="HT29" s="13" t="e">
        <f t="array" ref="HT29">INDEX(Table12[SKU], SMALL(IF(HT$2=Table12[Brand], MATCH(ROW(Table12[Brand]), ROW(Table12[Brand]))), ROWS($HC$1:HQ27)))</f>
        <v>#NUM!</v>
      </c>
      <c r="HU29" s="13" t="e">
        <f t="array" ref="HU29">INDEX(Table12[SKU], SMALL(IF(HU$2=Table12[Brand], MATCH(ROW(Table12[Brand]), ROW(Table12[Brand]))), ROWS($HC$1:HR27)))</f>
        <v>#NUM!</v>
      </c>
      <c r="HV29" s="13" t="e">
        <f t="array" ref="HV29">INDEX(Table12[SKU], SMALL(IF(HV$2=Table12[Brand], MATCH(ROW(Table12[Brand]), ROW(Table12[Brand]))), ROWS($HC$1:HS27)))</f>
        <v>#NUM!</v>
      </c>
      <c r="HW29" s="13" t="e">
        <f t="array" ref="HW29">INDEX(Table12[SKU], SMALL(IF(HW$2=Table12[Brand], MATCH(ROW(Table12[Brand]), ROW(Table12[Brand]))), ROWS($HC$1:HT27)))</f>
        <v>#NUM!</v>
      </c>
      <c r="HX29" s="13" t="e">
        <f t="array" ref="HX29">INDEX(Table12[SKU], SMALL(IF(HX$2=Table12[Brand], MATCH(ROW(Table12[Brand]), ROW(Table12[Brand]))), ROWS($HC$1:HU27)))</f>
        <v>#NUM!</v>
      </c>
      <c r="HY29" s="13" t="e">
        <f t="array" ref="HY29">INDEX(Table12[SKU], SMALL(IF(HY$2=Table12[Brand], MATCH(ROW(Table12[Brand]), ROW(Table12[Brand]))), ROWS($HC$1:HV27)))</f>
        <v>#NUM!</v>
      </c>
      <c r="HZ29" s="13" t="e">
        <f t="array" ref="HZ29">INDEX(Table12[SKU], SMALL(IF(HZ$2=Table12[Brand], MATCH(ROW(Table12[Brand]), ROW(Table12[Brand]))), ROWS($HC$1:HW27)))</f>
        <v>#NUM!</v>
      </c>
      <c r="IA29" s="13" t="e">
        <f t="array" ref="IA29">INDEX(Table12[SKU], SMALL(IF(IA$2=Table12[Brand], MATCH(ROW(Table12[Brand]), ROW(Table12[Brand]))), ROWS($HC$1:HX27)))</f>
        <v>#NUM!</v>
      </c>
      <c r="IB29" s="13" t="e">
        <f t="array" ref="IB29">INDEX(Table12[SKU], SMALL(IF(IB$2=Table12[Brand], MATCH(ROW(Table12[Brand]), ROW(Table12[Brand]))), ROWS($HC$1:HY27)))</f>
        <v>#NUM!</v>
      </c>
      <c r="IC29" s="13" t="e">
        <f t="array" ref="IC29">INDEX(Table12[SKU], SMALL(IF(IC$2=Table12[Brand], MATCH(ROW(Table12[Brand]), ROW(Table12[Brand]))), ROWS($HC$1:HZ27)))</f>
        <v>#NUM!</v>
      </c>
      <c r="ID29" s="13" t="e">
        <f t="array" ref="ID29">INDEX(Table12[SKU], SMALL(IF(ID$2=Table12[Brand], MATCH(ROW(Table12[Brand]), ROW(Table12[Brand]))), ROWS($HC$1:IA27)))</f>
        <v>#NUM!</v>
      </c>
      <c r="IE29" s="13" t="e">
        <f t="array" ref="IE29">INDEX(Table12[SKU], SMALL(IF(IE$2=Table12[Brand], MATCH(ROW(Table12[Brand]), ROW(Table12[Brand]))), ROWS($HC$1:IB27)))</f>
        <v>#NUM!</v>
      </c>
      <c r="IF29" s="13" t="e">
        <f t="array" ref="IF29">INDEX(Table12[SKU], SMALL(IF(IF$2=Table12[Brand], MATCH(ROW(Table12[Brand]), ROW(Table12[Brand]))), ROWS($HC$1:IC27)))</f>
        <v>#NUM!</v>
      </c>
      <c r="IG29" s="13" t="e">
        <f t="array" ref="IG29">INDEX(Table12[SKU], SMALL(IF(IG$2=Table12[Brand], MATCH(ROW(Table12[Brand]), ROW(Table12[Brand]))), ROWS($HC$1:ID27)))</f>
        <v>#NUM!</v>
      </c>
      <c r="IH29" s="13" t="e">
        <f t="array" ref="IH29">INDEX(Table12[SKU], SMALL(IF(IH$2=Table12[Brand], MATCH(ROW(Table12[Brand]), ROW(Table12[Brand]))), ROWS($HC$1:IE27)))</f>
        <v>#NUM!</v>
      </c>
      <c r="II29" s="13" t="e">
        <f t="array" ref="II29">INDEX(Table12[SKU], SMALL(IF(II$2=Table12[Brand], MATCH(ROW(Table12[Brand]), ROW(Table12[Brand]))), ROWS($HC$1:IF27)))</f>
        <v>#NUM!</v>
      </c>
      <c r="IJ29" s="13" t="e">
        <f t="array" ref="IJ29">INDEX(Table12[SKU], SMALL(IF(IJ$2=Table12[Brand], MATCH(ROW(Table12[Brand]), ROW(Table12[Brand]))), ROWS($HC$1:IG27)))</f>
        <v>#NUM!</v>
      </c>
      <c r="IL29" t="s">
        <v>411</v>
      </c>
      <c r="IM29" t="s">
        <v>467</v>
      </c>
      <c r="IN29" s="13">
        <f t="shared" si="0"/>
        <v>0</v>
      </c>
    </row>
    <row r="30" spans="1:251">
      <c r="Z30" s="6"/>
      <c r="AA30" s="7"/>
      <c r="AC30" s="13" t="e">
        <f t="array" ref="AC30">INDEX(Table3[subcategory], SMALL(IF(AC$2=Table3[subactivitytype], MATCH(ROW(Table3[subactivitytype]), ROW(Table3[subactivitytype]))), ROWS($Z$1:Z28)))</f>
        <v>#NUM!</v>
      </c>
      <c r="AD30" s="13" t="e">
        <f t="array" ref="AD30">INDEX(Table3[subcategory], SMALL(IF(AD$2=Table3[subactivitytype], MATCH(ROW(Table3[subactivitytype]), ROW(Table3[subactivitytype]))), ROWS($Z$1:AA28)))</f>
        <v>#NUM!</v>
      </c>
      <c r="AE30" s="13" t="e">
        <f t="array" ref="AE30">INDEX(Table3[subcategory], SMALL(IF(AE$2=Table3[subactivitytype], MATCH(ROW(Table3[subactivitytype]), ROW(Table3[subactivitytype]))), ROWS($Z$1:AB28)))</f>
        <v>#NUM!</v>
      </c>
      <c r="AG30" s="2" t="s">
        <v>80</v>
      </c>
      <c r="AH30" s="3" t="s">
        <v>72</v>
      </c>
      <c r="AJ30" s="13" t="e" cm="1">
        <f t="array" ref="AJ30">INDEX(Table4[activity], SMALL(IF(AJ$2=Table4[subcategory], MATCH(ROW(Table4[subcategory]), ROW(Table4[subcategory]))), ROWS($AG$1:AG28)))</f>
        <v>#NUM!</v>
      </c>
      <c r="AK30" s="13" t="e" cm="1">
        <f t="array" ref="AK30">INDEX(Table4[activity], SMALL(IF(AK$2=Table4[subcategory], MATCH(ROW(Table4[subcategory]), ROW(Table4[subcategory]))), ROWS($AG$1:AH28)))</f>
        <v>#NUM!</v>
      </c>
      <c r="AL30" s="13" t="e" cm="1">
        <f t="array" ref="AL30">INDEX(Table4[activity], SMALL(IF(AL$2=Table4[subcategory], MATCH(ROW(Table4[subcategory]), ROW(Table4[subcategory]))), ROWS($AG$1:AI28)))</f>
        <v>#NUM!</v>
      </c>
      <c r="AM30" s="13" t="e" cm="1">
        <f t="array" ref="AM30">INDEX(Table4[activity], SMALL(IF(AM$2=Table4[subcategory], MATCH(ROW(Table4[subcategory]), ROW(Table4[subcategory]))), ROWS($AG$1:AJ28)))</f>
        <v>#NUM!</v>
      </c>
      <c r="AN30" s="13" t="e" cm="1">
        <f t="array" ref="AN30">INDEX(Table4[activity], SMALL(IF(AN$2=Table4[subcategory], MATCH(ROW(Table4[subcategory]), ROW(Table4[subcategory]))), ROWS($AG$1:AK28)))</f>
        <v>#NUM!</v>
      </c>
      <c r="AO30" s="13" t="e" cm="1">
        <f t="array" ref="AO30">INDEX(Table4[activity], SMALL(IF(AO$2=Table4[subcategory], MATCH(ROW(Table4[subcategory]), ROW(Table4[subcategory]))), ROWS($AG$1:AL28)))</f>
        <v>#NUM!</v>
      </c>
      <c r="AP30" s="13" t="e" cm="1">
        <f t="array" ref="AP30">INDEX(Table4[activity], SMALL(IF(AP$2=Table4[subcategory], MATCH(ROW(Table4[subcategory]), ROW(Table4[subcategory]))), ROWS($AG$1:AM28)))</f>
        <v>#NUM!</v>
      </c>
      <c r="AQ30" s="13" t="e" cm="1">
        <f t="array" ref="AQ30">INDEX(Table4[activity], SMALL(IF(AQ$2=Table4[subcategory], MATCH(ROW(Table4[subcategory]), ROW(Table4[subcategory]))), ROWS($AG$1:AN28)))</f>
        <v>#NUM!</v>
      </c>
      <c r="AR30" s="13" t="e" cm="1">
        <f t="array" ref="AR30">INDEX(Table4[activity], SMALL(IF(AR$2=Table4[subcategory], MATCH(ROW(Table4[subcategory]), ROW(Table4[subcategory]))), ROWS($AG$1:AO28)))</f>
        <v>#NUM!</v>
      </c>
      <c r="AS30" s="13" t="e" cm="1">
        <f t="array" ref="AS30">INDEX(Table4[activity], SMALL(IF(AS$2=Table4[subcategory], MATCH(ROW(Table4[subcategory]), ROW(Table4[subcategory]))), ROWS($AG$1:AP28)))</f>
        <v>#NUM!</v>
      </c>
      <c r="AT30" s="13" t="e" cm="1">
        <f t="array" ref="AT30">INDEX(Table4[activity], SMALL(IF(AT$2=Table4[subcategory], MATCH(ROW(Table4[subcategory]), ROW(Table4[subcategory]))), ROWS($AG$1:AQ28)))</f>
        <v>#NUM!</v>
      </c>
      <c r="AU30" s="13" t="e" cm="1">
        <f t="array" ref="AU30">INDEX(Table4[activity], SMALL(IF(AU$2=Table4[subcategory], MATCH(ROW(Table4[subcategory]), ROW(Table4[subcategory]))), ROWS($AG$1:AR28)))</f>
        <v>#NUM!</v>
      </c>
      <c r="AV30" s="13" t="e" cm="1">
        <f t="array" ref="AV30">INDEX(Table4[activity], SMALL(IF(AV$2=Table4[subcategory], MATCH(ROW(Table4[subcategory]), ROW(Table4[subcategory]))), ROWS($AG$1:AS28)))</f>
        <v>#NUM!</v>
      </c>
      <c r="AW30" s="13" t="e" cm="1">
        <f t="array" ref="AW30">INDEX(Table4[activity], SMALL(IF(AW$2=Table4[subcategory], MATCH(ROW(Table4[subcategory]), ROW(Table4[subcategory]))), ROWS($AG$1:AT28)))</f>
        <v>#NUM!</v>
      </c>
      <c r="AX30" s="13" t="e" cm="1">
        <f t="array" ref="AX30">INDEX(Table4[activity], SMALL(IF(AX$2=Table4[subcategory], MATCH(ROW(Table4[subcategory]), ROW(Table4[subcategory]))), ROWS($AG$1:AU28)))</f>
        <v>#NUM!</v>
      </c>
      <c r="AY30" s="13" t="e" cm="1">
        <f t="array" ref="AY30">INDEX(Table4[activity], SMALL(IF(AY$2=Table4[subcategory], MATCH(ROW(Table4[subcategory]), ROW(Table4[subcategory]))), ROWS($AG$1:AV28)))</f>
        <v>#NUM!</v>
      </c>
      <c r="AZ30" s="13" t="e" cm="1">
        <f t="array" ref="AZ30">INDEX(Table4[activity], SMALL(IF(AZ$2=Table4[subcategory], MATCH(ROW(Table4[subcategory]), ROW(Table4[subcategory]))), ROWS($AG$1:AW28)))</f>
        <v>#NUM!</v>
      </c>
      <c r="BA30" s="13" t="e" cm="1">
        <f t="array" ref="BA30">INDEX(Table4[activity], SMALL(IF(BA$2=Table4[subcategory], MATCH(ROW(Table4[subcategory]), ROW(Table4[subcategory]))), ROWS($AG$1:AX28)))</f>
        <v>#NUM!</v>
      </c>
      <c r="BB30" s="13" t="e" cm="1">
        <f t="array" ref="BB30">INDEX(Table4[activity], SMALL(IF(BB$2=Table4[subcategory], MATCH(ROW(Table4[subcategory]), ROW(Table4[subcategory]))), ROWS($AG$1:AY28)))</f>
        <v>#NUM!</v>
      </c>
      <c r="BD30" s="13" t="s">
        <v>58</v>
      </c>
      <c r="BE30" s="13" t="s">
        <v>68</v>
      </c>
      <c r="BG30" s="13" t="e">
        <f t="array" ref="BG30">INDEX(Table5[subactivity], SMALL(IF(BG$2=Table5[activity], MATCH(ROW(Table5[activity]), ROW(Table5[activity]))), ROWS($BD$1:BD28)))</f>
        <v>#NUM!</v>
      </c>
      <c r="BH30" s="13" t="e">
        <f t="array" ref="BH30">INDEX(Table5[subactivity], SMALL(IF(BH$2=Table5[activity], MATCH(ROW(Table5[activity]), ROW(Table5[activity]))), ROWS($BD$1:BE28)))</f>
        <v>#NUM!</v>
      </c>
      <c r="BI30" s="13" t="e">
        <f t="array" ref="BI30">INDEX(Table5[subactivity], SMALL(IF(BI$2=Table5[activity], MATCH(ROW(Table5[activity]), ROW(Table5[activity]))), ROWS($BD$1:BF28)))</f>
        <v>#NUM!</v>
      </c>
      <c r="BJ30" s="13" t="e">
        <f t="array" ref="BJ30">INDEX(Table5[subactivity], SMALL(IF(BJ$2=Table5[activity], MATCH(ROW(Table5[activity]), ROW(Table5[activity]))), ROWS($BD$1:BG28)))</f>
        <v>#NUM!</v>
      </c>
      <c r="BK30" s="13" t="e">
        <f t="array" ref="BK30">INDEX(Table5[subactivity], SMALL(IF(BK$2=Table5[activity], MATCH(ROW(Table5[activity]), ROW(Table5[activity]))), ROWS($BD$1:BH28)))</f>
        <v>#NUM!</v>
      </c>
      <c r="BL30" s="13" t="e">
        <f t="array" ref="BL30">INDEX(Table5[subactivity], SMALL(IF(BL$2=Table5[activity], MATCH(ROW(Table5[activity]), ROW(Table5[activity]))), ROWS($BD$1:BI28)))</f>
        <v>#NUM!</v>
      </c>
      <c r="BM30" s="13" t="e">
        <f t="array" ref="BM30">INDEX(Table5[subactivity], SMALL(IF(BM$2=Table5[activity], MATCH(ROW(Table5[activity]), ROW(Table5[activity]))), ROWS($BD$1:BJ28)))</f>
        <v>#NUM!</v>
      </c>
      <c r="BN30" s="13" t="e">
        <f t="array" ref="BN30">INDEX(Table5[subactivity], SMALL(IF(BN$2=Table5[activity], MATCH(ROW(Table5[activity]), ROW(Table5[activity]))), ROWS($BD$1:BK28)))</f>
        <v>#NUM!</v>
      </c>
      <c r="BO30" s="13" t="e">
        <f t="array" ref="BO30">INDEX(Table5[subactivity], SMALL(IF(BO$2=Table5[activity], MATCH(ROW(Table5[activity]), ROW(Table5[activity]))), ROWS($BD$1:BL28)))</f>
        <v>#NUM!</v>
      </c>
      <c r="BP30" s="13" t="e">
        <f t="array" ref="BP30">INDEX(Table5[subactivity], SMALL(IF(BP$2=Table5[activity], MATCH(ROW(Table5[activity]), ROW(Table5[activity]))), ROWS($BD$1:BM28)))</f>
        <v>#NUM!</v>
      </c>
      <c r="BQ30" s="13" t="e">
        <f t="array" ref="BQ30">INDEX(Table5[subactivity], SMALL(IF(BQ$2=Table5[activity], MATCH(ROW(Table5[activity]), ROW(Table5[activity]))), ROWS($BD$1:BN28)))</f>
        <v>#NUM!</v>
      </c>
      <c r="BR30" s="13" t="e">
        <f t="array" ref="BR30">INDEX(Table5[subactivity], SMALL(IF(BR$2=Table5[activity], MATCH(ROW(Table5[activity]), ROW(Table5[activity]))), ROWS($BD$1:BO28)))</f>
        <v>#NUM!</v>
      </c>
      <c r="BS30" s="13" t="e">
        <f t="array" ref="BS30">INDEX(Table5[subactivity], SMALL(IF(BS$2=Table5[activity], MATCH(ROW(Table5[activity]), ROW(Table5[activity]))), ROWS($BD$1:BP28)))</f>
        <v>#NUM!</v>
      </c>
      <c r="BT30" s="13" t="e">
        <f t="array" ref="BT30">INDEX(Table5[subactivity], SMALL(IF(BT$2=Table5[activity], MATCH(ROW(Table5[activity]), ROW(Table5[activity]))), ROWS($BD$1:BQ28)))</f>
        <v>#NUM!</v>
      </c>
      <c r="BU30" s="13" t="e">
        <f t="array" ref="BU30">INDEX(Table5[subactivity], SMALL(IF(BU$2=Table5[activity], MATCH(ROW(Table5[activity]), ROW(Table5[activity]))), ROWS($BD$1:BR28)))</f>
        <v>#NUM!</v>
      </c>
      <c r="BV30" s="13" t="e">
        <f t="array" ref="BV30">INDEX(Table5[subactivity], SMALL(IF(BV$2=Table5[activity], MATCH(ROW(Table5[activity]), ROW(Table5[activity]))), ROWS($BD$1:BS28)))</f>
        <v>#NUM!</v>
      </c>
      <c r="BW30" s="13" t="e">
        <f t="array" ref="BW30">INDEX(Table5[subactivity], SMALL(IF(BW$2=Table5[activity], MATCH(ROW(Table5[activity]), ROW(Table5[activity]))), ROWS($BD$1:BT28)))</f>
        <v>#NUM!</v>
      </c>
      <c r="BX30" s="13" t="e">
        <f t="array" ref="BX30">INDEX(Table5[subactivity], SMALL(IF(BX$2=Table5[activity], MATCH(ROW(Table5[activity]), ROW(Table5[activity]))), ROWS($BD$1:BU28)))</f>
        <v>#NUM!</v>
      </c>
      <c r="BY30" s="13" t="e">
        <f t="array" ref="BY30">INDEX(Table5[subactivity], SMALL(IF(BY$2=Table5[activity], MATCH(ROW(Table5[activity]), ROW(Table5[activity]))), ROWS($BD$1:BV28)))</f>
        <v>#NUM!</v>
      </c>
      <c r="BZ30" s="13" t="e">
        <f t="array" ref="BZ30">INDEX(Table5[subactivity], SMALL(IF(BZ$2=Table5[activity], MATCH(ROW(Table5[activity]), ROW(Table5[activity]))), ROWS($BD$1:BW28)))</f>
        <v>#NUM!</v>
      </c>
      <c r="CA30" s="13" t="e">
        <f t="array" ref="CA30">INDEX(Table5[subactivity], SMALL(IF(CA$2=Table5[activity], MATCH(ROW(Table5[activity]), ROW(Table5[activity]))), ROWS($BD$1:BX28)))</f>
        <v>#NUM!</v>
      </c>
      <c r="CB30" s="13" t="e">
        <f t="array" ref="CB30">INDEX(Table5[subactivity], SMALL(IF(CB$2=Table5[activity], MATCH(ROW(Table5[activity]), ROW(Table5[activity]))), ROWS($BD$1:BY28)))</f>
        <v>#NUM!</v>
      </c>
      <c r="CC30" s="13" t="e">
        <f t="array" ref="CC30">INDEX(Table5[subactivity], SMALL(IF(CC$2=Table5[activity], MATCH(ROW(Table5[activity]), ROW(Table5[activity]))), ROWS($BD$1:BZ28)))</f>
        <v>#NUM!</v>
      </c>
      <c r="CD30" s="13" t="e">
        <f t="array" ref="CD30">INDEX(Table5[subactivity], SMALL(IF(CD$2=Table5[activity], MATCH(ROW(Table5[activity]), ROW(Table5[activity]))), ROWS($BD$1:CA28)))</f>
        <v>#NUM!</v>
      </c>
      <c r="CE30" s="13" t="e">
        <f t="array" ref="CE30">INDEX(Table5[subactivity], SMALL(IF(CE$2=Table5[activity], MATCH(ROW(Table5[activity]), ROW(Table5[activity]))), ROWS($BD$1:CB28)))</f>
        <v>#NUM!</v>
      </c>
      <c r="CF30" s="13" t="e">
        <f t="array" ref="CF30">INDEX(Table5[subactivity], SMALL(IF(CF$2=Table5[activity], MATCH(ROW(Table5[activity]), ROW(Table5[activity]))), ROWS($BD$1:CC28)))</f>
        <v>#NUM!</v>
      </c>
      <c r="CG30" s="13" t="e">
        <f t="array" ref="CG30">INDEX(Table5[subactivity], SMALL(IF(CG$2=Table5[activity], MATCH(ROW(Table5[activity]), ROW(Table5[activity]))), ROWS($BD$1:CD28)))</f>
        <v>#NUM!</v>
      </c>
      <c r="CH30" s="13" t="e">
        <f t="array" ref="CH30">INDEX(Table5[subactivity], SMALL(IF(CH$2=Table5[activity], MATCH(ROW(Table5[activity]), ROW(Table5[activity]))), ROWS($BD$1:CE28)))</f>
        <v>#NUM!</v>
      </c>
      <c r="CI30" s="13" t="e">
        <f t="array" ref="CI30">INDEX(Table5[subactivity], SMALL(IF(CI$2=Table5[activity], MATCH(ROW(Table5[activity]), ROW(Table5[activity]))), ROWS($BD$1:CF28)))</f>
        <v>#NUM!</v>
      </c>
      <c r="CJ30" s="13" t="e">
        <f t="array" ref="CJ30">INDEX(Table5[subactivity], SMALL(IF(CJ$2=Table5[activity], MATCH(ROW(Table5[activity]), ROW(Table5[activity]))), ROWS($BD$1:CG28)))</f>
        <v>#NUM!</v>
      </c>
      <c r="CK30" s="13" t="e">
        <f t="array" ref="CK30">INDEX(Table5[subactivity], SMALL(IF(CK$2=Table5[activity], MATCH(ROW(Table5[activity]), ROW(Table5[activity]))), ROWS($BD$1:CH28)))</f>
        <v>#NUM!</v>
      </c>
      <c r="CL30" s="13" t="e">
        <f t="array" ref="CL30">INDEX(Table5[subactivity], SMALL(IF(CL$2=Table5[activity], MATCH(ROW(Table5[activity]), ROW(Table5[activity]))), ROWS($BD$1:CI28)))</f>
        <v>#NUM!</v>
      </c>
      <c r="CM30" s="13" t="e">
        <f t="array" ref="CM30">INDEX(Table5[subactivity], SMALL(IF(CM$2=Table5[activity], MATCH(ROW(Table5[activity]), ROW(Table5[activity]))), ROWS($BD$1:CJ28)))</f>
        <v>#NUM!</v>
      </c>
      <c r="CN30" s="13" t="e">
        <f t="array" ref="CN30">INDEX(Table5[subactivity], SMALL(IF(CN$2=Table5[activity], MATCH(ROW(Table5[activity]), ROW(Table5[activity]))), ROWS($BD$1:CK28)))</f>
        <v>#NUM!</v>
      </c>
      <c r="CO30" s="13" t="e">
        <f t="array" ref="CO30">INDEX(Table5[subactivity], SMALL(IF(CO$2=Table5[activity], MATCH(ROW(Table5[activity]), ROW(Table5[activity]))), ROWS($BD$1:CL28)))</f>
        <v>#NUM!</v>
      </c>
      <c r="CP30" s="13" t="e">
        <f t="array" ref="CP30">INDEX(Table5[subactivity], SMALL(IF(CP$2=Table5[activity], MATCH(ROW(Table5[activity]), ROW(Table5[activity]))), ROWS($BD$1:CM28)))</f>
        <v>#NUM!</v>
      </c>
      <c r="DG30" s="13" t="s">
        <v>146</v>
      </c>
      <c r="DH30" s="13" t="s">
        <v>146</v>
      </c>
      <c r="DJ30" s="13" t="e">
        <f t="array" ref="DJ30">INDEX(Table8[account], SMALL(IF(DJ$2=Table8[subchannel], MATCH(ROW(Table8[subchannel]), ROW(Table8[subchannel]))), ROWS($DG$1:DG28)))</f>
        <v>#NUM!</v>
      </c>
      <c r="DK30" s="13" t="e">
        <f t="array" ref="DK30">INDEX(Table8[account], SMALL(IF(DK$2=Table8[subchannel], MATCH(ROW(Table8[subchannel]), ROW(Table8[subchannel]))), ROWS($DG$1:DH28)))</f>
        <v>#NUM!</v>
      </c>
      <c r="DL30" s="13" t="e">
        <f t="array" ref="DL30">INDEX(Table8[account], SMALL(IF(DL$2=Table8[subchannel], MATCH(ROW(Table8[subchannel]), ROW(Table8[subchannel]))), ROWS($DG$1:DI28)))</f>
        <v>#NUM!</v>
      </c>
      <c r="DM30" s="13" t="e">
        <f t="array" ref="DM30">INDEX(Table8[account], SMALL(IF(DM$2=Table8[subchannel], MATCH(ROW(Table8[subchannel]), ROW(Table8[subchannel]))), ROWS($DG$1:DJ28)))</f>
        <v>#NUM!</v>
      </c>
      <c r="DN30" s="13" t="e">
        <f t="array" ref="DN30">INDEX(Table8[account], SMALL(IF(DN$2=Table8[subchannel], MATCH(ROW(Table8[subchannel]), ROW(Table8[subchannel]))), ROWS($DG$1:DK28)))</f>
        <v>#NUM!</v>
      </c>
      <c r="DO30" s="13" t="e">
        <f t="array" ref="DO30">INDEX(Table8[account], SMALL(IF(DO$2=Table8[subchannel], MATCH(ROW(Table8[subchannel]), ROW(Table8[subchannel]))), ROWS($DG$1:DL28)))</f>
        <v>#NUM!</v>
      </c>
      <c r="DP30" s="13" t="e">
        <f t="array" ref="DP30">INDEX(Table8[account], SMALL(IF(DP$2=Table8[subchannel], MATCH(ROW(Table8[subchannel]), ROW(Table8[subchannel]))), ROWS($DG$1:DM28)))</f>
        <v>#NUM!</v>
      </c>
      <c r="DQ30" s="13" t="e">
        <f t="array" ref="DQ30">INDEX(Table8[account], SMALL(IF(DQ$2=Table8[subchannel], MATCH(ROW(Table8[subchannel]), ROW(Table8[subchannel]))), ROWS($DG$1:DN28)))</f>
        <v>#NUM!</v>
      </c>
      <c r="DR30" s="13" t="e">
        <f t="array" ref="DR30">INDEX(Table8[account], SMALL(IF(DR$2=Table8[subchannel], MATCH(ROW(Table8[subchannel]), ROW(Table8[subchannel]))), ROWS($DG$1:DO28)))</f>
        <v>#NUM!</v>
      </c>
      <c r="DS30" s="13" t="e">
        <f t="array" ref="DS30">INDEX(Table8[account], SMALL(IF(DS$2=Table8[subchannel], MATCH(ROW(Table8[subchannel]), ROW(Table8[subchannel]))), ROWS($DG$1:DP28)))</f>
        <v>#NUM!</v>
      </c>
      <c r="DT30" s="13" t="e">
        <f t="array" ref="DT30">INDEX(Table8[account], SMALL(IF(DT$2=Table8[subchannel], MATCH(ROW(Table8[subchannel]), ROW(Table8[subchannel]))), ROWS($DG$1:DQ28)))</f>
        <v>#NUM!</v>
      </c>
      <c r="DU30" s="13" t="e">
        <f t="array" ref="DU30">INDEX(Table8[account], SMALL(IF(DU$2=Table8[subchannel], MATCH(ROW(Table8[subchannel]), ROW(Table8[subchannel]))), ROWS($DG$1:DR28)))</f>
        <v>#NUM!</v>
      </c>
      <c r="DV30" s="13" t="e">
        <f t="array" ref="DV30">INDEX(Table8[account], SMALL(IF(DV$2=Table8[subchannel], MATCH(ROW(Table8[subchannel]), ROW(Table8[subchannel]))), ROWS($DG$1:DS28)))</f>
        <v>#NUM!</v>
      </c>
      <c r="DW30" s="13" t="e">
        <f t="array" ref="DW30">INDEX(Table8[account], SMALL(IF(DW$2=Table8[subchannel], MATCH(ROW(Table8[subchannel]), ROW(Table8[subchannel]))), ROWS($DG$1:DT28)))</f>
        <v>#NUM!</v>
      </c>
      <c r="DX30" s="13" t="e">
        <f t="array" ref="DX30">INDEX(Table8[account], SMALL(IF(DX$2=Table8[subchannel], MATCH(ROW(Table8[subchannel]), ROW(Table8[subchannel]))), ROWS($DG$1:DU28)))</f>
        <v>#NUM!</v>
      </c>
      <c r="DY30" s="13" t="e">
        <f t="array" ref="DY30">INDEX(Table8[account], SMALL(IF(DY$2=Table8[subchannel], MATCH(ROW(Table8[subchannel]), ROW(Table8[subchannel]))), ROWS($DG$1:DV28)))</f>
        <v>#NUM!</v>
      </c>
      <c r="DZ30" s="13" t="e">
        <f t="array" ref="DZ30">INDEX(Table8[account], SMALL(IF(DZ$2=Table8[subchannel], MATCH(ROW(Table8[subchannel]), ROW(Table8[subchannel]))), ROWS($DG$1:DW28)))</f>
        <v>#NUM!</v>
      </c>
      <c r="EB30" s="13" t="s">
        <v>176</v>
      </c>
      <c r="EC30" s="13" t="s">
        <v>217</v>
      </c>
      <c r="EE30" s="13" t="e">
        <f t="array" ref="EE30">INDEX(Table9[subaccount], SMALL(IF(EE$2=Table9[account], MATCH(ROW(Table9[account]), ROW(Table9[account]))), ROWS($EB$1:EB28)))</f>
        <v>#NUM!</v>
      </c>
      <c r="EF30" s="13" t="e">
        <f t="array" ref="EF30">INDEX(Table9[subaccount], SMALL(IF(EF$2=Table9[account], MATCH(ROW(Table9[account]), ROW(Table9[account]))), ROWS($EB$1:EC28)))</f>
        <v>#NUM!</v>
      </c>
      <c r="EG30" s="13" t="e">
        <f t="array" ref="EG30">INDEX(Table9[subaccount], SMALL(IF(EG$2=Table9[account], MATCH(ROW(Table9[account]), ROW(Table9[account]))), ROWS($EB$1:ED28)))</f>
        <v>#NUM!</v>
      </c>
      <c r="EH30" s="13" t="e">
        <f t="array" ref="EH30">INDEX(Table9[subaccount], SMALL(IF(EH$2=Table9[account], MATCH(ROW(Table9[account]), ROW(Table9[account]))), ROWS($EB$1:EE28)))</f>
        <v>#NUM!</v>
      </c>
      <c r="EI30" s="13" t="e">
        <f t="array" ref="EI30">INDEX(Table9[subaccount], SMALL(IF(EI$2=Table9[account], MATCH(ROW(Table9[account]), ROW(Table9[account]))), ROWS($EB$1:EF28)))</f>
        <v>#NUM!</v>
      </c>
      <c r="EJ30" s="13" t="e">
        <f t="array" ref="EJ30">INDEX(Table9[subaccount], SMALL(IF(EJ$2=Table9[account], MATCH(ROW(Table9[account]), ROW(Table9[account]))), ROWS($EB$1:EG28)))</f>
        <v>#NUM!</v>
      </c>
      <c r="EK30" s="13" t="e">
        <f t="array" ref="EK30">INDEX(Table9[subaccount], SMALL(IF(EK$2=Table9[account], MATCH(ROW(Table9[account]), ROW(Table9[account]))), ROWS($EB$1:EH28)))</f>
        <v>#NUM!</v>
      </c>
      <c r="EL30" s="13" t="e">
        <f t="array" ref="EL30">INDEX(Table9[subaccount], SMALL(IF(EL$2=Table9[account], MATCH(ROW(Table9[account]), ROW(Table9[account]))), ROWS($EB$1:EI28)))</f>
        <v>#NUM!</v>
      </c>
      <c r="EM30" s="13" t="e">
        <f t="array" ref="EM30">INDEX(Table9[subaccount], SMALL(IF(EM$2=Table9[account], MATCH(ROW(Table9[account]), ROW(Table9[account]))), ROWS($EB$1:EJ28)))</f>
        <v>#NUM!</v>
      </c>
      <c r="EN30" s="13" t="e">
        <f t="array" ref="EN30">INDEX(Table9[subaccount], SMALL(IF(EN$2=Table9[account], MATCH(ROW(Table9[account]), ROW(Table9[account]))), ROWS($EB$1:EK28)))</f>
        <v>#NUM!</v>
      </c>
      <c r="EO30" s="13" t="e">
        <f t="array" ref="EO30">INDEX(Table9[subaccount], SMALL(IF(EO$2=Table9[account], MATCH(ROW(Table9[account]), ROW(Table9[account]))), ROWS($EB$1:EL28)))</f>
        <v>#NUM!</v>
      </c>
      <c r="EP30" s="13" t="e">
        <f t="array" ref="EP30">INDEX(Table9[subaccount], SMALL(IF(EP$2=Table9[account], MATCH(ROW(Table9[account]), ROW(Table9[account]))), ROWS($EB$1:EM28)))</f>
        <v>#NUM!</v>
      </c>
      <c r="EQ30" s="13" t="e">
        <f t="array" ref="EQ30">INDEX(Table9[subaccount], SMALL(IF(EQ$2=Table9[account], MATCH(ROW(Table9[account]), ROW(Table9[account]))), ROWS($EB$1:EN28)))</f>
        <v>#NUM!</v>
      </c>
      <c r="ER30" s="13" t="e">
        <f t="array" ref="ER30">INDEX(Table9[subaccount], SMALL(IF(ER$2=Table9[account], MATCH(ROW(Table9[account]), ROW(Table9[account]))), ROWS($EB$1:EO28)))</f>
        <v>#NUM!</v>
      </c>
      <c r="ES30" s="13" t="e">
        <f t="array" ref="ES30">INDEX(Table9[subaccount], SMALL(IF(ES$2=Table9[account], MATCH(ROW(Table9[account]), ROW(Table9[account]))), ROWS($EB$1:EP28)))</f>
        <v>#NUM!</v>
      </c>
      <c r="ET30" s="13" t="e">
        <f t="array" ref="ET30">INDEX(Table9[subaccount], SMALL(IF(ET$2=Table9[account], MATCH(ROW(Table9[account]), ROW(Table9[account]))), ROWS($EB$1:EQ28)))</f>
        <v>#NUM!</v>
      </c>
      <c r="EU30" s="13" t="e">
        <f t="array" ref="EU30">INDEX(Table9[subaccount], SMALL(IF(EU$2=Table9[account], MATCH(ROW(Table9[account]), ROW(Table9[account]))), ROWS($EB$1:ER28)))</f>
        <v>#NUM!</v>
      </c>
      <c r="EV30" s="13" t="e">
        <f t="array" ref="EV30">INDEX(Table9[subaccount], SMALL(IF(EV$2=Table9[account], MATCH(ROW(Table9[account]), ROW(Table9[account]))), ROWS($EB$1:ES28)))</f>
        <v>#NUM!</v>
      </c>
      <c r="EW30" s="13" t="e">
        <f t="array" ref="EW30">INDEX(Table9[subaccount], SMALL(IF(EW$2=Table9[account], MATCH(ROW(Table9[account]), ROW(Table9[account]))), ROWS($EB$1:ET28)))</f>
        <v>#NUM!</v>
      </c>
      <c r="EX30" s="13" t="e">
        <f t="array" ref="EX30">INDEX(Table9[subaccount], SMALL(IF(EX$2=Table9[account], MATCH(ROW(Table9[account]), ROW(Table9[account]))), ROWS($EB$1:EU28)))</f>
        <v>#NUM!</v>
      </c>
      <c r="EY30" s="13" t="e">
        <f t="array" ref="EY30">INDEX(Table9[subaccount], SMALL(IF(EY$2=Table9[account], MATCH(ROW(Table9[account]), ROW(Table9[account]))), ROWS($EB$1:EV28)))</f>
        <v>#NUM!</v>
      </c>
      <c r="EZ30" s="13" t="e">
        <f t="array" ref="EZ30">INDEX(Table9[subaccount], SMALL(IF(EZ$2=Table9[account], MATCH(ROW(Table9[account]), ROW(Table9[account]))), ROWS($EB$1:EW28)))</f>
        <v>#NUM!</v>
      </c>
      <c r="FA30" s="13" t="e">
        <f t="array" ref="FA30">INDEX(Table9[subaccount], SMALL(IF(FA$2=Table9[account], MATCH(ROW(Table9[account]), ROW(Table9[account]))), ROWS($EB$1:EX28)))</f>
        <v>#NUM!</v>
      </c>
      <c r="FB30" s="13" t="e">
        <f t="array" ref="FB30">INDEX(Table9[subaccount], SMALL(IF(FB$2=Table9[account], MATCH(ROW(Table9[account]), ROW(Table9[account]))), ROWS($EB$1:EY28)))</f>
        <v>#NUM!</v>
      </c>
      <c r="FC30" s="13" t="e">
        <f t="array" ref="FC30">INDEX(Table9[subaccount], SMALL(IF(FC$2=Table9[account], MATCH(ROW(Table9[account]), ROW(Table9[account]))), ROWS($EB$1:EZ28)))</f>
        <v>#NUM!</v>
      </c>
      <c r="FD30" s="13" t="e">
        <f t="array" ref="FD30">INDEX(Table9[subaccount], SMALL(IF(FD$2=Table9[account], MATCH(ROW(Table9[account]), ROW(Table9[account]))), ROWS($EB$1:FA28)))</f>
        <v>#NUM!</v>
      </c>
      <c r="FE30" s="13" t="e">
        <f t="array" ref="FE30">INDEX(Table9[subaccount], SMALL(IF(FE$2=Table9[account], MATCH(ROW(Table9[account]), ROW(Table9[account]))), ROWS($EB$1:FB28)))</f>
        <v>#NUM!</v>
      </c>
      <c r="FF30" s="13" t="e">
        <f t="array" ref="FF30">INDEX(Table9[subaccount], SMALL(IF(FF$2=Table9[account], MATCH(ROW(Table9[account]), ROW(Table9[account]))), ROWS($EB$1:FC28)))</f>
        <v>#NUM!</v>
      </c>
      <c r="FG30" s="13" t="e">
        <f t="array" ref="FG30">INDEX(Table9[subaccount], SMALL(IF(FG$2=Table9[account], MATCH(ROW(Table9[account]), ROW(Table9[account]))), ROWS($EB$1:FD28)))</f>
        <v>#NUM!</v>
      </c>
      <c r="FH30" s="13" t="e">
        <f t="array" ref="FH30">INDEX(Table9[subaccount], SMALL(IF(FH$2=Table9[account], MATCH(ROW(Table9[account]), ROW(Table9[account]))), ROWS($EB$1:FE28)))</f>
        <v>#NUM!</v>
      </c>
      <c r="FI30" s="13" t="e">
        <f t="array" ref="FI30">INDEX(Table9[subaccount], SMALL(IF(FI$2=Table9[account], MATCH(ROW(Table9[account]), ROW(Table9[account]))), ROWS($EB$1:FF28)))</f>
        <v>#NUM!</v>
      </c>
      <c r="FJ30" s="13" t="e">
        <f t="array" ref="FJ30">INDEX(Table9[subaccount], SMALL(IF(FJ$2=Table9[account], MATCH(ROW(Table9[account]), ROW(Table9[account]))), ROWS($EB$1:FG28)))</f>
        <v>#NUM!</v>
      </c>
      <c r="FK30" s="13" t="e">
        <f t="array" ref="FK30">INDEX(Table9[subaccount], SMALL(IF(FK$2=Table9[account], MATCH(ROW(Table9[account]), ROW(Table9[account]))), ROWS($EB$1:FH28)))</f>
        <v>#NUM!</v>
      </c>
      <c r="FL30" s="13" t="e">
        <f t="array" ref="FL30">INDEX(Table9[subaccount], SMALL(IF(FL$2=Table9[account], MATCH(ROW(Table9[account]), ROW(Table9[account]))), ROWS($EB$1:FI28)))</f>
        <v>#NUM!</v>
      </c>
      <c r="FM30" s="13" t="e">
        <f t="array" ref="FM30">INDEX(Table9[subaccount], SMALL(IF(FM$2=Table9[account], MATCH(ROW(Table9[account]), ROW(Table9[account]))), ROWS($EB$1:FJ28)))</f>
        <v>#NUM!</v>
      </c>
      <c r="FN30" s="13" t="e">
        <f t="array" ref="FN30">INDEX(Table9[subaccount], SMALL(IF(FN$2=Table9[account], MATCH(ROW(Table9[account]), ROW(Table9[account]))), ROWS($EB$1:FK28)))</f>
        <v>#NUM!</v>
      </c>
      <c r="FO30" s="13" t="e">
        <f t="array" ref="FO30">INDEX(Table9[subaccount], SMALL(IF(FO$2=Table9[account], MATCH(ROW(Table9[account]), ROW(Table9[account]))), ROWS($EB$1:FL28)))</f>
        <v>#NUM!</v>
      </c>
      <c r="FP30" s="13" t="e">
        <f t="array" ref="FP30">INDEX(Table9[subaccount], SMALL(IF(FP$2=Table9[account], MATCH(ROW(Table9[account]), ROW(Table9[account]))), ROWS($EB$1:FM28)))</f>
        <v>#NUM!</v>
      </c>
      <c r="FQ30" s="13" t="e">
        <f t="array" ref="FQ30">INDEX(Table9[subaccount], SMALL(IF(FQ$2=Table9[account], MATCH(ROW(Table9[account]), ROW(Table9[account]))), ROWS($EB$1:FN28)))</f>
        <v>#NUM!</v>
      </c>
      <c r="FR30" s="13" t="e">
        <f t="array" ref="FR30">INDEX(Table9[subaccount], SMALL(IF(FR$2=Table9[account], MATCH(ROW(Table9[account]), ROW(Table9[account]))), ROWS($EB$1:FO28)))</f>
        <v>#NUM!</v>
      </c>
      <c r="FS30" s="13" t="e">
        <f t="array" ref="FS30">INDEX(Table9[subaccount], SMALL(IF(FS$2=Table9[account], MATCH(ROW(Table9[account]), ROW(Table9[account]))), ROWS($EB$1:FP28)))</f>
        <v>#NUM!</v>
      </c>
      <c r="FT30" s="13" t="e">
        <f t="array" ref="FT30">INDEX(Table9[subaccount], SMALL(IF(FT$2=Table9[account], MATCH(ROW(Table9[account]), ROW(Table9[account]))), ROWS($EB$1:FQ28)))</f>
        <v>#NUM!</v>
      </c>
      <c r="FU30" s="13" t="e">
        <f t="array" ref="FU30">INDEX(Table9[subaccount], SMALL(IF(FU$2=Table9[account], MATCH(ROW(Table9[account]), ROW(Table9[account]))), ROWS($EB$1:FR28)))</f>
        <v>#NUM!</v>
      </c>
      <c r="FV30" s="13" t="e">
        <f t="array" ref="FV30">INDEX(Table9[subaccount], SMALL(IF(FV$2=Table9[account], MATCH(ROW(Table9[account]), ROW(Table9[account]))), ROWS($EB$1:FS28)))</f>
        <v>#NUM!</v>
      </c>
      <c r="FW30" s="13" t="e">
        <f t="array" ref="FW30">INDEX(Table9[subaccount], SMALL(IF(FW$2=Table9[account], MATCH(ROW(Table9[account]), ROW(Table9[account]))), ROWS($EB$1:FT28)))</f>
        <v>#NUM!</v>
      </c>
      <c r="FX30" s="13" t="e">
        <f t="array" ref="FX30">INDEX(Table9[subaccount], SMALL(IF(FX$2=Table9[account], MATCH(ROW(Table9[account]), ROW(Table9[account]))), ROWS($EB$1:FU28)))</f>
        <v>#NUM!</v>
      </c>
      <c r="FY30" s="13" t="e">
        <f t="array" ref="FY30">INDEX(Table9[subaccount], SMALL(IF(FY$2=Table9[account], MATCH(ROW(Table9[account]), ROW(Table9[account]))), ROWS($EB$1:FV28)))</f>
        <v>#NUM!</v>
      </c>
      <c r="FZ30" s="13" t="e">
        <f t="array" ref="FZ30">INDEX(Table9[subaccount], SMALL(IF(FZ$2=Table9[account], MATCH(ROW(Table9[account]), ROW(Table9[account]))), ROWS($EB$1:FW28)))</f>
        <v>#NUM!</v>
      </c>
      <c r="GA30" s="13" t="e">
        <f t="array" ref="GA30">INDEX(Table9[subaccount], SMALL(IF(GA$2=Table9[account], MATCH(ROW(Table9[account]), ROW(Table9[account]))), ROWS($EB$1:FX28)))</f>
        <v>#NUM!</v>
      </c>
      <c r="GB30" s="13" t="e">
        <f t="array" ref="GB30">INDEX(Table9[subaccount], SMALL(IF(GB$2=Table9[account], MATCH(ROW(Table9[account]), ROW(Table9[account]))), ROWS($EB$1:FY28)))</f>
        <v>#NUM!</v>
      </c>
      <c r="GC30" s="13" t="e">
        <f t="array" ref="GC30">INDEX(Table9[subaccount], SMALL(IF(GC$2=Table9[account], MATCH(ROW(Table9[account]), ROW(Table9[account]))), ROWS($EB$1:FZ28)))</f>
        <v>#NUM!</v>
      </c>
      <c r="GD30" s="13" t="e">
        <f t="array" ref="GD30">INDEX(Table9[subaccount], SMALL(IF(GD$2=Table9[account], MATCH(ROW(Table9[account]), ROW(Table9[account]))), ROWS($EB$1:GA28)))</f>
        <v>#NUM!</v>
      </c>
      <c r="GE30" s="13" t="e">
        <f t="array" ref="GE30">INDEX(Table9[subaccount], SMALL(IF(GE$2=Table9[account], MATCH(ROW(Table9[account]), ROW(Table9[account]))), ROWS($EB$1:GB28)))</f>
        <v>#NUM!</v>
      </c>
      <c r="GF30" s="13" t="e">
        <f t="array" ref="GF30">INDEX(Table9[subaccount], SMALL(IF(GF$2=Table9[account], MATCH(ROW(Table9[account]), ROW(Table9[account]))), ROWS($EB$1:GC28)))</f>
        <v>#NUM!</v>
      </c>
      <c r="GG30" s="13" t="e">
        <f t="array" ref="GG30">INDEX(Table9[subaccount], SMALL(IF(GG$2=Table9[account], MATCH(ROW(Table9[account]), ROW(Table9[account]))), ROWS($EB$1:GD28)))</f>
        <v>#NUM!</v>
      </c>
      <c r="GH30" s="13" t="e">
        <f t="array" ref="GH30">INDEX(Table9[subaccount], SMALL(IF(GH$2=Table9[account], MATCH(ROW(Table9[account]), ROW(Table9[account]))), ROWS($EB$1:GE28)))</f>
        <v>#NUM!</v>
      </c>
      <c r="GI30" s="13" t="e">
        <f t="array" ref="GI30">INDEX(Table9[subaccount], SMALL(IF(GI$2=Table9[account], MATCH(ROW(Table9[account]), ROW(Table9[account]))), ROWS($EB$1:GF28)))</f>
        <v>#NUM!</v>
      </c>
      <c r="GJ30" s="13" t="e">
        <f t="array" ref="GJ30">INDEX(Table9[subaccount], SMALL(IF(GJ$2=Table9[account], MATCH(ROW(Table9[account]), ROW(Table9[account]))), ROWS($EB$1:GG28)))</f>
        <v>#NUM!</v>
      </c>
      <c r="GK30" s="13" t="e">
        <f t="array" ref="GK30">INDEX(Table9[subaccount], SMALL(IF(GK$2=Table9[account], MATCH(ROW(Table9[account]), ROW(Table9[account]))), ROWS($EB$1:GH28)))</f>
        <v>#NUM!</v>
      </c>
      <c r="GL30" s="13" t="e">
        <f t="array" ref="GL30">INDEX(Table9[subaccount], SMALL(IF(GL$2=Table9[account], MATCH(ROW(Table9[account]), ROW(Table9[account]))), ROWS($EB$1:GI28)))</f>
        <v>#NUM!</v>
      </c>
      <c r="GM30" s="13" t="e">
        <f t="array" ref="GM30">INDEX(Table9[subaccount], SMALL(IF(GM$2=Table9[account], MATCH(ROW(Table9[account]), ROW(Table9[account]))), ROWS($EB$1:GJ28)))</f>
        <v>#NUM!</v>
      </c>
      <c r="GN30" s="13" t="e">
        <f t="array" ref="GN30">INDEX(Table9[subaccount], SMALL(IF(GN$2=Table9[account], MATCH(ROW(Table9[account]), ROW(Table9[account]))), ROWS($EB$1:GK28)))</f>
        <v>#NUM!</v>
      </c>
      <c r="GO30" s="13" t="e">
        <f t="array" ref="GO30">INDEX(Table9[subaccount], SMALL(IF(GO$2=Table9[account], MATCH(ROW(Table9[account]), ROW(Table9[account]))), ROWS($EB$1:GL28)))</f>
        <v>#NUM!</v>
      </c>
      <c r="GP30" s="13" t="e">
        <f t="array" ref="GP30">INDEX(Table9[subaccount], SMALL(IF(GP$2=Table9[account], MATCH(ROW(Table9[account]), ROW(Table9[account]))), ROWS($EB$1:GM28)))</f>
        <v>#NUM!</v>
      </c>
      <c r="GQ30" s="13" t="e">
        <f t="array" ref="GQ30">INDEX(Table9[subaccount], SMALL(IF(GQ$2=Table9[account], MATCH(ROW(Table9[account]), ROW(Table9[account]))), ROWS($EB$1:GN28)))</f>
        <v>#NUM!</v>
      </c>
      <c r="GR30" s="13" t="e">
        <f t="array" ref="GR30">INDEX(Table9[subaccount], SMALL(IF(GR$2=Table9[account], MATCH(ROW(Table9[account]), ROW(Table9[account]))), ROWS($EB$1:GO28)))</f>
        <v>#NUM!</v>
      </c>
      <c r="GV30" s="13" t="s">
        <v>4</v>
      </c>
      <c r="GW30" s="13" t="s">
        <v>438</v>
      </c>
      <c r="GY30" s="13" t="e">
        <f t="array" ref="GY30">INDEX(Table11[Brand], SMALL(IF(GY$2=Table11[Entity], MATCH(ROW(Table11[Entity]), ROW(Table11[Entity]))), ROWS($GV$1:GV28)))</f>
        <v>#NUM!</v>
      </c>
      <c r="GZ30" s="13" t="e">
        <f t="array" ref="GZ30">INDEX(Table11[Brand], SMALL(IF(GZ$2=Table11[Entity], MATCH(ROW(Table11[Entity]), ROW(Table11[Entity]))), ROWS($GV$1:GW28)))</f>
        <v>#NUM!</v>
      </c>
      <c r="HA30" s="13" t="e">
        <f t="array" ref="HA30">INDEX(Table11[Brand], SMALL(IF(HA$2=Table11[Entity], MATCH(ROW(Table11[Entity]), ROW(Table11[Entity]))), ROWS($GV$1:GX28)))</f>
        <v>#NUM!</v>
      </c>
      <c r="HC30" s="13" t="s">
        <v>412</v>
      </c>
      <c r="HD30" s="13" t="s">
        <v>468</v>
      </c>
      <c r="HF30" s="13" t="e">
        <f t="array" ref="HF30">INDEX(Table12[SKU], SMALL(IF(HF$2=Table12[Brand], MATCH(ROW(Table12[Brand]), ROW(Table12[Brand]))), ROWS($HC$1:HC28)))</f>
        <v>#NUM!</v>
      </c>
      <c r="HG30" s="13" t="e">
        <f t="array" ref="HG30">INDEX(Table12[SKU], SMALL(IF(HG$2=Table12[Brand], MATCH(ROW(Table12[Brand]), ROW(Table12[Brand]))), ROWS($HC$1:HD28)))</f>
        <v>#NUM!</v>
      </c>
      <c r="HH30" s="13" t="e">
        <f t="array" ref="HH30">INDEX(Table12[SKU], SMALL(IF(HH$2=Table12[Brand], MATCH(ROW(Table12[Brand]), ROW(Table12[Brand]))), ROWS($HC$1:HE28)))</f>
        <v>#NUM!</v>
      </c>
      <c r="HI30" s="13" t="e">
        <f t="array" ref="HI30">INDEX(Table12[SKU], SMALL(IF(HI$2=Table12[Brand], MATCH(ROW(Table12[Brand]), ROW(Table12[Brand]))), ROWS($HC$1:HF28)))</f>
        <v>#NUM!</v>
      </c>
      <c r="HJ30" s="13" t="e">
        <f t="array" ref="HJ30">INDEX(Table12[SKU], SMALL(IF(HJ$2=Table12[Brand], MATCH(ROW(Table12[Brand]), ROW(Table12[Brand]))), ROWS($HC$1:HG28)))</f>
        <v>#NUM!</v>
      </c>
      <c r="HK30" s="13" t="e">
        <f t="array" ref="HK30">INDEX(Table12[SKU], SMALL(IF(HK$2=Table12[Brand], MATCH(ROW(Table12[Brand]), ROW(Table12[Brand]))), ROWS($HC$1:HH28)))</f>
        <v>#NUM!</v>
      </c>
      <c r="HL30" s="13" t="e">
        <f t="array" ref="HL30">INDEX(Table12[SKU], SMALL(IF(HL$2=Table12[Brand], MATCH(ROW(Table12[Brand]), ROW(Table12[Brand]))), ROWS($HC$1:HI28)))</f>
        <v>#NUM!</v>
      </c>
      <c r="HM30" s="13" t="e">
        <f t="array" ref="HM30">INDEX(Table12[SKU], SMALL(IF(HM$2=Table12[Brand], MATCH(ROW(Table12[Brand]), ROW(Table12[Brand]))), ROWS($HC$1:HJ28)))</f>
        <v>#NUM!</v>
      </c>
      <c r="HN30" s="13" t="e">
        <f t="array" ref="HN30">INDEX(Table12[SKU], SMALL(IF(HN$2=Table12[Brand], MATCH(ROW(Table12[Brand]), ROW(Table12[Brand]))), ROWS($HC$1:HK28)))</f>
        <v>#NUM!</v>
      </c>
      <c r="HO30" s="13" t="e">
        <f t="array" ref="HO30">INDEX(Table12[SKU], SMALL(IF(HO$2=Table12[Brand], MATCH(ROW(Table12[Brand]), ROW(Table12[Brand]))), ROWS($HC$1:HL28)))</f>
        <v>#NUM!</v>
      </c>
      <c r="HP30" s="13" t="e">
        <f t="array" ref="HP30">INDEX(Table12[SKU], SMALL(IF(HP$2=Table12[Brand], MATCH(ROW(Table12[Brand]), ROW(Table12[Brand]))), ROWS($HC$1:HM28)))</f>
        <v>#NUM!</v>
      </c>
      <c r="HQ30" s="13" t="e">
        <f t="array" ref="HQ30">INDEX(Table12[SKU], SMALL(IF(HQ$2=Table12[Brand], MATCH(ROW(Table12[Brand]), ROW(Table12[Brand]))), ROWS($HC$1:HN28)))</f>
        <v>#NUM!</v>
      </c>
      <c r="HR30" s="13" t="e">
        <f t="array" ref="HR30">INDEX(Table12[SKU], SMALL(IF(HR$2=Table12[Brand], MATCH(ROW(Table12[Brand]), ROW(Table12[Brand]))), ROWS($HC$1:HO28)))</f>
        <v>#NUM!</v>
      </c>
      <c r="HS30" s="13" t="e">
        <f t="array" ref="HS30">INDEX(Table12[SKU], SMALL(IF(HS$2=Table12[Brand], MATCH(ROW(Table12[Brand]), ROW(Table12[Brand]))), ROWS($HC$1:HP28)))</f>
        <v>#NUM!</v>
      </c>
      <c r="HT30" s="13" t="e">
        <f t="array" ref="HT30">INDEX(Table12[SKU], SMALL(IF(HT$2=Table12[Brand], MATCH(ROW(Table12[Brand]), ROW(Table12[Brand]))), ROWS($HC$1:HQ28)))</f>
        <v>#NUM!</v>
      </c>
      <c r="HU30" s="13" t="e">
        <f t="array" ref="HU30">INDEX(Table12[SKU], SMALL(IF(HU$2=Table12[Brand], MATCH(ROW(Table12[Brand]), ROW(Table12[Brand]))), ROWS($HC$1:HR28)))</f>
        <v>#NUM!</v>
      </c>
      <c r="HV30" s="13" t="e">
        <f t="array" ref="HV30">INDEX(Table12[SKU], SMALL(IF(HV$2=Table12[Brand], MATCH(ROW(Table12[Brand]), ROW(Table12[Brand]))), ROWS($HC$1:HS28)))</f>
        <v>#NUM!</v>
      </c>
      <c r="HW30" s="13" t="e">
        <f t="array" ref="HW30">INDEX(Table12[SKU], SMALL(IF(HW$2=Table12[Brand], MATCH(ROW(Table12[Brand]), ROW(Table12[Brand]))), ROWS($HC$1:HT28)))</f>
        <v>#NUM!</v>
      </c>
      <c r="HX30" s="13" t="e">
        <f t="array" ref="HX30">INDEX(Table12[SKU], SMALL(IF(HX$2=Table12[Brand], MATCH(ROW(Table12[Brand]), ROW(Table12[Brand]))), ROWS($HC$1:HU28)))</f>
        <v>#NUM!</v>
      </c>
      <c r="HY30" s="13" t="e">
        <f t="array" ref="HY30">INDEX(Table12[SKU], SMALL(IF(HY$2=Table12[Brand], MATCH(ROW(Table12[Brand]), ROW(Table12[Brand]))), ROWS($HC$1:HV28)))</f>
        <v>#NUM!</v>
      </c>
      <c r="HZ30" s="13" t="e">
        <f t="array" ref="HZ30">INDEX(Table12[SKU], SMALL(IF(HZ$2=Table12[Brand], MATCH(ROW(Table12[Brand]), ROW(Table12[Brand]))), ROWS($HC$1:HW28)))</f>
        <v>#NUM!</v>
      </c>
      <c r="IA30" s="13" t="e">
        <f t="array" ref="IA30">INDEX(Table12[SKU], SMALL(IF(IA$2=Table12[Brand], MATCH(ROW(Table12[Brand]), ROW(Table12[Brand]))), ROWS($HC$1:HX28)))</f>
        <v>#NUM!</v>
      </c>
      <c r="IB30" s="13" t="e">
        <f t="array" ref="IB30">INDEX(Table12[SKU], SMALL(IF(IB$2=Table12[Brand], MATCH(ROW(Table12[Brand]), ROW(Table12[Brand]))), ROWS($HC$1:HY28)))</f>
        <v>#NUM!</v>
      </c>
      <c r="IC30" s="13" t="e">
        <f t="array" ref="IC30">INDEX(Table12[SKU], SMALL(IF(IC$2=Table12[Brand], MATCH(ROW(Table12[Brand]), ROW(Table12[Brand]))), ROWS($HC$1:HZ28)))</f>
        <v>#NUM!</v>
      </c>
      <c r="ID30" s="13" t="e">
        <f t="array" ref="ID30">INDEX(Table12[SKU], SMALL(IF(ID$2=Table12[Brand], MATCH(ROW(Table12[Brand]), ROW(Table12[Brand]))), ROWS($HC$1:IA28)))</f>
        <v>#NUM!</v>
      </c>
      <c r="IE30" s="13" t="e">
        <f t="array" ref="IE30">INDEX(Table12[SKU], SMALL(IF(IE$2=Table12[Brand], MATCH(ROW(Table12[Brand]), ROW(Table12[Brand]))), ROWS($HC$1:IB28)))</f>
        <v>#NUM!</v>
      </c>
      <c r="IF30" s="13" t="e">
        <f t="array" ref="IF30">INDEX(Table12[SKU], SMALL(IF(IF$2=Table12[Brand], MATCH(ROW(Table12[Brand]), ROW(Table12[Brand]))), ROWS($HC$1:IC28)))</f>
        <v>#NUM!</v>
      </c>
      <c r="IG30" s="13" t="e">
        <f t="array" ref="IG30">INDEX(Table12[SKU], SMALL(IF(IG$2=Table12[Brand], MATCH(ROW(Table12[Brand]), ROW(Table12[Brand]))), ROWS($HC$1:ID28)))</f>
        <v>#NUM!</v>
      </c>
      <c r="IH30" s="13" t="e">
        <f t="array" ref="IH30">INDEX(Table12[SKU], SMALL(IF(IH$2=Table12[Brand], MATCH(ROW(Table12[Brand]), ROW(Table12[Brand]))), ROWS($HC$1:IE28)))</f>
        <v>#NUM!</v>
      </c>
      <c r="II30" s="13" t="e">
        <f t="array" ref="II30">INDEX(Table12[SKU], SMALL(IF(II$2=Table12[Brand], MATCH(ROW(Table12[Brand]), ROW(Table12[Brand]))), ROWS($HC$1:IF28)))</f>
        <v>#NUM!</v>
      </c>
      <c r="IJ30" s="13" t="e">
        <f t="array" ref="IJ30">INDEX(Table12[SKU], SMALL(IF(IJ$2=Table12[Brand], MATCH(ROW(Table12[Brand]), ROW(Table12[Brand]))), ROWS($HC$1:IG28)))</f>
        <v>#NUM!</v>
      </c>
      <c r="IL30" t="s">
        <v>412</v>
      </c>
      <c r="IM30" t="s">
        <v>468</v>
      </c>
      <c r="IN30" s="13">
        <f t="shared" si="0"/>
        <v>0</v>
      </c>
    </row>
    <row r="31" spans="1:251">
      <c r="AG31" s="2" t="s">
        <v>80</v>
      </c>
      <c r="AH31" s="3" t="s">
        <v>595</v>
      </c>
      <c r="AJ31" s="13" t="e" cm="1">
        <f t="array" ref="AJ31">INDEX(Table4[activity], SMALL(IF(AJ$2=Table4[subcategory], MATCH(ROW(Table4[subcategory]), ROW(Table4[subcategory]))), ROWS($AG$1:AG29)))</f>
        <v>#NUM!</v>
      </c>
      <c r="AK31" s="13" t="e" cm="1">
        <f t="array" ref="AK31">INDEX(Table4[activity], SMALL(IF(AK$2=Table4[subcategory], MATCH(ROW(Table4[subcategory]), ROW(Table4[subcategory]))), ROWS($AG$1:AH29)))</f>
        <v>#NUM!</v>
      </c>
      <c r="AL31" s="13" t="e" cm="1">
        <f t="array" ref="AL31">INDEX(Table4[activity], SMALL(IF(AL$2=Table4[subcategory], MATCH(ROW(Table4[subcategory]), ROW(Table4[subcategory]))), ROWS($AG$1:AI29)))</f>
        <v>#NUM!</v>
      </c>
      <c r="AM31" s="13" t="e" cm="1">
        <f t="array" ref="AM31">INDEX(Table4[activity], SMALL(IF(AM$2=Table4[subcategory], MATCH(ROW(Table4[subcategory]), ROW(Table4[subcategory]))), ROWS($AG$1:AJ29)))</f>
        <v>#NUM!</v>
      </c>
      <c r="AN31" s="13" t="e" cm="1">
        <f t="array" ref="AN31">INDEX(Table4[activity], SMALL(IF(AN$2=Table4[subcategory], MATCH(ROW(Table4[subcategory]), ROW(Table4[subcategory]))), ROWS($AG$1:AK29)))</f>
        <v>#NUM!</v>
      </c>
      <c r="AO31" s="13" t="e" cm="1">
        <f t="array" ref="AO31">INDEX(Table4[activity], SMALL(IF(AO$2=Table4[subcategory], MATCH(ROW(Table4[subcategory]), ROW(Table4[subcategory]))), ROWS($AG$1:AL29)))</f>
        <v>#NUM!</v>
      </c>
      <c r="AP31" s="13" t="e" cm="1">
        <f t="array" ref="AP31">INDEX(Table4[activity], SMALL(IF(AP$2=Table4[subcategory], MATCH(ROW(Table4[subcategory]), ROW(Table4[subcategory]))), ROWS($AG$1:AM29)))</f>
        <v>#NUM!</v>
      </c>
      <c r="AQ31" s="13" t="e" cm="1">
        <f t="array" ref="AQ31">INDEX(Table4[activity], SMALL(IF(AQ$2=Table4[subcategory], MATCH(ROW(Table4[subcategory]), ROW(Table4[subcategory]))), ROWS($AG$1:AN29)))</f>
        <v>#NUM!</v>
      </c>
      <c r="AR31" s="13" t="e" cm="1">
        <f t="array" ref="AR31">INDEX(Table4[activity], SMALL(IF(AR$2=Table4[subcategory], MATCH(ROW(Table4[subcategory]), ROW(Table4[subcategory]))), ROWS($AG$1:AO29)))</f>
        <v>#NUM!</v>
      </c>
      <c r="AS31" s="13" t="e" cm="1">
        <f t="array" ref="AS31">INDEX(Table4[activity], SMALL(IF(AS$2=Table4[subcategory], MATCH(ROW(Table4[subcategory]), ROW(Table4[subcategory]))), ROWS($AG$1:AP29)))</f>
        <v>#NUM!</v>
      </c>
      <c r="AT31" s="13" t="e" cm="1">
        <f t="array" ref="AT31">INDEX(Table4[activity], SMALL(IF(AT$2=Table4[subcategory], MATCH(ROW(Table4[subcategory]), ROW(Table4[subcategory]))), ROWS($AG$1:AQ29)))</f>
        <v>#NUM!</v>
      </c>
      <c r="AU31" s="13" t="e" cm="1">
        <f t="array" ref="AU31">INDEX(Table4[activity], SMALL(IF(AU$2=Table4[subcategory], MATCH(ROW(Table4[subcategory]), ROW(Table4[subcategory]))), ROWS($AG$1:AR29)))</f>
        <v>#NUM!</v>
      </c>
      <c r="AV31" s="13" t="e" cm="1">
        <f t="array" ref="AV31">INDEX(Table4[activity], SMALL(IF(AV$2=Table4[subcategory], MATCH(ROW(Table4[subcategory]), ROW(Table4[subcategory]))), ROWS($AG$1:AS29)))</f>
        <v>#NUM!</v>
      </c>
      <c r="AW31" s="13" t="e" cm="1">
        <f t="array" ref="AW31">INDEX(Table4[activity], SMALL(IF(AW$2=Table4[subcategory], MATCH(ROW(Table4[subcategory]), ROW(Table4[subcategory]))), ROWS($AG$1:AT29)))</f>
        <v>#NUM!</v>
      </c>
      <c r="AX31" s="13" t="e" cm="1">
        <f t="array" ref="AX31">INDEX(Table4[activity], SMALL(IF(AX$2=Table4[subcategory], MATCH(ROW(Table4[subcategory]), ROW(Table4[subcategory]))), ROWS($AG$1:AU29)))</f>
        <v>#NUM!</v>
      </c>
      <c r="AY31" s="13" t="e" cm="1">
        <f t="array" ref="AY31">INDEX(Table4[activity], SMALL(IF(AY$2=Table4[subcategory], MATCH(ROW(Table4[subcategory]), ROW(Table4[subcategory]))), ROWS($AG$1:AV29)))</f>
        <v>#NUM!</v>
      </c>
      <c r="AZ31" s="13" t="e" cm="1">
        <f t="array" ref="AZ31">INDEX(Table4[activity], SMALL(IF(AZ$2=Table4[subcategory], MATCH(ROW(Table4[subcategory]), ROW(Table4[subcategory]))), ROWS($AG$1:AW29)))</f>
        <v>#NUM!</v>
      </c>
      <c r="BA31" s="13" t="e" cm="1">
        <f t="array" ref="BA31">INDEX(Table4[activity], SMALL(IF(BA$2=Table4[subcategory], MATCH(ROW(Table4[subcategory]), ROW(Table4[subcategory]))), ROWS($AG$1:AX29)))</f>
        <v>#NUM!</v>
      </c>
      <c r="BB31" s="13" t="e" cm="1">
        <f t="array" ref="BB31">INDEX(Table4[activity], SMALL(IF(BB$2=Table4[subcategory], MATCH(ROW(Table4[subcategory]), ROW(Table4[subcategory]))), ROWS($AG$1:AY29)))</f>
        <v>#NUM!</v>
      </c>
      <c r="BD31" s="13" t="s">
        <v>58</v>
      </c>
      <c r="BE31" s="13" t="s">
        <v>69</v>
      </c>
      <c r="BG31" s="13" t="e">
        <f t="array" ref="BG31">INDEX(Table5[subactivity], SMALL(IF(BG$2=Table5[activity], MATCH(ROW(Table5[activity]), ROW(Table5[activity]))), ROWS($BD$1:BD29)))</f>
        <v>#NUM!</v>
      </c>
      <c r="BH31" s="13" t="e">
        <f t="array" ref="BH31">INDEX(Table5[subactivity], SMALL(IF(BH$2=Table5[activity], MATCH(ROW(Table5[activity]), ROW(Table5[activity]))), ROWS($BD$1:BE29)))</f>
        <v>#NUM!</v>
      </c>
      <c r="BI31" s="13" t="e">
        <f t="array" ref="BI31">INDEX(Table5[subactivity], SMALL(IF(BI$2=Table5[activity], MATCH(ROW(Table5[activity]), ROW(Table5[activity]))), ROWS($BD$1:BF29)))</f>
        <v>#NUM!</v>
      </c>
      <c r="BJ31" s="13" t="e">
        <f t="array" ref="BJ31">INDEX(Table5[subactivity], SMALL(IF(BJ$2=Table5[activity], MATCH(ROW(Table5[activity]), ROW(Table5[activity]))), ROWS($BD$1:BG29)))</f>
        <v>#NUM!</v>
      </c>
      <c r="BK31" s="13" t="e">
        <f t="array" ref="BK31">INDEX(Table5[subactivity], SMALL(IF(BK$2=Table5[activity], MATCH(ROW(Table5[activity]), ROW(Table5[activity]))), ROWS($BD$1:BH29)))</f>
        <v>#NUM!</v>
      </c>
      <c r="BL31" s="13" t="e">
        <f t="array" ref="BL31">INDEX(Table5[subactivity], SMALL(IF(BL$2=Table5[activity], MATCH(ROW(Table5[activity]), ROW(Table5[activity]))), ROWS($BD$1:BI29)))</f>
        <v>#NUM!</v>
      </c>
      <c r="BM31" s="13" t="e">
        <f t="array" ref="BM31">INDEX(Table5[subactivity], SMALL(IF(BM$2=Table5[activity], MATCH(ROW(Table5[activity]), ROW(Table5[activity]))), ROWS($BD$1:BJ29)))</f>
        <v>#NUM!</v>
      </c>
      <c r="BN31" s="13" t="e">
        <f t="array" ref="BN31">INDEX(Table5[subactivity], SMALL(IF(BN$2=Table5[activity], MATCH(ROW(Table5[activity]), ROW(Table5[activity]))), ROWS($BD$1:BK29)))</f>
        <v>#NUM!</v>
      </c>
      <c r="BO31" s="13" t="e">
        <f t="array" ref="BO31">INDEX(Table5[subactivity], SMALL(IF(BO$2=Table5[activity], MATCH(ROW(Table5[activity]), ROW(Table5[activity]))), ROWS($BD$1:BL29)))</f>
        <v>#NUM!</v>
      </c>
      <c r="BP31" s="13" t="e">
        <f t="array" ref="BP31">INDEX(Table5[subactivity], SMALL(IF(BP$2=Table5[activity], MATCH(ROW(Table5[activity]), ROW(Table5[activity]))), ROWS($BD$1:BM29)))</f>
        <v>#NUM!</v>
      </c>
      <c r="BQ31" s="13" t="e">
        <f t="array" ref="BQ31">INDEX(Table5[subactivity], SMALL(IF(BQ$2=Table5[activity], MATCH(ROW(Table5[activity]), ROW(Table5[activity]))), ROWS($BD$1:BN29)))</f>
        <v>#NUM!</v>
      </c>
      <c r="BR31" s="13" t="e">
        <f t="array" ref="BR31">INDEX(Table5[subactivity], SMALL(IF(BR$2=Table5[activity], MATCH(ROW(Table5[activity]), ROW(Table5[activity]))), ROWS($BD$1:BO29)))</f>
        <v>#NUM!</v>
      </c>
      <c r="BS31" s="13" t="e">
        <f t="array" ref="BS31">INDEX(Table5[subactivity], SMALL(IF(BS$2=Table5[activity], MATCH(ROW(Table5[activity]), ROW(Table5[activity]))), ROWS($BD$1:BP29)))</f>
        <v>#NUM!</v>
      </c>
      <c r="BT31" s="13" t="e">
        <f t="array" ref="BT31">INDEX(Table5[subactivity], SMALL(IF(BT$2=Table5[activity], MATCH(ROW(Table5[activity]), ROW(Table5[activity]))), ROWS($BD$1:BQ29)))</f>
        <v>#NUM!</v>
      </c>
      <c r="BU31" s="13" t="e">
        <f t="array" ref="BU31">INDEX(Table5[subactivity], SMALL(IF(BU$2=Table5[activity], MATCH(ROW(Table5[activity]), ROW(Table5[activity]))), ROWS($BD$1:BR29)))</f>
        <v>#NUM!</v>
      </c>
      <c r="BV31" s="13" t="e">
        <f t="array" ref="BV31">INDEX(Table5[subactivity], SMALL(IF(BV$2=Table5[activity], MATCH(ROW(Table5[activity]), ROW(Table5[activity]))), ROWS($BD$1:BS29)))</f>
        <v>#NUM!</v>
      </c>
      <c r="BW31" s="13" t="e">
        <f t="array" ref="BW31">INDEX(Table5[subactivity], SMALL(IF(BW$2=Table5[activity], MATCH(ROW(Table5[activity]), ROW(Table5[activity]))), ROWS($BD$1:BT29)))</f>
        <v>#NUM!</v>
      </c>
      <c r="BX31" s="13" t="e">
        <f t="array" ref="BX31">INDEX(Table5[subactivity], SMALL(IF(BX$2=Table5[activity], MATCH(ROW(Table5[activity]), ROW(Table5[activity]))), ROWS($BD$1:BU29)))</f>
        <v>#NUM!</v>
      </c>
      <c r="BY31" s="13" t="e">
        <f t="array" ref="BY31">INDEX(Table5[subactivity], SMALL(IF(BY$2=Table5[activity], MATCH(ROW(Table5[activity]), ROW(Table5[activity]))), ROWS($BD$1:BV29)))</f>
        <v>#NUM!</v>
      </c>
      <c r="BZ31" s="13" t="e">
        <f t="array" ref="BZ31">INDEX(Table5[subactivity], SMALL(IF(BZ$2=Table5[activity], MATCH(ROW(Table5[activity]), ROW(Table5[activity]))), ROWS($BD$1:BW29)))</f>
        <v>#NUM!</v>
      </c>
      <c r="CA31" s="13" t="e">
        <f t="array" ref="CA31">INDEX(Table5[subactivity], SMALL(IF(CA$2=Table5[activity], MATCH(ROW(Table5[activity]), ROW(Table5[activity]))), ROWS($BD$1:BX29)))</f>
        <v>#NUM!</v>
      </c>
      <c r="CB31" s="13" t="e">
        <f t="array" ref="CB31">INDEX(Table5[subactivity], SMALL(IF(CB$2=Table5[activity], MATCH(ROW(Table5[activity]), ROW(Table5[activity]))), ROWS($BD$1:BY29)))</f>
        <v>#NUM!</v>
      </c>
      <c r="CC31" s="13" t="e">
        <f t="array" ref="CC31">INDEX(Table5[subactivity], SMALL(IF(CC$2=Table5[activity], MATCH(ROW(Table5[activity]), ROW(Table5[activity]))), ROWS($BD$1:BZ29)))</f>
        <v>#NUM!</v>
      </c>
      <c r="CD31" s="13" t="e">
        <f t="array" ref="CD31">INDEX(Table5[subactivity], SMALL(IF(CD$2=Table5[activity], MATCH(ROW(Table5[activity]), ROW(Table5[activity]))), ROWS($BD$1:CA29)))</f>
        <v>#NUM!</v>
      </c>
      <c r="CE31" s="13" t="e">
        <f t="array" ref="CE31">INDEX(Table5[subactivity], SMALL(IF(CE$2=Table5[activity], MATCH(ROW(Table5[activity]), ROW(Table5[activity]))), ROWS($BD$1:CB29)))</f>
        <v>#NUM!</v>
      </c>
      <c r="CF31" s="13" t="e">
        <f t="array" ref="CF31">INDEX(Table5[subactivity], SMALL(IF(CF$2=Table5[activity], MATCH(ROW(Table5[activity]), ROW(Table5[activity]))), ROWS($BD$1:CC29)))</f>
        <v>#NUM!</v>
      </c>
      <c r="CG31" s="13" t="e">
        <f t="array" ref="CG31">INDEX(Table5[subactivity], SMALL(IF(CG$2=Table5[activity], MATCH(ROW(Table5[activity]), ROW(Table5[activity]))), ROWS($BD$1:CD29)))</f>
        <v>#NUM!</v>
      </c>
      <c r="CH31" s="13" t="e">
        <f t="array" ref="CH31">INDEX(Table5[subactivity], SMALL(IF(CH$2=Table5[activity], MATCH(ROW(Table5[activity]), ROW(Table5[activity]))), ROWS($BD$1:CE29)))</f>
        <v>#NUM!</v>
      </c>
      <c r="CI31" s="13" t="e">
        <f t="array" ref="CI31">INDEX(Table5[subactivity], SMALL(IF(CI$2=Table5[activity], MATCH(ROW(Table5[activity]), ROW(Table5[activity]))), ROWS($BD$1:CF29)))</f>
        <v>#NUM!</v>
      </c>
      <c r="CJ31" s="13" t="e">
        <f t="array" ref="CJ31">INDEX(Table5[subactivity], SMALL(IF(CJ$2=Table5[activity], MATCH(ROW(Table5[activity]), ROW(Table5[activity]))), ROWS($BD$1:CG29)))</f>
        <v>#NUM!</v>
      </c>
      <c r="CK31" s="13" t="e">
        <f t="array" ref="CK31">INDEX(Table5[subactivity], SMALL(IF(CK$2=Table5[activity], MATCH(ROW(Table5[activity]), ROW(Table5[activity]))), ROWS($BD$1:CH29)))</f>
        <v>#NUM!</v>
      </c>
      <c r="CL31" s="13" t="e">
        <f t="array" ref="CL31">INDEX(Table5[subactivity], SMALL(IF(CL$2=Table5[activity], MATCH(ROW(Table5[activity]), ROW(Table5[activity]))), ROWS($BD$1:CI29)))</f>
        <v>#NUM!</v>
      </c>
      <c r="CM31" s="13" t="e">
        <f t="array" ref="CM31">INDEX(Table5[subactivity], SMALL(IF(CM$2=Table5[activity], MATCH(ROW(Table5[activity]), ROW(Table5[activity]))), ROWS($BD$1:CJ29)))</f>
        <v>#NUM!</v>
      </c>
      <c r="CN31" s="13" t="e">
        <f t="array" ref="CN31">INDEX(Table5[subactivity], SMALL(IF(CN$2=Table5[activity], MATCH(ROW(Table5[activity]), ROW(Table5[activity]))), ROWS($BD$1:CK29)))</f>
        <v>#NUM!</v>
      </c>
      <c r="CO31" s="13" t="e">
        <f t="array" ref="CO31">INDEX(Table5[subactivity], SMALL(IF(CO$2=Table5[activity], MATCH(ROW(Table5[activity]), ROW(Table5[activity]))), ROWS($BD$1:CL29)))</f>
        <v>#NUM!</v>
      </c>
      <c r="CP31" s="13" t="e">
        <f t="array" ref="CP31">INDEX(Table5[subactivity], SMALL(IF(CP$2=Table5[activity], MATCH(ROW(Table5[activity]), ROW(Table5[activity]))), ROWS($BD$1:CM29)))</f>
        <v>#NUM!</v>
      </c>
      <c r="DG31" s="13" t="s">
        <v>146</v>
      </c>
      <c r="DH31" s="13" t="s">
        <v>184</v>
      </c>
      <c r="DJ31" s="13" t="e">
        <f t="array" ref="DJ31">INDEX(Table8[account], SMALL(IF(DJ$2=Table8[subchannel], MATCH(ROW(Table8[subchannel]), ROW(Table8[subchannel]))), ROWS($DG$1:DG29)))</f>
        <v>#NUM!</v>
      </c>
      <c r="DK31" s="13" t="e">
        <f t="array" ref="DK31">INDEX(Table8[account], SMALL(IF(DK$2=Table8[subchannel], MATCH(ROW(Table8[subchannel]), ROW(Table8[subchannel]))), ROWS($DG$1:DH29)))</f>
        <v>#NUM!</v>
      </c>
      <c r="DL31" s="13" t="e">
        <f t="array" ref="DL31">INDEX(Table8[account], SMALL(IF(DL$2=Table8[subchannel], MATCH(ROW(Table8[subchannel]), ROW(Table8[subchannel]))), ROWS($DG$1:DI29)))</f>
        <v>#NUM!</v>
      </c>
      <c r="DM31" s="13" t="e">
        <f t="array" ref="DM31">INDEX(Table8[account], SMALL(IF(DM$2=Table8[subchannel], MATCH(ROW(Table8[subchannel]), ROW(Table8[subchannel]))), ROWS($DG$1:DJ29)))</f>
        <v>#NUM!</v>
      </c>
      <c r="DN31" s="13" t="e">
        <f t="array" ref="DN31">INDEX(Table8[account], SMALL(IF(DN$2=Table8[subchannel], MATCH(ROW(Table8[subchannel]), ROW(Table8[subchannel]))), ROWS($DG$1:DK29)))</f>
        <v>#NUM!</v>
      </c>
      <c r="DO31" s="13" t="e">
        <f t="array" ref="DO31">INDEX(Table8[account], SMALL(IF(DO$2=Table8[subchannel], MATCH(ROW(Table8[subchannel]), ROW(Table8[subchannel]))), ROWS($DG$1:DL29)))</f>
        <v>#NUM!</v>
      </c>
      <c r="DP31" s="13" t="e">
        <f t="array" ref="DP31">INDEX(Table8[account], SMALL(IF(DP$2=Table8[subchannel], MATCH(ROW(Table8[subchannel]), ROW(Table8[subchannel]))), ROWS($DG$1:DM29)))</f>
        <v>#NUM!</v>
      </c>
      <c r="DQ31" s="13" t="e">
        <f t="array" ref="DQ31">INDEX(Table8[account], SMALL(IF(DQ$2=Table8[subchannel], MATCH(ROW(Table8[subchannel]), ROW(Table8[subchannel]))), ROWS($DG$1:DN29)))</f>
        <v>#NUM!</v>
      </c>
      <c r="DR31" s="13" t="e">
        <f t="array" ref="DR31">INDEX(Table8[account], SMALL(IF(DR$2=Table8[subchannel], MATCH(ROW(Table8[subchannel]), ROW(Table8[subchannel]))), ROWS($DG$1:DO29)))</f>
        <v>#NUM!</v>
      </c>
      <c r="DS31" s="13" t="e">
        <f t="array" ref="DS31">INDEX(Table8[account], SMALL(IF(DS$2=Table8[subchannel], MATCH(ROW(Table8[subchannel]), ROW(Table8[subchannel]))), ROWS($DG$1:DP29)))</f>
        <v>#NUM!</v>
      </c>
      <c r="DT31" s="13" t="e">
        <f t="array" ref="DT31">INDEX(Table8[account], SMALL(IF(DT$2=Table8[subchannel], MATCH(ROW(Table8[subchannel]), ROW(Table8[subchannel]))), ROWS($DG$1:DQ29)))</f>
        <v>#NUM!</v>
      </c>
      <c r="DU31" s="13" t="e">
        <f t="array" ref="DU31">INDEX(Table8[account], SMALL(IF(DU$2=Table8[subchannel], MATCH(ROW(Table8[subchannel]), ROW(Table8[subchannel]))), ROWS($DG$1:DR29)))</f>
        <v>#NUM!</v>
      </c>
      <c r="DV31" s="13" t="e">
        <f t="array" ref="DV31">INDEX(Table8[account], SMALL(IF(DV$2=Table8[subchannel], MATCH(ROW(Table8[subchannel]), ROW(Table8[subchannel]))), ROWS($DG$1:DS29)))</f>
        <v>#NUM!</v>
      </c>
      <c r="DW31" s="13" t="e">
        <f t="array" ref="DW31">INDEX(Table8[account], SMALL(IF(DW$2=Table8[subchannel], MATCH(ROW(Table8[subchannel]), ROW(Table8[subchannel]))), ROWS($DG$1:DT29)))</f>
        <v>#NUM!</v>
      </c>
      <c r="DX31" s="13" t="e">
        <f t="array" ref="DX31">INDEX(Table8[account], SMALL(IF(DX$2=Table8[subchannel], MATCH(ROW(Table8[subchannel]), ROW(Table8[subchannel]))), ROWS($DG$1:DU29)))</f>
        <v>#NUM!</v>
      </c>
      <c r="DY31" s="13" t="e">
        <f t="array" ref="DY31">INDEX(Table8[account], SMALL(IF(DY$2=Table8[subchannel], MATCH(ROW(Table8[subchannel]), ROW(Table8[subchannel]))), ROWS($DG$1:DV29)))</f>
        <v>#NUM!</v>
      </c>
      <c r="DZ31" s="13" t="e">
        <f t="array" ref="DZ31">INDEX(Table8[account], SMALL(IF(DZ$2=Table8[subchannel], MATCH(ROW(Table8[subchannel]), ROW(Table8[subchannel]))), ROWS($DG$1:DW29)))</f>
        <v>#NUM!</v>
      </c>
      <c r="EB31" s="13" t="s">
        <v>176</v>
      </c>
      <c r="EC31" s="13" t="s">
        <v>218</v>
      </c>
      <c r="EE31" s="13" t="e">
        <f t="array" ref="EE31">INDEX(Table9[subaccount], SMALL(IF(EE$2=Table9[account], MATCH(ROW(Table9[account]), ROW(Table9[account]))), ROWS($EB$1:EB29)))</f>
        <v>#NUM!</v>
      </c>
      <c r="EF31" s="13" t="e">
        <f t="array" ref="EF31">INDEX(Table9[subaccount], SMALL(IF(EF$2=Table9[account], MATCH(ROW(Table9[account]), ROW(Table9[account]))), ROWS($EB$1:EC29)))</f>
        <v>#NUM!</v>
      </c>
      <c r="EG31" s="13" t="e">
        <f t="array" ref="EG31">INDEX(Table9[subaccount], SMALL(IF(EG$2=Table9[account], MATCH(ROW(Table9[account]), ROW(Table9[account]))), ROWS($EB$1:ED29)))</f>
        <v>#NUM!</v>
      </c>
      <c r="EH31" s="13" t="e">
        <f t="array" ref="EH31">INDEX(Table9[subaccount], SMALL(IF(EH$2=Table9[account], MATCH(ROW(Table9[account]), ROW(Table9[account]))), ROWS($EB$1:EE29)))</f>
        <v>#NUM!</v>
      </c>
      <c r="EI31" s="13" t="e">
        <f t="array" ref="EI31">INDEX(Table9[subaccount], SMALL(IF(EI$2=Table9[account], MATCH(ROW(Table9[account]), ROW(Table9[account]))), ROWS($EB$1:EF29)))</f>
        <v>#NUM!</v>
      </c>
      <c r="EJ31" s="13" t="e">
        <f t="array" ref="EJ31">INDEX(Table9[subaccount], SMALL(IF(EJ$2=Table9[account], MATCH(ROW(Table9[account]), ROW(Table9[account]))), ROWS($EB$1:EG29)))</f>
        <v>#NUM!</v>
      </c>
      <c r="EK31" s="13" t="e">
        <f t="array" ref="EK31">INDEX(Table9[subaccount], SMALL(IF(EK$2=Table9[account], MATCH(ROW(Table9[account]), ROW(Table9[account]))), ROWS($EB$1:EH29)))</f>
        <v>#NUM!</v>
      </c>
      <c r="EL31" s="13" t="e">
        <f t="array" ref="EL31">INDEX(Table9[subaccount], SMALL(IF(EL$2=Table9[account], MATCH(ROW(Table9[account]), ROW(Table9[account]))), ROWS($EB$1:EI29)))</f>
        <v>#NUM!</v>
      </c>
      <c r="EM31" s="13" t="e">
        <f t="array" ref="EM31">INDEX(Table9[subaccount], SMALL(IF(EM$2=Table9[account], MATCH(ROW(Table9[account]), ROW(Table9[account]))), ROWS($EB$1:EJ29)))</f>
        <v>#NUM!</v>
      </c>
      <c r="EN31" s="13" t="e">
        <f t="array" ref="EN31">INDEX(Table9[subaccount], SMALL(IF(EN$2=Table9[account], MATCH(ROW(Table9[account]), ROW(Table9[account]))), ROWS($EB$1:EK29)))</f>
        <v>#NUM!</v>
      </c>
      <c r="EO31" s="13" t="e">
        <f t="array" ref="EO31">INDEX(Table9[subaccount], SMALL(IF(EO$2=Table9[account], MATCH(ROW(Table9[account]), ROW(Table9[account]))), ROWS($EB$1:EL29)))</f>
        <v>#NUM!</v>
      </c>
      <c r="EP31" s="13" t="e">
        <f t="array" ref="EP31">INDEX(Table9[subaccount], SMALL(IF(EP$2=Table9[account], MATCH(ROW(Table9[account]), ROW(Table9[account]))), ROWS($EB$1:EM29)))</f>
        <v>#NUM!</v>
      </c>
      <c r="EQ31" s="13" t="e">
        <f t="array" ref="EQ31">INDEX(Table9[subaccount], SMALL(IF(EQ$2=Table9[account], MATCH(ROW(Table9[account]), ROW(Table9[account]))), ROWS($EB$1:EN29)))</f>
        <v>#NUM!</v>
      </c>
      <c r="ER31" s="13" t="e">
        <f t="array" ref="ER31">INDEX(Table9[subaccount], SMALL(IF(ER$2=Table9[account], MATCH(ROW(Table9[account]), ROW(Table9[account]))), ROWS($EB$1:EO29)))</f>
        <v>#NUM!</v>
      </c>
      <c r="ES31" s="13" t="e">
        <f t="array" ref="ES31">INDEX(Table9[subaccount], SMALL(IF(ES$2=Table9[account], MATCH(ROW(Table9[account]), ROW(Table9[account]))), ROWS($EB$1:EP29)))</f>
        <v>#NUM!</v>
      </c>
      <c r="ET31" s="13" t="e">
        <f t="array" ref="ET31">INDEX(Table9[subaccount], SMALL(IF(ET$2=Table9[account], MATCH(ROW(Table9[account]), ROW(Table9[account]))), ROWS($EB$1:EQ29)))</f>
        <v>#NUM!</v>
      </c>
      <c r="EU31" s="13" t="e">
        <f t="array" ref="EU31">INDEX(Table9[subaccount], SMALL(IF(EU$2=Table9[account], MATCH(ROW(Table9[account]), ROW(Table9[account]))), ROWS($EB$1:ER29)))</f>
        <v>#NUM!</v>
      </c>
      <c r="EV31" s="13" t="e">
        <f t="array" ref="EV31">INDEX(Table9[subaccount], SMALL(IF(EV$2=Table9[account], MATCH(ROW(Table9[account]), ROW(Table9[account]))), ROWS($EB$1:ES29)))</f>
        <v>#NUM!</v>
      </c>
      <c r="EW31" s="13" t="e">
        <f t="array" ref="EW31">INDEX(Table9[subaccount], SMALL(IF(EW$2=Table9[account], MATCH(ROW(Table9[account]), ROW(Table9[account]))), ROWS($EB$1:ET29)))</f>
        <v>#NUM!</v>
      </c>
      <c r="EX31" s="13" t="e">
        <f t="array" ref="EX31">INDEX(Table9[subaccount], SMALL(IF(EX$2=Table9[account], MATCH(ROW(Table9[account]), ROW(Table9[account]))), ROWS($EB$1:EU29)))</f>
        <v>#NUM!</v>
      </c>
      <c r="EY31" s="13" t="e">
        <f t="array" ref="EY31">INDEX(Table9[subaccount], SMALL(IF(EY$2=Table9[account], MATCH(ROW(Table9[account]), ROW(Table9[account]))), ROWS($EB$1:EV29)))</f>
        <v>#NUM!</v>
      </c>
      <c r="EZ31" s="13" t="e">
        <f t="array" ref="EZ31">INDEX(Table9[subaccount], SMALL(IF(EZ$2=Table9[account], MATCH(ROW(Table9[account]), ROW(Table9[account]))), ROWS($EB$1:EW29)))</f>
        <v>#NUM!</v>
      </c>
      <c r="FA31" s="13" t="e">
        <f t="array" ref="FA31">INDEX(Table9[subaccount], SMALL(IF(FA$2=Table9[account], MATCH(ROW(Table9[account]), ROW(Table9[account]))), ROWS($EB$1:EX29)))</f>
        <v>#NUM!</v>
      </c>
      <c r="FB31" s="13" t="e">
        <f t="array" ref="FB31">INDEX(Table9[subaccount], SMALL(IF(FB$2=Table9[account], MATCH(ROW(Table9[account]), ROW(Table9[account]))), ROWS($EB$1:EY29)))</f>
        <v>#NUM!</v>
      </c>
      <c r="FC31" s="13" t="e">
        <f t="array" ref="FC31">INDEX(Table9[subaccount], SMALL(IF(FC$2=Table9[account], MATCH(ROW(Table9[account]), ROW(Table9[account]))), ROWS($EB$1:EZ29)))</f>
        <v>#NUM!</v>
      </c>
      <c r="FD31" s="13" t="e">
        <f t="array" ref="FD31">INDEX(Table9[subaccount], SMALL(IF(FD$2=Table9[account], MATCH(ROW(Table9[account]), ROW(Table9[account]))), ROWS($EB$1:FA29)))</f>
        <v>#NUM!</v>
      </c>
      <c r="FE31" s="13" t="e">
        <f t="array" ref="FE31">INDEX(Table9[subaccount], SMALL(IF(FE$2=Table9[account], MATCH(ROW(Table9[account]), ROW(Table9[account]))), ROWS($EB$1:FB29)))</f>
        <v>#NUM!</v>
      </c>
      <c r="FF31" s="13" t="e">
        <f t="array" ref="FF31">INDEX(Table9[subaccount], SMALL(IF(FF$2=Table9[account], MATCH(ROW(Table9[account]), ROW(Table9[account]))), ROWS($EB$1:FC29)))</f>
        <v>#NUM!</v>
      </c>
      <c r="FG31" s="13" t="e">
        <f t="array" ref="FG31">INDEX(Table9[subaccount], SMALL(IF(FG$2=Table9[account], MATCH(ROW(Table9[account]), ROW(Table9[account]))), ROWS($EB$1:FD29)))</f>
        <v>#NUM!</v>
      </c>
      <c r="FH31" s="13" t="e">
        <f t="array" ref="FH31">INDEX(Table9[subaccount], SMALL(IF(FH$2=Table9[account], MATCH(ROW(Table9[account]), ROW(Table9[account]))), ROWS($EB$1:FE29)))</f>
        <v>#NUM!</v>
      </c>
      <c r="FI31" s="13" t="e">
        <f t="array" ref="FI31">INDEX(Table9[subaccount], SMALL(IF(FI$2=Table9[account], MATCH(ROW(Table9[account]), ROW(Table9[account]))), ROWS($EB$1:FF29)))</f>
        <v>#NUM!</v>
      </c>
      <c r="FJ31" s="13" t="e">
        <f t="array" ref="FJ31">INDEX(Table9[subaccount], SMALL(IF(FJ$2=Table9[account], MATCH(ROW(Table9[account]), ROW(Table9[account]))), ROWS($EB$1:FG29)))</f>
        <v>#NUM!</v>
      </c>
      <c r="FK31" s="13" t="e">
        <f t="array" ref="FK31">INDEX(Table9[subaccount], SMALL(IF(FK$2=Table9[account], MATCH(ROW(Table9[account]), ROW(Table9[account]))), ROWS($EB$1:FH29)))</f>
        <v>#NUM!</v>
      </c>
      <c r="FL31" s="13" t="e">
        <f t="array" ref="FL31">INDEX(Table9[subaccount], SMALL(IF(FL$2=Table9[account], MATCH(ROW(Table9[account]), ROW(Table9[account]))), ROWS($EB$1:FI29)))</f>
        <v>#NUM!</v>
      </c>
      <c r="FM31" s="13" t="e">
        <f t="array" ref="FM31">INDEX(Table9[subaccount], SMALL(IF(FM$2=Table9[account], MATCH(ROW(Table9[account]), ROW(Table9[account]))), ROWS($EB$1:FJ29)))</f>
        <v>#NUM!</v>
      </c>
      <c r="FN31" s="13" t="e">
        <f t="array" ref="FN31">INDEX(Table9[subaccount], SMALL(IF(FN$2=Table9[account], MATCH(ROW(Table9[account]), ROW(Table9[account]))), ROWS($EB$1:FK29)))</f>
        <v>#NUM!</v>
      </c>
      <c r="FO31" s="13" t="e">
        <f t="array" ref="FO31">INDEX(Table9[subaccount], SMALL(IF(FO$2=Table9[account], MATCH(ROW(Table9[account]), ROW(Table9[account]))), ROWS($EB$1:FL29)))</f>
        <v>#NUM!</v>
      </c>
      <c r="FP31" s="13" t="e">
        <f t="array" ref="FP31">INDEX(Table9[subaccount], SMALL(IF(FP$2=Table9[account], MATCH(ROW(Table9[account]), ROW(Table9[account]))), ROWS($EB$1:FM29)))</f>
        <v>#NUM!</v>
      </c>
      <c r="FQ31" s="13" t="e">
        <f t="array" ref="FQ31">INDEX(Table9[subaccount], SMALL(IF(FQ$2=Table9[account], MATCH(ROW(Table9[account]), ROW(Table9[account]))), ROWS($EB$1:FN29)))</f>
        <v>#NUM!</v>
      </c>
      <c r="FR31" s="13" t="e">
        <f t="array" ref="FR31">INDEX(Table9[subaccount], SMALL(IF(FR$2=Table9[account], MATCH(ROW(Table9[account]), ROW(Table9[account]))), ROWS($EB$1:FO29)))</f>
        <v>#NUM!</v>
      </c>
      <c r="FS31" s="13" t="e">
        <f t="array" ref="FS31">INDEX(Table9[subaccount], SMALL(IF(FS$2=Table9[account], MATCH(ROW(Table9[account]), ROW(Table9[account]))), ROWS($EB$1:FP29)))</f>
        <v>#NUM!</v>
      </c>
      <c r="FT31" s="13" t="e">
        <f t="array" ref="FT31">INDEX(Table9[subaccount], SMALL(IF(FT$2=Table9[account], MATCH(ROW(Table9[account]), ROW(Table9[account]))), ROWS($EB$1:FQ29)))</f>
        <v>#NUM!</v>
      </c>
      <c r="FU31" s="13" t="e">
        <f t="array" ref="FU31">INDEX(Table9[subaccount], SMALL(IF(FU$2=Table9[account], MATCH(ROW(Table9[account]), ROW(Table9[account]))), ROWS($EB$1:FR29)))</f>
        <v>#NUM!</v>
      </c>
      <c r="FV31" s="13" t="e">
        <f t="array" ref="FV31">INDEX(Table9[subaccount], SMALL(IF(FV$2=Table9[account], MATCH(ROW(Table9[account]), ROW(Table9[account]))), ROWS($EB$1:FS29)))</f>
        <v>#NUM!</v>
      </c>
      <c r="FW31" s="13" t="e">
        <f t="array" ref="FW31">INDEX(Table9[subaccount], SMALL(IF(FW$2=Table9[account], MATCH(ROW(Table9[account]), ROW(Table9[account]))), ROWS($EB$1:FT29)))</f>
        <v>#NUM!</v>
      </c>
      <c r="FX31" s="13" t="e">
        <f t="array" ref="FX31">INDEX(Table9[subaccount], SMALL(IF(FX$2=Table9[account], MATCH(ROW(Table9[account]), ROW(Table9[account]))), ROWS($EB$1:FU29)))</f>
        <v>#NUM!</v>
      </c>
      <c r="FY31" s="13" t="e">
        <f t="array" ref="FY31">INDEX(Table9[subaccount], SMALL(IF(FY$2=Table9[account], MATCH(ROW(Table9[account]), ROW(Table9[account]))), ROWS($EB$1:FV29)))</f>
        <v>#NUM!</v>
      </c>
      <c r="FZ31" s="13" t="e">
        <f t="array" ref="FZ31">INDEX(Table9[subaccount], SMALL(IF(FZ$2=Table9[account], MATCH(ROW(Table9[account]), ROW(Table9[account]))), ROWS($EB$1:FW29)))</f>
        <v>#NUM!</v>
      </c>
      <c r="GA31" s="13" t="e">
        <f t="array" ref="GA31">INDEX(Table9[subaccount], SMALL(IF(GA$2=Table9[account], MATCH(ROW(Table9[account]), ROW(Table9[account]))), ROWS($EB$1:FX29)))</f>
        <v>#NUM!</v>
      </c>
      <c r="GB31" s="13" t="e">
        <f t="array" ref="GB31">INDEX(Table9[subaccount], SMALL(IF(GB$2=Table9[account], MATCH(ROW(Table9[account]), ROW(Table9[account]))), ROWS($EB$1:FY29)))</f>
        <v>#NUM!</v>
      </c>
      <c r="GC31" s="13" t="e">
        <f t="array" ref="GC31">INDEX(Table9[subaccount], SMALL(IF(GC$2=Table9[account], MATCH(ROW(Table9[account]), ROW(Table9[account]))), ROWS($EB$1:FZ29)))</f>
        <v>#NUM!</v>
      </c>
      <c r="GD31" s="13" t="e">
        <f t="array" ref="GD31">INDEX(Table9[subaccount], SMALL(IF(GD$2=Table9[account], MATCH(ROW(Table9[account]), ROW(Table9[account]))), ROWS($EB$1:GA29)))</f>
        <v>#NUM!</v>
      </c>
      <c r="GE31" s="13" t="e">
        <f t="array" ref="GE31">INDEX(Table9[subaccount], SMALL(IF(GE$2=Table9[account], MATCH(ROW(Table9[account]), ROW(Table9[account]))), ROWS($EB$1:GB29)))</f>
        <v>#NUM!</v>
      </c>
      <c r="GF31" s="13" t="e">
        <f t="array" ref="GF31">INDEX(Table9[subaccount], SMALL(IF(GF$2=Table9[account], MATCH(ROW(Table9[account]), ROW(Table9[account]))), ROWS($EB$1:GC29)))</f>
        <v>#NUM!</v>
      </c>
      <c r="GG31" s="13" t="e">
        <f t="array" ref="GG31">INDEX(Table9[subaccount], SMALL(IF(GG$2=Table9[account], MATCH(ROW(Table9[account]), ROW(Table9[account]))), ROWS($EB$1:GD29)))</f>
        <v>#NUM!</v>
      </c>
      <c r="GH31" s="13" t="e">
        <f t="array" ref="GH31">INDEX(Table9[subaccount], SMALL(IF(GH$2=Table9[account], MATCH(ROW(Table9[account]), ROW(Table9[account]))), ROWS($EB$1:GE29)))</f>
        <v>#NUM!</v>
      </c>
      <c r="GI31" s="13" t="e">
        <f t="array" ref="GI31">INDEX(Table9[subaccount], SMALL(IF(GI$2=Table9[account], MATCH(ROW(Table9[account]), ROW(Table9[account]))), ROWS($EB$1:GF29)))</f>
        <v>#NUM!</v>
      </c>
      <c r="GJ31" s="13" t="e">
        <f t="array" ref="GJ31">INDEX(Table9[subaccount], SMALL(IF(GJ$2=Table9[account], MATCH(ROW(Table9[account]), ROW(Table9[account]))), ROWS($EB$1:GG29)))</f>
        <v>#NUM!</v>
      </c>
      <c r="GK31" s="13" t="e">
        <f t="array" ref="GK31">INDEX(Table9[subaccount], SMALL(IF(GK$2=Table9[account], MATCH(ROW(Table9[account]), ROW(Table9[account]))), ROWS($EB$1:GH29)))</f>
        <v>#NUM!</v>
      </c>
      <c r="GL31" s="13" t="e">
        <f t="array" ref="GL31">INDEX(Table9[subaccount], SMALL(IF(GL$2=Table9[account], MATCH(ROW(Table9[account]), ROW(Table9[account]))), ROWS($EB$1:GI29)))</f>
        <v>#NUM!</v>
      </c>
      <c r="GM31" s="13" t="e">
        <f t="array" ref="GM31">INDEX(Table9[subaccount], SMALL(IF(GM$2=Table9[account], MATCH(ROW(Table9[account]), ROW(Table9[account]))), ROWS($EB$1:GJ29)))</f>
        <v>#NUM!</v>
      </c>
      <c r="GN31" s="13" t="e">
        <f t="array" ref="GN31">INDEX(Table9[subaccount], SMALL(IF(GN$2=Table9[account], MATCH(ROW(Table9[account]), ROW(Table9[account]))), ROWS($EB$1:GK29)))</f>
        <v>#NUM!</v>
      </c>
      <c r="GO31" s="13" t="e">
        <f t="array" ref="GO31">INDEX(Table9[subaccount], SMALL(IF(GO$2=Table9[account], MATCH(ROW(Table9[account]), ROW(Table9[account]))), ROWS($EB$1:GL29)))</f>
        <v>#NUM!</v>
      </c>
      <c r="GP31" s="13" t="e">
        <f t="array" ref="GP31">INDEX(Table9[subaccount], SMALL(IF(GP$2=Table9[account], MATCH(ROW(Table9[account]), ROW(Table9[account]))), ROWS($EB$1:GM29)))</f>
        <v>#NUM!</v>
      </c>
      <c r="GQ31" s="13" t="e">
        <f t="array" ref="GQ31">INDEX(Table9[subaccount], SMALL(IF(GQ$2=Table9[account], MATCH(ROW(Table9[account]), ROW(Table9[account]))), ROWS($EB$1:GN29)))</f>
        <v>#NUM!</v>
      </c>
      <c r="GR31" s="13" t="e">
        <f t="array" ref="GR31">INDEX(Table9[subaccount], SMALL(IF(GR$2=Table9[account], MATCH(ROW(Table9[account]), ROW(Table9[account]))), ROWS($EB$1:GO29)))</f>
        <v>#NUM!</v>
      </c>
      <c r="GV31" s="13" t="s">
        <v>4</v>
      </c>
      <c r="GW31" s="13" t="s">
        <v>618</v>
      </c>
      <c r="GY31" s="13" t="e">
        <f t="array" ref="GY31">INDEX(Table11[Brand], SMALL(IF(GY$2=Table11[Entity], MATCH(ROW(Table11[Entity]), ROW(Table11[Entity]))), ROWS($GV$1:GV29)))</f>
        <v>#NUM!</v>
      </c>
      <c r="GZ31" s="13" t="e">
        <f t="array" ref="GZ31">INDEX(Table11[Brand], SMALL(IF(GZ$2=Table11[Entity], MATCH(ROW(Table11[Entity]), ROW(Table11[Entity]))), ROWS($GV$1:GW29)))</f>
        <v>#NUM!</v>
      </c>
      <c r="HA31" s="13" t="e">
        <f t="array" ref="HA31">INDEX(Table11[Brand], SMALL(IF(HA$2=Table11[Entity], MATCH(ROW(Table11[Entity]), ROW(Table11[Entity]))), ROWS($GV$1:GX29)))</f>
        <v>#NUM!</v>
      </c>
      <c r="HC31" s="13" t="s">
        <v>412</v>
      </c>
      <c r="HD31" s="13" t="s">
        <v>469</v>
      </c>
      <c r="HF31" s="13" t="e">
        <f t="array" ref="HF31">INDEX(Table12[SKU], SMALL(IF(HF$2=Table12[Brand], MATCH(ROW(Table12[Brand]), ROW(Table12[Brand]))), ROWS($HC$1:HC29)))</f>
        <v>#NUM!</v>
      </c>
      <c r="HG31" s="13" t="e">
        <f t="array" ref="HG31">INDEX(Table12[SKU], SMALL(IF(HG$2=Table12[Brand], MATCH(ROW(Table12[Brand]), ROW(Table12[Brand]))), ROWS($HC$1:HD29)))</f>
        <v>#NUM!</v>
      </c>
      <c r="HH31" s="13" t="e">
        <f t="array" ref="HH31">INDEX(Table12[SKU], SMALL(IF(HH$2=Table12[Brand], MATCH(ROW(Table12[Brand]), ROW(Table12[Brand]))), ROWS($HC$1:HE29)))</f>
        <v>#NUM!</v>
      </c>
      <c r="HI31" s="13" t="e">
        <f t="array" ref="HI31">INDEX(Table12[SKU], SMALL(IF(HI$2=Table12[Brand], MATCH(ROW(Table12[Brand]), ROW(Table12[Brand]))), ROWS($HC$1:HF29)))</f>
        <v>#NUM!</v>
      </c>
      <c r="HJ31" s="13" t="e">
        <f t="array" ref="HJ31">INDEX(Table12[SKU], SMALL(IF(HJ$2=Table12[Brand], MATCH(ROW(Table12[Brand]), ROW(Table12[Brand]))), ROWS($HC$1:HG29)))</f>
        <v>#NUM!</v>
      </c>
      <c r="HK31" s="13" t="e">
        <f t="array" ref="HK31">INDEX(Table12[SKU], SMALL(IF(HK$2=Table12[Brand], MATCH(ROW(Table12[Brand]), ROW(Table12[Brand]))), ROWS($HC$1:HH29)))</f>
        <v>#NUM!</v>
      </c>
      <c r="HL31" s="13" t="e">
        <f t="array" ref="HL31">INDEX(Table12[SKU], SMALL(IF(HL$2=Table12[Brand], MATCH(ROW(Table12[Brand]), ROW(Table12[Brand]))), ROWS($HC$1:HI29)))</f>
        <v>#NUM!</v>
      </c>
      <c r="HM31" s="13" t="e">
        <f t="array" ref="HM31">INDEX(Table12[SKU], SMALL(IF(HM$2=Table12[Brand], MATCH(ROW(Table12[Brand]), ROW(Table12[Brand]))), ROWS($HC$1:HJ29)))</f>
        <v>#NUM!</v>
      </c>
      <c r="HN31" s="13" t="e">
        <f t="array" ref="HN31">INDEX(Table12[SKU], SMALL(IF(HN$2=Table12[Brand], MATCH(ROW(Table12[Brand]), ROW(Table12[Brand]))), ROWS($HC$1:HK29)))</f>
        <v>#NUM!</v>
      </c>
      <c r="HO31" s="13" t="e">
        <f t="array" ref="HO31">INDEX(Table12[SKU], SMALL(IF(HO$2=Table12[Brand], MATCH(ROW(Table12[Brand]), ROW(Table12[Brand]))), ROWS($HC$1:HL29)))</f>
        <v>#NUM!</v>
      </c>
      <c r="HP31" s="13" t="e">
        <f t="array" ref="HP31">INDEX(Table12[SKU], SMALL(IF(HP$2=Table12[Brand], MATCH(ROW(Table12[Brand]), ROW(Table12[Brand]))), ROWS($HC$1:HM29)))</f>
        <v>#NUM!</v>
      </c>
      <c r="HQ31" s="13" t="e">
        <f t="array" ref="HQ31">INDEX(Table12[SKU], SMALL(IF(HQ$2=Table12[Brand], MATCH(ROW(Table12[Brand]), ROW(Table12[Brand]))), ROWS($HC$1:HN29)))</f>
        <v>#NUM!</v>
      </c>
      <c r="HR31" s="13" t="e">
        <f t="array" ref="HR31">INDEX(Table12[SKU], SMALL(IF(HR$2=Table12[Brand], MATCH(ROW(Table12[Brand]), ROW(Table12[Brand]))), ROWS($HC$1:HO29)))</f>
        <v>#NUM!</v>
      </c>
      <c r="HS31" s="13" t="e">
        <f t="array" ref="HS31">INDEX(Table12[SKU], SMALL(IF(HS$2=Table12[Brand], MATCH(ROW(Table12[Brand]), ROW(Table12[Brand]))), ROWS($HC$1:HP29)))</f>
        <v>#NUM!</v>
      </c>
      <c r="HT31" s="13" t="e">
        <f t="array" ref="HT31">INDEX(Table12[SKU], SMALL(IF(HT$2=Table12[Brand], MATCH(ROW(Table12[Brand]), ROW(Table12[Brand]))), ROWS($HC$1:HQ29)))</f>
        <v>#NUM!</v>
      </c>
      <c r="HU31" s="13" t="e">
        <f t="array" ref="HU31">INDEX(Table12[SKU], SMALL(IF(HU$2=Table12[Brand], MATCH(ROW(Table12[Brand]), ROW(Table12[Brand]))), ROWS($HC$1:HR29)))</f>
        <v>#NUM!</v>
      </c>
      <c r="HV31" s="13" t="e">
        <f t="array" ref="HV31">INDEX(Table12[SKU], SMALL(IF(HV$2=Table12[Brand], MATCH(ROW(Table12[Brand]), ROW(Table12[Brand]))), ROWS($HC$1:HS29)))</f>
        <v>#NUM!</v>
      </c>
      <c r="HW31" s="13" t="e">
        <f t="array" ref="HW31">INDEX(Table12[SKU], SMALL(IF(HW$2=Table12[Brand], MATCH(ROW(Table12[Brand]), ROW(Table12[Brand]))), ROWS($HC$1:HT29)))</f>
        <v>#NUM!</v>
      </c>
      <c r="HX31" s="13" t="e">
        <f t="array" ref="HX31">INDEX(Table12[SKU], SMALL(IF(HX$2=Table12[Brand], MATCH(ROW(Table12[Brand]), ROW(Table12[Brand]))), ROWS($HC$1:HU29)))</f>
        <v>#NUM!</v>
      </c>
      <c r="HY31" s="13" t="e">
        <f t="array" ref="HY31">INDEX(Table12[SKU], SMALL(IF(HY$2=Table12[Brand], MATCH(ROW(Table12[Brand]), ROW(Table12[Brand]))), ROWS($HC$1:HV29)))</f>
        <v>#NUM!</v>
      </c>
      <c r="HZ31" s="13" t="e">
        <f t="array" ref="HZ31">INDEX(Table12[SKU], SMALL(IF(HZ$2=Table12[Brand], MATCH(ROW(Table12[Brand]), ROW(Table12[Brand]))), ROWS($HC$1:HW29)))</f>
        <v>#NUM!</v>
      </c>
      <c r="IA31" s="13" t="e">
        <f t="array" ref="IA31">INDEX(Table12[SKU], SMALL(IF(IA$2=Table12[Brand], MATCH(ROW(Table12[Brand]), ROW(Table12[Brand]))), ROWS($HC$1:HX29)))</f>
        <v>#NUM!</v>
      </c>
      <c r="IB31" s="13" t="e">
        <f t="array" ref="IB31">INDEX(Table12[SKU], SMALL(IF(IB$2=Table12[Brand], MATCH(ROW(Table12[Brand]), ROW(Table12[Brand]))), ROWS($HC$1:HY29)))</f>
        <v>#NUM!</v>
      </c>
      <c r="IC31" s="13" t="e">
        <f t="array" ref="IC31">INDEX(Table12[SKU], SMALL(IF(IC$2=Table12[Brand], MATCH(ROW(Table12[Brand]), ROW(Table12[Brand]))), ROWS($HC$1:HZ29)))</f>
        <v>#NUM!</v>
      </c>
      <c r="ID31" s="13" t="e">
        <f t="array" ref="ID31">INDEX(Table12[SKU], SMALL(IF(ID$2=Table12[Brand], MATCH(ROW(Table12[Brand]), ROW(Table12[Brand]))), ROWS($HC$1:IA29)))</f>
        <v>#NUM!</v>
      </c>
      <c r="IE31" s="13" t="e">
        <f t="array" ref="IE31">INDEX(Table12[SKU], SMALL(IF(IE$2=Table12[Brand], MATCH(ROW(Table12[Brand]), ROW(Table12[Brand]))), ROWS($HC$1:IB29)))</f>
        <v>#NUM!</v>
      </c>
      <c r="IF31" s="13" t="e">
        <f t="array" ref="IF31">INDEX(Table12[SKU], SMALL(IF(IF$2=Table12[Brand], MATCH(ROW(Table12[Brand]), ROW(Table12[Brand]))), ROWS($HC$1:IC29)))</f>
        <v>#NUM!</v>
      </c>
      <c r="IG31" s="13" t="e">
        <f t="array" ref="IG31">INDEX(Table12[SKU], SMALL(IF(IG$2=Table12[Brand], MATCH(ROW(Table12[Brand]), ROW(Table12[Brand]))), ROWS($HC$1:ID29)))</f>
        <v>#NUM!</v>
      </c>
      <c r="IH31" s="13" t="e">
        <f t="array" ref="IH31">INDEX(Table12[SKU], SMALL(IF(IH$2=Table12[Brand], MATCH(ROW(Table12[Brand]), ROW(Table12[Brand]))), ROWS($HC$1:IE29)))</f>
        <v>#NUM!</v>
      </c>
      <c r="II31" s="13" t="e">
        <f t="array" ref="II31">INDEX(Table12[SKU], SMALL(IF(II$2=Table12[Brand], MATCH(ROW(Table12[Brand]), ROW(Table12[Brand]))), ROWS($HC$1:IF29)))</f>
        <v>#NUM!</v>
      </c>
      <c r="IJ31" s="13" t="e">
        <f t="array" ref="IJ31">INDEX(Table12[SKU], SMALL(IF(IJ$2=Table12[Brand], MATCH(ROW(Table12[Brand]), ROW(Table12[Brand]))), ROWS($HC$1:IG29)))</f>
        <v>#NUM!</v>
      </c>
      <c r="IL31" t="s">
        <v>412</v>
      </c>
      <c r="IM31" t="s">
        <v>469</v>
      </c>
      <c r="IN31" s="13">
        <f t="shared" si="0"/>
        <v>0</v>
      </c>
    </row>
    <row r="32" spans="1:251">
      <c r="AG32" s="2" t="s">
        <v>80</v>
      </c>
      <c r="AH32" s="3" t="s">
        <v>74</v>
      </c>
      <c r="AJ32" s="13" t="e" cm="1">
        <f t="array" ref="AJ32">INDEX(Table4[activity], SMALL(IF(AJ$2=Table4[subcategory], MATCH(ROW(Table4[subcategory]), ROW(Table4[subcategory]))), ROWS($AG$1:AG30)))</f>
        <v>#NUM!</v>
      </c>
      <c r="AK32" s="13" t="e" cm="1">
        <f t="array" ref="AK32">INDEX(Table4[activity], SMALL(IF(AK$2=Table4[subcategory], MATCH(ROW(Table4[subcategory]), ROW(Table4[subcategory]))), ROWS($AG$1:AH30)))</f>
        <v>#NUM!</v>
      </c>
      <c r="AL32" s="13" t="e" cm="1">
        <f t="array" ref="AL32">INDEX(Table4[activity], SMALL(IF(AL$2=Table4[subcategory], MATCH(ROW(Table4[subcategory]), ROW(Table4[subcategory]))), ROWS($AG$1:AI30)))</f>
        <v>#NUM!</v>
      </c>
      <c r="AM32" s="13" t="e" cm="1">
        <f t="array" ref="AM32">INDEX(Table4[activity], SMALL(IF(AM$2=Table4[subcategory], MATCH(ROW(Table4[subcategory]), ROW(Table4[subcategory]))), ROWS($AG$1:AJ30)))</f>
        <v>#NUM!</v>
      </c>
      <c r="AN32" s="13" t="e" cm="1">
        <f t="array" ref="AN32">INDEX(Table4[activity], SMALL(IF(AN$2=Table4[subcategory], MATCH(ROW(Table4[subcategory]), ROW(Table4[subcategory]))), ROWS($AG$1:AK30)))</f>
        <v>#NUM!</v>
      </c>
      <c r="AO32" s="13" t="e" cm="1">
        <f t="array" ref="AO32">INDEX(Table4[activity], SMALL(IF(AO$2=Table4[subcategory], MATCH(ROW(Table4[subcategory]), ROW(Table4[subcategory]))), ROWS($AG$1:AL30)))</f>
        <v>#NUM!</v>
      </c>
      <c r="AP32" s="13" t="e" cm="1">
        <f t="array" ref="AP32">INDEX(Table4[activity], SMALL(IF(AP$2=Table4[subcategory], MATCH(ROW(Table4[subcategory]), ROW(Table4[subcategory]))), ROWS($AG$1:AM30)))</f>
        <v>#NUM!</v>
      </c>
      <c r="AQ32" s="13" t="e" cm="1">
        <f t="array" ref="AQ32">INDEX(Table4[activity], SMALL(IF(AQ$2=Table4[subcategory], MATCH(ROW(Table4[subcategory]), ROW(Table4[subcategory]))), ROWS($AG$1:AN30)))</f>
        <v>#NUM!</v>
      </c>
      <c r="AR32" s="13" t="e" cm="1">
        <f t="array" ref="AR32">INDEX(Table4[activity], SMALL(IF(AR$2=Table4[subcategory], MATCH(ROW(Table4[subcategory]), ROW(Table4[subcategory]))), ROWS($AG$1:AO30)))</f>
        <v>#NUM!</v>
      </c>
      <c r="AS32" s="13" t="e" cm="1">
        <f t="array" ref="AS32">INDEX(Table4[activity], SMALL(IF(AS$2=Table4[subcategory], MATCH(ROW(Table4[subcategory]), ROW(Table4[subcategory]))), ROWS($AG$1:AP30)))</f>
        <v>#NUM!</v>
      </c>
      <c r="AT32" s="13" t="e" cm="1">
        <f t="array" ref="AT32">INDEX(Table4[activity], SMALL(IF(AT$2=Table4[subcategory], MATCH(ROW(Table4[subcategory]), ROW(Table4[subcategory]))), ROWS($AG$1:AQ30)))</f>
        <v>#NUM!</v>
      </c>
      <c r="AU32" s="13" t="e" cm="1">
        <f t="array" ref="AU32">INDEX(Table4[activity], SMALL(IF(AU$2=Table4[subcategory], MATCH(ROW(Table4[subcategory]), ROW(Table4[subcategory]))), ROWS($AG$1:AR30)))</f>
        <v>#NUM!</v>
      </c>
      <c r="AV32" s="13" t="e" cm="1">
        <f t="array" ref="AV32">INDEX(Table4[activity], SMALL(IF(AV$2=Table4[subcategory], MATCH(ROW(Table4[subcategory]), ROW(Table4[subcategory]))), ROWS($AG$1:AS30)))</f>
        <v>#NUM!</v>
      </c>
      <c r="AW32" s="13" t="e" cm="1">
        <f t="array" ref="AW32">INDEX(Table4[activity], SMALL(IF(AW$2=Table4[subcategory], MATCH(ROW(Table4[subcategory]), ROW(Table4[subcategory]))), ROWS($AG$1:AT30)))</f>
        <v>#NUM!</v>
      </c>
      <c r="AX32" s="13" t="e" cm="1">
        <f t="array" ref="AX32">INDEX(Table4[activity], SMALL(IF(AX$2=Table4[subcategory], MATCH(ROW(Table4[subcategory]), ROW(Table4[subcategory]))), ROWS($AG$1:AU30)))</f>
        <v>#NUM!</v>
      </c>
      <c r="AY32" s="13" t="e" cm="1">
        <f t="array" ref="AY32">INDEX(Table4[activity], SMALL(IF(AY$2=Table4[subcategory], MATCH(ROW(Table4[subcategory]), ROW(Table4[subcategory]))), ROWS($AG$1:AV30)))</f>
        <v>#NUM!</v>
      </c>
      <c r="AZ32" s="13" t="e" cm="1">
        <f t="array" ref="AZ32">INDEX(Table4[activity], SMALL(IF(AZ$2=Table4[subcategory], MATCH(ROW(Table4[subcategory]), ROW(Table4[subcategory]))), ROWS($AG$1:AW30)))</f>
        <v>#NUM!</v>
      </c>
      <c r="BA32" s="13" t="e" cm="1">
        <f t="array" ref="BA32">INDEX(Table4[activity], SMALL(IF(BA$2=Table4[subcategory], MATCH(ROW(Table4[subcategory]), ROW(Table4[subcategory]))), ROWS($AG$1:AX30)))</f>
        <v>#NUM!</v>
      </c>
      <c r="BB32" s="13" t="e" cm="1">
        <f t="array" ref="BB32">INDEX(Table4[activity], SMALL(IF(BB$2=Table4[subcategory], MATCH(ROW(Table4[subcategory]), ROW(Table4[subcategory]))), ROWS($AG$1:AY30)))</f>
        <v>#NUM!</v>
      </c>
      <c r="BD32" s="13" t="s">
        <v>58</v>
      </c>
      <c r="BE32" s="13" t="s">
        <v>598</v>
      </c>
      <c r="BG32" s="13" t="e">
        <f t="array" ref="BG32">INDEX(Table5[subactivity], SMALL(IF(BG$2=Table5[activity], MATCH(ROW(Table5[activity]), ROW(Table5[activity]))), ROWS($BD$1:BD30)))</f>
        <v>#NUM!</v>
      </c>
      <c r="BH32" s="13" t="e">
        <f t="array" ref="BH32">INDEX(Table5[subactivity], SMALL(IF(BH$2=Table5[activity], MATCH(ROW(Table5[activity]), ROW(Table5[activity]))), ROWS($BD$1:BE30)))</f>
        <v>#NUM!</v>
      </c>
      <c r="BI32" s="13" t="e">
        <f t="array" ref="BI32">INDEX(Table5[subactivity], SMALL(IF(BI$2=Table5[activity], MATCH(ROW(Table5[activity]), ROW(Table5[activity]))), ROWS($BD$1:BF30)))</f>
        <v>#NUM!</v>
      </c>
      <c r="BJ32" s="13" t="e">
        <f t="array" ref="BJ32">INDEX(Table5[subactivity], SMALL(IF(BJ$2=Table5[activity], MATCH(ROW(Table5[activity]), ROW(Table5[activity]))), ROWS($BD$1:BG30)))</f>
        <v>#NUM!</v>
      </c>
      <c r="BK32" s="13" t="e">
        <f t="array" ref="BK32">INDEX(Table5[subactivity], SMALL(IF(BK$2=Table5[activity], MATCH(ROW(Table5[activity]), ROW(Table5[activity]))), ROWS($BD$1:BH30)))</f>
        <v>#NUM!</v>
      </c>
      <c r="BL32" s="13" t="e">
        <f t="array" ref="BL32">INDEX(Table5[subactivity], SMALL(IF(BL$2=Table5[activity], MATCH(ROW(Table5[activity]), ROW(Table5[activity]))), ROWS($BD$1:BI30)))</f>
        <v>#NUM!</v>
      </c>
      <c r="BM32" s="13" t="e">
        <f t="array" ref="BM32">INDEX(Table5[subactivity], SMALL(IF(BM$2=Table5[activity], MATCH(ROW(Table5[activity]), ROW(Table5[activity]))), ROWS($BD$1:BJ30)))</f>
        <v>#NUM!</v>
      </c>
      <c r="BN32" s="13" t="e">
        <f t="array" ref="BN32">INDEX(Table5[subactivity], SMALL(IF(BN$2=Table5[activity], MATCH(ROW(Table5[activity]), ROW(Table5[activity]))), ROWS($BD$1:BK30)))</f>
        <v>#NUM!</v>
      </c>
      <c r="BO32" s="13" t="e">
        <f t="array" ref="BO32">INDEX(Table5[subactivity], SMALL(IF(BO$2=Table5[activity], MATCH(ROW(Table5[activity]), ROW(Table5[activity]))), ROWS($BD$1:BL30)))</f>
        <v>#NUM!</v>
      </c>
      <c r="BP32" s="13" t="e">
        <f t="array" ref="BP32">INDEX(Table5[subactivity], SMALL(IF(BP$2=Table5[activity], MATCH(ROW(Table5[activity]), ROW(Table5[activity]))), ROWS($BD$1:BM30)))</f>
        <v>#NUM!</v>
      </c>
      <c r="BQ32" s="13" t="e">
        <f t="array" ref="BQ32">INDEX(Table5[subactivity], SMALL(IF(BQ$2=Table5[activity], MATCH(ROW(Table5[activity]), ROW(Table5[activity]))), ROWS($BD$1:BN30)))</f>
        <v>#NUM!</v>
      </c>
      <c r="BR32" s="13" t="e">
        <f t="array" ref="BR32">INDEX(Table5[subactivity], SMALL(IF(BR$2=Table5[activity], MATCH(ROW(Table5[activity]), ROW(Table5[activity]))), ROWS($BD$1:BO30)))</f>
        <v>#NUM!</v>
      </c>
      <c r="BS32" s="13" t="e">
        <f t="array" ref="BS32">INDEX(Table5[subactivity], SMALL(IF(BS$2=Table5[activity], MATCH(ROW(Table5[activity]), ROW(Table5[activity]))), ROWS($BD$1:BP30)))</f>
        <v>#NUM!</v>
      </c>
      <c r="BT32" s="13" t="e">
        <f t="array" ref="BT32">INDEX(Table5[subactivity], SMALL(IF(BT$2=Table5[activity], MATCH(ROW(Table5[activity]), ROW(Table5[activity]))), ROWS($BD$1:BQ30)))</f>
        <v>#NUM!</v>
      </c>
      <c r="BU32" s="13" t="e">
        <f t="array" ref="BU32">INDEX(Table5[subactivity], SMALL(IF(BU$2=Table5[activity], MATCH(ROW(Table5[activity]), ROW(Table5[activity]))), ROWS($BD$1:BR30)))</f>
        <v>#NUM!</v>
      </c>
      <c r="BV32" s="13" t="e">
        <f t="array" ref="BV32">INDEX(Table5[subactivity], SMALL(IF(BV$2=Table5[activity], MATCH(ROW(Table5[activity]), ROW(Table5[activity]))), ROWS($BD$1:BS30)))</f>
        <v>#NUM!</v>
      </c>
      <c r="BW32" s="13" t="e">
        <f t="array" ref="BW32">INDEX(Table5[subactivity], SMALL(IF(BW$2=Table5[activity], MATCH(ROW(Table5[activity]), ROW(Table5[activity]))), ROWS($BD$1:BT30)))</f>
        <v>#NUM!</v>
      </c>
      <c r="BX32" s="13" t="e">
        <f t="array" ref="BX32">INDEX(Table5[subactivity], SMALL(IF(BX$2=Table5[activity], MATCH(ROW(Table5[activity]), ROW(Table5[activity]))), ROWS($BD$1:BU30)))</f>
        <v>#NUM!</v>
      </c>
      <c r="BY32" s="13" t="e">
        <f t="array" ref="BY32">INDEX(Table5[subactivity], SMALL(IF(BY$2=Table5[activity], MATCH(ROW(Table5[activity]), ROW(Table5[activity]))), ROWS($BD$1:BV30)))</f>
        <v>#NUM!</v>
      </c>
      <c r="BZ32" s="13" t="e">
        <f t="array" ref="BZ32">INDEX(Table5[subactivity], SMALL(IF(BZ$2=Table5[activity], MATCH(ROW(Table5[activity]), ROW(Table5[activity]))), ROWS($BD$1:BW30)))</f>
        <v>#NUM!</v>
      </c>
      <c r="CA32" s="13" t="e">
        <f t="array" ref="CA32">INDEX(Table5[subactivity], SMALL(IF(CA$2=Table5[activity], MATCH(ROW(Table5[activity]), ROW(Table5[activity]))), ROWS($BD$1:BX30)))</f>
        <v>#NUM!</v>
      </c>
      <c r="CB32" s="13" t="e">
        <f t="array" ref="CB32">INDEX(Table5[subactivity], SMALL(IF(CB$2=Table5[activity], MATCH(ROW(Table5[activity]), ROW(Table5[activity]))), ROWS($BD$1:BY30)))</f>
        <v>#NUM!</v>
      </c>
      <c r="CC32" s="13" t="e">
        <f t="array" ref="CC32">INDEX(Table5[subactivity], SMALL(IF(CC$2=Table5[activity], MATCH(ROW(Table5[activity]), ROW(Table5[activity]))), ROWS($BD$1:BZ30)))</f>
        <v>#NUM!</v>
      </c>
      <c r="CD32" s="13" t="e">
        <f t="array" ref="CD32">INDEX(Table5[subactivity], SMALL(IF(CD$2=Table5[activity], MATCH(ROW(Table5[activity]), ROW(Table5[activity]))), ROWS($BD$1:CA30)))</f>
        <v>#NUM!</v>
      </c>
      <c r="CE32" s="13" t="e">
        <f t="array" ref="CE32">INDEX(Table5[subactivity], SMALL(IF(CE$2=Table5[activity], MATCH(ROW(Table5[activity]), ROW(Table5[activity]))), ROWS($BD$1:CB30)))</f>
        <v>#NUM!</v>
      </c>
      <c r="CF32" s="13" t="e">
        <f t="array" ref="CF32">INDEX(Table5[subactivity], SMALL(IF(CF$2=Table5[activity], MATCH(ROW(Table5[activity]), ROW(Table5[activity]))), ROWS($BD$1:CC30)))</f>
        <v>#NUM!</v>
      </c>
      <c r="CG32" s="13" t="e">
        <f t="array" ref="CG32">INDEX(Table5[subactivity], SMALL(IF(CG$2=Table5[activity], MATCH(ROW(Table5[activity]), ROW(Table5[activity]))), ROWS($BD$1:CD30)))</f>
        <v>#NUM!</v>
      </c>
      <c r="CH32" s="13" t="e">
        <f t="array" ref="CH32">INDEX(Table5[subactivity], SMALL(IF(CH$2=Table5[activity], MATCH(ROW(Table5[activity]), ROW(Table5[activity]))), ROWS($BD$1:CE30)))</f>
        <v>#NUM!</v>
      </c>
      <c r="CI32" s="13" t="e">
        <f t="array" ref="CI32">INDEX(Table5[subactivity], SMALL(IF(CI$2=Table5[activity], MATCH(ROW(Table5[activity]), ROW(Table5[activity]))), ROWS($BD$1:CF30)))</f>
        <v>#NUM!</v>
      </c>
      <c r="CJ32" s="13" t="e">
        <f t="array" ref="CJ32">INDEX(Table5[subactivity], SMALL(IF(CJ$2=Table5[activity], MATCH(ROW(Table5[activity]), ROW(Table5[activity]))), ROWS($BD$1:CG30)))</f>
        <v>#NUM!</v>
      </c>
      <c r="CK32" s="13" t="e">
        <f t="array" ref="CK32">INDEX(Table5[subactivity], SMALL(IF(CK$2=Table5[activity], MATCH(ROW(Table5[activity]), ROW(Table5[activity]))), ROWS($BD$1:CH30)))</f>
        <v>#NUM!</v>
      </c>
      <c r="CL32" s="13" t="e">
        <f t="array" ref="CL32">INDEX(Table5[subactivity], SMALL(IF(CL$2=Table5[activity], MATCH(ROW(Table5[activity]), ROW(Table5[activity]))), ROWS($BD$1:CI30)))</f>
        <v>#NUM!</v>
      </c>
      <c r="CM32" s="13" t="e">
        <f t="array" ref="CM32">INDEX(Table5[subactivity], SMALL(IF(CM$2=Table5[activity], MATCH(ROW(Table5[activity]), ROW(Table5[activity]))), ROWS($BD$1:CJ30)))</f>
        <v>#NUM!</v>
      </c>
      <c r="CN32" s="13" t="e">
        <f t="array" ref="CN32">INDEX(Table5[subactivity], SMALL(IF(CN$2=Table5[activity], MATCH(ROW(Table5[activity]), ROW(Table5[activity]))), ROWS($BD$1:CK30)))</f>
        <v>#NUM!</v>
      </c>
      <c r="CO32" s="13" t="e">
        <f t="array" ref="CO32">INDEX(Table5[subactivity], SMALL(IF(CO$2=Table5[activity], MATCH(ROW(Table5[activity]), ROW(Table5[activity]))), ROWS($BD$1:CL30)))</f>
        <v>#NUM!</v>
      </c>
      <c r="CP32" s="13" t="e">
        <f t="array" ref="CP32">INDEX(Table5[subactivity], SMALL(IF(CP$2=Table5[activity], MATCH(ROW(Table5[activity]), ROW(Table5[activity]))), ROWS($BD$1:CM30)))</f>
        <v>#NUM!</v>
      </c>
      <c r="DG32" s="13" t="s">
        <v>146</v>
      </c>
      <c r="DH32" s="13" t="s">
        <v>185</v>
      </c>
      <c r="DJ32" s="13" t="e">
        <f t="array" ref="DJ32">INDEX(Table8[account], SMALL(IF(DJ$2=Table8[subchannel], MATCH(ROW(Table8[subchannel]), ROW(Table8[subchannel]))), ROWS($DG$1:DG30)))</f>
        <v>#NUM!</v>
      </c>
      <c r="DK32" s="13" t="e">
        <f t="array" ref="DK32">INDEX(Table8[account], SMALL(IF(DK$2=Table8[subchannel], MATCH(ROW(Table8[subchannel]), ROW(Table8[subchannel]))), ROWS($DG$1:DH30)))</f>
        <v>#NUM!</v>
      </c>
      <c r="DL32" s="13" t="e">
        <f t="array" ref="DL32">INDEX(Table8[account], SMALL(IF(DL$2=Table8[subchannel], MATCH(ROW(Table8[subchannel]), ROW(Table8[subchannel]))), ROWS($DG$1:DI30)))</f>
        <v>#NUM!</v>
      </c>
      <c r="DM32" s="13" t="e">
        <f t="array" ref="DM32">INDEX(Table8[account], SMALL(IF(DM$2=Table8[subchannel], MATCH(ROW(Table8[subchannel]), ROW(Table8[subchannel]))), ROWS($DG$1:DJ30)))</f>
        <v>#NUM!</v>
      </c>
      <c r="DN32" s="13" t="e">
        <f t="array" ref="DN32">INDEX(Table8[account], SMALL(IF(DN$2=Table8[subchannel], MATCH(ROW(Table8[subchannel]), ROW(Table8[subchannel]))), ROWS($DG$1:DK30)))</f>
        <v>#NUM!</v>
      </c>
      <c r="DO32" s="13" t="e">
        <f t="array" ref="DO32">INDEX(Table8[account], SMALL(IF(DO$2=Table8[subchannel], MATCH(ROW(Table8[subchannel]), ROW(Table8[subchannel]))), ROWS($DG$1:DL30)))</f>
        <v>#NUM!</v>
      </c>
      <c r="DP32" s="13" t="e">
        <f t="array" ref="DP32">INDEX(Table8[account], SMALL(IF(DP$2=Table8[subchannel], MATCH(ROW(Table8[subchannel]), ROW(Table8[subchannel]))), ROWS($DG$1:DM30)))</f>
        <v>#NUM!</v>
      </c>
      <c r="DQ32" s="13" t="e">
        <f t="array" ref="DQ32">INDEX(Table8[account], SMALL(IF(DQ$2=Table8[subchannel], MATCH(ROW(Table8[subchannel]), ROW(Table8[subchannel]))), ROWS($DG$1:DN30)))</f>
        <v>#NUM!</v>
      </c>
      <c r="DR32" s="13" t="e">
        <f t="array" ref="DR32">INDEX(Table8[account], SMALL(IF(DR$2=Table8[subchannel], MATCH(ROW(Table8[subchannel]), ROW(Table8[subchannel]))), ROWS($DG$1:DO30)))</f>
        <v>#NUM!</v>
      </c>
      <c r="DS32" s="13" t="e">
        <f t="array" ref="DS32">INDEX(Table8[account], SMALL(IF(DS$2=Table8[subchannel], MATCH(ROW(Table8[subchannel]), ROW(Table8[subchannel]))), ROWS($DG$1:DP30)))</f>
        <v>#NUM!</v>
      </c>
      <c r="DT32" s="13" t="e">
        <f t="array" ref="DT32">INDEX(Table8[account], SMALL(IF(DT$2=Table8[subchannel], MATCH(ROW(Table8[subchannel]), ROW(Table8[subchannel]))), ROWS($DG$1:DQ30)))</f>
        <v>#NUM!</v>
      </c>
      <c r="DU32" s="13" t="e">
        <f t="array" ref="DU32">INDEX(Table8[account], SMALL(IF(DU$2=Table8[subchannel], MATCH(ROW(Table8[subchannel]), ROW(Table8[subchannel]))), ROWS($DG$1:DR30)))</f>
        <v>#NUM!</v>
      </c>
      <c r="DV32" s="13" t="e">
        <f t="array" ref="DV32">INDEX(Table8[account], SMALL(IF(DV$2=Table8[subchannel], MATCH(ROW(Table8[subchannel]), ROW(Table8[subchannel]))), ROWS($DG$1:DS30)))</f>
        <v>#NUM!</v>
      </c>
      <c r="DW32" s="13" t="e">
        <f t="array" ref="DW32">INDEX(Table8[account], SMALL(IF(DW$2=Table8[subchannel], MATCH(ROW(Table8[subchannel]), ROW(Table8[subchannel]))), ROWS($DG$1:DT30)))</f>
        <v>#NUM!</v>
      </c>
      <c r="DX32" s="13" t="e">
        <f t="array" ref="DX32">INDEX(Table8[account], SMALL(IF(DX$2=Table8[subchannel], MATCH(ROW(Table8[subchannel]), ROW(Table8[subchannel]))), ROWS($DG$1:DU30)))</f>
        <v>#NUM!</v>
      </c>
      <c r="DY32" s="13" t="e">
        <f t="array" ref="DY32">INDEX(Table8[account], SMALL(IF(DY$2=Table8[subchannel], MATCH(ROW(Table8[subchannel]), ROW(Table8[subchannel]))), ROWS($DG$1:DV30)))</f>
        <v>#NUM!</v>
      </c>
      <c r="DZ32" s="13" t="e">
        <f t="array" ref="DZ32">INDEX(Table8[account], SMALL(IF(DZ$2=Table8[subchannel], MATCH(ROW(Table8[subchannel]), ROW(Table8[subchannel]))), ROWS($DG$1:DW30)))</f>
        <v>#NUM!</v>
      </c>
      <c r="EB32" s="13" t="s">
        <v>176</v>
      </c>
      <c r="EC32" s="13" t="s">
        <v>219</v>
      </c>
      <c r="EE32" s="13" t="e">
        <f t="array" ref="EE32">INDEX(Table9[subaccount], SMALL(IF(EE$2=Table9[account], MATCH(ROW(Table9[account]), ROW(Table9[account]))), ROWS($EB$1:EB30)))</f>
        <v>#NUM!</v>
      </c>
      <c r="EF32" s="13" t="e">
        <f t="array" ref="EF32">INDEX(Table9[subaccount], SMALL(IF(EF$2=Table9[account], MATCH(ROW(Table9[account]), ROW(Table9[account]))), ROWS($EB$1:EC30)))</f>
        <v>#NUM!</v>
      </c>
      <c r="EG32" s="13" t="e">
        <f t="array" ref="EG32">INDEX(Table9[subaccount], SMALL(IF(EG$2=Table9[account], MATCH(ROW(Table9[account]), ROW(Table9[account]))), ROWS($EB$1:ED30)))</f>
        <v>#NUM!</v>
      </c>
      <c r="EH32" s="13" t="e">
        <f t="array" ref="EH32">INDEX(Table9[subaccount], SMALL(IF(EH$2=Table9[account], MATCH(ROW(Table9[account]), ROW(Table9[account]))), ROWS($EB$1:EE30)))</f>
        <v>#NUM!</v>
      </c>
      <c r="EI32" s="13" t="e">
        <f t="array" ref="EI32">INDEX(Table9[subaccount], SMALL(IF(EI$2=Table9[account], MATCH(ROW(Table9[account]), ROW(Table9[account]))), ROWS($EB$1:EF30)))</f>
        <v>#NUM!</v>
      </c>
      <c r="EJ32" s="13" t="e">
        <f t="array" ref="EJ32">INDEX(Table9[subaccount], SMALL(IF(EJ$2=Table9[account], MATCH(ROW(Table9[account]), ROW(Table9[account]))), ROWS($EB$1:EG30)))</f>
        <v>#NUM!</v>
      </c>
      <c r="EK32" s="13" t="e">
        <f t="array" ref="EK32">INDEX(Table9[subaccount], SMALL(IF(EK$2=Table9[account], MATCH(ROW(Table9[account]), ROW(Table9[account]))), ROWS($EB$1:EH30)))</f>
        <v>#NUM!</v>
      </c>
      <c r="EL32" s="13" t="e">
        <f t="array" ref="EL32">INDEX(Table9[subaccount], SMALL(IF(EL$2=Table9[account], MATCH(ROW(Table9[account]), ROW(Table9[account]))), ROWS($EB$1:EI30)))</f>
        <v>#NUM!</v>
      </c>
      <c r="EM32" s="13" t="e">
        <f t="array" ref="EM32">INDEX(Table9[subaccount], SMALL(IF(EM$2=Table9[account], MATCH(ROW(Table9[account]), ROW(Table9[account]))), ROWS($EB$1:EJ30)))</f>
        <v>#NUM!</v>
      </c>
      <c r="EN32" s="13" t="e">
        <f t="array" ref="EN32">INDEX(Table9[subaccount], SMALL(IF(EN$2=Table9[account], MATCH(ROW(Table9[account]), ROW(Table9[account]))), ROWS($EB$1:EK30)))</f>
        <v>#NUM!</v>
      </c>
      <c r="EO32" s="13" t="e">
        <f t="array" ref="EO32">INDEX(Table9[subaccount], SMALL(IF(EO$2=Table9[account], MATCH(ROW(Table9[account]), ROW(Table9[account]))), ROWS($EB$1:EL30)))</f>
        <v>#NUM!</v>
      </c>
      <c r="EP32" s="13" t="e">
        <f t="array" ref="EP32">INDEX(Table9[subaccount], SMALL(IF(EP$2=Table9[account], MATCH(ROW(Table9[account]), ROW(Table9[account]))), ROWS($EB$1:EM30)))</f>
        <v>#NUM!</v>
      </c>
      <c r="EQ32" s="13" t="e">
        <f t="array" ref="EQ32">INDEX(Table9[subaccount], SMALL(IF(EQ$2=Table9[account], MATCH(ROW(Table9[account]), ROW(Table9[account]))), ROWS($EB$1:EN30)))</f>
        <v>#NUM!</v>
      </c>
      <c r="ER32" s="13" t="e">
        <f t="array" ref="ER32">INDEX(Table9[subaccount], SMALL(IF(ER$2=Table9[account], MATCH(ROW(Table9[account]), ROW(Table9[account]))), ROWS($EB$1:EO30)))</f>
        <v>#NUM!</v>
      </c>
      <c r="ES32" s="13" t="e">
        <f t="array" ref="ES32">INDEX(Table9[subaccount], SMALL(IF(ES$2=Table9[account], MATCH(ROW(Table9[account]), ROW(Table9[account]))), ROWS($EB$1:EP30)))</f>
        <v>#NUM!</v>
      </c>
      <c r="ET32" s="13" t="e">
        <f t="array" ref="ET32">INDEX(Table9[subaccount], SMALL(IF(ET$2=Table9[account], MATCH(ROW(Table9[account]), ROW(Table9[account]))), ROWS($EB$1:EQ30)))</f>
        <v>#NUM!</v>
      </c>
      <c r="EU32" s="13" t="e">
        <f t="array" ref="EU32">INDEX(Table9[subaccount], SMALL(IF(EU$2=Table9[account], MATCH(ROW(Table9[account]), ROW(Table9[account]))), ROWS($EB$1:ER30)))</f>
        <v>#NUM!</v>
      </c>
      <c r="EV32" s="13" t="e">
        <f t="array" ref="EV32">INDEX(Table9[subaccount], SMALL(IF(EV$2=Table9[account], MATCH(ROW(Table9[account]), ROW(Table9[account]))), ROWS($EB$1:ES30)))</f>
        <v>#NUM!</v>
      </c>
      <c r="EW32" s="13" t="e">
        <f t="array" ref="EW32">INDEX(Table9[subaccount], SMALL(IF(EW$2=Table9[account], MATCH(ROW(Table9[account]), ROW(Table9[account]))), ROWS($EB$1:ET30)))</f>
        <v>#NUM!</v>
      </c>
      <c r="EX32" s="13" t="e">
        <f t="array" ref="EX32">INDEX(Table9[subaccount], SMALL(IF(EX$2=Table9[account], MATCH(ROW(Table9[account]), ROW(Table9[account]))), ROWS($EB$1:EU30)))</f>
        <v>#NUM!</v>
      </c>
      <c r="EY32" s="13" t="e">
        <f t="array" ref="EY32">INDEX(Table9[subaccount], SMALL(IF(EY$2=Table9[account], MATCH(ROW(Table9[account]), ROW(Table9[account]))), ROWS($EB$1:EV30)))</f>
        <v>#NUM!</v>
      </c>
      <c r="EZ32" s="13" t="e">
        <f t="array" ref="EZ32">INDEX(Table9[subaccount], SMALL(IF(EZ$2=Table9[account], MATCH(ROW(Table9[account]), ROW(Table9[account]))), ROWS($EB$1:EW30)))</f>
        <v>#NUM!</v>
      </c>
      <c r="FA32" s="13" t="e">
        <f t="array" ref="FA32">INDEX(Table9[subaccount], SMALL(IF(FA$2=Table9[account], MATCH(ROW(Table9[account]), ROW(Table9[account]))), ROWS($EB$1:EX30)))</f>
        <v>#NUM!</v>
      </c>
      <c r="FB32" s="13" t="e">
        <f t="array" ref="FB32">INDEX(Table9[subaccount], SMALL(IF(FB$2=Table9[account], MATCH(ROW(Table9[account]), ROW(Table9[account]))), ROWS($EB$1:EY30)))</f>
        <v>#NUM!</v>
      </c>
      <c r="FC32" s="13" t="e">
        <f t="array" ref="FC32">INDEX(Table9[subaccount], SMALL(IF(FC$2=Table9[account], MATCH(ROW(Table9[account]), ROW(Table9[account]))), ROWS($EB$1:EZ30)))</f>
        <v>#NUM!</v>
      </c>
      <c r="FD32" s="13" t="e">
        <f t="array" ref="FD32">INDEX(Table9[subaccount], SMALL(IF(FD$2=Table9[account], MATCH(ROW(Table9[account]), ROW(Table9[account]))), ROWS($EB$1:FA30)))</f>
        <v>#NUM!</v>
      </c>
      <c r="FE32" s="13" t="e">
        <f t="array" ref="FE32">INDEX(Table9[subaccount], SMALL(IF(FE$2=Table9[account], MATCH(ROW(Table9[account]), ROW(Table9[account]))), ROWS($EB$1:FB30)))</f>
        <v>#NUM!</v>
      </c>
      <c r="FF32" s="13" t="e">
        <f t="array" ref="FF32">INDEX(Table9[subaccount], SMALL(IF(FF$2=Table9[account], MATCH(ROW(Table9[account]), ROW(Table9[account]))), ROWS($EB$1:FC30)))</f>
        <v>#NUM!</v>
      </c>
      <c r="FG32" s="13" t="e">
        <f t="array" ref="FG32">INDEX(Table9[subaccount], SMALL(IF(FG$2=Table9[account], MATCH(ROW(Table9[account]), ROW(Table9[account]))), ROWS($EB$1:FD30)))</f>
        <v>#NUM!</v>
      </c>
      <c r="FH32" s="13" t="e">
        <f t="array" ref="FH32">INDEX(Table9[subaccount], SMALL(IF(FH$2=Table9[account], MATCH(ROW(Table9[account]), ROW(Table9[account]))), ROWS($EB$1:FE30)))</f>
        <v>#NUM!</v>
      </c>
      <c r="FI32" s="13" t="e">
        <f t="array" ref="FI32">INDEX(Table9[subaccount], SMALL(IF(FI$2=Table9[account], MATCH(ROW(Table9[account]), ROW(Table9[account]))), ROWS($EB$1:FF30)))</f>
        <v>#NUM!</v>
      </c>
      <c r="FJ32" s="13" t="e">
        <f t="array" ref="FJ32">INDEX(Table9[subaccount], SMALL(IF(FJ$2=Table9[account], MATCH(ROW(Table9[account]), ROW(Table9[account]))), ROWS($EB$1:FG30)))</f>
        <v>#NUM!</v>
      </c>
      <c r="FK32" s="13" t="e">
        <f t="array" ref="FK32">INDEX(Table9[subaccount], SMALL(IF(FK$2=Table9[account], MATCH(ROW(Table9[account]), ROW(Table9[account]))), ROWS($EB$1:FH30)))</f>
        <v>#NUM!</v>
      </c>
      <c r="FL32" s="13" t="e">
        <f t="array" ref="FL32">INDEX(Table9[subaccount], SMALL(IF(FL$2=Table9[account], MATCH(ROW(Table9[account]), ROW(Table9[account]))), ROWS($EB$1:FI30)))</f>
        <v>#NUM!</v>
      </c>
      <c r="FM32" s="13" t="e">
        <f t="array" ref="FM32">INDEX(Table9[subaccount], SMALL(IF(FM$2=Table9[account], MATCH(ROW(Table9[account]), ROW(Table9[account]))), ROWS($EB$1:FJ30)))</f>
        <v>#NUM!</v>
      </c>
      <c r="FN32" s="13" t="e">
        <f t="array" ref="FN32">INDEX(Table9[subaccount], SMALL(IF(FN$2=Table9[account], MATCH(ROW(Table9[account]), ROW(Table9[account]))), ROWS($EB$1:FK30)))</f>
        <v>#NUM!</v>
      </c>
      <c r="FO32" s="13" t="e">
        <f t="array" ref="FO32">INDEX(Table9[subaccount], SMALL(IF(FO$2=Table9[account], MATCH(ROW(Table9[account]), ROW(Table9[account]))), ROWS($EB$1:FL30)))</f>
        <v>#NUM!</v>
      </c>
      <c r="FP32" s="13" t="e">
        <f t="array" ref="FP32">INDEX(Table9[subaccount], SMALL(IF(FP$2=Table9[account], MATCH(ROW(Table9[account]), ROW(Table9[account]))), ROWS($EB$1:FM30)))</f>
        <v>#NUM!</v>
      </c>
      <c r="FQ32" s="13" t="e">
        <f t="array" ref="FQ32">INDEX(Table9[subaccount], SMALL(IF(FQ$2=Table9[account], MATCH(ROW(Table9[account]), ROW(Table9[account]))), ROWS($EB$1:FN30)))</f>
        <v>#NUM!</v>
      </c>
      <c r="FR32" s="13" t="e">
        <f t="array" ref="FR32">INDEX(Table9[subaccount], SMALL(IF(FR$2=Table9[account], MATCH(ROW(Table9[account]), ROW(Table9[account]))), ROWS($EB$1:FO30)))</f>
        <v>#NUM!</v>
      </c>
      <c r="FS32" s="13" t="e">
        <f t="array" ref="FS32">INDEX(Table9[subaccount], SMALL(IF(FS$2=Table9[account], MATCH(ROW(Table9[account]), ROW(Table9[account]))), ROWS($EB$1:FP30)))</f>
        <v>#NUM!</v>
      </c>
      <c r="FT32" s="13" t="e">
        <f t="array" ref="FT32">INDEX(Table9[subaccount], SMALL(IF(FT$2=Table9[account], MATCH(ROW(Table9[account]), ROW(Table9[account]))), ROWS($EB$1:FQ30)))</f>
        <v>#NUM!</v>
      </c>
      <c r="FU32" s="13" t="e">
        <f t="array" ref="FU32">INDEX(Table9[subaccount], SMALL(IF(FU$2=Table9[account], MATCH(ROW(Table9[account]), ROW(Table9[account]))), ROWS($EB$1:FR30)))</f>
        <v>#NUM!</v>
      </c>
      <c r="FV32" s="13" t="e">
        <f t="array" ref="FV32">INDEX(Table9[subaccount], SMALL(IF(FV$2=Table9[account], MATCH(ROW(Table9[account]), ROW(Table9[account]))), ROWS($EB$1:FS30)))</f>
        <v>#NUM!</v>
      </c>
      <c r="FW32" s="13" t="e">
        <f t="array" ref="FW32">INDEX(Table9[subaccount], SMALL(IF(FW$2=Table9[account], MATCH(ROW(Table9[account]), ROW(Table9[account]))), ROWS($EB$1:FT30)))</f>
        <v>#NUM!</v>
      </c>
      <c r="FX32" s="13" t="e">
        <f t="array" ref="FX32">INDEX(Table9[subaccount], SMALL(IF(FX$2=Table9[account], MATCH(ROW(Table9[account]), ROW(Table9[account]))), ROWS($EB$1:FU30)))</f>
        <v>#NUM!</v>
      </c>
      <c r="FY32" s="13" t="e">
        <f t="array" ref="FY32">INDEX(Table9[subaccount], SMALL(IF(FY$2=Table9[account], MATCH(ROW(Table9[account]), ROW(Table9[account]))), ROWS($EB$1:FV30)))</f>
        <v>#NUM!</v>
      </c>
      <c r="FZ32" s="13" t="e">
        <f t="array" ref="FZ32">INDEX(Table9[subaccount], SMALL(IF(FZ$2=Table9[account], MATCH(ROW(Table9[account]), ROW(Table9[account]))), ROWS($EB$1:FW30)))</f>
        <v>#NUM!</v>
      </c>
      <c r="GA32" s="13" t="e">
        <f t="array" ref="GA32">INDEX(Table9[subaccount], SMALL(IF(GA$2=Table9[account], MATCH(ROW(Table9[account]), ROW(Table9[account]))), ROWS($EB$1:FX30)))</f>
        <v>#NUM!</v>
      </c>
      <c r="GB32" s="13" t="e">
        <f t="array" ref="GB32">INDEX(Table9[subaccount], SMALL(IF(GB$2=Table9[account], MATCH(ROW(Table9[account]), ROW(Table9[account]))), ROWS($EB$1:FY30)))</f>
        <v>#NUM!</v>
      </c>
      <c r="GC32" s="13" t="e">
        <f t="array" ref="GC32">INDEX(Table9[subaccount], SMALL(IF(GC$2=Table9[account], MATCH(ROW(Table9[account]), ROW(Table9[account]))), ROWS($EB$1:FZ30)))</f>
        <v>#NUM!</v>
      </c>
      <c r="GD32" s="13" t="e">
        <f t="array" ref="GD32">INDEX(Table9[subaccount], SMALL(IF(GD$2=Table9[account], MATCH(ROW(Table9[account]), ROW(Table9[account]))), ROWS($EB$1:GA30)))</f>
        <v>#NUM!</v>
      </c>
      <c r="GE32" s="13" t="e">
        <f t="array" ref="GE32">INDEX(Table9[subaccount], SMALL(IF(GE$2=Table9[account], MATCH(ROW(Table9[account]), ROW(Table9[account]))), ROWS($EB$1:GB30)))</f>
        <v>#NUM!</v>
      </c>
      <c r="GF32" s="13" t="e">
        <f t="array" ref="GF32">INDEX(Table9[subaccount], SMALL(IF(GF$2=Table9[account], MATCH(ROW(Table9[account]), ROW(Table9[account]))), ROWS($EB$1:GC30)))</f>
        <v>#NUM!</v>
      </c>
      <c r="GG32" s="13" t="e">
        <f t="array" ref="GG32">INDEX(Table9[subaccount], SMALL(IF(GG$2=Table9[account], MATCH(ROW(Table9[account]), ROW(Table9[account]))), ROWS($EB$1:GD30)))</f>
        <v>#NUM!</v>
      </c>
      <c r="GH32" s="13" t="e">
        <f t="array" ref="GH32">INDEX(Table9[subaccount], SMALL(IF(GH$2=Table9[account], MATCH(ROW(Table9[account]), ROW(Table9[account]))), ROWS($EB$1:GE30)))</f>
        <v>#NUM!</v>
      </c>
      <c r="GI32" s="13" t="e">
        <f t="array" ref="GI32">INDEX(Table9[subaccount], SMALL(IF(GI$2=Table9[account], MATCH(ROW(Table9[account]), ROW(Table9[account]))), ROWS($EB$1:GF30)))</f>
        <v>#NUM!</v>
      </c>
      <c r="GJ32" s="13" t="e">
        <f t="array" ref="GJ32">INDEX(Table9[subaccount], SMALL(IF(GJ$2=Table9[account], MATCH(ROW(Table9[account]), ROW(Table9[account]))), ROWS($EB$1:GG30)))</f>
        <v>#NUM!</v>
      </c>
      <c r="GK32" s="13" t="e">
        <f t="array" ref="GK32">INDEX(Table9[subaccount], SMALL(IF(GK$2=Table9[account], MATCH(ROW(Table9[account]), ROW(Table9[account]))), ROWS($EB$1:GH30)))</f>
        <v>#NUM!</v>
      </c>
      <c r="GL32" s="13" t="e">
        <f t="array" ref="GL32">INDEX(Table9[subaccount], SMALL(IF(GL$2=Table9[account], MATCH(ROW(Table9[account]), ROW(Table9[account]))), ROWS($EB$1:GI30)))</f>
        <v>#NUM!</v>
      </c>
      <c r="GM32" s="13" t="e">
        <f t="array" ref="GM32">INDEX(Table9[subaccount], SMALL(IF(GM$2=Table9[account], MATCH(ROW(Table9[account]), ROW(Table9[account]))), ROWS($EB$1:GJ30)))</f>
        <v>#NUM!</v>
      </c>
      <c r="GN32" s="13" t="e">
        <f t="array" ref="GN32">INDEX(Table9[subaccount], SMALL(IF(GN$2=Table9[account], MATCH(ROW(Table9[account]), ROW(Table9[account]))), ROWS($EB$1:GK30)))</f>
        <v>#NUM!</v>
      </c>
      <c r="GO32" s="13" t="e">
        <f t="array" ref="GO32">INDEX(Table9[subaccount], SMALL(IF(GO$2=Table9[account], MATCH(ROW(Table9[account]), ROW(Table9[account]))), ROWS($EB$1:GL30)))</f>
        <v>#NUM!</v>
      </c>
      <c r="GP32" s="13" t="e">
        <f t="array" ref="GP32">INDEX(Table9[subaccount], SMALL(IF(GP$2=Table9[account], MATCH(ROW(Table9[account]), ROW(Table9[account]))), ROWS($EB$1:GM30)))</f>
        <v>#NUM!</v>
      </c>
      <c r="GQ32" s="13" t="e">
        <f t="array" ref="GQ32">INDEX(Table9[subaccount], SMALL(IF(GQ$2=Table9[account], MATCH(ROW(Table9[account]), ROW(Table9[account]))), ROWS($EB$1:GN30)))</f>
        <v>#NUM!</v>
      </c>
      <c r="GR32" s="13" t="e">
        <f t="array" ref="GR32">INDEX(Table9[subaccount], SMALL(IF(GR$2=Table9[account], MATCH(ROW(Table9[account]), ROW(Table9[account]))), ROWS($EB$1:GO30)))</f>
        <v>#NUM!</v>
      </c>
      <c r="GV32" s="13" t="s">
        <v>4</v>
      </c>
      <c r="GW32" s="13" t="s">
        <v>619</v>
      </c>
      <c r="GY32" s="13" t="e">
        <f t="array" ref="GY32">INDEX(Table11[Brand], SMALL(IF(GY$2=Table11[Entity], MATCH(ROW(Table11[Entity]), ROW(Table11[Entity]))), ROWS($GV$1:GV30)))</f>
        <v>#NUM!</v>
      </c>
      <c r="GZ32" s="13" t="e">
        <f t="array" ref="GZ32">INDEX(Table11[Brand], SMALL(IF(GZ$2=Table11[Entity], MATCH(ROW(Table11[Entity]), ROW(Table11[Entity]))), ROWS($GV$1:GW30)))</f>
        <v>#NUM!</v>
      </c>
      <c r="HA32" s="13" t="e">
        <f t="array" ref="HA32">INDEX(Table11[Brand], SMALL(IF(HA$2=Table11[Entity], MATCH(ROW(Table11[Entity]), ROW(Table11[Entity]))), ROWS($GV$1:GX30)))</f>
        <v>#NUM!</v>
      </c>
      <c r="HC32" s="13" t="s">
        <v>412</v>
      </c>
      <c r="HD32" s="13" t="s">
        <v>470</v>
      </c>
      <c r="HF32" s="13" t="e">
        <f t="array" ref="HF32">INDEX(Table12[SKU], SMALL(IF(HF$2=Table12[Brand], MATCH(ROW(Table12[Brand]), ROW(Table12[Brand]))), ROWS($HC$1:HC30)))</f>
        <v>#NUM!</v>
      </c>
      <c r="HG32" s="13" t="e">
        <f t="array" ref="HG32">INDEX(Table12[SKU], SMALL(IF(HG$2=Table12[Brand], MATCH(ROW(Table12[Brand]), ROW(Table12[Brand]))), ROWS($HC$1:HD30)))</f>
        <v>#NUM!</v>
      </c>
      <c r="HH32" s="13" t="e">
        <f t="array" ref="HH32">INDEX(Table12[SKU], SMALL(IF(HH$2=Table12[Brand], MATCH(ROW(Table12[Brand]), ROW(Table12[Brand]))), ROWS($HC$1:HE30)))</f>
        <v>#NUM!</v>
      </c>
      <c r="HI32" s="13" t="e">
        <f t="array" ref="HI32">INDEX(Table12[SKU], SMALL(IF(HI$2=Table12[Brand], MATCH(ROW(Table12[Brand]), ROW(Table12[Brand]))), ROWS($HC$1:HF30)))</f>
        <v>#NUM!</v>
      </c>
      <c r="HJ32" s="13" t="e">
        <f t="array" ref="HJ32">INDEX(Table12[SKU], SMALL(IF(HJ$2=Table12[Brand], MATCH(ROW(Table12[Brand]), ROW(Table12[Brand]))), ROWS($HC$1:HG30)))</f>
        <v>#NUM!</v>
      </c>
      <c r="HK32" s="13" t="e">
        <f t="array" ref="HK32">INDEX(Table12[SKU], SMALL(IF(HK$2=Table12[Brand], MATCH(ROW(Table12[Brand]), ROW(Table12[Brand]))), ROWS($HC$1:HH30)))</f>
        <v>#NUM!</v>
      </c>
      <c r="HL32" s="13" t="e">
        <f t="array" ref="HL32">INDEX(Table12[SKU], SMALL(IF(HL$2=Table12[Brand], MATCH(ROW(Table12[Brand]), ROW(Table12[Brand]))), ROWS($HC$1:HI30)))</f>
        <v>#NUM!</v>
      </c>
      <c r="HM32" s="13" t="e">
        <f t="array" ref="HM32">INDEX(Table12[SKU], SMALL(IF(HM$2=Table12[Brand], MATCH(ROW(Table12[Brand]), ROW(Table12[Brand]))), ROWS($HC$1:HJ30)))</f>
        <v>#NUM!</v>
      </c>
      <c r="HN32" s="13" t="e">
        <f t="array" ref="HN32">INDEX(Table12[SKU], SMALL(IF(HN$2=Table12[Brand], MATCH(ROW(Table12[Brand]), ROW(Table12[Brand]))), ROWS($HC$1:HK30)))</f>
        <v>#NUM!</v>
      </c>
      <c r="HO32" s="13" t="e">
        <f t="array" ref="HO32">INDEX(Table12[SKU], SMALL(IF(HO$2=Table12[Brand], MATCH(ROW(Table12[Brand]), ROW(Table12[Brand]))), ROWS($HC$1:HL30)))</f>
        <v>#NUM!</v>
      </c>
      <c r="HP32" s="13" t="e">
        <f t="array" ref="HP32">INDEX(Table12[SKU], SMALL(IF(HP$2=Table12[Brand], MATCH(ROW(Table12[Brand]), ROW(Table12[Brand]))), ROWS($HC$1:HM30)))</f>
        <v>#NUM!</v>
      </c>
      <c r="HQ32" s="13" t="e">
        <f t="array" ref="HQ32">INDEX(Table12[SKU], SMALL(IF(HQ$2=Table12[Brand], MATCH(ROW(Table12[Brand]), ROW(Table12[Brand]))), ROWS($HC$1:HN30)))</f>
        <v>#NUM!</v>
      </c>
      <c r="HR32" s="13" t="e">
        <f t="array" ref="HR32">INDEX(Table12[SKU], SMALL(IF(HR$2=Table12[Brand], MATCH(ROW(Table12[Brand]), ROW(Table12[Brand]))), ROWS($HC$1:HO30)))</f>
        <v>#NUM!</v>
      </c>
      <c r="HS32" s="13" t="e">
        <f t="array" ref="HS32">INDEX(Table12[SKU], SMALL(IF(HS$2=Table12[Brand], MATCH(ROW(Table12[Brand]), ROW(Table12[Brand]))), ROWS($HC$1:HP30)))</f>
        <v>#NUM!</v>
      </c>
      <c r="HT32" s="13" t="e">
        <f t="array" ref="HT32">INDEX(Table12[SKU], SMALL(IF(HT$2=Table12[Brand], MATCH(ROW(Table12[Brand]), ROW(Table12[Brand]))), ROWS($HC$1:HQ30)))</f>
        <v>#NUM!</v>
      </c>
      <c r="HU32" s="13" t="e">
        <f t="array" ref="HU32">INDEX(Table12[SKU], SMALL(IF(HU$2=Table12[Brand], MATCH(ROW(Table12[Brand]), ROW(Table12[Brand]))), ROWS($HC$1:HR30)))</f>
        <v>#NUM!</v>
      </c>
      <c r="HV32" s="13" t="e">
        <f t="array" ref="HV32">INDEX(Table12[SKU], SMALL(IF(HV$2=Table12[Brand], MATCH(ROW(Table12[Brand]), ROW(Table12[Brand]))), ROWS($HC$1:HS30)))</f>
        <v>#NUM!</v>
      </c>
      <c r="HW32" s="13" t="e">
        <f t="array" ref="HW32">INDEX(Table12[SKU], SMALL(IF(HW$2=Table12[Brand], MATCH(ROW(Table12[Brand]), ROW(Table12[Brand]))), ROWS($HC$1:HT30)))</f>
        <v>#NUM!</v>
      </c>
      <c r="HX32" s="13" t="e">
        <f t="array" ref="HX32">INDEX(Table12[SKU], SMALL(IF(HX$2=Table12[Brand], MATCH(ROW(Table12[Brand]), ROW(Table12[Brand]))), ROWS($HC$1:HU30)))</f>
        <v>#NUM!</v>
      </c>
      <c r="HY32" s="13" t="e">
        <f t="array" ref="HY32">INDEX(Table12[SKU], SMALL(IF(HY$2=Table12[Brand], MATCH(ROW(Table12[Brand]), ROW(Table12[Brand]))), ROWS($HC$1:HV30)))</f>
        <v>#NUM!</v>
      </c>
      <c r="HZ32" s="13" t="e">
        <f t="array" ref="HZ32">INDEX(Table12[SKU], SMALL(IF(HZ$2=Table12[Brand], MATCH(ROW(Table12[Brand]), ROW(Table12[Brand]))), ROWS($HC$1:HW30)))</f>
        <v>#NUM!</v>
      </c>
      <c r="IA32" s="13" t="e">
        <f t="array" ref="IA32">INDEX(Table12[SKU], SMALL(IF(IA$2=Table12[Brand], MATCH(ROW(Table12[Brand]), ROW(Table12[Brand]))), ROWS($HC$1:HX30)))</f>
        <v>#NUM!</v>
      </c>
      <c r="IB32" s="13" t="e">
        <f t="array" ref="IB32">INDEX(Table12[SKU], SMALL(IF(IB$2=Table12[Brand], MATCH(ROW(Table12[Brand]), ROW(Table12[Brand]))), ROWS($HC$1:HY30)))</f>
        <v>#NUM!</v>
      </c>
      <c r="IC32" s="13" t="e">
        <f t="array" ref="IC32">INDEX(Table12[SKU], SMALL(IF(IC$2=Table12[Brand], MATCH(ROW(Table12[Brand]), ROW(Table12[Brand]))), ROWS($HC$1:HZ30)))</f>
        <v>#NUM!</v>
      </c>
      <c r="ID32" s="13" t="e">
        <f t="array" ref="ID32">INDEX(Table12[SKU], SMALL(IF(ID$2=Table12[Brand], MATCH(ROW(Table12[Brand]), ROW(Table12[Brand]))), ROWS($HC$1:IA30)))</f>
        <v>#NUM!</v>
      </c>
      <c r="IE32" s="13" t="e">
        <f t="array" ref="IE32">INDEX(Table12[SKU], SMALL(IF(IE$2=Table12[Brand], MATCH(ROW(Table12[Brand]), ROW(Table12[Brand]))), ROWS($HC$1:IB30)))</f>
        <v>#NUM!</v>
      </c>
      <c r="IF32" s="13" t="e">
        <f t="array" ref="IF32">INDEX(Table12[SKU], SMALL(IF(IF$2=Table12[Brand], MATCH(ROW(Table12[Brand]), ROW(Table12[Brand]))), ROWS($HC$1:IC30)))</f>
        <v>#NUM!</v>
      </c>
      <c r="IG32" s="13" t="e">
        <f t="array" ref="IG32">INDEX(Table12[SKU], SMALL(IF(IG$2=Table12[Brand], MATCH(ROW(Table12[Brand]), ROW(Table12[Brand]))), ROWS($HC$1:ID30)))</f>
        <v>#NUM!</v>
      </c>
      <c r="IH32" s="13" t="e">
        <f t="array" ref="IH32">INDEX(Table12[SKU], SMALL(IF(IH$2=Table12[Brand], MATCH(ROW(Table12[Brand]), ROW(Table12[Brand]))), ROWS($HC$1:IE30)))</f>
        <v>#NUM!</v>
      </c>
      <c r="II32" s="13" t="e">
        <f t="array" ref="II32">INDEX(Table12[SKU], SMALL(IF(II$2=Table12[Brand], MATCH(ROW(Table12[Brand]), ROW(Table12[Brand]))), ROWS($HC$1:IF30)))</f>
        <v>#NUM!</v>
      </c>
      <c r="IJ32" s="13" t="e">
        <f t="array" ref="IJ32">INDEX(Table12[SKU], SMALL(IF(IJ$2=Table12[Brand], MATCH(ROW(Table12[Brand]), ROW(Table12[Brand]))), ROWS($HC$1:IG30)))</f>
        <v>#NUM!</v>
      </c>
      <c r="IL32" t="s">
        <v>412</v>
      </c>
      <c r="IM32" t="s">
        <v>470</v>
      </c>
      <c r="IN32" s="13">
        <f t="shared" si="0"/>
        <v>0</v>
      </c>
    </row>
    <row r="33" spans="33:248">
      <c r="AG33" s="2" t="s">
        <v>80</v>
      </c>
      <c r="AH33" s="3" t="s">
        <v>594</v>
      </c>
      <c r="AJ33" s="13" t="e" cm="1">
        <f t="array" ref="AJ33">INDEX(Table4[activity], SMALL(IF(AJ$2=Table4[subcategory], MATCH(ROW(Table4[subcategory]), ROW(Table4[subcategory]))), ROWS($AG$1:AG31)))</f>
        <v>#NUM!</v>
      </c>
      <c r="AK33" s="13" t="e" cm="1">
        <f t="array" ref="AK33">INDEX(Table4[activity], SMALL(IF(AK$2=Table4[subcategory], MATCH(ROW(Table4[subcategory]), ROW(Table4[subcategory]))), ROWS($AG$1:AH31)))</f>
        <v>#NUM!</v>
      </c>
      <c r="AL33" s="13" t="e" cm="1">
        <f t="array" ref="AL33">INDEX(Table4[activity], SMALL(IF(AL$2=Table4[subcategory], MATCH(ROW(Table4[subcategory]), ROW(Table4[subcategory]))), ROWS($AG$1:AI31)))</f>
        <v>#NUM!</v>
      </c>
      <c r="AM33" s="13" t="e" cm="1">
        <f t="array" ref="AM33">INDEX(Table4[activity], SMALL(IF(AM$2=Table4[subcategory], MATCH(ROW(Table4[subcategory]), ROW(Table4[subcategory]))), ROWS($AG$1:AJ31)))</f>
        <v>#NUM!</v>
      </c>
      <c r="AN33" s="13" t="e" cm="1">
        <f t="array" ref="AN33">INDEX(Table4[activity], SMALL(IF(AN$2=Table4[subcategory], MATCH(ROW(Table4[subcategory]), ROW(Table4[subcategory]))), ROWS($AG$1:AK31)))</f>
        <v>#NUM!</v>
      </c>
      <c r="AO33" s="13" t="e" cm="1">
        <f t="array" ref="AO33">INDEX(Table4[activity], SMALL(IF(AO$2=Table4[subcategory], MATCH(ROW(Table4[subcategory]), ROW(Table4[subcategory]))), ROWS($AG$1:AL31)))</f>
        <v>#NUM!</v>
      </c>
      <c r="AP33" s="13" t="e" cm="1">
        <f t="array" ref="AP33">INDEX(Table4[activity], SMALL(IF(AP$2=Table4[subcategory], MATCH(ROW(Table4[subcategory]), ROW(Table4[subcategory]))), ROWS($AG$1:AM31)))</f>
        <v>#NUM!</v>
      </c>
      <c r="AQ33" s="13" t="e" cm="1">
        <f t="array" ref="AQ33">INDEX(Table4[activity], SMALL(IF(AQ$2=Table4[subcategory], MATCH(ROW(Table4[subcategory]), ROW(Table4[subcategory]))), ROWS($AG$1:AN31)))</f>
        <v>#NUM!</v>
      </c>
      <c r="AR33" s="13" t="e" cm="1">
        <f t="array" ref="AR33">INDEX(Table4[activity], SMALL(IF(AR$2=Table4[subcategory], MATCH(ROW(Table4[subcategory]), ROW(Table4[subcategory]))), ROWS($AG$1:AO31)))</f>
        <v>#NUM!</v>
      </c>
      <c r="AS33" s="13" t="e" cm="1">
        <f t="array" ref="AS33">INDEX(Table4[activity], SMALL(IF(AS$2=Table4[subcategory], MATCH(ROW(Table4[subcategory]), ROW(Table4[subcategory]))), ROWS($AG$1:AP31)))</f>
        <v>#NUM!</v>
      </c>
      <c r="AT33" s="13" t="e" cm="1">
        <f t="array" ref="AT33">INDEX(Table4[activity], SMALL(IF(AT$2=Table4[subcategory], MATCH(ROW(Table4[subcategory]), ROW(Table4[subcategory]))), ROWS($AG$1:AQ31)))</f>
        <v>#NUM!</v>
      </c>
      <c r="AU33" s="13" t="e" cm="1">
        <f t="array" ref="AU33">INDEX(Table4[activity], SMALL(IF(AU$2=Table4[subcategory], MATCH(ROW(Table4[subcategory]), ROW(Table4[subcategory]))), ROWS($AG$1:AR31)))</f>
        <v>#NUM!</v>
      </c>
      <c r="AV33" s="13" t="e" cm="1">
        <f t="array" ref="AV33">INDEX(Table4[activity], SMALL(IF(AV$2=Table4[subcategory], MATCH(ROW(Table4[subcategory]), ROW(Table4[subcategory]))), ROWS($AG$1:AS31)))</f>
        <v>#NUM!</v>
      </c>
      <c r="AW33" s="13" t="e" cm="1">
        <f t="array" ref="AW33">INDEX(Table4[activity], SMALL(IF(AW$2=Table4[subcategory], MATCH(ROW(Table4[subcategory]), ROW(Table4[subcategory]))), ROWS($AG$1:AT31)))</f>
        <v>#NUM!</v>
      </c>
      <c r="AX33" s="13" t="e" cm="1">
        <f t="array" ref="AX33">INDEX(Table4[activity], SMALL(IF(AX$2=Table4[subcategory], MATCH(ROW(Table4[subcategory]), ROW(Table4[subcategory]))), ROWS($AG$1:AU31)))</f>
        <v>#NUM!</v>
      </c>
      <c r="AY33" s="13" t="e" cm="1">
        <f t="array" ref="AY33">INDEX(Table4[activity], SMALL(IF(AY$2=Table4[subcategory], MATCH(ROW(Table4[subcategory]), ROW(Table4[subcategory]))), ROWS($AG$1:AV31)))</f>
        <v>#NUM!</v>
      </c>
      <c r="AZ33" s="13" t="e" cm="1">
        <f t="array" ref="AZ33">INDEX(Table4[activity], SMALL(IF(AZ$2=Table4[subcategory], MATCH(ROW(Table4[subcategory]), ROW(Table4[subcategory]))), ROWS($AG$1:AW31)))</f>
        <v>#NUM!</v>
      </c>
      <c r="BA33" s="13" t="e" cm="1">
        <f t="array" ref="BA33">INDEX(Table4[activity], SMALL(IF(BA$2=Table4[subcategory], MATCH(ROW(Table4[subcategory]), ROW(Table4[subcategory]))), ROWS($AG$1:AX31)))</f>
        <v>#NUM!</v>
      </c>
      <c r="BB33" s="13" t="e" cm="1">
        <f t="array" ref="BB33">INDEX(Table4[activity], SMALL(IF(BB$2=Table4[subcategory], MATCH(ROW(Table4[subcategory]), ROW(Table4[subcategory]))), ROWS($AG$1:AY31)))</f>
        <v>#NUM!</v>
      </c>
      <c r="BD33" s="13" t="s">
        <v>58</v>
      </c>
      <c r="BE33" s="13" t="s">
        <v>599</v>
      </c>
      <c r="BG33" s="13" t="e">
        <f t="array" ref="BG33">INDEX(Table5[subactivity], SMALL(IF(BG$2=Table5[activity], MATCH(ROW(Table5[activity]), ROW(Table5[activity]))), ROWS($BD$1:BD31)))</f>
        <v>#NUM!</v>
      </c>
      <c r="BH33" s="13" t="e">
        <f t="array" ref="BH33">INDEX(Table5[subactivity], SMALL(IF(BH$2=Table5[activity], MATCH(ROW(Table5[activity]), ROW(Table5[activity]))), ROWS($BD$1:BE31)))</f>
        <v>#NUM!</v>
      </c>
      <c r="BI33" s="13" t="e">
        <f t="array" ref="BI33">INDEX(Table5[subactivity], SMALL(IF(BI$2=Table5[activity], MATCH(ROW(Table5[activity]), ROW(Table5[activity]))), ROWS($BD$1:BF31)))</f>
        <v>#NUM!</v>
      </c>
      <c r="BJ33" s="13" t="e">
        <f t="array" ref="BJ33">INDEX(Table5[subactivity], SMALL(IF(BJ$2=Table5[activity], MATCH(ROW(Table5[activity]), ROW(Table5[activity]))), ROWS($BD$1:BG31)))</f>
        <v>#NUM!</v>
      </c>
      <c r="BK33" s="13" t="e">
        <f t="array" ref="BK33">INDEX(Table5[subactivity], SMALL(IF(BK$2=Table5[activity], MATCH(ROW(Table5[activity]), ROW(Table5[activity]))), ROWS($BD$1:BH31)))</f>
        <v>#NUM!</v>
      </c>
      <c r="BL33" s="13" t="e">
        <f t="array" ref="BL33">INDEX(Table5[subactivity], SMALL(IF(BL$2=Table5[activity], MATCH(ROW(Table5[activity]), ROW(Table5[activity]))), ROWS($BD$1:BI31)))</f>
        <v>#NUM!</v>
      </c>
      <c r="BM33" s="13" t="e">
        <f t="array" ref="BM33">INDEX(Table5[subactivity], SMALL(IF(BM$2=Table5[activity], MATCH(ROW(Table5[activity]), ROW(Table5[activity]))), ROWS($BD$1:BJ31)))</f>
        <v>#NUM!</v>
      </c>
      <c r="BN33" s="13" t="e">
        <f t="array" ref="BN33">INDEX(Table5[subactivity], SMALL(IF(BN$2=Table5[activity], MATCH(ROW(Table5[activity]), ROW(Table5[activity]))), ROWS($BD$1:BK31)))</f>
        <v>#NUM!</v>
      </c>
      <c r="BO33" s="13" t="e">
        <f t="array" ref="BO33">INDEX(Table5[subactivity], SMALL(IF(BO$2=Table5[activity], MATCH(ROW(Table5[activity]), ROW(Table5[activity]))), ROWS($BD$1:BL31)))</f>
        <v>#NUM!</v>
      </c>
      <c r="BP33" s="13" t="e">
        <f t="array" ref="BP33">INDEX(Table5[subactivity], SMALL(IF(BP$2=Table5[activity], MATCH(ROW(Table5[activity]), ROW(Table5[activity]))), ROWS($BD$1:BM31)))</f>
        <v>#NUM!</v>
      </c>
      <c r="BQ33" s="13" t="e">
        <f t="array" ref="BQ33">INDEX(Table5[subactivity], SMALL(IF(BQ$2=Table5[activity], MATCH(ROW(Table5[activity]), ROW(Table5[activity]))), ROWS($BD$1:BN31)))</f>
        <v>#NUM!</v>
      </c>
      <c r="BR33" s="13" t="e">
        <f t="array" ref="BR33">INDEX(Table5[subactivity], SMALL(IF(BR$2=Table5[activity], MATCH(ROW(Table5[activity]), ROW(Table5[activity]))), ROWS($BD$1:BO31)))</f>
        <v>#NUM!</v>
      </c>
      <c r="BS33" s="13" t="e">
        <f t="array" ref="BS33">INDEX(Table5[subactivity], SMALL(IF(BS$2=Table5[activity], MATCH(ROW(Table5[activity]), ROW(Table5[activity]))), ROWS($BD$1:BP31)))</f>
        <v>#NUM!</v>
      </c>
      <c r="BT33" s="13" t="e">
        <f t="array" ref="BT33">INDEX(Table5[subactivity], SMALL(IF(BT$2=Table5[activity], MATCH(ROW(Table5[activity]), ROW(Table5[activity]))), ROWS($BD$1:BQ31)))</f>
        <v>#NUM!</v>
      </c>
      <c r="BU33" s="13" t="e">
        <f t="array" ref="BU33">INDEX(Table5[subactivity], SMALL(IF(BU$2=Table5[activity], MATCH(ROW(Table5[activity]), ROW(Table5[activity]))), ROWS($BD$1:BR31)))</f>
        <v>#NUM!</v>
      </c>
      <c r="BV33" s="13" t="e">
        <f t="array" ref="BV33">INDEX(Table5[subactivity], SMALL(IF(BV$2=Table5[activity], MATCH(ROW(Table5[activity]), ROW(Table5[activity]))), ROWS($BD$1:BS31)))</f>
        <v>#NUM!</v>
      </c>
      <c r="BW33" s="13" t="e">
        <f t="array" ref="BW33">INDEX(Table5[subactivity], SMALL(IF(BW$2=Table5[activity], MATCH(ROW(Table5[activity]), ROW(Table5[activity]))), ROWS($BD$1:BT31)))</f>
        <v>#NUM!</v>
      </c>
      <c r="BX33" s="13" t="e">
        <f t="array" ref="BX33">INDEX(Table5[subactivity], SMALL(IF(BX$2=Table5[activity], MATCH(ROW(Table5[activity]), ROW(Table5[activity]))), ROWS($BD$1:BU31)))</f>
        <v>#NUM!</v>
      </c>
      <c r="BY33" s="13" t="e">
        <f t="array" ref="BY33">INDEX(Table5[subactivity], SMALL(IF(BY$2=Table5[activity], MATCH(ROW(Table5[activity]), ROW(Table5[activity]))), ROWS($BD$1:BV31)))</f>
        <v>#NUM!</v>
      </c>
      <c r="BZ33" s="13" t="e">
        <f t="array" ref="BZ33">INDEX(Table5[subactivity], SMALL(IF(BZ$2=Table5[activity], MATCH(ROW(Table5[activity]), ROW(Table5[activity]))), ROWS($BD$1:BW31)))</f>
        <v>#NUM!</v>
      </c>
      <c r="CA33" s="13" t="e">
        <f t="array" ref="CA33">INDEX(Table5[subactivity], SMALL(IF(CA$2=Table5[activity], MATCH(ROW(Table5[activity]), ROW(Table5[activity]))), ROWS($BD$1:BX31)))</f>
        <v>#NUM!</v>
      </c>
      <c r="CB33" s="13" t="e">
        <f t="array" ref="CB33">INDEX(Table5[subactivity], SMALL(IF(CB$2=Table5[activity], MATCH(ROW(Table5[activity]), ROW(Table5[activity]))), ROWS($BD$1:BY31)))</f>
        <v>#NUM!</v>
      </c>
      <c r="CC33" s="13" t="e">
        <f t="array" ref="CC33">INDEX(Table5[subactivity], SMALL(IF(CC$2=Table5[activity], MATCH(ROW(Table5[activity]), ROW(Table5[activity]))), ROWS($BD$1:BZ31)))</f>
        <v>#NUM!</v>
      </c>
      <c r="CD33" s="13" t="e">
        <f t="array" ref="CD33">INDEX(Table5[subactivity], SMALL(IF(CD$2=Table5[activity], MATCH(ROW(Table5[activity]), ROW(Table5[activity]))), ROWS($BD$1:CA31)))</f>
        <v>#NUM!</v>
      </c>
      <c r="CE33" s="13" t="e">
        <f t="array" ref="CE33">INDEX(Table5[subactivity], SMALL(IF(CE$2=Table5[activity], MATCH(ROW(Table5[activity]), ROW(Table5[activity]))), ROWS($BD$1:CB31)))</f>
        <v>#NUM!</v>
      </c>
      <c r="CF33" s="13" t="e">
        <f t="array" ref="CF33">INDEX(Table5[subactivity], SMALL(IF(CF$2=Table5[activity], MATCH(ROW(Table5[activity]), ROW(Table5[activity]))), ROWS($BD$1:CC31)))</f>
        <v>#NUM!</v>
      </c>
      <c r="CG33" s="13" t="e">
        <f t="array" ref="CG33">INDEX(Table5[subactivity], SMALL(IF(CG$2=Table5[activity], MATCH(ROW(Table5[activity]), ROW(Table5[activity]))), ROWS($BD$1:CD31)))</f>
        <v>#NUM!</v>
      </c>
      <c r="CH33" s="13" t="e">
        <f t="array" ref="CH33">INDEX(Table5[subactivity], SMALL(IF(CH$2=Table5[activity], MATCH(ROW(Table5[activity]), ROW(Table5[activity]))), ROWS($BD$1:CE31)))</f>
        <v>#NUM!</v>
      </c>
      <c r="CI33" s="13" t="e">
        <f t="array" ref="CI33">INDEX(Table5[subactivity], SMALL(IF(CI$2=Table5[activity], MATCH(ROW(Table5[activity]), ROW(Table5[activity]))), ROWS($BD$1:CF31)))</f>
        <v>#NUM!</v>
      </c>
      <c r="CJ33" s="13" t="e">
        <f t="array" ref="CJ33">INDEX(Table5[subactivity], SMALL(IF(CJ$2=Table5[activity], MATCH(ROW(Table5[activity]), ROW(Table5[activity]))), ROWS($BD$1:CG31)))</f>
        <v>#NUM!</v>
      </c>
      <c r="CK33" s="13" t="e">
        <f t="array" ref="CK33">INDEX(Table5[subactivity], SMALL(IF(CK$2=Table5[activity], MATCH(ROW(Table5[activity]), ROW(Table5[activity]))), ROWS($BD$1:CH31)))</f>
        <v>#NUM!</v>
      </c>
      <c r="CL33" s="13" t="e">
        <f t="array" ref="CL33">INDEX(Table5[subactivity], SMALL(IF(CL$2=Table5[activity], MATCH(ROW(Table5[activity]), ROW(Table5[activity]))), ROWS($BD$1:CI31)))</f>
        <v>#NUM!</v>
      </c>
      <c r="CM33" s="13" t="e">
        <f t="array" ref="CM33">INDEX(Table5[subactivity], SMALL(IF(CM$2=Table5[activity], MATCH(ROW(Table5[activity]), ROW(Table5[activity]))), ROWS($BD$1:CJ31)))</f>
        <v>#NUM!</v>
      </c>
      <c r="CN33" s="13" t="e">
        <f t="array" ref="CN33">INDEX(Table5[subactivity], SMALL(IF(CN$2=Table5[activity], MATCH(ROW(Table5[activity]), ROW(Table5[activity]))), ROWS($BD$1:CK31)))</f>
        <v>#NUM!</v>
      </c>
      <c r="CO33" s="13" t="e">
        <f t="array" ref="CO33">INDEX(Table5[subactivity], SMALL(IF(CO$2=Table5[activity], MATCH(ROW(Table5[activity]), ROW(Table5[activity]))), ROWS($BD$1:CL31)))</f>
        <v>#NUM!</v>
      </c>
      <c r="CP33" s="13" t="e">
        <f t="array" ref="CP33">INDEX(Table5[subactivity], SMALL(IF(CP$2=Table5[activity], MATCH(ROW(Table5[activity]), ROW(Table5[activity]))), ROWS($BD$1:CM31)))</f>
        <v>#NUM!</v>
      </c>
      <c r="DG33" s="13" t="s">
        <v>147</v>
      </c>
      <c r="DH33" s="13" t="s">
        <v>186</v>
      </c>
      <c r="DJ33" s="13" t="e">
        <f t="array" ref="DJ33">INDEX(Table8[account], SMALL(IF(DJ$2=Table8[subchannel], MATCH(ROW(Table8[subchannel]), ROW(Table8[subchannel]))), ROWS($DG$1:DG31)))</f>
        <v>#NUM!</v>
      </c>
      <c r="DK33" s="13" t="e">
        <f t="array" ref="DK33">INDEX(Table8[account], SMALL(IF(DK$2=Table8[subchannel], MATCH(ROW(Table8[subchannel]), ROW(Table8[subchannel]))), ROWS($DG$1:DH31)))</f>
        <v>#NUM!</v>
      </c>
      <c r="DL33" s="13" t="e">
        <f t="array" ref="DL33">INDEX(Table8[account], SMALL(IF(DL$2=Table8[subchannel], MATCH(ROW(Table8[subchannel]), ROW(Table8[subchannel]))), ROWS($DG$1:DI31)))</f>
        <v>#NUM!</v>
      </c>
      <c r="DM33" s="13" t="e">
        <f t="array" ref="DM33">INDEX(Table8[account], SMALL(IF(DM$2=Table8[subchannel], MATCH(ROW(Table8[subchannel]), ROW(Table8[subchannel]))), ROWS($DG$1:DJ31)))</f>
        <v>#NUM!</v>
      </c>
      <c r="DN33" s="13" t="e">
        <f t="array" ref="DN33">INDEX(Table8[account], SMALL(IF(DN$2=Table8[subchannel], MATCH(ROW(Table8[subchannel]), ROW(Table8[subchannel]))), ROWS($DG$1:DK31)))</f>
        <v>#NUM!</v>
      </c>
      <c r="DO33" s="13" t="e">
        <f t="array" ref="DO33">INDEX(Table8[account], SMALL(IF(DO$2=Table8[subchannel], MATCH(ROW(Table8[subchannel]), ROW(Table8[subchannel]))), ROWS($DG$1:DL31)))</f>
        <v>#NUM!</v>
      </c>
      <c r="DP33" s="13" t="e">
        <f t="array" ref="DP33">INDEX(Table8[account], SMALL(IF(DP$2=Table8[subchannel], MATCH(ROW(Table8[subchannel]), ROW(Table8[subchannel]))), ROWS($DG$1:DM31)))</f>
        <v>#NUM!</v>
      </c>
      <c r="DQ33" s="13" t="e">
        <f t="array" ref="DQ33">INDEX(Table8[account], SMALL(IF(DQ$2=Table8[subchannel], MATCH(ROW(Table8[subchannel]), ROW(Table8[subchannel]))), ROWS($DG$1:DN31)))</f>
        <v>#NUM!</v>
      </c>
      <c r="DR33" s="13" t="e">
        <f t="array" ref="DR33">INDEX(Table8[account], SMALL(IF(DR$2=Table8[subchannel], MATCH(ROW(Table8[subchannel]), ROW(Table8[subchannel]))), ROWS($DG$1:DO31)))</f>
        <v>#NUM!</v>
      </c>
      <c r="DS33" s="13" t="e">
        <f t="array" ref="DS33">INDEX(Table8[account], SMALL(IF(DS$2=Table8[subchannel], MATCH(ROW(Table8[subchannel]), ROW(Table8[subchannel]))), ROWS($DG$1:DP31)))</f>
        <v>#NUM!</v>
      </c>
      <c r="DT33" s="13" t="e">
        <f t="array" ref="DT33">INDEX(Table8[account], SMALL(IF(DT$2=Table8[subchannel], MATCH(ROW(Table8[subchannel]), ROW(Table8[subchannel]))), ROWS($DG$1:DQ31)))</f>
        <v>#NUM!</v>
      </c>
      <c r="DU33" s="13" t="e">
        <f t="array" ref="DU33">INDEX(Table8[account], SMALL(IF(DU$2=Table8[subchannel], MATCH(ROW(Table8[subchannel]), ROW(Table8[subchannel]))), ROWS($DG$1:DR31)))</f>
        <v>#NUM!</v>
      </c>
      <c r="DV33" s="13" t="e">
        <f t="array" ref="DV33">INDEX(Table8[account], SMALL(IF(DV$2=Table8[subchannel], MATCH(ROW(Table8[subchannel]), ROW(Table8[subchannel]))), ROWS($DG$1:DS31)))</f>
        <v>#NUM!</v>
      </c>
      <c r="DW33" s="13" t="e">
        <f t="array" ref="DW33">INDEX(Table8[account], SMALL(IF(DW$2=Table8[subchannel], MATCH(ROW(Table8[subchannel]), ROW(Table8[subchannel]))), ROWS($DG$1:DT31)))</f>
        <v>#NUM!</v>
      </c>
      <c r="DX33" s="13" t="e">
        <f t="array" ref="DX33">INDEX(Table8[account], SMALL(IF(DX$2=Table8[subchannel], MATCH(ROW(Table8[subchannel]), ROW(Table8[subchannel]))), ROWS($DG$1:DU31)))</f>
        <v>#NUM!</v>
      </c>
      <c r="DY33" s="13" t="e">
        <f t="array" ref="DY33">INDEX(Table8[account], SMALL(IF(DY$2=Table8[subchannel], MATCH(ROW(Table8[subchannel]), ROW(Table8[subchannel]))), ROWS($DG$1:DV31)))</f>
        <v>#NUM!</v>
      </c>
      <c r="DZ33" s="13" t="e">
        <f t="array" ref="DZ33">INDEX(Table8[account], SMALL(IF(DZ$2=Table8[subchannel], MATCH(ROW(Table8[subchannel]), ROW(Table8[subchannel]))), ROWS($DG$1:DW31)))</f>
        <v>#NUM!</v>
      </c>
      <c r="EB33" s="13" t="s">
        <v>176</v>
      </c>
      <c r="EC33" s="13" t="s">
        <v>220</v>
      </c>
      <c r="EE33" s="13" t="e">
        <f t="array" ref="EE33">INDEX(Table9[subaccount], SMALL(IF(EE$2=Table9[account], MATCH(ROW(Table9[account]), ROW(Table9[account]))), ROWS($EB$1:EB31)))</f>
        <v>#NUM!</v>
      </c>
      <c r="EF33" s="13" t="e">
        <f t="array" ref="EF33">INDEX(Table9[subaccount], SMALL(IF(EF$2=Table9[account], MATCH(ROW(Table9[account]), ROW(Table9[account]))), ROWS($EB$1:EC31)))</f>
        <v>#NUM!</v>
      </c>
      <c r="EG33" s="13" t="e">
        <f t="array" ref="EG33">INDEX(Table9[subaccount], SMALL(IF(EG$2=Table9[account], MATCH(ROW(Table9[account]), ROW(Table9[account]))), ROWS($EB$1:ED31)))</f>
        <v>#NUM!</v>
      </c>
      <c r="EH33" s="13" t="e">
        <f t="array" ref="EH33">INDEX(Table9[subaccount], SMALL(IF(EH$2=Table9[account], MATCH(ROW(Table9[account]), ROW(Table9[account]))), ROWS($EB$1:EE31)))</f>
        <v>#NUM!</v>
      </c>
      <c r="EI33" s="13" t="e">
        <f t="array" ref="EI33">INDEX(Table9[subaccount], SMALL(IF(EI$2=Table9[account], MATCH(ROW(Table9[account]), ROW(Table9[account]))), ROWS($EB$1:EF31)))</f>
        <v>#NUM!</v>
      </c>
      <c r="EJ33" s="13" t="e">
        <f t="array" ref="EJ33">INDEX(Table9[subaccount], SMALL(IF(EJ$2=Table9[account], MATCH(ROW(Table9[account]), ROW(Table9[account]))), ROWS($EB$1:EG31)))</f>
        <v>#NUM!</v>
      </c>
      <c r="EK33" s="13" t="e">
        <f t="array" ref="EK33">INDEX(Table9[subaccount], SMALL(IF(EK$2=Table9[account], MATCH(ROW(Table9[account]), ROW(Table9[account]))), ROWS($EB$1:EH31)))</f>
        <v>#NUM!</v>
      </c>
      <c r="EL33" s="13" t="e">
        <f t="array" ref="EL33">INDEX(Table9[subaccount], SMALL(IF(EL$2=Table9[account], MATCH(ROW(Table9[account]), ROW(Table9[account]))), ROWS($EB$1:EI31)))</f>
        <v>#NUM!</v>
      </c>
      <c r="EM33" s="13" t="e">
        <f t="array" ref="EM33">INDEX(Table9[subaccount], SMALL(IF(EM$2=Table9[account], MATCH(ROW(Table9[account]), ROW(Table9[account]))), ROWS($EB$1:EJ31)))</f>
        <v>#NUM!</v>
      </c>
      <c r="EN33" s="13" t="e">
        <f t="array" ref="EN33">INDEX(Table9[subaccount], SMALL(IF(EN$2=Table9[account], MATCH(ROW(Table9[account]), ROW(Table9[account]))), ROWS($EB$1:EK31)))</f>
        <v>#NUM!</v>
      </c>
      <c r="EO33" s="13" t="e">
        <f t="array" ref="EO33">INDEX(Table9[subaccount], SMALL(IF(EO$2=Table9[account], MATCH(ROW(Table9[account]), ROW(Table9[account]))), ROWS($EB$1:EL31)))</f>
        <v>#NUM!</v>
      </c>
      <c r="EP33" s="13" t="e">
        <f t="array" ref="EP33">INDEX(Table9[subaccount], SMALL(IF(EP$2=Table9[account], MATCH(ROW(Table9[account]), ROW(Table9[account]))), ROWS($EB$1:EM31)))</f>
        <v>#NUM!</v>
      </c>
      <c r="EQ33" s="13" t="e">
        <f t="array" ref="EQ33">INDEX(Table9[subaccount], SMALL(IF(EQ$2=Table9[account], MATCH(ROW(Table9[account]), ROW(Table9[account]))), ROWS($EB$1:EN31)))</f>
        <v>#NUM!</v>
      </c>
      <c r="ER33" s="13" t="e">
        <f t="array" ref="ER33">INDEX(Table9[subaccount], SMALL(IF(ER$2=Table9[account], MATCH(ROW(Table9[account]), ROW(Table9[account]))), ROWS($EB$1:EO31)))</f>
        <v>#NUM!</v>
      </c>
      <c r="ES33" s="13" t="e">
        <f t="array" ref="ES33">INDEX(Table9[subaccount], SMALL(IF(ES$2=Table9[account], MATCH(ROW(Table9[account]), ROW(Table9[account]))), ROWS($EB$1:EP31)))</f>
        <v>#NUM!</v>
      </c>
      <c r="ET33" s="13" t="e">
        <f t="array" ref="ET33">INDEX(Table9[subaccount], SMALL(IF(ET$2=Table9[account], MATCH(ROW(Table9[account]), ROW(Table9[account]))), ROWS($EB$1:EQ31)))</f>
        <v>#NUM!</v>
      </c>
      <c r="EU33" s="13" t="e">
        <f t="array" ref="EU33">INDEX(Table9[subaccount], SMALL(IF(EU$2=Table9[account], MATCH(ROW(Table9[account]), ROW(Table9[account]))), ROWS($EB$1:ER31)))</f>
        <v>#NUM!</v>
      </c>
      <c r="EV33" s="13" t="e">
        <f t="array" ref="EV33">INDEX(Table9[subaccount], SMALL(IF(EV$2=Table9[account], MATCH(ROW(Table9[account]), ROW(Table9[account]))), ROWS($EB$1:ES31)))</f>
        <v>#NUM!</v>
      </c>
      <c r="EW33" s="13" t="e">
        <f t="array" ref="EW33">INDEX(Table9[subaccount], SMALL(IF(EW$2=Table9[account], MATCH(ROW(Table9[account]), ROW(Table9[account]))), ROWS($EB$1:ET31)))</f>
        <v>#NUM!</v>
      </c>
      <c r="EX33" s="13" t="e">
        <f t="array" ref="EX33">INDEX(Table9[subaccount], SMALL(IF(EX$2=Table9[account], MATCH(ROW(Table9[account]), ROW(Table9[account]))), ROWS($EB$1:EU31)))</f>
        <v>#NUM!</v>
      </c>
      <c r="EY33" s="13" t="e">
        <f t="array" ref="EY33">INDEX(Table9[subaccount], SMALL(IF(EY$2=Table9[account], MATCH(ROW(Table9[account]), ROW(Table9[account]))), ROWS($EB$1:EV31)))</f>
        <v>#NUM!</v>
      </c>
      <c r="EZ33" s="13" t="e">
        <f t="array" ref="EZ33">INDEX(Table9[subaccount], SMALL(IF(EZ$2=Table9[account], MATCH(ROW(Table9[account]), ROW(Table9[account]))), ROWS($EB$1:EW31)))</f>
        <v>#NUM!</v>
      </c>
      <c r="FA33" s="13" t="e">
        <f t="array" ref="FA33">INDEX(Table9[subaccount], SMALL(IF(FA$2=Table9[account], MATCH(ROW(Table9[account]), ROW(Table9[account]))), ROWS($EB$1:EX31)))</f>
        <v>#NUM!</v>
      </c>
      <c r="FB33" s="13" t="e">
        <f t="array" ref="FB33">INDEX(Table9[subaccount], SMALL(IF(FB$2=Table9[account], MATCH(ROW(Table9[account]), ROW(Table9[account]))), ROWS($EB$1:EY31)))</f>
        <v>#NUM!</v>
      </c>
      <c r="FC33" s="13" t="e">
        <f t="array" ref="FC33">INDEX(Table9[subaccount], SMALL(IF(FC$2=Table9[account], MATCH(ROW(Table9[account]), ROW(Table9[account]))), ROWS($EB$1:EZ31)))</f>
        <v>#NUM!</v>
      </c>
      <c r="FD33" s="13" t="e">
        <f t="array" ref="FD33">INDEX(Table9[subaccount], SMALL(IF(FD$2=Table9[account], MATCH(ROW(Table9[account]), ROW(Table9[account]))), ROWS($EB$1:FA31)))</f>
        <v>#NUM!</v>
      </c>
      <c r="FE33" s="13" t="e">
        <f t="array" ref="FE33">INDEX(Table9[subaccount], SMALL(IF(FE$2=Table9[account], MATCH(ROW(Table9[account]), ROW(Table9[account]))), ROWS($EB$1:FB31)))</f>
        <v>#NUM!</v>
      </c>
      <c r="FF33" s="13" t="e">
        <f t="array" ref="FF33">INDEX(Table9[subaccount], SMALL(IF(FF$2=Table9[account], MATCH(ROW(Table9[account]), ROW(Table9[account]))), ROWS($EB$1:FC31)))</f>
        <v>#NUM!</v>
      </c>
      <c r="FG33" s="13" t="e">
        <f t="array" ref="FG33">INDEX(Table9[subaccount], SMALL(IF(FG$2=Table9[account], MATCH(ROW(Table9[account]), ROW(Table9[account]))), ROWS($EB$1:FD31)))</f>
        <v>#NUM!</v>
      </c>
      <c r="FH33" s="13" t="e">
        <f t="array" ref="FH33">INDEX(Table9[subaccount], SMALL(IF(FH$2=Table9[account], MATCH(ROW(Table9[account]), ROW(Table9[account]))), ROWS($EB$1:FE31)))</f>
        <v>#NUM!</v>
      </c>
      <c r="FI33" s="13" t="e">
        <f t="array" ref="FI33">INDEX(Table9[subaccount], SMALL(IF(FI$2=Table9[account], MATCH(ROW(Table9[account]), ROW(Table9[account]))), ROWS($EB$1:FF31)))</f>
        <v>#NUM!</v>
      </c>
      <c r="FJ33" s="13" t="e">
        <f t="array" ref="FJ33">INDEX(Table9[subaccount], SMALL(IF(FJ$2=Table9[account], MATCH(ROW(Table9[account]), ROW(Table9[account]))), ROWS($EB$1:FG31)))</f>
        <v>#NUM!</v>
      </c>
      <c r="FK33" s="13" t="e">
        <f t="array" ref="FK33">INDEX(Table9[subaccount], SMALL(IF(FK$2=Table9[account], MATCH(ROW(Table9[account]), ROW(Table9[account]))), ROWS($EB$1:FH31)))</f>
        <v>#NUM!</v>
      </c>
      <c r="FL33" s="13" t="e">
        <f t="array" ref="FL33">INDEX(Table9[subaccount], SMALL(IF(FL$2=Table9[account], MATCH(ROW(Table9[account]), ROW(Table9[account]))), ROWS($EB$1:FI31)))</f>
        <v>#NUM!</v>
      </c>
      <c r="FM33" s="13" t="e">
        <f t="array" ref="FM33">INDEX(Table9[subaccount], SMALL(IF(FM$2=Table9[account], MATCH(ROW(Table9[account]), ROW(Table9[account]))), ROWS($EB$1:FJ31)))</f>
        <v>#NUM!</v>
      </c>
      <c r="FN33" s="13" t="e">
        <f t="array" ref="FN33">INDEX(Table9[subaccount], SMALL(IF(FN$2=Table9[account], MATCH(ROW(Table9[account]), ROW(Table9[account]))), ROWS($EB$1:FK31)))</f>
        <v>#NUM!</v>
      </c>
      <c r="FO33" s="13" t="e">
        <f t="array" ref="FO33">INDEX(Table9[subaccount], SMALL(IF(FO$2=Table9[account], MATCH(ROW(Table9[account]), ROW(Table9[account]))), ROWS($EB$1:FL31)))</f>
        <v>#NUM!</v>
      </c>
      <c r="FP33" s="13" t="e">
        <f t="array" ref="FP33">INDEX(Table9[subaccount], SMALL(IF(FP$2=Table9[account], MATCH(ROW(Table9[account]), ROW(Table9[account]))), ROWS($EB$1:FM31)))</f>
        <v>#NUM!</v>
      </c>
      <c r="FQ33" s="13" t="e">
        <f t="array" ref="FQ33">INDEX(Table9[subaccount], SMALL(IF(FQ$2=Table9[account], MATCH(ROW(Table9[account]), ROW(Table9[account]))), ROWS($EB$1:FN31)))</f>
        <v>#NUM!</v>
      </c>
      <c r="FR33" s="13" t="e">
        <f t="array" ref="FR33">INDEX(Table9[subaccount], SMALL(IF(FR$2=Table9[account], MATCH(ROW(Table9[account]), ROW(Table9[account]))), ROWS($EB$1:FO31)))</f>
        <v>#NUM!</v>
      </c>
      <c r="FS33" s="13" t="e">
        <f t="array" ref="FS33">INDEX(Table9[subaccount], SMALL(IF(FS$2=Table9[account], MATCH(ROW(Table9[account]), ROW(Table9[account]))), ROWS($EB$1:FP31)))</f>
        <v>#NUM!</v>
      </c>
      <c r="FT33" s="13" t="e">
        <f t="array" ref="FT33">INDEX(Table9[subaccount], SMALL(IF(FT$2=Table9[account], MATCH(ROW(Table9[account]), ROW(Table9[account]))), ROWS($EB$1:FQ31)))</f>
        <v>#NUM!</v>
      </c>
      <c r="FU33" s="13" t="e">
        <f t="array" ref="FU33">INDEX(Table9[subaccount], SMALL(IF(FU$2=Table9[account], MATCH(ROW(Table9[account]), ROW(Table9[account]))), ROWS($EB$1:FR31)))</f>
        <v>#NUM!</v>
      </c>
      <c r="FV33" s="13" t="e">
        <f t="array" ref="FV33">INDEX(Table9[subaccount], SMALL(IF(FV$2=Table9[account], MATCH(ROW(Table9[account]), ROW(Table9[account]))), ROWS($EB$1:FS31)))</f>
        <v>#NUM!</v>
      </c>
      <c r="FW33" s="13" t="e">
        <f t="array" ref="FW33">INDEX(Table9[subaccount], SMALL(IF(FW$2=Table9[account], MATCH(ROW(Table9[account]), ROW(Table9[account]))), ROWS($EB$1:FT31)))</f>
        <v>#NUM!</v>
      </c>
      <c r="FX33" s="13" t="e">
        <f t="array" ref="FX33">INDEX(Table9[subaccount], SMALL(IF(FX$2=Table9[account], MATCH(ROW(Table9[account]), ROW(Table9[account]))), ROWS($EB$1:FU31)))</f>
        <v>#NUM!</v>
      </c>
      <c r="FY33" s="13" t="e">
        <f t="array" ref="FY33">INDEX(Table9[subaccount], SMALL(IF(FY$2=Table9[account], MATCH(ROW(Table9[account]), ROW(Table9[account]))), ROWS($EB$1:FV31)))</f>
        <v>#NUM!</v>
      </c>
      <c r="FZ33" s="13" t="e">
        <f t="array" ref="FZ33">INDEX(Table9[subaccount], SMALL(IF(FZ$2=Table9[account], MATCH(ROW(Table9[account]), ROW(Table9[account]))), ROWS($EB$1:FW31)))</f>
        <v>#NUM!</v>
      </c>
      <c r="GA33" s="13" t="e">
        <f t="array" ref="GA33">INDEX(Table9[subaccount], SMALL(IF(GA$2=Table9[account], MATCH(ROW(Table9[account]), ROW(Table9[account]))), ROWS($EB$1:FX31)))</f>
        <v>#NUM!</v>
      </c>
      <c r="GB33" s="13" t="e">
        <f t="array" ref="GB33">INDEX(Table9[subaccount], SMALL(IF(GB$2=Table9[account], MATCH(ROW(Table9[account]), ROW(Table9[account]))), ROWS($EB$1:FY31)))</f>
        <v>#NUM!</v>
      </c>
      <c r="GC33" s="13" t="e">
        <f t="array" ref="GC33">INDEX(Table9[subaccount], SMALL(IF(GC$2=Table9[account], MATCH(ROW(Table9[account]), ROW(Table9[account]))), ROWS($EB$1:FZ31)))</f>
        <v>#NUM!</v>
      </c>
      <c r="GD33" s="13" t="e">
        <f t="array" ref="GD33">INDEX(Table9[subaccount], SMALL(IF(GD$2=Table9[account], MATCH(ROW(Table9[account]), ROW(Table9[account]))), ROWS($EB$1:GA31)))</f>
        <v>#NUM!</v>
      </c>
      <c r="GE33" s="13" t="e">
        <f t="array" ref="GE33">INDEX(Table9[subaccount], SMALL(IF(GE$2=Table9[account], MATCH(ROW(Table9[account]), ROW(Table9[account]))), ROWS($EB$1:GB31)))</f>
        <v>#NUM!</v>
      </c>
      <c r="GF33" s="13" t="e">
        <f t="array" ref="GF33">INDEX(Table9[subaccount], SMALL(IF(GF$2=Table9[account], MATCH(ROW(Table9[account]), ROW(Table9[account]))), ROWS($EB$1:GC31)))</f>
        <v>#NUM!</v>
      </c>
      <c r="GG33" s="13" t="e">
        <f t="array" ref="GG33">INDEX(Table9[subaccount], SMALL(IF(GG$2=Table9[account], MATCH(ROW(Table9[account]), ROW(Table9[account]))), ROWS($EB$1:GD31)))</f>
        <v>#NUM!</v>
      </c>
      <c r="GH33" s="13" t="e">
        <f t="array" ref="GH33">INDEX(Table9[subaccount], SMALL(IF(GH$2=Table9[account], MATCH(ROW(Table9[account]), ROW(Table9[account]))), ROWS($EB$1:GE31)))</f>
        <v>#NUM!</v>
      </c>
      <c r="GI33" s="13" t="e">
        <f t="array" ref="GI33">INDEX(Table9[subaccount], SMALL(IF(GI$2=Table9[account], MATCH(ROW(Table9[account]), ROW(Table9[account]))), ROWS($EB$1:GF31)))</f>
        <v>#NUM!</v>
      </c>
      <c r="GJ33" s="13" t="e">
        <f t="array" ref="GJ33">INDEX(Table9[subaccount], SMALL(IF(GJ$2=Table9[account], MATCH(ROW(Table9[account]), ROW(Table9[account]))), ROWS($EB$1:GG31)))</f>
        <v>#NUM!</v>
      </c>
      <c r="GK33" s="13" t="e">
        <f t="array" ref="GK33">INDEX(Table9[subaccount], SMALL(IF(GK$2=Table9[account], MATCH(ROW(Table9[account]), ROW(Table9[account]))), ROWS($EB$1:GH31)))</f>
        <v>#NUM!</v>
      </c>
      <c r="GL33" s="13" t="e">
        <f t="array" ref="GL33">INDEX(Table9[subaccount], SMALL(IF(GL$2=Table9[account], MATCH(ROW(Table9[account]), ROW(Table9[account]))), ROWS($EB$1:GI31)))</f>
        <v>#NUM!</v>
      </c>
      <c r="GM33" s="13" t="e">
        <f t="array" ref="GM33">INDEX(Table9[subaccount], SMALL(IF(GM$2=Table9[account], MATCH(ROW(Table9[account]), ROW(Table9[account]))), ROWS($EB$1:GJ31)))</f>
        <v>#NUM!</v>
      </c>
      <c r="GN33" s="13" t="e">
        <f t="array" ref="GN33">INDEX(Table9[subaccount], SMALL(IF(GN$2=Table9[account], MATCH(ROW(Table9[account]), ROW(Table9[account]))), ROWS($EB$1:GK31)))</f>
        <v>#NUM!</v>
      </c>
      <c r="GO33" s="13" t="e">
        <f t="array" ref="GO33">INDEX(Table9[subaccount], SMALL(IF(GO$2=Table9[account], MATCH(ROW(Table9[account]), ROW(Table9[account]))), ROWS($EB$1:GL31)))</f>
        <v>#NUM!</v>
      </c>
      <c r="GP33" s="13" t="e">
        <f t="array" ref="GP33">INDEX(Table9[subaccount], SMALL(IF(GP$2=Table9[account], MATCH(ROW(Table9[account]), ROW(Table9[account]))), ROWS($EB$1:GM31)))</f>
        <v>#NUM!</v>
      </c>
      <c r="GQ33" s="13" t="e">
        <f t="array" ref="GQ33">INDEX(Table9[subaccount], SMALL(IF(GQ$2=Table9[account], MATCH(ROW(Table9[account]), ROW(Table9[account]))), ROWS($EB$1:GN31)))</f>
        <v>#NUM!</v>
      </c>
      <c r="GR33" s="13" t="e">
        <f t="array" ref="GR33">INDEX(Table9[subaccount], SMALL(IF(GR$2=Table9[account], MATCH(ROW(Table9[account]), ROW(Table9[account]))), ROWS($EB$1:GO31)))</f>
        <v>#NUM!</v>
      </c>
      <c r="GY33" s="13"/>
      <c r="GZ33" s="13"/>
      <c r="HA33" s="13"/>
      <c r="HC33" s="13" t="s">
        <v>408</v>
      </c>
      <c r="HD33" s="13" t="s">
        <v>471</v>
      </c>
      <c r="HF33" s="13" t="e">
        <f t="array" ref="HF33">INDEX(Table12[SKU], SMALL(IF(HF$2=Table12[Brand], MATCH(ROW(Table12[Brand]), ROW(Table12[Brand]))), ROWS($HC$1:HC31)))</f>
        <v>#NUM!</v>
      </c>
      <c r="HG33" s="13" t="e">
        <f t="array" ref="HG33">INDEX(Table12[SKU], SMALL(IF(HG$2=Table12[Brand], MATCH(ROW(Table12[Brand]), ROW(Table12[Brand]))), ROWS($HC$1:HD31)))</f>
        <v>#NUM!</v>
      </c>
      <c r="HH33" s="13" t="e">
        <f t="array" ref="HH33">INDEX(Table12[SKU], SMALL(IF(HH$2=Table12[Brand], MATCH(ROW(Table12[Brand]), ROW(Table12[Brand]))), ROWS($HC$1:HE31)))</f>
        <v>#NUM!</v>
      </c>
      <c r="HI33" s="13" t="e">
        <f t="array" ref="HI33">INDEX(Table12[SKU], SMALL(IF(HI$2=Table12[Brand], MATCH(ROW(Table12[Brand]), ROW(Table12[Brand]))), ROWS($HC$1:HF31)))</f>
        <v>#NUM!</v>
      </c>
      <c r="HJ33" s="13" t="e">
        <f t="array" ref="HJ33">INDEX(Table12[SKU], SMALL(IF(HJ$2=Table12[Brand], MATCH(ROW(Table12[Brand]), ROW(Table12[Brand]))), ROWS($HC$1:HG31)))</f>
        <v>#NUM!</v>
      </c>
      <c r="HK33" s="13" t="e">
        <f t="array" ref="HK33">INDEX(Table12[SKU], SMALL(IF(HK$2=Table12[Brand], MATCH(ROW(Table12[Brand]), ROW(Table12[Brand]))), ROWS($HC$1:HH31)))</f>
        <v>#NUM!</v>
      </c>
      <c r="HL33" s="13" t="e">
        <f t="array" ref="HL33">INDEX(Table12[SKU], SMALL(IF(HL$2=Table12[Brand], MATCH(ROW(Table12[Brand]), ROW(Table12[Brand]))), ROWS($HC$1:HI31)))</f>
        <v>#NUM!</v>
      </c>
      <c r="HM33" s="13" t="e">
        <f t="array" ref="HM33">INDEX(Table12[SKU], SMALL(IF(HM$2=Table12[Brand], MATCH(ROW(Table12[Brand]), ROW(Table12[Brand]))), ROWS($HC$1:HJ31)))</f>
        <v>#NUM!</v>
      </c>
      <c r="HN33" s="13" t="e">
        <f t="array" ref="HN33">INDEX(Table12[SKU], SMALL(IF(HN$2=Table12[Brand], MATCH(ROW(Table12[Brand]), ROW(Table12[Brand]))), ROWS($HC$1:HK31)))</f>
        <v>#NUM!</v>
      </c>
      <c r="HO33" s="13" t="e">
        <f t="array" ref="HO33">INDEX(Table12[SKU], SMALL(IF(HO$2=Table12[Brand], MATCH(ROW(Table12[Brand]), ROW(Table12[Brand]))), ROWS($HC$1:HL31)))</f>
        <v>#NUM!</v>
      </c>
      <c r="HP33" s="13" t="e">
        <f t="array" ref="HP33">INDEX(Table12[SKU], SMALL(IF(HP$2=Table12[Brand], MATCH(ROW(Table12[Brand]), ROW(Table12[Brand]))), ROWS($HC$1:HM31)))</f>
        <v>#NUM!</v>
      </c>
      <c r="HQ33" s="13" t="e">
        <f t="array" ref="HQ33">INDEX(Table12[SKU], SMALL(IF(HQ$2=Table12[Brand], MATCH(ROW(Table12[Brand]), ROW(Table12[Brand]))), ROWS($HC$1:HN31)))</f>
        <v>#NUM!</v>
      </c>
      <c r="HR33" s="13" t="e">
        <f t="array" ref="HR33">INDEX(Table12[SKU], SMALL(IF(HR$2=Table12[Brand], MATCH(ROW(Table12[Brand]), ROW(Table12[Brand]))), ROWS($HC$1:HO31)))</f>
        <v>#NUM!</v>
      </c>
      <c r="HS33" s="13" t="e">
        <f t="array" ref="HS33">INDEX(Table12[SKU], SMALL(IF(HS$2=Table12[Brand], MATCH(ROW(Table12[Brand]), ROW(Table12[Brand]))), ROWS($HC$1:HP31)))</f>
        <v>#NUM!</v>
      </c>
      <c r="HT33" s="13" t="e">
        <f t="array" ref="HT33">INDEX(Table12[SKU], SMALL(IF(HT$2=Table12[Brand], MATCH(ROW(Table12[Brand]), ROW(Table12[Brand]))), ROWS($HC$1:HQ31)))</f>
        <v>#NUM!</v>
      </c>
      <c r="HU33" s="13" t="e">
        <f t="array" ref="HU33">INDEX(Table12[SKU], SMALL(IF(HU$2=Table12[Brand], MATCH(ROW(Table12[Brand]), ROW(Table12[Brand]))), ROWS($HC$1:HR31)))</f>
        <v>#NUM!</v>
      </c>
      <c r="HV33" s="13" t="e">
        <f t="array" ref="HV33">INDEX(Table12[SKU], SMALL(IF(HV$2=Table12[Brand], MATCH(ROW(Table12[Brand]), ROW(Table12[Brand]))), ROWS($HC$1:HS31)))</f>
        <v>#NUM!</v>
      </c>
      <c r="HW33" s="13" t="e">
        <f t="array" ref="HW33">INDEX(Table12[SKU], SMALL(IF(HW$2=Table12[Brand], MATCH(ROW(Table12[Brand]), ROW(Table12[Brand]))), ROWS($HC$1:HT31)))</f>
        <v>#NUM!</v>
      </c>
      <c r="HX33" s="13" t="e">
        <f t="array" ref="HX33">INDEX(Table12[SKU], SMALL(IF(HX$2=Table12[Brand], MATCH(ROW(Table12[Brand]), ROW(Table12[Brand]))), ROWS($HC$1:HU31)))</f>
        <v>#NUM!</v>
      </c>
      <c r="HY33" s="13" t="e">
        <f t="array" ref="HY33">INDEX(Table12[SKU], SMALL(IF(HY$2=Table12[Brand], MATCH(ROW(Table12[Brand]), ROW(Table12[Brand]))), ROWS($HC$1:HV31)))</f>
        <v>#NUM!</v>
      </c>
      <c r="HZ33" s="13" t="e">
        <f t="array" ref="HZ33">INDEX(Table12[SKU], SMALL(IF(HZ$2=Table12[Brand], MATCH(ROW(Table12[Brand]), ROW(Table12[Brand]))), ROWS($HC$1:HW31)))</f>
        <v>#NUM!</v>
      </c>
      <c r="IA33" s="13" t="e">
        <f t="array" ref="IA33">INDEX(Table12[SKU], SMALL(IF(IA$2=Table12[Brand], MATCH(ROW(Table12[Brand]), ROW(Table12[Brand]))), ROWS($HC$1:HX31)))</f>
        <v>#NUM!</v>
      </c>
      <c r="IB33" s="13" t="e">
        <f t="array" ref="IB33">INDEX(Table12[SKU], SMALL(IF(IB$2=Table12[Brand], MATCH(ROW(Table12[Brand]), ROW(Table12[Brand]))), ROWS($HC$1:HY31)))</f>
        <v>#NUM!</v>
      </c>
      <c r="IC33" s="13" t="e">
        <f t="array" ref="IC33">INDEX(Table12[SKU], SMALL(IF(IC$2=Table12[Brand], MATCH(ROW(Table12[Brand]), ROW(Table12[Brand]))), ROWS($HC$1:HZ31)))</f>
        <v>#NUM!</v>
      </c>
      <c r="ID33" s="13" t="e">
        <f t="array" ref="ID33">INDEX(Table12[SKU], SMALL(IF(ID$2=Table12[Brand], MATCH(ROW(Table12[Brand]), ROW(Table12[Brand]))), ROWS($HC$1:IA31)))</f>
        <v>#NUM!</v>
      </c>
      <c r="IE33" s="13" t="e">
        <f t="array" ref="IE33">INDEX(Table12[SKU], SMALL(IF(IE$2=Table12[Brand], MATCH(ROW(Table12[Brand]), ROW(Table12[Brand]))), ROWS($HC$1:IB31)))</f>
        <v>#NUM!</v>
      </c>
      <c r="IF33" s="13" t="e">
        <f t="array" ref="IF33">INDEX(Table12[SKU], SMALL(IF(IF$2=Table12[Brand], MATCH(ROW(Table12[Brand]), ROW(Table12[Brand]))), ROWS($HC$1:IC31)))</f>
        <v>#NUM!</v>
      </c>
      <c r="IG33" s="13" t="e">
        <f t="array" ref="IG33">INDEX(Table12[SKU], SMALL(IF(IG$2=Table12[Brand], MATCH(ROW(Table12[Brand]), ROW(Table12[Brand]))), ROWS($HC$1:ID31)))</f>
        <v>#NUM!</v>
      </c>
      <c r="IH33" s="13" t="e">
        <f t="array" ref="IH33">INDEX(Table12[SKU], SMALL(IF(IH$2=Table12[Brand], MATCH(ROW(Table12[Brand]), ROW(Table12[Brand]))), ROWS($HC$1:IE31)))</f>
        <v>#NUM!</v>
      </c>
      <c r="II33" s="13" t="e">
        <f t="array" ref="II33">INDEX(Table12[SKU], SMALL(IF(II$2=Table12[Brand], MATCH(ROW(Table12[Brand]), ROW(Table12[Brand]))), ROWS($HC$1:IF31)))</f>
        <v>#NUM!</v>
      </c>
      <c r="IJ33" s="13" t="e">
        <f t="array" ref="IJ33">INDEX(Table12[SKU], SMALL(IF(IJ$2=Table12[Brand], MATCH(ROW(Table12[Brand]), ROW(Table12[Brand]))), ROWS($HC$1:IG31)))</f>
        <v>#NUM!</v>
      </c>
      <c r="IL33" t="s">
        <v>408</v>
      </c>
      <c r="IM33" t="s">
        <v>471</v>
      </c>
      <c r="IN33" s="13">
        <f t="shared" si="0"/>
        <v>1</v>
      </c>
    </row>
    <row r="34" spans="33:248">
      <c r="AG34" s="2" t="s">
        <v>80</v>
      </c>
      <c r="AH34" s="3" t="s">
        <v>53</v>
      </c>
      <c r="AJ34" s="13" t="e" cm="1">
        <f t="array" ref="AJ34">INDEX(Table4[activity], SMALL(IF(AJ$2=Table4[subcategory], MATCH(ROW(Table4[subcategory]), ROW(Table4[subcategory]))), ROWS($AG$1:AG32)))</f>
        <v>#NUM!</v>
      </c>
      <c r="AK34" s="13" t="e" cm="1">
        <f t="array" ref="AK34">INDEX(Table4[activity], SMALL(IF(AK$2=Table4[subcategory], MATCH(ROW(Table4[subcategory]), ROW(Table4[subcategory]))), ROWS($AG$1:AH32)))</f>
        <v>#NUM!</v>
      </c>
      <c r="AL34" s="13" t="e" cm="1">
        <f t="array" ref="AL34">INDEX(Table4[activity], SMALL(IF(AL$2=Table4[subcategory], MATCH(ROW(Table4[subcategory]), ROW(Table4[subcategory]))), ROWS($AG$1:AI32)))</f>
        <v>#NUM!</v>
      </c>
      <c r="AM34" s="13" t="e" cm="1">
        <f t="array" ref="AM34">INDEX(Table4[activity], SMALL(IF(AM$2=Table4[subcategory], MATCH(ROW(Table4[subcategory]), ROW(Table4[subcategory]))), ROWS($AG$1:AJ32)))</f>
        <v>#NUM!</v>
      </c>
      <c r="AN34" s="13" t="e" cm="1">
        <f t="array" ref="AN34">INDEX(Table4[activity], SMALL(IF(AN$2=Table4[subcategory], MATCH(ROW(Table4[subcategory]), ROW(Table4[subcategory]))), ROWS($AG$1:AK32)))</f>
        <v>#NUM!</v>
      </c>
      <c r="AO34" s="13" t="e" cm="1">
        <f t="array" ref="AO34">INDEX(Table4[activity], SMALL(IF(AO$2=Table4[subcategory], MATCH(ROW(Table4[subcategory]), ROW(Table4[subcategory]))), ROWS($AG$1:AL32)))</f>
        <v>#NUM!</v>
      </c>
      <c r="AP34" s="13" t="e" cm="1">
        <f t="array" ref="AP34">INDEX(Table4[activity], SMALL(IF(AP$2=Table4[subcategory], MATCH(ROW(Table4[subcategory]), ROW(Table4[subcategory]))), ROWS($AG$1:AM32)))</f>
        <v>#NUM!</v>
      </c>
      <c r="AQ34" s="13" t="e" cm="1">
        <f t="array" ref="AQ34">INDEX(Table4[activity], SMALL(IF(AQ$2=Table4[subcategory], MATCH(ROW(Table4[subcategory]), ROW(Table4[subcategory]))), ROWS($AG$1:AN32)))</f>
        <v>#NUM!</v>
      </c>
      <c r="AR34" s="13" t="e" cm="1">
        <f t="array" ref="AR34">INDEX(Table4[activity], SMALL(IF(AR$2=Table4[subcategory], MATCH(ROW(Table4[subcategory]), ROW(Table4[subcategory]))), ROWS($AG$1:AO32)))</f>
        <v>#NUM!</v>
      </c>
      <c r="AS34" s="13" t="e" cm="1">
        <f t="array" ref="AS34">INDEX(Table4[activity], SMALL(IF(AS$2=Table4[subcategory], MATCH(ROW(Table4[subcategory]), ROW(Table4[subcategory]))), ROWS($AG$1:AP32)))</f>
        <v>#NUM!</v>
      </c>
      <c r="AT34" s="13" t="e" cm="1">
        <f t="array" ref="AT34">INDEX(Table4[activity], SMALL(IF(AT$2=Table4[subcategory], MATCH(ROW(Table4[subcategory]), ROW(Table4[subcategory]))), ROWS($AG$1:AQ32)))</f>
        <v>#NUM!</v>
      </c>
      <c r="AU34" s="13" t="e" cm="1">
        <f t="array" ref="AU34">INDEX(Table4[activity], SMALL(IF(AU$2=Table4[subcategory], MATCH(ROW(Table4[subcategory]), ROW(Table4[subcategory]))), ROWS($AG$1:AR32)))</f>
        <v>#NUM!</v>
      </c>
      <c r="AV34" s="13" t="e" cm="1">
        <f t="array" ref="AV34">INDEX(Table4[activity], SMALL(IF(AV$2=Table4[subcategory], MATCH(ROW(Table4[subcategory]), ROW(Table4[subcategory]))), ROWS($AG$1:AS32)))</f>
        <v>#NUM!</v>
      </c>
      <c r="AW34" s="13" t="e" cm="1">
        <f t="array" ref="AW34">INDEX(Table4[activity], SMALL(IF(AW$2=Table4[subcategory], MATCH(ROW(Table4[subcategory]), ROW(Table4[subcategory]))), ROWS($AG$1:AT32)))</f>
        <v>#NUM!</v>
      </c>
      <c r="AX34" s="13" t="e" cm="1">
        <f t="array" ref="AX34">INDEX(Table4[activity], SMALL(IF(AX$2=Table4[subcategory], MATCH(ROW(Table4[subcategory]), ROW(Table4[subcategory]))), ROWS($AG$1:AU32)))</f>
        <v>#NUM!</v>
      </c>
      <c r="AY34" s="13" t="e" cm="1">
        <f t="array" ref="AY34">INDEX(Table4[activity], SMALL(IF(AY$2=Table4[subcategory], MATCH(ROW(Table4[subcategory]), ROW(Table4[subcategory]))), ROWS($AG$1:AV32)))</f>
        <v>#NUM!</v>
      </c>
      <c r="AZ34" s="13" t="e" cm="1">
        <f t="array" ref="AZ34">INDEX(Table4[activity], SMALL(IF(AZ$2=Table4[subcategory], MATCH(ROW(Table4[subcategory]), ROW(Table4[subcategory]))), ROWS($AG$1:AW32)))</f>
        <v>#NUM!</v>
      </c>
      <c r="BA34" s="13" t="e" cm="1">
        <f t="array" ref="BA34">INDEX(Table4[activity], SMALL(IF(BA$2=Table4[subcategory], MATCH(ROW(Table4[subcategory]), ROW(Table4[subcategory]))), ROWS($AG$1:AX32)))</f>
        <v>#NUM!</v>
      </c>
      <c r="BB34" s="13" t="e" cm="1">
        <f t="array" ref="BB34">INDEX(Table4[activity], SMALL(IF(BB$2=Table4[subcategory], MATCH(ROW(Table4[subcategory]), ROW(Table4[subcategory]))), ROWS($AG$1:AY32)))</f>
        <v>#NUM!</v>
      </c>
      <c r="BD34" s="13" t="s">
        <v>70</v>
      </c>
      <c r="BE34" s="13" t="s">
        <v>59</v>
      </c>
      <c r="BG34" s="13" t="e">
        <f t="array" ref="BG34">INDEX(Table5[subactivity], SMALL(IF(BG$2=Table5[activity], MATCH(ROW(Table5[activity]), ROW(Table5[activity]))), ROWS($BD$1:BD32)))</f>
        <v>#NUM!</v>
      </c>
      <c r="BH34" s="13" t="e">
        <f t="array" ref="BH34">INDEX(Table5[subactivity], SMALL(IF(BH$2=Table5[activity], MATCH(ROW(Table5[activity]), ROW(Table5[activity]))), ROWS($BD$1:BE32)))</f>
        <v>#NUM!</v>
      </c>
      <c r="BI34" s="13" t="e">
        <f t="array" ref="BI34">INDEX(Table5[subactivity], SMALL(IF(BI$2=Table5[activity], MATCH(ROW(Table5[activity]), ROW(Table5[activity]))), ROWS($BD$1:BF32)))</f>
        <v>#NUM!</v>
      </c>
      <c r="BJ34" s="13" t="e">
        <f t="array" ref="BJ34">INDEX(Table5[subactivity], SMALL(IF(BJ$2=Table5[activity], MATCH(ROW(Table5[activity]), ROW(Table5[activity]))), ROWS($BD$1:BG32)))</f>
        <v>#NUM!</v>
      </c>
      <c r="BK34" s="13" t="e">
        <f t="array" ref="BK34">INDEX(Table5[subactivity], SMALL(IF(BK$2=Table5[activity], MATCH(ROW(Table5[activity]), ROW(Table5[activity]))), ROWS($BD$1:BH32)))</f>
        <v>#NUM!</v>
      </c>
      <c r="BL34" s="13" t="e">
        <f t="array" ref="BL34">INDEX(Table5[subactivity], SMALL(IF(BL$2=Table5[activity], MATCH(ROW(Table5[activity]), ROW(Table5[activity]))), ROWS($BD$1:BI32)))</f>
        <v>#NUM!</v>
      </c>
      <c r="BM34" s="13" t="e">
        <f t="array" ref="BM34">INDEX(Table5[subactivity], SMALL(IF(BM$2=Table5[activity], MATCH(ROW(Table5[activity]), ROW(Table5[activity]))), ROWS($BD$1:BJ32)))</f>
        <v>#NUM!</v>
      </c>
      <c r="BN34" s="13" t="e">
        <f t="array" ref="BN34">INDEX(Table5[subactivity], SMALL(IF(BN$2=Table5[activity], MATCH(ROW(Table5[activity]), ROW(Table5[activity]))), ROWS($BD$1:BK32)))</f>
        <v>#NUM!</v>
      </c>
      <c r="BO34" s="13" t="e">
        <f t="array" ref="BO34">INDEX(Table5[subactivity], SMALL(IF(BO$2=Table5[activity], MATCH(ROW(Table5[activity]), ROW(Table5[activity]))), ROWS($BD$1:BL32)))</f>
        <v>#NUM!</v>
      </c>
      <c r="BP34" s="13" t="e">
        <f t="array" ref="BP34">INDEX(Table5[subactivity], SMALL(IF(BP$2=Table5[activity], MATCH(ROW(Table5[activity]), ROW(Table5[activity]))), ROWS($BD$1:BM32)))</f>
        <v>#NUM!</v>
      </c>
      <c r="BQ34" s="13" t="e">
        <f t="array" ref="BQ34">INDEX(Table5[subactivity], SMALL(IF(BQ$2=Table5[activity], MATCH(ROW(Table5[activity]), ROW(Table5[activity]))), ROWS($BD$1:BN32)))</f>
        <v>#NUM!</v>
      </c>
      <c r="BR34" s="13" t="e">
        <f t="array" ref="BR34">INDEX(Table5[subactivity], SMALL(IF(BR$2=Table5[activity], MATCH(ROW(Table5[activity]), ROW(Table5[activity]))), ROWS($BD$1:BO32)))</f>
        <v>#NUM!</v>
      </c>
      <c r="BS34" s="13" t="e">
        <f t="array" ref="BS34">INDEX(Table5[subactivity], SMALL(IF(BS$2=Table5[activity], MATCH(ROW(Table5[activity]), ROW(Table5[activity]))), ROWS($BD$1:BP32)))</f>
        <v>#NUM!</v>
      </c>
      <c r="BT34" s="13" t="e">
        <f t="array" ref="BT34">INDEX(Table5[subactivity], SMALL(IF(BT$2=Table5[activity], MATCH(ROW(Table5[activity]), ROW(Table5[activity]))), ROWS($BD$1:BQ32)))</f>
        <v>#NUM!</v>
      </c>
      <c r="BU34" s="13" t="e">
        <f t="array" ref="BU34">INDEX(Table5[subactivity], SMALL(IF(BU$2=Table5[activity], MATCH(ROW(Table5[activity]), ROW(Table5[activity]))), ROWS($BD$1:BR32)))</f>
        <v>#NUM!</v>
      </c>
      <c r="BV34" s="13" t="e">
        <f t="array" ref="BV34">INDEX(Table5[subactivity], SMALL(IF(BV$2=Table5[activity], MATCH(ROW(Table5[activity]), ROW(Table5[activity]))), ROWS($BD$1:BS32)))</f>
        <v>#NUM!</v>
      </c>
      <c r="BW34" s="13" t="e">
        <f t="array" ref="BW34">INDEX(Table5[subactivity], SMALL(IF(BW$2=Table5[activity], MATCH(ROW(Table5[activity]), ROW(Table5[activity]))), ROWS($BD$1:BT32)))</f>
        <v>#NUM!</v>
      </c>
      <c r="BX34" s="13" t="e">
        <f t="array" ref="BX34">INDEX(Table5[subactivity], SMALL(IF(BX$2=Table5[activity], MATCH(ROW(Table5[activity]), ROW(Table5[activity]))), ROWS($BD$1:BU32)))</f>
        <v>#NUM!</v>
      </c>
      <c r="BY34" s="13" t="e">
        <f t="array" ref="BY34">INDEX(Table5[subactivity], SMALL(IF(BY$2=Table5[activity], MATCH(ROW(Table5[activity]), ROW(Table5[activity]))), ROWS($BD$1:BV32)))</f>
        <v>#NUM!</v>
      </c>
      <c r="BZ34" s="13" t="e">
        <f t="array" ref="BZ34">INDEX(Table5[subactivity], SMALL(IF(BZ$2=Table5[activity], MATCH(ROW(Table5[activity]), ROW(Table5[activity]))), ROWS($BD$1:BW32)))</f>
        <v>#NUM!</v>
      </c>
      <c r="CA34" s="13" t="e">
        <f t="array" ref="CA34">INDEX(Table5[subactivity], SMALL(IF(CA$2=Table5[activity], MATCH(ROW(Table5[activity]), ROW(Table5[activity]))), ROWS($BD$1:BX32)))</f>
        <v>#NUM!</v>
      </c>
      <c r="CB34" s="13" t="e">
        <f t="array" ref="CB34">INDEX(Table5[subactivity], SMALL(IF(CB$2=Table5[activity], MATCH(ROW(Table5[activity]), ROW(Table5[activity]))), ROWS($BD$1:BY32)))</f>
        <v>#NUM!</v>
      </c>
      <c r="CC34" s="13" t="e">
        <f t="array" ref="CC34">INDEX(Table5[subactivity], SMALL(IF(CC$2=Table5[activity], MATCH(ROW(Table5[activity]), ROW(Table5[activity]))), ROWS($BD$1:BZ32)))</f>
        <v>#NUM!</v>
      </c>
      <c r="CD34" s="13" t="e">
        <f t="array" ref="CD34">INDEX(Table5[subactivity], SMALL(IF(CD$2=Table5[activity], MATCH(ROW(Table5[activity]), ROW(Table5[activity]))), ROWS($BD$1:CA32)))</f>
        <v>#NUM!</v>
      </c>
      <c r="CE34" s="13" t="e">
        <f t="array" ref="CE34">INDEX(Table5[subactivity], SMALL(IF(CE$2=Table5[activity], MATCH(ROW(Table5[activity]), ROW(Table5[activity]))), ROWS($BD$1:CB32)))</f>
        <v>#NUM!</v>
      </c>
      <c r="CF34" s="13" t="e">
        <f t="array" ref="CF34">INDEX(Table5[subactivity], SMALL(IF(CF$2=Table5[activity], MATCH(ROW(Table5[activity]), ROW(Table5[activity]))), ROWS($BD$1:CC32)))</f>
        <v>#NUM!</v>
      </c>
      <c r="CG34" s="13" t="e">
        <f t="array" ref="CG34">INDEX(Table5[subactivity], SMALL(IF(CG$2=Table5[activity], MATCH(ROW(Table5[activity]), ROW(Table5[activity]))), ROWS($BD$1:CD32)))</f>
        <v>#NUM!</v>
      </c>
      <c r="CH34" s="13" t="e">
        <f t="array" ref="CH34">INDEX(Table5[subactivity], SMALL(IF(CH$2=Table5[activity], MATCH(ROW(Table5[activity]), ROW(Table5[activity]))), ROWS($BD$1:CE32)))</f>
        <v>#NUM!</v>
      </c>
      <c r="CI34" s="13" t="e">
        <f t="array" ref="CI34">INDEX(Table5[subactivity], SMALL(IF(CI$2=Table5[activity], MATCH(ROW(Table5[activity]), ROW(Table5[activity]))), ROWS($BD$1:CF32)))</f>
        <v>#NUM!</v>
      </c>
      <c r="CJ34" s="13" t="e">
        <f t="array" ref="CJ34">INDEX(Table5[subactivity], SMALL(IF(CJ$2=Table5[activity], MATCH(ROW(Table5[activity]), ROW(Table5[activity]))), ROWS($BD$1:CG32)))</f>
        <v>#NUM!</v>
      </c>
      <c r="CK34" s="13" t="e">
        <f t="array" ref="CK34">INDEX(Table5[subactivity], SMALL(IF(CK$2=Table5[activity], MATCH(ROW(Table5[activity]), ROW(Table5[activity]))), ROWS($BD$1:CH32)))</f>
        <v>#NUM!</v>
      </c>
      <c r="CL34" s="13" t="e">
        <f t="array" ref="CL34">INDEX(Table5[subactivity], SMALL(IF(CL$2=Table5[activity], MATCH(ROW(Table5[activity]), ROW(Table5[activity]))), ROWS($BD$1:CI32)))</f>
        <v>#NUM!</v>
      </c>
      <c r="CM34" s="13" t="e">
        <f t="array" ref="CM34">INDEX(Table5[subactivity], SMALL(IF(CM$2=Table5[activity], MATCH(ROW(Table5[activity]), ROW(Table5[activity]))), ROWS($BD$1:CJ32)))</f>
        <v>#NUM!</v>
      </c>
      <c r="CN34" s="13" t="e">
        <f t="array" ref="CN34">INDEX(Table5[subactivity], SMALL(IF(CN$2=Table5[activity], MATCH(ROW(Table5[activity]), ROW(Table5[activity]))), ROWS($BD$1:CK32)))</f>
        <v>#NUM!</v>
      </c>
      <c r="CO34" s="13" t="e">
        <f t="array" ref="CO34">INDEX(Table5[subactivity], SMALL(IF(CO$2=Table5[activity], MATCH(ROW(Table5[activity]), ROW(Table5[activity]))), ROWS($BD$1:CL32)))</f>
        <v>#NUM!</v>
      </c>
      <c r="CP34" s="13" t="e">
        <f t="array" ref="CP34">INDEX(Table5[subactivity], SMALL(IF(CP$2=Table5[activity], MATCH(ROW(Table5[activity]), ROW(Table5[activity]))), ROWS($BD$1:CM32)))</f>
        <v>#NUM!</v>
      </c>
      <c r="DG34" s="13" t="s">
        <v>147</v>
      </c>
      <c r="DH34" s="13" t="s">
        <v>147</v>
      </c>
      <c r="DJ34" s="13" t="e">
        <f t="array" ref="DJ34">INDEX(Table8[account], SMALL(IF(DJ$2=Table8[subchannel], MATCH(ROW(Table8[subchannel]), ROW(Table8[subchannel]))), ROWS($DG$1:DG32)))</f>
        <v>#NUM!</v>
      </c>
      <c r="DK34" s="13" t="e">
        <f t="array" ref="DK34">INDEX(Table8[account], SMALL(IF(DK$2=Table8[subchannel], MATCH(ROW(Table8[subchannel]), ROW(Table8[subchannel]))), ROWS($DG$1:DH32)))</f>
        <v>#NUM!</v>
      </c>
      <c r="DL34" s="13" t="e">
        <f t="array" ref="DL34">INDEX(Table8[account], SMALL(IF(DL$2=Table8[subchannel], MATCH(ROW(Table8[subchannel]), ROW(Table8[subchannel]))), ROWS($DG$1:DI32)))</f>
        <v>#NUM!</v>
      </c>
      <c r="DM34" s="13" t="e">
        <f t="array" ref="DM34">INDEX(Table8[account], SMALL(IF(DM$2=Table8[subchannel], MATCH(ROW(Table8[subchannel]), ROW(Table8[subchannel]))), ROWS($DG$1:DJ32)))</f>
        <v>#NUM!</v>
      </c>
      <c r="DN34" s="13" t="e">
        <f t="array" ref="DN34">INDEX(Table8[account], SMALL(IF(DN$2=Table8[subchannel], MATCH(ROW(Table8[subchannel]), ROW(Table8[subchannel]))), ROWS($DG$1:DK32)))</f>
        <v>#NUM!</v>
      </c>
      <c r="DO34" s="13" t="e">
        <f t="array" ref="DO34">INDEX(Table8[account], SMALL(IF(DO$2=Table8[subchannel], MATCH(ROW(Table8[subchannel]), ROW(Table8[subchannel]))), ROWS($DG$1:DL32)))</f>
        <v>#NUM!</v>
      </c>
      <c r="DP34" s="13" t="e">
        <f t="array" ref="DP34">INDEX(Table8[account], SMALL(IF(DP$2=Table8[subchannel], MATCH(ROW(Table8[subchannel]), ROW(Table8[subchannel]))), ROWS($DG$1:DM32)))</f>
        <v>#NUM!</v>
      </c>
      <c r="DQ34" s="13" t="e">
        <f t="array" ref="DQ34">INDEX(Table8[account], SMALL(IF(DQ$2=Table8[subchannel], MATCH(ROW(Table8[subchannel]), ROW(Table8[subchannel]))), ROWS($DG$1:DN32)))</f>
        <v>#NUM!</v>
      </c>
      <c r="DR34" s="13" t="e">
        <f t="array" ref="DR34">INDEX(Table8[account], SMALL(IF(DR$2=Table8[subchannel], MATCH(ROW(Table8[subchannel]), ROW(Table8[subchannel]))), ROWS($DG$1:DO32)))</f>
        <v>#NUM!</v>
      </c>
      <c r="DS34" s="13" t="e">
        <f t="array" ref="DS34">INDEX(Table8[account], SMALL(IF(DS$2=Table8[subchannel], MATCH(ROW(Table8[subchannel]), ROW(Table8[subchannel]))), ROWS($DG$1:DP32)))</f>
        <v>#NUM!</v>
      </c>
      <c r="DT34" s="13" t="e">
        <f t="array" ref="DT34">INDEX(Table8[account], SMALL(IF(DT$2=Table8[subchannel], MATCH(ROW(Table8[subchannel]), ROW(Table8[subchannel]))), ROWS($DG$1:DQ32)))</f>
        <v>#NUM!</v>
      </c>
      <c r="DU34" s="13" t="e">
        <f t="array" ref="DU34">INDEX(Table8[account], SMALL(IF(DU$2=Table8[subchannel], MATCH(ROW(Table8[subchannel]), ROW(Table8[subchannel]))), ROWS($DG$1:DR32)))</f>
        <v>#NUM!</v>
      </c>
      <c r="DV34" s="13" t="e">
        <f t="array" ref="DV34">INDEX(Table8[account], SMALL(IF(DV$2=Table8[subchannel], MATCH(ROW(Table8[subchannel]), ROW(Table8[subchannel]))), ROWS($DG$1:DS32)))</f>
        <v>#NUM!</v>
      </c>
      <c r="DW34" s="13" t="e">
        <f t="array" ref="DW34">INDEX(Table8[account], SMALL(IF(DW$2=Table8[subchannel], MATCH(ROW(Table8[subchannel]), ROW(Table8[subchannel]))), ROWS($DG$1:DT32)))</f>
        <v>#NUM!</v>
      </c>
      <c r="DX34" s="13" t="e">
        <f t="array" ref="DX34">INDEX(Table8[account], SMALL(IF(DX$2=Table8[subchannel], MATCH(ROW(Table8[subchannel]), ROW(Table8[subchannel]))), ROWS($DG$1:DU32)))</f>
        <v>#NUM!</v>
      </c>
      <c r="DY34" s="13" t="e">
        <f t="array" ref="DY34">INDEX(Table8[account], SMALL(IF(DY$2=Table8[subchannel], MATCH(ROW(Table8[subchannel]), ROW(Table8[subchannel]))), ROWS($DG$1:DV32)))</f>
        <v>#NUM!</v>
      </c>
      <c r="DZ34" s="13" t="e">
        <f t="array" ref="DZ34">INDEX(Table8[account], SMALL(IF(DZ$2=Table8[subchannel], MATCH(ROW(Table8[subchannel]), ROW(Table8[subchannel]))), ROWS($DG$1:DW32)))</f>
        <v>#NUM!</v>
      </c>
      <c r="EB34" s="13" t="s">
        <v>176</v>
      </c>
      <c r="EC34" s="13" t="s">
        <v>221</v>
      </c>
      <c r="EE34" s="13" t="e">
        <f t="array" ref="EE34">INDEX(Table9[subaccount], SMALL(IF(EE$2=Table9[account], MATCH(ROW(Table9[account]), ROW(Table9[account]))), ROWS($EB$1:EB32)))</f>
        <v>#NUM!</v>
      </c>
      <c r="EF34" s="13" t="e">
        <f t="array" ref="EF34">INDEX(Table9[subaccount], SMALL(IF(EF$2=Table9[account], MATCH(ROW(Table9[account]), ROW(Table9[account]))), ROWS($EB$1:EC32)))</f>
        <v>#NUM!</v>
      </c>
      <c r="EG34" s="13" t="e">
        <f t="array" ref="EG34">INDEX(Table9[subaccount], SMALL(IF(EG$2=Table9[account], MATCH(ROW(Table9[account]), ROW(Table9[account]))), ROWS($EB$1:ED32)))</f>
        <v>#NUM!</v>
      </c>
      <c r="EH34" s="13" t="e">
        <f t="array" ref="EH34">INDEX(Table9[subaccount], SMALL(IF(EH$2=Table9[account], MATCH(ROW(Table9[account]), ROW(Table9[account]))), ROWS($EB$1:EE32)))</f>
        <v>#NUM!</v>
      </c>
      <c r="EI34" s="13" t="e">
        <f t="array" ref="EI34">INDEX(Table9[subaccount], SMALL(IF(EI$2=Table9[account], MATCH(ROW(Table9[account]), ROW(Table9[account]))), ROWS($EB$1:EF32)))</f>
        <v>#NUM!</v>
      </c>
      <c r="EJ34" s="13" t="e">
        <f t="array" ref="EJ34">INDEX(Table9[subaccount], SMALL(IF(EJ$2=Table9[account], MATCH(ROW(Table9[account]), ROW(Table9[account]))), ROWS($EB$1:EG32)))</f>
        <v>#NUM!</v>
      </c>
      <c r="EK34" s="13" t="e">
        <f t="array" ref="EK34">INDEX(Table9[subaccount], SMALL(IF(EK$2=Table9[account], MATCH(ROW(Table9[account]), ROW(Table9[account]))), ROWS($EB$1:EH32)))</f>
        <v>#NUM!</v>
      </c>
      <c r="EL34" s="13" t="e">
        <f t="array" ref="EL34">INDEX(Table9[subaccount], SMALL(IF(EL$2=Table9[account], MATCH(ROW(Table9[account]), ROW(Table9[account]))), ROWS($EB$1:EI32)))</f>
        <v>#NUM!</v>
      </c>
      <c r="EM34" s="13" t="e">
        <f t="array" ref="EM34">INDEX(Table9[subaccount], SMALL(IF(EM$2=Table9[account], MATCH(ROW(Table9[account]), ROW(Table9[account]))), ROWS($EB$1:EJ32)))</f>
        <v>#NUM!</v>
      </c>
      <c r="EN34" s="13" t="e">
        <f t="array" ref="EN34">INDEX(Table9[subaccount], SMALL(IF(EN$2=Table9[account], MATCH(ROW(Table9[account]), ROW(Table9[account]))), ROWS($EB$1:EK32)))</f>
        <v>#NUM!</v>
      </c>
      <c r="EO34" s="13" t="e">
        <f t="array" ref="EO34">INDEX(Table9[subaccount], SMALL(IF(EO$2=Table9[account], MATCH(ROW(Table9[account]), ROW(Table9[account]))), ROWS($EB$1:EL32)))</f>
        <v>#NUM!</v>
      </c>
      <c r="EP34" s="13" t="e">
        <f t="array" ref="EP34">INDEX(Table9[subaccount], SMALL(IF(EP$2=Table9[account], MATCH(ROW(Table9[account]), ROW(Table9[account]))), ROWS($EB$1:EM32)))</f>
        <v>#NUM!</v>
      </c>
      <c r="EQ34" s="13" t="e">
        <f t="array" ref="EQ34">INDEX(Table9[subaccount], SMALL(IF(EQ$2=Table9[account], MATCH(ROW(Table9[account]), ROW(Table9[account]))), ROWS($EB$1:EN32)))</f>
        <v>#NUM!</v>
      </c>
      <c r="ER34" s="13" t="e">
        <f t="array" ref="ER34">INDEX(Table9[subaccount], SMALL(IF(ER$2=Table9[account], MATCH(ROW(Table9[account]), ROW(Table9[account]))), ROWS($EB$1:EO32)))</f>
        <v>#NUM!</v>
      </c>
      <c r="ES34" s="13" t="e">
        <f t="array" ref="ES34">INDEX(Table9[subaccount], SMALL(IF(ES$2=Table9[account], MATCH(ROW(Table9[account]), ROW(Table9[account]))), ROWS($EB$1:EP32)))</f>
        <v>#NUM!</v>
      </c>
      <c r="ET34" s="13" t="e">
        <f t="array" ref="ET34">INDEX(Table9[subaccount], SMALL(IF(ET$2=Table9[account], MATCH(ROW(Table9[account]), ROW(Table9[account]))), ROWS($EB$1:EQ32)))</f>
        <v>#NUM!</v>
      </c>
      <c r="EU34" s="13" t="e">
        <f t="array" ref="EU34">INDEX(Table9[subaccount], SMALL(IF(EU$2=Table9[account], MATCH(ROW(Table9[account]), ROW(Table9[account]))), ROWS($EB$1:ER32)))</f>
        <v>#NUM!</v>
      </c>
      <c r="EV34" s="13" t="e">
        <f t="array" ref="EV34">INDEX(Table9[subaccount], SMALL(IF(EV$2=Table9[account], MATCH(ROW(Table9[account]), ROW(Table9[account]))), ROWS($EB$1:ES32)))</f>
        <v>#NUM!</v>
      </c>
      <c r="EW34" s="13" t="e">
        <f t="array" ref="EW34">INDEX(Table9[subaccount], SMALL(IF(EW$2=Table9[account], MATCH(ROW(Table9[account]), ROW(Table9[account]))), ROWS($EB$1:ET32)))</f>
        <v>#NUM!</v>
      </c>
      <c r="EX34" s="13" t="e">
        <f t="array" ref="EX34">INDEX(Table9[subaccount], SMALL(IF(EX$2=Table9[account], MATCH(ROW(Table9[account]), ROW(Table9[account]))), ROWS($EB$1:EU32)))</f>
        <v>#NUM!</v>
      </c>
      <c r="EY34" s="13" t="e">
        <f t="array" ref="EY34">INDEX(Table9[subaccount], SMALL(IF(EY$2=Table9[account], MATCH(ROW(Table9[account]), ROW(Table9[account]))), ROWS($EB$1:EV32)))</f>
        <v>#NUM!</v>
      </c>
      <c r="EZ34" s="13" t="e">
        <f t="array" ref="EZ34">INDEX(Table9[subaccount], SMALL(IF(EZ$2=Table9[account], MATCH(ROW(Table9[account]), ROW(Table9[account]))), ROWS($EB$1:EW32)))</f>
        <v>#NUM!</v>
      </c>
      <c r="FA34" s="13" t="e">
        <f t="array" ref="FA34">INDEX(Table9[subaccount], SMALL(IF(FA$2=Table9[account], MATCH(ROW(Table9[account]), ROW(Table9[account]))), ROWS($EB$1:EX32)))</f>
        <v>#NUM!</v>
      </c>
      <c r="FB34" s="13" t="e">
        <f t="array" ref="FB34">INDEX(Table9[subaccount], SMALL(IF(FB$2=Table9[account], MATCH(ROW(Table9[account]), ROW(Table9[account]))), ROWS($EB$1:EY32)))</f>
        <v>#NUM!</v>
      </c>
      <c r="FC34" s="13" t="e">
        <f t="array" ref="FC34">INDEX(Table9[subaccount], SMALL(IF(FC$2=Table9[account], MATCH(ROW(Table9[account]), ROW(Table9[account]))), ROWS($EB$1:EZ32)))</f>
        <v>#NUM!</v>
      </c>
      <c r="FD34" s="13" t="e">
        <f t="array" ref="FD34">INDEX(Table9[subaccount], SMALL(IF(FD$2=Table9[account], MATCH(ROW(Table9[account]), ROW(Table9[account]))), ROWS($EB$1:FA32)))</f>
        <v>#NUM!</v>
      </c>
      <c r="FE34" s="13" t="e">
        <f t="array" ref="FE34">INDEX(Table9[subaccount], SMALL(IF(FE$2=Table9[account], MATCH(ROW(Table9[account]), ROW(Table9[account]))), ROWS($EB$1:FB32)))</f>
        <v>#NUM!</v>
      </c>
      <c r="FF34" s="13" t="e">
        <f t="array" ref="FF34">INDEX(Table9[subaccount], SMALL(IF(FF$2=Table9[account], MATCH(ROW(Table9[account]), ROW(Table9[account]))), ROWS($EB$1:FC32)))</f>
        <v>#NUM!</v>
      </c>
      <c r="FG34" s="13" t="e">
        <f t="array" ref="FG34">INDEX(Table9[subaccount], SMALL(IF(FG$2=Table9[account], MATCH(ROW(Table9[account]), ROW(Table9[account]))), ROWS($EB$1:FD32)))</f>
        <v>#NUM!</v>
      </c>
      <c r="FH34" s="13" t="e">
        <f t="array" ref="FH34">INDEX(Table9[subaccount], SMALL(IF(FH$2=Table9[account], MATCH(ROW(Table9[account]), ROW(Table9[account]))), ROWS($EB$1:FE32)))</f>
        <v>#NUM!</v>
      </c>
      <c r="FI34" s="13" t="e">
        <f t="array" ref="FI34">INDEX(Table9[subaccount], SMALL(IF(FI$2=Table9[account], MATCH(ROW(Table9[account]), ROW(Table9[account]))), ROWS($EB$1:FF32)))</f>
        <v>#NUM!</v>
      </c>
      <c r="FJ34" s="13" t="e">
        <f t="array" ref="FJ34">INDEX(Table9[subaccount], SMALL(IF(FJ$2=Table9[account], MATCH(ROW(Table9[account]), ROW(Table9[account]))), ROWS($EB$1:FG32)))</f>
        <v>#NUM!</v>
      </c>
      <c r="FK34" s="13" t="e">
        <f t="array" ref="FK34">INDEX(Table9[subaccount], SMALL(IF(FK$2=Table9[account], MATCH(ROW(Table9[account]), ROW(Table9[account]))), ROWS($EB$1:FH32)))</f>
        <v>#NUM!</v>
      </c>
      <c r="FL34" s="13" t="e">
        <f t="array" ref="FL34">INDEX(Table9[subaccount], SMALL(IF(FL$2=Table9[account], MATCH(ROW(Table9[account]), ROW(Table9[account]))), ROWS($EB$1:FI32)))</f>
        <v>#NUM!</v>
      </c>
      <c r="FM34" s="13" t="e">
        <f t="array" ref="FM34">INDEX(Table9[subaccount], SMALL(IF(FM$2=Table9[account], MATCH(ROW(Table9[account]), ROW(Table9[account]))), ROWS($EB$1:FJ32)))</f>
        <v>#NUM!</v>
      </c>
      <c r="FN34" s="13" t="e">
        <f t="array" ref="FN34">INDEX(Table9[subaccount], SMALL(IF(FN$2=Table9[account], MATCH(ROW(Table9[account]), ROW(Table9[account]))), ROWS($EB$1:FK32)))</f>
        <v>#NUM!</v>
      </c>
      <c r="FO34" s="13" t="e">
        <f t="array" ref="FO34">INDEX(Table9[subaccount], SMALL(IF(FO$2=Table9[account], MATCH(ROW(Table9[account]), ROW(Table9[account]))), ROWS($EB$1:FL32)))</f>
        <v>#NUM!</v>
      </c>
      <c r="FP34" s="13" t="e">
        <f t="array" ref="FP34">INDEX(Table9[subaccount], SMALL(IF(FP$2=Table9[account], MATCH(ROW(Table9[account]), ROW(Table9[account]))), ROWS($EB$1:FM32)))</f>
        <v>#NUM!</v>
      </c>
      <c r="FQ34" s="13" t="e">
        <f t="array" ref="FQ34">INDEX(Table9[subaccount], SMALL(IF(FQ$2=Table9[account], MATCH(ROW(Table9[account]), ROW(Table9[account]))), ROWS($EB$1:FN32)))</f>
        <v>#NUM!</v>
      </c>
      <c r="FR34" s="13" t="e">
        <f t="array" ref="FR34">INDEX(Table9[subaccount], SMALL(IF(FR$2=Table9[account], MATCH(ROW(Table9[account]), ROW(Table9[account]))), ROWS($EB$1:FO32)))</f>
        <v>#NUM!</v>
      </c>
      <c r="FS34" s="13" t="e">
        <f t="array" ref="FS34">INDEX(Table9[subaccount], SMALL(IF(FS$2=Table9[account], MATCH(ROW(Table9[account]), ROW(Table9[account]))), ROWS($EB$1:FP32)))</f>
        <v>#NUM!</v>
      </c>
      <c r="FT34" s="13" t="e">
        <f t="array" ref="FT34">INDEX(Table9[subaccount], SMALL(IF(FT$2=Table9[account], MATCH(ROW(Table9[account]), ROW(Table9[account]))), ROWS($EB$1:FQ32)))</f>
        <v>#NUM!</v>
      </c>
      <c r="FU34" s="13" t="e">
        <f t="array" ref="FU34">INDEX(Table9[subaccount], SMALL(IF(FU$2=Table9[account], MATCH(ROW(Table9[account]), ROW(Table9[account]))), ROWS($EB$1:FR32)))</f>
        <v>#NUM!</v>
      </c>
      <c r="FV34" s="13" t="e">
        <f t="array" ref="FV34">INDEX(Table9[subaccount], SMALL(IF(FV$2=Table9[account], MATCH(ROW(Table9[account]), ROW(Table9[account]))), ROWS($EB$1:FS32)))</f>
        <v>#NUM!</v>
      </c>
      <c r="FW34" s="13" t="e">
        <f t="array" ref="FW34">INDEX(Table9[subaccount], SMALL(IF(FW$2=Table9[account], MATCH(ROW(Table9[account]), ROW(Table9[account]))), ROWS($EB$1:FT32)))</f>
        <v>#NUM!</v>
      </c>
      <c r="FX34" s="13" t="e">
        <f t="array" ref="FX34">INDEX(Table9[subaccount], SMALL(IF(FX$2=Table9[account], MATCH(ROW(Table9[account]), ROW(Table9[account]))), ROWS($EB$1:FU32)))</f>
        <v>#NUM!</v>
      </c>
      <c r="FY34" s="13" t="e">
        <f t="array" ref="FY34">INDEX(Table9[subaccount], SMALL(IF(FY$2=Table9[account], MATCH(ROW(Table9[account]), ROW(Table9[account]))), ROWS($EB$1:FV32)))</f>
        <v>#NUM!</v>
      </c>
      <c r="FZ34" s="13" t="e">
        <f t="array" ref="FZ34">INDEX(Table9[subaccount], SMALL(IF(FZ$2=Table9[account], MATCH(ROW(Table9[account]), ROW(Table9[account]))), ROWS($EB$1:FW32)))</f>
        <v>#NUM!</v>
      </c>
      <c r="GA34" s="13" t="e">
        <f t="array" ref="GA34">INDEX(Table9[subaccount], SMALL(IF(GA$2=Table9[account], MATCH(ROW(Table9[account]), ROW(Table9[account]))), ROWS($EB$1:FX32)))</f>
        <v>#NUM!</v>
      </c>
      <c r="GB34" s="13" t="e">
        <f t="array" ref="GB34">INDEX(Table9[subaccount], SMALL(IF(GB$2=Table9[account], MATCH(ROW(Table9[account]), ROW(Table9[account]))), ROWS($EB$1:FY32)))</f>
        <v>#NUM!</v>
      </c>
      <c r="GC34" s="13" t="e">
        <f t="array" ref="GC34">INDEX(Table9[subaccount], SMALL(IF(GC$2=Table9[account], MATCH(ROW(Table9[account]), ROW(Table9[account]))), ROWS($EB$1:FZ32)))</f>
        <v>#NUM!</v>
      </c>
      <c r="GD34" s="13" t="e">
        <f t="array" ref="GD34">INDEX(Table9[subaccount], SMALL(IF(GD$2=Table9[account], MATCH(ROW(Table9[account]), ROW(Table9[account]))), ROWS($EB$1:GA32)))</f>
        <v>#NUM!</v>
      </c>
      <c r="GE34" s="13" t="e">
        <f t="array" ref="GE34">INDEX(Table9[subaccount], SMALL(IF(GE$2=Table9[account], MATCH(ROW(Table9[account]), ROW(Table9[account]))), ROWS($EB$1:GB32)))</f>
        <v>#NUM!</v>
      </c>
      <c r="GF34" s="13" t="e">
        <f t="array" ref="GF34">INDEX(Table9[subaccount], SMALL(IF(GF$2=Table9[account], MATCH(ROW(Table9[account]), ROW(Table9[account]))), ROWS($EB$1:GC32)))</f>
        <v>#NUM!</v>
      </c>
      <c r="GG34" s="13" t="e">
        <f t="array" ref="GG34">INDEX(Table9[subaccount], SMALL(IF(GG$2=Table9[account], MATCH(ROW(Table9[account]), ROW(Table9[account]))), ROWS($EB$1:GD32)))</f>
        <v>#NUM!</v>
      </c>
      <c r="GH34" s="13" t="e">
        <f t="array" ref="GH34">INDEX(Table9[subaccount], SMALL(IF(GH$2=Table9[account], MATCH(ROW(Table9[account]), ROW(Table9[account]))), ROWS($EB$1:GE32)))</f>
        <v>#NUM!</v>
      </c>
      <c r="GI34" s="13" t="e">
        <f t="array" ref="GI34">INDEX(Table9[subaccount], SMALL(IF(GI$2=Table9[account], MATCH(ROW(Table9[account]), ROW(Table9[account]))), ROWS($EB$1:GF32)))</f>
        <v>#NUM!</v>
      </c>
      <c r="GJ34" s="13" t="e">
        <f t="array" ref="GJ34">INDEX(Table9[subaccount], SMALL(IF(GJ$2=Table9[account], MATCH(ROW(Table9[account]), ROW(Table9[account]))), ROWS($EB$1:GG32)))</f>
        <v>#NUM!</v>
      </c>
      <c r="GK34" s="13" t="e">
        <f t="array" ref="GK34">INDEX(Table9[subaccount], SMALL(IF(GK$2=Table9[account], MATCH(ROW(Table9[account]), ROW(Table9[account]))), ROWS($EB$1:GH32)))</f>
        <v>#NUM!</v>
      </c>
      <c r="GL34" s="13" t="e">
        <f t="array" ref="GL34">INDEX(Table9[subaccount], SMALL(IF(GL$2=Table9[account], MATCH(ROW(Table9[account]), ROW(Table9[account]))), ROWS($EB$1:GI32)))</f>
        <v>#NUM!</v>
      </c>
      <c r="GM34" s="13" t="e">
        <f t="array" ref="GM34">INDEX(Table9[subaccount], SMALL(IF(GM$2=Table9[account], MATCH(ROW(Table9[account]), ROW(Table9[account]))), ROWS($EB$1:GJ32)))</f>
        <v>#NUM!</v>
      </c>
      <c r="GN34" s="13" t="e">
        <f t="array" ref="GN34">INDEX(Table9[subaccount], SMALL(IF(GN$2=Table9[account], MATCH(ROW(Table9[account]), ROW(Table9[account]))), ROWS($EB$1:GK32)))</f>
        <v>#NUM!</v>
      </c>
      <c r="GO34" s="13" t="e">
        <f t="array" ref="GO34">INDEX(Table9[subaccount], SMALL(IF(GO$2=Table9[account], MATCH(ROW(Table9[account]), ROW(Table9[account]))), ROWS($EB$1:GL32)))</f>
        <v>#NUM!</v>
      </c>
      <c r="GP34" s="13" t="e">
        <f t="array" ref="GP34">INDEX(Table9[subaccount], SMALL(IF(GP$2=Table9[account], MATCH(ROW(Table9[account]), ROW(Table9[account]))), ROWS($EB$1:GM32)))</f>
        <v>#NUM!</v>
      </c>
      <c r="GQ34" s="13" t="e">
        <f t="array" ref="GQ34">INDEX(Table9[subaccount], SMALL(IF(GQ$2=Table9[account], MATCH(ROW(Table9[account]), ROW(Table9[account]))), ROWS($EB$1:GN32)))</f>
        <v>#NUM!</v>
      </c>
      <c r="GR34" s="13" t="e">
        <f t="array" ref="GR34">INDEX(Table9[subaccount], SMALL(IF(GR$2=Table9[account], MATCH(ROW(Table9[account]), ROW(Table9[account]))), ROWS($EB$1:GO32)))</f>
        <v>#NUM!</v>
      </c>
      <c r="GY34" s="13"/>
      <c r="GZ34" s="13"/>
      <c r="HA34" s="13"/>
      <c r="HC34" s="13" t="s">
        <v>408</v>
      </c>
      <c r="HD34" s="13" t="s">
        <v>472</v>
      </c>
      <c r="HF34" s="13" t="e">
        <f t="array" ref="HF34">INDEX(Table12[SKU], SMALL(IF(HF$2=Table12[Brand], MATCH(ROW(Table12[Brand]), ROW(Table12[Brand]))), ROWS($HC$1:HC32)))</f>
        <v>#NUM!</v>
      </c>
      <c r="HG34" s="13" t="e">
        <f t="array" ref="HG34">INDEX(Table12[SKU], SMALL(IF(HG$2=Table12[Brand], MATCH(ROW(Table12[Brand]), ROW(Table12[Brand]))), ROWS($HC$1:HD32)))</f>
        <v>#NUM!</v>
      </c>
      <c r="HH34" s="13" t="e">
        <f t="array" ref="HH34">INDEX(Table12[SKU], SMALL(IF(HH$2=Table12[Brand], MATCH(ROW(Table12[Brand]), ROW(Table12[Brand]))), ROWS($HC$1:HE32)))</f>
        <v>#NUM!</v>
      </c>
      <c r="HI34" s="13" t="e">
        <f t="array" ref="HI34">INDEX(Table12[SKU], SMALL(IF(HI$2=Table12[Brand], MATCH(ROW(Table12[Brand]), ROW(Table12[Brand]))), ROWS($HC$1:HF32)))</f>
        <v>#NUM!</v>
      </c>
      <c r="HJ34" s="13" t="e">
        <f t="array" ref="HJ34">INDEX(Table12[SKU], SMALL(IF(HJ$2=Table12[Brand], MATCH(ROW(Table12[Brand]), ROW(Table12[Brand]))), ROWS($HC$1:HG32)))</f>
        <v>#NUM!</v>
      </c>
      <c r="HK34" s="13" t="e">
        <f t="array" ref="HK34">INDEX(Table12[SKU], SMALL(IF(HK$2=Table12[Brand], MATCH(ROW(Table12[Brand]), ROW(Table12[Brand]))), ROWS($HC$1:HH32)))</f>
        <v>#NUM!</v>
      </c>
      <c r="HL34" s="13" t="e">
        <f t="array" ref="HL34">INDEX(Table12[SKU], SMALL(IF(HL$2=Table12[Brand], MATCH(ROW(Table12[Brand]), ROW(Table12[Brand]))), ROWS($HC$1:HI32)))</f>
        <v>#NUM!</v>
      </c>
      <c r="HM34" s="13" t="e">
        <f t="array" ref="HM34">INDEX(Table12[SKU], SMALL(IF(HM$2=Table12[Brand], MATCH(ROW(Table12[Brand]), ROW(Table12[Brand]))), ROWS($HC$1:HJ32)))</f>
        <v>#NUM!</v>
      </c>
      <c r="HN34" s="13" t="e">
        <f t="array" ref="HN34">INDEX(Table12[SKU], SMALL(IF(HN$2=Table12[Brand], MATCH(ROW(Table12[Brand]), ROW(Table12[Brand]))), ROWS($HC$1:HK32)))</f>
        <v>#NUM!</v>
      </c>
      <c r="HO34" s="13" t="e">
        <f t="array" ref="HO34">INDEX(Table12[SKU], SMALL(IF(HO$2=Table12[Brand], MATCH(ROW(Table12[Brand]), ROW(Table12[Brand]))), ROWS($HC$1:HL32)))</f>
        <v>#NUM!</v>
      </c>
      <c r="HP34" s="13" t="e">
        <f t="array" ref="HP34">INDEX(Table12[SKU], SMALL(IF(HP$2=Table12[Brand], MATCH(ROW(Table12[Brand]), ROW(Table12[Brand]))), ROWS($HC$1:HM32)))</f>
        <v>#NUM!</v>
      </c>
      <c r="HQ34" s="13" t="e">
        <f t="array" ref="HQ34">INDEX(Table12[SKU], SMALL(IF(HQ$2=Table12[Brand], MATCH(ROW(Table12[Brand]), ROW(Table12[Brand]))), ROWS($HC$1:HN32)))</f>
        <v>#NUM!</v>
      </c>
      <c r="HR34" s="13" t="e">
        <f t="array" ref="HR34">INDEX(Table12[SKU], SMALL(IF(HR$2=Table12[Brand], MATCH(ROW(Table12[Brand]), ROW(Table12[Brand]))), ROWS($HC$1:HO32)))</f>
        <v>#NUM!</v>
      </c>
      <c r="HS34" s="13" t="e">
        <f t="array" ref="HS34">INDEX(Table12[SKU], SMALL(IF(HS$2=Table12[Brand], MATCH(ROW(Table12[Brand]), ROW(Table12[Brand]))), ROWS($HC$1:HP32)))</f>
        <v>#NUM!</v>
      </c>
      <c r="HT34" s="13" t="e">
        <f t="array" ref="HT34">INDEX(Table12[SKU], SMALL(IF(HT$2=Table12[Brand], MATCH(ROW(Table12[Brand]), ROW(Table12[Brand]))), ROWS($HC$1:HQ32)))</f>
        <v>#NUM!</v>
      </c>
      <c r="HU34" s="13" t="e">
        <f t="array" ref="HU34">INDEX(Table12[SKU], SMALL(IF(HU$2=Table12[Brand], MATCH(ROW(Table12[Brand]), ROW(Table12[Brand]))), ROWS($HC$1:HR32)))</f>
        <v>#NUM!</v>
      </c>
      <c r="HV34" s="13" t="e">
        <f t="array" ref="HV34">INDEX(Table12[SKU], SMALL(IF(HV$2=Table12[Brand], MATCH(ROW(Table12[Brand]), ROW(Table12[Brand]))), ROWS($HC$1:HS32)))</f>
        <v>#NUM!</v>
      </c>
      <c r="HW34" s="13" t="e">
        <f t="array" ref="HW34">INDEX(Table12[SKU], SMALL(IF(HW$2=Table12[Brand], MATCH(ROW(Table12[Brand]), ROW(Table12[Brand]))), ROWS($HC$1:HT32)))</f>
        <v>#NUM!</v>
      </c>
      <c r="HX34" s="13" t="e">
        <f t="array" ref="HX34">INDEX(Table12[SKU], SMALL(IF(HX$2=Table12[Brand], MATCH(ROW(Table12[Brand]), ROW(Table12[Brand]))), ROWS($HC$1:HU32)))</f>
        <v>#NUM!</v>
      </c>
      <c r="HY34" s="13" t="e">
        <f t="array" ref="HY34">INDEX(Table12[SKU], SMALL(IF(HY$2=Table12[Brand], MATCH(ROW(Table12[Brand]), ROW(Table12[Brand]))), ROWS($HC$1:HV32)))</f>
        <v>#NUM!</v>
      </c>
      <c r="HZ34" s="13" t="e">
        <f t="array" ref="HZ34">INDEX(Table12[SKU], SMALL(IF(HZ$2=Table12[Brand], MATCH(ROW(Table12[Brand]), ROW(Table12[Brand]))), ROWS($HC$1:HW32)))</f>
        <v>#NUM!</v>
      </c>
      <c r="IA34" s="13" t="e">
        <f t="array" ref="IA34">INDEX(Table12[SKU], SMALL(IF(IA$2=Table12[Brand], MATCH(ROW(Table12[Brand]), ROW(Table12[Brand]))), ROWS($HC$1:HX32)))</f>
        <v>#NUM!</v>
      </c>
      <c r="IB34" s="13" t="e">
        <f t="array" ref="IB34">INDEX(Table12[SKU], SMALL(IF(IB$2=Table12[Brand], MATCH(ROW(Table12[Brand]), ROW(Table12[Brand]))), ROWS($HC$1:HY32)))</f>
        <v>#NUM!</v>
      </c>
      <c r="IC34" s="13" t="e">
        <f t="array" ref="IC34">INDEX(Table12[SKU], SMALL(IF(IC$2=Table12[Brand], MATCH(ROW(Table12[Brand]), ROW(Table12[Brand]))), ROWS($HC$1:HZ32)))</f>
        <v>#NUM!</v>
      </c>
      <c r="ID34" s="13" t="e">
        <f t="array" ref="ID34">INDEX(Table12[SKU], SMALL(IF(ID$2=Table12[Brand], MATCH(ROW(Table12[Brand]), ROW(Table12[Brand]))), ROWS($HC$1:IA32)))</f>
        <v>#NUM!</v>
      </c>
      <c r="IE34" s="13" t="e">
        <f t="array" ref="IE34">INDEX(Table12[SKU], SMALL(IF(IE$2=Table12[Brand], MATCH(ROW(Table12[Brand]), ROW(Table12[Brand]))), ROWS($HC$1:IB32)))</f>
        <v>#NUM!</v>
      </c>
      <c r="IF34" s="13" t="e">
        <f t="array" ref="IF34">INDEX(Table12[SKU], SMALL(IF(IF$2=Table12[Brand], MATCH(ROW(Table12[Brand]), ROW(Table12[Brand]))), ROWS($HC$1:IC32)))</f>
        <v>#NUM!</v>
      </c>
      <c r="IG34" s="13" t="e">
        <f t="array" ref="IG34">INDEX(Table12[SKU], SMALL(IF(IG$2=Table12[Brand], MATCH(ROW(Table12[Brand]), ROW(Table12[Brand]))), ROWS($HC$1:ID32)))</f>
        <v>#NUM!</v>
      </c>
      <c r="IH34" s="13" t="e">
        <f t="array" ref="IH34">INDEX(Table12[SKU], SMALL(IF(IH$2=Table12[Brand], MATCH(ROW(Table12[Brand]), ROW(Table12[Brand]))), ROWS($HC$1:IE32)))</f>
        <v>#NUM!</v>
      </c>
      <c r="II34" s="13" t="e">
        <f t="array" ref="II34">INDEX(Table12[SKU], SMALL(IF(II$2=Table12[Brand], MATCH(ROW(Table12[Brand]), ROW(Table12[Brand]))), ROWS($HC$1:IF32)))</f>
        <v>#NUM!</v>
      </c>
      <c r="IJ34" s="13" t="e">
        <f t="array" ref="IJ34">INDEX(Table12[SKU], SMALL(IF(IJ$2=Table12[Brand], MATCH(ROW(Table12[Brand]), ROW(Table12[Brand]))), ROWS($HC$1:IG32)))</f>
        <v>#NUM!</v>
      </c>
      <c r="IL34" t="s">
        <v>408</v>
      </c>
      <c r="IM34" t="s">
        <v>472</v>
      </c>
      <c r="IN34" s="13">
        <f t="shared" si="0"/>
        <v>1</v>
      </c>
    </row>
    <row r="35" spans="33:248">
      <c r="AG35" s="2" t="s">
        <v>80</v>
      </c>
      <c r="AH35" s="3" t="s">
        <v>596</v>
      </c>
      <c r="AJ35" s="13" t="e" cm="1">
        <f t="array" ref="AJ35">INDEX(Table4[activity], SMALL(IF(AJ$2=Table4[subcategory], MATCH(ROW(Table4[subcategory]), ROW(Table4[subcategory]))), ROWS($AG$1:AG33)))</f>
        <v>#NUM!</v>
      </c>
      <c r="AK35" s="13" t="e" cm="1">
        <f t="array" ref="AK35">INDEX(Table4[activity], SMALL(IF(AK$2=Table4[subcategory], MATCH(ROW(Table4[subcategory]), ROW(Table4[subcategory]))), ROWS($AG$1:AH33)))</f>
        <v>#NUM!</v>
      </c>
      <c r="AL35" s="13" t="e" cm="1">
        <f t="array" ref="AL35">INDEX(Table4[activity], SMALL(IF(AL$2=Table4[subcategory], MATCH(ROW(Table4[subcategory]), ROW(Table4[subcategory]))), ROWS($AG$1:AI33)))</f>
        <v>#NUM!</v>
      </c>
      <c r="AM35" s="13" t="e" cm="1">
        <f t="array" ref="AM35">INDEX(Table4[activity], SMALL(IF(AM$2=Table4[subcategory], MATCH(ROW(Table4[subcategory]), ROW(Table4[subcategory]))), ROWS($AG$1:AJ33)))</f>
        <v>#NUM!</v>
      </c>
      <c r="AN35" s="13" t="e" cm="1">
        <f t="array" ref="AN35">INDEX(Table4[activity], SMALL(IF(AN$2=Table4[subcategory], MATCH(ROW(Table4[subcategory]), ROW(Table4[subcategory]))), ROWS($AG$1:AK33)))</f>
        <v>#NUM!</v>
      </c>
      <c r="AO35" s="13" t="e" cm="1">
        <f t="array" ref="AO35">INDEX(Table4[activity], SMALL(IF(AO$2=Table4[subcategory], MATCH(ROW(Table4[subcategory]), ROW(Table4[subcategory]))), ROWS($AG$1:AL33)))</f>
        <v>#NUM!</v>
      </c>
      <c r="AP35" s="13" t="e" cm="1">
        <f t="array" ref="AP35">INDEX(Table4[activity], SMALL(IF(AP$2=Table4[subcategory], MATCH(ROW(Table4[subcategory]), ROW(Table4[subcategory]))), ROWS($AG$1:AM33)))</f>
        <v>#NUM!</v>
      </c>
      <c r="AQ35" s="13" t="e" cm="1">
        <f t="array" ref="AQ35">INDEX(Table4[activity], SMALL(IF(AQ$2=Table4[subcategory], MATCH(ROW(Table4[subcategory]), ROW(Table4[subcategory]))), ROWS($AG$1:AN33)))</f>
        <v>#NUM!</v>
      </c>
      <c r="AR35" s="13" t="e" cm="1">
        <f t="array" ref="AR35">INDEX(Table4[activity], SMALL(IF(AR$2=Table4[subcategory], MATCH(ROW(Table4[subcategory]), ROW(Table4[subcategory]))), ROWS($AG$1:AO33)))</f>
        <v>#NUM!</v>
      </c>
      <c r="AS35" s="13" t="e" cm="1">
        <f t="array" ref="AS35">INDEX(Table4[activity], SMALL(IF(AS$2=Table4[subcategory], MATCH(ROW(Table4[subcategory]), ROW(Table4[subcategory]))), ROWS($AG$1:AP33)))</f>
        <v>#NUM!</v>
      </c>
      <c r="AT35" s="13" t="e" cm="1">
        <f t="array" ref="AT35">INDEX(Table4[activity], SMALL(IF(AT$2=Table4[subcategory], MATCH(ROW(Table4[subcategory]), ROW(Table4[subcategory]))), ROWS($AG$1:AQ33)))</f>
        <v>#NUM!</v>
      </c>
      <c r="AU35" s="13" t="e" cm="1">
        <f t="array" ref="AU35">INDEX(Table4[activity], SMALL(IF(AU$2=Table4[subcategory], MATCH(ROW(Table4[subcategory]), ROW(Table4[subcategory]))), ROWS($AG$1:AR33)))</f>
        <v>#NUM!</v>
      </c>
      <c r="AV35" s="13" t="e" cm="1">
        <f t="array" ref="AV35">INDEX(Table4[activity], SMALL(IF(AV$2=Table4[subcategory], MATCH(ROW(Table4[subcategory]), ROW(Table4[subcategory]))), ROWS($AG$1:AS33)))</f>
        <v>#NUM!</v>
      </c>
      <c r="AW35" s="13" t="e" cm="1">
        <f t="array" ref="AW35">INDEX(Table4[activity], SMALL(IF(AW$2=Table4[subcategory], MATCH(ROW(Table4[subcategory]), ROW(Table4[subcategory]))), ROWS($AG$1:AT33)))</f>
        <v>#NUM!</v>
      </c>
      <c r="AX35" s="13" t="e" cm="1">
        <f t="array" ref="AX35">INDEX(Table4[activity], SMALL(IF(AX$2=Table4[subcategory], MATCH(ROW(Table4[subcategory]), ROW(Table4[subcategory]))), ROWS($AG$1:AU33)))</f>
        <v>#NUM!</v>
      </c>
      <c r="AY35" s="13" t="e" cm="1">
        <f t="array" ref="AY35">INDEX(Table4[activity], SMALL(IF(AY$2=Table4[subcategory], MATCH(ROW(Table4[subcategory]), ROW(Table4[subcategory]))), ROWS($AG$1:AV33)))</f>
        <v>#NUM!</v>
      </c>
      <c r="AZ35" s="13" t="e" cm="1">
        <f t="array" ref="AZ35">INDEX(Table4[activity], SMALL(IF(AZ$2=Table4[subcategory], MATCH(ROW(Table4[subcategory]), ROW(Table4[subcategory]))), ROWS($AG$1:AW33)))</f>
        <v>#NUM!</v>
      </c>
      <c r="BA35" s="13" t="e" cm="1">
        <f t="array" ref="BA35">INDEX(Table4[activity], SMALL(IF(BA$2=Table4[subcategory], MATCH(ROW(Table4[subcategory]), ROW(Table4[subcategory]))), ROWS($AG$1:AX33)))</f>
        <v>#NUM!</v>
      </c>
      <c r="BB35" s="13" t="e" cm="1">
        <f t="array" ref="BB35">INDEX(Table4[activity], SMALL(IF(BB$2=Table4[subcategory], MATCH(ROW(Table4[subcategory]), ROW(Table4[subcategory]))), ROWS($AG$1:AY33)))</f>
        <v>#NUM!</v>
      </c>
      <c r="BD35" s="13" t="s">
        <v>70</v>
      </c>
      <c r="BE35" s="13" t="s">
        <v>32</v>
      </c>
      <c r="BG35" s="13" t="e">
        <f t="array" ref="BG35">INDEX(Table5[subactivity], SMALL(IF(BG$2=Table5[activity], MATCH(ROW(Table5[activity]), ROW(Table5[activity]))), ROWS($BD$1:BD33)))</f>
        <v>#NUM!</v>
      </c>
      <c r="BH35" s="13" t="e">
        <f t="array" ref="BH35">INDEX(Table5[subactivity], SMALL(IF(BH$2=Table5[activity], MATCH(ROW(Table5[activity]), ROW(Table5[activity]))), ROWS($BD$1:BE33)))</f>
        <v>#NUM!</v>
      </c>
      <c r="BI35" s="13" t="e">
        <f t="array" ref="BI35">INDEX(Table5[subactivity], SMALL(IF(BI$2=Table5[activity], MATCH(ROW(Table5[activity]), ROW(Table5[activity]))), ROWS($BD$1:BF33)))</f>
        <v>#NUM!</v>
      </c>
      <c r="BJ35" s="13" t="e">
        <f t="array" ref="BJ35">INDEX(Table5[subactivity], SMALL(IF(BJ$2=Table5[activity], MATCH(ROW(Table5[activity]), ROW(Table5[activity]))), ROWS($BD$1:BG33)))</f>
        <v>#NUM!</v>
      </c>
      <c r="BK35" s="13" t="e">
        <f t="array" ref="BK35">INDEX(Table5[subactivity], SMALL(IF(BK$2=Table5[activity], MATCH(ROW(Table5[activity]), ROW(Table5[activity]))), ROWS($BD$1:BH33)))</f>
        <v>#NUM!</v>
      </c>
      <c r="BL35" s="13" t="e">
        <f t="array" ref="BL35">INDEX(Table5[subactivity], SMALL(IF(BL$2=Table5[activity], MATCH(ROW(Table5[activity]), ROW(Table5[activity]))), ROWS($BD$1:BI33)))</f>
        <v>#NUM!</v>
      </c>
      <c r="BM35" s="13" t="e">
        <f t="array" ref="BM35">INDEX(Table5[subactivity], SMALL(IF(BM$2=Table5[activity], MATCH(ROW(Table5[activity]), ROW(Table5[activity]))), ROWS($BD$1:BJ33)))</f>
        <v>#NUM!</v>
      </c>
      <c r="BN35" s="13" t="e">
        <f t="array" ref="BN35">INDEX(Table5[subactivity], SMALL(IF(BN$2=Table5[activity], MATCH(ROW(Table5[activity]), ROW(Table5[activity]))), ROWS($BD$1:BK33)))</f>
        <v>#NUM!</v>
      </c>
      <c r="BO35" s="13" t="e">
        <f t="array" ref="BO35">INDEX(Table5[subactivity], SMALL(IF(BO$2=Table5[activity], MATCH(ROW(Table5[activity]), ROW(Table5[activity]))), ROWS($BD$1:BL33)))</f>
        <v>#NUM!</v>
      </c>
      <c r="BP35" s="13" t="e">
        <f t="array" ref="BP35">INDEX(Table5[subactivity], SMALL(IF(BP$2=Table5[activity], MATCH(ROW(Table5[activity]), ROW(Table5[activity]))), ROWS($BD$1:BM33)))</f>
        <v>#NUM!</v>
      </c>
      <c r="BQ35" s="13" t="e">
        <f t="array" ref="BQ35">INDEX(Table5[subactivity], SMALL(IF(BQ$2=Table5[activity], MATCH(ROW(Table5[activity]), ROW(Table5[activity]))), ROWS($BD$1:BN33)))</f>
        <v>#NUM!</v>
      </c>
      <c r="BR35" s="13" t="e">
        <f t="array" ref="BR35">INDEX(Table5[subactivity], SMALL(IF(BR$2=Table5[activity], MATCH(ROW(Table5[activity]), ROW(Table5[activity]))), ROWS($BD$1:BO33)))</f>
        <v>#NUM!</v>
      </c>
      <c r="BS35" s="13" t="e">
        <f t="array" ref="BS35">INDEX(Table5[subactivity], SMALL(IF(BS$2=Table5[activity], MATCH(ROW(Table5[activity]), ROW(Table5[activity]))), ROWS($BD$1:BP33)))</f>
        <v>#NUM!</v>
      </c>
      <c r="BT35" s="13" t="e">
        <f t="array" ref="BT35">INDEX(Table5[subactivity], SMALL(IF(BT$2=Table5[activity], MATCH(ROW(Table5[activity]), ROW(Table5[activity]))), ROWS($BD$1:BQ33)))</f>
        <v>#NUM!</v>
      </c>
      <c r="BU35" s="13" t="e">
        <f t="array" ref="BU35">INDEX(Table5[subactivity], SMALL(IF(BU$2=Table5[activity], MATCH(ROW(Table5[activity]), ROW(Table5[activity]))), ROWS($BD$1:BR33)))</f>
        <v>#NUM!</v>
      </c>
      <c r="BV35" s="13" t="e">
        <f t="array" ref="BV35">INDEX(Table5[subactivity], SMALL(IF(BV$2=Table5[activity], MATCH(ROW(Table5[activity]), ROW(Table5[activity]))), ROWS($BD$1:BS33)))</f>
        <v>#NUM!</v>
      </c>
      <c r="BW35" s="13" t="e">
        <f t="array" ref="BW35">INDEX(Table5[subactivity], SMALL(IF(BW$2=Table5[activity], MATCH(ROW(Table5[activity]), ROW(Table5[activity]))), ROWS($BD$1:BT33)))</f>
        <v>#NUM!</v>
      </c>
      <c r="BX35" s="13" t="e">
        <f t="array" ref="BX35">INDEX(Table5[subactivity], SMALL(IF(BX$2=Table5[activity], MATCH(ROW(Table5[activity]), ROW(Table5[activity]))), ROWS($BD$1:BU33)))</f>
        <v>#NUM!</v>
      </c>
      <c r="BY35" s="13" t="e">
        <f t="array" ref="BY35">INDEX(Table5[subactivity], SMALL(IF(BY$2=Table5[activity], MATCH(ROW(Table5[activity]), ROW(Table5[activity]))), ROWS($BD$1:BV33)))</f>
        <v>#NUM!</v>
      </c>
      <c r="BZ35" s="13" t="e">
        <f t="array" ref="BZ35">INDEX(Table5[subactivity], SMALL(IF(BZ$2=Table5[activity], MATCH(ROW(Table5[activity]), ROW(Table5[activity]))), ROWS($BD$1:BW33)))</f>
        <v>#NUM!</v>
      </c>
      <c r="CA35" s="13" t="e">
        <f t="array" ref="CA35">INDEX(Table5[subactivity], SMALL(IF(CA$2=Table5[activity], MATCH(ROW(Table5[activity]), ROW(Table5[activity]))), ROWS($BD$1:BX33)))</f>
        <v>#NUM!</v>
      </c>
      <c r="CB35" s="13" t="e">
        <f t="array" ref="CB35">INDEX(Table5[subactivity], SMALL(IF(CB$2=Table5[activity], MATCH(ROW(Table5[activity]), ROW(Table5[activity]))), ROWS($BD$1:BY33)))</f>
        <v>#NUM!</v>
      </c>
      <c r="CC35" s="13" t="e">
        <f t="array" ref="CC35">INDEX(Table5[subactivity], SMALL(IF(CC$2=Table5[activity], MATCH(ROW(Table5[activity]), ROW(Table5[activity]))), ROWS($BD$1:BZ33)))</f>
        <v>#NUM!</v>
      </c>
      <c r="CD35" s="13" t="e">
        <f t="array" ref="CD35">INDEX(Table5[subactivity], SMALL(IF(CD$2=Table5[activity], MATCH(ROW(Table5[activity]), ROW(Table5[activity]))), ROWS($BD$1:CA33)))</f>
        <v>#NUM!</v>
      </c>
      <c r="CE35" s="13" t="e">
        <f t="array" ref="CE35">INDEX(Table5[subactivity], SMALL(IF(CE$2=Table5[activity], MATCH(ROW(Table5[activity]), ROW(Table5[activity]))), ROWS($BD$1:CB33)))</f>
        <v>#NUM!</v>
      </c>
      <c r="CF35" s="13" t="e">
        <f t="array" ref="CF35">INDEX(Table5[subactivity], SMALL(IF(CF$2=Table5[activity], MATCH(ROW(Table5[activity]), ROW(Table5[activity]))), ROWS($BD$1:CC33)))</f>
        <v>#NUM!</v>
      </c>
      <c r="CG35" s="13" t="e">
        <f t="array" ref="CG35">INDEX(Table5[subactivity], SMALL(IF(CG$2=Table5[activity], MATCH(ROW(Table5[activity]), ROW(Table5[activity]))), ROWS($BD$1:CD33)))</f>
        <v>#NUM!</v>
      </c>
      <c r="CH35" s="13" t="e">
        <f t="array" ref="CH35">INDEX(Table5[subactivity], SMALL(IF(CH$2=Table5[activity], MATCH(ROW(Table5[activity]), ROW(Table5[activity]))), ROWS($BD$1:CE33)))</f>
        <v>#NUM!</v>
      </c>
      <c r="CI35" s="13" t="e">
        <f t="array" ref="CI35">INDEX(Table5[subactivity], SMALL(IF(CI$2=Table5[activity], MATCH(ROW(Table5[activity]), ROW(Table5[activity]))), ROWS($BD$1:CF33)))</f>
        <v>#NUM!</v>
      </c>
      <c r="CJ35" s="13" t="e">
        <f t="array" ref="CJ35">INDEX(Table5[subactivity], SMALL(IF(CJ$2=Table5[activity], MATCH(ROW(Table5[activity]), ROW(Table5[activity]))), ROWS($BD$1:CG33)))</f>
        <v>#NUM!</v>
      </c>
      <c r="CK35" s="13" t="e">
        <f t="array" ref="CK35">INDEX(Table5[subactivity], SMALL(IF(CK$2=Table5[activity], MATCH(ROW(Table5[activity]), ROW(Table5[activity]))), ROWS($BD$1:CH33)))</f>
        <v>#NUM!</v>
      </c>
      <c r="CL35" s="13" t="e">
        <f t="array" ref="CL35">INDEX(Table5[subactivity], SMALL(IF(CL$2=Table5[activity], MATCH(ROW(Table5[activity]), ROW(Table5[activity]))), ROWS($BD$1:CI33)))</f>
        <v>#NUM!</v>
      </c>
      <c r="CM35" s="13" t="e">
        <f t="array" ref="CM35">INDEX(Table5[subactivity], SMALL(IF(CM$2=Table5[activity], MATCH(ROW(Table5[activity]), ROW(Table5[activity]))), ROWS($BD$1:CJ33)))</f>
        <v>#NUM!</v>
      </c>
      <c r="CN35" s="13" t="e">
        <f t="array" ref="CN35">INDEX(Table5[subactivity], SMALL(IF(CN$2=Table5[activity], MATCH(ROW(Table5[activity]), ROW(Table5[activity]))), ROWS($BD$1:CK33)))</f>
        <v>#NUM!</v>
      </c>
      <c r="CO35" s="13" t="e">
        <f t="array" ref="CO35">INDEX(Table5[subactivity], SMALL(IF(CO$2=Table5[activity], MATCH(ROW(Table5[activity]), ROW(Table5[activity]))), ROWS($BD$1:CL33)))</f>
        <v>#NUM!</v>
      </c>
      <c r="CP35" s="13" t="e">
        <f t="array" ref="CP35">INDEX(Table5[subactivity], SMALL(IF(CP$2=Table5[activity], MATCH(ROW(Table5[activity]), ROW(Table5[activity]))), ROWS($BD$1:CM33)))</f>
        <v>#NUM!</v>
      </c>
      <c r="DG35" s="13" t="s">
        <v>147</v>
      </c>
      <c r="DH35" s="13" t="s">
        <v>187</v>
      </c>
      <c r="DJ35" s="13" t="e">
        <f t="array" ref="DJ35">INDEX(Table8[account], SMALL(IF(DJ$2=Table8[subchannel], MATCH(ROW(Table8[subchannel]), ROW(Table8[subchannel]))), ROWS($DG$1:DG33)))</f>
        <v>#NUM!</v>
      </c>
      <c r="DK35" s="13" t="e">
        <f t="array" ref="DK35">INDEX(Table8[account], SMALL(IF(DK$2=Table8[subchannel], MATCH(ROW(Table8[subchannel]), ROW(Table8[subchannel]))), ROWS($DG$1:DH33)))</f>
        <v>#NUM!</v>
      </c>
      <c r="DL35" s="13" t="e">
        <f t="array" ref="DL35">INDEX(Table8[account], SMALL(IF(DL$2=Table8[subchannel], MATCH(ROW(Table8[subchannel]), ROW(Table8[subchannel]))), ROWS($DG$1:DI33)))</f>
        <v>#NUM!</v>
      </c>
      <c r="DM35" s="13" t="e">
        <f t="array" ref="DM35">INDEX(Table8[account], SMALL(IF(DM$2=Table8[subchannel], MATCH(ROW(Table8[subchannel]), ROW(Table8[subchannel]))), ROWS($DG$1:DJ33)))</f>
        <v>#NUM!</v>
      </c>
      <c r="DN35" s="13" t="e">
        <f t="array" ref="DN35">INDEX(Table8[account], SMALL(IF(DN$2=Table8[subchannel], MATCH(ROW(Table8[subchannel]), ROW(Table8[subchannel]))), ROWS($DG$1:DK33)))</f>
        <v>#NUM!</v>
      </c>
      <c r="DO35" s="13" t="e">
        <f t="array" ref="DO35">INDEX(Table8[account], SMALL(IF(DO$2=Table8[subchannel], MATCH(ROW(Table8[subchannel]), ROW(Table8[subchannel]))), ROWS($DG$1:DL33)))</f>
        <v>#NUM!</v>
      </c>
      <c r="DP35" s="13" t="e">
        <f t="array" ref="DP35">INDEX(Table8[account], SMALL(IF(DP$2=Table8[subchannel], MATCH(ROW(Table8[subchannel]), ROW(Table8[subchannel]))), ROWS($DG$1:DM33)))</f>
        <v>#NUM!</v>
      </c>
      <c r="DQ35" s="13" t="e">
        <f t="array" ref="DQ35">INDEX(Table8[account], SMALL(IF(DQ$2=Table8[subchannel], MATCH(ROW(Table8[subchannel]), ROW(Table8[subchannel]))), ROWS($DG$1:DN33)))</f>
        <v>#NUM!</v>
      </c>
      <c r="DR35" s="13" t="e">
        <f t="array" ref="DR35">INDEX(Table8[account], SMALL(IF(DR$2=Table8[subchannel], MATCH(ROW(Table8[subchannel]), ROW(Table8[subchannel]))), ROWS($DG$1:DO33)))</f>
        <v>#NUM!</v>
      </c>
      <c r="DS35" s="13" t="e">
        <f t="array" ref="DS35">INDEX(Table8[account], SMALL(IF(DS$2=Table8[subchannel], MATCH(ROW(Table8[subchannel]), ROW(Table8[subchannel]))), ROWS($DG$1:DP33)))</f>
        <v>#NUM!</v>
      </c>
      <c r="DT35" s="13" t="e">
        <f t="array" ref="DT35">INDEX(Table8[account], SMALL(IF(DT$2=Table8[subchannel], MATCH(ROW(Table8[subchannel]), ROW(Table8[subchannel]))), ROWS($DG$1:DQ33)))</f>
        <v>#NUM!</v>
      </c>
      <c r="DU35" s="13" t="e">
        <f t="array" ref="DU35">INDEX(Table8[account], SMALL(IF(DU$2=Table8[subchannel], MATCH(ROW(Table8[subchannel]), ROW(Table8[subchannel]))), ROWS($DG$1:DR33)))</f>
        <v>#NUM!</v>
      </c>
      <c r="DV35" s="13" t="e">
        <f t="array" ref="DV35">INDEX(Table8[account], SMALL(IF(DV$2=Table8[subchannel], MATCH(ROW(Table8[subchannel]), ROW(Table8[subchannel]))), ROWS($DG$1:DS33)))</f>
        <v>#NUM!</v>
      </c>
      <c r="DW35" s="13" t="e">
        <f t="array" ref="DW35">INDEX(Table8[account], SMALL(IF(DW$2=Table8[subchannel], MATCH(ROW(Table8[subchannel]), ROW(Table8[subchannel]))), ROWS($DG$1:DT33)))</f>
        <v>#NUM!</v>
      </c>
      <c r="DX35" s="13" t="e">
        <f t="array" ref="DX35">INDEX(Table8[account], SMALL(IF(DX$2=Table8[subchannel], MATCH(ROW(Table8[subchannel]), ROW(Table8[subchannel]))), ROWS($DG$1:DU33)))</f>
        <v>#NUM!</v>
      </c>
      <c r="DY35" s="13" t="e">
        <f t="array" ref="DY35">INDEX(Table8[account], SMALL(IF(DY$2=Table8[subchannel], MATCH(ROW(Table8[subchannel]), ROW(Table8[subchannel]))), ROWS($DG$1:DV33)))</f>
        <v>#NUM!</v>
      </c>
      <c r="DZ35" s="13" t="e">
        <f t="array" ref="DZ35">INDEX(Table8[account], SMALL(IF(DZ$2=Table8[subchannel], MATCH(ROW(Table8[subchannel]), ROW(Table8[subchannel]))), ROWS($DG$1:DW33)))</f>
        <v>#NUM!</v>
      </c>
      <c r="EB35" s="13" t="s">
        <v>177</v>
      </c>
      <c r="EC35" s="13" t="s">
        <v>222</v>
      </c>
      <c r="EE35" s="13" t="e">
        <f t="array" ref="EE35">INDEX(Table9[subaccount], SMALL(IF(EE$2=Table9[account], MATCH(ROW(Table9[account]), ROW(Table9[account]))), ROWS($EB$1:EB33)))</f>
        <v>#NUM!</v>
      </c>
      <c r="EF35" s="13" t="e">
        <f t="array" ref="EF35">INDEX(Table9[subaccount], SMALL(IF(EF$2=Table9[account], MATCH(ROW(Table9[account]), ROW(Table9[account]))), ROWS($EB$1:EC33)))</f>
        <v>#NUM!</v>
      </c>
      <c r="EG35" s="13" t="e">
        <f t="array" ref="EG35">INDEX(Table9[subaccount], SMALL(IF(EG$2=Table9[account], MATCH(ROW(Table9[account]), ROW(Table9[account]))), ROWS($EB$1:ED33)))</f>
        <v>#NUM!</v>
      </c>
      <c r="EH35" s="13" t="e">
        <f t="array" ref="EH35">INDEX(Table9[subaccount], SMALL(IF(EH$2=Table9[account], MATCH(ROW(Table9[account]), ROW(Table9[account]))), ROWS($EB$1:EE33)))</f>
        <v>#NUM!</v>
      </c>
      <c r="EI35" s="13" t="e">
        <f t="array" ref="EI35">INDEX(Table9[subaccount], SMALL(IF(EI$2=Table9[account], MATCH(ROW(Table9[account]), ROW(Table9[account]))), ROWS($EB$1:EF33)))</f>
        <v>#NUM!</v>
      </c>
      <c r="EJ35" s="13" t="e">
        <f t="array" ref="EJ35">INDEX(Table9[subaccount], SMALL(IF(EJ$2=Table9[account], MATCH(ROW(Table9[account]), ROW(Table9[account]))), ROWS($EB$1:EG33)))</f>
        <v>#NUM!</v>
      </c>
      <c r="EK35" s="13" t="e">
        <f t="array" ref="EK35">INDEX(Table9[subaccount], SMALL(IF(EK$2=Table9[account], MATCH(ROW(Table9[account]), ROW(Table9[account]))), ROWS($EB$1:EH33)))</f>
        <v>#NUM!</v>
      </c>
      <c r="EL35" s="13" t="e">
        <f t="array" ref="EL35">INDEX(Table9[subaccount], SMALL(IF(EL$2=Table9[account], MATCH(ROW(Table9[account]), ROW(Table9[account]))), ROWS($EB$1:EI33)))</f>
        <v>#NUM!</v>
      </c>
      <c r="EM35" s="13" t="e">
        <f t="array" ref="EM35">INDEX(Table9[subaccount], SMALL(IF(EM$2=Table9[account], MATCH(ROW(Table9[account]), ROW(Table9[account]))), ROWS($EB$1:EJ33)))</f>
        <v>#NUM!</v>
      </c>
      <c r="EN35" s="13" t="e">
        <f t="array" ref="EN35">INDEX(Table9[subaccount], SMALL(IF(EN$2=Table9[account], MATCH(ROW(Table9[account]), ROW(Table9[account]))), ROWS($EB$1:EK33)))</f>
        <v>#NUM!</v>
      </c>
      <c r="EO35" s="13" t="e">
        <f t="array" ref="EO35">INDEX(Table9[subaccount], SMALL(IF(EO$2=Table9[account], MATCH(ROW(Table9[account]), ROW(Table9[account]))), ROWS($EB$1:EL33)))</f>
        <v>#NUM!</v>
      </c>
      <c r="EP35" s="13" t="e">
        <f t="array" ref="EP35">INDEX(Table9[subaccount], SMALL(IF(EP$2=Table9[account], MATCH(ROW(Table9[account]), ROW(Table9[account]))), ROWS($EB$1:EM33)))</f>
        <v>#NUM!</v>
      </c>
      <c r="EQ35" s="13" t="e">
        <f t="array" ref="EQ35">INDEX(Table9[subaccount], SMALL(IF(EQ$2=Table9[account], MATCH(ROW(Table9[account]), ROW(Table9[account]))), ROWS($EB$1:EN33)))</f>
        <v>#NUM!</v>
      </c>
      <c r="ER35" s="13" t="e">
        <f t="array" ref="ER35">INDEX(Table9[subaccount], SMALL(IF(ER$2=Table9[account], MATCH(ROW(Table9[account]), ROW(Table9[account]))), ROWS($EB$1:EO33)))</f>
        <v>#NUM!</v>
      </c>
      <c r="ES35" s="13" t="e">
        <f t="array" ref="ES35">INDEX(Table9[subaccount], SMALL(IF(ES$2=Table9[account], MATCH(ROW(Table9[account]), ROW(Table9[account]))), ROWS($EB$1:EP33)))</f>
        <v>#NUM!</v>
      </c>
      <c r="ET35" s="13" t="e">
        <f t="array" ref="ET35">INDEX(Table9[subaccount], SMALL(IF(ET$2=Table9[account], MATCH(ROW(Table9[account]), ROW(Table9[account]))), ROWS($EB$1:EQ33)))</f>
        <v>#NUM!</v>
      </c>
      <c r="EU35" s="13" t="e">
        <f t="array" ref="EU35">INDEX(Table9[subaccount], SMALL(IF(EU$2=Table9[account], MATCH(ROW(Table9[account]), ROW(Table9[account]))), ROWS($EB$1:ER33)))</f>
        <v>#NUM!</v>
      </c>
      <c r="EV35" s="13" t="e">
        <f t="array" ref="EV35">INDEX(Table9[subaccount], SMALL(IF(EV$2=Table9[account], MATCH(ROW(Table9[account]), ROW(Table9[account]))), ROWS($EB$1:ES33)))</f>
        <v>#NUM!</v>
      </c>
      <c r="EW35" s="13" t="e">
        <f t="array" ref="EW35">INDEX(Table9[subaccount], SMALL(IF(EW$2=Table9[account], MATCH(ROW(Table9[account]), ROW(Table9[account]))), ROWS($EB$1:ET33)))</f>
        <v>#NUM!</v>
      </c>
      <c r="EX35" s="13" t="e">
        <f t="array" ref="EX35">INDEX(Table9[subaccount], SMALL(IF(EX$2=Table9[account], MATCH(ROW(Table9[account]), ROW(Table9[account]))), ROWS($EB$1:EU33)))</f>
        <v>#NUM!</v>
      </c>
      <c r="EY35" s="13" t="e">
        <f t="array" ref="EY35">INDEX(Table9[subaccount], SMALL(IF(EY$2=Table9[account], MATCH(ROW(Table9[account]), ROW(Table9[account]))), ROWS($EB$1:EV33)))</f>
        <v>#NUM!</v>
      </c>
      <c r="EZ35" s="13" t="e">
        <f t="array" ref="EZ35">INDEX(Table9[subaccount], SMALL(IF(EZ$2=Table9[account], MATCH(ROW(Table9[account]), ROW(Table9[account]))), ROWS($EB$1:EW33)))</f>
        <v>#NUM!</v>
      </c>
      <c r="FA35" s="13" t="e">
        <f t="array" ref="FA35">INDEX(Table9[subaccount], SMALL(IF(FA$2=Table9[account], MATCH(ROW(Table9[account]), ROW(Table9[account]))), ROWS($EB$1:EX33)))</f>
        <v>#NUM!</v>
      </c>
      <c r="FB35" s="13" t="e">
        <f t="array" ref="FB35">INDEX(Table9[subaccount], SMALL(IF(FB$2=Table9[account], MATCH(ROW(Table9[account]), ROW(Table9[account]))), ROWS($EB$1:EY33)))</f>
        <v>#NUM!</v>
      </c>
      <c r="FC35" s="13" t="e">
        <f t="array" ref="FC35">INDEX(Table9[subaccount], SMALL(IF(FC$2=Table9[account], MATCH(ROW(Table9[account]), ROW(Table9[account]))), ROWS($EB$1:EZ33)))</f>
        <v>#NUM!</v>
      </c>
      <c r="FD35" s="13" t="e">
        <f t="array" ref="FD35">INDEX(Table9[subaccount], SMALL(IF(FD$2=Table9[account], MATCH(ROW(Table9[account]), ROW(Table9[account]))), ROWS($EB$1:FA33)))</f>
        <v>#NUM!</v>
      </c>
      <c r="FE35" s="13" t="e">
        <f t="array" ref="FE35">INDEX(Table9[subaccount], SMALL(IF(FE$2=Table9[account], MATCH(ROW(Table9[account]), ROW(Table9[account]))), ROWS($EB$1:FB33)))</f>
        <v>#NUM!</v>
      </c>
      <c r="FF35" s="13" t="e">
        <f t="array" ref="FF35">INDEX(Table9[subaccount], SMALL(IF(FF$2=Table9[account], MATCH(ROW(Table9[account]), ROW(Table9[account]))), ROWS($EB$1:FC33)))</f>
        <v>#NUM!</v>
      </c>
      <c r="FG35" s="13" t="e">
        <f t="array" ref="FG35">INDEX(Table9[subaccount], SMALL(IF(FG$2=Table9[account], MATCH(ROW(Table9[account]), ROW(Table9[account]))), ROWS($EB$1:FD33)))</f>
        <v>#NUM!</v>
      </c>
      <c r="FH35" s="13" t="e">
        <f t="array" ref="FH35">INDEX(Table9[subaccount], SMALL(IF(FH$2=Table9[account], MATCH(ROW(Table9[account]), ROW(Table9[account]))), ROWS($EB$1:FE33)))</f>
        <v>#NUM!</v>
      </c>
      <c r="FI35" s="13" t="e">
        <f t="array" ref="FI35">INDEX(Table9[subaccount], SMALL(IF(FI$2=Table9[account], MATCH(ROW(Table9[account]), ROW(Table9[account]))), ROWS($EB$1:FF33)))</f>
        <v>#NUM!</v>
      </c>
      <c r="FJ35" s="13" t="e">
        <f t="array" ref="FJ35">INDEX(Table9[subaccount], SMALL(IF(FJ$2=Table9[account], MATCH(ROW(Table9[account]), ROW(Table9[account]))), ROWS($EB$1:FG33)))</f>
        <v>#NUM!</v>
      </c>
      <c r="FK35" s="13" t="e">
        <f t="array" ref="FK35">INDEX(Table9[subaccount], SMALL(IF(FK$2=Table9[account], MATCH(ROW(Table9[account]), ROW(Table9[account]))), ROWS($EB$1:FH33)))</f>
        <v>#NUM!</v>
      </c>
      <c r="FL35" s="13" t="e">
        <f t="array" ref="FL35">INDEX(Table9[subaccount], SMALL(IF(FL$2=Table9[account], MATCH(ROW(Table9[account]), ROW(Table9[account]))), ROWS($EB$1:FI33)))</f>
        <v>#NUM!</v>
      </c>
      <c r="FM35" s="13" t="e">
        <f t="array" ref="FM35">INDEX(Table9[subaccount], SMALL(IF(FM$2=Table9[account], MATCH(ROW(Table9[account]), ROW(Table9[account]))), ROWS($EB$1:FJ33)))</f>
        <v>#NUM!</v>
      </c>
      <c r="FN35" s="13" t="e">
        <f t="array" ref="FN35">INDEX(Table9[subaccount], SMALL(IF(FN$2=Table9[account], MATCH(ROW(Table9[account]), ROW(Table9[account]))), ROWS($EB$1:FK33)))</f>
        <v>#NUM!</v>
      </c>
      <c r="FO35" s="13" t="e">
        <f t="array" ref="FO35">INDEX(Table9[subaccount], SMALL(IF(FO$2=Table9[account], MATCH(ROW(Table9[account]), ROW(Table9[account]))), ROWS($EB$1:FL33)))</f>
        <v>#NUM!</v>
      </c>
      <c r="FP35" s="13" t="e">
        <f t="array" ref="FP35">INDEX(Table9[subaccount], SMALL(IF(FP$2=Table9[account], MATCH(ROW(Table9[account]), ROW(Table9[account]))), ROWS($EB$1:FM33)))</f>
        <v>#NUM!</v>
      </c>
      <c r="FQ35" s="13" t="e">
        <f t="array" ref="FQ35">INDEX(Table9[subaccount], SMALL(IF(FQ$2=Table9[account], MATCH(ROW(Table9[account]), ROW(Table9[account]))), ROWS($EB$1:FN33)))</f>
        <v>#NUM!</v>
      </c>
      <c r="FR35" s="13" t="e">
        <f t="array" ref="FR35">INDEX(Table9[subaccount], SMALL(IF(FR$2=Table9[account], MATCH(ROW(Table9[account]), ROW(Table9[account]))), ROWS($EB$1:FO33)))</f>
        <v>#NUM!</v>
      </c>
      <c r="FS35" s="13" t="e">
        <f t="array" ref="FS35">INDEX(Table9[subaccount], SMALL(IF(FS$2=Table9[account], MATCH(ROW(Table9[account]), ROW(Table9[account]))), ROWS($EB$1:FP33)))</f>
        <v>#NUM!</v>
      </c>
      <c r="FT35" s="13" t="e">
        <f t="array" ref="FT35">INDEX(Table9[subaccount], SMALL(IF(FT$2=Table9[account], MATCH(ROW(Table9[account]), ROW(Table9[account]))), ROWS($EB$1:FQ33)))</f>
        <v>#NUM!</v>
      </c>
      <c r="FU35" s="13" t="e">
        <f t="array" ref="FU35">INDEX(Table9[subaccount], SMALL(IF(FU$2=Table9[account], MATCH(ROW(Table9[account]), ROW(Table9[account]))), ROWS($EB$1:FR33)))</f>
        <v>#NUM!</v>
      </c>
      <c r="FV35" s="13" t="e">
        <f t="array" ref="FV35">INDEX(Table9[subaccount], SMALL(IF(FV$2=Table9[account], MATCH(ROW(Table9[account]), ROW(Table9[account]))), ROWS($EB$1:FS33)))</f>
        <v>#NUM!</v>
      </c>
      <c r="FW35" s="13" t="e">
        <f t="array" ref="FW35">INDEX(Table9[subaccount], SMALL(IF(FW$2=Table9[account], MATCH(ROW(Table9[account]), ROW(Table9[account]))), ROWS($EB$1:FT33)))</f>
        <v>#NUM!</v>
      </c>
      <c r="FX35" s="13" t="e">
        <f t="array" ref="FX35">INDEX(Table9[subaccount], SMALL(IF(FX$2=Table9[account], MATCH(ROW(Table9[account]), ROW(Table9[account]))), ROWS($EB$1:FU33)))</f>
        <v>#NUM!</v>
      </c>
      <c r="FY35" s="13" t="e">
        <f t="array" ref="FY35">INDEX(Table9[subaccount], SMALL(IF(FY$2=Table9[account], MATCH(ROW(Table9[account]), ROW(Table9[account]))), ROWS($EB$1:FV33)))</f>
        <v>#NUM!</v>
      </c>
      <c r="FZ35" s="13" t="e">
        <f t="array" ref="FZ35">INDEX(Table9[subaccount], SMALL(IF(FZ$2=Table9[account], MATCH(ROW(Table9[account]), ROW(Table9[account]))), ROWS($EB$1:FW33)))</f>
        <v>#NUM!</v>
      </c>
      <c r="GA35" s="13" t="e">
        <f t="array" ref="GA35">INDEX(Table9[subaccount], SMALL(IF(GA$2=Table9[account], MATCH(ROW(Table9[account]), ROW(Table9[account]))), ROWS($EB$1:FX33)))</f>
        <v>#NUM!</v>
      </c>
      <c r="GB35" s="13" t="e">
        <f t="array" ref="GB35">INDEX(Table9[subaccount], SMALL(IF(GB$2=Table9[account], MATCH(ROW(Table9[account]), ROW(Table9[account]))), ROWS($EB$1:FY33)))</f>
        <v>#NUM!</v>
      </c>
      <c r="GC35" s="13" t="e">
        <f t="array" ref="GC35">INDEX(Table9[subaccount], SMALL(IF(GC$2=Table9[account], MATCH(ROW(Table9[account]), ROW(Table9[account]))), ROWS($EB$1:FZ33)))</f>
        <v>#NUM!</v>
      </c>
      <c r="GD35" s="13" t="e">
        <f t="array" ref="GD35">INDEX(Table9[subaccount], SMALL(IF(GD$2=Table9[account], MATCH(ROW(Table9[account]), ROW(Table9[account]))), ROWS($EB$1:GA33)))</f>
        <v>#NUM!</v>
      </c>
      <c r="GE35" s="13" t="e">
        <f t="array" ref="GE35">INDEX(Table9[subaccount], SMALL(IF(GE$2=Table9[account], MATCH(ROW(Table9[account]), ROW(Table9[account]))), ROWS($EB$1:GB33)))</f>
        <v>#NUM!</v>
      </c>
      <c r="GF35" s="13" t="e">
        <f t="array" ref="GF35">INDEX(Table9[subaccount], SMALL(IF(GF$2=Table9[account], MATCH(ROW(Table9[account]), ROW(Table9[account]))), ROWS($EB$1:GC33)))</f>
        <v>#NUM!</v>
      </c>
      <c r="GG35" s="13" t="e">
        <f t="array" ref="GG35">INDEX(Table9[subaccount], SMALL(IF(GG$2=Table9[account], MATCH(ROW(Table9[account]), ROW(Table9[account]))), ROWS($EB$1:GD33)))</f>
        <v>#NUM!</v>
      </c>
      <c r="GH35" s="13" t="e">
        <f t="array" ref="GH35">INDEX(Table9[subaccount], SMALL(IF(GH$2=Table9[account], MATCH(ROW(Table9[account]), ROW(Table9[account]))), ROWS($EB$1:GE33)))</f>
        <v>#NUM!</v>
      </c>
      <c r="GI35" s="13" t="e">
        <f t="array" ref="GI35">INDEX(Table9[subaccount], SMALL(IF(GI$2=Table9[account], MATCH(ROW(Table9[account]), ROW(Table9[account]))), ROWS($EB$1:GF33)))</f>
        <v>#NUM!</v>
      </c>
      <c r="GJ35" s="13" t="e">
        <f t="array" ref="GJ35">INDEX(Table9[subaccount], SMALL(IF(GJ$2=Table9[account], MATCH(ROW(Table9[account]), ROW(Table9[account]))), ROWS($EB$1:GG33)))</f>
        <v>#NUM!</v>
      </c>
      <c r="GK35" s="13" t="e">
        <f t="array" ref="GK35">INDEX(Table9[subaccount], SMALL(IF(GK$2=Table9[account], MATCH(ROW(Table9[account]), ROW(Table9[account]))), ROWS($EB$1:GH33)))</f>
        <v>#NUM!</v>
      </c>
      <c r="GL35" s="13" t="e">
        <f t="array" ref="GL35">INDEX(Table9[subaccount], SMALL(IF(GL$2=Table9[account], MATCH(ROW(Table9[account]), ROW(Table9[account]))), ROWS($EB$1:GI33)))</f>
        <v>#NUM!</v>
      </c>
      <c r="GM35" s="13" t="e">
        <f t="array" ref="GM35">INDEX(Table9[subaccount], SMALL(IF(GM$2=Table9[account], MATCH(ROW(Table9[account]), ROW(Table9[account]))), ROWS($EB$1:GJ33)))</f>
        <v>#NUM!</v>
      </c>
      <c r="GN35" s="13" t="e">
        <f t="array" ref="GN35">INDEX(Table9[subaccount], SMALL(IF(GN$2=Table9[account], MATCH(ROW(Table9[account]), ROW(Table9[account]))), ROWS($EB$1:GK33)))</f>
        <v>#NUM!</v>
      </c>
      <c r="GO35" s="13" t="e">
        <f t="array" ref="GO35">INDEX(Table9[subaccount], SMALL(IF(GO$2=Table9[account], MATCH(ROW(Table9[account]), ROW(Table9[account]))), ROWS($EB$1:GL33)))</f>
        <v>#NUM!</v>
      </c>
      <c r="GP35" s="13" t="e">
        <f t="array" ref="GP35">INDEX(Table9[subaccount], SMALL(IF(GP$2=Table9[account], MATCH(ROW(Table9[account]), ROW(Table9[account]))), ROWS($EB$1:GM33)))</f>
        <v>#NUM!</v>
      </c>
      <c r="GQ35" s="13" t="e">
        <f t="array" ref="GQ35">INDEX(Table9[subaccount], SMALL(IF(GQ$2=Table9[account], MATCH(ROW(Table9[account]), ROW(Table9[account]))), ROWS($EB$1:GN33)))</f>
        <v>#NUM!</v>
      </c>
      <c r="GR35" s="13" t="e">
        <f t="array" ref="GR35">INDEX(Table9[subaccount], SMALL(IF(GR$2=Table9[account], MATCH(ROW(Table9[account]), ROW(Table9[account]))), ROWS($EB$1:GO33)))</f>
        <v>#NUM!</v>
      </c>
      <c r="GY35" s="13"/>
      <c r="GZ35" s="13"/>
      <c r="HA35" s="13"/>
      <c r="HC35" s="13" t="s">
        <v>408</v>
      </c>
      <c r="HD35" s="13" t="s">
        <v>473</v>
      </c>
      <c r="HF35" s="13" t="e">
        <f t="array" ref="HF35">INDEX(Table12[SKU], SMALL(IF(HF$2=Table12[Brand], MATCH(ROW(Table12[Brand]), ROW(Table12[Brand]))), ROWS($HC$1:HC33)))</f>
        <v>#NUM!</v>
      </c>
      <c r="HG35" s="13" t="e">
        <f t="array" ref="HG35">INDEX(Table12[SKU], SMALL(IF(HG$2=Table12[Brand], MATCH(ROW(Table12[Brand]), ROW(Table12[Brand]))), ROWS($HC$1:HD33)))</f>
        <v>#NUM!</v>
      </c>
      <c r="HH35" s="13" t="e">
        <f t="array" ref="HH35">INDEX(Table12[SKU], SMALL(IF(HH$2=Table12[Brand], MATCH(ROW(Table12[Brand]), ROW(Table12[Brand]))), ROWS($HC$1:HE33)))</f>
        <v>#NUM!</v>
      </c>
      <c r="HI35" s="13" t="e">
        <f t="array" ref="HI35">INDEX(Table12[SKU], SMALL(IF(HI$2=Table12[Brand], MATCH(ROW(Table12[Brand]), ROW(Table12[Brand]))), ROWS($HC$1:HF33)))</f>
        <v>#NUM!</v>
      </c>
      <c r="HJ35" s="13" t="e">
        <f t="array" ref="HJ35">INDEX(Table12[SKU], SMALL(IF(HJ$2=Table12[Brand], MATCH(ROW(Table12[Brand]), ROW(Table12[Brand]))), ROWS($HC$1:HG33)))</f>
        <v>#NUM!</v>
      </c>
      <c r="HK35" s="13" t="e">
        <f t="array" ref="HK35">INDEX(Table12[SKU], SMALL(IF(HK$2=Table12[Brand], MATCH(ROW(Table12[Brand]), ROW(Table12[Brand]))), ROWS($HC$1:HH33)))</f>
        <v>#NUM!</v>
      </c>
      <c r="HL35" s="13" t="e">
        <f t="array" ref="HL35">INDEX(Table12[SKU], SMALL(IF(HL$2=Table12[Brand], MATCH(ROW(Table12[Brand]), ROW(Table12[Brand]))), ROWS($HC$1:HI33)))</f>
        <v>#NUM!</v>
      </c>
      <c r="HM35" s="13" t="e">
        <f t="array" ref="HM35">INDEX(Table12[SKU], SMALL(IF(HM$2=Table12[Brand], MATCH(ROW(Table12[Brand]), ROW(Table12[Brand]))), ROWS($HC$1:HJ33)))</f>
        <v>#NUM!</v>
      </c>
      <c r="HN35" s="13" t="e">
        <f t="array" ref="HN35">INDEX(Table12[SKU], SMALL(IF(HN$2=Table12[Brand], MATCH(ROW(Table12[Brand]), ROW(Table12[Brand]))), ROWS($HC$1:HK33)))</f>
        <v>#NUM!</v>
      </c>
      <c r="HO35" s="13" t="e">
        <f t="array" ref="HO35">INDEX(Table12[SKU], SMALL(IF(HO$2=Table12[Brand], MATCH(ROW(Table12[Brand]), ROW(Table12[Brand]))), ROWS($HC$1:HL33)))</f>
        <v>#NUM!</v>
      </c>
      <c r="HP35" s="13" t="e">
        <f t="array" ref="HP35">INDEX(Table12[SKU], SMALL(IF(HP$2=Table12[Brand], MATCH(ROW(Table12[Brand]), ROW(Table12[Brand]))), ROWS($HC$1:HM33)))</f>
        <v>#NUM!</v>
      </c>
      <c r="HQ35" s="13" t="e">
        <f t="array" ref="HQ35">INDEX(Table12[SKU], SMALL(IF(HQ$2=Table12[Brand], MATCH(ROW(Table12[Brand]), ROW(Table12[Brand]))), ROWS($HC$1:HN33)))</f>
        <v>#NUM!</v>
      </c>
      <c r="HR35" s="13" t="e">
        <f t="array" ref="HR35">INDEX(Table12[SKU], SMALL(IF(HR$2=Table12[Brand], MATCH(ROW(Table12[Brand]), ROW(Table12[Brand]))), ROWS($HC$1:HO33)))</f>
        <v>#NUM!</v>
      </c>
      <c r="HS35" s="13" t="e">
        <f t="array" ref="HS35">INDEX(Table12[SKU], SMALL(IF(HS$2=Table12[Brand], MATCH(ROW(Table12[Brand]), ROW(Table12[Brand]))), ROWS($HC$1:HP33)))</f>
        <v>#NUM!</v>
      </c>
      <c r="HT35" s="13" t="e">
        <f t="array" ref="HT35">INDEX(Table12[SKU], SMALL(IF(HT$2=Table12[Brand], MATCH(ROW(Table12[Brand]), ROW(Table12[Brand]))), ROWS($HC$1:HQ33)))</f>
        <v>#NUM!</v>
      </c>
      <c r="HU35" s="13" t="e">
        <f t="array" ref="HU35">INDEX(Table12[SKU], SMALL(IF(HU$2=Table12[Brand], MATCH(ROW(Table12[Brand]), ROW(Table12[Brand]))), ROWS($HC$1:HR33)))</f>
        <v>#NUM!</v>
      </c>
      <c r="HV35" s="13" t="e">
        <f t="array" ref="HV35">INDEX(Table12[SKU], SMALL(IF(HV$2=Table12[Brand], MATCH(ROW(Table12[Brand]), ROW(Table12[Brand]))), ROWS($HC$1:HS33)))</f>
        <v>#NUM!</v>
      </c>
      <c r="HW35" s="13" t="e">
        <f t="array" ref="HW35">INDEX(Table12[SKU], SMALL(IF(HW$2=Table12[Brand], MATCH(ROW(Table12[Brand]), ROW(Table12[Brand]))), ROWS($HC$1:HT33)))</f>
        <v>#NUM!</v>
      </c>
      <c r="HX35" s="13" t="e">
        <f t="array" ref="HX35">INDEX(Table12[SKU], SMALL(IF(HX$2=Table12[Brand], MATCH(ROW(Table12[Brand]), ROW(Table12[Brand]))), ROWS($HC$1:HU33)))</f>
        <v>#NUM!</v>
      </c>
      <c r="HY35" s="13" t="e">
        <f t="array" ref="HY35">INDEX(Table12[SKU], SMALL(IF(HY$2=Table12[Brand], MATCH(ROW(Table12[Brand]), ROW(Table12[Brand]))), ROWS($HC$1:HV33)))</f>
        <v>#NUM!</v>
      </c>
      <c r="HZ35" s="13" t="e">
        <f t="array" ref="HZ35">INDEX(Table12[SKU], SMALL(IF(HZ$2=Table12[Brand], MATCH(ROW(Table12[Brand]), ROW(Table12[Brand]))), ROWS($HC$1:HW33)))</f>
        <v>#NUM!</v>
      </c>
      <c r="IA35" s="13" t="e">
        <f t="array" ref="IA35">INDEX(Table12[SKU], SMALL(IF(IA$2=Table12[Brand], MATCH(ROW(Table12[Brand]), ROW(Table12[Brand]))), ROWS($HC$1:HX33)))</f>
        <v>#NUM!</v>
      </c>
      <c r="IB35" s="13" t="e">
        <f t="array" ref="IB35">INDEX(Table12[SKU], SMALL(IF(IB$2=Table12[Brand], MATCH(ROW(Table12[Brand]), ROW(Table12[Brand]))), ROWS($HC$1:HY33)))</f>
        <v>#NUM!</v>
      </c>
      <c r="IC35" s="13" t="e">
        <f t="array" ref="IC35">INDEX(Table12[SKU], SMALL(IF(IC$2=Table12[Brand], MATCH(ROW(Table12[Brand]), ROW(Table12[Brand]))), ROWS($HC$1:HZ33)))</f>
        <v>#NUM!</v>
      </c>
      <c r="ID35" s="13" t="e">
        <f t="array" ref="ID35">INDEX(Table12[SKU], SMALL(IF(ID$2=Table12[Brand], MATCH(ROW(Table12[Brand]), ROW(Table12[Brand]))), ROWS($HC$1:IA33)))</f>
        <v>#NUM!</v>
      </c>
      <c r="IE35" s="13" t="e">
        <f t="array" ref="IE35">INDEX(Table12[SKU], SMALL(IF(IE$2=Table12[Brand], MATCH(ROW(Table12[Brand]), ROW(Table12[Brand]))), ROWS($HC$1:IB33)))</f>
        <v>#NUM!</v>
      </c>
      <c r="IF35" s="13" t="e">
        <f t="array" ref="IF35">INDEX(Table12[SKU], SMALL(IF(IF$2=Table12[Brand], MATCH(ROW(Table12[Brand]), ROW(Table12[Brand]))), ROWS($HC$1:IC33)))</f>
        <v>#NUM!</v>
      </c>
      <c r="IG35" s="13" t="e">
        <f t="array" ref="IG35">INDEX(Table12[SKU], SMALL(IF(IG$2=Table12[Brand], MATCH(ROW(Table12[Brand]), ROW(Table12[Brand]))), ROWS($HC$1:ID33)))</f>
        <v>#NUM!</v>
      </c>
      <c r="IH35" s="13" t="e">
        <f t="array" ref="IH35">INDEX(Table12[SKU], SMALL(IF(IH$2=Table12[Brand], MATCH(ROW(Table12[Brand]), ROW(Table12[Brand]))), ROWS($HC$1:IE33)))</f>
        <v>#NUM!</v>
      </c>
      <c r="II35" s="13" t="e">
        <f t="array" ref="II35">INDEX(Table12[SKU], SMALL(IF(II$2=Table12[Brand], MATCH(ROW(Table12[Brand]), ROW(Table12[Brand]))), ROWS($HC$1:IF33)))</f>
        <v>#NUM!</v>
      </c>
      <c r="IJ35" s="13" t="e">
        <f t="array" ref="IJ35">INDEX(Table12[SKU], SMALL(IF(IJ$2=Table12[Brand], MATCH(ROW(Table12[Brand]), ROW(Table12[Brand]))), ROWS($HC$1:IG33)))</f>
        <v>#NUM!</v>
      </c>
      <c r="IL35" t="s">
        <v>408</v>
      </c>
      <c r="IM35" t="s">
        <v>473</v>
      </c>
      <c r="IN35" s="13">
        <f t="shared" si="0"/>
        <v>1</v>
      </c>
    </row>
    <row r="36" spans="33:248">
      <c r="AG36" s="2" t="s">
        <v>81</v>
      </c>
      <c r="AH36" s="3" t="s">
        <v>113</v>
      </c>
      <c r="AJ36" s="13" t="e" cm="1">
        <f t="array" ref="AJ36">INDEX(Table4[activity], SMALL(IF(AJ$2=Table4[subcategory], MATCH(ROW(Table4[subcategory]), ROW(Table4[subcategory]))), ROWS($AG$1:AG34)))</f>
        <v>#NUM!</v>
      </c>
      <c r="AK36" s="13" t="e" cm="1">
        <f t="array" ref="AK36">INDEX(Table4[activity], SMALL(IF(AK$2=Table4[subcategory], MATCH(ROW(Table4[subcategory]), ROW(Table4[subcategory]))), ROWS($AG$1:AH34)))</f>
        <v>#NUM!</v>
      </c>
      <c r="AL36" s="13" t="e" cm="1">
        <f t="array" ref="AL36">INDEX(Table4[activity], SMALL(IF(AL$2=Table4[subcategory], MATCH(ROW(Table4[subcategory]), ROW(Table4[subcategory]))), ROWS($AG$1:AI34)))</f>
        <v>#NUM!</v>
      </c>
      <c r="AM36" s="13" t="e" cm="1">
        <f t="array" ref="AM36">INDEX(Table4[activity], SMALL(IF(AM$2=Table4[subcategory], MATCH(ROW(Table4[subcategory]), ROW(Table4[subcategory]))), ROWS($AG$1:AJ34)))</f>
        <v>#NUM!</v>
      </c>
      <c r="AN36" s="13" t="e" cm="1">
        <f t="array" ref="AN36">INDEX(Table4[activity], SMALL(IF(AN$2=Table4[subcategory], MATCH(ROW(Table4[subcategory]), ROW(Table4[subcategory]))), ROWS($AG$1:AK34)))</f>
        <v>#NUM!</v>
      </c>
      <c r="AO36" s="13" t="e" cm="1">
        <f t="array" ref="AO36">INDEX(Table4[activity], SMALL(IF(AO$2=Table4[subcategory], MATCH(ROW(Table4[subcategory]), ROW(Table4[subcategory]))), ROWS($AG$1:AL34)))</f>
        <v>#NUM!</v>
      </c>
      <c r="AP36" s="13" t="e" cm="1">
        <f t="array" ref="AP36">INDEX(Table4[activity], SMALL(IF(AP$2=Table4[subcategory], MATCH(ROW(Table4[subcategory]), ROW(Table4[subcategory]))), ROWS($AG$1:AM34)))</f>
        <v>#NUM!</v>
      </c>
      <c r="AQ36" s="13" t="e" cm="1">
        <f t="array" ref="AQ36">INDEX(Table4[activity], SMALL(IF(AQ$2=Table4[subcategory], MATCH(ROW(Table4[subcategory]), ROW(Table4[subcategory]))), ROWS($AG$1:AN34)))</f>
        <v>#NUM!</v>
      </c>
      <c r="AR36" s="13" t="e" cm="1">
        <f t="array" ref="AR36">INDEX(Table4[activity], SMALL(IF(AR$2=Table4[subcategory], MATCH(ROW(Table4[subcategory]), ROW(Table4[subcategory]))), ROWS($AG$1:AO34)))</f>
        <v>#NUM!</v>
      </c>
      <c r="AS36" s="13" t="e" cm="1">
        <f t="array" ref="AS36">INDEX(Table4[activity], SMALL(IF(AS$2=Table4[subcategory], MATCH(ROW(Table4[subcategory]), ROW(Table4[subcategory]))), ROWS($AG$1:AP34)))</f>
        <v>#NUM!</v>
      </c>
      <c r="AT36" s="13" t="e" cm="1">
        <f t="array" ref="AT36">INDEX(Table4[activity], SMALL(IF(AT$2=Table4[subcategory], MATCH(ROW(Table4[subcategory]), ROW(Table4[subcategory]))), ROWS($AG$1:AQ34)))</f>
        <v>#NUM!</v>
      </c>
      <c r="AU36" s="13" t="e" cm="1">
        <f t="array" ref="AU36">INDEX(Table4[activity], SMALL(IF(AU$2=Table4[subcategory], MATCH(ROW(Table4[subcategory]), ROW(Table4[subcategory]))), ROWS($AG$1:AR34)))</f>
        <v>#NUM!</v>
      </c>
      <c r="AV36" s="13" t="e" cm="1">
        <f t="array" ref="AV36">INDEX(Table4[activity], SMALL(IF(AV$2=Table4[subcategory], MATCH(ROW(Table4[subcategory]), ROW(Table4[subcategory]))), ROWS($AG$1:AS34)))</f>
        <v>#NUM!</v>
      </c>
      <c r="AW36" s="13" t="e" cm="1">
        <f t="array" ref="AW36">INDEX(Table4[activity], SMALL(IF(AW$2=Table4[subcategory], MATCH(ROW(Table4[subcategory]), ROW(Table4[subcategory]))), ROWS($AG$1:AT34)))</f>
        <v>#NUM!</v>
      </c>
      <c r="AX36" s="13" t="e" cm="1">
        <f t="array" ref="AX36">INDEX(Table4[activity], SMALL(IF(AX$2=Table4[subcategory], MATCH(ROW(Table4[subcategory]), ROW(Table4[subcategory]))), ROWS($AG$1:AU34)))</f>
        <v>#NUM!</v>
      </c>
      <c r="AY36" s="13" t="e" cm="1">
        <f t="array" ref="AY36">INDEX(Table4[activity], SMALL(IF(AY$2=Table4[subcategory], MATCH(ROW(Table4[subcategory]), ROW(Table4[subcategory]))), ROWS($AG$1:AV34)))</f>
        <v>#NUM!</v>
      </c>
      <c r="AZ36" s="13" t="e" cm="1">
        <f t="array" ref="AZ36">INDEX(Table4[activity], SMALL(IF(AZ$2=Table4[subcategory], MATCH(ROW(Table4[subcategory]), ROW(Table4[subcategory]))), ROWS($AG$1:AW34)))</f>
        <v>#NUM!</v>
      </c>
      <c r="BA36" s="13" t="e" cm="1">
        <f t="array" ref="BA36">INDEX(Table4[activity], SMALL(IF(BA$2=Table4[subcategory], MATCH(ROW(Table4[subcategory]), ROW(Table4[subcategory]))), ROWS($AG$1:AX34)))</f>
        <v>#NUM!</v>
      </c>
      <c r="BB36" s="13" t="e" cm="1">
        <f t="array" ref="BB36">INDEX(Table4[activity], SMALL(IF(BB$2=Table4[subcategory], MATCH(ROW(Table4[subcategory]), ROW(Table4[subcategory]))), ROWS($AG$1:AY34)))</f>
        <v>#NUM!</v>
      </c>
      <c r="BD36" s="13" t="s">
        <v>70</v>
      </c>
      <c r="BE36" s="13" t="s">
        <v>60</v>
      </c>
      <c r="BG36" s="13" t="e">
        <f t="array" ref="BG36">INDEX(Table5[subactivity], SMALL(IF(BG$2=Table5[activity], MATCH(ROW(Table5[activity]), ROW(Table5[activity]))), ROWS($BD$1:BD34)))</f>
        <v>#NUM!</v>
      </c>
      <c r="BH36" s="13" t="e">
        <f t="array" ref="BH36">INDEX(Table5[subactivity], SMALL(IF(BH$2=Table5[activity], MATCH(ROW(Table5[activity]), ROW(Table5[activity]))), ROWS($BD$1:BE34)))</f>
        <v>#NUM!</v>
      </c>
      <c r="BI36" s="13" t="e">
        <f t="array" ref="BI36">INDEX(Table5[subactivity], SMALL(IF(BI$2=Table5[activity], MATCH(ROW(Table5[activity]), ROW(Table5[activity]))), ROWS($BD$1:BF34)))</f>
        <v>#NUM!</v>
      </c>
      <c r="BJ36" s="13" t="e">
        <f t="array" ref="BJ36">INDEX(Table5[subactivity], SMALL(IF(BJ$2=Table5[activity], MATCH(ROW(Table5[activity]), ROW(Table5[activity]))), ROWS($BD$1:BG34)))</f>
        <v>#NUM!</v>
      </c>
      <c r="BK36" s="13" t="e">
        <f t="array" ref="BK36">INDEX(Table5[subactivity], SMALL(IF(BK$2=Table5[activity], MATCH(ROW(Table5[activity]), ROW(Table5[activity]))), ROWS($BD$1:BH34)))</f>
        <v>#NUM!</v>
      </c>
      <c r="BL36" s="13" t="e">
        <f t="array" ref="BL36">INDEX(Table5[subactivity], SMALL(IF(BL$2=Table5[activity], MATCH(ROW(Table5[activity]), ROW(Table5[activity]))), ROWS($BD$1:BI34)))</f>
        <v>#NUM!</v>
      </c>
      <c r="BM36" s="13" t="e">
        <f t="array" ref="BM36">INDEX(Table5[subactivity], SMALL(IF(BM$2=Table5[activity], MATCH(ROW(Table5[activity]), ROW(Table5[activity]))), ROWS($BD$1:BJ34)))</f>
        <v>#NUM!</v>
      </c>
      <c r="BN36" s="13" t="e">
        <f t="array" ref="BN36">INDEX(Table5[subactivity], SMALL(IF(BN$2=Table5[activity], MATCH(ROW(Table5[activity]), ROW(Table5[activity]))), ROWS($BD$1:BK34)))</f>
        <v>#NUM!</v>
      </c>
      <c r="BO36" s="13" t="e">
        <f t="array" ref="BO36">INDEX(Table5[subactivity], SMALL(IF(BO$2=Table5[activity], MATCH(ROW(Table5[activity]), ROW(Table5[activity]))), ROWS($BD$1:BL34)))</f>
        <v>#NUM!</v>
      </c>
      <c r="BP36" s="13" t="e">
        <f t="array" ref="BP36">INDEX(Table5[subactivity], SMALL(IF(BP$2=Table5[activity], MATCH(ROW(Table5[activity]), ROW(Table5[activity]))), ROWS($BD$1:BM34)))</f>
        <v>#NUM!</v>
      </c>
      <c r="BQ36" s="13" t="e">
        <f t="array" ref="BQ36">INDEX(Table5[subactivity], SMALL(IF(BQ$2=Table5[activity], MATCH(ROW(Table5[activity]), ROW(Table5[activity]))), ROWS($BD$1:BN34)))</f>
        <v>#NUM!</v>
      </c>
      <c r="BR36" s="13" t="e">
        <f t="array" ref="BR36">INDEX(Table5[subactivity], SMALL(IF(BR$2=Table5[activity], MATCH(ROW(Table5[activity]), ROW(Table5[activity]))), ROWS($BD$1:BO34)))</f>
        <v>#NUM!</v>
      </c>
      <c r="BS36" s="13" t="e">
        <f t="array" ref="BS36">INDEX(Table5[subactivity], SMALL(IF(BS$2=Table5[activity], MATCH(ROW(Table5[activity]), ROW(Table5[activity]))), ROWS($BD$1:BP34)))</f>
        <v>#NUM!</v>
      </c>
      <c r="BT36" s="13" t="e">
        <f t="array" ref="BT36">INDEX(Table5[subactivity], SMALL(IF(BT$2=Table5[activity], MATCH(ROW(Table5[activity]), ROW(Table5[activity]))), ROWS($BD$1:BQ34)))</f>
        <v>#NUM!</v>
      </c>
      <c r="BU36" s="13" t="e">
        <f t="array" ref="BU36">INDEX(Table5[subactivity], SMALL(IF(BU$2=Table5[activity], MATCH(ROW(Table5[activity]), ROW(Table5[activity]))), ROWS($BD$1:BR34)))</f>
        <v>#NUM!</v>
      </c>
      <c r="BV36" s="13" t="e">
        <f t="array" ref="BV36">INDEX(Table5[subactivity], SMALL(IF(BV$2=Table5[activity], MATCH(ROW(Table5[activity]), ROW(Table5[activity]))), ROWS($BD$1:BS34)))</f>
        <v>#NUM!</v>
      </c>
      <c r="BW36" s="13" t="e">
        <f t="array" ref="BW36">INDEX(Table5[subactivity], SMALL(IF(BW$2=Table5[activity], MATCH(ROW(Table5[activity]), ROW(Table5[activity]))), ROWS($BD$1:BT34)))</f>
        <v>#NUM!</v>
      </c>
      <c r="BX36" s="13" t="e">
        <f t="array" ref="BX36">INDEX(Table5[subactivity], SMALL(IF(BX$2=Table5[activity], MATCH(ROW(Table5[activity]), ROW(Table5[activity]))), ROWS($BD$1:BU34)))</f>
        <v>#NUM!</v>
      </c>
      <c r="BY36" s="13" t="e">
        <f t="array" ref="BY36">INDEX(Table5[subactivity], SMALL(IF(BY$2=Table5[activity], MATCH(ROW(Table5[activity]), ROW(Table5[activity]))), ROWS($BD$1:BV34)))</f>
        <v>#NUM!</v>
      </c>
      <c r="BZ36" s="13" t="e">
        <f t="array" ref="BZ36">INDEX(Table5[subactivity], SMALL(IF(BZ$2=Table5[activity], MATCH(ROW(Table5[activity]), ROW(Table5[activity]))), ROWS($BD$1:BW34)))</f>
        <v>#NUM!</v>
      </c>
      <c r="CA36" s="13" t="e">
        <f t="array" ref="CA36">INDEX(Table5[subactivity], SMALL(IF(CA$2=Table5[activity], MATCH(ROW(Table5[activity]), ROW(Table5[activity]))), ROWS($BD$1:BX34)))</f>
        <v>#NUM!</v>
      </c>
      <c r="CB36" s="13" t="e">
        <f t="array" ref="CB36">INDEX(Table5[subactivity], SMALL(IF(CB$2=Table5[activity], MATCH(ROW(Table5[activity]), ROW(Table5[activity]))), ROWS($BD$1:BY34)))</f>
        <v>#NUM!</v>
      </c>
      <c r="CC36" s="13" t="e">
        <f t="array" ref="CC36">INDEX(Table5[subactivity], SMALL(IF(CC$2=Table5[activity], MATCH(ROW(Table5[activity]), ROW(Table5[activity]))), ROWS($BD$1:BZ34)))</f>
        <v>#NUM!</v>
      </c>
      <c r="CD36" s="13" t="e">
        <f t="array" ref="CD36">INDEX(Table5[subactivity], SMALL(IF(CD$2=Table5[activity], MATCH(ROW(Table5[activity]), ROW(Table5[activity]))), ROWS($BD$1:CA34)))</f>
        <v>#NUM!</v>
      </c>
      <c r="CE36" s="13" t="e">
        <f t="array" ref="CE36">INDEX(Table5[subactivity], SMALL(IF(CE$2=Table5[activity], MATCH(ROW(Table5[activity]), ROW(Table5[activity]))), ROWS($BD$1:CB34)))</f>
        <v>#NUM!</v>
      </c>
      <c r="CF36" s="13" t="e">
        <f t="array" ref="CF36">INDEX(Table5[subactivity], SMALL(IF(CF$2=Table5[activity], MATCH(ROW(Table5[activity]), ROW(Table5[activity]))), ROWS($BD$1:CC34)))</f>
        <v>#NUM!</v>
      </c>
      <c r="CG36" s="13" t="e">
        <f t="array" ref="CG36">INDEX(Table5[subactivity], SMALL(IF(CG$2=Table5[activity], MATCH(ROW(Table5[activity]), ROW(Table5[activity]))), ROWS($BD$1:CD34)))</f>
        <v>#NUM!</v>
      </c>
      <c r="CH36" s="13" t="e">
        <f t="array" ref="CH36">INDEX(Table5[subactivity], SMALL(IF(CH$2=Table5[activity], MATCH(ROW(Table5[activity]), ROW(Table5[activity]))), ROWS($BD$1:CE34)))</f>
        <v>#NUM!</v>
      </c>
      <c r="CI36" s="13" t="e">
        <f t="array" ref="CI36">INDEX(Table5[subactivity], SMALL(IF(CI$2=Table5[activity], MATCH(ROW(Table5[activity]), ROW(Table5[activity]))), ROWS($BD$1:CF34)))</f>
        <v>#NUM!</v>
      </c>
      <c r="CJ36" s="13" t="e">
        <f t="array" ref="CJ36">INDEX(Table5[subactivity], SMALL(IF(CJ$2=Table5[activity], MATCH(ROW(Table5[activity]), ROW(Table5[activity]))), ROWS($BD$1:CG34)))</f>
        <v>#NUM!</v>
      </c>
      <c r="CK36" s="13" t="e">
        <f t="array" ref="CK36">INDEX(Table5[subactivity], SMALL(IF(CK$2=Table5[activity], MATCH(ROW(Table5[activity]), ROW(Table5[activity]))), ROWS($BD$1:CH34)))</f>
        <v>#NUM!</v>
      </c>
      <c r="CL36" s="13" t="e">
        <f t="array" ref="CL36">INDEX(Table5[subactivity], SMALL(IF(CL$2=Table5[activity], MATCH(ROW(Table5[activity]), ROW(Table5[activity]))), ROWS($BD$1:CI34)))</f>
        <v>#NUM!</v>
      </c>
      <c r="CM36" s="13" t="e">
        <f t="array" ref="CM36">INDEX(Table5[subactivity], SMALL(IF(CM$2=Table5[activity], MATCH(ROW(Table5[activity]), ROW(Table5[activity]))), ROWS($BD$1:CJ34)))</f>
        <v>#NUM!</v>
      </c>
      <c r="CN36" s="13" t="e">
        <f t="array" ref="CN36">INDEX(Table5[subactivity], SMALL(IF(CN$2=Table5[activity], MATCH(ROW(Table5[activity]), ROW(Table5[activity]))), ROWS($BD$1:CK34)))</f>
        <v>#NUM!</v>
      </c>
      <c r="CO36" s="13" t="e">
        <f t="array" ref="CO36">INDEX(Table5[subactivity], SMALL(IF(CO$2=Table5[activity], MATCH(ROW(Table5[activity]), ROW(Table5[activity]))), ROWS($BD$1:CL34)))</f>
        <v>#NUM!</v>
      </c>
      <c r="CP36" s="13" t="e">
        <f t="array" ref="CP36">INDEX(Table5[subactivity], SMALL(IF(CP$2=Table5[activity], MATCH(ROW(Table5[activity]), ROW(Table5[activity]))), ROWS($BD$1:CM34)))</f>
        <v>#NUM!</v>
      </c>
      <c r="DG36" s="13" t="s">
        <v>147</v>
      </c>
      <c r="DH36" s="13" t="s">
        <v>188</v>
      </c>
      <c r="DJ36" s="13" t="e">
        <f t="array" ref="DJ36">INDEX(Table8[account], SMALL(IF(DJ$2=Table8[subchannel], MATCH(ROW(Table8[subchannel]), ROW(Table8[subchannel]))), ROWS($DG$1:DG34)))</f>
        <v>#NUM!</v>
      </c>
      <c r="DK36" s="13" t="e">
        <f t="array" ref="DK36">INDEX(Table8[account], SMALL(IF(DK$2=Table8[subchannel], MATCH(ROW(Table8[subchannel]), ROW(Table8[subchannel]))), ROWS($DG$1:DH34)))</f>
        <v>#NUM!</v>
      </c>
      <c r="DL36" s="13" t="e">
        <f t="array" ref="DL36">INDEX(Table8[account], SMALL(IF(DL$2=Table8[subchannel], MATCH(ROW(Table8[subchannel]), ROW(Table8[subchannel]))), ROWS($DG$1:DI34)))</f>
        <v>#NUM!</v>
      </c>
      <c r="DM36" s="13" t="e">
        <f t="array" ref="DM36">INDEX(Table8[account], SMALL(IF(DM$2=Table8[subchannel], MATCH(ROW(Table8[subchannel]), ROW(Table8[subchannel]))), ROWS($DG$1:DJ34)))</f>
        <v>#NUM!</v>
      </c>
      <c r="DN36" s="13" t="e">
        <f t="array" ref="DN36">INDEX(Table8[account], SMALL(IF(DN$2=Table8[subchannel], MATCH(ROW(Table8[subchannel]), ROW(Table8[subchannel]))), ROWS($DG$1:DK34)))</f>
        <v>#NUM!</v>
      </c>
      <c r="DO36" s="13" t="e">
        <f t="array" ref="DO36">INDEX(Table8[account], SMALL(IF(DO$2=Table8[subchannel], MATCH(ROW(Table8[subchannel]), ROW(Table8[subchannel]))), ROWS($DG$1:DL34)))</f>
        <v>#NUM!</v>
      </c>
      <c r="DP36" s="13" t="e">
        <f t="array" ref="DP36">INDEX(Table8[account], SMALL(IF(DP$2=Table8[subchannel], MATCH(ROW(Table8[subchannel]), ROW(Table8[subchannel]))), ROWS($DG$1:DM34)))</f>
        <v>#NUM!</v>
      </c>
      <c r="DQ36" s="13" t="e">
        <f t="array" ref="DQ36">INDEX(Table8[account], SMALL(IF(DQ$2=Table8[subchannel], MATCH(ROW(Table8[subchannel]), ROW(Table8[subchannel]))), ROWS($DG$1:DN34)))</f>
        <v>#NUM!</v>
      </c>
      <c r="DR36" s="13" t="e">
        <f t="array" ref="DR36">INDEX(Table8[account], SMALL(IF(DR$2=Table8[subchannel], MATCH(ROW(Table8[subchannel]), ROW(Table8[subchannel]))), ROWS($DG$1:DO34)))</f>
        <v>#NUM!</v>
      </c>
      <c r="DS36" s="13" t="e">
        <f t="array" ref="DS36">INDEX(Table8[account], SMALL(IF(DS$2=Table8[subchannel], MATCH(ROW(Table8[subchannel]), ROW(Table8[subchannel]))), ROWS($DG$1:DP34)))</f>
        <v>#NUM!</v>
      </c>
      <c r="DT36" s="13" t="e">
        <f t="array" ref="DT36">INDEX(Table8[account], SMALL(IF(DT$2=Table8[subchannel], MATCH(ROW(Table8[subchannel]), ROW(Table8[subchannel]))), ROWS($DG$1:DQ34)))</f>
        <v>#NUM!</v>
      </c>
      <c r="DU36" s="13" t="e">
        <f t="array" ref="DU36">INDEX(Table8[account], SMALL(IF(DU$2=Table8[subchannel], MATCH(ROW(Table8[subchannel]), ROW(Table8[subchannel]))), ROWS($DG$1:DR34)))</f>
        <v>#NUM!</v>
      </c>
      <c r="DV36" s="13" t="e">
        <f t="array" ref="DV36">INDEX(Table8[account], SMALL(IF(DV$2=Table8[subchannel], MATCH(ROW(Table8[subchannel]), ROW(Table8[subchannel]))), ROWS($DG$1:DS34)))</f>
        <v>#NUM!</v>
      </c>
      <c r="DW36" s="13" t="e">
        <f t="array" ref="DW36">INDEX(Table8[account], SMALL(IF(DW$2=Table8[subchannel], MATCH(ROW(Table8[subchannel]), ROW(Table8[subchannel]))), ROWS($DG$1:DT34)))</f>
        <v>#NUM!</v>
      </c>
      <c r="DX36" s="13" t="e">
        <f t="array" ref="DX36">INDEX(Table8[account], SMALL(IF(DX$2=Table8[subchannel], MATCH(ROW(Table8[subchannel]), ROW(Table8[subchannel]))), ROWS($DG$1:DU34)))</f>
        <v>#NUM!</v>
      </c>
      <c r="DY36" s="13" t="e">
        <f t="array" ref="DY36">INDEX(Table8[account], SMALL(IF(DY$2=Table8[subchannel], MATCH(ROW(Table8[subchannel]), ROW(Table8[subchannel]))), ROWS($DG$1:DV34)))</f>
        <v>#NUM!</v>
      </c>
      <c r="DZ36" s="13" t="e">
        <f t="array" ref="DZ36">INDEX(Table8[account], SMALL(IF(DZ$2=Table8[subchannel], MATCH(ROW(Table8[subchannel]), ROW(Table8[subchannel]))), ROWS($DG$1:DW34)))</f>
        <v>#NUM!</v>
      </c>
      <c r="EB36" s="13" t="s">
        <v>177</v>
      </c>
      <c r="EC36" s="13" t="s">
        <v>223</v>
      </c>
      <c r="EE36" s="13" t="e">
        <f t="array" ref="EE36">INDEX(Table9[subaccount], SMALL(IF(EE$2=Table9[account], MATCH(ROW(Table9[account]), ROW(Table9[account]))), ROWS($EB$1:EB34)))</f>
        <v>#NUM!</v>
      </c>
      <c r="EF36" s="13" t="e">
        <f t="array" ref="EF36">INDEX(Table9[subaccount], SMALL(IF(EF$2=Table9[account], MATCH(ROW(Table9[account]), ROW(Table9[account]))), ROWS($EB$1:EC34)))</f>
        <v>#NUM!</v>
      </c>
      <c r="EG36" s="13" t="e">
        <f t="array" ref="EG36">INDEX(Table9[subaccount], SMALL(IF(EG$2=Table9[account], MATCH(ROW(Table9[account]), ROW(Table9[account]))), ROWS($EB$1:ED34)))</f>
        <v>#NUM!</v>
      </c>
      <c r="EH36" s="13" t="e">
        <f t="array" ref="EH36">INDEX(Table9[subaccount], SMALL(IF(EH$2=Table9[account], MATCH(ROW(Table9[account]), ROW(Table9[account]))), ROWS($EB$1:EE34)))</f>
        <v>#NUM!</v>
      </c>
      <c r="EI36" s="13" t="e">
        <f t="array" ref="EI36">INDEX(Table9[subaccount], SMALL(IF(EI$2=Table9[account], MATCH(ROW(Table9[account]), ROW(Table9[account]))), ROWS($EB$1:EF34)))</f>
        <v>#NUM!</v>
      </c>
      <c r="EJ36" s="13" t="e">
        <f t="array" ref="EJ36">INDEX(Table9[subaccount], SMALL(IF(EJ$2=Table9[account], MATCH(ROW(Table9[account]), ROW(Table9[account]))), ROWS($EB$1:EG34)))</f>
        <v>#NUM!</v>
      </c>
      <c r="EK36" s="13" t="e">
        <f t="array" ref="EK36">INDEX(Table9[subaccount], SMALL(IF(EK$2=Table9[account], MATCH(ROW(Table9[account]), ROW(Table9[account]))), ROWS($EB$1:EH34)))</f>
        <v>#NUM!</v>
      </c>
      <c r="EL36" s="13" t="e">
        <f t="array" ref="EL36">INDEX(Table9[subaccount], SMALL(IF(EL$2=Table9[account], MATCH(ROW(Table9[account]), ROW(Table9[account]))), ROWS($EB$1:EI34)))</f>
        <v>#NUM!</v>
      </c>
      <c r="EM36" s="13" t="e">
        <f t="array" ref="EM36">INDEX(Table9[subaccount], SMALL(IF(EM$2=Table9[account], MATCH(ROW(Table9[account]), ROW(Table9[account]))), ROWS($EB$1:EJ34)))</f>
        <v>#NUM!</v>
      </c>
      <c r="EN36" s="13" t="e">
        <f t="array" ref="EN36">INDEX(Table9[subaccount], SMALL(IF(EN$2=Table9[account], MATCH(ROW(Table9[account]), ROW(Table9[account]))), ROWS($EB$1:EK34)))</f>
        <v>#NUM!</v>
      </c>
      <c r="EO36" s="13" t="e">
        <f t="array" ref="EO36">INDEX(Table9[subaccount], SMALL(IF(EO$2=Table9[account], MATCH(ROW(Table9[account]), ROW(Table9[account]))), ROWS($EB$1:EL34)))</f>
        <v>#NUM!</v>
      </c>
      <c r="EP36" s="13" t="e">
        <f t="array" ref="EP36">INDEX(Table9[subaccount], SMALL(IF(EP$2=Table9[account], MATCH(ROW(Table9[account]), ROW(Table9[account]))), ROWS($EB$1:EM34)))</f>
        <v>#NUM!</v>
      </c>
      <c r="EQ36" s="13" t="e">
        <f t="array" ref="EQ36">INDEX(Table9[subaccount], SMALL(IF(EQ$2=Table9[account], MATCH(ROW(Table9[account]), ROW(Table9[account]))), ROWS($EB$1:EN34)))</f>
        <v>#NUM!</v>
      </c>
      <c r="ER36" s="13" t="e">
        <f t="array" ref="ER36">INDEX(Table9[subaccount], SMALL(IF(ER$2=Table9[account], MATCH(ROW(Table9[account]), ROW(Table9[account]))), ROWS($EB$1:EO34)))</f>
        <v>#NUM!</v>
      </c>
      <c r="ES36" s="13" t="e">
        <f t="array" ref="ES36">INDEX(Table9[subaccount], SMALL(IF(ES$2=Table9[account], MATCH(ROW(Table9[account]), ROW(Table9[account]))), ROWS($EB$1:EP34)))</f>
        <v>#NUM!</v>
      </c>
      <c r="ET36" s="13" t="e">
        <f t="array" ref="ET36">INDEX(Table9[subaccount], SMALL(IF(ET$2=Table9[account], MATCH(ROW(Table9[account]), ROW(Table9[account]))), ROWS($EB$1:EQ34)))</f>
        <v>#NUM!</v>
      </c>
      <c r="EU36" s="13" t="e">
        <f t="array" ref="EU36">INDEX(Table9[subaccount], SMALL(IF(EU$2=Table9[account], MATCH(ROW(Table9[account]), ROW(Table9[account]))), ROWS($EB$1:ER34)))</f>
        <v>#NUM!</v>
      </c>
      <c r="EV36" s="13" t="e">
        <f t="array" ref="EV36">INDEX(Table9[subaccount], SMALL(IF(EV$2=Table9[account], MATCH(ROW(Table9[account]), ROW(Table9[account]))), ROWS($EB$1:ES34)))</f>
        <v>#NUM!</v>
      </c>
      <c r="EW36" s="13" t="e">
        <f t="array" ref="EW36">INDEX(Table9[subaccount], SMALL(IF(EW$2=Table9[account], MATCH(ROW(Table9[account]), ROW(Table9[account]))), ROWS($EB$1:ET34)))</f>
        <v>#NUM!</v>
      </c>
      <c r="EX36" s="13" t="e">
        <f t="array" ref="EX36">INDEX(Table9[subaccount], SMALL(IF(EX$2=Table9[account], MATCH(ROW(Table9[account]), ROW(Table9[account]))), ROWS($EB$1:EU34)))</f>
        <v>#NUM!</v>
      </c>
      <c r="EY36" s="13" t="e">
        <f t="array" ref="EY36">INDEX(Table9[subaccount], SMALL(IF(EY$2=Table9[account], MATCH(ROW(Table9[account]), ROW(Table9[account]))), ROWS($EB$1:EV34)))</f>
        <v>#NUM!</v>
      </c>
      <c r="EZ36" s="13" t="e">
        <f t="array" ref="EZ36">INDEX(Table9[subaccount], SMALL(IF(EZ$2=Table9[account], MATCH(ROW(Table9[account]), ROW(Table9[account]))), ROWS($EB$1:EW34)))</f>
        <v>#NUM!</v>
      </c>
      <c r="FA36" s="13" t="e">
        <f t="array" ref="FA36">INDEX(Table9[subaccount], SMALL(IF(FA$2=Table9[account], MATCH(ROW(Table9[account]), ROW(Table9[account]))), ROWS($EB$1:EX34)))</f>
        <v>#NUM!</v>
      </c>
      <c r="FB36" s="13" t="e">
        <f t="array" ref="FB36">INDEX(Table9[subaccount], SMALL(IF(FB$2=Table9[account], MATCH(ROW(Table9[account]), ROW(Table9[account]))), ROWS($EB$1:EY34)))</f>
        <v>#NUM!</v>
      </c>
      <c r="FC36" s="13" t="e">
        <f t="array" ref="FC36">INDEX(Table9[subaccount], SMALL(IF(FC$2=Table9[account], MATCH(ROW(Table9[account]), ROW(Table9[account]))), ROWS($EB$1:EZ34)))</f>
        <v>#NUM!</v>
      </c>
      <c r="FD36" s="13" t="e">
        <f t="array" ref="FD36">INDEX(Table9[subaccount], SMALL(IF(FD$2=Table9[account], MATCH(ROW(Table9[account]), ROW(Table9[account]))), ROWS($EB$1:FA34)))</f>
        <v>#NUM!</v>
      </c>
      <c r="FE36" s="13" t="e">
        <f t="array" ref="FE36">INDEX(Table9[subaccount], SMALL(IF(FE$2=Table9[account], MATCH(ROW(Table9[account]), ROW(Table9[account]))), ROWS($EB$1:FB34)))</f>
        <v>#NUM!</v>
      </c>
      <c r="FF36" s="13" t="e">
        <f t="array" ref="FF36">INDEX(Table9[subaccount], SMALL(IF(FF$2=Table9[account], MATCH(ROW(Table9[account]), ROW(Table9[account]))), ROWS($EB$1:FC34)))</f>
        <v>#NUM!</v>
      </c>
      <c r="FG36" s="13" t="e">
        <f t="array" ref="FG36">INDEX(Table9[subaccount], SMALL(IF(FG$2=Table9[account], MATCH(ROW(Table9[account]), ROW(Table9[account]))), ROWS($EB$1:FD34)))</f>
        <v>#NUM!</v>
      </c>
      <c r="FH36" s="13" t="e">
        <f t="array" ref="FH36">INDEX(Table9[subaccount], SMALL(IF(FH$2=Table9[account], MATCH(ROW(Table9[account]), ROW(Table9[account]))), ROWS($EB$1:FE34)))</f>
        <v>#NUM!</v>
      </c>
      <c r="FI36" s="13" t="e">
        <f t="array" ref="FI36">INDEX(Table9[subaccount], SMALL(IF(FI$2=Table9[account], MATCH(ROW(Table9[account]), ROW(Table9[account]))), ROWS($EB$1:FF34)))</f>
        <v>#NUM!</v>
      </c>
      <c r="FJ36" s="13" t="e">
        <f t="array" ref="FJ36">INDEX(Table9[subaccount], SMALL(IF(FJ$2=Table9[account], MATCH(ROW(Table9[account]), ROW(Table9[account]))), ROWS($EB$1:FG34)))</f>
        <v>#NUM!</v>
      </c>
      <c r="FK36" s="13" t="e">
        <f t="array" ref="FK36">INDEX(Table9[subaccount], SMALL(IF(FK$2=Table9[account], MATCH(ROW(Table9[account]), ROW(Table9[account]))), ROWS($EB$1:FH34)))</f>
        <v>#NUM!</v>
      </c>
      <c r="FL36" s="13" t="e">
        <f t="array" ref="FL36">INDEX(Table9[subaccount], SMALL(IF(FL$2=Table9[account], MATCH(ROW(Table9[account]), ROW(Table9[account]))), ROWS($EB$1:FI34)))</f>
        <v>#NUM!</v>
      </c>
      <c r="FM36" s="13" t="e">
        <f t="array" ref="FM36">INDEX(Table9[subaccount], SMALL(IF(FM$2=Table9[account], MATCH(ROW(Table9[account]), ROW(Table9[account]))), ROWS($EB$1:FJ34)))</f>
        <v>#NUM!</v>
      </c>
      <c r="FN36" s="13" t="e">
        <f t="array" ref="FN36">INDEX(Table9[subaccount], SMALL(IF(FN$2=Table9[account], MATCH(ROW(Table9[account]), ROW(Table9[account]))), ROWS($EB$1:FK34)))</f>
        <v>#NUM!</v>
      </c>
      <c r="FO36" s="13" t="e">
        <f t="array" ref="FO36">INDEX(Table9[subaccount], SMALL(IF(FO$2=Table9[account], MATCH(ROW(Table9[account]), ROW(Table9[account]))), ROWS($EB$1:FL34)))</f>
        <v>#NUM!</v>
      </c>
      <c r="FP36" s="13" t="e">
        <f t="array" ref="FP36">INDEX(Table9[subaccount], SMALL(IF(FP$2=Table9[account], MATCH(ROW(Table9[account]), ROW(Table9[account]))), ROWS($EB$1:FM34)))</f>
        <v>#NUM!</v>
      </c>
      <c r="FQ36" s="13" t="e">
        <f t="array" ref="FQ36">INDEX(Table9[subaccount], SMALL(IF(FQ$2=Table9[account], MATCH(ROW(Table9[account]), ROW(Table9[account]))), ROWS($EB$1:FN34)))</f>
        <v>#NUM!</v>
      </c>
      <c r="FR36" s="13" t="e">
        <f t="array" ref="FR36">INDEX(Table9[subaccount], SMALL(IF(FR$2=Table9[account], MATCH(ROW(Table9[account]), ROW(Table9[account]))), ROWS($EB$1:FO34)))</f>
        <v>#NUM!</v>
      </c>
      <c r="FS36" s="13" t="e">
        <f t="array" ref="FS36">INDEX(Table9[subaccount], SMALL(IF(FS$2=Table9[account], MATCH(ROW(Table9[account]), ROW(Table9[account]))), ROWS($EB$1:FP34)))</f>
        <v>#NUM!</v>
      </c>
      <c r="FT36" s="13" t="e">
        <f t="array" ref="FT36">INDEX(Table9[subaccount], SMALL(IF(FT$2=Table9[account], MATCH(ROW(Table9[account]), ROW(Table9[account]))), ROWS($EB$1:FQ34)))</f>
        <v>#NUM!</v>
      </c>
      <c r="FU36" s="13" t="e">
        <f t="array" ref="FU36">INDEX(Table9[subaccount], SMALL(IF(FU$2=Table9[account], MATCH(ROW(Table9[account]), ROW(Table9[account]))), ROWS($EB$1:FR34)))</f>
        <v>#NUM!</v>
      </c>
      <c r="FV36" s="13" t="e">
        <f t="array" ref="FV36">INDEX(Table9[subaccount], SMALL(IF(FV$2=Table9[account], MATCH(ROW(Table9[account]), ROW(Table9[account]))), ROWS($EB$1:FS34)))</f>
        <v>#NUM!</v>
      </c>
      <c r="FW36" s="13" t="e">
        <f t="array" ref="FW36">INDEX(Table9[subaccount], SMALL(IF(FW$2=Table9[account], MATCH(ROW(Table9[account]), ROW(Table9[account]))), ROWS($EB$1:FT34)))</f>
        <v>#NUM!</v>
      </c>
      <c r="FX36" s="13" t="e">
        <f t="array" ref="FX36">INDEX(Table9[subaccount], SMALL(IF(FX$2=Table9[account], MATCH(ROW(Table9[account]), ROW(Table9[account]))), ROWS($EB$1:FU34)))</f>
        <v>#NUM!</v>
      </c>
      <c r="FY36" s="13" t="e">
        <f t="array" ref="FY36">INDEX(Table9[subaccount], SMALL(IF(FY$2=Table9[account], MATCH(ROW(Table9[account]), ROW(Table9[account]))), ROWS($EB$1:FV34)))</f>
        <v>#NUM!</v>
      </c>
      <c r="FZ36" s="13" t="e">
        <f t="array" ref="FZ36">INDEX(Table9[subaccount], SMALL(IF(FZ$2=Table9[account], MATCH(ROW(Table9[account]), ROW(Table9[account]))), ROWS($EB$1:FW34)))</f>
        <v>#NUM!</v>
      </c>
      <c r="GA36" s="13" t="e">
        <f t="array" ref="GA36">INDEX(Table9[subaccount], SMALL(IF(GA$2=Table9[account], MATCH(ROW(Table9[account]), ROW(Table9[account]))), ROWS($EB$1:FX34)))</f>
        <v>#NUM!</v>
      </c>
      <c r="GB36" s="13" t="e">
        <f t="array" ref="GB36">INDEX(Table9[subaccount], SMALL(IF(GB$2=Table9[account], MATCH(ROW(Table9[account]), ROW(Table9[account]))), ROWS($EB$1:FY34)))</f>
        <v>#NUM!</v>
      </c>
      <c r="GC36" s="13" t="e">
        <f t="array" ref="GC36">INDEX(Table9[subaccount], SMALL(IF(GC$2=Table9[account], MATCH(ROW(Table9[account]), ROW(Table9[account]))), ROWS($EB$1:FZ34)))</f>
        <v>#NUM!</v>
      </c>
      <c r="GD36" s="13" t="e">
        <f t="array" ref="GD36">INDEX(Table9[subaccount], SMALL(IF(GD$2=Table9[account], MATCH(ROW(Table9[account]), ROW(Table9[account]))), ROWS($EB$1:GA34)))</f>
        <v>#NUM!</v>
      </c>
      <c r="GE36" s="13" t="e">
        <f t="array" ref="GE36">INDEX(Table9[subaccount], SMALL(IF(GE$2=Table9[account], MATCH(ROW(Table9[account]), ROW(Table9[account]))), ROWS($EB$1:GB34)))</f>
        <v>#NUM!</v>
      </c>
      <c r="GF36" s="13" t="e">
        <f t="array" ref="GF36">INDEX(Table9[subaccount], SMALL(IF(GF$2=Table9[account], MATCH(ROW(Table9[account]), ROW(Table9[account]))), ROWS($EB$1:GC34)))</f>
        <v>#NUM!</v>
      </c>
      <c r="GG36" s="13" t="e">
        <f t="array" ref="GG36">INDEX(Table9[subaccount], SMALL(IF(GG$2=Table9[account], MATCH(ROW(Table9[account]), ROW(Table9[account]))), ROWS($EB$1:GD34)))</f>
        <v>#NUM!</v>
      </c>
      <c r="GH36" s="13" t="e">
        <f t="array" ref="GH36">INDEX(Table9[subaccount], SMALL(IF(GH$2=Table9[account], MATCH(ROW(Table9[account]), ROW(Table9[account]))), ROWS($EB$1:GE34)))</f>
        <v>#NUM!</v>
      </c>
      <c r="GI36" s="13" t="e">
        <f t="array" ref="GI36">INDEX(Table9[subaccount], SMALL(IF(GI$2=Table9[account], MATCH(ROW(Table9[account]), ROW(Table9[account]))), ROWS($EB$1:GF34)))</f>
        <v>#NUM!</v>
      </c>
      <c r="GJ36" s="13" t="e">
        <f t="array" ref="GJ36">INDEX(Table9[subaccount], SMALL(IF(GJ$2=Table9[account], MATCH(ROW(Table9[account]), ROW(Table9[account]))), ROWS($EB$1:GG34)))</f>
        <v>#NUM!</v>
      </c>
      <c r="GK36" s="13" t="e">
        <f t="array" ref="GK36">INDEX(Table9[subaccount], SMALL(IF(GK$2=Table9[account], MATCH(ROW(Table9[account]), ROW(Table9[account]))), ROWS($EB$1:GH34)))</f>
        <v>#NUM!</v>
      </c>
      <c r="GL36" s="13" t="e">
        <f t="array" ref="GL36">INDEX(Table9[subaccount], SMALL(IF(GL$2=Table9[account], MATCH(ROW(Table9[account]), ROW(Table9[account]))), ROWS($EB$1:GI34)))</f>
        <v>#NUM!</v>
      </c>
      <c r="GM36" s="13" t="e">
        <f t="array" ref="GM36">INDEX(Table9[subaccount], SMALL(IF(GM$2=Table9[account], MATCH(ROW(Table9[account]), ROW(Table9[account]))), ROWS($EB$1:GJ34)))</f>
        <v>#NUM!</v>
      </c>
      <c r="GN36" s="13" t="e">
        <f t="array" ref="GN36">INDEX(Table9[subaccount], SMALL(IF(GN$2=Table9[account], MATCH(ROW(Table9[account]), ROW(Table9[account]))), ROWS($EB$1:GK34)))</f>
        <v>#NUM!</v>
      </c>
      <c r="GO36" s="13" t="e">
        <f t="array" ref="GO36">INDEX(Table9[subaccount], SMALL(IF(GO$2=Table9[account], MATCH(ROW(Table9[account]), ROW(Table9[account]))), ROWS($EB$1:GL34)))</f>
        <v>#NUM!</v>
      </c>
      <c r="GP36" s="13" t="e">
        <f t="array" ref="GP36">INDEX(Table9[subaccount], SMALL(IF(GP$2=Table9[account], MATCH(ROW(Table9[account]), ROW(Table9[account]))), ROWS($EB$1:GM34)))</f>
        <v>#NUM!</v>
      </c>
      <c r="GQ36" s="13" t="e">
        <f t="array" ref="GQ36">INDEX(Table9[subaccount], SMALL(IF(GQ$2=Table9[account], MATCH(ROW(Table9[account]), ROW(Table9[account]))), ROWS($EB$1:GN34)))</f>
        <v>#NUM!</v>
      </c>
      <c r="GR36" s="13" t="e">
        <f t="array" ref="GR36">INDEX(Table9[subaccount], SMALL(IF(GR$2=Table9[account], MATCH(ROW(Table9[account]), ROW(Table9[account]))), ROWS($EB$1:GO34)))</f>
        <v>#NUM!</v>
      </c>
      <c r="GY36" s="13"/>
      <c r="GZ36" s="13"/>
      <c r="HA36" s="13"/>
      <c r="HC36" s="13" t="s">
        <v>408</v>
      </c>
      <c r="HD36" s="13" t="s">
        <v>474</v>
      </c>
      <c r="HF36" s="13" t="e">
        <f t="array" ref="HF36">INDEX(Table12[SKU], SMALL(IF(HF$2=Table12[Brand], MATCH(ROW(Table12[Brand]), ROW(Table12[Brand]))), ROWS($HC$1:HC34)))</f>
        <v>#NUM!</v>
      </c>
      <c r="HG36" s="13" t="e">
        <f t="array" ref="HG36">INDEX(Table12[SKU], SMALL(IF(HG$2=Table12[Brand], MATCH(ROW(Table12[Brand]), ROW(Table12[Brand]))), ROWS($HC$1:HD34)))</f>
        <v>#NUM!</v>
      </c>
      <c r="HH36" s="13" t="e">
        <f t="array" ref="HH36">INDEX(Table12[SKU], SMALL(IF(HH$2=Table12[Brand], MATCH(ROW(Table12[Brand]), ROW(Table12[Brand]))), ROWS($HC$1:HE34)))</f>
        <v>#NUM!</v>
      </c>
      <c r="HI36" s="13" t="e">
        <f t="array" ref="HI36">INDEX(Table12[SKU], SMALL(IF(HI$2=Table12[Brand], MATCH(ROW(Table12[Brand]), ROW(Table12[Brand]))), ROWS($HC$1:HF34)))</f>
        <v>#NUM!</v>
      </c>
      <c r="HJ36" s="13" t="e">
        <f t="array" ref="HJ36">INDEX(Table12[SKU], SMALL(IF(HJ$2=Table12[Brand], MATCH(ROW(Table12[Brand]), ROW(Table12[Brand]))), ROWS($HC$1:HG34)))</f>
        <v>#NUM!</v>
      </c>
      <c r="HK36" s="13" t="e">
        <f t="array" ref="HK36">INDEX(Table12[SKU], SMALL(IF(HK$2=Table12[Brand], MATCH(ROW(Table12[Brand]), ROW(Table12[Brand]))), ROWS($HC$1:HH34)))</f>
        <v>#NUM!</v>
      </c>
      <c r="HL36" s="13" t="e">
        <f t="array" ref="HL36">INDEX(Table12[SKU], SMALL(IF(HL$2=Table12[Brand], MATCH(ROW(Table12[Brand]), ROW(Table12[Brand]))), ROWS($HC$1:HI34)))</f>
        <v>#NUM!</v>
      </c>
      <c r="HM36" s="13" t="e">
        <f t="array" ref="HM36">INDEX(Table12[SKU], SMALL(IF(HM$2=Table12[Brand], MATCH(ROW(Table12[Brand]), ROW(Table12[Brand]))), ROWS($HC$1:HJ34)))</f>
        <v>#NUM!</v>
      </c>
      <c r="HN36" s="13" t="e">
        <f t="array" ref="HN36">INDEX(Table12[SKU], SMALL(IF(HN$2=Table12[Brand], MATCH(ROW(Table12[Brand]), ROW(Table12[Brand]))), ROWS($HC$1:HK34)))</f>
        <v>#NUM!</v>
      </c>
      <c r="HO36" s="13" t="e">
        <f t="array" ref="HO36">INDEX(Table12[SKU], SMALL(IF(HO$2=Table12[Brand], MATCH(ROW(Table12[Brand]), ROW(Table12[Brand]))), ROWS($HC$1:HL34)))</f>
        <v>#NUM!</v>
      </c>
      <c r="HP36" s="13" t="e">
        <f t="array" ref="HP36">INDEX(Table12[SKU], SMALL(IF(HP$2=Table12[Brand], MATCH(ROW(Table12[Brand]), ROW(Table12[Brand]))), ROWS($HC$1:HM34)))</f>
        <v>#NUM!</v>
      </c>
      <c r="HQ36" s="13" t="e">
        <f t="array" ref="HQ36">INDEX(Table12[SKU], SMALL(IF(HQ$2=Table12[Brand], MATCH(ROW(Table12[Brand]), ROW(Table12[Brand]))), ROWS($HC$1:HN34)))</f>
        <v>#NUM!</v>
      </c>
      <c r="HR36" s="13" t="e">
        <f t="array" ref="HR36">INDEX(Table12[SKU], SMALL(IF(HR$2=Table12[Brand], MATCH(ROW(Table12[Brand]), ROW(Table12[Brand]))), ROWS($HC$1:HO34)))</f>
        <v>#NUM!</v>
      </c>
      <c r="HS36" s="13" t="e">
        <f t="array" ref="HS36">INDEX(Table12[SKU], SMALL(IF(HS$2=Table12[Brand], MATCH(ROW(Table12[Brand]), ROW(Table12[Brand]))), ROWS($HC$1:HP34)))</f>
        <v>#NUM!</v>
      </c>
      <c r="HT36" s="13" t="e">
        <f t="array" ref="HT36">INDEX(Table12[SKU], SMALL(IF(HT$2=Table12[Brand], MATCH(ROW(Table12[Brand]), ROW(Table12[Brand]))), ROWS($HC$1:HQ34)))</f>
        <v>#NUM!</v>
      </c>
      <c r="HU36" s="13" t="e">
        <f t="array" ref="HU36">INDEX(Table12[SKU], SMALL(IF(HU$2=Table12[Brand], MATCH(ROW(Table12[Brand]), ROW(Table12[Brand]))), ROWS($HC$1:HR34)))</f>
        <v>#NUM!</v>
      </c>
      <c r="HV36" s="13" t="e">
        <f t="array" ref="HV36">INDEX(Table12[SKU], SMALL(IF(HV$2=Table12[Brand], MATCH(ROW(Table12[Brand]), ROW(Table12[Brand]))), ROWS($HC$1:HS34)))</f>
        <v>#NUM!</v>
      </c>
      <c r="HW36" s="13" t="e">
        <f t="array" ref="HW36">INDEX(Table12[SKU], SMALL(IF(HW$2=Table12[Brand], MATCH(ROW(Table12[Brand]), ROW(Table12[Brand]))), ROWS($HC$1:HT34)))</f>
        <v>#NUM!</v>
      </c>
      <c r="HX36" s="13" t="e">
        <f t="array" ref="HX36">INDEX(Table12[SKU], SMALL(IF(HX$2=Table12[Brand], MATCH(ROW(Table12[Brand]), ROW(Table12[Brand]))), ROWS($HC$1:HU34)))</f>
        <v>#NUM!</v>
      </c>
      <c r="HY36" s="13" t="e">
        <f t="array" ref="HY36">INDEX(Table12[SKU], SMALL(IF(HY$2=Table12[Brand], MATCH(ROW(Table12[Brand]), ROW(Table12[Brand]))), ROWS($HC$1:HV34)))</f>
        <v>#NUM!</v>
      </c>
      <c r="HZ36" s="13" t="e">
        <f t="array" ref="HZ36">INDEX(Table12[SKU], SMALL(IF(HZ$2=Table12[Brand], MATCH(ROW(Table12[Brand]), ROW(Table12[Brand]))), ROWS($HC$1:HW34)))</f>
        <v>#NUM!</v>
      </c>
      <c r="IA36" s="13" t="e">
        <f t="array" ref="IA36">INDEX(Table12[SKU], SMALL(IF(IA$2=Table12[Brand], MATCH(ROW(Table12[Brand]), ROW(Table12[Brand]))), ROWS($HC$1:HX34)))</f>
        <v>#NUM!</v>
      </c>
      <c r="IB36" s="13" t="e">
        <f t="array" ref="IB36">INDEX(Table12[SKU], SMALL(IF(IB$2=Table12[Brand], MATCH(ROW(Table12[Brand]), ROW(Table12[Brand]))), ROWS($HC$1:HY34)))</f>
        <v>#NUM!</v>
      </c>
      <c r="IC36" s="13" t="e">
        <f t="array" ref="IC36">INDEX(Table12[SKU], SMALL(IF(IC$2=Table12[Brand], MATCH(ROW(Table12[Brand]), ROW(Table12[Brand]))), ROWS($HC$1:HZ34)))</f>
        <v>#NUM!</v>
      </c>
      <c r="ID36" s="13" t="e">
        <f t="array" ref="ID36">INDEX(Table12[SKU], SMALL(IF(ID$2=Table12[Brand], MATCH(ROW(Table12[Brand]), ROW(Table12[Brand]))), ROWS($HC$1:IA34)))</f>
        <v>#NUM!</v>
      </c>
      <c r="IE36" s="13" t="e">
        <f t="array" ref="IE36">INDEX(Table12[SKU], SMALL(IF(IE$2=Table12[Brand], MATCH(ROW(Table12[Brand]), ROW(Table12[Brand]))), ROWS($HC$1:IB34)))</f>
        <v>#NUM!</v>
      </c>
      <c r="IF36" s="13" t="e">
        <f t="array" ref="IF36">INDEX(Table12[SKU], SMALL(IF(IF$2=Table12[Brand], MATCH(ROW(Table12[Brand]), ROW(Table12[Brand]))), ROWS($HC$1:IC34)))</f>
        <v>#NUM!</v>
      </c>
      <c r="IG36" s="13" t="e">
        <f t="array" ref="IG36">INDEX(Table12[SKU], SMALL(IF(IG$2=Table12[Brand], MATCH(ROW(Table12[Brand]), ROW(Table12[Brand]))), ROWS($HC$1:ID34)))</f>
        <v>#NUM!</v>
      </c>
      <c r="IH36" s="13" t="e">
        <f t="array" ref="IH36">INDEX(Table12[SKU], SMALL(IF(IH$2=Table12[Brand], MATCH(ROW(Table12[Brand]), ROW(Table12[Brand]))), ROWS($HC$1:IE34)))</f>
        <v>#NUM!</v>
      </c>
      <c r="II36" s="13" t="e">
        <f t="array" ref="II36">INDEX(Table12[SKU], SMALL(IF(II$2=Table12[Brand], MATCH(ROW(Table12[Brand]), ROW(Table12[Brand]))), ROWS($HC$1:IF34)))</f>
        <v>#NUM!</v>
      </c>
      <c r="IJ36" s="13" t="e">
        <f t="array" ref="IJ36">INDEX(Table12[SKU], SMALL(IF(IJ$2=Table12[Brand], MATCH(ROW(Table12[Brand]), ROW(Table12[Brand]))), ROWS($HC$1:IG34)))</f>
        <v>#NUM!</v>
      </c>
      <c r="IL36" t="s">
        <v>408</v>
      </c>
      <c r="IM36" t="s">
        <v>474</v>
      </c>
      <c r="IN36" s="13">
        <f t="shared" si="0"/>
        <v>1</v>
      </c>
    </row>
    <row r="37" spans="33:248">
      <c r="AG37" s="2" t="s">
        <v>81</v>
      </c>
      <c r="AH37" s="3" t="s">
        <v>58</v>
      </c>
      <c r="AJ37" s="13" t="e" cm="1">
        <f t="array" ref="AJ37">INDEX(Table4[activity], SMALL(IF(AJ$2=Table4[subcategory], MATCH(ROW(Table4[subcategory]), ROW(Table4[subcategory]))), ROWS($AG$1:AG35)))</f>
        <v>#NUM!</v>
      </c>
      <c r="AK37" s="13" t="e" cm="1">
        <f t="array" ref="AK37">INDEX(Table4[activity], SMALL(IF(AK$2=Table4[subcategory], MATCH(ROW(Table4[subcategory]), ROW(Table4[subcategory]))), ROWS($AG$1:AH35)))</f>
        <v>#NUM!</v>
      </c>
      <c r="AL37" s="13" t="e" cm="1">
        <f t="array" ref="AL37">INDEX(Table4[activity], SMALL(IF(AL$2=Table4[subcategory], MATCH(ROW(Table4[subcategory]), ROW(Table4[subcategory]))), ROWS($AG$1:AI35)))</f>
        <v>#NUM!</v>
      </c>
      <c r="AM37" s="13" t="e" cm="1">
        <f t="array" ref="AM37">INDEX(Table4[activity], SMALL(IF(AM$2=Table4[subcategory], MATCH(ROW(Table4[subcategory]), ROW(Table4[subcategory]))), ROWS($AG$1:AJ35)))</f>
        <v>#NUM!</v>
      </c>
      <c r="AN37" s="13" t="e" cm="1">
        <f t="array" ref="AN37">INDEX(Table4[activity], SMALL(IF(AN$2=Table4[subcategory], MATCH(ROW(Table4[subcategory]), ROW(Table4[subcategory]))), ROWS($AG$1:AK35)))</f>
        <v>#NUM!</v>
      </c>
      <c r="AO37" s="13" t="e" cm="1">
        <f t="array" ref="AO37">INDEX(Table4[activity], SMALL(IF(AO$2=Table4[subcategory], MATCH(ROW(Table4[subcategory]), ROW(Table4[subcategory]))), ROWS($AG$1:AL35)))</f>
        <v>#NUM!</v>
      </c>
      <c r="AP37" s="13" t="e" cm="1">
        <f t="array" ref="AP37">INDEX(Table4[activity], SMALL(IF(AP$2=Table4[subcategory], MATCH(ROW(Table4[subcategory]), ROW(Table4[subcategory]))), ROWS($AG$1:AM35)))</f>
        <v>#NUM!</v>
      </c>
      <c r="AQ37" s="13" t="e" cm="1">
        <f t="array" ref="AQ37">INDEX(Table4[activity], SMALL(IF(AQ$2=Table4[subcategory], MATCH(ROW(Table4[subcategory]), ROW(Table4[subcategory]))), ROWS($AG$1:AN35)))</f>
        <v>#NUM!</v>
      </c>
      <c r="AR37" s="13" t="e" cm="1">
        <f t="array" ref="AR37">INDEX(Table4[activity], SMALL(IF(AR$2=Table4[subcategory], MATCH(ROW(Table4[subcategory]), ROW(Table4[subcategory]))), ROWS($AG$1:AO35)))</f>
        <v>#NUM!</v>
      </c>
      <c r="AS37" s="13" t="e" cm="1">
        <f t="array" ref="AS37">INDEX(Table4[activity], SMALL(IF(AS$2=Table4[subcategory], MATCH(ROW(Table4[subcategory]), ROW(Table4[subcategory]))), ROWS($AG$1:AP35)))</f>
        <v>#NUM!</v>
      </c>
      <c r="AT37" s="13" t="e" cm="1">
        <f t="array" ref="AT37">INDEX(Table4[activity], SMALL(IF(AT$2=Table4[subcategory], MATCH(ROW(Table4[subcategory]), ROW(Table4[subcategory]))), ROWS($AG$1:AQ35)))</f>
        <v>#NUM!</v>
      </c>
      <c r="AU37" s="13" t="e" cm="1">
        <f t="array" ref="AU37">INDEX(Table4[activity], SMALL(IF(AU$2=Table4[subcategory], MATCH(ROW(Table4[subcategory]), ROW(Table4[subcategory]))), ROWS($AG$1:AR35)))</f>
        <v>#NUM!</v>
      </c>
      <c r="AV37" s="13" t="e" cm="1">
        <f t="array" ref="AV37">INDEX(Table4[activity], SMALL(IF(AV$2=Table4[subcategory], MATCH(ROW(Table4[subcategory]), ROW(Table4[subcategory]))), ROWS($AG$1:AS35)))</f>
        <v>#NUM!</v>
      </c>
      <c r="AW37" s="13" t="e" cm="1">
        <f t="array" ref="AW37">INDEX(Table4[activity], SMALL(IF(AW$2=Table4[subcategory], MATCH(ROW(Table4[subcategory]), ROW(Table4[subcategory]))), ROWS($AG$1:AT35)))</f>
        <v>#NUM!</v>
      </c>
      <c r="AX37" s="13" t="e" cm="1">
        <f t="array" ref="AX37">INDEX(Table4[activity], SMALL(IF(AX$2=Table4[subcategory], MATCH(ROW(Table4[subcategory]), ROW(Table4[subcategory]))), ROWS($AG$1:AU35)))</f>
        <v>#NUM!</v>
      </c>
      <c r="AY37" s="13" t="e" cm="1">
        <f t="array" ref="AY37">INDEX(Table4[activity], SMALL(IF(AY$2=Table4[subcategory], MATCH(ROW(Table4[subcategory]), ROW(Table4[subcategory]))), ROWS($AG$1:AV35)))</f>
        <v>#NUM!</v>
      </c>
      <c r="AZ37" s="13" t="e" cm="1">
        <f t="array" ref="AZ37">INDEX(Table4[activity], SMALL(IF(AZ$2=Table4[subcategory], MATCH(ROW(Table4[subcategory]), ROW(Table4[subcategory]))), ROWS($AG$1:AW35)))</f>
        <v>#NUM!</v>
      </c>
      <c r="BA37" s="13" t="e" cm="1">
        <f t="array" ref="BA37">INDEX(Table4[activity], SMALL(IF(BA$2=Table4[subcategory], MATCH(ROW(Table4[subcategory]), ROW(Table4[subcategory]))), ROWS($AG$1:AX35)))</f>
        <v>#NUM!</v>
      </c>
      <c r="BB37" s="13" t="e" cm="1">
        <f t="array" ref="BB37">INDEX(Table4[activity], SMALL(IF(BB$2=Table4[subcategory], MATCH(ROW(Table4[subcategory]), ROW(Table4[subcategory]))), ROWS($AG$1:AY35)))</f>
        <v>#NUM!</v>
      </c>
      <c r="BD37" s="13" t="s">
        <v>70</v>
      </c>
      <c r="BE37" s="13" t="s">
        <v>63</v>
      </c>
      <c r="BG37" s="13" t="e">
        <f t="array" ref="BG37">INDEX(Table5[subactivity], SMALL(IF(BG$2=Table5[activity], MATCH(ROW(Table5[activity]), ROW(Table5[activity]))), ROWS($BD$1:BD35)))</f>
        <v>#NUM!</v>
      </c>
      <c r="BH37" s="13" t="e">
        <f t="array" ref="BH37">INDEX(Table5[subactivity], SMALL(IF(BH$2=Table5[activity], MATCH(ROW(Table5[activity]), ROW(Table5[activity]))), ROWS($BD$1:BE35)))</f>
        <v>#NUM!</v>
      </c>
      <c r="BI37" s="13" t="e">
        <f t="array" ref="BI37">INDEX(Table5[subactivity], SMALL(IF(BI$2=Table5[activity], MATCH(ROW(Table5[activity]), ROW(Table5[activity]))), ROWS($BD$1:BF35)))</f>
        <v>#NUM!</v>
      </c>
      <c r="BJ37" s="13" t="e">
        <f t="array" ref="BJ37">INDEX(Table5[subactivity], SMALL(IF(BJ$2=Table5[activity], MATCH(ROW(Table5[activity]), ROW(Table5[activity]))), ROWS($BD$1:BG35)))</f>
        <v>#NUM!</v>
      </c>
      <c r="BK37" s="13" t="e">
        <f t="array" ref="BK37">INDEX(Table5[subactivity], SMALL(IF(BK$2=Table5[activity], MATCH(ROW(Table5[activity]), ROW(Table5[activity]))), ROWS($BD$1:BH35)))</f>
        <v>#NUM!</v>
      </c>
      <c r="BL37" s="13" t="e">
        <f t="array" ref="BL37">INDEX(Table5[subactivity], SMALL(IF(BL$2=Table5[activity], MATCH(ROW(Table5[activity]), ROW(Table5[activity]))), ROWS($BD$1:BI35)))</f>
        <v>#NUM!</v>
      </c>
      <c r="BM37" s="13" t="e">
        <f t="array" ref="BM37">INDEX(Table5[subactivity], SMALL(IF(BM$2=Table5[activity], MATCH(ROW(Table5[activity]), ROW(Table5[activity]))), ROWS($BD$1:BJ35)))</f>
        <v>#NUM!</v>
      </c>
      <c r="BN37" s="13" t="e">
        <f t="array" ref="BN37">INDEX(Table5[subactivity], SMALL(IF(BN$2=Table5[activity], MATCH(ROW(Table5[activity]), ROW(Table5[activity]))), ROWS($BD$1:BK35)))</f>
        <v>#NUM!</v>
      </c>
      <c r="BO37" s="13" t="e">
        <f t="array" ref="BO37">INDEX(Table5[subactivity], SMALL(IF(BO$2=Table5[activity], MATCH(ROW(Table5[activity]), ROW(Table5[activity]))), ROWS($BD$1:BL35)))</f>
        <v>#NUM!</v>
      </c>
      <c r="BP37" s="13" t="e">
        <f t="array" ref="BP37">INDEX(Table5[subactivity], SMALL(IF(BP$2=Table5[activity], MATCH(ROW(Table5[activity]), ROW(Table5[activity]))), ROWS($BD$1:BM35)))</f>
        <v>#NUM!</v>
      </c>
      <c r="BQ37" s="13" t="e">
        <f t="array" ref="BQ37">INDEX(Table5[subactivity], SMALL(IF(BQ$2=Table5[activity], MATCH(ROW(Table5[activity]), ROW(Table5[activity]))), ROWS($BD$1:BN35)))</f>
        <v>#NUM!</v>
      </c>
      <c r="BR37" s="13" t="e">
        <f t="array" ref="BR37">INDEX(Table5[subactivity], SMALL(IF(BR$2=Table5[activity], MATCH(ROW(Table5[activity]), ROW(Table5[activity]))), ROWS($BD$1:BO35)))</f>
        <v>#NUM!</v>
      </c>
      <c r="BS37" s="13" t="e">
        <f t="array" ref="BS37">INDEX(Table5[subactivity], SMALL(IF(BS$2=Table5[activity], MATCH(ROW(Table5[activity]), ROW(Table5[activity]))), ROWS($BD$1:BP35)))</f>
        <v>#NUM!</v>
      </c>
      <c r="BT37" s="13" t="e">
        <f t="array" ref="BT37">INDEX(Table5[subactivity], SMALL(IF(BT$2=Table5[activity], MATCH(ROW(Table5[activity]), ROW(Table5[activity]))), ROWS($BD$1:BQ35)))</f>
        <v>#NUM!</v>
      </c>
      <c r="BU37" s="13" t="e">
        <f t="array" ref="BU37">INDEX(Table5[subactivity], SMALL(IF(BU$2=Table5[activity], MATCH(ROW(Table5[activity]), ROW(Table5[activity]))), ROWS($BD$1:BR35)))</f>
        <v>#NUM!</v>
      </c>
      <c r="BV37" s="13" t="e">
        <f t="array" ref="BV37">INDEX(Table5[subactivity], SMALL(IF(BV$2=Table5[activity], MATCH(ROW(Table5[activity]), ROW(Table5[activity]))), ROWS($BD$1:BS35)))</f>
        <v>#NUM!</v>
      </c>
      <c r="BW37" s="13" t="e">
        <f t="array" ref="BW37">INDEX(Table5[subactivity], SMALL(IF(BW$2=Table5[activity], MATCH(ROW(Table5[activity]), ROW(Table5[activity]))), ROWS($BD$1:BT35)))</f>
        <v>#NUM!</v>
      </c>
      <c r="BX37" s="13" t="e">
        <f t="array" ref="BX37">INDEX(Table5[subactivity], SMALL(IF(BX$2=Table5[activity], MATCH(ROW(Table5[activity]), ROW(Table5[activity]))), ROWS($BD$1:BU35)))</f>
        <v>#NUM!</v>
      </c>
      <c r="BY37" s="13" t="e">
        <f t="array" ref="BY37">INDEX(Table5[subactivity], SMALL(IF(BY$2=Table5[activity], MATCH(ROW(Table5[activity]), ROW(Table5[activity]))), ROWS($BD$1:BV35)))</f>
        <v>#NUM!</v>
      </c>
      <c r="BZ37" s="13" t="e">
        <f t="array" ref="BZ37">INDEX(Table5[subactivity], SMALL(IF(BZ$2=Table5[activity], MATCH(ROW(Table5[activity]), ROW(Table5[activity]))), ROWS($BD$1:BW35)))</f>
        <v>#NUM!</v>
      </c>
      <c r="CA37" s="13" t="e">
        <f t="array" ref="CA37">INDEX(Table5[subactivity], SMALL(IF(CA$2=Table5[activity], MATCH(ROW(Table5[activity]), ROW(Table5[activity]))), ROWS($BD$1:BX35)))</f>
        <v>#NUM!</v>
      </c>
      <c r="CB37" s="13" t="e">
        <f t="array" ref="CB37">INDEX(Table5[subactivity], SMALL(IF(CB$2=Table5[activity], MATCH(ROW(Table5[activity]), ROW(Table5[activity]))), ROWS($BD$1:BY35)))</f>
        <v>#NUM!</v>
      </c>
      <c r="CC37" s="13" t="e">
        <f t="array" ref="CC37">INDEX(Table5[subactivity], SMALL(IF(CC$2=Table5[activity], MATCH(ROW(Table5[activity]), ROW(Table5[activity]))), ROWS($BD$1:BZ35)))</f>
        <v>#NUM!</v>
      </c>
      <c r="CD37" s="13" t="e">
        <f t="array" ref="CD37">INDEX(Table5[subactivity], SMALL(IF(CD$2=Table5[activity], MATCH(ROW(Table5[activity]), ROW(Table5[activity]))), ROWS($BD$1:CA35)))</f>
        <v>#NUM!</v>
      </c>
      <c r="CE37" s="13" t="e">
        <f t="array" ref="CE37">INDEX(Table5[subactivity], SMALL(IF(CE$2=Table5[activity], MATCH(ROW(Table5[activity]), ROW(Table5[activity]))), ROWS($BD$1:CB35)))</f>
        <v>#NUM!</v>
      </c>
      <c r="CF37" s="13" t="e">
        <f t="array" ref="CF37">INDEX(Table5[subactivity], SMALL(IF(CF$2=Table5[activity], MATCH(ROW(Table5[activity]), ROW(Table5[activity]))), ROWS($BD$1:CC35)))</f>
        <v>#NUM!</v>
      </c>
      <c r="CG37" s="13" t="e">
        <f t="array" ref="CG37">INDEX(Table5[subactivity], SMALL(IF(CG$2=Table5[activity], MATCH(ROW(Table5[activity]), ROW(Table5[activity]))), ROWS($BD$1:CD35)))</f>
        <v>#NUM!</v>
      </c>
      <c r="CH37" s="13" t="e">
        <f t="array" ref="CH37">INDEX(Table5[subactivity], SMALL(IF(CH$2=Table5[activity], MATCH(ROW(Table5[activity]), ROW(Table5[activity]))), ROWS($BD$1:CE35)))</f>
        <v>#NUM!</v>
      </c>
      <c r="CI37" s="13" t="e">
        <f t="array" ref="CI37">INDEX(Table5[subactivity], SMALL(IF(CI$2=Table5[activity], MATCH(ROW(Table5[activity]), ROW(Table5[activity]))), ROWS($BD$1:CF35)))</f>
        <v>#NUM!</v>
      </c>
      <c r="CJ37" s="13" t="e">
        <f t="array" ref="CJ37">INDEX(Table5[subactivity], SMALL(IF(CJ$2=Table5[activity], MATCH(ROW(Table5[activity]), ROW(Table5[activity]))), ROWS($BD$1:CG35)))</f>
        <v>#NUM!</v>
      </c>
      <c r="CK37" s="13" t="e">
        <f t="array" ref="CK37">INDEX(Table5[subactivity], SMALL(IF(CK$2=Table5[activity], MATCH(ROW(Table5[activity]), ROW(Table5[activity]))), ROWS($BD$1:CH35)))</f>
        <v>#NUM!</v>
      </c>
      <c r="CL37" s="13" t="e">
        <f t="array" ref="CL37">INDEX(Table5[subactivity], SMALL(IF(CL$2=Table5[activity], MATCH(ROW(Table5[activity]), ROW(Table5[activity]))), ROWS($BD$1:CI35)))</f>
        <v>#NUM!</v>
      </c>
      <c r="CM37" s="13" t="e">
        <f t="array" ref="CM37">INDEX(Table5[subactivity], SMALL(IF(CM$2=Table5[activity], MATCH(ROW(Table5[activity]), ROW(Table5[activity]))), ROWS($BD$1:CJ35)))</f>
        <v>#NUM!</v>
      </c>
      <c r="CN37" s="13" t="e">
        <f t="array" ref="CN37">INDEX(Table5[subactivity], SMALL(IF(CN$2=Table5[activity], MATCH(ROW(Table5[activity]), ROW(Table5[activity]))), ROWS($BD$1:CK35)))</f>
        <v>#NUM!</v>
      </c>
      <c r="CO37" s="13" t="e">
        <f t="array" ref="CO37">INDEX(Table5[subactivity], SMALL(IF(CO$2=Table5[activity], MATCH(ROW(Table5[activity]), ROW(Table5[activity]))), ROWS($BD$1:CL35)))</f>
        <v>#NUM!</v>
      </c>
      <c r="CP37" s="13" t="e">
        <f t="array" ref="CP37">INDEX(Table5[subactivity], SMALL(IF(CP$2=Table5[activity], MATCH(ROW(Table5[activity]), ROW(Table5[activity]))), ROWS($BD$1:CM35)))</f>
        <v>#NUM!</v>
      </c>
      <c r="DG37" s="13" t="s">
        <v>147</v>
      </c>
      <c r="DH37" s="13" t="s">
        <v>189</v>
      </c>
      <c r="DJ37" s="13" t="e">
        <f t="array" ref="DJ37">INDEX(Table8[account], SMALL(IF(DJ$2=Table8[subchannel], MATCH(ROW(Table8[subchannel]), ROW(Table8[subchannel]))), ROWS($DG$1:DG35)))</f>
        <v>#NUM!</v>
      </c>
      <c r="DK37" s="13" t="e">
        <f t="array" ref="DK37">INDEX(Table8[account], SMALL(IF(DK$2=Table8[subchannel], MATCH(ROW(Table8[subchannel]), ROW(Table8[subchannel]))), ROWS($DG$1:DH35)))</f>
        <v>#NUM!</v>
      </c>
      <c r="DL37" s="13" t="e">
        <f t="array" ref="DL37">INDEX(Table8[account], SMALL(IF(DL$2=Table8[subchannel], MATCH(ROW(Table8[subchannel]), ROW(Table8[subchannel]))), ROWS($DG$1:DI35)))</f>
        <v>#NUM!</v>
      </c>
      <c r="DM37" s="13" t="e">
        <f t="array" ref="DM37">INDEX(Table8[account], SMALL(IF(DM$2=Table8[subchannel], MATCH(ROW(Table8[subchannel]), ROW(Table8[subchannel]))), ROWS($DG$1:DJ35)))</f>
        <v>#NUM!</v>
      </c>
      <c r="DN37" s="13" t="e">
        <f t="array" ref="DN37">INDEX(Table8[account], SMALL(IF(DN$2=Table8[subchannel], MATCH(ROW(Table8[subchannel]), ROW(Table8[subchannel]))), ROWS($DG$1:DK35)))</f>
        <v>#NUM!</v>
      </c>
      <c r="DO37" s="13" t="e">
        <f t="array" ref="DO37">INDEX(Table8[account], SMALL(IF(DO$2=Table8[subchannel], MATCH(ROW(Table8[subchannel]), ROW(Table8[subchannel]))), ROWS($DG$1:DL35)))</f>
        <v>#NUM!</v>
      </c>
      <c r="DP37" s="13" t="e">
        <f t="array" ref="DP37">INDEX(Table8[account], SMALL(IF(DP$2=Table8[subchannel], MATCH(ROW(Table8[subchannel]), ROW(Table8[subchannel]))), ROWS($DG$1:DM35)))</f>
        <v>#NUM!</v>
      </c>
      <c r="DQ37" s="13" t="e">
        <f t="array" ref="DQ37">INDEX(Table8[account], SMALL(IF(DQ$2=Table8[subchannel], MATCH(ROW(Table8[subchannel]), ROW(Table8[subchannel]))), ROWS($DG$1:DN35)))</f>
        <v>#NUM!</v>
      </c>
      <c r="DR37" s="13" t="e">
        <f t="array" ref="DR37">INDEX(Table8[account], SMALL(IF(DR$2=Table8[subchannel], MATCH(ROW(Table8[subchannel]), ROW(Table8[subchannel]))), ROWS($DG$1:DO35)))</f>
        <v>#NUM!</v>
      </c>
      <c r="DS37" s="13" t="e">
        <f t="array" ref="DS37">INDEX(Table8[account], SMALL(IF(DS$2=Table8[subchannel], MATCH(ROW(Table8[subchannel]), ROW(Table8[subchannel]))), ROWS($DG$1:DP35)))</f>
        <v>#NUM!</v>
      </c>
      <c r="DT37" s="13" t="e">
        <f t="array" ref="DT37">INDEX(Table8[account], SMALL(IF(DT$2=Table8[subchannel], MATCH(ROW(Table8[subchannel]), ROW(Table8[subchannel]))), ROWS($DG$1:DQ35)))</f>
        <v>#NUM!</v>
      </c>
      <c r="DU37" s="13" t="e">
        <f t="array" ref="DU37">INDEX(Table8[account], SMALL(IF(DU$2=Table8[subchannel], MATCH(ROW(Table8[subchannel]), ROW(Table8[subchannel]))), ROWS($DG$1:DR35)))</f>
        <v>#NUM!</v>
      </c>
      <c r="DV37" s="13" t="e">
        <f t="array" ref="DV37">INDEX(Table8[account], SMALL(IF(DV$2=Table8[subchannel], MATCH(ROW(Table8[subchannel]), ROW(Table8[subchannel]))), ROWS($DG$1:DS35)))</f>
        <v>#NUM!</v>
      </c>
      <c r="DW37" s="13" t="e">
        <f t="array" ref="DW37">INDEX(Table8[account], SMALL(IF(DW$2=Table8[subchannel], MATCH(ROW(Table8[subchannel]), ROW(Table8[subchannel]))), ROWS($DG$1:DT35)))</f>
        <v>#NUM!</v>
      </c>
      <c r="DX37" s="13" t="e">
        <f t="array" ref="DX37">INDEX(Table8[account], SMALL(IF(DX$2=Table8[subchannel], MATCH(ROW(Table8[subchannel]), ROW(Table8[subchannel]))), ROWS($DG$1:DU35)))</f>
        <v>#NUM!</v>
      </c>
      <c r="DY37" s="13" t="e">
        <f t="array" ref="DY37">INDEX(Table8[account], SMALL(IF(DY$2=Table8[subchannel], MATCH(ROW(Table8[subchannel]), ROW(Table8[subchannel]))), ROWS($DG$1:DV35)))</f>
        <v>#NUM!</v>
      </c>
      <c r="DZ37" s="13" t="e">
        <f t="array" ref="DZ37">INDEX(Table8[account], SMALL(IF(DZ$2=Table8[subchannel], MATCH(ROW(Table8[subchannel]), ROW(Table8[subchannel]))), ROWS($DG$1:DW35)))</f>
        <v>#NUM!</v>
      </c>
      <c r="EB37" s="13" t="s">
        <v>177</v>
      </c>
      <c r="EC37" s="13" t="s">
        <v>224</v>
      </c>
      <c r="EE37" s="13" t="e">
        <f t="array" ref="EE37">INDEX(Table9[subaccount], SMALL(IF(EE$2=Table9[account], MATCH(ROW(Table9[account]), ROW(Table9[account]))), ROWS($EB$1:EB35)))</f>
        <v>#NUM!</v>
      </c>
      <c r="EF37" s="13" t="e">
        <f t="array" ref="EF37">INDEX(Table9[subaccount], SMALL(IF(EF$2=Table9[account], MATCH(ROW(Table9[account]), ROW(Table9[account]))), ROWS($EB$1:EC35)))</f>
        <v>#NUM!</v>
      </c>
      <c r="EG37" s="13" t="e">
        <f t="array" ref="EG37">INDEX(Table9[subaccount], SMALL(IF(EG$2=Table9[account], MATCH(ROW(Table9[account]), ROW(Table9[account]))), ROWS($EB$1:ED35)))</f>
        <v>#NUM!</v>
      </c>
      <c r="EH37" s="13" t="e">
        <f t="array" ref="EH37">INDEX(Table9[subaccount], SMALL(IF(EH$2=Table9[account], MATCH(ROW(Table9[account]), ROW(Table9[account]))), ROWS($EB$1:EE35)))</f>
        <v>#NUM!</v>
      </c>
      <c r="EI37" s="13" t="e">
        <f t="array" ref="EI37">INDEX(Table9[subaccount], SMALL(IF(EI$2=Table9[account], MATCH(ROW(Table9[account]), ROW(Table9[account]))), ROWS($EB$1:EF35)))</f>
        <v>#NUM!</v>
      </c>
      <c r="EJ37" s="13" t="e">
        <f t="array" ref="EJ37">INDEX(Table9[subaccount], SMALL(IF(EJ$2=Table9[account], MATCH(ROW(Table9[account]), ROW(Table9[account]))), ROWS($EB$1:EG35)))</f>
        <v>#NUM!</v>
      </c>
      <c r="EK37" s="13" t="e">
        <f t="array" ref="EK37">INDEX(Table9[subaccount], SMALL(IF(EK$2=Table9[account], MATCH(ROW(Table9[account]), ROW(Table9[account]))), ROWS($EB$1:EH35)))</f>
        <v>#NUM!</v>
      </c>
      <c r="EL37" s="13" t="e">
        <f t="array" ref="EL37">INDEX(Table9[subaccount], SMALL(IF(EL$2=Table9[account], MATCH(ROW(Table9[account]), ROW(Table9[account]))), ROWS($EB$1:EI35)))</f>
        <v>#NUM!</v>
      </c>
      <c r="EM37" s="13" t="e">
        <f t="array" ref="EM37">INDEX(Table9[subaccount], SMALL(IF(EM$2=Table9[account], MATCH(ROW(Table9[account]), ROW(Table9[account]))), ROWS($EB$1:EJ35)))</f>
        <v>#NUM!</v>
      </c>
      <c r="EN37" s="13" t="e">
        <f t="array" ref="EN37">INDEX(Table9[subaccount], SMALL(IF(EN$2=Table9[account], MATCH(ROW(Table9[account]), ROW(Table9[account]))), ROWS($EB$1:EK35)))</f>
        <v>#NUM!</v>
      </c>
      <c r="EO37" s="13" t="e">
        <f t="array" ref="EO37">INDEX(Table9[subaccount], SMALL(IF(EO$2=Table9[account], MATCH(ROW(Table9[account]), ROW(Table9[account]))), ROWS($EB$1:EL35)))</f>
        <v>#NUM!</v>
      </c>
      <c r="EP37" s="13" t="e">
        <f t="array" ref="EP37">INDEX(Table9[subaccount], SMALL(IF(EP$2=Table9[account], MATCH(ROW(Table9[account]), ROW(Table9[account]))), ROWS($EB$1:EM35)))</f>
        <v>#NUM!</v>
      </c>
      <c r="EQ37" s="13" t="e">
        <f t="array" ref="EQ37">INDEX(Table9[subaccount], SMALL(IF(EQ$2=Table9[account], MATCH(ROW(Table9[account]), ROW(Table9[account]))), ROWS($EB$1:EN35)))</f>
        <v>#NUM!</v>
      </c>
      <c r="ER37" s="13" t="e">
        <f t="array" ref="ER37">INDEX(Table9[subaccount], SMALL(IF(ER$2=Table9[account], MATCH(ROW(Table9[account]), ROW(Table9[account]))), ROWS($EB$1:EO35)))</f>
        <v>#NUM!</v>
      </c>
      <c r="ES37" s="13" t="e">
        <f t="array" ref="ES37">INDEX(Table9[subaccount], SMALL(IF(ES$2=Table9[account], MATCH(ROW(Table9[account]), ROW(Table9[account]))), ROWS($EB$1:EP35)))</f>
        <v>#NUM!</v>
      </c>
      <c r="ET37" s="13" t="e">
        <f t="array" ref="ET37">INDEX(Table9[subaccount], SMALL(IF(ET$2=Table9[account], MATCH(ROW(Table9[account]), ROW(Table9[account]))), ROWS($EB$1:EQ35)))</f>
        <v>#NUM!</v>
      </c>
      <c r="EU37" s="13" t="e">
        <f t="array" ref="EU37">INDEX(Table9[subaccount], SMALL(IF(EU$2=Table9[account], MATCH(ROW(Table9[account]), ROW(Table9[account]))), ROWS($EB$1:ER35)))</f>
        <v>#NUM!</v>
      </c>
      <c r="EV37" s="13" t="e">
        <f t="array" ref="EV37">INDEX(Table9[subaccount], SMALL(IF(EV$2=Table9[account], MATCH(ROW(Table9[account]), ROW(Table9[account]))), ROWS($EB$1:ES35)))</f>
        <v>#NUM!</v>
      </c>
      <c r="EW37" s="13" t="e">
        <f t="array" ref="EW37">INDEX(Table9[subaccount], SMALL(IF(EW$2=Table9[account], MATCH(ROW(Table9[account]), ROW(Table9[account]))), ROWS($EB$1:ET35)))</f>
        <v>#NUM!</v>
      </c>
      <c r="EX37" s="13" t="e">
        <f t="array" ref="EX37">INDEX(Table9[subaccount], SMALL(IF(EX$2=Table9[account], MATCH(ROW(Table9[account]), ROW(Table9[account]))), ROWS($EB$1:EU35)))</f>
        <v>#NUM!</v>
      </c>
      <c r="EY37" s="13" t="e">
        <f t="array" ref="EY37">INDEX(Table9[subaccount], SMALL(IF(EY$2=Table9[account], MATCH(ROW(Table9[account]), ROW(Table9[account]))), ROWS($EB$1:EV35)))</f>
        <v>#NUM!</v>
      </c>
      <c r="EZ37" s="13" t="e">
        <f t="array" ref="EZ37">INDEX(Table9[subaccount], SMALL(IF(EZ$2=Table9[account], MATCH(ROW(Table9[account]), ROW(Table9[account]))), ROWS($EB$1:EW35)))</f>
        <v>#NUM!</v>
      </c>
      <c r="FA37" s="13" t="e">
        <f t="array" ref="FA37">INDEX(Table9[subaccount], SMALL(IF(FA$2=Table9[account], MATCH(ROW(Table9[account]), ROW(Table9[account]))), ROWS($EB$1:EX35)))</f>
        <v>#NUM!</v>
      </c>
      <c r="FB37" s="13" t="e">
        <f t="array" ref="FB37">INDEX(Table9[subaccount], SMALL(IF(FB$2=Table9[account], MATCH(ROW(Table9[account]), ROW(Table9[account]))), ROWS($EB$1:EY35)))</f>
        <v>#NUM!</v>
      </c>
      <c r="FC37" s="13" t="e">
        <f t="array" ref="FC37">INDEX(Table9[subaccount], SMALL(IF(FC$2=Table9[account], MATCH(ROW(Table9[account]), ROW(Table9[account]))), ROWS($EB$1:EZ35)))</f>
        <v>#NUM!</v>
      </c>
      <c r="FD37" s="13" t="e">
        <f t="array" ref="FD37">INDEX(Table9[subaccount], SMALL(IF(FD$2=Table9[account], MATCH(ROW(Table9[account]), ROW(Table9[account]))), ROWS($EB$1:FA35)))</f>
        <v>#NUM!</v>
      </c>
      <c r="FE37" s="13" t="e">
        <f t="array" ref="FE37">INDEX(Table9[subaccount], SMALL(IF(FE$2=Table9[account], MATCH(ROW(Table9[account]), ROW(Table9[account]))), ROWS($EB$1:FB35)))</f>
        <v>#NUM!</v>
      </c>
      <c r="FF37" s="13" t="e">
        <f t="array" ref="FF37">INDEX(Table9[subaccount], SMALL(IF(FF$2=Table9[account], MATCH(ROW(Table9[account]), ROW(Table9[account]))), ROWS($EB$1:FC35)))</f>
        <v>#NUM!</v>
      </c>
      <c r="FG37" s="13" t="e">
        <f t="array" ref="FG37">INDEX(Table9[subaccount], SMALL(IF(FG$2=Table9[account], MATCH(ROW(Table9[account]), ROW(Table9[account]))), ROWS($EB$1:FD35)))</f>
        <v>#NUM!</v>
      </c>
      <c r="FH37" s="13" t="e">
        <f t="array" ref="FH37">INDEX(Table9[subaccount], SMALL(IF(FH$2=Table9[account], MATCH(ROW(Table9[account]), ROW(Table9[account]))), ROWS($EB$1:FE35)))</f>
        <v>#NUM!</v>
      </c>
      <c r="FI37" s="13" t="e">
        <f t="array" ref="FI37">INDEX(Table9[subaccount], SMALL(IF(FI$2=Table9[account], MATCH(ROW(Table9[account]), ROW(Table9[account]))), ROWS($EB$1:FF35)))</f>
        <v>#NUM!</v>
      </c>
      <c r="FJ37" s="13" t="e">
        <f t="array" ref="FJ37">INDEX(Table9[subaccount], SMALL(IF(FJ$2=Table9[account], MATCH(ROW(Table9[account]), ROW(Table9[account]))), ROWS($EB$1:FG35)))</f>
        <v>#NUM!</v>
      </c>
      <c r="FK37" s="13" t="e">
        <f t="array" ref="FK37">INDEX(Table9[subaccount], SMALL(IF(FK$2=Table9[account], MATCH(ROW(Table9[account]), ROW(Table9[account]))), ROWS($EB$1:FH35)))</f>
        <v>#NUM!</v>
      </c>
      <c r="FL37" s="13" t="e">
        <f t="array" ref="FL37">INDEX(Table9[subaccount], SMALL(IF(FL$2=Table9[account], MATCH(ROW(Table9[account]), ROW(Table9[account]))), ROWS($EB$1:FI35)))</f>
        <v>#NUM!</v>
      </c>
      <c r="FM37" s="13" t="e">
        <f t="array" ref="FM37">INDEX(Table9[subaccount], SMALL(IF(FM$2=Table9[account], MATCH(ROW(Table9[account]), ROW(Table9[account]))), ROWS($EB$1:FJ35)))</f>
        <v>#NUM!</v>
      </c>
      <c r="FN37" s="13" t="e">
        <f t="array" ref="FN37">INDEX(Table9[subaccount], SMALL(IF(FN$2=Table9[account], MATCH(ROW(Table9[account]), ROW(Table9[account]))), ROWS($EB$1:FK35)))</f>
        <v>#NUM!</v>
      </c>
      <c r="FO37" s="13" t="e">
        <f t="array" ref="FO37">INDEX(Table9[subaccount], SMALL(IF(FO$2=Table9[account], MATCH(ROW(Table9[account]), ROW(Table9[account]))), ROWS($EB$1:FL35)))</f>
        <v>#NUM!</v>
      </c>
      <c r="FP37" s="13" t="e">
        <f t="array" ref="FP37">INDEX(Table9[subaccount], SMALL(IF(FP$2=Table9[account], MATCH(ROW(Table9[account]), ROW(Table9[account]))), ROWS($EB$1:FM35)))</f>
        <v>#NUM!</v>
      </c>
      <c r="FQ37" s="13" t="e">
        <f t="array" ref="FQ37">INDEX(Table9[subaccount], SMALL(IF(FQ$2=Table9[account], MATCH(ROW(Table9[account]), ROW(Table9[account]))), ROWS($EB$1:FN35)))</f>
        <v>#NUM!</v>
      </c>
      <c r="FR37" s="13" t="e">
        <f t="array" ref="FR37">INDEX(Table9[subaccount], SMALL(IF(FR$2=Table9[account], MATCH(ROW(Table9[account]), ROW(Table9[account]))), ROWS($EB$1:FO35)))</f>
        <v>#NUM!</v>
      </c>
      <c r="FS37" s="13" t="e">
        <f t="array" ref="FS37">INDEX(Table9[subaccount], SMALL(IF(FS$2=Table9[account], MATCH(ROW(Table9[account]), ROW(Table9[account]))), ROWS($EB$1:FP35)))</f>
        <v>#NUM!</v>
      </c>
      <c r="FT37" s="13" t="e">
        <f t="array" ref="FT37">INDEX(Table9[subaccount], SMALL(IF(FT$2=Table9[account], MATCH(ROW(Table9[account]), ROW(Table9[account]))), ROWS($EB$1:FQ35)))</f>
        <v>#NUM!</v>
      </c>
      <c r="FU37" s="13" t="e">
        <f t="array" ref="FU37">INDEX(Table9[subaccount], SMALL(IF(FU$2=Table9[account], MATCH(ROW(Table9[account]), ROW(Table9[account]))), ROWS($EB$1:FR35)))</f>
        <v>#NUM!</v>
      </c>
      <c r="FV37" s="13" t="e">
        <f t="array" ref="FV37">INDEX(Table9[subaccount], SMALL(IF(FV$2=Table9[account], MATCH(ROW(Table9[account]), ROW(Table9[account]))), ROWS($EB$1:FS35)))</f>
        <v>#NUM!</v>
      </c>
      <c r="FW37" s="13" t="e">
        <f t="array" ref="FW37">INDEX(Table9[subaccount], SMALL(IF(FW$2=Table9[account], MATCH(ROW(Table9[account]), ROW(Table9[account]))), ROWS($EB$1:FT35)))</f>
        <v>#NUM!</v>
      </c>
      <c r="FX37" s="13" t="e">
        <f t="array" ref="FX37">INDEX(Table9[subaccount], SMALL(IF(FX$2=Table9[account], MATCH(ROW(Table9[account]), ROW(Table9[account]))), ROWS($EB$1:FU35)))</f>
        <v>#NUM!</v>
      </c>
      <c r="FY37" s="13" t="e">
        <f t="array" ref="FY37">INDEX(Table9[subaccount], SMALL(IF(FY$2=Table9[account], MATCH(ROW(Table9[account]), ROW(Table9[account]))), ROWS($EB$1:FV35)))</f>
        <v>#NUM!</v>
      </c>
      <c r="FZ37" s="13" t="e">
        <f t="array" ref="FZ37">INDEX(Table9[subaccount], SMALL(IF(FZ$2=Table9[account], MATCH(ROW(Table9[account]), ROW(Table9[account]))), ROWS($EB$1:FW35)))</f>
        <v>#NUM!</v>
      </c>
      <c r="GA37" s="13" t="e">
        <f t="array" ref="GA37">INDEX(Table9[subaccount], SMALL(IF(GA$2=Table9[account], MATCH(ROW(Table9[account]), ROW(Table9[account]))), ROWS($EB$1:FX35)))</f>
        <v>#NUM!</v>
      </c>
      <c r="GB37" s="13" t="e">
        <f t="array" ref="GB37">INDEX(Table9[subaccount], SMALL(IF(GB$2=Table9[account], MATCH(ROW(Table9[account]), ROW(Table9[account]))), ROWS($EB$1:FY35)))</f>
        <v>#NUM!</v>
      </c>
      <c r="GC37" s="13" t="e">
        <f t="array" ref="GC37">INDEX(Table9[subaccount], SMALL(IF(GC$2=Table9[account], MATCH(ROW(Table9[account]), ROW(Table9[account]))), ROWS($EB$1:FZ35)))</f>
        <v>#NUM!</v>
      </c>
      <c r="GD37" s="13" t="e">
        <f t="array" ref="GD37">INDEX(Table9[subaccount], SMALL(IF(GD$2=Table9[account], MATCH(ROW(Table9[account]), ROW(Table9[account]))), ROWS($EB$1:GA35)))</f>
        <v>#NUM!</v>
      </c>
      <c r="GE37" s="13" t="e">
        <f t="array" ref="GE37">INDEX(Table9[subaccount], SMALL(IF(GE$2=Table9[account], MATCH(ROW(Table9[account]), ROW(Table9[account]))), ROWS($EB$1:GB35)))</f>
        <v>#NUM!</v>
      </c>
      <c r="GF37" s="13" t="e">
        <f t="array" ref="GF37">INDEX(Table9[subaccount], SMALL(IF(GF$2=Table9[account], MATCH(ROW(Table9[account]), ROW(Table9[account]))), ROWS($EB$1:GC35)))</f>
        <v>#NUM!</v>
      </c>
      <c r="GG37" s="13" t="e">
        <f t="array" ref="GG37">INDEX(Table9[subaccount], SMALL(IF(GG$2=Table9[account], MATCH(ROW(Table9[account]), ROW(Table9[account]))), ROWS($EB$1:GD35)))</f>
        <v>#NUM!</v>
      </c>
      <c r="GH37" s="13" t="e">
        <f t="array" ref="GH37">INDEX(Table9[subaccount], SMALL(IF(GH$2=Table9[account], MATCH(ROW(Table9[account]), ROW(Table9[account]))), ROWS($EB$1:GE35)))</f>
        <v>#NUM!</v>
      </c>
      <c r="GI37" s="13" t="e">
        <f t="array" ref="GI37">INDEX(Table9[subaccount], SMALL(IF(GI$2=Table9[account], MATCH(ROW(Table9[account]), ROW(Table9[account]))), ROWS($EB$1:GF35)))</f>
        <v>#NUM!</v>
      </c>
      <c r="GJ37" s="13" t="e">
        <f t="array" ref="GJ37">INDEX(Table9[subaccount], SMALL(IF(GJ$2=Table9[account], MATCH(ROW(Table9[account]), ROW(Table9[account]))), ROWS($EB$1:GG35)))</f>
        <v>#NUM!</v>
      </c>
      <c r="GK37" s="13" t="e">
        <f t="array" ref="GK37">INDEX(Table9[subaccount], SMALL(IF(GK$2=Table9[account], MATCH(ROW(Table9[account]), ROW(Table9[account]))), ROWS($EB$1:GH35)))</f>
        <v>#NUM!</v>
      </c>
      <c r="GL37" s="13" t="e">
        <f t="array" ref="GL37">INDEX(Table9[subaccount], SMALL(IF(GL$2=Table9[account], MATCH(ROW(Table9[account]), ROW(Table9[account]))), ROWS($EB$1:GI35)))</f>
        <v>#NUM!</v>
      </c>
      <c r="GM37" s="13" t="e">
        <f t="array" ref="GM37">INDEX(Table9[subaccount], SMALL(IF(GM$2=Table9[account], MATCH(ROW(Table9[account]), ROW(Table9[account]))), ROWS($EB$1:GJ35)))</f>
        <v>#NUM!</v>
      </c>
      <c r="GN37" s="13" t="e">
        <f t="array" ref="GN37">INDEX(Table9[subaccount], SMALL(IF(GN$2=Table9[account], MATCH(ROW(Table9[account]), ROW(Table9[account]))), ROWS($EB$1:GK35)))</f>
        <v>#NUM!</v>
      </c>
      <c r="GO37" s="13" t="e">
        <f t="array" ref="GO37">INDEX(Table9[subaccount], SMALL(IF(GO$2=Table9[account], MATCH(ROW(Table9[account]), ROW(Table9[account]))), ROWS($EB$1:GL35)))</f>
        <v>#NUM!</v>
      </c>
      <c r="GP37" s="13" t="e">
        <f t="array" ref="GP37">INDEX(Table9[subaccount], SMALL(IF(GP$2=Table9[account], MATCH(ROW(Table9[account]), ROW(Table9[account]))), ROWS($EB$1:GM35)))</f>
        <v>#NUM!</v>
      </c>
      <c r="GQ37" s="13" t="e">
        <f t="array" ref="GQ37">INDEX(Table9[subaccount], SMALL(IF(GQ$2=Table9[account], MATCH(ROW(Table9[account]), ROW(Table9[account]))), ROWS($EB$1:GN35)))</f>
        <v>#NUM!</v>
      </c>
      <c r="GR37" s="13" t="e">
        <f t="array" ref="GR37">INDEX(Table9[subaccount], SMALL(IF(GR$2=Table9[account], MATCH(ROW(Table9[account]), ROW(Table9[account]))), ROWS($EB$1:GO35)))</f>
        <v>#NUM!</v>
      </c>
      <c r="GY37" s="13"/>
      <c r="GZ37" s="13"/>
      <c r="HA37" s="13"/>
      <c r="HC37" s="13" t="s">
        <v>408</v>
      </c>
      <c r="HD37" s="13" t="s">
        <v>475</v>
      </c>
      <c r="HF37" s="13" t="e">
        <f t="array" ref="HF37">INDEX(Table12[SKU], SMALL(IF(HF$2=Table12[Brand], MATCH(ROW(Table12[Brand]), ROW(Table12[Brand]))), ROWS($HC$1:HC35)))</f>
        <v>#NUM!</v>
      </c>
      <c r="HG37" s="13" t="e">
        <f t="array" ref="HG37">INDEX(Table12[SKU], SMALL(IF(HG$2=Table12[Brand], MATCH(ROW(Table12[Brand]), ROW(Table12[Brand]))), ROWS($HC$1:HD35)))</f>
        <v>#NUM!</v>
      </c>
      <c r="HH37" s="13" t="e">
        <f t="array" ref="HH37">INDEX(Table12[SKU], SMALL(IF(HH$2=Table12[Brand], MATCH(ROW(Table12[Brand]), ROW(Table12[Brand]))), ROWS($HC$1:HE35)))</f>
        <v>#NUM!</v>
      </c>
      <c r="HI37" s="13" t="e">
        <f t="array" ref="HI37">INDEX(Table12[SKU], SMALL(IF(HI$2=Table12[Brand], MATCH(ROW(Table12[Brand]), ROW(Table12[Brand]))), ROWS($HC$1:HF35)))</f>
        <v>#NUM!</v>
      </c>
      <c r="HJ37" s="13" t="e">
        <f t="array" ref="HJ37">INDEX(Table12[SKU], SMALL(IF(HJ$2=Table12[Brand], MATCH(ROW(Table12[Brand]), ROW(Table12[Brand]))), ROWS($HC$1:HG35)))</f>
        <v>#NUM!</v>
      </c>
      <c r="HK37" s="13" t="e">
        <f t="array" ref="HK37">INDEX(Table12[SKU], SMALL(IF(HK$2=Table12[Brand], MATCH(ROW(Table12[Brand]), ROW(Table12[Brand]))), ROWS($HC$1:HH35)))</f>
        <v>#NUM!</v>
      </c>
      <c r="HL37" s="13" t="e">
        <f t="array" ref="HL37">INDEX(Table12[SKU], SMALL(IF(HL$2=Table12[Brand], MATCH(ROW(Table12[Brand]), ROW(Table12[Brand]))), ROWS($HC$1:HI35)))</f>
        <v>#NUM!</v>
      </c>
      <c r="HM37" s="13" t="e">
        <f t="array" ref="HM37">INDEX(Table12[SKU], SMALL(IF(HM$2=Table12[Brand], MATCH(ROW(Table12[Brand]), ROW(Table12[Brand]))), ROWS($HC$1:HJ35)))</f>
        <v>#NUM!</v>
      </c>
      <c r="HN37" s="13" t="e">
        <f t="array" ref="HN37">INDEX(Table12[SKU], SMALL(IF(HN$2=Table12[Brand], MATCH(ROW(Table12[Brand]), ROW(Table12[Brand]))), ROWS($HC$1:HK35)))</f>
        <v>#NUM!</v>
      </c>
      <c r="HO37" s="13" t="e">
        <f t="array" ref="HO37">INDEX(Table12[SKU], SMALL(IF(HO$2=Table12[Brand], MATCH(ROW(Table12[Brand]), ROW(Table12[Brand]))), ROWS($HC$1:HL35)))</f>
        <v>#NUM!</v>
      </c>
      <c r="HP37" s="13" t="e">
        <f t="array" ref="HP37">INDEX(Table12[SKU], SMALL(IF(HP$2=Table12[Brand], MATCH(ROW(Table12[Brand]), ROW(Table12[Brand]))), ROWS($HC$1:HM35)))</f>
        <v>#NUM!</v>
      </c>
      <c r="HQ37" s="13" t="e">
        <f t="array" ref="HQ37">INDEX(Table12[SKU], SMALL(IF(HQ$2=Table12[Brand], MATCH(ROW(Table12[Brand]), ROW(Table12[Brand]))), ROWS($HC$1:HN35)))</f>
        <v>#NUM!</v>
      </c>
      <c r="HR37" s="13" t="e">
        <f t="array" ref="HR37">INDEX(Table12[SKU], SMALL(IF(HR$2=Table12[Brand], MATCH(ROW(Table12[Brand]), ROW(Table12[Brand]))), ROWS($HC$1:HO35)))</f>
        <v>#NUM!</v>
      </c>
      <c r="HS37" s="13" t="e">
        <f t="array" ref="HS37">INDEX(Table12[SKU], SMALL(IF(HS$2=Table12[Brand], MATCH(ROW(Table12[Brand]), ROW(Table12[Brand]))), ROWS($HC$1:HP35)))</f>
        <v>#NUM!</v>
      </c>
      <c r="HT37" s="13" t="e">
        <f t="array" ref="HT37">INDEX(Table12[SKU], SMALL(IF(HT$2=Table12[Brand], MATCH(ROW(Table12[Brand]), ROW(Table12[Brand]))), ROWS($HC$1:HQ35)))</f>
        <v>#NUM!</v>
      </c>
      <c r="HU37" s="13" t="e">
        <f t="array" ref="HU37">INDEX(Table12[SKU], SMALL(IF(HU$2=Table12[Brand], MATCH(ROW(Table12[Brand]), ROW(Table12[Brand]))), ROWS($HC$1:HR35)))</f>
        <v>#NUM!</v>
      </c>
      <c r="HV37" s="13" t="e">
        <f t="array" ref="HV37">INDEX(Table12[SKU], SMALL(IF(HV$2=Table12[Brand], MATCH(ROW(Table12[Brand]), ROW(Table12[Brand]))), ROWS($HC$1:HS35)))</f>
        <v>#NUM!</v>
      </c>
      <c r="HW37" s="13" t="e">
        <f t="array" ref="HW37">INDEX(Table12[SKU], SMALL(IF(HW$2=Table12[Brand], MATCH(ROW(Table12[Brand]), ROW(Table12[Brand]))), ROWS($HC$1:HT35)))</f>
        <v>#NUM!</v>
      </c>
      <c r="HX37" s="13" t="e">
        <f t="array" ref="HX37">INDEX(Table12[SKU], SMALL(IF(HX$2=Table12[Brand], MATCH(ROW(Table12[Brand]), ROW(Table12[Brand]))), ROWS($HC$1:HU35)))</f>
        <v>#NUM!</v>
      </c>
      <c r="HY37" s="13" t="e">
        <f t="array" ref="HY37">INDEX(Table12[SKU], SMALL(IF(HY$2=Table12[Brand], MATCH(ROW(Table12[Brand]), ROW(Table12[Brand]))), ROWS($HC$1:HV35)))</f>
        <v>#NUM!</v>
      </c>
      <c r="HZ37" s="13" t="e">
        <f t="array" ref="HZ37">INDEX(Table12[SKU], SMALL(IF(HZ$2=Table12[Brand], MATCH(ROW(Table12[Brand]), ROW(Table12[Brand]))), ROWS($HC$1:HW35)))</f>
        <v>#NUM!</v>
      </c>
      <c r="IA37" s="13" t="e">
        <f t="array" ref="IA37">INDEX(Table12[SKU], SMALL(IF(IA$2=Table12[Brand], MATCH(ROW(Table12[Brand]), ROW(Table12[Brand]))), ROWS($HC$1:HX35)))</f>
        <v>#NUM!</v>
      </c>
      <c r="IB37" s="13" t="e">
        <f t="array" ref="IB37">INDEX(Table12[SKU], SMALL(IF(IB$2=Table12[Brand], MATCH(ROW(Table12[Brand]), ROW(Table12[Brand]))), ROWS($HC$1:HY35)))</f>
        <v>#NUM!</v>
      </c>
      <c r="IC37" s="13" t="e">
        <f t="array" ref="IC37">INDEX(Table12[SKU], SMALL(IF(IC$2=Table12[Brand], MATCH(ROW(Table12[Brand]), ROW(Table12[Brand]))), ROWS($HC$1:HZ35)))</f>
        <v>#NUM!</v>
      </c>
      <c r="ID37" s="13" t="e">
        <f t="array" ref="ID37">INDEX(Table12[SKU], SMALL(IF(ID$2=Table12[Brand], MATCH(ROW(Table12[Brand]), ROW(Table12[Brand]))), ROWS($HC$1:IA35)))</f>
        <v>#NUM!</v>
      </c>
      <c r="IE37" s="13" t="e">
        <f t="array" ref="IE37">INDEX(Table12[SKU], SMALL(IF(IE$2=Table12[Brand], MATCH(ROW(Table12[Brand]), ROW(Table12[Brand]))), ROWS($HC$1:IB35)))</f>
        <v>#NUM!</v>
      </c>
      <c r="IF37" s="13" t="e">
        <f t="array" ref="IF37">INDEX(Table12[SKU], SMALL(IF(IF$2=Table12[Brand], MATCH(ROW(Table12[Brand]), ROW(Table12[Brand]))), ROWS($HC$1:IC35)))</f>
        <v>#NUM!</v>
      </c>
      <c r="IG37" s="13" t="e">
        <f t="array" ref="IG37">INDEX(Table12[SKU], SMALL(IF(IG$2=Table12[Brand], MATCH(ROW(Table12[Brand]), ROW(Table12[Brand]))), ROWS($HC$1:ID35)))</f>
        <v>#NUM!</v>
      </c>
      <c r="IH37" s="13" t="e">
        <f t="array" ref="IH37">INDEX(Table12[SKU], SMALL(IF(IH$2=Table12[Brand], MATCH(ROW(Table12[Brand]), ROW(Table12[Brand]))), ROWS($HC$1:IE35)))</f>
        <v>#NUM!</v>
      </c>
      <c r="II37" s="13" t="e">
        <f t="array" ref="II37">INDEX(Table12[SKU], SMALL(IF(II$2=Table12[Brand], MATCH(ROW(Table12[Brand]), ROW(Table12[Brand]))), ROWS($HC$1:IF35)))</f>
        <v>#NUM!</v>
      </c>
      <c r="IJ37" s="13" t="e">
        <f t="array" ref="IJ37">INDEX(Table12[SKU], SMALL(IF(IJ$2=Table12[Brand], MATCH(ROW(Table12[Brand]), ROW(Table12[Brand]))), ROWS($HC$1:IG35)))</f>
        <v>#NUM!</v>
      </c>
      <c r="IL37" t="s">
        <v>408</v>
      </c>
      <c r="IM37" t="s">
        <v>475</v>
      </c>
      <c r="IN37" s="13">
        <f t="shared" si="0"/>
        <v>1</v>
      </c>
    </row>
    <row r="38" spans="33:248">
      <c r="AG38" s="2" t="s">
        <v>81</v>
      </c>
      <c r="AH38" s="3" t="s">
        <v>70</v>
      </c>
      <c r="AJ38" s="13" t="e" cm="1">
        <f t="array" ref="AJ38">INDEX(Table4[activity], SMALL(IF(AJ$2=Table4[subcategory], MATCH(ROW(Table4[subcategory]), ROW(Table4[subcategory]))), ROWS($AG$1:AG36)))</f>
        <v>#NUM!</v>
      </c>
      <c r="AK38" s="13" t="e" cm="1">
        <f t="array" ref="AK38">INDEX(Table4[activity], SMALL(IF(AK$2=Table4[subcategory], MATCH(ROW(Table4[subcategory]), ROW(Table4[subcategory]))), ROWS($AG$1:AH36)))</f>
        <v>#NUM!</v>
      </c>
      <c r="AL38" s="13" t="e" cm="1">
        <f t="array" ref="AL38">INDEX(Table4[activity], SMALL(IF(AL$2=Table4[subcategory], MATCH(ROW(Table4[subcategory]), ROW(Table4[subcategory]))), ROWS($AG$1:AI36)))</f>
        <v>#NUM!</v>
      </c>
      <c r="AM38" s="13" t="e" cm="1">
        <f t="array" ref="AM38">INDEX(Table4[activity], SMALL(IF(AM$2=Table4[subcategory], MATCH(ROW(Table4[subcategory]), ROW(Table4[subcategory]))), ROWS($AG$1:AJ36)))</f>
        <v>#NUM!</v>
      </c>
      <c r="AN38" s="13" t="e" cm="1">
        <f t="array" ref="AN38">INDEX(Table4[activity], SMALL(IF(AN$2=Table4[subcategory], MATCH(ROW(Table4[subcategory]), ROW(Table4[subcategory]))), ROWS($AG$1:AK36)))</f>
        <v>#NUM!</v>
      </c>
      <c r="AO38" s="13" t="e" cm="1">
        <f t="array" ref="AO38">INDEX(Table4[activity], SMALL(IF(AO$2=Table4[subcategory], MATCH(ROW(Table4[subcategory]), ROW(Table4[subcategory]))), ROWS($AG$1:AL36)))</f>
        <v>#NUM!</v>
      </c>
      <c r="AP38" s="13" t="e" cm="1">
        <f t="array" ref="AP38">INDEX(Table4[activity], SMALL(IF(AP$2=Table4[subcategory], MATCH(ROW(Table4[subcategory]), ROW(Table4[subcategory]))), ROWS($AG$1:AM36)))</f>
        <v>#NUM!</v>
      </c>
      <c r="AQ38" s="13" t="e" cm="1">
        <f t="array" ref="AQ38">INDEX(Table4[activity], SMALL(IF(AQ$2=Table4[subcategory], MATCH(ROW(Table4[subcategory]), ROW(Table4[subcategory]))), ROWS($AG$1:AN36)))</f>
        <v>#NUM!</v>
      </c>
      <c r="AR38" s="13" t="e" cm="1">
        <f t="array" ref="AR38">INDEX(Table4[activity], SMALL(IF(AR$2=Table4[subcategory], MATCH(ROW(Table4[subcategory]), ROW(Table4[subcategory]))), ROWS($AG$1:AO36)))</f>
        <v>#NUM!</v>
      </c>
      <c r="AS38" s="13" t="e" cm="1">
        <f t="array" ref="AS38">INDEX(Table4[activity], SMALL(IF(AS$2=Table4[subcategory], MATCH(ROW(Table4[subcategory]), ROW(Table4[subcategory]))), ROWS($AG$1:AP36)))</f>
        <v>#NUM!</v>
      </c>
      <c r="AT38" s="13" t="e" cm="1">
        <f t="array" ref="AT38">INDEX(Table4[activity], SMALL(IF(AT$2=Table4[subcategory], MATCH(ROW(Table4[subcategory]), ROW(Table4[subcategory]))), ROWS($AG$1:AQ36)))</f>
        <v>#NUM!</v>
      </c>
      <c r="AU38" s="13" t="e" cm="1">
        <f t="array" ref="AU38">INDEX(Table4[activity], SMALL(IF(AU$2=Table4[subcategory], MATCH(ROW(Table4[subcategory]), ROW(Table4[subcategory]))), ROWS($AG$1:AR36)))</f>
        <v>#NUM!</v>
      </c>
      <c r="AV38" s="13" t="e" cm="1">
        <f t="array" ref="AV38">INDEX(Table4[activity], SMALL(IF(AV$2=Table4[subcategory], MATCH(ROW(Table4[subcategory]), ROW(Table4[subcategory]))), ROWS($AG$1:AS36)))</f>
        <v>#NUM!</v>
      </c>
      <c r="AW38" s="13" t="e" cm="1">
        <f t="array" ref="AW38">INDEX(Table4[activity], SMALL(IF(AW$2=Table4[subcategory], MATCH(ROW(Table4[subcategory]), ROW(Table4[subcategory]))), ROWS($AG$1:AT36)))</f>
        <v>#NUM!</v>
      </c>
      <c r="AX38" s="13" t="e" cm="1">
        <f t="array" ref="AX38">INDEX(Table4[activity], SMALL(IF(AX$2=Table4[subcategory], MATCH(ROW(Table4[subcategory]), ROW(Table4[subcategory]))), ROWS($AG$1:AU36)))</f>
        <v>#NUM!</v>
      </c>
      <c r="AY38" s="13" t="e" cm="1">
        <f t="array" ref="AY38">INDEX(Table4[activity], SMALL(IF(AY$2=Table4[subcategory], MATCH(ROW(Table4[subcategory]), ROW(Table4[subcategory]))), ROWS($AG$1:AV36)))</f>
        <v>#NUM!</v>
      </c>
      <c r="AZ38" s="13" t="e" cm="1">
        <f t="array" ref="AZ38">INDEX(Table4[activity], SMALL(IF(AZ$2=Table4[subcategory], MATCH(ROW(Table4[subcategory]), ROW(Table4[subcategory]))), ROWS($AG$1:AW36)))</f>
        <v>#NUM!</v>
      </c>
      <c r="BA38" s="13" t="e" cm="1">
        <f t="array" ref="BA38">INDEX(Table4[activity], SMALL(IF(BA$2=Table4[subcategory], MATCH(ROW(Table4[subcategory]), ROW(Table4[subcategory]))), ROWS($AG$1:AX36)))</f>
        <v>#NUM!</v>
      </c>
      <c r="BB38" s="13" t="e" cm="1">
        <f t="array" ref="BB38">INDEX(Table4[activity], SMALL(IF(BB$2=Table4[subcategory], MATCH(ROW(Table4[subcategory]), ROW(Table4[subcategory]))), ROWS($AG$1:AY36)))</f>
        <v>#NUM!</v>
      </c>
      <c r="BD38" s="13" t="s">
        <v>70</v>
      </c>
      <c r="BE38" s="13" t="s">
        <v>64</v>
      </c>
      <c r="BG38" s="13" t="e">
        <f t="array" ref="BG38">INDEX(Table5[subactivity], SMALL(IF(BG$2=Table5[activity], MATCH(ROW(Table5[activity]), ROW(Table5[activity]))), ROWS($BD$1:BD36)))</f>
        <v>#NUM!</v>
      </c>
      <c r="BH38" s="13" t="e">
        <f t="array" ref="BH38">INDEX(Table5[subactivity], SMALL(IF(BH$2=Table5[activity], MATCH(ROW(Table5[activity]), ROW(Table5[activity]))), ROWS($BD$1:BE36)))</f>
        <v>#NUM!</v>
      </c>
      <c r="BI38" s="13" t="e">
        <f t="array" ref="BI38">INDEX(Table5[subactivity], SMALL(IF(BI$2=Table5[activity], MATCH(ROW(Table5[activity]), ROW(Table5[activity]))), ROWS($BD$1:BF36)))</f>
        <v>#NUM!</v>
      </c>
      <c r="BJ38" s="13" t="e">
        <f t="array" ref="BJ38">INDEX(Table5[subactivity], SMALL(IF(BJ$2=Table5[activity], MATCH(ROW(Table5[activity]), ROW(Table5[activity]))), ROWS($BD$1:BG36)))</f>
        <v>#NUM!</v>
      </c>
      <c r="BK38" s="13" t="e">
        <f t="array" ref="BK38">INDEX(Table5[subactivity], SMALL(IF(BK$2=Table5[activity], MATCH(ROW(Table5[activity]), ROW(Table5[activity]))), ROWS($BD$1:BH36)))</f>
        <v>#NUM!</v>
      </c>
      <c r="BL38" s="13" t="e">
        <f t="array" ref="BL38">INDEX(Table5[subactivity], SMALL(IF(BL$2=Table5[activity], MATCH(ROW(Table5[activity]), ROW(Table5[activity]))), ROWS($BD$1:BI36)))</f>
        <v>#NUM!</v>
      </c>
      <c r="BM38" s="13" t="e">
        <f t="array" ref="BM38">INDEX(Table5[subactivity], SMALL(IF(BM$2=Table5[activity], MATCH(ROW(Table5[activity]), ROW(Table5[activity]))), ROWS($BD$1:BJ36)))</f>
        <v>#NUM!</v>
      </c>
      <c r="BN38" s="13" t="e">
        <f t="array" ref="BN38">INDEX(Table5[subactivity], SMALL(IF(BN$2=Table5[activity], MATCH(ROW(Table5[activity]), ROW(Table5[activity]))), ROWS($BD$1:BK36)))</f>
        <v>#NUM!</v>
      </c>
      <c r="BO38" s="13" t="e">
        <f t="array" ref="BO38">INDEX(Table5[subactivity], SMALL(IF(BO$2=Table5[activity], MATCH(ROW(Table5[activity]), ROW(Table5[activity]))), ROWS($BD$1:BL36)))</f>
        <v>#NUM!</v>
      </c>
      <c r="BP38" s="13" t="e">
        <f t="array" ref="BP38">INDEX(Table5[subactivity], SMALL(IF(BP$2=Table5[activity], MATCH(ROW(Table5[activity]), ROW(Table5[activity]))), ROWS($BD$1:BM36)))</f>
        <v>#NUM!</v>
      </c>
      <c r="BQ38" s="13" t="e">
        <f t="array" ref="BQ38">INDEX(Table5[subactivity], SMALL(IF(BQ$2=Table5[activity], MATCH(ROW(Table5[activity]), ROW(Table5[activity]))), ROWS($BD$1:BN36)))</f>
        <v>#NUM!</v>
      </c>
      <c r="BR38" s="13" t="e">
        <f t="array" ref="BR38">INDEX(Table5[subactivity], SMALL(IF(BR$2=Table5[activity], MATCH(ROW(Table5[activity]), ROW(Table5[activity]))), ROWS($BD$1:BO36)))</f>
        <v>#NUM!</v>
      </c>
      <c r="BS38" s="13" t="e">
        <f t="array" ref="BS38">INDEX(Table5[subactivity], SMALL(IF(BS$2=Table5[activity], MATCH(ROW(Table5[activity]), ROW(Table5[activity]))), ROWS($BD$1:BP36)))</f>
        <v>#NUM!</v>
      </c>
      <c r="BT38" s="13" t="e">
        <f t="array" ref="BT38">INDEX(Table5[subactivity], SMALL(IF(BT$2=Table5[activity], MATCH(ROW(Table5[activity]), ROW(Table5[activity]))), ROWS($BD$1:BQ36)))</f>
        <v>#NUM!</v>
      </c>
      <c r="BU38" s="13" t="e">
        <f t="array" ref="BU38">INDEX(Table5[subactivity], SMALL(IF(BU$2=Table5[activity], MATCH(ROW(Table5[activity]), ROW(Table5[activity]))), ROWS($BD$1:BR36)))</f>
        <v>#NUM!</v>
      </c>
      <c r="BV38" s="13" t="e">
        <f t="array" ref="BV38">INDEX(Table5[subactivity], SMALL(IF(BV$2=Table5[activity], MATCH(ROW(Table5[activity]), ROW(Table5[activity]))), ROWS($BD$1:BS36)))</f>
        <v>#NUM!</v>
      </c>
      <c r="BW38" s="13" t="e">
        <f t="array" ref="BW38">INDEX(Table5[subactivity], SMALL(IF(BW$2=Table5[activity], MATCH(ROW(Table5[activity]), ROW(Table5[activity]))), ROWS($BD$1:BT36)))</f>
        <v>#NUM!</v>
      </c>
      <c r="BX38" s="13" t="e">
        <f t="array" ref="BX38">INDEX(Table5[subactivity], SMALL(IF(BX$2=Table5[activity], MATCH(ROW(Table5[activity]), ROW(Table5[activity]))), ROWS($BD$1:BU36)))</f>
        <v>#NUM!</v>
      </c>
      <c r="BY38" s="13" t="e">
        <f t="array" ref="BY38">INDEX(Table5[subactivity], SMALL(IF(BY$2=Table5[activity], MATCH(ROW(Table5[activity]), ROW(Table5[activity]))), ROWS($BD$1:BV36)))</f>
        <v>#NUM!</v>
      </c>
      <c r="BZ38" s="13" t="e">
        <f t="array" ref="BZ38">INDEX(Table5[subactivity], SMALL(IF(BZ$2=Table5[activity], MATCH(ROW(Table5[activity]), ROW(Table5[activity]))), ROWS($BD$1:BW36)))</f>
        <v>#NUM!</v>
      </c>
      <c r="CA38" s="13" t="e">
        <f t="array" ref="CA38">INDEX(Table5[subactivity], SMALL(IF(CA$2=Table5[activity], MATCH(ROW(Table5[activity]), ROW(Table5[activity]))), ROWS($BD$1:BX36)))</f>
        <v>#NUM!</v>
      </c>
      <c r="CB38" s="13" t="e">
        <f t="array" ref="CB38">INDEX(Table5[subactivity], SMALL(IF(CB$2=Table5[activity], MATCH(ROW(Table5[activity]), ROW(Table5[activity]))), ROWS($BD$1:BY36)))</f>
        <v>#NUM!</v>
      </c>
      <c r="CC38" s="13" t="e">
        <f t="array" ref="CC38">INDEX(Table5[subactivity], SMALL(IF(CC$2=Table5[activity], MATCH(ROW(Table5[activity]), ROW(Table5[activity]))), ROWS($BD$1:BZ36)))</f>
        <v>#NUM!</v>
      </c>
      <c r="CD38" s="13" t="e">
        <f t="array" ref="CD38">INDEX(Table5[subactivity], SMALL(IF(CD$2=Table5[activity], MATCH(ROW(Table5[activity]), ROW(Table5[activity]))), ROWS($BD$1:CA36)))</f>
        <v>#NUM!</v>
      </c>
      <c r="CE38" s="13" t="e">
        <f t="array" ref="CE38">INDEX(Table5[subactivity], SMALL(IF(CE$2=Table5[activity], MATCH(ROW(Table5[activity]), ROW(Table5[activity]))), ROWS($BD$1:CB36)))</f>
        <v>#NUM!</v>
      </c>
      <c r="CF38" s="13" t="e">
        <f t="array" ref="CF38">INDEX(Table5[subactivity], SMALL(IF(CF$2=Table5[activity], MATCH(ROW(Table5[activity]), ROW(Table5[activity]))), ROWS($BD$1:CC36)))</f>
        <v>#NUM!</v>
      </c>
      <c r="CG38" s="13" t="e">
        <f t="array" ref="CG38">INDEX(Table5[subactivity], SMALL(IF(CG$2=Table5[activity], MATCH(ROW(Table5[activity]), ROW(Table5[activity]))), ROWS($BD$1:CD36)))</f>
        <v>#NUM!</v>
      </c>
      <c r="CH38" s="13" t="e">
        <f t="array" ref="CH38">INDEX(Table5[subactivity], SMALL(IF(CH$2=Table5[activity], MATCH(ROW(Table5[activity]), ROW(Table5[activity]))), ROWS($BD$1:CE36)))</f>
        <v>#NUM!</v>
      </c>
      <c r="CI38" s="13" t="e">
        <f t="array" ref="CI38">INDEX(Table5[subactivity], SMALL(IF(CI$2=Table5[activity], MATCH(ROW(Table5[activity]), ROW(Table5[activity]))), ROWS($BD$1:CF36)))</f>
        <v>#NUM!</v>
      </c>
      <c r="CJ38" s="13" t="e">
        <f t="array" ref="CJ38">INDEX(Table5[subactivity], SMALL(IF(CJ$2=Table5[activity], MATCH(ROW(Table5[activity]), ROW(Table5[activity]))), ROWS($BD$1:CG36)))</f>
        <v>#NUM!</v>
      </c>
      <c r="CK38" s="13" t="e">
        <f t="array" ref="CK38">INDEX(Table5[subactivity], SMALL(IF(CK$2=Table5[activity], MATCH(ROW(Table5[activity]), ROW(Table5[activity]))), ROWS($BD$1:CH36)))</f>
        <v>#NUM!</v>
      </c>
      <c r="CL38" s="13" t="e">
        <f t="array" ref="CL38">INDEX(Table5[subactivity], SMALL(IF(CL$2=Table5[activity], MATCH(ROW(Table5[activity]), ROW(Table5[activity]))), ROWS($BD$1:CI36)))</f>
        <v>#NUM!</v>
      </c>
      <c r="CM38" s="13" t="e">
        <f t="array" ref="CM38">INDEX(Table5[subactivity], SMALL(IF(CM$2=Table5[activity], MATCH(ROW(Table5[activity]), ROW(Table5[activity]))), ROWS($BD$1:CJ36)))</f>
        <v>#NUM!</v>
      </c>
      <c r="CN38" s="13" t="e">
        <f t="array" ref="CN38">INDEX(Table5[subactivity], SMALL(IF(CN$2=Table5[activity], MATCH(ROW(Table5[activity]), ROW(Table5[activity]))), ROWS($BD$1:CK36)))</f>
        <v>#NUM!</v>
      </c>
      <c r="CO38" s="13" t="e">
        <f t="array" ref="CO38">INDEX(Table5[subactivity], SMALL(IF(CO$2=Table5[activity], MATCH(ROW(Table5[activity]), ROW(Table5[activity]))), ROWS($BD$1:CL36)))</f>
        <v>#NUM!</v>
      </c>
      <c r="CP38" s="13" t="e">
        <f t="array" ref="CP38">INDEX(Table5[subactivity], SMALL(IF(CP$2=Table5[activity], MATCH(ROW(Table5[activity]), ROW(Table5[activity]))), ROWS($BD$1:CM36)))</f>
        <v>#NUM!</v>
      </c>
      <c r="DG38" s="13" t="s">
        <v>148</v>
      </c>
      <c r="DH38" s="13" t="s">
        <v>190</v>
      </c>
      <c r="DJ38" s="13" t="e">
        <f t="array" ref="DJ38">INDEX(Table8[account], SMALL(IF(DJ$2=Table8[subchannel], MATCH(ROW(Table8[subchannel]), ROW(Table8[subchannel]))), ROWS($DG$1:DG36)))</f>
        <v>#NUM!</v>
      </c>
      <c r="DK38" s="13" t="e">
        <f t="array" ref="DK38">INDEX(Table8[account], SMALL(IF(DK$2=Table8[subchannel], MATCH(ROW(Table8[subchannel]), ROW(Table8[subchannel]))), ROWS($DG$1:DH36)))</f>
        <v>#NUM!</v>
      </c>
      <c r="DL38" s="13" t="e">
        <f t="array" ref="DL38">INDEX(Table8[account], SMALL(IF(DL$2=Table8[subchannel], MATCH(ROW(Table8[subchannel]), ROW(Table8[subchannel]))), ROWS($DG$1:DI36)))</f>
        <v>#NUM!</v>
      </c>
      <c r="DM38" s="13" t="e">
        <f t="array" ref="DM38">INDEX(Table8[account], SMALL(IF(DM$2=Table8[subchannel], MATCH(ROW(Table8[subchannel]), ROW(Table8[subchannel]))), ROWS($DG$1:DJ36)))</f>
        <v>#NUM!</v>
      </c>
      <c r="DN38" s="13" t="e">
        <f t="array" ref="DN38">INDEX(Table8[account], SMALL(IF(DN$2=Table8[subchannel], MATCH(ROW(Table8[subchannel]), ROW(Table8[subchannel]))), ROWS($DG$1:DK36)))</f>
        <v>#NUM!</v>
      </c>
      <c r="DO38" s="13" t="e">
        <f t="array" ref="DO38">INDEX(Table8[account], SMALL(IF(DO$2=Table8[subchannel], MATCH(ROW(Table8[subchannel]), ROW(Table8[subchannel]))), ROWS($DG$1:DL36)))</f>
        <v>#NUM!</v>
      </c>
      <c r="DP38" s="13" t="e">
        <f t="array" ref="DP38">INDEX(Table8[account], SMALL(IF(DP$2=Table8[subchannel], MATCH(ROW(Table8[subchannel]), ROW(Table8[subchannel]))), ROWS($DG$1:DM36)))</f>
        <v>#NUM!</v>
      </c>
      <c r="DQ38" s="13" t="e">
        <f t="array" ref="DQ38">INDEX(Table8[account], SMALL(IF(DQ$2=Table8[subchannel], MATCH(ROW(Table8[subchannel]), ROW(Table8[subchannel]))), ROWS($DG$1:DN36)))</f>
        <v>#NUM!</v>
      </c>
      <c r="DR38" s="13" t="e">
        <f t="array" ref="DR38">INDEX(Table8[account], SMALL(IF(DR$2=Table8[subchannel], MATCH(ROW(Table8[subchannel]), ROW(Table8[subchannel]))), ROWS($DG$1:DO36)))</f>
        <v>#NUM!</v>
      </c>
      <c r="DS38" s="13" t="e">
        <f t="array" ref="DS38">INDEX(Table8[account], SMALL(IF(DS$2=Table8[subchannel], MATCH(ROW(Table8[subchannel]), ROW(Table8[subchannel]))), ROWS($DG$1:DP36)))</f>
        <v>#NUM!</v>
      </c>
      <c r="DT38" s="13" t="e">
        <f t="array" ref="DT38">INDEX(Table8[account], SMALL(IF(DT$2=Table8[subchannel], MATCH(ROW(Table8[subchannel]), ROW(Table8[subchannel]))), ROWS($DG$1:DQ36)))</f>
        <v>#NUM!</v>
      </c>
      <c r="DU38" s="13" t="e">
        <f t="array" ref="DU38">INDEX(Table8[account], SMALL(IF(DU$2=Table8[subchannel], MATCH(ROW(Table8[subchannel]), ROW(Table8[subchannel]))), ROWS($DG$1:DR36)))</f>
        <v>#NUM!</v>
      </c>
      <c r="DV38" s="13" t="e">
        <f t="array" ref="DV38">INDEX(Table8[account], SMALL(IF(DV$2=Table8[subchannel], MATCH(ROW(Table8[subchannel]), ROW(Table8[subchannel]))), ROWS($DG$1:DS36)))</f>
        <v>#NUM!</v>
      </c>
      <c r="DW38" s="13" t="e">
        <f t="array" ref="DW38">INDEX(Table8[account], SMALL(IF(DW$2=Table8[subchannel], MATCH(ROW(Table8[subchannel]), ROW(Table8[subchannel]))), ROWS($DG$1:DT36)))</f>
        <v>#NUM!</v>
      </c>
      <c r="DX38" s="13" t="e">
        <f t="array" ref="DX38">INDEX(Table8[account], SMALL(IF(DX$2=Table8[subchannel], MATCH(ROW(Table8[subchannel]), ROW(Table8[subchannel]))), ROWS($DG$1:DU36)))</f>
        <v>#NUM!</v>
      </c>
      <c r="DY38" s="13" t="e">
        <f t="array" ref="DY38">INDEX(Table8[account], SMALL(IF(DY$2=Table8[subchannel], MATCH(ROW(Table8[subchannel]), ROW(Table8[subchannel]))), ROWS($DG$1:DV36)))</f>
        <v>#NUM!</v>
      </c>
      <c r="DZ38" s="13" t="e">
        <f t="array" ref="DZ38">INDEX(Table8[account], SMALL(IF(DZ$2=Table8[subchannel], MATCH(ROW(Table8[subchannel]), ROW(Table8[subchannel]))), ROWS($DG$1:DW36)))</f>
        <v>#NUM!</v>
      </c>
      <c r="EB38" s="13" t="s">
        <v>177</v>
      </c>
      <c r="EC38" s="13" t="s">
        <v>225</v>
      </c>
      <c r="EE38" s="13" t="e">
        <f t="array" ref="EE38">INDEX(Table9[subaccount], SMALL(IF(EE$2=Table9[account], MATCH(ROW(Table9[account]), ROW(Table9[account]))), ROWS($EB$1:EB36)))</f>
        <v>#NUM!</v>
      </c>
      <c r="EF38" s="13" t="e">
        <f t="array" ref="EF38">INDEX(Table9[subaccount], SMALL(IF(EF$2=Table9[account], MATCH(ROW(Table9[account]), ROW(Table9[account]))), ROWS($EB$1:EC36)))</f>
        <v>#NUM!</v>
      </c>
      <c r="EG38" s="13" t="e">
        <f t="array" ref="EG38">INDEX(Table9[subaccount], SMALL(IF(EG$2=Table9[account], MATCH(ROW(Table9[account]), ROW(Table9[account]))), ROWS($EB$1:ED36)))</f>
        <v>#NUM!</v>
      </c>
      <c r="EH38" s="13" t="e">
        <f t="array" ref="EH38">INDEX(Table9[subaccount], SMALL(IF(EH$2=Table9[account], MATCH(ROW(Table9[account]), ROW(Table9[account]))), ROWS($EB$1:EE36)))</f>
        <v>#NUM!</v>
      </c>
      <c r="EI38" s="13" t="e">
        <f t="array" ref="EI38">INDEX(Table9[subaccount], SMALL(IF(EI$2=Table9[account], MATCH(ROW(Table9[account]), ROW(Table9[account]))), ROWS($EB$1:EF36)))</f>
        <v>#NUM!</v>
      </c>
      <c r="EJ38" s="13" t="e">
        <f t="array" ref="EJ38">INDEX(Table9[subaccount], SMALL(IF(EJ$2=Table9[account], MATCH(ROW(Table9[account]), ROW(Table9[account]))), ROWS($EB$1:EG36)))</f>
        <v>#NUM!</v>
      </c>
      <c r="EK38" s="13" t="e">
        <f t="array" ref="EK38">INDEX(Table9[subaccount], SMALL(IF(EK$2=Table9[account], MATCH(ROW(Table9[account]), ROW(Table9[account]))), ROWS($EB$1:EH36)))</f>
        <v>#NUM!</v>
      </c>
      <c r="EL38" s="13" t="e">
        <f t="array" ref="EL38">INDEX(Table9[subaccount], SMALL(IF(EL$2=Table9[account], MATCH(ROW(Table9[account]), ROW(Table9[account]))), ROWS($EB$1:EI36)))</f>
        <v>#NUM!</v>
      </c>
      <c r="EM38" s="13" t="e">
        <f t="array" ref="EM38">INDEX(Table9[subaccount], SMALL(IF(EM$2=Table9[account], MATCH(ROW(Table9[account]), ROW(Table9[account]))), ROWS($EB$1:EJ36)))</f>
        <v>#NUM!</v>
      </c>
      <c r="EN38" s="13" t="e">
        <f t="array" ref="EN38">INDEX(Table9[subaccount], SMALL(IF(EN$2=Table9[account], MATCH(ROW(Table9[account]), ROW(Table9[account]))), ROWS($EB$1:EK36)))</f>
        <v>#NUM!</v>
      </c>
      <c r="EO38" s="13" t="e">
        <f t="array" ref="EO38">INDEX(Table9[subaccount], SMALL(IF(EO$2=Table9[account], MATCH(ROW(Table9[account]), ROW(Table9[account]))), ROWS($EB$1:EL36)))</f>
        <v>#NUM!</v>
      </c>
      <c r="EP38" s="13" t="e">
        <f t="array" ref="EP38">INDEX(Table9[subaccount], SMALL(IF(EP$2=Table9[account], MATCH(ROW(Table9[account]), ROW(Table9[account]))), ROWS($EB$1:EM36)))</f>
        <v>#NUM!</v>
      </c>
      <c r="EQ38" s="13" t="e">
        <f t="array" ref="EQ38">INDEX(Table9[subaccount], SMALL(IF(EQ$2=Table9[account], MATCH(ROW(Table9[account]), ROW(Table9[account]))), ROWS($EB$1:EN36)))</f>
        <v>#NUM!</v>
      </c>
      <c r="ER38" s="13" t="e">
        <f t="array" ref="ER38">INDEX(Table9[subaccount], SMALL(IF(ER$2=Table9[account], MATCH(ROW(Table9[account]), ROW(Table9[account]))), ROWS($EB$1:EO36)))</f>
        <v>#NUM!</v>
      </c>
      <c r="ES38" s="13" t="e">
        <f t="array" ref="ES38">INDEX(Table9[subaccount], SMALL(IF(ES$2=Table9[account], MATCH(ROW(Table9[account]), ROW(Table9[account]))), ROWS($EB$1:EP36)))</f>
        <v>#NUM!</v>
      </c>
      <c r="ET38" s="13" t="e">
        <f t="array" ref="ET38">INDEX(Table9[subaccount], SMALL(IF(ET$2=Table9[account], MATCH(ROW(Table9[account]), ROW(Table9[account]))), ROWS($EB$1:EQ36)))</f>
        <v>#NUM!</v>
      </c>
      <c r="EU38" s="13" t="e">
        <f t="array" ref="EU38">INDEX(Table9[subaccount], SMALL(IF(EU$2=Table9[account], MATCH(ROW(Table9[account]), ROW(Table9[account]))), ROWS($EB$1:ER36)))</f>
        <v>#NUM!</v>
      </c>
      <c r="EV38" s="13" t="e">
        <f t="array" ref="EV38">INDEX(Table9[subaccount], SMALL(IF(EV$2=Table9[account], MATCH(ROW(Table9[account]), ROW(Table9[account]))), ROWS($EB$1:ES36)))</f>
        <v>#NUM!</v>
      </c>
      <c r="EW38" s="13" t="e">
        <f t="array" ref="EW38">INDEX(Table9[subaccount], SMALL(IF(EW$2=Table9[account], MATCH(ROW(Table9[account]), ROW(Table9[account]))), ROWS($EB$1:ET36)))</f>
        <v>#NUM!</v>
      </c>
      <c r="EX38" s="13" t="e">
        <f t="array" ref="EX38">INDEX(Table9[subaccount], SMALL(IF(EX$2=Table9[account], MATCH(ROW(Table9[account]), ROW(Table9[account]))), ROWS($EB$1:EU36)))</f>
        <v>#NUM!</v>
      </c>
      <c r="EY38" s="13" t="e">
        <f t="array" ref="EY38">INDEX(Table9[subaccount], SMALL(IF(EY$2=Table9[account], MATCH(ROW(Table9[account]), ROW(Table9[account]))), ROWS($EB$1:EV36)))</f>
        <v>#NUM!</v>
      </c>
      <c r="EZ38" s="13" t="e">
        <f t="array" ref="EZ38">INDEX(Table9[subaccount], SMALL(IF(EZ$2=Table9[account], MATCH(ROW(Table9[account]), ROW(Table9[account]))), ROWS($EB$1:EW36)))</f>
        <v>#NUM!</v>
      </c>
      <c r="FA38" s="13" t="e">
        <f t="array" ref="FA38">INDEX(Table9[subaccount], SMALL(IF(FA$2=Table9[account], MATCH(ROW(Table9[account]), ROW(Table9[account]))), ROWS($EB$1:EX36)))</f>
        <v>#NUM!</v>
      </c>
      <c r="FB38" s="13" t="e">
        <f t="array" ref="FB38">INDEX(Table9[subaccount], SMALL(IF(FB$2=Table9[account], MATCH(ROW(Table9[account]), ROW(Table9[account]))), ROWS($EB$1:EY36)))</f>
        <v>#NUM!</v>
      </c>
      <c r="FC38" s="13" t="e">
        <f t="array" ref="FC38">INDEX(Table9[subaccount], SMALL(IF(FC$2=Table9[account], MATCH(ROW(Table9[account]), ROW(Table9[account]))), ROWS($EB$1:EZ36)))</f>
        <v>#NUM!</v>
      </c>
      <c r="FD38" s="13" t="e">
        <f t="array" ref="FD38">INDEX(Table9[subaccount], SMALL(IF(FD$2=Table9[account], MATCH(ROW(Table9[account]), ROW(Table9[account]))), ROWS($EB$1:FA36)))</f>
        <v>#NUM!</v>
      </c>
      <c r="FE38" s="13" t="e">
        <f t="array" ref="FE38">INDEX(Table9[subaccount], SMALL(IF(FE$2=Table9[account], MATCH(ROW(Table9[account]), ROW(Table9[account]))), ROWS($EB$1:FB36)))</f>
        <v>#NUM!</v>
      </c>
      <c r="FF38" s="13" t="e">
        <f t="array" ref="FF38">INDEX(Table9[subaccount], SMALL(IF(FF$2=Table9[account], MATCH(ROW(Table9[account]), ROW(Table9[account]))), ROWS($EB$1:FC36)))</f>
        <v>#NUM!</v>
      </c>
      <c r="FG38" s="13" t="e">
        <f t="array" ref="FG38">INDEX(Table9[subaccount], SMALL(IF(FG$2=Table9[account], MATCH(ROW(Table9[account]), ROW(Table9[account]))), ROWS($EB$1:FD36)))</f>
        <v>#NUM!</v>
      </c>
      <c r="FH38" s="13" t="e">
        <f t="array" ref="FH38">INDEX(Table9[subaccount], SMALL(IF(FH$2=Table9[account], MATCH(ROW(Table9[account]), ROW(Table9[account]))), ROWS($EB$1:FE36)))</f>
        <v>#NUM!</v>
      </c>
      <c r="FI38" s="13" t="e">
        <f t="array" ref="FI38">INDEX(Table9[subaccount], SMALL(IF(FI$2=Table9[account], MATCH(ROW(Table9[account]), ROW(Table9[account]))), ROWS($EB$1:FF36)))</f>
        <v>#NUM!</v>
      </c>
      <c r="FJ38" s="13" t="e">
        <f t="array" ref="FJ38">INDEX(Table9[subaccount], SMALL(IF(FJ$2=Table9[account], MATCH(ROW(Table9[account]), ROW(Table9[account]))), ROWS($EB$1:FG36)))</f>
        <v>#NUM!</v>
      </c>
      <c r="FK38" s="13" t="e">
        <f t="array" ref="FK38">INDEX(Table9[subaccount], SMALL(IF(FK$2=Table9[account], MATCH(ROW(Table9[account]), ROW(Table9[account]))), ROWS($EB$1:FH36)))</f>
        <v>#NUM!</v>
      </c>
      <c r="FL38" s="13" t="e">
        <f t="array" ref="FL38">INDEX(Table9[subaccount], SMALL(IF(FL$2=Table9[account], MATCH(ROW(Table9[account]), ROW(Table9[account]))), ROWS($EB$1:FI36)))</f>
        <v>#NUM!</v>
      </c>
      <c r="FM38" s="13" t="e">
        <f t="array" ref="FM38">INDEX(Table9[subaccount], SMALL(IF(FM$2=Table9[account], MATCH(ROW(Table9[account]), ROW(Table9[account]))), ROWS($EB$1:FJ36)))</f>
        <v>#NUM!</v>
      </c>
      <c r="FN38" s="13" t="e">
        <f t="array" ref="FN38">INDEX(Table9[subaccount], SMALL(IF(FN$2=Table9[account], MATCH(ROW(Table9[account]), ROW(Table9[account]))), ROWS($EB$1:FK36)))</f>
        <v>#NUM!</v>
      </c>
      <c r="FO38" s="13" t="e">
        <f t="array" ref="FO38">INDEX(Table9[subaccount], SMALL(IF(FO$2=Table9[account], MATCH(ROW(Table9[account]), ROW(Table9[account]))), ROWS($EB$1:FL36)))</f>
        <v>#NUM!</v>
      </c>
      <c r="FP38" s="13" t="e">
        <f t="array" ref="FP38">INDEX(Table9[subaccount], SMALL(IF(FP$2=Table9[account], MATCH(ROW(Table9[account]), ROW(Table9[account]))), ROWS($EB$1:FM36)))</f>
        <v>#NUM!</v>
      </c>
      <c r="FQ38" s="13" t="e">
        <f t="array" ref="FQ38">INDEX(Table9[subaccount], SMALL(IF(FQ$2=Table9[account], MATCH(ROW(Table9[account]), ROW(Table9[account]))), ROWS($EB$1:FN36)))</f>
        <v>#NUM!</v>
      </c>
      <c r="FR38" s="13" t="e">
        <f t="array" ref="FR38">INDEX(Table9[subaccount], SMALL(IF(FR$2=Table9[account], MATCH(ROW(Table9[account]), ROW(Table9[account]))), ROWS($EB$1:FO36)))</f>
        <v>#NUM!</v>
      </c>
      <c r="FS38" s="13" t="e">
        <f t="array" ref="FS38">INDEX(Table9[subaccount], SMALL(IF(FS$2=Table9[account], MATCH(ROW(Table9[account]), ROW(Table9[account]))), ROWS($EB$1:FP36)))</f>
        <v>#NUM!</v>
      </c>
      <c r="FT38" s="13" t="e">
        <f t="array" ref="FT38">INDEX(Table9[subaccount], SMALL(IF(FT$2=Table9[account], MATCH(ROW(Table9[account]), ROW(Table9[account]))), ROWS($EB$1:FQ36)))</f>
        <v>#NUM!</v>
      </c>
      <c r="FU38" s="13" t="e">
        <f t="array" ref="FU38">INDEX(Table9[subaccount], SMALL(IF(FU$2=Table9[account], MATCH(ROW(Table9[account]), ROW(Table9[account]))), ROWS($EB$1:FR36)))</f>
        <v>#NUM!</v>
      </c>
      <c r="FV38" s="13" t="e">
        <f t="array" ref="FV38">INDEX(Table9[subaccount], SMALL(IF(FV$2=Table9[account], MATCH(ROW(Table9[account]), ROW(Table9[account]))), ROWS($EB$1:FS36)))</f>
        <v>#NUM!</v>
      </c>
      <c r="FW38" s="13" t="e">
        <f t="array" ref="FW38">INDEX(Table9[subaccount], SMALL(IF(FW$2=Table9[account], MATCH(ROW(Table9[account]), ROW(Table9[account]))), ROWS($EB$1:FT36)))</f>
        <v>#NUM!</v>
      </c>
      <c r="FX38" s="13" t="e">
        <f t="array" ref="FX38">INDEX(Table9[subaccount], SMALL(IF(FX$2=Table9[account], MATCH(ROW(Table9[account]), ROW(Table9[account]))), ROWS($EB$1:FU36)))</f>
        <v>#NUM!</v>
      </c>
      <c r="FY38" s="13" t="e">
        <f t="array" ref="FY38">INDEX(Table9[subaccount], SMALL(IF(FY$2=Table9[account], MATCH(ROW(Table9[account]), ROW(Table9[account]))), ROWS($EB$1:FV36)))</f>
        <v>#NUM!</v>
      </c>
      <c r="FZ38" s="13" t="e">
        <f t="array" ref="FZ38">INDEX(Table9[subaccount], SMALL(IF(FZ$2=Table9[account], MATCH(ROW(Table9[account]), ROW(Table9[account]))), ROWS($EB$1:FW36)))</f>
        <v>#NUM!</v>
      </c>
      <c r="GA38" s="13" t="e">
        <f t="array" ref="GA38">INDEX(Table9[subaccount], SMALL(IF(GA$2=Table9[account], MATCH(ROW(Table9[account]), ROW(Table9[account]))), ROWS($EB$1:FX36)))</f>
        <v>#NUM!</v>
      </c>
      <c r="GB38" s="13" t="e">
        <f t="array" ref="GB38">INDEX(Table9[subaccount], SMALL(IF(GB$2=Table9[account], MATCH(ROW(Table9[account]), ROW(Table9[account]))), ROWS($EB$1:FY36)))</f>
        <v>#NUM!</v>
      </c>
      <c r="GC38" s="13" t="e">
        <f t="array" ref="GC38">INDEX(Table9[subaccount], SMALL(IF(GC$2=Table9[account], MATCH(ROW(Table9[account]), ROW(Table9[account]))), ROWS($EB$1:FZ36)))</f>
        <v>#NUM!</v>
      </c>
      <c r="GD38" s="13" t="e">
        <f t="array" ref="GD38">INDEX(Table9[subaccount], SMALL(IF(GD$2=Table9[account], MATCH(ROW(Table9[account]), ROW(Table9[account]))), ROWS($EB$1:GA36)))</f>
        <v>#NUM!</v>
      </c>
      <c r="GE38" s="13" t="e">
        <f t="array" ref="GE38">INDEX(Table9[subaccount], SMALL(IF(GE$2=Table9[account], MATCH(ROW(Table9[account]), ROW(Table9[account]))), ROWS($EB$1:GB36)))</f>
        <v>#NUM!</v>
      </c>
      <c r="GF38" s="13" t="e">
        <f t="array" ref="GF38">INDEX(Table9[subaccount], SMALL(IF(GF$2=Table9[account], MATCH(ROW(Table9[account]), ROW(Table9[account]))), ROWS($EB$1:GC36)))</f>
        <v>#NUM!</v>
      </c>
      <c r="GG38" s="13" t="e">
        <f t="array" ref="GG38">INDEX(Table9[subaccount], SMALL(IF(GG$2=Table9[account], MATCH(ROW(Table9[account]), ROW(Table9[account]))), ROWS($EB$1:GD36)))</f>
        <v>#NUM!</v>
      </c>
      <c r="GH38" s="13" t="e">
        <f t="array" ref="GH38">INDEX(Table9[subaccount], SMALL(IF(GH$2=Table9[account], MATCH(ROW(Table9[account]), ROW(Table9[account]))), ROWS($EB$1:GE36)))</f>
        <v>#NUM!</v>
      </c>
      <c r="GI38" s="13" t="e">
        <f t="array" ref="GI38">INDEX(Table9[subaccount], SMALL(IF(GI$2=Table9[account], MATCH(ROW(Table9[account]), ROW(Table9[account]))), ROWS($EB$1:GF36)))</f>
        <v>#NUM!</v>
      </c>
      <c r="GJ38" s="13" t="e">
        <f t="array" ref="GJ38">INDEX(Table9[subaccount], SMALL(IF(GJ$2=Table9[account], MATCH(ROW(Table9[account]), ROW(Table9[account]))), ROWS($EB$1:GG36)))</f>
        <v>#NUM!</v>
      </c>
      <c r="GK38" s="13" t="e">
        <f t="array" ref="GK38">INDEX(Table9[subaccount], SMALL(IF(GK$2=Table9[account], MATCH(ROW(Table9[account]), ROW(Table9[account]))), ROWS($EB$1:GH36)))</f>
        <v>#NUM!</v>
      </c>
      <c r="GL38" s="13" t="e">
        <f t="array" ref="GL38">INDEX(Table9[subaccount], SMALL(IF(GL$2=Table9[account], MATCH(ROW(Table9[account]), ROW(Table9[account]))), ROWS($EB$1:GI36)))</f>
        <v>#NUM!</v>
      </c>
      <c r="GM38" s="13" t="e">
        <f t="array" ref="GM38">INDEX(Table9[subaccount], SMALL(IF(GM$2=Table9[account], MATCH(ROW(Table9[account]), ROW(Table9[account]))), ROWS($EB$1:GJ36)))</f>
        <v>#NUM!</v>
      </c>
      <c r="GN38" s="13" t="e">
        <f t="array" ref="GN38">INDEX(Table9[subaccount], SMALL(IF(GN$2=Table9[account], MATCH(ROW(Table9[account]), ROW(Table9[account]))), ROWS($EB$1:GK36)))</f>
        <v>#NUM!</v>
      </c>
      <c r="GO38" s="13" t="e">
        <f t="array" ref="GO38">INDEX(Table9[subaccount], SMALL(IF(GO$2=Table9[account], MATCH(ROW(Table9[account]), ROW(Table9[account]))), ROWS($EB$1:GL36)))</f>
        <v>#NUM!</v>
      </c>
      <c r="GP38" s="13" t="e">
        <f t="array" ref="GP38">INDEX(Table9[subaccount], SMALL(IF(GP$2=Table9[account], MATCH(ROW(Table9[account]), ROW(Table9[account]))), ROWS($EB$1:GM36)))</f>
        <v>#NUM!</v>
      </c>
      <c r="GQ38" s="13" t="e">
        <f t="array" ref="GQ38">INDEX(Table9[subaccount], SMALL(IF(GQ$2=Table9[account], MATCH(ROW(Table9[account]), ROW(Table9[account]))), ROWS($EB$1:GN36)))</f>
        <v>#NUM!</v>
      </c>
      <c r="GR38" s="13" t="e">
        <f t="array" ref="GR38">INDEX(Table9[subaccount], SMALL(IF(GR$2=Table9[account], MATCH(ROW(Table9[account]), ROW(Table9[account]))), ROWS($EB$1:GO36)))</f>
        <v>#NUM!</v>
      </c>
      <c r="GY38" s="13"/>
      <c r="GZ38" s="13"/>
      <c r="HA38" s="13"/>
      <c r="HC38" s="13" t="s">
        <v>414</v>
      </c>
      <c r="HD38" s="13" t="s">
        <v>476</v>
      </c>
      <c r="HF38" s="13" t="e">
        <f t="array" ref="HF38">INDEX(Table12[SKU], SMALL(IF(HF$2=Table12[Brand], MATCH(ROW(Table12[Brand]), ROW(Table12[Brand]))), ROWS($HC$1:HC36)))</f>
        <v>#NUM!</v>
      </c>
      <c r="HG38" s="13" t="e">
        <f t="array" ref="HG38">INDEX(Table12[SKU], SMALL(IF(HG$2=Table12[Brand], MATCH(ROW(Table12[Brand]), ROW(Table12[Brand]))), ROWS($HC$1:HD36)))</f>
        <v>#NUM!</v>
      </c>
      <c r="HH38" s="13" t="e">
        <f t="array" ref="HH38">INDEX(Table12[SKU], SMALL(IF(HH$2=Table12[Brand], MATCH(ROW(Table12[Brand]), ROW(Table12[Brand]))), ROWS($HC$1:HE36)))</f>
        <v>#NUM!</v>
      </c>
      <c r="HI38" s="13" t="e">
        <f t="array" ref="HI38">INDEX(Table12[SKU], SMALL(IF(HI$2=Table12[Brand], MATCH(ROW(Table12[Brand]), ROW(Table12[Brand]))), ROWS($HC$1:HF36)))</f>
        <v>#NUM!</v>
      </c>
      <c r="HJ38" s="13" t="e">
        <f t="array" ref="HJ38">INDEX(Table12[SKU], SMALL(IF(HJ$2=Table12[Brand], MATCH(ROW(Table12[Brand]), ROW(Table12[Brand]))), ROWS($HC$1:HG36)))</f>
        <v>#NUM!</v>
      </c>
      <c r="HK38" s="13" t="e">
        <f t="array" ref="HK38">INDEX(Table12[SKU], SMALL(IF(HK$2=Table12[Brand], MATCH(ROW(Table12[Brand]), ROW(Table12[Brand]))), ROWS($HC$1:HH36)))</f>
        <v>#NUM!</v>
      </c>
      <c r="HL38" s="13" t="e">
        <f t="array" ref="HL38">INDEX(Table12[SKU], SMALL(IF(HL$2=Table12[Brand], MATCH(ROW(Table12[Brand]), ROW(Table12[Brand]))), ROWS($HC$1:HI36)))</f>
        <v>#NUM!</v>
      </c>
      <c r="HM38" s="13" t="e">
        <f t="array" ref="HM38">INDEX(Table12[SKU], SMALL(IF(HM$2=Table12[Brand], MATCH(ROW(Table12[Brand]), ROW(Table12[Brand]))), ROWS($HC$1:HJ36)))</f>
        <v>#NUM!</v>
      </c>
      <c r="HN38" s="13" t="e">
        <f t="array" ref="HN38">INDEX(Table12[SKU], SMALL(IF(HN$2=Table12[Brand], MATCH(ROW(Table12[Brand]), ROW(Table12[Brand]))), ROWS($HC$1:HK36)))</f>
        <v>#NUM!</v>
      </c>
      <c r="HO38" s="13" t="e">
        <f t="array" ref="HO38">INDEX(Table12[SKU], SMALL(IF(HO$2=Table12[Brand], MATCH(ROW(Table12[Brand]), ROW(Table12[Brand]))), ROWS($HC$1:HL36)))</f>
        <v>#NUM!</v>
      </c>
      <c r="HP38" s="13" t="e">
        <f t="array" ref="HP38">INDEX(Table12[SKU], SMALL(IF(HP$2=Table12[Brand], MATCH(ROW(Table12[Brand]), ROW(Table12[Brand]))), ROWS($HC$1:HM36)))</f>
        <v>#NUM!</v>
      </c>
      <c r="HQ38" s="13" t="e">
        <f t="array" ref="HQ38">INDEX(Table12[SKU], SMALL(IF(HQ$2=Table12[Brand], MATCH(ROW(Table12[Brand]), ROW(Table12[Brand]))), ROWS($HC$1:HN36)))</f>
        <v>#NUM!</v>
      </c>
      <c r="HR38" s="13" t="e">
        <f t="array" ref="HR38">INDEX(Table12[SKU], SMALL(IF(HR$2=Table12[Brand], MATCH(ROW(Table12[Brand]), ROW(Table12[Brand]))), ROWS($HC$1:HO36)))</f>
        <v>#NUM!</v>
      </c>
      <c r="HS38" s="13" t="e">
        <f t="array" ref="HS38">INDEX(Table12[SKU], SMALL(IF(HS$2=Table12[Brand], MATCH(ROW(Table12[Brand]), ROW(Table12[Brand]))), ROWS($HC$1:HP36)))</f>
        <v>#NUM!</v>
      </c>
      <c r="HT38" s="13" t="e">
        <f t="array" ref="HT38">INDEX(Table12[SKU], SMALL(IF(HT$2=Table12[Brand], MATCH(ROW(Table12[Brand]), ROW(Table12[Brand]))), ROWS($HC$1:HQ36)))</f>
        <v>#NUM!</v>
      </c>
      <c r="HU38" s="13" t="e">
        <f t="array" ref="HU38">INDEX(Table12[SKU], SMALL(IF(HU$2=Table12[Brand], MATCH(ROW(Table12[Brand]), ROW(Table12[Brand]))), ROWS($HC$1:HR36)))</f>
        <v>#NUM!</v>
      </c>
      <c r="HV38" s="13" t="e">
        <f t="array" ref="HV38">INDEX(Table12[SKU], SMALL(IF(HV$2=Table12[Brand], MATCH(ROW(Table12[Brand]), ROW(Table12[Brand]))), ROWS($HC$1:HS36)))</f>
        <v>#NUM!</v>
      </c>
      <c r="HW38" s="13" t="e">
        <f t="array" ref="HW38">INDEX(Table12[SKU], SMALL(IF(HW$2=Table12[Brand], MATCH(ROW(Table12[Brand]), ROW(Table12[Brand]))), ROWS($HC$1:HT36)))</f>
        <v>#NUM!</v>
      </c>
      <c r="HX38" s="13" t="e">
        <f t="array" ref="HX38">INDEX(Table12[SKU], SMALL(IF(HX$2=Table12[Brand], MATCH(ROW(Table12[Brand]), ROW(Table12[Brand]))), ROWS($HC$1:HU36)))</f>
        <v>#NUM!</v>
      </c>
      <c r="HY38" s="13" t="e">
        <f t="array" ref="HY38">INDEX(Table12[SKU], SMALL(IF(HY$2=Table12[Brand], MATCH(ROW(Table12[Brand]), ROW(Table12[Brand]))), ROWS($HC$1:HV36)))</f>
        <v>#NUM!</v>
      </c>
      <c r="HZ38" s="13" t="e">
        <f t="array" ref="HZ38">INDEX(Table12[SKU], SMALL(IF(HZ$2=Table12[Brand], MATCH(ROW(Table12[Brand]), ROW(Table12[Brand]))), ROWS($HC$1:HW36)))</f>
        <v>#NUM!</v>
      </c>
      <c r="IA38" s="13" t="e">
        <f t="array" ref="IA38">INDEX(Table12[SKU], SMALL(IF(IA$2=Table12[Brand], MATCH(ROW(Table12[Brand]), ROW(Table12[Brand]))), ROWS($HC$1:HX36)))</f>
        <v>#NUM!</v>
      </c>
      <c r="IB38" s="13" t="e">
        <f t="array" ref="IB38">INDEX(Table12[SKU], SMALL(IF(IB$2=Table12[Brand], MATCH(ROW(Table12[Brand]), ROW(Table12[Brand]))), ROWS($HC$1:HY36)))</f>
        <v>#NUM!</v>
      </c>
      <c r="IC38" s="13" t="e">
        <f t="array" ref="IC38">INDEX(Table12[SKU], SMALL(IF(IC$2=Table12[Brand], MATCH(ROW(Table12[Brand]), ROW(Table12[Brand]))), ROWS($HC$1:HZ36)))</f>
        <v>#NUM!</v>
      </c>
      <c r="ID38" s="13" t="e">
        <f t="array" ref="ID38">INDEX(Table12[SKU], SMALL(IF(ID$2=Table12[Brand], MATCH(ROW(Table12[Brand]), ROW(Table12[Brand]))), ROWS($HC$1:IA36)))</f>
        <v>#NUM!</v>
      </c>
      <c r="IE38" s="13" t="e">
        <f t="array" ref="IE38">INDEX(Table12[SKU], SMALL(IF(IE$2=Table12[Brand], MATCH(ROW(Table12[Brand]), ROW(Table12[Brand]))), ROWS($HC$1:IB36)))</f>
        <v>#NUM!</v>
      </c>
      <c r="IF38" s="13" t="e">
        <f t="array" ref="IF38">INDEX(Table12[SKU], SMALL(IF(IF$2=Table12[Brand], MATCH(ROW(Table12[Brand]), ROW(Table12[Brand]))), ROWS($HC$1:IC36)))</f>
        <v>#NUM!</v>
      </c>
      <c r="IG38" s="13" t="e">
        <f t="array" ref="IG38">INDEX(Table12[SKU], SMALL(IF(IG$2=Table12[Brand], MATCH(ROW(Table12[Brand]), ROW(Table12[Brand]))), ROWS($HC$1:ID36)))</f>
        <v>#NUM!</v>
      </c>
      <c r="IH38" s="13" t="e">
        <f t="array" ref="IH38">INDEX(Table12[SKU], SMALL(IF(IH$2=Table12[Brand], MATCH(ROW(Table12[Brand]), ROW(Table12[Brand]))), ROWS($HC$1:IE36)))</f>
        <v>#NUM!</v>
      </c>
      <c r="II38" s="13" t="e">
        <f t="array" ref="II38">INDEX(Table12[SKU], SMALL(IF(II$2=Table12[Brand], MATCH(ROW(Table12[Brand]), ROW(Table12[Brand]))), ROWS($HC$1:IF36)))</f>
        <v>#NUM!</v>
      </c>
      <c r="IJ38" s="13" t="e">
        <f t="array" ref="IJ38">INDEX(Table12[SKU], SMALL(IF(IJ$2=Table12[Brand], MATCH(ROW(Table12[Brand]), ROW(Table12[Brand]))), ROWS($HC$1:IG36)))</f>
        <v>#NUM!</v>
      </c>
      <c r="IL38" t="s">
        <v>414</v>
      </c>
      <c r="IM38" t="s">
        <v>476</v>
      </c>
      <c r="IN38" s="13">
        <f t="shared" si="0"/>
        <v>0</v>
      </c>
    </row>
    <row r="39" spans="33:248">
      <c r="AG39" s="2" t="s">
        <v>81</v>
      </c>
      <c r="AH39" s="3" t="s">
        <v>72</v>
      </c>
      <c r="AJ39" s="13" t="e" cm="1">
        <f t="array" ref="AJ39">INDEX(Table4[activity], SMALL(IF(AJ$2=Table4[subcategory], MATCH(ROW(Table4[subcategory]), ROW(Table4[subcategory]))), ROWS($AG$1:AG37)))</f>
        <v>#NUM!</v>
      </c>
      <c r="AK39" s="13" t="e" cm="1">
        <f t="array" ref="AK39">INDEX(Table4[activity], SMALL(IF(AK$2=Table4[subcategory], MATCH(ROW(Table4[subcategory]), ROW(Table4[subcategory]))), ROWS($AG$1:AH37)))</f>
        <v>#NUM!</v>
      </c>
      <c r="AL39" s="13" t="e" cm="1">
        <f t="array" ref="AL39">INDEX(Table4[activity], SMALL(IF(AL$2=Table4[subcategory], MATCH(ROW(Table4[subcategory]), ROW(Table4[subcategory]))), ROWS($AG$1:AI37)))</f>
        <v>#NUM!</v>
      </c>
      <c r="AM39" s="13" t="e" cm="1">
        <f t="array" ref="AM39">INDEX(Table4[activity], SMALL(IF(AM$2=Table4[subcategory], MATCH(ROW(Table4[subcategory]), ROW(Table4[subcategory]))), ROWS($AG$1:AJ37)))</f>
        <v>#NUM!</v>
      </c>
      <c r="AN39" s="13" t="e" cm="1">
        <f t="array" ref="AN39">INDEX(Table4[activity], SMALL(IF(AN$2=Table4[subcategory], MATCH(ROW(Table4[subcategory]), ROW(Table4[subcategory]))), ROWS($AG$1:AK37)))</f>
        <v>#NUM!</v>
      </c>
      <c r="AO39" s="13" t="e" cm="1">
        <f t="array" ref="AO39">INDEX(Table4[activity], SMALL(IF(AO$2=Table4[subcategory], MATCH(ROW(Table4[subcategory]), ROW(Table4[subcategory]))), ROWS($AG$1:AL37)))</f>
        <v>#NUM!</v>
      </c>
      <c r="AP39" s="13" t="e" cm="1">
        <f t="array" ref="AP39">INDEX(Table4[activity], SMALL(IF(AP$2=Table4[subcategory], MATCH(ROW(Table4[subcategory]), ROW(Table4[subcategory]))), ROWS($AG$1:AM37)))</f>
        <v>#NUM!</v>
      </c>
      <c r="AQ39" s="13" t="e" cm="1">
        <f t="array" ref="AQ39">INDEX(Table4[activity], SMALL(IF(AQ$2=Table4[subcategory], MATCH(ROW(Table4[subcategory]), ROW(Table4[subcategory]))), ROWS($AG$1:AN37)))</f>
        <v>#NUM!</v>
      </c>
      <c r="AR39" s="13" t="e" cm="1">
        <f t="array" ref="AR39">INDEX(Table4[activity], SMALL(IF(AR$2=Table4[subcategory], MATCH(ROW(Table4[subcategory]), ROW(Table4[subcategory]))), ROWS($AG$1:AO37)))</f>
        <v>#NUM!</v>
      </c>
      <c r="AS39" s="13" t="e" cm="1">
        <f t="array" ref="AS39">INDEX(Table4[activity], SMALL(IF(AS$2=Table4[subcategory], MATCH(ROW(Table4[subcategory]), ROW(Table4[subcategory]))), ROWS($AG$1:AP37)))</f>
        <v>#NUM!</v>
      </c>
      <c r="AT39" s="13" t="e" cm="1">
        <f t="array" ref="AT39">INDEX(Table4[activity], SMALL(IF(AT$2=Table4[subcategory], MATCH(ROW(Table4[subcategory]), ROW(Table4[subcategory]))), ROWS($AG$1:AQ37)))</f>
        <v>#NUM!</v>
      </c>
      <c r="AU39" s="13" t="e" cm="1">
        <f t="array" ref="AU39">INDEX(Table4[activity], SMALL(IF(AU$2=Table4[subcategory], MATCH(ROW(Table4[subcategory]), ROW(Table4[subcategory]))), ROWS($AG$1:AR37)))</f>
        <v>#NUM!</v>
      </c>
      <c r="AV39" s="13" t="e" cm="1">
        <f t="array" ref="AV39">INDEX(Table4[activity], SMALL(IF(AV$2=Table4[subcategory], MATCH(ROW(Table4[subcategory]), ROW(Table4[subcategory]))), ROWS($AG$1:AS37)))</f>
        <v>#NUM!</v>
      </c>
      <c r="AW39" s="13" t="e" cm="1">
        <f t="array" ref="AW39">INDEX(Table4[activity], SMALL(IF(AW$2=Table4[subcategory], MATCH(ROW(Table4[subcategory]), ROW(Table4[subcategory]))), ROWS($AG$1:AT37)))</f>
        <v>#NUM!</v>
      </c>
      <c r="AX39" s="13" t="e" cm="1">
        <f t="array" ref="AX39">INDEX(Table4[activity], SMALL(IF(AX$2=Table4[subcategory], MATCH(ROW(Table4[subcategory]), ROW(Table4[subcategory]))), ROWS($AG$1:AU37)))</f>
        <v>#NUM!</v>
      </c>
      <c r="AY39" s="13" t="e" cm="1">
        <f t="array" ref="AY39">INDEX(Table4[activity], SMALL(IF(AY$2=Table4[subcategory], MATCH(ROW(Table4[subcategory]), ROW(Table4[subcategory]))), ROWS($AG$1:AV37)))</f>
        <v>#NUM!</v>
      </c>
      <c r="AZ39" s="13" t="e" cm="1">
        <f t="array" ref="AZ39">INDEX(Table4[activity], SMALL(IF(AZ$2=Table4[subcategory], MATCH(ROW(Table4[subcategory]), ROW(Table4[subcategory]))), ROWS($AG$1:AW37)))</f>
        <v>#NUM!</v>
      </c>
      <c r="BA39" s="13" t="e" cm="1">
        <f t="array" ref="BA39">INDEX(Table4[activity], SMALL(IF(BA$2=Table4[subcategory], MATCH(ROW(Table4[subcategory]), ROW(Table4[subcategory]))), ROWS($AG$1:AX37)))</f>
        <v>#NUM!</v>
      </c>
      <c r="BB39" s="13" t="e" cm="1">
        <f t="array" ref="BB39">INDEX(Table4[activity], SMALL(IF(BB$2=Table4[subcategory], MATCH(ROW(Table4[subcategory]), ROW(Table4[subcategory]))), ROWS($AG$1:AY37)))</f>
        <v>#NUM!</v>
      </c>
      <c r="BD39" s="13" t="s">
        <v>70</v>
      </c>
      <c r="BE39" s="13" t="s">
        <v>65</v>
      </c>
      <c r="BG39" s="13" t="e">
        <f t="array" ref="BG39">INDEX(Table5[subactivity], SMALL(IF(BG$2=Table5[activity], MATCH(ROW(Table5[activity]), ROW(Table5[activity]))), ROWS($BD$1:BD37)))</f>
        <v>#NUM!</v>
      </c>
      <c r="BH39" s="13" t="e">
        <f t="array" ref="BH39">INDEX(Table5[subactivity], SMALL(IF(BH$2=Table5[activity], MATCH(ROW(Table5[activity]), ROW(Table5[activity]))), ROWS($BD$1:BE37)))</f>
        <v>#NUM!</v>
      </c>
      <c r="BI39" s="13" t="e">
        <f t="array" ref="BI39">INDEX(Table5[subactivity], SMALL(IF(BI$2=Table5[activity], MATCH(ROW(Table5[activity]), ROW(Table5[activity]))), ROWS($BD$1:BF37)))</f>
        <v>#NUM!</v>
      </c>
      <c r="BJ39" s="13" t="e">
        <f t="array" ref="BJ39">INDEX(Table5[subactivity], SMALL(IF(BJ$2=Table5[activity], MATCH(ROW(Table5[activity]), ROW(Table5[activity]))), ROWS($BD$1:BG37)))</f>
        <v>#NUM!</v>
      </c>
      <c r="BK39" s="13" t="e">
        <f t="array" ref="BK39">INDEX(Table5[subactivity], SMALL(IF(BK$2=Table5[activity], MATCH(ROW(Table5[activity]), ROW(Table5[activity]))), ROWS($BD$1:BH37)))</f>
        <v>#NUM!</v>
      </c>
      <c r="BL39" s="13" t="e">
        <f t="array" ref="BL39">INDEX(Table5[subactivity], SMALL(IF(BL$2=Table5[activity], MATCH(ROW(Table5[activity]), ROW(Table5[activity]))), ROWS($BD$1:BI37)))</f>
        <v>#NUM!</v>
      </c>
      <c r="BM39" s="13" t="e">
        <f t="array" ref="BM39">INDEX(Table5[subactivity], SMALL(IF(BM$2=Table5[activity], MATCH(ROW(Table5[activity]), ROW(Table5[activity]))), ROWS($BD$1:BJ37)))</f>
        <v>#NUM!</v>
      </c>
      <c r="BN39" s="13" t="e">
        <f t="array" ref="BN39">INDEX(Table5[subactivity], SMALL(IF(BN$2=Table5[activity], MATCH(ROW(Table5[activity]), ROW(Table5[activity]))), ROWS($BD$1:BK37)))</f>
        <v>#NUM!</v>
      </c>
      <c r="BO39" s="13" t="e">
        <f t="array" ref="BO39">INDEX(Table5[subactivity], SMALL(IF(BO$2=Table5[activity], MATCH(ROW(Table5[activity]), ROW(Table5[activity]))), ROWS($BD$1:BL37)))</f>
        <v>#NUM!</v>
      </c>
      <c r="BP39" s="13" t="e">
        <f t="array" ref="BP39">INDEX(Table5[subactivity], SMALL(IF(BP$2=Table5[activity], MATCH(ROW(Table5[activity]), ROW(Table5[activity]))), ROWS($BD$1:BM37)))</f>
        <v>#NUM!</v>
      </c>
      <c r="BQ39" s="13" t="e">
        <f t="array" ref="BQ39">INDEX(Table5[subactivity], SMALL(IF(BQ$2=Table5[activity], MATCH(ROW(Table5[activity]), ROW(Table5[activity]))), ROWS($BD$1:BN37)))</f>
        <v>#NUM!</v>
      </c>
      <c r="BR39" s="13" t="e">
        <f t="array" ref="BR39">INDEX(Table5[subactivity], SMALL(IF(BR$2=Table5[activity], MATCH(ROW(Table5[activity]), ROW(Table5[activity]))), ROWS($BD$1:BO37)))</f>
        <v>#NUM!</v>
      </c>
      <c r="BS39" s="13" t="e">
        <f t="array" ref="BS39">INDEX(Table5[subactivity], SMALL(IF(BS$2=Table5[activity], MATCH(ROW(Table5[activity]), ROW(Table5[activity]))), ROWS($BD$1:BP37)))</f>
        <v>#NUM!</v>
      </c>
      <c r="BT39" s="13" t="e">
        <f t="array" ref="BT39">INDEX(Table5[subactivity], SMALL(IF(BT$2=Table5[activity], MATCH(ROW(Table5[activity]), ROW(Table5[activity]))), ROWS($BD$1:BQ37)))</f>
        <v>#NUM!</v>
      </c>
      <c r="BU39" s="13" t="e">
        <f t="array" ref="BU39">INDEX(Table5[subactivity], SMALL(IF(BU$2=Table5[activity], MATCH(ROW(Table5[activity]), ROW(Table5[activity]))), ROWS($BD$1:BR37)))</f>
        <v>#NUM!</v>
      </c>
      <c r="BV39" s="13" t="e">
        <f t="array" ref="BV39">INDEX(Table5[subactivity], SMALL(IF(BV$2=Table5[activity], MATCH(ROW(Table5[activity]), ROW(Table5[activity]))), ROWS($BD$1:BS37)))</f>
        <v>#NUM!</v>
      </c>
      <c r="BW39" s="13" t="e">
        <f t="array" ref="BW39">INDEX(Table5[subactivity], SMALL(IF(BW$2=Table5[activity], MATCH(ROW(Table5[activity]), ROW(Table5[activity]))), ROWS($BD$1:BT37)))</f>
        <v>#NUM!</v>
      </c>
      <c r="BX39" s="13" t="e">
        <f t="array" ref="BX39">INDEX(Table5[subactivity], SMALL(IF(BX$2=Table5[activity], MATCH(ROW(Table5[activity]), ROW(Table5[activity]))), ROWS($BD$1:BU37)))</f>
        <v>#NUM!</v>
      </c>
      <c r="BY39" s="13" t="e">
        <f t="array" ref="BY39">INDEX(Table5[subactivity], SMALL(IF(BY$2=Table5[activity], MATCH(ROW(Table5[activity]), ROW(Table5[activity]))), ROWS($BD$1:BV37)))</f>
        <v>#NUM!</v>
      </c>
      <c r="BZ39" s="13" t="e">
        <f t="array" ref="BZ39">INDEX(Table5[subactivity], SMALL(IF(BZ$2=Table5[activity], MATCH(ROW(Table5[activity]), ROW(Table5[activity]))), ROWS($BD$1:BW37)))</f>
        <v>#NUM!</v>
      </c>
      <c r="CA39" s="13" t="e">
        <f t="array" ref="CA39">INDEX(Table5[subactivity], SMALL(IF(CA$2=Table5[activity], MATCH(ROW(Table5[activity]), ROW(Table5[activity]))), ROWS($BD$1:BX37)))</f>
        <v>#NUM!</v>
      </c>
      <c r="CB39" s="13" t="e">
        <f t="array" ref="CB39">INDEX(Table5[subactivity], SMALL(IF(CB$2=Table5[activity], MATCH(ROW(Table5[activity]), ROW(Table5[activity]))), ROWS($BD$1:BY37)))</f>
        <v>#NUM!</v>
      </c>
      <c r="CC39" s="13" t="e">
        <f t="array" ref="CC39">INDEX(Table5[subactivity], SMALL(IF(CC$2=Table5[activity], MATCH(ROW(Table5[activity]), ROW(Table5[activity]))), ROWS($BD$1:BZ37)))</f>
        <v>#NUM!</v>
      </c>
      <c r="CD39" s="13" t="e">
        <f t="array" ref="CD39">INDEX(Table5[subactivity], SMALL(IF(CD$2=Table5[activity], MATCH(ROW(Table5[activity]), ROW(Table5[activity]))), ROWS($BD$1:CA37)))</f>
        <v>#NUM!</v>
      </c>
      <c r="CE39" s="13" t="e">
        <f t="array" ref="CE39">INDEX(Table5[subactivity], SMALL(IF(CE$2=Table5[activity], MATCH(ROW(Table5[activity]), ROW(Table5[activity]))), ROWS($BD$1:CB37)))</f>
        <v>#NUM!</v>
      </c>
      <c r="CF39" s="13" t="e">
        <f t="array" ref="CF39">INDEX(Table5[subactivity], SMALL(IF(CF$2=Table5[activity], MATCH(ROW(Table5[activity]), ROW(Table5[activity]))), ROWS($BD$1:CC37)))</f>
        <v>#NUM!</v>
      </c>
      <c r="CG39" s="13" t="e">
        <f t="array" ref="CG39">INDEX(Table5[subactivity], SMALL(IF(CG$2=Table5[activity], MATCH(ROW(Table5[activity]), ROW(Table5[activity]))), ROWS($BD$1:CD37)))</f>
        <v>#NUM!</v>
      </c>
      <c r="CH39" s="13" t="e">
        <f t="array" ref="CH39">INDEX(Table5[subactivity], SMALL(IF(CH$2=Table5[activity], MATCH(ROW(Table5[activity]), ROW(Table5[activity]))), ROWS($BD$1:CE37)))</f>
        <v>#NUM!</v>
      </c>
      <c r="CI39" s="13" t="e">
        <f t="array" ref="CI39">INDEX(Table5[subactivity], SMALL(IF(CI$2=Table5[activity], MATCH(ROW(Table5[activity]), ROW(Table5[activity]))), ROWS($BD$1:CF37)))</f>
        <v>#NUM!</v>
      </c>
      <c r="CJ39" s="13" t="e">
        <f t="array" ref="CJ39">INDEX(Table5[subactivity], SMALL(IF(CJ$2=Table5[activity], MATCH(ROW(Table5[activity]), ROW(Table5[activity]))), ROWS($BD$1:CG37)))</f>
        <v>#NUM!</v>
      </c>
      <c r="CK39" s="13" t="e">
        <f t="array" ref="CK39">INDEX(Table5[subactivity], SMALL(IF(CK$2=Table5[activity], MATCH(ROW(Table5[activity]), ROW(Table5[activity]))), ROWS($BD$1:CH37)))</f>
        <v>#NUM!</v>
      </c>
      <c r="CL39" s="13" t="e">
        <f t="array" ref="CL39">INDEX(Table5[subactivity], SMALL(IF(CL$2=Table5[activity], MATCH(ROW(Table5[activity]), ROW(Table5[activity]))), ROWS($BD$1:CI37)))</f>
        <v>#NUM!</v>
      </c>
      <c r="CM39" s="13" t="e">
        <f t="array" ref="CM39">INDEX(Table5[subactivity], SMALL(IF(CM$2=Table5[activity], MATCH(ROW(Table5[activity]), ROW(Table5[activity]))), ROWS($BD$1:CJ37)))</f>
        <v>#NUM!</v>
      </c>
      <c r="CN39" s="13" t="e">
        <f t="array" ref="CN39">INDEX(Table5[subactivity], SMALL(IF(CN$2=Table5[activity], MATCH(ROW(Table5[activity]), ROW(Table5[activity]))), ROWS($BD$1:CK37)))</f>
        <v>#NUM!</v>
      </c>
      <c r="CO39" s="13" t="e">
        <f t="array" ref="CO39">INDEX(Table5[subactivity], SMALL(IF(CO$2=Table5[activity], MATCH(ROW(Table5[activity]), ROW(Table5[activity]))), ROWS($BD$1:CL37)))</f>
        <v>#NUM!</v>
      </c>
      <c r="CP39" s="13" t="e">
        <f t="array" ref="CP39">INDEX(Table5[subactivity], SMALL(IF(CP$2=Table5[activity], MATCH(ROW(Table5[activity]), ROW(Table5[activity]))), ROWS($BD$1:CM37)))</f>
        <v>#NUM!</v>
      </c>
      <c r="DG39" s="13" t="s">
        <v>148</v>
      </c>
      <c r="DH39" s="13" t="s">
        <v>191</v>
      </c>
      <c r="DJ39" s="13" t="e">
        <f t="array" ref="DJ39">INDEX(Table8[account], SMALL(IF(DJ$2=Table8[subchannel], MATCH(ROW(Table8[subchannel]), ROW(Table8[subchannel]))), ROWS($DG$1:DG37)))</f>
        <v>#NUM!</v>
      </c>
      <c r="DK39" s="13" t="e">
        <f t="array" ref="DK39">INDEX(Table8[account], SMALL(IF(DK$2=Table8[subchannel], MATCH(ROW(Table8[subchannel]), ROW(Table8[subchannel]))), ROWS($DG$1:DH37)))</f>
        <v>#NUM!</v>
      </c>
      <c r="DL39" s="13" t="e">
        <f t="array" ref="DL39">INDEX(Table8[account], SMALL(IF(DL$2=Table8[subchannel], MATCH(ROW(Table8[subchannel]), ROW(Table8[subchannel]))), ROWS($DG$1:DI37)))</f>
        <v>#NUM!</v>
      </c>
      <c r="DM39" s="13" t="e">
        <f t="array" ref="DM39">INDEX(Table8[account], SMALL(IF(DM$2=Table8[subchannel], MATCH(ROW(Table8[subchannel]), ROW(Table8[subchannel]))), ROWS($DG$1:DJ37)))</f>
        <v>#NUM!</v>
      </c>
      <c r="DN39" s="13" t="e">
        <f t="array" ref="DN39">INDEX(Table8[account], SMALL(IF(DN$2=Table8[subchannel], MATCH(ROW(Table8[subchannel]), ROW(Table8[subchannel]))), ROWS($DG$1:DK37)))</f>
        <v>#NUM!</v>
      </c>
      <c r="DO39" s="13" t="e">
        <f t="array" ref="DO39">INDEX(Table8[account], SMALL(IF(DO$2=Table8[subchannel], MATCH(ROW(Table8[subchannel]), ROW(Table8[subchannel]))), ROWS($DG$1:DL37)))</f>
        <v>#NUM!</v>
      </c>
      <c r="DP39" s="13" t="e">
        <f t="array" ref="DP39">INDEX(Table8[account], SMALL(IF(DP$2=Table8[subchannel], MATCH(ROW(Table8[subchannel]), ROW(Table8[subchannel]))), ROWS($DG$1:DM37)))</f>
        <v>#NUM!</v>
      </c>
      <c r="DQ39" s="13" t="e">
        <f t="array" ref="DQ39">INDEX(Table8[account], SMALL(IF(DQ$2=Table8[subchannel], MATCH(ROW(Table8[subchannel]), ROW(Table8[subchannel]))), ROWS($DG$1:DN37)))</f>
        <v>#NUM!</v>
      </c>
      <c r="DR39" s="13" t="e">
        <f t="array" ref="DR39">INDEX(Table8[account], SMALL(IF(DR$2=Table8[subchannel], MATCH(ROW(Table8[subchannel]), ROW(Table8[subchannel]))), ROWS($DG$1:DO37)))</f>
        <v>#NUM!</v>
      </c>
      <c r="DS39" s="13" t="e">
        <f t="array" ref="DS39">INDEX(Table8[account], SMALL(IF(DS$2=Table8[subchannel], MATCH(ROW(Table8[subchannel]), ROW(Table8[subchannel]))), ROWS($DG$1:DP37)))</f>
        <v>#NUM!</v>
      </c>
      <c r="DT39" s="13" t="e">
        <f t="array" ref="DT39">INDEX(Table8[account], SMALL(IF(DT$2=Table8[subchannel], MATCH(ROW(Table8[subchannel]), ROW(Table8[subchannel]))), ROWS($DG$1:DQ37)))</f>
        <v>#NUM!</v>
      </c>
      <c r="DU39" s="13" t="e">
        <f t="array" ref="DU39">INDEX(Table8[account], SMALL(IF(DU$2=Table8[subchannel], MATCH(ROW(Table8[subchannel]), ROW(Table8[subchannel]))), ROWS($DG$1:DR37)))</f>
        <v>#NUM!</v>
      </c>
      <c r="DV39" s="13" t="e">
        <f t="array" ref="DV39">INDEX(Table8[account], SMALL(IF(DV$2=Table8[subchannel], MATCH(ROW(Table8[subchannel]), ROW(Table8[subchannel]))), ROWS($DG$1:DS37)))</f>
        <v>#NUM!</v>
      </c>
      <c r="DW39" s="13" t="e">
        <f t="array" ref="DW39">INDEX(Table8[account], SMALL(IF(DW$2=Table8[subchannel], MATCH(ROW(Table8[subchannel]), ROW(Table8[subchannel]))), ROWS($DG$1:DT37)))</f>
        <v>#NUM!</v>
      </c>
      <c r="DX39" s="13" t="e">
        <f t="array" ref="DX39">INDEX(Table8[account], SMALL(IF(DX$2=Table8[subchannel], MATCH(ROW(Table8[subchannel]), ROW(Table8[subchannel]))), ROWS($DG$1:DU37)))</f>
        <v>#NUM!</v>
      </c>
      <c r="DY39" s="13" t="e">
        <f t="array" ref="DY39">INDEX(Table8[account], SMALL(IF(DY$2=Table8[subchannel], MATCH(ROW(Table8[subchannel]), ROW(Table8[subchannel]))), ROWS($DG$1:DV37)))</f>
        <v>#NUM!</v>
      </c>
      <c r="DZ39" s="13" t="e">
        <f t="array" ref="DZ39">INDEX(Table8[account], SMALL(IF(DZ$2=Table8[subchannel], MATCH(ROW(Table8[subchannel]), ROW(Table8[subchannel]))), ROWS($DG$1:DW37)))</f>
        <v>#NUM!</v>
      </c>
      <c r="EB39" s="13" t="s">
        <v>177</v>
      </c>
      <c r="EC39" s="13" t="s">
        <v>226</v>
      </c>
      <c r="EE39" s="13" t="e">
        <f t="array" ref="EE39">INDEX(Table9[subaccount], SMALL(IF(EE$2=Table9[account], MATCH(ROW(Table9[account]), ROW(Table9[account]))), ROWS($EB$1:EB37)))</f>
        <v>#NUM!</v>
      </c>
      <c r="EF39" s="13" t="e">
        <f t="array" ref="EF39">INDEX(Table9[subaccount], SMALL(IF(EF$2=Table9[account], MATCH(ROW(Table9[account]), ROW(Table9[account]))), ROWS($EB$1:EC37)))</f>
        <v>#NUM!</v>
      </c>
      <c r="EG39" s="13" t="e">
        <f t="array" ref="EG39">INDEX(Table9[subaccount], SMALL(IF(EG$2=Table9[account], MATCH(ROW(Table9[account]), ROW(Table9[account]))), ROWS($EB$1:ED37)))</f>
        <v>#NUM!</v>
      </c>
      <c r="EH39" s="13" t="e">
        <f t="array" ref="EH39">INDEX(Table9[subaccount], SMALL(IF(EH$2=Table9[account], MATCH(ROW(Table9[account]), ROW(Table9[account]))), ROWS($EB$1:EE37)))</f>
        <v>#NUM!</v>
      </c>
      <c r="EI39" s="13" t="e">
        <f t="array" ref="EI39">INDEX(Table9[subaccount], SMALL(IF(EI$2=Table9[account], MATCH(ROW(Table9[account]), ROW(Table9[account]))), ROWS($EB$1:EF37)))</f>
        <v>#NUM!</v>
      </c>
      <c r="EJ39" s="13" t="e">
        <f t="array" ref="EJ39">INDEX(Table9[subaccount], SMALL(IF(EJ$2=Table9[account], MATCH(ROW(Table9[account]), ROW(Table9[account]))), ROWS($EB$1:EG37)))</f>
        <v>#NUM!</v>
      </c>
      <c r="EK39" s="13" t="e">
        <f t="array" ref="EK39">INDEX(Table9[subaccount], SMALL(IF(EK$2=Table9[account], MATCH(ROW(Table9[account]), ROW(Table9[account]))), ROWS($EB$1:EH37)))</f>
        <v>#NUM!</v>
      </c>
      <c r="EL39" s="13" t="e">
        <f t="array" ref="EL39">INDEX(Table9[subaccount], SMALL(IF(EL$2=Table9[account], MATCH(ROW(Table9[account]), ROW(Table9[account]))), ROWS($EB$1:EI37)))</f>
        <v>#NUM!</v>
      </c>
      <c r="EM39" s="13" t="e">
        <f t="array" ref="EM39">INDEX(Table9[subaccount], SMALL(IF(EM$2=Table9[account], MATCH(ROW(Table9[account]), ROW(Table9[account]))), ROWS($EB$1:EJ37)))</f>
        <v>#NUM!</v>
      </c>
      <c r="EN39" s="13" t="e">
        <f t="array" ref="EN39">INDEX(Table9[subaccount], SMALL(IF(EN$2=Table9[account], MATCH(ROW(Table9[account]), ROW(Table9[account]))), ROWS($EB$1:EK37)))</f>
        <v>#NUM!</v>
      </c>
      <c r="EO39" s="13" t="e">
        <f t="array" ref="EO39">INDEX(Table9[subaccount], SMALL(IF(EO$2=Table9[account], MATCH(ROW(Table9[account]), ROW(Table9[account]))), ROWS($EB$1:EL37)))</f>
        <v>#NUM!</v>
      </c>
      <c r="EP39" s="13" t="e">
        <f t="array" ref="EP39">INDEX(Table9[subaccount], SMALL(IF(EP$2=Table9[account], MATCH(ROW(Table9[account]), ROW(Table9[account]))), ROWS($EB$1:EM37)))</f>
        <v>#NUM!</v>
      </c>
      <c r="EQ39" s="13" t="e">
        <f t="array" ref="EQ39">INDEX(Table9[subaccount], SMALL(IF(EQ$2=Table9[account], MATCH(ROW(Table9[account]), ROW(Table9[account]))), ROWS($EB$1:EN37)))</f>
        <v>#NUM!</v>
      </c>
      <c r="ER39" s="13" t="e">
        <f t="array" ref="ER39">INDEX(Table9[subaccount], SMALL(IF(ER$2=Table9[account], MATCH(ROW(Table9[account]), ROW(Table9[account]))), ROWS($EB$1:EO37)))</f>
        <v>#NUM!</v>
      </c>
      <c r="ES39" s="13" t="e">
        <f t="array" ref="ES39">INDEX(Table9[subaccount], SMALL(IF(ES$2=Table9[account], MATCH(ROW(Table9[account]), ROW(Table9[account]))), ROWS($EB$1:EP37)))</f>
        <v>#NUM!</v>
      </c>
      <c r="ET39" s="13" t="e">
        <f t="array" ref="ET39">INDEX(Table9[subaccount], SMALL(IF(ET$2=Table9[account], MATCH(ROW(Table9[account]), ROW(Table9[account]))), ROWS($EB$1:EQ37)))</f>
        <v>#NUM!</v>
      </c>
      <c r="EU39" s="13" t="e">
        <f t="array" ref="EU39">INDEX(Table9[subaccount], SMALL(IF(EU$2=Table9[account], MATCH(ROW(Table9[account]), ROW(Table9[account]))), ROWS($EB$1:ER37)))</f>
        <v>#NUM!</v>
      </c>
      <c r="EV39" s="13" t="e">
        <f t="array" ref="EV39">INDEX(Table9[subaccount], SMALL(IF(EV$2=Table9[account], MATCH(ROW(Table9[account]), ROW(Table9[account]))), ROWS($EB$1:ES37)))</f>
        <v>#NUM!</v>
      </c>
      <c r="EW39" s="13" t="e">
        <f t="array" ref="EW39">INDEX(Table9[subaccount], SMALL(IF(EW$2=Table9[account], MATCH(ROW(Table9[account]), ROW(Table9[account]))), ROWS($EB$1:ET37)))</f>
        <v>#NUM!</v>
      </c>
      <c r="EX39" s="13" t="e">
        <f t="array" ref="EX39">INDEX(Table9[subaccount], SMALL(IF(EX$2=Table9[account], MATCH(ROW(Table9[account]), ROW(Table9[account]))), ROWS($EB$1:EU37)))</f>
        <v>#NUM!</v>
      </c>
      <c r="EY39" s="13" t="e">
        <f t="array" ref="EY39">INDEX(Table9[subaccount], SMALL(IF(EY$2=Table9[account], MATCH(ROW(Table9[account]), ROW(Table9[account]))), ROWS($EB$1:EV37)))</f>
        <v>#NUM!</v>
      </c>
      <c r="EZ39" s="13" t="e">
        <f t="array" ref="EZ39">INDEX(Table9[subaccount], SMALL(IF(EZ$2=Table9[account], MATCH(ROW(Table9[account]), ROW(Table9[account]))), ROWS($EB$1:EW37)))</f>
        <v>#NUM!</v>
      </c>
      <c r="FA39" s="13" t="e">
        <f t="array" ref="FA39">INDEX(Table9[subaccount], SMALL(IF(FA$2=Table9[account], MATCH(ROW(Table9[account]), ROW(Table9[account]))), ROWS($EB$1:EX37)))</f>
        <v>#NUM!</v>
      </c>
      <c r="FB39" s="13" t="e">
        <f t="array" ref="FB39">INDEX(Table9[subaccount], SMALL(IF(FB$2=Table9[account], MATCH(ROW(Table9[account]), ROW(Table9[account]))), ROWS($EB$1:EY37)))</f>
        <v>#NUM!</v>
      </c>
      <c r="FC39" s="13" t="e">
        <f t="array" ref="FC39">INDEX(Table9[subaccount], SMALL(IF(FC$2=Table9[account], MATCH(ROW(Table9[account]), ROW(Table9[account]))), ROWS($EB$1:EZ37)))</f>
        <v>#NUM!</v>
      </c>
      <c r="FD39" s="13" t="e">
        <f t="array" ref="FD39">INDEX(Table9[subaccount], SMALL(IF(FD$2=Table9[account], MATCH(ROW(Table9[account]), ROW(Table9[account]))), ROWS($EB$1:FA37)))</f>
        <v>#NUM!</v>
      </c>
      <c r="FE39" s="13" t="e">
        <f t="array" ref="FE39">INDEX(Table9[subaccount], SMALL(IF(FE$2=Table9[account], MATCH(ROW(Table9[account]), ROW(Table9[account]))), ROWS($EB$1:FB37)))</f>
        <v>#NUM!</v>
      </c>
      <c r="FF39" s="13" t="e">
        <f t="array" ref="FF39">INDEX(Table9[subaccount], SMALL(IF(FF$2=Table9[account], MATCH(ROW(Table9[account]), ROW(Table9[account]))), ROWS($EB$1:FC37)))</f>
        <v>#NUM!</v>
      </c>
      <c r="FG39" s="13" t="e">
        <f t="array" ref="FG39">INDEX(Table9[subaccount], SMALL(IF(FG$2=Table9[account], MATCH(ROW(Table9[account]), ROW(Table9[account]))), ROWS($EB$1:FD37)))</f>
        <v>#NUM!</v>
      </c>
      <c r="FH39" s="13" t="e">
        <f t="array" ref="FH39">INDEX(Table9[subaccount], SMALL(IF(FH$2=Table9[account], MATCH(ROW(Table9[account]), ROW(Table9[account]))), ROWS($EB$1:FE37)))</f>
        <v>#NUM!</v>
      </c>
      <c r="FI39" s="13" t="e">
        <f t="array" ref="FI39">INDEX(Table9[subaccount], SMALL(IF(FI$2=Table9[account], MATCH(ROW(Table9[account]), ROW(Table9[account]))), ROWS($EB$1:FF37)))</f>
        <v>#NUM!</v>
      </c>
      <c r="FJ39" s="13" t="e">
        <f t="array" ref="FJ39">INDEX(Table9[subaccount], SMALL(IF(FJ$2=Table9[account], MATCH(ROW(Table9[account]), ROW(Table9[account]))), ROWS($EB$1:FG37)))</f>
        <v>#NUM!</v>
      </c>
      <c r="FK39" s="13" t="e">
        <f t="array" ref="FK39">INDEX(Table9[subaccount], SMALL(IF(FK$2=Table9[account], MATCH(ROW(Table9[account]), ROW(Table9[account]))), ROWS($EB$1:FH37)))</f>
        <v>#NUM!</v>
      </c>
      <c r="FL39" s="13" t="e">
        <f t="array" ref="FL39">INDEX(Table9[subaccount], SMALL(IF(FL$2=Table9[account], MATCH(ROW(Table9[account]), ROW(Table9[account]))), ROWS($EB$1:FI37)))</f>
        <v>#NUM!</v>
      </c>
      <c r="FM39" s="13" t="e">
        <f t="array" ref="FM39">INDEX(Table9[subaccount], SMALL(IF(FM$2=Table9[account], MATCH(ROW(Table9[account]), ROW(Table9[account]))), ROWS($EB$1:FJ37)))</f>
        <v>#NUM!</v>
      </c>
      <c r="FN39" s="13" t="e">
        <f t="array" ref="FN39">INDEX(Table9[subaccount], SMALL(IF(FN$2=Table9[account], MATCH(ROW(Table9[account]), ROW(Table9[account]))), ROWS($EB$1:FK37)))</f>
        <v>#NUM!</v>
      </c>
      <c r="FO39" s="13" t="e">
        <f t="array" ref="FO39">INDEX(Table9[subaccount], SMALL(IF(FO$2=Table9[account], MATCH(ROW(Table9[account]), ROW(Table9[account]))), ROWS($EB$1:FL37)))</f>
        <v>#NUM!</v>
      </c>
      <c r="FP39" s="13" t="e">
        <f t="array" ref="FP39">INDEX(Table9[subaccount], SMALL(IF(FP$2=Table9[account], MATCH(ROW(Table9[account]), ROW(Table9[account]))), ROWS($EB$1:FM37)))</f>
        <v>#NUM!</v>
      </c>
      <c r="FQ39" s="13" t="e">
        <f t="array" ref="FQ39">INDEX(Table9[subaccount], SMALL(IF(FQ$2=Table9[account], MATCH(ROW(Table9[account]), ROW(Table9[account]))), ROWS($EB$1:FN37)))</f>
        <v>#NUM!</v>
      </c>
      <c r="FR39" s="13" t="e">
        <f t="array" ref="FR39">INDEX(Table9[subaccount], SMALL(IF(FR$2=Table9[account], MATCH(ROW(Table9[account]), ROW(Table9[account]))), ROWS($EB$1:FO37)))</f>
        <v>#NUM!</v>
      </c>
      <c r="FS39" s="13" t="e">
        <f t="array" ref="FS39">INDEX(Table9[subaccount], SMALL(IF(FS$2=Table9[account], MATCH(ROW(Table9[account]), ROW(Table9[account]))), ROWS($EB$1:FP37)))</f>
        <v>#NUM!</v>
      </c>
      <c r="FT39" s="13" t="e">
        <f t="array" ref="FT39">INDEX(Table9[subaccount], SMALL(IF(FT$2=Table9[account], MATCH(ROW(Table9[account]), ROW(Table9[account]))), ROWS($EB$1:FQ37)))</f>
        <v>#NUM!</v>
      </c>
      <c r="FU39" s="13" t="e">
        <f t="array" ref="FU39">INDEX(Table9[subaccount], SMALL(IF(FU$2=Table9[account], MATCH(ROW(Table9[account]), ROW(Table9[account]))), ROWS($EB$1:FR37)))</f>
        <v>#NUM!</v>
      </c>
      <c r="FV39" s="13" t="e">
        <f t="array" ref="FV39">INDEX(Table9[subaccount], SMALL(IF(FV$2=Table9[account], MATCH(ROW(Table9[account]), ROW(Table9[account]))), ROWS($EB$1:FS37)))</f>
        <v>#NUM!</v>
      </c>
      <c r="FW39" s="13" t="e">
        <f t="array" ref="FW39">INDEX(Table9[subaccount], SMALL(IF(FW$2=Table9[account], MATCH(ROW(Table9[account]), ROW(Table9[account]))), ROWS($EB$1:FT37)))</f>
        <v>#NUM!</v>
      </c>
      <c r="FX39" s="13" t="e">
        <f t="array" ref="FX39">INDEX(Table9[subaccount], SMALL(IF(FX$2=Table9[account], MATCH(ROW(Table9[account]), ROW(Table9[account]))), ROWS($EB$1:FU37)))</f>
        <v>#NUM!</v>
      </c>
      <c r="FY39" s="13" t="e">
        <f t="array" ref="FY39">INDEX(Table9[subaccount], SMALL(IF(FY$2=Table9[account], MATCH(ROW(Table9[account]), ROW(Table9[account]))), ROWS($EB$1:FV37)))</f>
        <v>#NUM!</v>
      </c>
      <c r="FZ39" s="13" t="e">
        <f t="array" ref="FZ39">INDEX(Table9[subaccount], SMALL(IF(FZ$2=Table9[account], MATCH(ROW(Table9[account]), ROW(Table9[account]))), ROWS($EB$1:FW37)))</f>
        <v>#NUM!</v>
      </c>
      <c r="GA39" s="13" t="e">
        <f t="array" ref="GA39">INDEX(Table9[subaccount], SMALL(IF(GA$2=Table9[account], MATCH(ROW(Table9[account]), ROW(Table9[account]))), ROWS($EB$1:FX37)))</f>
        <v>#NUM!</v>
      </c>
      <c r="GB39" s="13" t="e">
        <f t="array" ref="GB39">INDEX(Table9[subaccount], SMALL(IF(GB$2=Table9[account], MATCH(ROW(Table9[account]), ROW(Table9[account]))), ROWS($EB$1:FY37)))</f>
        <v>#NUM!</v>
      </c>
      <c r="GC39" s="13" t="e">
        <f t="array" ref="GC39">INDEX(Table9[subaccount], SMALL(IF(GC$2=Table9[account], MATCH(ROW(Table9[account]), ROW(Table9[account]))), ROWS($EB$1:FZ37)))</f>
        <v>#NUM!</v>
      </c>
      <c r="GD39" s="13" t="e">
        <f t="array" ref="GD39">INDEX(Table9[subaccount], SMALL(IF(GD$2=Table9[account], MATCH(ROW(Table9[account]), ROW(Table9[account]))), ROWS($EB$1:GA37)))</f>
        <v>#NUM!</v>
      </c>
      <c r="GE39" s="13" t="e">
        <f t="array" ref="GE39">INDEX(Table9[subaccount], SMALL(IF(GE$2=Table9[account], MATCH(ROW(Table9[account]), ROW(Table9[account]))), ROWS($EB$1:GB37)))</f>
        <v>#NUM!</v>
      </c>
      <c r="GF39" s="13" t="e">
        <f t="array" ref="GF39">INDEX(Table9[subaccount], SMALL(IF(GF$2=Table9[account], MATCH(ROW(Table9[account]), ROW(Table9[account]))), ROWS($EB$1:GC37)))</f>
        <v>#NUM!</v>
      </c>
      <c r="GG39" s="13" t="e">
        <f t="array" ref="GG39">INDEX(Table9[subaccount], SMALL(IF(GG$2=Table9[account], MATCH(ROW(Table9[account]), ROW(Table9[account]))), ROWS($EB$1:GD37)))</f>
        <v>#NUM!</v>
      </c>
      <c r="GH39" s="13" t="e">
        <f t="array" ref="GH39">INDEX(Table9[subaccount], SMALL(IF(GH$2=Table9[account], MATCH(ROW(Table9[account]), ROW(Table9[account]))), ROWS($EB$1:GE37)))</f>
        <v>#NUM!</v>
      </c>
      <c r="GI39" s="13" t="e">
        <f t="array" ref="GI39">INDEX(Table9[subaccount], SMALL(IF(GI$2=Table9[account], MATCH(ROW(Table9[account]), ROW(Table9[account]))), ROWS($EB$1:GF37)))</f>
        <v>#NUM!</v>
      </c>
      <c r="GJ39" s="13" t="e">
        <f t="array" ref="GJ39">INDEX(Table9[subaccount], SMALL(IF(GJ$2=Table9[account], MATCH(ROW(Table9[account]), ROW(Table9[account]))), ROWS($EB$1:GG37)))</f>
        <v>#NUM!</v>
      </c>
      <c r="GK39" s="13" t="e">
        <f t="array" ref="GK39">INDEX(Table9[subaccount], SMALL(IF(GK$2=Table9[account], MATCH(ROW(Table9[account]), ROW(Table9[account]))), ROWS($EB$1:GH37)))</f>
        <v>#NUM!</v>
      </c>
      <c r="GL39" s="13" t="e">
        <f t="array" ref="GL39">INDEX(Table9[subaccount], SMALL(IF(GL$2=Table9[account], MATCH(ROW(Table9[account]), ROW(Table9[account]))), ROWS($EB$1:GI37)))</f>
        <v>#NUM!</v>
      </c>
      <c r="GM39" s="13" t="e">
        <f t="array" ref="GM39">INDEX(Table9[subaccount], SMALL(IF(GM$2=Table9[account], MATCH(ROW(Table9[account]), ROW(Table9[account]))), ROWS($EB$1:GJ37)))</f>
        <v>#NUM!</v>
      </c>
      <c r="GN39" s="13" t="e">
        <f t="array" ref="GN39">INDEX(Table9[subaccount], SMALL(IF(GN$2=Table9[account], MATCH(ROW(Table9[account]), ROW(Table9[account]))), ROWS($EB$1:GK37)))</f>
        <v>#NUM!</v>
      </c>
      <c r="GO39" s="13" t="e">
        <f t="array" ref="GO39">INDEX(Table9[subaccount], SMALL(IF(GO$2=Table9[account], MATCH(ROW(Table9[account]), ROW(Table9[account]))), ROWS($EB$1:GL37)))</f>
        <v>#NUM!</v>
      </c>
      <c r="GP39" s="13" t="e">
        <f t="array" ref="GP39">INDEX(Table9[subaccount], SMALL(IF(GP$2=Table9[account], MATCH(ROW(Table9[account]), ROW(Table9[account]))), ROWS($EB$1:GM37)))</f>
        <v>#NUM!</v>
      </c>
      <c r="GQ39" s="13" t="e">
        <f t="array" ref="GQ39">INDEX(Table9[subaccount], SMALL(IF(GQ$2=Table9[account], MATCH(ROW(Table9[account]), ROW(Table9[account]))), ROWS($EB$1:GN37)))</f>
        <v>#NUM!</v>
      </c>
      <c r="GR39" s="13" t="e">
        <f t="array" ref="GR39">INDEX(Table9[subaccount], SMALL(IF(GR$2=Table9[account], MATCH(ROW(Table9[account]), ROW(Table9[account]))), ROWS($EB$1:GO37)))</f>
        <v>#NUM!</v>
      </c>
      <c r="GY39" s="13"/>
      <c r="GZ39" s="13"/>
      <c r="HA39" s="13"/>
      <c r="HC39" s="13" t="s">
        <v>414</v>
      </c>
      <c r="HD39" s="13" t="s">
        <v>477</v>
      </c>
      <c r="HF39" s="13" t="e">
        <f t="array" ref="HF39">INDEX(Table12[SKU], SMALL(IF(HF$2=Table12[Brand], MATCH(ROW(Table12[Brand]), ROW(Table12[Brand]))), ROWS($HC$1:HC37)))</f>
        <v>#NUM!</v>
      </c>
      <c r="HG39" s="13" t="e">
        <f t="array" ref="HG39">INDEX(Table12[SKU], SMALL(IF(HG$2=Table12[Brand], MATCH(ROW(Table12[Brand]), ROW(Table12[Brand]))), ROWS($HC$1:HD37)))</f>
        <v>#NUM!</v>
      </c>
      <c r="HH39" s="13" t="e">
        <f t="array" ref="HH39">INDEX(Table12[SKU], SMALL(IF(HH$2=Table12[Brand], MATCH(ROW(Table12[Brand]), ROW(Table12[Brand]))), ROWS($HC$1:HE37)))</f>
        <v>#NUM!</v>
      </c>
      <c r="HI39" s="13" t="e">
        <f t="array" ref="HI39">INDEX(Table12[SKU], SMALL(IF(HI$2=Table12[Brand], MATCH(ROW(Table12[Brand]), ROW(Table12[Brand]))), ROWS($HC$1:HF37)))</f>
        <v>#NUM!</v>
      </c>
      <c r="HJ39" s="13" t="e">
        <f t="array" ref="HJ39">INDEX(Table12[SKU], SMALL(IF(HJ$2=Table12[Brand], MATCH(ROW(Table12[Brand]), ROW(Table12[Brand]))), ROWS($HC$1:HG37)))</f>
        <v>#NUM!</v>
      </c>
      <c r="HK39" s="13" t="e">
        <f t="array" ref="HK39">INDEX(Table12[SKU], SMALL(IF(HK$2=Table12[Brand], MATCH(ROW(Table12[Brand]), ROW(Table12[Brand]))), ROWS($HC$1:HH37)))</f>
        <v>#NUM!</v>
      </c>
      <c r="HL39" s="13" t="e">
        <f t="array" ref="HL39">INDEX(Table12[SKU], SMALL(IF(HL$2=Table12[Brand], MATCH(ROW(Table12[Brand]), ROW(Table12[Brand]))), ROWS($HC$1:HI37)))</f>
        <v>#NUM!</v>
      </c>
      <c r="HM39" s="13" t="e">
        <f t="array" ref="HM39">INDEX(Table12[SKU], SMALL(IF(HM$2=Table12[Brand], MATCH(ROW(Table12[Brand]), ROW(Table12[Brand]))), ROWS($HC$1:HJ37)))</f>
        <v>#NUM!</v>
      </c>
      <c r="HN39" s="13" t="e">
        <f t="array" ref="HN39">INDEX(Table12[SKU], SMALL(IF(HN$2=Table12[Brand], MATCH(ROW(Table12[Brand]), ROW(Table12[Brand]))), ROWS($HC$1:HK37)))</f>
        <v>#NUM!</v>
      </c>
      <c r="HO39" s="13" t="e">
        <f t="array" ref="HO39">INDEX(Table12[SKU], SMALL(IF(HO$2=Table12[Brand], MATCH(ROW(Table12[Brand]), ROW(Table12[Brand]))), ROWS($HC$1:HL37)))</f>
        <v>#NUM!</v>
      </c>
      <c r="HP39" s="13" t="e">
        <f t="array" ref="HP39">INDEX(Table12[SKU], SMALL(IF(HP$2=Table12[Brand], MATCH(ROW(Table12[Brand]), ROW(Table12[Brand]))), ROWS($HC$1:HM37)))</f>
        <v>#NUM!</v>
      </c>
      <c r="HQ39" s="13" t="e">
        <f t="array" ref="HQ39">INDEX(Table12[SKU], SMALL(IF(HQ$2=Table12[Brand], MATCH(ROW(Table12[Brand]), ROW(Table12[Brand]))), ROWS($HC$1:HN37)))</f>
        <v>#NUM!</v>
      </c>
      <c r="HR39" s="13" t="e">
        <f t="array" ref="HR39">INDEX(Table12[SKU], SMALL(IF(HR$2=Table12[Brand], MATCH(ROW(Table12[Brand]), ROW(Table12[Brand]))), ROWS($HC$1:HO37)))</f>
        <v>#NUM!</v>
      </c>
      <c r="HS39" s="13" t="e">
        <f t="array" ref="HS39">INDEX(Table12[SKU], SMALL(IF(HS$2=Table12[Brand], MATCH(ROW(Table12[Brand]), ROW(Table12[Brand]))), ROWS($HC$1:HP37)))</f>
        <v>#NUM!</v>
      </c>
      <c r="HT39" s="13" t="e">
        <f t="array" ref="HT39">INDEX(Table12[SKU], SMALL(IF(HT$2=Table12[Brand], MATCH(ROW(Table12[Brand]), ROW(Table12[Brand]))), ROWS($HC$1:HQ37)))</f>
        <v>#NUM!</v>
      </c>
      <c r="HU39" s="13" t="e">
        <f t="array" ref="HU39">INDEX(Table12[SKU], SMALL(IF(HU$2=Table12[Brand], MATCH(ROW(Table12[Brand]), ROW(Table12[Brand]))), ROWS($HC$1:HR37)))</f>
        <v>#NUM!</v>
      </c>
      <c r="HV39" s="13" t="e">
        <f t="array" ref="HV39">INDEX(Table12[SKU], SMALL(IF(HV$2=Table12[Brand], MATCH(ROW(Table12[Brand]), ROW(Table12[Brand]))), ROWS($HC$1:HS37)))</f>
        <v>#NUM!</v>
      </c>
      <c r="HW39" s="13" t="e">
        <f t="array" ref="HW39">INDEX(Table12[SKU], SMALL(IF(HW$2=Table12[Brand], MATCH(ROW(Table12[Brand]), ROW(Table12[Brand]))), ROWS($HC$1:HT37)))</f>
        <v>#NUM!</v>
      </c>
      <c r="HX39" s="13" t="e">
        <f t="array" ref="HX39">INDEX(Table12[SKU], SMALL(IF(HX$2=Table12[Brand], MATCH(ROW(Table12[Brand]), ROW(Table12[Brand]))), ROWS($HC$1:HU37)))</f>
        <v>#NUM!</v>
      </c>
      <c r="HY39" s="13" t="e">
        <f t="array" ref="HY39">INDEX(Table12[SKU], SMALL(IF(HY$2=Table12[Brand], MATCH(ROW(Table12[Brand]), ROW(Table12[Brand]))), ROWS($HC$1:HV37)))</f>
        <v>#NUM!</v>
      </c>
      <c r="HZ39" s="13" t="e">
        <f t="array" ref="HZ39">INDEX(Table12[SKU], SMALL(IF(HZ$2=Table12[Brand], MATCH(ROW(Table12[Brand]), ROW(Table12[Brand]))), ROWS($HC$1:HW37)))</f>
        <v>#NUM!</v>
      </c>
      <c r="IA39" s="13" t="e">
        <f t="array" ref="IA39">INDEX(Table12[SKU], SMALL(IF(IA$2=Table12[Brand], MATCH(ROW(Table12[Brand]), ROW(Table12[Brand]))), ROWS($HC$1:HX37)))</f>
        <v>#NUM!</v>
      </c>
      <c r="IB39" s="13" t="e">
        <f t="array" ref="IB39">INDEX(Table12[SKU], SMALL(IF(IB$2=Table12[Brand], MATCH(ROW(Table12[Brand]), ROW(Table12[Brand]))), ROWS($HC$1:HY37)))</f>
        <v>#NUM!</v>
      </c>
      <c r="IC39" s="13" t="e">
        <f t="array" ref="IC39">INDEX(Table12[SKU], SMALL(IF(IC$2=Table12[Brand], MATCH(ROW(Table12[Brand]), ROW(Table12[Brand]))), ROWS($HC$1:HZ37)))</f>
        <v>#NUM!</v>
      </c>
      <c r="ID39" s="13" t="e">
        <f t="array" ref="ID39">INDEX(Table12[SKU], SMALL(IF(ID$2=Table12[Brand], MATCH(ROW(Table12[Brand]), ROW(Table12[Brand]))), ROWS($HC$1:IA37)))</f>
        <v>#NUM!</v>
      </c>
      <c r="IE39" s="13" t="e">
        <f t="array" ref="IE39">INDEX(Table12[SKU], SMALL(IF(IE$2=Table12[Brand], MATCH(ROW(Table12[Brand]), ROW(Table12[Brand]))), ROWS($HC$1:IB37)))</f>
        <v>#NUM!</v>
      </c>
      <c r="IF39" s="13" t="e">
        <f t="array" ref="IF39">INDEX(Table12[SKU], SMALL(IF(IF$2=Table12[Brand], MATCH(ROW(Table12[Brand]), ROW(Table12[Brand]))), ROWS($HC$1:IC37)))</f>
        <v>#NUM!</v>
      </c>
      <c r="IG39" s="13" t="e">
        <f t="array" ref="IG39">INDEX(Table12[SKU], SMALL(IF(IG$2=Table12[Brand], MATCH(ROW(Table12[Brand]), ROW(Table12[Brand]))), ROWS($HC$1:ID37)))</f>
        <v>#NUM!</v>
      </c>
      <c r="IH39" s="13" t="e">
        <f t="array" ref="IH39">INDEX(Table12[SKU], SMALL(IF(IH$2=Table12[Brand], MATCH(ROW(Table12[Brand]), ROW(Table12[Brand]))), ROWS($HC$1:IE37)))</f>
        <v>#NUM!</v>
      </c>
      <c r="II39" s="13" t="e">
        <f t="array" ref="II39">INDEX(Table12[SKU], SMALL(IF(II$2=Table12[Brand], MATCH(ROW(Table12[Brand]), ROW(Table12[Brand]))), ROWS($HC$1:IF37)))</f>
        <v>#NUM!</v>
      </c>
      <c r="IJ39" s="13" t="e">
        <f t="array" ref="IJ39">INDEX(Table12[SKU], SMALL(IF(IJ$2=Table12[Brand], MATCH(ROW(Table12[Brand]), ROW(Table12[Brand]))), ROWS($HC$1:IG37)))</f>
        <v>#NUM!</v>
      </c>
      <c r="IL39" t="s">
        <v>414</v>
      </c>
      <c r="IM39" t="s">
        <v>477</v>
      </c>
      <c r="IN39" s="13">
        <f t="shared" si="0"/>
        <v>0</v>
      </c>
    </row>
    <row r="40" spans="33:248">
      <c r="AG40" s="2" t="s">
        <v>81</v>
      </c>
      <c r="AH40" s="3" t="s">
        <v>74</v>
      </c>
      <c r="AJ40" s="13" t="e" cm="1">
        <f t="array" ref="AJ40">INDEX(Table4[activity], SMALL(IF(AJ$2=Table4[subcategory], MATCH(ROW(Table4[subcategory]), ROW(Table4[subcategory]))), ROWS($AG$1:AG38)))</f>
        <v>#NUM!</v>
      </c>
      <c r="AK40" s="13" t="e" cm="1">
        <f t="array" ref="AK40">INDEX(Table4[activity], SMALL(IF(AK$2=Table4[subcategory], MATCH(ROW(Table4[subcategory]), ROW(Table4[subcategory]))), ROWS($AG$1:AH38)))</f>
        <v>#NUM!</v>
      </c>
      <c r="AL40" s="13" t="e" cm="1">
        <f t="array" ref="AL40">INDEX(Table4[activity], SMALL(IF(AL$2=Table4[subcategory], MATCH(ROW(Table4[subcategory]), ROW(Table4[subcategory]))), ROWS($AG$1:AI38)))</f>
        <v>#NUM!</v>
      </c>
      <c r="AM40" s="13" t="e" cm="1">
        <f t="array" ref="AM40">INDEX(Table4[activity], SMALL(IF(AM$2=Table4[subcategory], MATCH(ROW(Table4[subcategory]), ROW(Table4[subcategory]))), ROWS($AG$1:AJ38)))</f>
        <v>#NUM!</v>
      </c>
      <c r="AN40" s="13" t="e" cm="1">
        <f t="array" ref="AN40">INDEX(Table4[activity], SMALL(IF(AN$2=Table4[subcategory], MATCH(ROW(Table4[subcategory]), ROW(Table4[subcategory]))), ROWS($AG$1:AK38)))</f>
        <v>#NUM!</v>
      </c>
      <c r="AO40" s="13" t="e" cm="1">
        <f t="array" ref="AO40">INDEX(Table4[activity], SMALL(IF(AO$2=Table4[subcategory], MATCH(ROW(Table4[subcategory]), ROW(Table4[subcategory]))), ROWS($AG$1:AL38)))</f>
        <v>#NUM!</v>
      </c>
      <c r="AP40" s="13" t="e" cm="1">
        <f t="array" ref="AP40">INDEX(Table4[activity], SMALL(IF(AP$2=Table4[subcategory], MATCH(ROW(Table4[subcategory]), ROW(Table4[subcategory]))), ROWS($AG$1:AM38)))</f>
        <v>#NUM!</v>
      </c>
      <c r="AQ40" s="13" t="e" cm="1">
        <f t="array" ref="AQ40">INDEX(Table4[activity], SMALL(IF(AQ$2=Table4[subcategory], MATCH(ROW(Table4[subcategory]), ROW(Table4[subcategory]))), ROWS($AG$1:AN38)))</f>
        <v>#NUM!</v>
      </c>
      <c r="AR40" s="13" t="e" cm="1">
        <f t="array" ref="AR40">INDEX(Table4[activity], SMALL(IF(AR$2=Table4[subcategory], MATCH(ROW(Table4[subcategory]), ROW(Table4[subcategory]))), ROWS($AG$1:AO38)))</f>
        <v>#NUM!</v>
      </c>
      <c r="AS40" s="13" t="e" cm="1">
        <f t="array" ref="AS40">INDEX(Table4[activity], SMALL(IF(AS$2=Table4[subcategory], MATCH(ROW(Table4[subcategory]), ROW(Table4[subcategory]))), ROWS($AG$1:AP38)))</f>
        <v>#NUM!</v>
      </c>
      <c r="AT40" s="13" t="e" cm="1">
        <f t="array" ref="AT40">INDEX(Table4[activity], SMALL(IF(AT$2=Table4[subcategory], MATCH(ROW(Table4[subcategory]), ROW(Table4[subcategory]))), ROWS($AG$1:AQ38)))</f>
        <v>#NUM!</v>
      </c>
      <c r="AU40" s="13" t="e" cm="1">
        <f t="array" ref="AU40">INDEX(Table4[activity], SMALL(IF(AU$2=Table4[subcategory], MATCH(ROW(Table4[subcategory]), ROW(Table4[subcategory]))), ROWS($AG$1:AR38)))</f>
        <v>#NUM!</v>
      </c>
      <c r="AV40" s="13" t="e" cm="1">
        <f t="array" ref="AV40">INDEX(Table4[activity], SMALL(IF(AV$2=Table4[subcategory], MATCH(ROW(Table4[subcategory]), ROW(Table4[subcategory]))), ROWS($AG$1:AS38)))</f>
        <v>#NUM!</v>
      </c>
      <c r="AW40" s="13" t="e" cm="1">
        <f t="array" ref="AW40">INDEX(Table4[activity], SMALL(IF(AW$2=Table4[subcategory], MATCH(ROW(Table4[subcategory]), ROW(Table4[subcategory]))), ROWS($AG$1:AT38)))</f>
        <v>#NUM!</v>
      </c>
      <c r="AX40" s="13" t="e" cm="1">
        <f t="array" ref="AX40">INDEX(Table4[activity], SMALL(IF(AX$2=Table4[subcategory], MATCH(ROW(Table4[subcategory]), ROW(Table4[subcategory]))), ROWS($AG$1:AU38)))</f>
        <v>#NUM!</v>
      </c>
      <c r="AY40" s="13" t="e" cm="1">
        <f t="array" ref="AY40">INDEX(Table4[activity], SMALL(IF(AY$2=Table4[subcategory], MATCH(ROW(Table4[subcategory]), ROW(Table4[subcategory]))), ROWS($AG$1:AV38)))</f>
        <v>#NUM!</v>
      </c>
      <c r="AZ40" s="13" t="e" cm="1">
        <f t="array" ref="AZ40">INDEX(Table4[activity], SMALL(IF(AZ$2=Table4[subcategory], MATCH(ROW(Table4[subcategory]), ROW(Table4[subcategory]))), ROWS($AG$1:AW38)))</f>
        <v>#NUM!</v>
      </c>
      <c r="BA40" s="13" t="e" cm="1">
        <f t="array" ref="BA40">INDEX(Table4[activity], SMALL(IF(BA$2=Table4[subcategory], MATCH(ROW(Table4[subcategory]), ROW(Table4[subcategory]))), ROWS($AG$1:AX38)))</f>
        <v>#NUM!</v>
      </c>
      <c r="BB40" s="13" t="e" cm="1">
        <f t="array" ref="BB40">INDEX(Table4[activity], SMALL(IF(BB$2=Table4[subcategory], MATCH(ROW(Table4[subcategory]), ROW(Table4[subcategory]))), ROWS($AG$1:AY38)))</f>
        <v>#NUM!</v>
      </c>
      <c r="BD40" s="13" t="s">
        <v>70</v>
      </c>
      <c r="BE40" s="13" t="s">
        <v>71</v>
      </c>
      <c r="BG40" s="13" t="e">
        <f t="array" ref="BG40">INDEX(Table5[subactivity], SMALL(IF(BG$2=Table5[activity], MATCH(ROW(Table5[activity]), ROW(Table5[activity]))), ROWS($BD$1:BD38)))</f>
        <v>#NUM!</v>
      </c>
      <c r="BH40" s="13" t="e">
        <f t="array" ref="BH40">INDEX(Table5[subactivity], SMALL(IF(BH$2=Table5[activity], MATCH(ROW(Table5[activity]), ROW(Table5[activity]))), ROWS($BD$1:BE38)))</f>
        <v>#NUM!</v>
      </c>
      <c r="BI40" s="13" t="e">
        <f t="array" ref="BI40">INDEX(Table5[subactivity], SMALL(IF(BI$2=Table5[activity], MATCH(ROW(Table5[activity]), ROW(Table5[activity]))), ROWS($BD$1:BF38)))</f>
        <v>#NUM!</v>
      </c>
      <c r="BJ40" s="13" t="e">
        <f t="array" ref="BJ40">INDEX(Table5[subactivity], SMALL(IF(BJ$2=Table5[activity], MATCH(ROW(Table5[activity]), ROW(Table5[activity]))), ROWS($BD$1:BG38)))</f>
        <v>#NUM!</v>
      </c>
      <c r="BK40" s="13" t="e">
        <f t="array" ref="BK40">INDEX(Table5[subactivity], SMALL(IF(BK$2=Table5[activity], MATCH(ROW(Table5[activity]), ROW(Table5[activity]))), ROWS($BD$1:BH38)))</f>
        <v>#NUM!</v>
      </c>
      <c r="BL40" s="13" t="e">
        <f t="array" ref="BL40">INDEX(Table5[subactivity], SMALL(IF(BL$2=Table5[activity], MATCH(ROW(Table5[activity]), ROW(Table5[activity]))), ROWS($BD$1:BI38)))</f>
        <v>#NUM!</v>
      </c>
      <c r="BM40" s="13" t="e">
        <f t="array" ref="BM40">INDEX(Table5[subactivity], SMALL(IF(BM$2=Table5[activity], MATCH(ROW(Table5[activity]), ROW(Table5[activity]))), ROWS($BD$1:BJ38)))</f>
        <v>#NUM!</v>
      </c>
      <c r="BN40" s="13" t="e">
        <f t="array" ref="BN40">INDEX(Table5[subactivity], SMALL(IF(BN$2=Table5[activity], MATCH(ROW(Table5[activity]), ROW(Table5[activity]))), ROWS($BD$1:BK38)))</f>
        <v>#NUM!</v>
      </c>
      <c r="BO40" s="13" t="e">
        <f t="array" ref="BO40">INDEX(Table5[subactivity], SMALL(IF(BO$2=Table5[activity], MATCH(ROW(Table5[activity]), ROW(Table5[activity]))), ROWS($BD$1:BL38)))</f>
        <v>#NUM!</v>
      </c>
      <c r="BP40" s="13" t="e">
        <f t="array" ref="BP40">INDEX(Table5[subactivity], SMALL(IF(BP$2=Table5[activity], MATCH(ROW(Table5[activity]), ROW(Table5[activity]))), ROWS($BD$1:BM38)))</f>
        <v>#NUM!</v>
      </c>
      <c r="BQ40" s="13" t="e">
        <f t="array" ref="BQ40">INDEX(Table5[subactivity], SMALL(IF(BQ$2=Table5[activity], MATCH(ROW(Table5[activity]), ROW(Table5[activity]))), ROWS($BD$1:BN38)))</f>
        <v>#NUM!</v>
      </c>
      <c r="BR40" s="13" t="e">
        <f t="array" ref="BR40">INDEX(Table5[subactivity], SMALL(IF(BR$2=Table5[activity], MATCH(ROW(Table5[activity]), ROW(Table5[activity]))), ROWS($BD$1:BO38)))</f>
        <v>#NUM!</v>
      </c>
      <c r="BS40" s="13" t="e">
        <f t="array" ref="BS40">INDEX(Table5[subactivity], SMALL(IF(BS$2=Table5[activity], MATCH(ROW(Table5[activity]), ROW(Table5[activity]))), ROWS($BD$1:BP38)))</f>
        <v>#NUM!</v>
      </c>
      <c r="BT40" s="13" t="e">
        <f t="array" ref="BT40">INDEX(Table5[subactivity], SMALL(IF(BT$2=Table5[activity], MATCH(ROW(Table5[activity]), ROW(Table5[activity]))), ROWS($BD$1:BQ38)))</f>
        <v>#NUM!</v>
      </c>
      <c r="BU40" s="13" t="e">
        <f t="array" ref="BU40">INDEX(Table5[subactivity], SMALL(IF(BU$2=Table5[activity], MATCH(ROW(Table5[activity]), ROW(Table5[activity]))), ROWS($BD$1:BR38)))</f>
        <v>#NUM!</v>
      </c>
      <c r="BV40" s="13" t="e">
        <f t="array" ref="BV40">INDEX(Table5[subactivity], SMALL(IF(BV$2=Table5[activity], MATCH(ROW(Table5[activity]), ROW(Table5[activity]))), ROWS($BD$1:BS38)))</f>
        <v>#NUM!</v>
      </c>
      <c r="BW40" s="13" t="e">
        <f t="array" ref="BW40">INDEX(Table5[subactivity], SMALL(IF(BW$2=Table5[activity], MATCH(ROW(Table5[activity]), ROW(Table5[activity]))), ROWS($BD$1:BT38)))</f>
        <v>#NUM!</v>
      </c>
      <c r="BX40" s="13" t="e">
        <f t="array" ref="BX40">INDEX(Table5[subactivity], SMALL(IF(BX$2=Table5[activity], MATCH(ROW(Table5[activity]), ROW(Table5[activity]))), ROWS($BD$1:BU38)))</f>
        <v>#NUM!</v>
      </c>
      <c r="BY40" s="13" t="e">
        <f t="array" ref="BY40">INDEX(Table5[subactivity], SMALL(IF(BY$2=Table5[activity], MATCH(ROW(Table5[activity]), ROW(Table5[activity]))), ROWS($BD$1:BV38)))</f>
        <v>#NUM!</v>
      </c>
      <c r="BZ40" s="13" t="e">
        <f t="array" ref="BZ40">INDEX(Table5[subactivity], SMALL(IF(BZ$2=Table5[activity], MATCH(ROW(Table5[activity]), ROW(Table5[activity]))), ROWS($BD$1:BW38)))</f>
        <v>#NUM!</v>
      </c>
      <c r="CA40" s="13" t="e">
        <f t="array" ref="CA40">INDEX(Table5[subactivity], SMALL(IF(CA$2=Table5[activity], MATCH(ROW(Table5[activity]), ROW(Table5[activity]))), ROWS($BD$1:BX38)))</f>
        <v>#NUM!</v>
      </c>
      <c r="CB40" s="13" t="e">
        <f t="array" ref="CB40">INDEX(Table5[subactivity], SMALL(IF(CB$2=Table5[activity], MATCH(ROW(Table5[activity]), ROW(Table5[activity]))), ROWS($BD$1:BY38)))</f>
        <v>#NUM!</v>
      </c>
      <c r="CC40" s="13" t="e">
        <f t="array" ref="CC40">INDEX(Table5[subactivity], SMALL(IF(CC$2=Table5[activity], MATCH(ROW(Table5[activity]), ROW(Table5[activity]))), ROWS($BD$1:BZ38)))</f>
        <v>#NUM!</v>
      </c>
      <c r="CD40" s="13" t="e">
        <f t="array" ref="CD40">INDEX(Table5[subactivity], SMALL(IF(CD$2=Table5[activity], MATCH(ROW(Table5[activity]), ROW(Table5[activity]))), ROWS($BD$1:CA38)))</f>
        <v>#NUM!</v>
      </c>
      <c r="CE40" s="13" t="e">
        <f t="array" ref="CE40">INDEX(Table5[subactivity], SMALL(IF(CE$2=Table5[activity], MATCH(ROW(Table5[activity]), ROW(Table5[activity]))), ROWS($BD$1:CB38)))</f>
        <v>#NUM!</v>
      </c>
      <c r="CF40" s="13" t="e">
        <f t="array" ref="CF40">INDEX(Table5[subactivity], SMALL(IF(CF$2=Table5[activity], MATCH(ROW(Table5[activity]), ROW(Table5[activity]))), ROWS($BD$1:CC38)))</f>
        <v>#NUM!</v>
      </c>
      <c r="CG40" s="13" t="e">
        <f t="array" ref="CG40">INDEX(Table5[subactivity], SMALL(IF(CG$2=Table5[activity], MATCH(ROW(Table5[activity]), ROW(Table5[activity]))), ROWS($BD$1:CD38)))</f>
        <v>#NUM!</v>
      </c>
      <c r="CH40" s="13" t="e">
        <f t="array" ref="CH40">INDEX(Table5[subactivity], SMALL(IF(CH$2=Table5[activity], MATCH(ROW(Table5[activity]), ROW(Table5[activity]))), ROWS($BD$1:CE38)))</f>
        <v>#NUM!</v>
      </c>
      <c r="CI40" s="13" t="e">
        <f t="array" ref="CI40">INDEX(Table5[subactivity], SMALL(IF(CI$2=Table5[activity], MATCH(ROW(Table5[activity]), ROW(Table5[activity]))), ROWS($BD$1:CF38)))</f>
        <v>#NUM!</v>
      </c>
      <c r="CJ40" s="13" t="e">
        <f t="array" ref="CJ40">INDEX(Table5[subactivity], SMALL(IF(CJ$2=Table5[activity], MATCH(ROW(Table5[activity]), ROW(Table5[activity]))), ROWS($BD$1:CG38)))</f>
        <v>#NUM!</v>
      </c>
      <c r="CK40" s="13" t="e">
        <f t="array" ref="CK40">INDEX(Table5[subactivity], SMALL(IF(CK$2=Table5[activity], MATCH(ROW(Table5[activity]), ROW(Table5[activity]))), ROWS($BD$1:CH38)))</f>
        <v>#NUM!</v>
      </c>
      <c r="CL40" s="13" t="e">
        <f t="array" ref="CL40">INDEX(Table5[subactivity], SMALL(IF(CL$2=Table5[activity], MATCH(ROW(Table5[activity]), ROW(Table5[activity]))), ROWS($BD$1:CI38)))</f>
        <v>#NUM!</v>
      </c>
      <c r="CM40" s="13" t="e">
        <f t="array" ref="CM40">INDEX(Table5[subactivity], SMALL(IF(CM$2=Table5[activity], MATCH(ROW(Table5[activity]), ROW(Table5[activity]))), ROWS($BD$1:CJ38)))</f>
        <v>#NUM!</v>
      </c>
      <c r="CN40" s="13" t="e">
        <f t="array" ref="CN40">INDEX(Table5[subactivity], SMALL(IF(CN$2=Table5[activity], MATCH(ROW(Table5[activity]), ROW(Table5[activity]))), ROWS($BD$1:CK38)))</f>
        <v>#NUM!</v>
      </c>
      <c r="CO40" s="13" t="e">
        <f t="array" ref="CO40">INDEX(Table5[subactivity], SMALL(IF(CO$2=Table5[activity], MATCH(ROW(Table5[activity]), ROW(Table5[activity]))), ROWS($BD$1:CL38)))</f>
        <v>#NUM!</v>
      </c>
      <c r="CP40" s="13" t="e">
        <f t="array" ref="CP40">INDEX(Table5[subactivity], SMALL(IF(CP$2=Table5[activity], MATCH(ROW(Table5[activity]), ROW(Table5[activity]))), ROWS($BD$1:CM38)))</f>
        <v>#NUM!</v>
      </c>
      <c r="DG40" s="13" t="s">
        <v>148</v>
      </c>
      <c r="DH40" s="13" t="s">
        <v>192</v>
      </c>
      <c r="DJ40" s="13" t="e">
        <f t="array" ref="DJ40">INDEX(Table8[account], SMALL(IF(DJ$2=Table8[subchannel], MATCH(ROW(Table8[subchannel]), ROW(Table8[subchannel]))), ROWS($DG$1:DG38)))</f>
        <v>#NUM!</v>
      </c>
      <c r="DK40" s="13" t="e">
        <f t="array" ref="DK40">INDEX(Table8[account], SMALL(IF(DK$2=Table8[subchannel], MATCH(ROW(Table8[subchannel]), ROW(Table8[subchannel]))), ROWS($DG$1:DH38)))</f>
        <v>#NUM!</v>
      </c>
      <c r="DL40" s="13" t="e">
        <f t="array" ref="DL40">INDEX(Table8[account], SMALL(IF(DL$2=Table8[subchannel], MATCH(ROW(Table8[subchannel]), ROW(Table8[subchannel]))), ROWS($DG$1:DI38)))</f>
        <v>#NUM!</v>
      </c>
      <c r="DM40" s="13" t="e">
        <f t="array" ref="DM40">INDEX(Table8[account], SMALL(IF(DM$2=Table8[subchannel], MATCH(ROW(Table8[subchannel]), ROW(Table8[subchannel]))), ROWS($DG$1:DJ38)))</f>
        <v>#NUM!</v>
      </c>
      <c r="DN40" s="13" t="e">
        <f t="array" ref="DN40">INDEX(Table8[account], SMALL(IF(DN$2=Table8[subchannel], MATCH(ROW(Table8[subchannel]), ROW(Table8[subchannel]))), ROWS($DG$1:DK38)))</f>
        <v>#NUM!</v>
      </c>
      <c r="DO40" s="13" t="e">
        <f t="array" ref="DO40">INDEX(Table8[account], SMALL(IF(DO$2=Table8[subchannel], MATCH(ROW(Table8[subchannel]), ROW(Table8[subchannel]))), ROWS($DG$1:DL38)))</f>
        <v>#NUM!</v>
      </c>
      <c r="DP40" s="13" t="e">
        <f t="array" ref="DP40">INDEX(Table8[account], SMALL(IF(DP$2=Table8[subchannel], MATCH(ROW(Table8[subchannel]), ROW(Table8[subchannel]))), ROWS($DG$1:DM38)))</f>
        <v>#NUM!</v>
      </c>
      <c r="DQ40" s="13" t="e">
        <f t="array" ref="DQ40">INDEX(Table8[account], SMALL(IF(DQ$2=Table8[subchannel], MATCH(ROW(Table8[subchannel]), ROW(Table8[subchannel]))), ROWS($DG$1:DN38)))</f>
        <v>#NUM!</v>
      </c>
      <c r="DR40" s="13" t="e">
        <f t="array" ref="DR40">INDEX(Table8[account], SMALL(IF(DR$2=Table8[subchannel], MATCH(ROW(Table8[subchannel]), ROW(Table8[subchannel]))), ROWS($DG$1:DO38)))</f>
        <v>#NUM!</v>
      </c>
      <c r="DS40" s="13" t="e">
        <f t="array" ref="DS40">INDEX(Table8[account], SMALL(IF(DS$2=Table8[subchannel], MATCH(ROW(Table8[subchannel]), ROW(Table8[subchannel]))), ROWS($DG$1:DP38)))</f>
        <v>#NUM!</v>
      </c>
      <c r="DT40" s="13" t="e">
        <f t="array" ref="DT40">INDEX(Table8[account], SMALL(IF(DT$2=Table8[subchannel], MATCH(ROW(Table8[subchannel]), ROW(Table8[subchannel]))), ROWS($DG$1:DQ38)))</f>
        <v>#NUM!</v>
      </c>
      <c r="DU40" s="13" t="e">
        <f t="array" ref="DU40">INDEX(Table8[account], SMALL(IF(DU$2=Table8[subchannel], MATCH(ROW(Table8[subchannel]), ROW(Table8[subchannel]))), ROWS($DG$1:DR38)))</f>
        <v>#NUM!</v>
      </c>
      <c r="DV40" s="13" t="e">
        <f t="array" ref="DV40">INDEX(Table8[account], SMALL(IF(DV$2=Table8[subchannel], MATCH(ROW(Table8[subchannel]), ROW(Table8[subchannel]))), ROWS($DG$1:DS38)))</f>
        <v>#NUM!</v>
      </c>
      <c r="DW40" s="13" t="e">
        <f t="array" ref="DW40">INDEX(Table8[account], SMALL(IF(DW$2=Table8[subchannel], MATCH(ROW(Table8[subchannel]), ROW(Table8[subchannel]))), ROWS($DG$1:DT38)))</f>
        <v>#NUM!</v>
      </c>
      <c r="DX40" s="13" t="e">
        <f t="array" ref="DX40">INDEX(Table8[account], SMALL(IF(DX$2=Table8[subchannel], MATCH(ROW(Table8[subchannel]), ROW(Table8[subchannel]))), ROWS($DG$1:DU38)))</f>
        <v>#NUM!</v>
      </c>
      <c r="DY40" s="13" t="e">
        <f t="array" ref="DY40">INDEX(Table8[account], SMALL(IF(DY$2=Table8[subchannel], MATCH(ROW(Table8[subchannel]), ROW(Table8[subchannel]))), ROWS($DG$1:DV38)))</f>
        <v>#NUM!</v>
      </c>
      <c r="DZ40" s="13" t="e">
        <f t="array" ref="DZ40">INDEX(Table8[account], SMALL(IF(DZ$2=Table8[subchannel], MATCH(ROW(Table8[subchannel]), ROW(Table8[subchannel]))), ROWS($DG$1:DW38)))</f>
        <v>#NUM!</v>
      </c>
      <c r="EB40" s="13" t="s">
        <v>177</v>
      </c>
      <c r="EC40" s="13" t="s">
        <v>227</v>
      </c>
      <c r="EE40" s="13" t="e">
        <f t="array" ref="EE40">INDEX(Table9[subaccount], SMALL(IF(EE$2=Table9[account], MATCH(ROW(Table9[account]), ROW(Table9[account]))), ROWS($EB$1:EB38)))</f>
        <v>#NUM!</v>
      </c>
      <c r="EF40" s="13" t="e">
        <f t="array" ref="EF40">INDEX(Table9[subaccount], SMALL(IF(EF$2=Table9[account], MATCH(ROW(Table9[account]), ROW(Table9[account]))), ROWS($EB$1:EC38)))</f>
        <v>#NUM!</v>
      </c>
      <c r="EG40" s="13" t="e">
        <f t="array" ref="EG40">INDEX(Table9[subaccount], SMALL(IF(EG$2=Table9[account], MATCH(ROW(Table9[account]), ROW(Table9[account]))), ROWS($EB$1:ED38)))</f>
        <v>#NUM!</v>
      </c>
      <c r="EH40" s="13" t="e">
        <f t="array" ref="EH40">INDEX(Table9[subaccount], SMALL(IF(EH$2=Table9[account], MATCH(ROW(Table9[account]), ROW(Table9[account]))), ROWS($EB$1:EE38)))</f>
        <v>#NUM!</v>
      </c>
      <c r="EI40" s="13" t="e">
        <f t="array" ref="EI40">INDEX(Table9[subaccount], SMALL(IF(EI$2=Table9[account], MATCH(ROW(Table9[account]), ROW(Table9[account]))), ROWS($EB$1:EF38)))</f>
        <v>#NUM!</v>
      </c>
      <c r="EJ40" s="13" t="e">
        <f t="array" ref="EJ40">INDEX(Table9[subaccount], SMALL(IF(EJ$2=Table9[account], MATCH(ROW(Table9[account]), ROW(Table9[account]))), ROWS($EB$1:EG38)))</f>
        <v>#NUM!</v>
      </c>
      <c r="EK40" s="13" t="e">
        <f t="array" ref="EK40">INDEX(Table9[subaccount], SMALL(IF(EK$2=Table9[account], MATCH(ROW(Table9[account]), ROW(Table9[account]))), ROWS($EB$1:EH38)))</f>
        <v>#NUM!</v>
      </c>
      <c r="EL40" s="13" t="e">
        <f t="array" ref="EL40">INDEX(Table9[subaccount], SMALL(IF(EL$2=Table9[account], MATCH(ROW(Table9[account]), ROW(Table9[account]))), ROWS($EB$1:EI38)))</f>
        <v>#NUM!</v>
      </c>
      <c r="EM40" s="13" t="e">
        <f t="array" ref="EM40">INDEX(Table9[subaccount], SMALL(IF(EM$2=Table9[account], MATCH(ROW(Table9[account]), ROW(Table9[account]))), ROWS($EB$1:EJ38)))</f>
        <v>#NUM!</v>
      </c>
      <c r="EN40" s="13" t="e">
        <f t="array" ref="EN40">INDEX(Table9[subaccount], SMALL(IF(EN$2=Table9[account], MATCH(ROW(Table9[account]), ROW(Table9[account]))), ROWS($EB$1:EK38)))</f>
        <v>#NUM!</v>
      </c>
      <c r="EO40" s="13" t="e">
        <f t="array" ref="EO40">INDEX(Table9[subaccount], SMALL(IF(EO$2=Table9[account], MATCH(ROW(Table9[account]), ROW(Table9[account]))), ROWS($EB$1:EL38)))</f>
        <v>#NUM!</v>
      </c>
      <c r="EP40" s="13" t="e">
        <f t="array" ref="EP40">INDEX(Table9[subaccount], SMALL(IF(EP$2=Table9[account], MATCH(ROW(Table9[account]), ROW(Table9[account]))), ROWS($EB$1:EM38)))</f>
        <v>#NUM!</v>
      </c>
      <c r="EQ40" s="13" t="e">
        <f t="array" ref="EQ40">INDEX(Table9[subaccount], SMALL(IF(EQ$2=Table9[account], MATCH(ROW(Table9[account]), ROW(Table9[account]))), ROWS($EB$1:EN38)))</f>
        <v>#NUM!</v>
      </c>
      <c r="ER40" s="13" t="e">
        <f t="array" ref="ER40">INDEX(Table9[subaccount], SMALL(IF(ER$2=Table9[account], MATCH(ROW(Table9[account]), ROW(Table9[account]))), ROWS($EB$1:EO38)))</f>
        <v>#NUM!</v>
      </c>
      <c r="ES40" s="13" t="e">
        <f t="array" ref="ES40">INDEX(Table9[subaccount], SMALL(IF(ES$2=Table9[account], MATCH(ROW(Table9[account]), ROW(Table9[account]))), ROWS($EB$1:EP38)))</f>
        <v>#NUM!</v>
      </c>
      <c r="ET40" s="13" t="e">
        <f t="array" ref="ET40">INDEX(Table9[subaccount], SMALL(IF(ET$2=Table9[account], MATCH(ROW(Table9[account]), ROW(Table9[account]))), ROWS($EB$1:EQ38)))</f>
        <v>#NUM!</v>
      </c>
      <c r="EU40" s="13" t="e">
        <f t="array" ref="EU40">INDEX(Table9[subaccount], SMALL(IF(EU$2=Table9[account], MATCH(ROW(Table9[account]), ROW(Table9[account]))), ROWS($EB$1:ER38)))</f>
        <v>#NUM!</v>
      </c>
      <c r="EV40" s="13" t="e">
        <f t="array" ref="EV40">INDEX(Table9[subaccount], SMALL(IF(EV$2=Table9[account], MATCH(ROW(Table9[account]), ROW(Table9[account]))), ROWS($EB$1:ES38)))</f>
        <v>#NUM!</v>
      </c>
      <c r="EW40" s="13" t="e">
        <f t="array" ref="EW40">INDEX(Table9[subaccount], SMALL(IF(EW$2=Table9[account], MATCH(ROW(Table9[account]), ROW(Table9[account]))), ROWS($EB$1:ET38)))</f>
        <v>#NUM!</v>
      </c>
      <c r="EX40" s="13" t="e">
        <f t="array" ref="EX40">INDEX(Table9[subaccount], SMALL(IF(EX$2=Table9[account], MATCH(ROW(Table9[account]), ROW(Table9[account]))), ROWS($EB$1:EU38)))</f>
        <v>#NUM!</v>
      </c>
      <c r="EY40" s="13" t="e">
        <f t="array" ref="EY40">INDEX(Table9[subaccount], SMALL(IF(EY$2=Table9[account], MATCH(ROW(Table9[account]), ROW(Table9[account]))), ROWS($EB$1:EV38)))</f>
        <v>#NUM!</v>
      </c>
      <c r="EZ40" s="13" t="e">
        <f t="array" ref="EZ40">INDEX(Table9[subaccount], SMALL(IF(EZ$2=Table9[account], MATCH(ROW(Table9[account]), ROW(Table9[account]))), ROWS($EB$1:EW38)))</f>
        <v>#NUM!</v>
      </c>
      <c r="FA40" s="13" t="e">
        <f t="array" ref="FA40">INDEX(Table9[subaccount], SMALL(IF(FA$2=Table9[account], MATCH(ROW(Table9[account]), ROW(Table9[account]))), ROWS($EB$1:EX38)))</f>
        <v>#NUM!</v>
      </c>
      <c r="FB40" s="13" t="e">
        <f t="array" ref="FB40">INDEX(Table9[subaccount], SMALL(IF(FB$2=Table9[account], MATCH(ROW(Table9[account]), ROW(Table9[account]))), ROWS($EB$1:EY38)))</f>
        <v>#NUM!</v>
      </c>
      <c r="FC40" s="13" t="e">
        <f t="array" ref="FC40">INDEX(Table9[subaccount], SMALL(IF(FC$2=Table9[account], MATCH(ROW(Table9[account]), ROW(Table9[account]))), ROWS($EB$1:EZ38)))</f>
        <v>#NUM!</v>
      </c>
      <c r="FD40" s="13" t="e">
        <f t="array" ref="FD40">INDEX(Table9[subaccount], SMALL(IF(FD$2=Table9[account], MATCH(ROW(Table9[account]), ROW(Table9[account]))), ROWS($EB$1:FA38)))</f>
        <v>#NUM!</v>
      </c>
      <c r="FE40" s="13" t="e">
        <f t="array" ref="FE40">INDEX(Table9[subaccount], SMALL(IF(FE$2=Table9[account], MATCH(ROW(Table9[account]), ROW(Table9[account]))), ROWS($EB$1:FB38)))</f>
        <v>#NUM!</v>
      </c>
      <c r="FF40" s="13" t="e">
        <f t="array" ref="FF40">INDEX(Table9[subaccount], SMALL(IF(FF$2=Table9[account], MATCH(ROW(Table9[account]), ROW(Table9[account]))), ROWS($EB$1:FC38)))</f>
        <v>#NUM!</v>
      </c>
      <c r="FG40" s="13" t="e">
        <f t="array" ref="FG40">INDEX(Table9[subaccount], SMALL(IF(FG$2=Table9[account], MATCH(ROW(Table9[account]), ROW(Table9[account]))), ROWS($EB$1:FD38)))</f>
        <v>#NUM!</v>
      </c>
      <c r="FH40" s="13" t="e">
        <f t="array" ref="FH40">INDEX(Table9[subaccount], SMALL(IF(FH$2=Table9[account], MATCH(ROW(Table9[account]), ROW(Table9[account]))), ROWS($EB$1:FE38)))</f>
        <v>#NUM!</v>
      </c>
      <c r="FI40" s="13" t="e">
        <f t="array" ref="FI40">INDEX(Table9[subaccount], SMALL(IF(FI$2=Table9[account], MATCH(ROW(Table9[account]), ROW(Table9[account]))), ROWS($EB$1:FF38)))</f>
        <v>#NUM!</v>
      </c>
      <c r="FJ40" s="13" t="e">
        <f t="array" ref="FJ40">INDEX(Table9[subaccount], SMALL(IF(FJ$2=Table9[account], MATCH(ROW(Table9[account]), ROW(Table9[account]))), ROWS($EB$1:FG38)))</f>
        <v>#NUM!</v>
      </c>
      <c r="FK40" s="13" t="e">
        <f t="array" ref="FK40">INDEX(Table9[subaccount], SMALL(IF(FK$2=Table9[account], MATCH(ROW(Table9[account]), ROW(Table9[account]))), ROWS($EB$1:FH38)))</f>
        <v>#NUM!</v>
      </c>
      <c r="FL40" s="13" t="e">
        <f t="array" ref="FL40">INDEX(Table9[subaccount], SMALL(IF(FL$2=Table9[account], MATCH(ROW(Table9[account]), ROW(Table9[account]))), ROWS($EB$1:FI38)))</f>
        <v>#NUM!</v>
      </c>
      <c r="FM40" s="13" t="e">
        <f t="array" ref="FM40">INDEX(Table9[subaccount], SMALL(IF(FM$2=Table9[account], MATCH(ROW(Table9[account]), ROW(Table9[account]))), ROWS($EB$1:FJ38)))</f>
        <v>#NUM!</v>
      </c>
      <c r="FN40" s="13" t="e">
        <f t="array" ref="FN40">INDEX(Table9[subaccount], SMALL(IF(FN$2=Table9[account], MATCH(ROW(Table9[account]), ROW(Table9[account]))), ROWS($EB$1:FK38)))</f>
        <v>#NUM!</v>
      </c>
      <c r="FO40" s="13" t="e">
        <f t="array" ref="FO40">INDEX(Table9[subaccount], SMALL(IF(FO$2=Table9[account], MATCH(ROW(Table9[account]), ROW(Table9[account]))), ROWS($EB$1:FL38)))</f>
        <v>#NUM!</v>
      </c>
      <c r="FP40" s="13" t="e">
        <f t="array" ref="FP40">INDEX(Table9[subaccount], SMALL(IF(FP$2=Table9[account], MATCH(ROW(Table9[account]), ROW(Table9[account]))), ROWS($EB$1:FM38)))</f>
        <v>#NUM!</v>
      </c>
      <c r="FQ40" s="13" t="e">
        <f t="array" ref="FQ40">INDEX(Table9[subaccount], SMALL(IF(FQ$2=Table9[account], MATCH(ROW(Table9[account]), ROW(Table9[account]))), ROWS($EB$1:FN38)))</f>
        <v>#NUM!</v>
      </c>
      <c r="FR40" s="13" t="e">
        <f t="array" ref="FR40">INDEX(Table9[subaccount], SMALL(IF(FR$2=Table9[account], MATCH(ROW(Table9[account]), ROW(Table9[account]))), ROWS($EB$1:FO38)))</f>
        <v>#NUM!</v>
      </c>
      <c r="FS40" s="13" t="e">
        <f t="array" ref="FS40">INDEX(Table9[subaccount], SMALL(IF(FS$2=Table9[account], MATCH(ROW(Table9[account]), ROW(Table9[account]))), ROWS($EB$1:FP38)))</f>
        <v>#NUM!</v>
      </c>
      <c r="FT40" s="13" t="e">
        <f t="array" ref="FT40">INDEX(Table9[subaccount], SMALL(IF(FT$2=Table9[account], MATCH(ROW(Table9[account]), ROW(Table9[account]))), ROWS($EB$1:FQ38)))</f>
        <v>#NUM!</v>
      </c>
      <c r="FU40" s="13" t="e">
        <f t="array" ref="FU40">INDEX(Table9[subaccount], SMALL(IF(FU$2=Table9[account], MATCH(ROW(Table9[account]), ROW(Table9[account]))), ROWS($EB$1:FR38)))</f>
        <v>#NUM!</v>
      </c>
      <c r="FV40" s="13" t="e">
        <f t="array" ref="FV40">INDEX(Table9[subaccount], SMALL(IF(FV$2=Table9[account], MATCH(ROW(Table9[account]), ROW(Table9[account]))), ROWS($EB$1:FS38)))</f>
        <v>#NUM!</v>
      </c>
      <c r="FW40" s="13" t="e">
        <f t="array" ref="FW40">INDEX(Table9[subaccount], SMALL(IF(FW$2=Table9[account], MATCH(ROW(Table9[account]), ROW(Table9[account]))), ROWS($EB$1:FT38)))</f>
        <v>#NUM!</v>
      </c>
      <c r="FX40" s="13" t="e">
        <f t="array" ref="FX40">INDEX(Table9[subaccount], SMALL(IF(FX$2=Table9[account], MATCH(ROW(Table9[account]), ROW(Table9[account]))), ROWS($EB$1:FU38)))</f>
        <v>#NUM!</v>
      </c>
      <c r="FY40" s="13" t="e">
        <f t="array" ref="FY40">INDEX(Table9[subaccount], SMALL(IF(FY$2=Table9[account], MATCH(ROW(Table9[account]), ROW(Table9[account]))), ROWS($EB$1:FV38)))</f>
        <v>#NUM!</v>
      </c>
      <c r="FZ40" s="13" t="e">
        <f t="array" ref="FZ40">INDEX(Table9[subaccount], SMALL(IF(FZ$2=Table9[account], MATCH(ROW(Table9[account]), ROW(Table9[account]))), ROWS($EB$1:FW38)))</f>
        <v>#NUM!</v>
      </c>
      <c r="GA40" s="13" t="e">
        <f t="array" ref="GA40">INDEX(Table9[subaccount], SMALL(IF(GA$2=Table9[account], MATCH(ROW(Table9[account]), ROW(Table9[account]))), ROWS($EB$1:FX38)))</f>
        <v>#NUM!</v>
      </c>
      <c r="GB40" s="13" t="e">
        <f t="array" ref="GB40">INDEX(Table9[subaccount], SMALL(IF(GB$2=Table9[account], MATCH(ROW(Table9[account]), ROW(Table9[account]))), ROWS($EB$1:FY38)))</f>
        <v>#NUM!</v>
      </c>
      <c r="GC40" s="13" t="e">
        <f t="array" ref="GC40">INDEX(Table9[subaccount], SMALL(IF(GC$2=Table9[account], MATCH(ROW(Table9[account]), ROW(Table9[account]))), ROWS($EB$1:FZ38)))</f>
        <v>#NUM!</v>
      </c>
      <c r="GD40" s="13" t="e">
        <f t="array" ref="GD40">INDEX(Table9[subaccount], SMALL(IF(GD$2=Table9[account], MATCH(ROW(Table9[account]), ROW(Table9[account]))), ROWS($EB$1:GA38)))</f>
        <v>#NUM!</v>
      </c>
      <c r="GE40" s="13" t="e">
        <f t="array" ref="GE40">INDEX(Table9[subaccount], SMALL(IF(GE$2=Table9[account], MATCH(ROW(Table9[account]), ROW(Table9[account]))), ROWS($EB$1:GB38)))</f>
        <v>#NUM!</v>
      </c>
      <c r="GF40" s="13" t="e">
        <f t="array" ref="GF40">INDEX(Table9[subaccount], SMALL(IF(GF$2=Table9[account], MATCH(ROW(Table9[account]), ROW(Table9[account]))), ROWS($EB$1:GC38)))</f>
        <v>#NUM!</v>
      </c>
      <c r="GG40" s="13" t="e">
        <f t="array" ref="GG40">INDEX(Table9[subaccount], SMALL(IF(GG$2=Table9[account], MATCH(ROW(Table9[account]), ROW(Table9[account]))), ROWS($EB$1:GD38)))</f>
        <v>#NUM!</v>
      </c>
      <c r="GH40" s="13" t="e">
        <f t="array" ref="GH40">INDEX(Table9[subaccount], SMALL(IF(GH$2=Table9[account], MATCH(ROW(Table9[account]), ROW(Table9[account]))), ROWS($EB$1:GE38)))</f>
        <v>#NUM!</v>
      </c>
      <c r="GI40" s="13" t="e">
        <f t="array" ref="GI40">INDEX(Table9[subaccount], SMALL(IF(GI$2=Table9[account], MATCH(ROW(Table9[account]), ROW(Table9[account]))), ROWS($EB$1:GF38)))</f>
        <v>#NUM!</v>
      </c>
      <c r="GJ40" s="13" t="e">
        <f t="array" ref="GJ40">INDEX(Table9[subaccount], SMALL(IF(GJ$2=Table9[account], MATCH(ROW(Table9[account]), ROW(Table9[account]))), ROWS($EB$1:GG38)))</f>
        <v>#NUM!</v>
      </c>
      <c r="GK40" s="13" t="e">
        <f t="array" ref="GK40">INDEX(Table9[subaccount], SMALL(IF(GK$2=Table9[account], MATCH(ROW(Table9[account]), ROW(Table9[account]))), ROWS($EB$1:GH38)))</f>
        <v>#NUM!</v>
      </c>
      <c r="GL40" s="13" t="e">
        <f t="array" ref="GL40">INDEX(Table9[subaccount], SMALL(IF(GL$2=Table9[account], MATCH(ROW(Table9[account]), ROW(Table9[account]))), ROWS($EB$1:GI38)))</f>
        <v>#NUM!</v>
      </c>
      <c r="GM40" s="13" t="e">
        <f t="array" ref="GM40">INDEX(Table9[subaccount], SMALL(IF(GM$2=Table9[account], MATCH(ROW(Table9[account]), ROW(Table9[account]))), ROWS($EB$1:GJ38)))</f>
        <v>#NUM!</v>
      </c>
      <c r="GN40" s="13" t="e">
        <f t="array" ref="GN40">INDEX(Table9[subaccount], SMALL(IF(GN$2=Table9[account], MATCH(ROW(Table9[account]), ROW(Table9[account]))), ROWS($EB$1:GK38)))</f>
        <v>#NUM!</v>
      </c>
      <c r="GO40" s="13" t="e">
        <f t="array" ref="GO40">INDEX(Table9[subaccount], SMALL(IF(GO$2=Table9[account], MATCH(ROW(Table9[account]), ROW(Table9[account]))), ROWS($EB$1:GL38)))</f>
        <v>#NUM!</v>
      </c>
      <c r="GP40" s="13" t="e">
        <f t="array" ref="GP40">INDEX(Table9[subaccount], SMALL(IF(GP$2=Table9[account], MATCH(ROW(Table9[account]), ROW(Table9[account]))), ROWS($EB$1:GM38)))</f>
        <v>#NUM!</v>
      </c>
      <c r="GQ40" s="13" t="e">
        <f t="array" ref="GQ40">INDEX(Table9[subaccount], SMALL(IF(GQ$2=Table9[account], MATCH(ROW(Table9[account]), ROW(Table9[account]))), ROWS($EB$1:GN38)))</f>
        <v>#NUM!</v>
      </c>
      <c r="GR40" s="13" t="e">
        <f t="array" ref="GR40">INDEX(Table9[subaccount], SMALL(IF(GR$2=Table9[account], MATCH(ROW(Table9[account]), ROW(Table9[account]))), ROWS($EB$1:GO38)))</f>
        <v>#NUM!</v>
      </c>
      <c r="GY40" s="13"/>
      <c r="GZ40" s="13"/>
      <c r="HA40" s="13"/>
      <c r="HC40" s="13" t="s">
        <v>414</v>
      </c>
      <c r="HD40" s="13" t="s">
        <v>478</v>
      </c>
      <c r="HF40" s="13" t="e">
        <f t="array" ref="HF40">INDEX(Table12[SKU], SMALL(IF(HF$2=Table12[Brand], MATCH(ROW(Table12[Brand]), ROW(Table12[Brand]))), ROWS($HC$1:HC38)))</f>
        <v>#NUM!</v>
      </c>
      <c r="HG40" s="13" t="e">
        <f t="array" ref="HG40">INDEX(Table12[SKU], SMALL(IF(HG$2=Table12[Brand], MATCH(ROW(Table12[Brand]), ROW(Table12[Brand]))), ROWS($HC$1:HD38)))</f>
        <v>#NUM!</v>
      </c>
      <c r="HH40" s="13" t="e">
        <f t="array" ref="HH40">INDEX(Table12[SKU], SMALL(IF(HH$2=Table12[Brand], MATCH(ROW(Table12[Brand]), ROW(Table12[Brand]))), ROWS($HC$1:HE38)))</f>
        <v>#NUM!</v>
      </c>
      <c r="HI40" s="13" t="e">
        <f t="array" ref="HI40">INDEX(Table12[SKU], SMALL(IF(HI$2=Table12[Brand], MATCH(ROW(Table12[Brand]), ROW(Table12[Brand]))), ROWS($HC$1:HF38)))</f>
        <v>#NUM!</v>
      </c>
      <c r="HJ40" s="13" t="e">
        <f t="array" ref="HJ40">INDEX(Table12[SKU], SMALL(IF(HJ$2=Table12[Brand], MATCH(ROW(Table12[Brand]), ROW(Table12[Brand]))), ROWS($HC$1:HG38)))</f>
        <v>#NUM!</v>
      </c>
      <c r="HK40" s="13" t="e">
        <f t="array" ref="HK40">INDEX(Table12[SKU], SMALL(IF(HK$2=Table12[Brand], MATCH(ROW(Table12[Brand]), ROW(Table12[Brand]))), ROWS($HC$1:HH38)))</f>
        <v>#NUM!</v>
      </c>
      <c r="HL40" s="13" t="e">
        <f t="array" ref="HL40">INDEX(Table12[SKU], SMALL(IF(HL$2=Table12[Brand], MATCH(ROW(Table12[Brand]), ROW(Table12[Brand]))), ROWS($HC$1:HI38)))</f>
        <v>#NUM!</v>
      </c>
      <c r="HM40" s="13" t="e">
        <f t="array" ref="HM40">INDEX(Table12[SKU], SMALL(IF(HM$2=Table12[Brand], MATCH(ROW(Table12[Brand]), ROW(Table12[Brand]))), ROWS($HC$1:HJ38)))</f>
        <v>#NUM!</v>
      </c>
      <c r="HN40" s="13" t="e">
        <f t="array" ref="HN40">INDEX(Table12[SKU], SMALL(IF(HN$2=Table12[Brand], MATCH(ROW(Table12[Brand]), ROW(Table12[Brand]))), ROWS($HC$1:HK38)))</f>
        <v>#NUM!</v>
      </c>
      <c r="HO40" s="13" t="e">
        <f t="array" ref="HO40">INDEX(Table12[SKU], SMALL(IF(HO$2=Table12[Brand], MATCH(ROW(Table12[Brand]), ROW(Table12[Brand]))), ROWS($HC$1:HL38)))</f>
        <v>#NUM!</v>
      </c>
      <c r="HP40" s="13" t="e">
        <f t="array" ref="HP40">INDEX(Table12[SKU], SMALL(IF(HP$2=Table12[Brand], MATCH(ROW(Table12[Brand]), ROW(Table12[Brand]))), ROWS($HC$1:HM38)))</f>
        <v>#NUM!</v>
      </c>
      <c r="HQ40" s="13" t="e">
        <f t="array" ref="HQ40">INDEX(Table12[SKU], SMALL(IF(HQ$2=Table12[Brand], MATCH(ROW(Table12[Brand]), ROW(Table12[Brand]))), ROWS($HC$1:HN38)))</f>
        <v>#NUM!</v>
      </c>
      <c r="HR40" s="13" t="e">
        <f t="array" ref="HR40">INDEX(Table12[SKU], SMALL(IF(HR$2=Table12[Brand], MATCH(ROW(Table12[Brand]), ROW(Table12[Brand]))), ROWS($HC$1:HO38)))</f>
        <v>#NUM!</v>
      </c>
      <c r="HS40" s="13" t="e">
        <f t="array" ref="HS40">INDEX(Table12[SKU], SMALL(IF(HS$2=Table12[Brand], MATCH(ROW(Table12[Brand]), ROW(Table12[Brand]))), ROWS($HC$1:HP38)))</f>
        <v>#NUM!</v>
      </c>
      <c r="HT40" s="13" t="e">
        <f t="array" ref="HT40">INDEX(Table12[SKU], SMALL(IF(HT$2=Table12[Brand], MATCH(ROW(Table12[Brand]), ROW(Table12[Brand]))), ROWS($HC$1:HQ38)))</f>
        <v>#NUM!</v>
      </c>
      <c r="HU40" s="13" t="e">
        <f t="array" ref="HU40">INDEX(Table12[SKU], SMALL(IF(HU$2=Table12[Brand], MATCH(ROW(Table12[Brand]), ROW(Table12[Brand]))), ROWS($HC$1:HR38)))</f>
        <v>#NUM!</v>
      </c>
      <c r="HV40" s="13" t="e">
        <f t="array" ref="HV40">INDEX(Table12[SKU], SMALL(IF(HV$2=Table12[Brand], MATCH(ROW(Table12[Brand]), ROW(Table12[Brand]))), ROWS($HC$1:HS38)))</f>
        <v>#NUM!</v>
      </c>
      <c r="HW40" s="13" t="e">
        <f t="array" ref="HW40">INDEX(Table12[SKU], SMALL(IF(HW$2=Table12[Brand], MATCH(ROW(Table12[Brand]), ROW(Table12[Brand]))), ROWS($HC$1:HT38)))</f>
        <v>#NUM!</v>
      </c>
      <c r="HX40" s="13" t="e">
        <f t="array" ref="HX40">INDEX(Table12[SKU], SMALL(IF(HX$2=Table12[Brand], MATCH(ROW(Table12[Brand]), ROW(Table12[Brand]))), ROWS($HC$1:HU38)))</f>
        <v>#NUM!</v>
      </c>
      <c r="HY40" s="13" t="e">
        <f t="array" ref="HY40">INDEX(Table12[SKU], SMALL(IF(HY$2=Table12[Brand], MATCH(ROW(Table12[Brand]), ROW(Table12[Brand]))), ROWS($HC$1:HV38)))</f>
        <v>#NUM!</v>
      </c>
      <c r="HZ40" s="13" t="e">
        <f t="array" ref="HZ40">INDEX(Table12[SKU], SMALL(IF(HZ$2=Table12[Brand], MATCH(ROW(Table12[Brand]), ROW(Table12[Brand]))), ROWS($HC$1:HW38)))</f>
        <v>#NUM!</v>
      </c>
      <c r="IA40" s="13" t="e">
        <f t="array" ref="IA40">INDEX(Table12[SKU], SMALL(IF(IA$2=Table12[Brand], MATCH(ROW(Table12[Brand]), ROW(Table12[Brand]))), ROWS($HC$1:HX38)))</f>
        <v>#NUM!</v>
      </c>
      <c r="IB40" s="13" t="e">
        <f t="array" ref="IB40">INDEX(Table12[SKU], SMALL(IF(IB$2=Table12[Brand], MATCH(ROW(Table12[Brand]), ROW(Table12[Brand]))), ROWS($HC$1:HY38)))</f>
        <v>#NUM!</v>
      </c>
      <c r="IC40" s="13" t="e">
        <f t="array" ref="IC40">INDEX(Table12[SKU], SMALL(IF(IC$2=Table12[Brand], MATCH(ROW(Table12[Brand]), ROW(Table12[Brand]))), ROWS($HC$1:HZ38)))</f>
        <v>#NUM!</v>
      </c>
      <c r="ID40" s="13" t="e">
        <f t="array" ref="ID40">INDEX(Table12[SKU], SMALL(IF(ID$2=Table12[Brand], MATCH(ROW(Table12[Brand]), ROW(Table12[Brand]))), ROWS($HC$1:IA38)))</f>
        <v>#NUM!</v>
      </c>
      <c r="IE40" s="13" t="e">
        <f t="array" ref="IE40">INDEX(Table12[SKU], SMALL(IF(IE$2=Table12[Brand], MATCH(ROW(Table12[Brand]), ROW(Table12[Brand]))), ROWS($HC$1:IB38)))</f>
        <v>#NUM!</v>
      </c>
      <c r="IF40" s="13" t="e">
        <f t="array" ref="IF40">INDEX(Table12[SKU], SMALL(IF(IF$2=Table12[Brand], MATCH(ROW(Table12[Brand]), ROW(Table12[Brand]))), ROWS($HC$1:IC38)))</f>
        <v>#NUM!</v>
      </c>
      <c r="IG40" s="13" t="e">
        <f t="array" ref="IG40">INDEX(Table12[SKU], SMALL(IF(IG$2=Table12[Brand], MATCH(ROW(Table12[Brand]), ROW(Table12[Brand]))), ROWS($HC$1:ID38)))</f>
        <v>#NUM!</v>
      </c>
      <c r="IH40" s="13" t="e">
        <f t="array" ref="IH40">INDEX(Table12[SKU], SMALL(IF(IH$2=Table12[Brand], MATCH(ROW(Table12[Brand]), ROW(Table12[Brand]))), ROWS($HC$1:IE38)))</f>
        <v>#NUM!</v>
      </c>
      <c r="II40" s="13" t="e">
        <f t="array" ref="II40">INDEX(Table12[SKU], SMALL(IF(II$2=Table12[Brand], MATCH(ROW(Table12[Brand]), ROW(Table12[Brand]))), ROWS($HC$1:IF38)))</f>
        <v>#NUM!</v>
      </c>
      <c r="IJ40" s="13" t="e">
        <f t="array" ref="IJ40">INDEX(Table12[SKU], SMALL(IF(IJ$2=Table12[Brand], MATCH(ROW(Table12[Brand]), ROW(Table12[Brand]))), ROWS($HC$1:IG38)))</f>
        <v>#NUM!</v>
      </c>
      <c r="IL40" t="s">
        <v>414</v>
      </c>
      <c r="IM40" t="s">
        <v>478</v>
      </c>
      <c r="IN40" s="13">
        <f t="shared" si="0"/>
        <v>0</v>
      </c>
    </row>
    <row r="41" spans="33:248">
      <c r="AG41" s="2" t="s">
        <v>81</v>
      </c>
      <c r="AH41" s="3" t="s">
        <v>594</v>
      </c>
      <c r="AJ41" s="13" t="e" cm="1">
        <f t="array" ref="AJ41">INDEX(Table4[activity], SMALL(IF(AJ$2=Table4[subcategory], MATCH(ROW(Table4[subcategory]), ROW(Table4[subcategory]))), ROWS($AG$1:AG39)))</f>
        <v>#NUM!</v>
      </c>
      <c r="AK41" s="13" t="e" cm="1">
        <f t="array" ref="AK41">INDEX(Table4[activity], SMALL(IF(AK$2=Table4[subcategory], MATCH(ROW(Table4[subcategory]), ROW(Table4[subcategory]))), ROWS($AG$1:AH39)))</f>
        <v>#NUM!</v>
      </c>
      <c r="AL41" s="13" t="e" cm="1">
        <f t="array" ref="AL41">INDEX(Table4[activity], SMALL(IF(AL$2=Table4[subcategory], MATCH(ROW(Table4[subcategory]), ROW(Table4[subcategory]))), ROWS($AG$1:AI39)))</f>
        <v>#NUM!</v>
      </c>
      <c r="AM41" s="13" t="e" cm="1">
        <f t="array" ref="AM41">INDEX(Table4[activity], SMALL(IF(AM$2=Table4[subcategory], MATCH(ROW(Table4[subcategory]), ROW(Table4[subcategory]))), ROWS($AG$1:AJ39)))</f>
        <v>#NUM!</v>
      </c>
      <c r="AN41" s="13" t="e" cm="1">
        <f t="array" ref="AN41">INDEX(Table4[activity], SMALL(IF(AN$2=Table4[subcategory], MATCH(ROW(Table4[subcategory]), ROW(Table4[subcategory]))), ROWS($AG$1:AK39)))</f>
        <v>#NUM!</v>
      </c>
      <c r="AO41" s="13" t="e" cm="1">
        <f t="array" ref="AO41">INDEX(Table4[activity], SMALL(IF(AO$2=Table4[subcategory], MATCH(ROW(Table4[subcategory]), ROW(Table4[subcategory]))), ROWS($AG$1:AL39)))</f>
        <v>#NUM!</v>
      </c>
      <c r="AP41" s="13" t="e" cm="1">
        <f t="array" ref="AP41">INDEX(Table4[activity], SMALL(IF(AP$2=Table4[subcategory], MATCH(ROW(Table4[subcategory]), ROW(Table4[subcategory]))), ROWS($AG$1:AM39)))</f>
        <v>#NUM!</v>
      </c>
      <c r="AQ41" s="13" t="e" cm="1">
        <f t="array" ref="AQ41">INDEX(Table4[activity], SMALL(IF(AQ$2=Table4[subcategory], MATCH(ROW(Table4[subcategory]), ROW(Table4[subcategory]))), ROWS($AG$1:AN39)))</f>
        <v>#NUM!</v>
      </c>
      <c r="AR41" s="13" t="e" cm="1">
        <f t="array" ref="AR41">INDEX(Table4[activity], SMALL(IF(AR$2=Table4[subcategory], MATCH(ROW(Table4[subcategory]), ROW(Table4[subcategory]))), ROWS($AG$1:AO39)))</f>
        <v>#NUM!</v>
      </c>
      <c r="AS41" s="13" t="e" cm="1">
        <f t="array" ref="AS41">INDEX(Table4[activity], SMALL(IF(AS$2=Table4[subcategory], MATCH(ROW(Table4[subcategory]), ROW(Table4[subcategory]))), ROWS($AG$1:AP39)))</f>
        <v>#NUM!</v>
      </c>
      <c r="AT41" s="13" t="e" cm="1">
        <f t="array" ref="AT41">INDEX(Table4[activity], SMALL(IF(AT$2=Table4[subcategory], MATCH(ROW(Table4[subcategory]), ROW(Table4[subcategory]))), ROWS($AG$1:AQ39)))</f>
        <v>#NUM!</v>
      </c>
      <c r="AU41" s="13" t="e" cm="1">
        <f t="array" ref="AU41">INDEX(Table4[activity], SMALL(IF(AU$2=Table4[subcategory], MATCH(ROW(Table4[subcategory]), ROW(Table4[subcategory]))), ROWS($AG$1:AR39)))</f>
        <v>#NUM!</v>
      </c>
      <c r="AV41" s="13" t="e" cm="1">
        <f t="array" ref="AV41">INDEX(Table4[activity], SMALL(IF(AV$2=Table4[subcategory], MATCH(ROW(Table4[subcategory]), ROW(Table4[subcategory]))), ROWS($AG$1:AS39)))</f>
        <v>#NUM!</v>
      </c>
      <c r="AW41" s="13" t="e" cm="1">
        <f t="array" ref="AW41">INDEX(Table4[activity], SMALL(IF(AW$2=Table4[subcategory], MATCH(ROW(Table4[subcategory]), ROW(Table4[subcategory]))), ROWS($AG$1:AT39)))</f>
        <v>#NUM!</v>
      </c>
      <c r="AX41" s="13" t="e" cm="1">
        <f t="array" ref="AX41">INDEX(Table4[activity], SMALL(IF(AX$2=Table4[subcategory], MATCH(ROW(Table4[subcategory]), ROW(Table4[subcategory]))), ROWS($AG$1:AU39)))</f>
        <v>#NUM!</v>
      </c>
      <c r="AY41" s="13" t="e" cm="1">
        <f t="array" ref="AY41">INDEX(Table4[activity], SMALL(IF(AY$2=Table4[subcategory], MATCH(ROW(Table4[subcategory]), ROW(Table4[subcategory]))), ROWS($AG$1:AV39)))</f>
        <v>#NUM!</v>
      </c>
      <c r="AZ41" s="13" t="e" cm="1">
        <f t="array" ref="AZ41">INDEX(Table4[activity], SMALL(IF(AZ$2=Table4[subcategory], MATCH(ROW(Table4[subcategory]), ROW(Table4[subcategory]))), ROWS($AG$1:AW39)))</f>
        <v>#NUM!</v>
      </c>
      <c r="BA41" s="13" t="e" cm="1">
        <f t="array" ref="BA41">INDEX(Table4[activity], SMALL(IF(BA$2=Table4[subcategory], MATCH(ROW(Table4[subcategory]), ROW(Table4[subcategory]))), ROWS($AG$1:AX39)))</f>
        <v>#NUM!</v>
      </c>
      <c r="BB41" s="13" t="e" cm="1">
        <f t="array" ref="BB41">INDEX(Table4[activity], SMALL(IF(BB$2=Table4[subcategory], MATCH(ROW(Table4[subcategory]), ROW(Table4[subcategory]))), ROWS($AG$1:AY39)))</f>
        <v>#NUM!</v>
      </c>
      <c r="BD41" s="13" t="s">
        <v>70</v>
      </c>
      <c r="BE41" s="13" t="s">
        <v>67</v>
      </c>
      <c r="BG41" s="13" t="e">
        <f t="array" ref="BG41">INDEX(Table5[subactivity], SMALL(IF(BG$2=Table5[activity], MATCH(ROW(Table5[activity]), ROW(Table5[activity]))), ROWS($BD$1:BD39)))</f>
        <v>#NUM!</v>
      </c>
      <c r="BH41" s="13" t="e">
        <f t="array" ref="BH41">INDEX(Table5[subactivity], SMALL(IF(BH$2=Table5[activity], MATCH(ROW(Table5[activity]), ROW(Table5[activity]))), ROWS($BD$1:BE39)))</f>
        <v>#NUM!</v>
      </c>
      <c r="BI41" s="13" t="e">
        <f t="array" ref="BI41">INDEX(Table5[subactivity], SMALL(IF(BI$2=Table5[activity], MATCH(ROW(Table5[activity]), ROW(Table5[activity]))), ROWS($BD$1:BF39)))</f>
        <v>#NUM!</v>
      </c>
      <c r="BJ41" s="13" t="e">
        <f t="array" ref="BJ41">INDEX(Table5[subactivity], SMALL(IF(BJ$2=Table5[activity], MATCH(ROW(Table5[activity]), ROW(Table5[activity]))), ROWS($BD$1:BG39)))</f>
        <v>#NUM!</v>
      </c>
      <c r="BK41" s="13" t="e">
        <f t="array" ref="BK41">INDEX(Table5[subactivity], SMALL(IF(BK$2=Table5[activity], MATCH(ROW(Table5[activity]), ROW(Table5[activity]))), ROWS($BD$1:BH39)))</f>
        <v>#NUM!</v>
      </c>
      <c r="BL41" s="13" t="e">
        <f t="array" ref="BL41">INDEX(Table5[subactivity], SMALL(IF(BL$2=Table5[activity], MATCH(ROW(Table5[activity]), ROW(Table5[activity]))), ROWS($BD$1:BI39)))</f>
        <v>#NUM!</v>
      </c>
      <c r="BM41" s="13" t="e">
        <f t="array" ref="BM41">INDEX(Table5[subactivity], SMALL(IF(BM$2=Table5[activity], MATCH(ROW(Table5[activity]), ROW(Table5[activity]))), ROWS($BD$1:BJ39)))</f>
        <v>#NUM!</v>
      </c>
      <c r="BN41" s="13" t="e">
        <f t="array" ref="BN41">INDEX(Table5[subactivity], SMALL(IF(BN$2=Table5[activity], MATCH(ROW(Table5[activity]), ROW(Table5[activity]))), ROWS($BD$1:BK39)))</f>
        <v>#NUM!</v>
      </c>
      <c r="BO41" s="13" t="e">
        <f t="array" ref="BO41">INDEX(Table5[subactivity], SMALL(IF(BO$2=Table5[activity], MATCH(ROW(Table5[activity]), ROW(Table5[activity]))), ROWS($BD$1:BL39)))</f>
        <v>#NUM!</v>
      </c>
      <c r="BP41" s="13" t="e">
        <f t="array" ref="BP41">INDEX(Table5[subactivity], SMALL(IF(BP$2=Table5[activity], MATCH(ROW(Table5[activity]), ROW(Table5[activity]))), ROWS($BD$1:BM39)))</f>
        <v>#NUM!</v>
      </c>
      <c r="BQ41" s="13" t="e">
        <f t="array" ref="BQ41">INDEX(Table5[subactivity], SMALL(IF(BQ$2=Table5[activity], MATCH(ROW(Table5[activity]), ROW(Table5[activity]))), ROWS($BD$1:BN39)))</f>
        <v>#NUM!</v>
      </c>
      <c r="BR41" s="13" t="e">
        <f t="array" ref="BR41">INDEX(Table5[subactivity], SMALL(IF(BR$2=Table5[activity], MATCH(ROW(Table5[activity]), ROW(Table5[activity]))), ROWS($BD$1:BO39)))</f>
        <v>#NUM!</v>
      </c>
      <c r="BS41" s="13" t="e">
        <f t="array" ref="BS41">INDEX(Table5[subactivity], SMALL(IF(BS$2=Table5[activity], MATCH(ROW(Table5[activity]), ROW(Table5[activity]))), ROWS($BD$1:BP39)))</f>
        <v>#NUM!</v>
      </c>
      <c r="BT41" s="13" t="e">
        <f t="array" ref="BT41">INDEX(Table5[subactivity], SMALL(IF(BT$2=Table5[activity], MATCH(ROW(Table5[activity]), ROW(Table5[activity]))), ROWS($BD$1:BQ39)))</f>
        <v>#NUM!</v>
      </c>
      <c r="BU41" s="13" t="e">
        <f t="array" ref="BU41">INDEX(Table5[subactivity], SMALL(IF(BU$2=Table5[activity], MATCH(ROW(Table5[activity]), ROW(Table5[activity]))), ROWS($BD$1:BR39)))</f>
        <v>#NUM!</v>
      </c>
      <c r="BV41" s="13" t="e">
        <f t="array" ref="BV41">INDEX(Table5[subactivity], SMALL(IF(BV$2=Table5[activity], MATCH(ROW(Table5[activity]), ROW(Table5[activity]))), ROWS($BD$1:BS39)))</f>
        <v>#NUM!</v>
      </c>
      <c r="BW41" s="13" t="e">
        <f t="array" ref="BW41">INDEX(Table5[subactivity], SMALL(IF(BW$2=Table5[activity], MATCH(ROW(Table5[activity]), ROW(Table5[activity]))), ROWS($BD$1:BT39)))</f>
        <v>#NUM!</v>
      </c>
      <c r="BX41" s="13" t="e">
        <f t="array" ref="BX41">INDEX(Table5[subactivity], SMALL(IF(BX$2=Table5[activity], MATCH(ROW(Table5[activity]), ROW(Table5[activity]))), ROWS($BD$1:BU39)))</f>
        <v>#NUM!</v>
      </c>
      <c r="BY41" s="13" t="e">
        <f t="array" ref="BY41">INDEX(Table5[subactivity], SMALL(IF(BY$2=Table5[activity], MATCH(ROW(Table5[activity]), ROW(Table5[activity]))), ROWS($BD$1:BV39)))</f>
        <v>#NUM!</v>
      </c>
      <c r="BZ41" s="13" t="e">
        <f t="array" ref="BZ41">INDEX(Table5[subactivity], SMALL(IF(BZ$2=Table5[activity], MATCH(ROW(Table5[activity]), ROW(Table5[activity]))), ROWS($BD$1:BW39)))</f>
        <v>#NUM!</v>
      </c>
      <c r="CA41" s="13" t="e">
        <f t="array" ref="CA41">INDEX(Table5[subactivity], SMALL(IF(CA$2=Table5[activity], MATCH(ROW(Table5[activity]), ROW(Table5[activity]))), ROWS($BD$1:BX39)))</f>
        <v>#NUM!</v>
      </c>
      <c r="CB41" s="13" t="e">
        <f t="array" ref="CB41">INDEX(Table5[subactivity], SMALL(IF(CB$2=Table5[activity], MATCH(ROW(Table5[activity]), ROW(Table5[activity]))), ROWS($BD$1:BY39)))</f>
        <v>#NUM!</v>
      </c>
      <c r="CC41" s="13" t="e">
        <f t="array" ref="CC41">INDEX(Table5[subactivity], SMALL(IF(CC$2=Table5[activity], MATCH(ROW(Table5[activity]), ROW(Table5[activity]))), ROWS($BD$1:BZ39)))</f>
        <v>#NUM!</v>
      </c>
      <c r="CD41" s="13" t="e">
        <f t="array" ref="CD41">INDEX(Table5[subactivity], SMALL(IF(CD$2=Table5[activity], MATCH(ROW(Table5[activity]), ROW(Table5[activity]))), ROWS($BD$1:CA39)))</f>
        <v>#NUM!</v>
      </c>
      <c r="CE41" s="13" t="e">
        <f t="array" ref="CE41">INDEX(Table5[subactivity], SMALL(IF(CE$2=Table5[activity], MATCH(ROW(Table5[activity]), ROW(Table5[activity]))), ROWS($BD$1:CB39)))</f>
        <v>#NUM!</v>
      </c>
      <c r="CF41" s="13" t="e">
        <f t="array" ref="CF41">INDEX(Table5[subactivity], SMALL(IF(CF$2=Table5[activity], MATCH(ROW(Table5[activity]), ROW(Table5[activity]))), ROWS($BD$1:CC39)))</f>
        <v>#NUM!</v>
      </c>
      <c r="CG41" s="13" t="e">
        <f t="array" ref="CG41">INDEX(Table5[subactivity], SMALL(IF(CG$2=Table5[activity], MATCH(ROW(Table5[activity]), ROW(Table5[activity]))), ROWS($BD$1:CD39)))</f>
        <v>#NUM!</v>
      </c>
      <c r="CH41" s="13" t="e">
        <f t="array" ref="CH41">INDEX(Table5[subactivity], SMALL(IF(CH$2=Table5[activity], MATCH(ROW(Table5[activity]), ROW(Table5[activity]))), ROWS($BD$1:CE39)))</f>
        <v>#NUM!</v>
      </c>
      <c r="CI41" s="13" t="e">
        <f t="array" ref="CI41">INDEX(Table5[subactivity], SMALL(IF(CI$2=Table5[activity], MATCH(ROW(Table5[activity]), ROW(Table5[activity]))), ROWS($BD$1:CF39)))</f>
        <v>#NUM!</v>
      </c>
      <c r="CJ41" s="13" t="e">
        <f t="array" ref="CJ41">INDEX(Table5[subactivity], SMALL(IF(CJ$2=Table5[activity], MATCH(ROW(Table5[activity]), ROW(Table5[activity]))), ROWS($BD$1:CG39)))</f>
        <v>#NUM!</v>
      </c>
      <c r="CK41" s="13" t="e">
        <f t="array" ref="CK41">INDEX(Table5[subactivity], SMALL(IF(CK$2=Table5[activity], MATCH(ROW(Table5[activity]), ROW(Table5[activity]))), ROWS($BD$1:CH39)))</f>
        <v>#NUM!</v>
      </c>
      <c r="CL41" s="13" t="e">
        <f t="array" ref="CL41">INDEX(Table5[subactivity], SMALL(IF(CL$2=Table5[activity], MATCH(ROW(Table5[activity]), ROW(Table5[activity]))), ROWS($BD$1:CI39)))</f>
        <v>#NUM!</v>
      </c>
      <c r="CM41" s="13" t="e">
        <f t="array" ref="CM41">INDEX(Table5[subactivity], SMALL(IF(CM$2=Table5[activity], MATCH(ROW(Table5[activity]), ROW(Table5[activity]))), ROWS($BD$1:CJ39)))</f>
        <v>#NUM!</v>
      </c>
      <c r="CN41" s="13" t="e">
        <f t="array" ref="CN41">INDEX(Table5[subactivity], SMALL(IF(CN$2=Table5[activity], MATCH(ROW(Table5[activity]), ROW(Table5[activity]))), ROWS($BD$1:CK39)))</f>
        <v>#NUM!</v>
      </c>
      <c r="CO41" s="13" t="e">
        <f t="array" ref="CO41">INDEX(Table5[subactivity], SMALL(IF(CO$2=Table5[activity], MATCH(ROW(Table5[activity]), ROW(Table5[activity]))), ROWS($BD$1:CL39)))</f>
        <v>#NUM!</v>
      </c>
      <c r="CP41" s="13" t="e">
        <f t="array" ref="CP41">INDEX(Table5[subactivity], SMALL(IF(CP$2=Table5[activity], MATCH(ROW(Table5[activity]), ROW(Table5[activity]))), ROWS($BD$1:CM39)))</f>
        <v>#NUM!</v>
      </c>
      <c r="DG41" s="13" t="s">
        <v>149</v>
      </c>
      <c r="DH41" s="13" t="s">
        <v>193</v>
      </c>
      <c r="DJ41" s="13" t="e">
        <f t="array" ref="DJ41">INDEX(Table8[account], SMALL(IF(DJ$2=Table8[subchannel], MATCH(ROW(Table8[subchannel]), ROW(Table8[subchannel]))), ROWS($DG$1:DG39)))</f>
        <v>#NUM!</v>
      </c>
      <c r="DK41" s="13" t="e">
        <f t="array" ref="DK41">INDEX(Table8[account], SMALL(IF(DK$2=Table8[subchannel], MATCH(ROW(Table8[subchannel]), ROW(Table8[subchannel]))), ROWS($DG$1:DH39)))</f>
        <v>#NUM!</v>
      </c>
      <c r="DL41" s="13" t="e">
        <f t="array" ref="DL41">INDEX(Table8[account], SMALL(IF(DL$2=Table8[subchannel], MATCH(ROW(Table8[subchannel]), ROW(Table8[subchannel]))), ROWS($DG$1:DI39)))</f>
        <v>#NUM!</v>
      </c>
      <c r="DM41" s="13" t="e">
        <f t="array" ref="DM41">INDEX(Table8[account], SMALL(IF(DM$2=Table8[subchannel], MATCH(ROW(Table8[subchannel]), ROW(Table8[subchannel]))), ROWS($DG$1:DJ39)))</f>
        <v>#NUM!</v>
      </c>
      <c r="DN41" s="13" t="e">
        <f t="array" ref="DN41">INDEX(Table8[account], SMALL(IF(DN$2=Table8[subchannel], MATCH(ROW(Table8[subchannel]), ROW(Table8[subchannel]))), ROWS($DG$1:DK39)))</f>
        <v>#NUM!</v>
      </c>
      <c r="DO41" s="13" t="e">
        <f t="array" ref="DO41">INDEX(Table8[account], SMALL(IF(DO$2=Table8[subchannel], MATCH(ROW(Table8[subchannel]), ROW(Table8[subchannel]))), ROWS($DG$1:DL39)))</f>
        <v>#NUM!</v>
      </c>
      <c r="DP41" s="13" t="e">
        <f t="array" ref="DP41">INDEX(Table8[account], SMALL(IF(DP$2=Table8[subchannel], MATCH(ROW(Table8[subchannel]), ROW(Table8[subchannel]))), ROWS($DG$1:DM39)))</f>
        <v>#NUM!</v>
      </c>
      <c r="DQ41" s="13" t="e">
        <f t="array" ref="DQ41">INDEX(Table8[account], SMALL(IF(DQ$2=Table8[subchannel], MATCH(ROW(Table8[subchannel]), ROW(Table8[subchannel]))), ROWS($DG$1:DN39)))</f>
        <v>#NUM!</v>
      </c>
      <c r="DR41" s="13" t="e">
        <f t="array" ref="DR41">INDEX(Table8[account], SMALL(IF(DR$2=Table8[subchannel], MATCH(ROW(Table8[subchannel]), ROW(Table8[subchannel]))), ROWS($DG$1:DO39)))</f>
        <v>#NUM!</v>
      </c>
      <c r="DS41" s="13" t="e">
        <f t="array" ref="DS41">INDEX(Table8[account], SMALL(IF(DS$2=Table8[subchannel], MATCH(ROW(Table8[subchannel]), ROW(Table8[subchannel]))), ROWS($DG$1:DP39)))</f>
        <v>#NUM!</v>
      </c>
      <c r="DT41" s="13" t="e">
        <f t="array" ref="DT41">INDEX(Table8[account], SMALL(IF(DT$2=Table8[subchannel], MATCH(ROW(Table8[subchannel]), ROW(Table8[subchannel]))), ROWS($DG$1:DQ39)))</f>
        <v>#NUM!</v>
      </c>
      <c r="DU41" s="13" t="e">
        <f t="array" ref="DU41">INDEX(Table8[account], SMALL(IF(DU$2=Table8[subchannel], MATCH(ROW(Table8[subchannel]), ROW(Table8[subchannel]))), ROWS($DG$1:DR39)))</f>
        <v>#NUM!</v>
      </c>
      <c r="DV41" s="13" t="e">
        <f t="array" ref="DV41">INDEX(Table8[account], SMALL(IF(DV$2=Table8[subchannel], MATCH(ROW(Table8[subchannel]), ROW(Table8[subchannel]))), ROWS($DG$1:DS39)))</f>
        <v>#NUM!</v>
      </c>
      <c r="DW41" s="13" t="e">
        <f t="array" ref="DW41">INDEX(Table8[account], SMALL(IF(DW$2=Table8[subchannel], MATCH(ROW(Table8[subchannel]), ROW(Table8[subchannel]))), ROWS($DG$1:DT39)))</f>
        <v>#NUM!</v>
      </c>
      <c r="DX41" s="13" t="e">
        <f t="array" ref="DX41">INDEX(Table8[account], SMALL(IF(DX$2=Table8[subchannel], MATCH(ROW(Table8[subchannel]), ROW(Table8[subchannel]))), ROWS($DG$1:DU39)))</f>
        <v>#NUM!</v>
      </c>
      <c r="DY41" s="13" t="e">
        <f t="array" ref="DY41">INDEX(Table8[account], SMALL(IF(DY$2=Table8[subchannel], MATCH(ROW(Table8[subchannel]), ROW(Table8[subchannel]))), ROWS($DG$1:DV39)))</f>
        <v>#NUM!</v>
      </c>
      <c r="DZ41" s="13" t="e">
        <f t="array" ref="DZ41">INDEX(Table8[account], SMALL(IF(DZ$2=Table8[subchannel], MATCH(ROW(Table8[subchannel]), ROW(Table8[subchannel]))), ROWS($DG$1:DW39)))</f>
        <v>#NUM!</v>
      </c>
      <c r="EB41" s="13" t="s">
        <v>177</v>
      </c>
      <c r="EC41" s="13" t="s">
        <v>228</v>
      </c>
      <c r="EE41" s="13" t="e">
        <f t="array" ref="EE41">INDEX(Table9[subaccount], SMALL(IF(EE$2=Table9[account], MATCH(ROW(Table9[account]), ROW(Table9[account]))), ROWS($EB$1:EB39)))</f>
        <v>#NUM!</v>
      </c>
      <c r="EF41" s="13" t="e">
        <f t="array" ref="EF41">INDEX(Table9[subaccount], SMALL(IF(EF$2=Table9[account], MATCH(ROW(Table9[account]), ROW(Table9[account]))), ROWS($EB$1:EC39)))</f>
        <v>#NUM!</v>
      </c>
      <c r="EG41" s="13" t="e">
        <f t="array" ref="EG41">INDEX(Table9[subaccount], SMALL(IF(EG$2=Table9[account], MATCH(ROW(Table9[account]), ROW(Table9[account]))), ROWS($EB$1:ED39)))</f>
        <v>#NUM!</v>
      </c>
      <c r="EH41" s="13" t="e">
        <f t="array" ref="EH41">INDEX(Table9[subaccount], SMALL(IF(EH$2=Table9[account], MATCH(ROW(Table9[account]), ROW(Table9[account]))), ROWS($EB$1:EE39)))</f>
        <v>#NUM!</v>
      </c>
      <c r="EI41" s="13" t="e">
        <f t="array" ref="EI41">INDEX(Table9[subaccount], SMALL(IF(EI$2=Table9[account], MATCH(ROW(Table9[account]), ROW(Table9[account]))), ROWS($EB$1:EF39)))</f>
        <v>#NUM!</v>
      </c>
      <c r="EJ41" s="13" t="e">
        <f t="array" ref="EJ41">INDEX(Table9[subaccount], SMALL(IF(EJ$2=Table9[account], MATCH(ROW(Table9[account]), ROW(Table9[account]))), ROWS($EB$1:EG39)))</f>
        <v>#NUM!</v>
      </c>
      <c r="EK41" s="13" t="e">
        <f t="array" ref="EK41">INDEX(Table9[subaccount], SMALL(IF(EK$2=Table9[account], MATCH(ROW(Table9[account]), ROW(Table9[account]))), ROWS($EB$1:EH39)))</f>
        <v>#NUM!</v>
      </c>
      <c r="EL41" s="13" t="e">
        <f t="array" ref="EL41">INDEX(Table9[subaccount], SMALL(IF(EL$2=Table9[account], MATCH(ROW(Table9[account]), ROW(Table9[account]))), ROWS($EB$1:EI39)))</f>
        <v>#NUM!</v>
      </c>
      <c r="EM41" s="13" t="e">
        <f t="array" ref="EM41">INDEX(Table9[subaccount], SMALL(IF(EM$2=Table9[account], MATCH(ROW(Table9[account]), ROW(Table9[account]))), ROWS($EB$1:EJ39)))</f>
        <v>#NUM!</v>
      </c>
      <c r="EN41" s="13" t="e">
        <f t="array" ref="EN41">INDEX(Table9[subaccount], SMALL(IF(EN$2=Table9[account], MATCH(ROW(Table9[account]), ROW(Table9[account]))), ROWS($EB$1:EK39)))</f>
        <v>#NUM!</v>
      </c>
      <c r="EO41" s="13" t="e">
        <f t="array" ref="EO41">INDEX(Table9[subaccount], SMALL(IF(EO$2=Table9[account], MATCH(ROW(Table9[account]), ROW(Table9[account]))), ROWS($EB$1:EL39)))</f>
        <v>#NUM!</v>
      </c>
      <c r="EP41" s="13" t="e">
        <f t="array" ref="EP41">INDEX(Table9[subaccount], SMALL(IF(EP$2=Table9[account], MATCH(ROW(Table9[account]), ROW(Table9[account]))), ROWS($EB$1:EM39)))</f>
        <v>#NUM!</v>
      </c>
      <c r="EQ41" s="13" t="e">
        <f t="array" ref="EQ41">INDEX(Table9[subaccount], SMALL(IF(EQ$2=Table9[account], MATCH(ROW(Table9[account]), ROW(Table9[account]))), ROWS($EB$1:EN39)))</f>
        <v>#NUM!</v>
      </c>
      <c r="ER41" s="13" t="e">
        <f t="array" ref="ER41">INDEX(Table9[subaccount], SMALL(IF(ER$2=Table9[account], MATCH(ROW(Table9[account]), ROW(Table9[account]))), ROWS($EB$1:EO39)))</f>
        <v>#NUM!</v>
      </c>
      <c r="ES41" s="13" t="e">
        <f t="array" ref="ES41">INDEX(Table9[subaccount], SMALL(IF(ES$2=Table9[account], MATCH(ROW(Table9[account]), ROW(Table9[account]))), ROWS($EB$1:EP39)))</f>
        <v>#NUM!</v>
      </c>
      <c r="ET41" s="13" t="e">
        <f t="array" ref="ET41">INDEX(Table9[subaccount], SMALL(IF(ET$2=Table9[account], MATCH(ROW(Table9[account]), ROW(Table9[account]))), ROWS($EB$1:EQ39)))</f>
        <v>#NUM!</v>
      </c>
      <c r="EU41" s="13" t="e">
        <f t="array" ref="EU41">INDEX(Table9[subaccount], SMALL(IF(EU$2=Table9[account], MATCH(ROW(Table9[account]), ROW(Table9[account]))), ROWS($EB$1:ER39)))</f>
        <v>#NUM!</v>
      </c>
      <c r="EV41" s="13" t="e">
        <f t="array" ref="EV41">INDEX(Table9[subaccount], SMALL(IF(EV$2=Table9[account], MATCH(ROW(Table9[account]), ROW(Table9[account]))), ROWS($EB$1:ES39)))</f>
        <v>#NUM!</v>
      </c>
      <c r="EW41" s="13" t="e">
        <f t="array" ref="EW41">INDEX(Table9[subaccount], SMALL(IF(EW$2=Table9[account], MATCH(ROW(Table9[account]), ROW(Table9[account]))), ROWS($EB$1:ET39)))</f>
        <v>#NUM!</v>
      </c>
      <c r="EX41" s="13" t="e">
        <f t="array" ref="EX41">INDEX(Table9[subaccount], SMALL(IF(EX$2=Table9[account], MATCH(ROW(Table9[account]), ROW(Table9[account]))), ROWS($EB$1:EU39)))</f>
        <v>#NUM!</v>
      </c>
      <c r="EY41" s="13" t="e">
        <f t="array" ref="EY41">INDEX(Table9[subaccount], SMALL(IF(EY$2=Table9[account], MATCH(ROW(Table9[account]), ROW(Table9[account]))), ROWS($EB$1:EV39)))</f>
        <v>#NUM!</v>
      </c>
      <c r="EZ41" s="13" t="e">
        <f t="array" ref="EZ41">INDEX(Table9[subaccount], SMALL(IF(EZ$2=Table9[account], MATCH(ROW(Table9[account]), ROW(Table9[account]))), ROWS($EB$1:EW39)))</f>
        <v>#NUM!</v>
      </c>
      <c r="FA41" s="13" t="e">
        <f t="array" ref="FA41">INDEX(Table9[subaccount], SMALL(IF(FA$2=Table9[account], MATCH(ROW(Table9[account]), ROW(Table9[account]))), ROWS($EB$1:EX39)))</f>
        <v>#NUM!</v>
      </c>
      <c r="FB41" s="13" t="e">
        <f t="array" ref="FB41">INDEX(Table9[subaccount], SMALL(IF(FB$2=Table9[account], MATCH(ROW(Table9[account]), ROW(Table9[account]))), ROWS($EB$1:EY39)))</f>
        <v>#NUM!</v>
      </c>
      <c r="FC41" s="13" t="e">
        <f t="array" ref="FC41">INDEX(Table9[subaccount], SMALL(IF(FC$2=Table9[account], MATCH(ROW(Table9[account]), ROW(Table9[account]))), ROWS($EB$1:EZ39)))</f>
        <v>#NUM!</v>
      </c>
      <c r="FD41" s="13" t="e">
        <f t="array" ref="FD41">INDEX(Table9[subaccount], SMALL(IF(FD$2=Table9[account], MATCH(ROW(Table9[account]), ROW(Table9[account]))), ROWS($EB$1:FA39)))</f>
        <v>#NUM!</v>
      </c>
      <c r="FE41" s="13" t="e">
        <f t="array" ref="FE41">INDEX(Table9[subaccount], SMALL(IF(FE$2=Table9[account], MATCH(ROW(Table9[account]), ROW(Table9[account]))), ROWS($EB$1:FB39)))</f>
        <v>#NUM!</v>
      </c>
      <c r="FF41" s="13" t="e">
        <f t="array" ref="FF41">INDEX(Table9[subaccount], SMALL(IF(FF$2=Table9[account], MATCH(ROW(Table9[account]), ROW(Table9[account]))), ROWS($EB$1:FC39)))</f>
        <v>#NUM!</v>
      </c>
      <c r="FG41" s="13" t="e">
        <f t="array" ref="FG41">INDEX(Table9[subaccount], SMALL(IF(FG$2=Table9[account], MATCH(ROW(Table9[account]), ROW(Table9[account]))), ROWS($EB$1:FD39)))</f>
        <v>#NUM!</v>
      </c>
      <c r="FH41" s="13" t="e">
        <f t="array" ref="FH41">INDEX(Table9[subaccount], SMALL(IF(FH$2=Table9[account], MATCH(ROW(Table9[account]), ROW(Table9[account]))), ROWS($EB$1:FE39)))</f>
        <v>#NUM!</v>
      </c>
      <c r="FI41" s="13" t="e">
        <f t="array" ref="FI41">INDEX(Table9[subaccount], SMALL(IF(FI$2=Table9[account], MATCH(ROW(Table9[account]), ROW(Table9[account]))), ROWS($EB$1:FF39)))</f>
        <v>#NUM!</v>
      </c>
      <c r="FJ41" s="13" t="e">
        <f t="array" ref="FJ41">INDEX(Table9[subaccount], SMALL(IF(FJ$2=Table9[account], MATCH(ROW(Table9[account]), ROW(Table9[account]))), ROWS($EB$1:FG39)))</f>
        <v>#NUM!</v>
      </c>
      <c r="FK41" s="13" t="e">
        <f t="array" ref="FK41">INDEX(Table9[subaccount], SMALL(IF(FK$2=Table9[account], MATCH(ROW(Table9[account]), ROW(Table9[account]))), ROWS($EB$1:FH39)))</f>
        <v>#NUM!</v>
      </c>
      <c r="FL41" s="13" t="e">
        <f t="array" ref="FL41">INDEX(Table9[subaccount], SMALL(IF(FL$2=Table9[account], MATCH(ROW(Table9[account]), ROW(Table9[account]))), ROWS($EB$1:FI39)))</f>
        <v>#NUM!</v>
      </c>
      <c r="FM41" s="13" t="e">
        <f t="array" ref="FM41">INDEX(Table9[subaccount], SMALL(IF(FM$2=Table9[account], MATCH(ROW(Table9[account]), ROW(Table9[account]))), ROWS($EB$1:FJ39)))</f>
        <v>#NUM!</v>
      </c>
      <c r="FN41" s="13" t="e">
        <f t="array" ref="FN41">INDEX(Table9[subaccount], SMALL(IF(FN$2=Table9[account], MATCH(ROW(Table9[account]), ROW(Table9[account]))), ROWS($EB$1:FK39)))</f>
        <v>#NUM!</v>
      </c>
      <c r="FO41" s="13" t="e">
        <f t="array" ref="FO41">INDEX(Table9[subaccount], SMALL(IF(FO$2=Table9[account], MATCH(ROW(Table9[account]), ROW(Table9[account]))), ROWS($EB$1:FL39)))</f>
        <v>#NUM!</v>
      </c>
      <c r="FP41" s="13" t="e">
        <f t="array" ref="FP41">INDEX(Table9[subaccount], SMALL(IF(FP$2=Table9[account], MATCH(ROW(Table9[account]), ROW(Table9[account]))), ROWS($EB$1:FM39)))</f>
        <v>#NUM!</v>
      </c>
      <c r="FQ41" s="13" t="e">
        <f t="array" ref="FQ41">INDEX(Table9[subaccount], SMALL(IF(FQ$2=Table9[account], MATCH(ROW(Table9[account]), ROW(Table9[account]))), ROWS($EB$1:FN39)))</f>
        <v>#NUM!</v>
      </c>
      <c r="FR41" s="13" t="e">
        <f t="array" ref="FR41">INDEX(Table9[subaccount], SMALL(IF(FR$2=Table9[account], MATCH(ROW(Table9[account]), ROW(Table9[account]))), ROWS($EB$1:FO39)))</f>
        <v>#NUM!</v>
      </c>
      <c r="FS41" s="13" t="e">
        <f t="array" ref="FS41">INDEX(Table9[subaccount], SMALL(IF(FS$2=Table9[account], MATCH(ROW(Table9[account]), ROW(Table9[account]))), ROWS($EB$1:FP39)))</f>
        <v>#NUM!</v>
      </c>
      <c r="FT41" s="13" t="e">
        <f t="array" ref="FT41">INDEX(Table9[subaccount], SMALL(IF(FT$2=Table9[account], MATCH(ROW(Table9[account]), ROW(Table9[account]))), ROWS($EB$1:FQ39)))</f>
        <v>#NUM!</v>
      </c>
      <c r="FU41" s="13" t="e">
        <f t="array" ref="FU41">INDEX(Table9[subaccount], SMALL(IF(FU$2=Table9[account], MATCH(ROW(Table9[account]), ROW(Table9[account]))), ROWS($EB$1:FR39)))</f>
        <v>#NUM!</v>
      </c>
      <c r="FV41" s="13" t="e">
        <f t="array" ref="FV41">INDEX(Table9[subaccount], SMALL(IF(FV$2=Table9[account], MATCH(ROW(Table9[account]), ROW(Table9[account]))), ROWS($EB$1:FS39)))</f>
        <v>#NUM!</v>
      </c>
      <c r="FW41" s="13" t="e">
        <f t="array" ref="FW41">INDEX(Table9[subaccount], SMALL(IF(FW$2=Table9[account], MATCH(ROW(Table9[account]), ROW(Table9[account]))), ROWS($EB$1:FT39)))</f>
        <v>#NUM!</v>
      </c>
      <c r="FX41" s="13" t="e">
        <f t="array" ref="FX41">INDEX(Table9[subaccount], SMALL(IF(FX$2=Table9[account], MATCH(ROW(Table9[account]), ROW(Table9[account]))), ROWS($EB$1:FU39)))</f>
        <v>#NUM!</v>
      </c>
      <c r="FY41" s="13" t="e">
        <f t="array" ref="FY41">INDEX(Table9[subaccount], SMALL(IF(FY$2=Table9[account], MATCH(ROW(Table9[account]), ROW(Table9[account]))), ROWS($EB$1:FV39)))</f>
        <v>#NUM!</v>
      </c>
      <c r="FZ41" s="13" t="e">
        <f t="array" ref="FZ41">INDEX(Table9[subaccount], SMALL(IF(FZ$2=Table9[account], MATCH(ROW(Table9[account]), ROW(Table9[account]))), ROWS($EB$1:FW39)))</f>
        <v>#NUM!</v>
      </c>
      <c r="GA41" s="13" t="e">
        <f t="array" ref="GA41">INDEX(Table9[subaccount], SMALL(IF(GA$2=Table9[account], MATCH(ROW(Table9[account]), ROW(Table9[account]))), ROWS($EB$1:FX39)))</f>
        <v>#NUM!</v>
      </c>
      <c r="GB41" s="13" t="e">
        <f t="array" ref="GB41">INDEX(Table9[subaccount], SMALL(IF(GB$2=Table9[account], MATCH(ROW(Table9[account]), ROW(Table9[account]))), ROWS($EB$1:FY39)))</f>
        <v>#NUM!</v>
      </c>
      <c r="GC41" s="13" t="e">
        <f t="array" ref="GC41">INDEX(Table9[subaccount], SMALL(IF(GC$2=Table9[account], MATCH(ROW(Table9[account]), ROW(Table9[account]))), ROWS($EB$1:FZ39)))</f>
        <v>#NUM!</v>
      </c>
      <c r="GD41" s="13" t="e">
        <f t="array" ref="GD41">INDEX(Table9[subaccount], SMALL(IF(GD$2=Table9[account], MATCH(ROW(Table9[account]), ROW(Table9[account]))), ROWS($EB$1:GA39)))</f>
        <v>#NUM!</v>
      </c>
      <c r="GE41" s="13" t="e">
        <f t="array" ref="GE41">INDEX(Table9[subaccount], SMALL(IF(GE$2=Table9[account], MATCH(ROW(Table9[account]), ROW(Table9[account]))), ROWS($EB$1:GB39)))</f>
        <v>#NUM!</v>
      </c>
      <c r="GF41" s="13" t="e">
        <f t="array" ref="GF41">INDEX(Table9[subaccount], SMALL(IF(GF$2=Table9[account], MATCH(ROW(Table9[account]), ROW(Table9[account]))), ROWS($EB$1:GC39)))</f>
        <v>#NUM!</v>
      </c>
      <c r="GG41" s="13" t="e">
        <f t="array" ref="GG41">INDEX(Table9[subaccount], SMALL(IF(GG$2=Table9[account], MATCH(ROW(Table9[account]), ROW(Table9[account]))), ROWS($EB$1:GD39)))</f>
        <v>#NUM!</v>
      </c>
      <c r="GH41" s="13" t="e">
        <f t="array" ref="GH41">INDEX(Table9[subaccount], SMALL(IF(GH$2=Table9[account], MATCH(ROW(Table9[account]), ROW(Table9[account]))), ROWS($EB$1:GE39)))</f>
        <v>#NUM!</v>
      </c>
      <c r="GI41" s="13" t="e">
        <f t="array" ref="GI41">INDEX(Table9[subaccount], SMALL(IF(GI$2=Table9[account], MATCH(ROW(Table9[account]), ROW(Table9[account]))), ROWS($EB$1:GF39)))</f>
        <v>#NUM!</v>
      </c>
      <c r="GJ41" s="13" t="e">
        <f t="array" ref="GJ41">INDEX(Table9[subaccount], SMALL(IF(GJ$2=Table9[account], MATCH(ROW(Table9[account]), ROW(Table9[account]))), ROWS($EB$1:GG39)))</f>
        <v>#NUM!</v>
      </c>
      <c r="GK41" s="13" t="e">
        <f t="array" ref="GK41">INDEX(Table9[subaccount], SMALL(IF(GK$2=Table9[account], MATCH(ROW(Table9[account]), ROW(Table9[account]))), ROWS($EB$1:GH39)))</f>
        <v>#NUM!</v>
      </c>
      <c r="GL41" s="13" t="e">
        <f t="array" ref="GL41">INDEX(Table9[subaccount], SMALL(IF(GL$2=Table9[account], MATCH(ROW(Table9[account]), ROW(Table9[account]))), ROWS($EB$1:GI39)))</f>
        <v>#NUM!</v>
      </c>
      <c r="GM41" s="13" t="e">
        <f t="array" ref="GM41">INDEX(Table9[subaccount], SMALL(IF(GM$2=Table9[account], MATCH(ROW(Table9[account]), ROW(Table9[account]))), ROWS($EB$1:GJ39)))</f>
        <v>#NUM!</v>
      </c>
      <c r="GN41" s="13" t="e">
        <f t="array" ref="GN41">INDEX(Table9[subaccount], SMALL(IF(GN$2=Table9[account], MATCH(ROW(Table9[account]), ROW(Table9[account]))), ROWS($EB$1:GK39)))</f>
        <v>#NUM!</v>
      </c>
      <c r="GO41" s="13" t="e">
        <f t="array" ref="GO41">INDEX(Table9[subaccount], SMALL(IF(GO$2=Table9[account], MATCH(ROW(Table9[account]), ROW(Table9[account]))), ROWS($EB$1:GL39)))</f>
        <v>#NUM!</v>
      </c>
      <c r="GP41" s="13" t="e">
        <f t="array" ref="GP41">INDEX(Table9[subaccount], SMALL(IF(GP$2=Table9[account], MATCH(ROW(Table9[account]), ROW(Table9[account]))), ROWS($EB$1:GM39)))</f>
        <v>#NUM!</v>
      </c>
      <c r="GQ41" s="13" t="e">
        <f t="array" ref="GQ41">INDEX(Table9[subaccount], SMALL(IF(GQ$2=Table9[account], MATCH(ROW(Table9[account]), ROW(Table9[account]))), ROWS($EB$1:GN39)))</f>
        <v>#NUM!</v>
      </c>
      <c r="GR41" s="13" t="e">
        <f t="array" ref="GR41">INDEX(Table9[subaccount], SMALL(IF(GR$2=Table9[account], MATCH(ROW(Table9[account]), ROW(Table9[account]))), ROWS($EB$1:GO39)))</f>
        <v>#NUM!</v>
      </c>
      <c r="GY41" s="13"/>
      <c r="GZ41" s="13"/>
      <c r="HA41" s="13"/>
      <c r="HC41" s="13" t="s">
        <v>414</v>
      </c>
      <c r="HD41" s="13" t="s">
        <v>479</v>
      </c>
      <c r="HF41" s="13" t="e">
        <f t="array" ref="HF41">INDEX(Table12[SKU], SMALL(IF(HF$2=Table12[Brand], MATCH(ROW(Table12[Brand]), ROW(Table12[Brand]))), ROWS($HC$1:HC39)))</f>
        <v>#NUM!</v>
      </c>
      <c r="HG41" s="13" t="e">
        <f t="array" ref="HG41">INDEX(Table12[SKU], SMALL(IF(HG$2=Table12[Brand], MATCH(ROW(Table12[Brand]), ROW(Table12[Brand]))), ROWS($HC$1:HD39)))</f>
        <v>#NUM!</v>
      </c>
      <c r="HH41" s="13" t="e">
        <f t="array" ref="HH41">INDEX(Table12[SKU], SMALL(IF(HH$2=Table12[Brand], MATCH(ROW(Table12[Brand]), ROW(Table12[Brand]))), ROWS($HC$1:HE39)))</f>
        <v>#NUM!</v>
      </c>
      <c r="HI41" s="13" t="e">
        <f t="array" ref="HI41">INDEX(Table12[SKU], SMALL(IF(HI$2=Table12[Brand], MATCH(ROW(Table12[Brand]), ROW(Table12[Brand]))), ROWS($HC$1:HF39)))</f>
        <v>#NUM!</v>
      </c>
      <c r="HJ41" s="13" t="e">
        <f t="array" ref="HJ41">INDEX(Table12[SKU], SMALL(IF(HJ$2=Table12[Brand], MATCH(ROW(Table12[Brand]), ROW(Table12[Brand]))), ROWS($HC$1:HG39)))</f>
        <v>#NUM!</v>
      </c>
      <c r="HK41" s="13" t="e">
        <f t="array" ref="HK41">INDEX(Table12[SKU], SMALL(IF(HK$2=Table12[Brand], MATCH(ROW(Table12[Brand]), ROW(Table12[Brand]))), ROWS($HC$1:HH39)))</f>
        <v>#NUM!</v>
      </c>
      <c r="HL41" s="13" t="e">
        <f t="array" ref="HL41">INDEX(Table12[SKU], SMALL(IF(HL$2=Table12[Brand], MATCH(ROW(Table12[Brand]), ROW(Table12[Brand]))), ROWS($HC$1:HI39)))</f>
        <v>#NUM!</v>
      </c>
      <c r="HM41" s="13" t="e">
        <f t="array" ref="HM41">INDEX(Table12[SKU], SMALL(IF(HM$2=Table12[Brand], MATCH(ROW(Table12[Brand]), ROW(Table12[Brand]))), ROWS($HC$1:HJ39)))</f>
        <v>#NUM!</v>
      </c>
      <c r="HN41" s="13" t="e">
        <f t="array" ref="HN41">INDEX(Table12[SKU], SMALL(IF(HN$2=Table12[Brand], MATCH(ROW(Table12[Brand]), ROW(Table12[Brand]))), ROWS($HC$1:HK39)))</f>
        <v>#NUM!</v>
      </c>
      <c r="HO41" s="13" t="e">
        <f t="array" ref="HO41">INDEX(Table12[SKU], SMALL(IF(HO$2=Table12[Brand], MATCH(ROW(Table12[Brand]), ROW(Table12[Brand]))), ROWS($HC$1:HL39)))</f>
        <v>#NUM!</v>
      </c>
      <c r="HP41" s="13" t="e">
        <f t="array" ref="HP41">INDEX(Table12[SKU], SMALL(IF(HP$2=Table12[Brand], MATCH(ROW(Table12[Brand]), ROW(Table12[Brand]))), ROWS($HC$1:HM39)))</f>
        <v>#NUM!</v>
      </c>
      <c r="HQ41" s="13" t="e">
        <f t="array" ref="HQ41">INDEX(Table12[SKU], SMALL(IF(HQ$2=Table12[Brand], MATCH(ROW(Table12[Brand]), ROW(Table12[Brand]))), ROWS($HC$1:HN39)))</f>
        <v>#NUM!</v>
      </c>
      <c r="HR41" s="13" t="e">
        <f t="array" ref="HR41">INDEX(Table12[SKU], SMALL(IF(HR$2=Table12[Brand], MATCH(ROW(Table12[Brand]), ROW(Table12[Brand]))), ROWS($HC$1:HO39)))</f>
        <v>#NUM!</v>
      </c>
      <c r="HS41" s="13" t="e">
        <f t="array" ref="HS41">INDEX(Table12[SKU], SMALL(IF(HS$2=Table12[Brand], MATCH(ROW(Table12[Brand]), ROW(Table12[Brand]))), ROWS($HC$1:HP39)))</f>
        <v>#NUM!</v>
      </c>
      <c r="HT41" s="13" t="e">
        <f t="array" ref="HT41">INDEX(Table12[SKU], SMALL(IF(HT$2=Table12[Brand], MATCH(ROW(Table12[Brand]), ROW(Table12[Brand]))), ROWS($HC$1:HQ39)))</f>
        <v>#NUM!</v>
      </c>
      <c r="HU41" s="13" t="e">
        <f t="array" ref="HU41">INDEX(Table12[SKU], SMALL(IF(HU$2=Table12[Brand], MATCH(ROW(Table12[Brand]), ROW(Table12[Brand]))), ROWS($HC$1:HR39)))</f>
        <v>#NUM!</v>
      </c>
      <c r="HV41" s="13" t="e">
        <f t="array" ref="HV41">INDEX(Table12[SKU], SMALL(IF(HV$2=Table12[Brand], MATCH(ROW(Table12[Brand]), ROW(Table12[Brand]))), ROWS($HC$1:HS39)))</f>
        <v>#NUM!</v>
      </c>
      <c r="HW41" s="13" t="e">
        <f t="array" ref="HW41">INDEX(Table12[SKU], SMALL(IF(HW$2=Table12[Brand], MATCH(ROW(Table12[Brand]), ROW(Table12[Brand]))), ROWS($HC$1:HT39)))</f>
        <v>#NUM!</v>
      </c>
      <c r="HX41" s="13" t="e">
        <f t="array" ref="HX41">INDEX(Table12[SKU], SMALL(IF(HX$2=Table12[Brand], MATCH(ROW(Table12[Brand]), ROW(Table12[Brand]))), ROWS($HC$1:HU39)))</f>
        <v>#NUM!</v>
      </c>
      <c r="HY41" s="13" t="e">
        <f t="array" ref="HY41">INDEX(Table12[SKU], SMALL(IF(HY$2=Table12[Brand], MATCH(ROW(Table12[Brand]), ROW(Table12[Brand]))), ROWS($HC$1:HV39)))</f>
        <v>#NUM!</v>
      </c>
      <c r="HZ41" s="13" t="e">
        <f t="array" ref="HZ41">INDEX(Table12[SKU], SMALL(IF(HZ$2=Table12[Brand], MATCH(ROW(Table12[Brand]), ROW(Table12[Brand]))), ROWS($HC$1:HW39)))</f>
        <v>#NUM!</v>
      </c>
      <c r="IA41" s="13" t="e">
        <f t="array" ref="IA41">INDEX(Table12[SKU], SMALL(IF(IA$2=Table12[Brand], MATCH(ROW(Table12[Brand]), ROW(Table12[Brand]))), ROWS($HC$1:HX39)))</f>
        <v>#NUM!</v>
      </c>
      <c r="IB41" s="13" t="e">
        <f t="array" ref="IB41">INDEX(Table12[SKU], SMALL(IF(IB$2=Table12[Brand], MATCH(ROW(Table12[Brand]), ROW(Table12[Brand]))), ROWS($HC$1:HY39)))</f>
        <v>#NUM!</v>
      </c>
      <c r="IC41" s="13" t="e">
        <f t="array" ref="IC41">INDEX(Table12[SKU], SMALL(IF(IC$2=Table12[Brand], MATCH(ROW(Table12[Brand]), ROW(Table12[Brand]))), ROWS($HC$1:HZ39)))</f>
        <v>#NUM!</v>
      </c>
      <c r="ID41" s="13" t="e">
        <f t="array" ref="ID41">INDEX(Table12[SKU], SMALL(IF(ID$2=Table12[Brand], MATCH(ROW(Table12[Brand]), ROW(Table12[Brand]))), ROWS($HC$1:IA39)))</f>
        <v>#NUM!</v>
      </c>
      <c r="IE41" s="13" t="e">
        <f t="array" ref="IE41">INDEX(Table12[SKU], SMALL(IF(IE$2=Table12[Brand], MATCH(ROW(Table12[Brand]), ROW(Table12[Brand]))), ROWS($HC$1:IB39)))</f>
        <v>#NUM!</v>
      </c>
      <c r="IF41" s="13" t="e">
        <f t="array" ref="IF41">INDEX(Table12[SKU], SMALL(IF(IF$2=Table12[Brand], MATCH(ROW(Table12[Brand]), ROW(Table12[Brand]))), ROWS($HC$1:IC39)))</f>
        <v>#NUM!</v>
      </c>
      <c r="IG41" s="13" t="e">
        <f t="array" ref="IG41">INDEX(Table12[SKU], SMALL(IF(IG$2=Table12[Brand], MATCH(ROW(Table12[Brand]), ROW(Table12[Brand]))), ROWS($HC$1:ID39)))</f>
        <v>#NUM!</v>
      </c>
      <c r="IH41" s="13" t="e">
        <f t="array" ref="IH41">INDEX(Table12[SKU], SMALL(IF(IH$2=Table12[Brand], MATCH(ROW(Table12[Brand]), ROW(Table12[Brand]))), ROWS($HC$1:IE39)))</f>
        <v>#NUM!</v>
      </c>
      <c r="II41" s="13" t="e">
        <f t="array" ref="II41">INDEX(Table12[SKU], SMALL(IF(II$2=Table12[Brand], MATCH(ROW(Table12[Brand]), ROW(Table12[Brand]))), ROWS($HC$1:IF39)))</f>
        <v>#NUM!</v>
      </c>
      <c r="IJ41" s="13" t="e">
        <f t="array" ref="IJ41">INDEX(Table12[SKU], SMALL(IF(IJ$2=Table12[Brand], MATCH(ROW(Table12[Brand]), ROW(Table12[Brand]))), ROWS($HC$1:IG39)))</f>
        <v>#NUM!</v>
      </c>
      <c r="IL41" t="s">
        <v>414</v>
      </c>
      <c r="IM41" t="s">
        <v>479</v>
      </c>
      <c r="IN41" s="13">
        <f t="shared" si="0"/>
        <v>0</v>
      </c>
    </row>
    <row r="42" spans="33:248">
      <c r="AG42" s="2" t="s">
        <v>81</v>
      </c>
      <c r="AH42" s="3" t="s">
        <v>53</v>
      </c>
      <c r="AJ42" s="13" t="e" cm="1">
        <f t="array" ref="AJ42">INDEX(Table4[activity], SMALL(IF(AJ$2=Table4[subcategory], MATCH(ROW(Table4[subcategory]), ROW(Table4[subcategory]))), ROWS($AG$1:AG40)))</f>
        <v>#NUM!</v>
      </c>
      <c r="AK42" s="13" t="e" cm="1">
        <f t="array" ref="AK42">INDEX(Table4[activity], SMALL(IF(AK$2=Table4[subcategory], MATCH(ROW(Table4[subcategory]), ROW(Table4[subcategory]))), ROWS($AG$1:AH40)))</f>
        <v>#NUM!</v>
      </c>
      <c r="AL42" s="13" t="e" cm="1">
        <f t="array" ref="AL42">INDEX(Table4[activity], SMALL(IF(AL$2=Table4[subcategory], MATCH(ROW(Table4[subcategory]), ROW(Table4[subcategory]))), ROWS($AG$1:AI40)))</f>
        <v>#NUM!</v>
      </c>
      <c r="AM42" s="13" t="e" cm="1">
        <f t="array" ref="AM42">INDEX(Table4[activity], SMALL(IF(AM$2=Table4[subcategory], MATCH(ROW(Table4[subcategory]), ROW(Table4[subcategory]))), ROWS($AG$1:AJ40)))</f>
        <v>#NUM!</v>
      </c>
      <c r="AN42" s="13" t="e" cm="1">
        <f t="array" ref="AN42">INDEX(Table4[activity], SMALL(IF(AN$2=Table4[subcategory], MATCH(ROW(Table4[subcategory]), ROW(Table4[subcategory]))), ROWS($AG$1:AK40)))</f>
        <v>#NUM!</v>
      </c>
      <c r="AO42" s="13" t="e" cm="1">
        <f t="array" ref="AO42">INDEX(Table4[activity], SMALL(IF(AO$2=Table4[subcategory], MATCH(ROW(Table4[subcategory]), ROW(Table4[subcategory]))), ROWS($AG$1:AL40)))</f>
        <v>#NUM!</v>
      </c>
      <c r="AP42" s="13" t="e" cm="1">
        <f t="array" ref="AP42">INDEX(Table4[activity], SMALL(IF(AP$2=Table4[subcategory], MATCH(ROW(Table4[subcategory]), ROW(Table4[subcategory]))), ROWS($AG$1:AM40)))</f>
        <v>#NUM!</v>
      </c>
      <c r="AQ42" s="13" t="e" cm="1">
        <f t="array" ref="AQ42">INDEX(Table4[activity], SMALL(IF(AQ$2=Table4[subcategory], MATCH(ROW(Table4[subcategory]), ROW(Table4[subcategory]))), ROWS($AG$1:AN40)))</f>
        <v>#NUM!</v>
      </c>
      <c r="AR42" s="13" t="e" cm="1">
        <f t="array" ref="AR42">INDEX(Table4[activity], SMALL(IF(AR$2=Table4[subcategory], MATCH(ROW(Table4[subcategory]), ROW(Table4[subcategory]))), ROWS($AG$1:AO40)))</f>
        <v>#NUM!</v>
      </c>
      <c r="AS42" s="13" t="e" cm="1">
        <f t="array" ref="AS42">INDEX(Table4[activity], SMALL(IF(AS$2=Table4[subcategory], MATCH(ROW(Table4[subcategory]), ROW(Table4[subcategory]))), ROWS($AG$1:AP40)))</f>
        <v>#NUM!</v>
      </c>
      <c r="AT42" s="13" t="e" cm="1">
        <f t="array" ref="AT42">INDEX(Table4[activity], SMALL(IF(AT$2=Table4[subcategory], MATCH(ROW(Table4[subcategory]), ROW(Table4[subcategory]))), ROWS($AG$1:AQ40)))</f>
        <v>#NUM!</v>
      </c>
      <c r="AU42" s="13" t="e" cm="1">
        <f t="array" ref="AU42">INDEX(Table4[activity], SMALL(IF(AU$2=Table4[subcategory], MATCH(ROW(Table4[subcategory]), ROW(Table4[subcategory]))), ROWS($AG$1:AR40)))</f>
        <v>#NUM!</v>
      </c>
      <c r="AV42" s="13" t="e" cm="1">
        <f t="array" ref="AV42">INDEX(Table4[activity], SMALL(IF(AV$2=Table4[subcategory], MATCH(ROW(Table4[subcategory]), ROW(Table4[subcategory]))), ROWS($AG$1:AS40)))</f>
        <v>#NUM!</v>
      </c>
      <c r="AW42" s="13" t="e" cm="1">
        <f t="array" ref="AW42">INDEX(Table4[activity], SMALL(IF(AW$2=Table4[subcategory], MATCH(ROW(Table4[subcategory]), ROW(Table4[subcategory]))), ROWS($AG$1:AT40)))</f>
        <v>#NUM!</v>
      </c>
      <c r="AX42" s="13" t="e" cm="1">
        <f t="array" ref="AX42">INDEX(Table4[activity], SMALL(IF(AX$2=Table4[subcategory], MATCH(ROW(Table4[subcategory]), ROW(Table4[subcategory]))), ROWS($AG$1:AU40)))</f>
        <v>#NUM!</v>
      </c>
      <c r="AY42" s="13" t="e" cm="1">
        <f t="array" ref="AY42">INDEX(Table4[activity], SMALL(IF(AY$2=Table4[subcategory], MATCH(ROW(Table4[subcategory]), ROW(Table4[subcategory]))), ROWS($AG$1:AV40)))</f>
        <v>#NUM!</v>
      </c>
      <c r="AZ42" s="13" t="e" cm="1">
        <f t="array" ref="AZ42">INDEX(Table4[activity], SMALL(IF(AZ$2=Table4[subcategory], MATCH(ROW(Table4[subcategory]), ROW(Table4[subcategory]))), ROWS($AG$1:AW40)))</f>
        <v>#NUM!</v>
      </c>
      <c r="BA42" s="13" t="e" cm="1">
        <f t="array" ref="BA42">INDEX(Table4[activity], SMALL(IF(BA$2=Table4[subcategory], MATCH(ROW(Table4[subcategory]), ROW(Table4[subcategory]))), ROWS($AG$1:AX40)))</f>
        <v>#NUM!</v>
      </c>
      <c r="BB42" s="13" t="e" cm="1">
        <f t="array" ref="BB42">INDEX(Table4[activity], SMALL(IF(BB$2=Table4[subcategory], MATCH(ROW(Table4[subcategory]), ROW(Table4[subcategory]))), ROWS($AG$1:AY40)))</f>
        <v>#NUM!</v>
      </c>
      <c r="BD42" s="13" t="s">
        <v>70</v>
      </c>
      <c r="BE42" s="13" t="s">
        <v>68</v>
      </c>
      <c r="BG42" s="13" t="e">
        <f t="array" ref="BG42">INDEX(Table5[subactivity], SMALL(IF(BG$2=Table5[activity], MATCH(ROW(Table5[activity]), ROW(Table5[activity]))), ROWS($BD$1:BD40)))</f>
        <v>#NUM!</v>
      </c>
      <c r="BH42" s="13" t="e">
        <f t="array" ref="BH42">INDEX(Table5[subactivity], SMALL(IF(BH$2=Table5[activity], MATCH(ROW(Table5[activity]), ROW(Table5[activity]))), ROWS($BD$1:BE40)))</f>
        <v>#NUM!</v>
      </c>
      <c r="BI42" s="13" t="e">
        <f t="array" ref="BI42">INDEX(Table5[subactivity], SMALL(IF(BI$2=Table5[activity], MATCH(ROW(Table5[activity]), ROW(Table5[activity]))), ROWS($BD$1:BF40)))</f>
        <v>#NUM!</v>
      </c>
      <c r="BJ42" s="13" t="e">
        <f t="array" ref="BJ42">INDEX(Table5[subactivity], SMALL(IF(BJ$2=Table5[activity], MATCH(ROW(Table5[activity]), ROW(Table5[activity]))), ROWS($BD$1:BG40)))</f>
        <v>#NUM!</v>
      </c>
      <c r="BK42" s="13" t="e">
        <f t="array" ref="BK42">INDEX(Table5[subactivity], SMALL(IF(BK$2=Table5[activity], MATCH(ROW(Table5[activity]), ROW(Table5[activity]))), ROWS($BD$1:BH40)))</f>
        <v>#NUM!</v>
      </c>
      <c r="BL42" s="13" t="e">
        <f t="array" ref="BL42">INDEX(Table5[subactivity], SMALL(IF(BL$2=Table5[activity], MATCH(ROW(Table5[activity]), ROW(Table5[activity]))), ROWS($BD$1:BI40)))</f>
        <v>#NUM!</v>
      </c>
      <c r="BM42" s="13" t="e">
        <f t="array" ref="BM42">INDEX(Table5[subactivity], SMALL(IF(BM$2=Table5[activity], MATCH(ROW(Table5[activity]), ROW(Table5[activity]))), ROWS($BD$1:BJ40)))</f>
        <v>#NUM!</v>
      </c>
      <c r="BN42" s="13" t="e">
        <f t="array" ref="BN42">INDEX(Table5[subactivity], SMALL(IF(BN$2=Table5[activity], MATCH(ROW(Table5[activity]), ROW(Table5[activity]))), ROWS($BD$1:BK40)))</f>
        <v>#NUM!</v>
      </c>
      <c r="BO42" s="13" t="e">
        <f t="array" ref="BO42">INDEX(Table5[subactivity], SMALL(IF(BO$2=Table5[activity], MATCH(ROW(Table5[activity]), ROW(Table5[activity]))), ROWS($BD$1:BL40)))</f>
        <v>#NUM!</v>
      </c>
      <c r="BP42" s="13" t="e">
        <f t="array" ref="BP42">INDEX(Table5[subactivity], SMALL(IF(BP$2=Table5[activity], MATCH(ROW(Table5[activity]), ROW(Table5[activity]))), ROWS($BD$1:BM40)))</f>
        <v>#NUM!</v>
      </c>
      <c r="BQ42" s="13" t="e">
        <f t="array" ref="BQ42">INDEX(Table5[subactivity], SMALL(IF(BQ$2=Table5[activity], MATCH(ROW(Table5[activity]), ROW(Table5[activity]))), ROWS($BD$1:BN40)))</f>
        <v>#NUM!</v>
      </c>
      <c r="BR42" s="13" t="e">
        <f t="array" ref="BR42">INDEX(Table5[subactivity], SMALL(IF(BR$2=Table5[activity], MATCH(ROW(Table5[activity]), ROW(Table5[activity]))), ROWS($BD$1:BO40)))</f>
        <v>#NUM!</v>
      </c>
      <c r="BS42" s="13" t="e">
        <f t="array" ref="BS42">INDEX(Table5[subactivity], SMALL(IF(BS$2=Table5[activity], MATCH(ROW(Table5[activity]), ROW(Table5[activity]))), ROWS($BD$1:BP40)))</f>
        <v>#NUM!</v>
      </c>
      <c r="BT42" s="13" t="e">
        <f t="array" ref="BT42">INDEX(Table5[subactivity], SMALL(IF(BT$2=Table5[activity], MATCH(ROW(Table5[activity]), ROW(Table5[activity]))), ROWS($BD$1:BQ40)))</f>
        <v>#NUM!</v>
      </c>
      <c r="BU42" s="13" t="e">
        <f t="array" ref="BU42">INDEX(Table5[subactivity], SMALL(IF(BU$2=Table5[activity], MATCH(ROW(Table5[activity]), ROW(Table5[activity]))), ROWS($BD$1:BR40)))</f>
        <v>#NUM!</v>
      </c>
      <c r="BV42" s="13" t="e">
        <f t="array" ref="BV42">INDEX(Table5[subactivity], SMALL(IF(BV$2=Table5[activity], MATCH(ROW(Table5[activity]), ROW(Table5[activity]))), ROWS($BD$1:BS40)))</f>
        <v>#NUM!</v>
      </c>
      <c r="BW42" s="13" t="e">
        <f t="array" ref="BW42">INDEX(Table5[subactivity], SMALL(IF(BW$2=Table5[activity], MATCH(ROW(Table5[activity]), ROW(Table5[activity]))), ROWS($BD$1:BT40)))</f>
        <v>#NUM!</v>
      </c>
      <c r="BX42" s="13" t="e">
        <f t="array" ref="BX42">INDEX(Table5[subactivity], SMALL(IF(BX$2=Table5[activity], MATCH(ROW(Table5[activity]), ROW(Table5[activity]))), ROWS($BD$1:BU40)))</f>
        <v>#NUM!</v>
      </c>
      <c r="BY42" s="13" t="e">
        <f t="array" ref="BY42">INDEX(Table5[subactivity], SMALL(IF(BY$2=Table5[activity], MATCH(ROW(Table5[activity]), ROW(Table5[activity]))), ROWS($BD$1:BV40)))</f>
        <v>#NUM!</v>
      </c>
      <c r="BZ42" s="13" t="e">
        <f t="array" ref="BZ42">INDEX(Table5[subactivity], SMALL(IF(BZ$2=Table5[activity], MATCH(ROW(Table5[activity]), ROW(Table5[activity]))), ROWS($BD$1:BW40)))</f>
        <v>#NUM!</v>
      </c>
      <c r="CA42" s="13" t="e">
        <f t="array" ref="CA42">INDEX(Table5[subactivity], SMALL(IF(CA$2=Table5[activity], MATCH(ROW(Table5[activity]), ROW(Table5[activity]))), ROWS($BD$1:BX40)))</f>
        <v>#NUM!</v>
      </c>
      <c r="CB42" s="13" t="e">
        <f t="array" ref="CB42">INDEX(Table5[subactivity], SMALL(IF(CB$2=Table5[activity], MATCH(ROW(Table5[activity]), ROW(Table5[activity]))), ROWS($BD$1:BY40)))</f>
        <v>#NUM!</v>
      </c>
      <c r="CC42" s="13" t="e">
        <f t="array" ref="CC42">INDEX(Table5[subactivity], SMALL(IF(CC$2=Table5[activity], MATCH(ROW(Table5[activity]), ROW(Table5[activity]))), ROWS($BD$1:BZ40)))</f>
        <v>#NUM!</v>
      </c>
      <c r="CD42" s="13" t="e">
        <f t="array" ref="CD42">INDEX(Table5[subactivity], SMALL(IF(CD$2=Table5[activity], MATCH(ROW(Table5[activity]), ROW(Table5[activity]))), ROWS($BD$1:CA40)))</f>
        <v>#NUM!</v>
      </c>
      <c r="CE42" s="13" t="e">
        <f t="array" ref="CE42">INDEX(Table5[subactivity], SMALL(IF(CE$2=Table5[activity], MATCH(ROW(Table5[activity]), ROW(Table5[activity]))), ROWS($BD$1:CB40)))</f>
        <v>#NUM!</v>
      </c>
      <c r="CF42" s="13" t="e">
        <f t="array" ref="CF42">INDEX(Table5[subactivity], SMALL(IF(CF$2=Table5[activity], MATCH(ROW(Table5[activity]), ROW(Table5[activity]))), ROWS($BD$1:CC40)))</f>
        <v>#NUM!</v>
      </c>
      <c r="CG42" s="13" t="e">
        <f t="array" ref="CG42">INDEX(Table5[subactivity], SMALL(IF(CG$2=Table5[activity], MATCH(ROW(Table5[activity]), ROW(Table5[activity]))), ROWS($BD$1:CD40)))</f>
        <v>#NUM!</v>
      </c>
      <c r="CH42" s="13" t="e">
        <f t="array" ref="CH42">INDEX(Table5[subactivity], SMALL(IF(CH$2=Table5[activity], MATCH(ROW(Table5[activity]), ROW(Table5[activity]))), ROWS($BD$1:CE40)))</f>
        <v>#NUM!</v>
      </c>
      <c r="CI42" s="13" t="e">
        <f t="array" ref="CI42">INDEX(Table5[subactivity], SMALL(IF(CI$2=Table5[activity], MATCH(ROW(Table5[activity]), ROW(Table5[activity]))), ROWS($BD$1:CF40)))</f>
        <v>#NUM!</v>
      </c>
      <c r="CJ42" s="13" t="e">
        <f t="array" ref="CJ42">INDEX(Table5[subactivity], SMALL(IF(CJ$2=Table5[activity], MATCH(ROW(Table5[activity]), ROW(Table5[activity]))), ROWS($BD$1:CG40)))</f>
        <v>#NUM!</v>
      </c>
      <c r="CK42" s="13" t="e">
        <f t="array" ref="CK42">INDEX(Table5[subactivity], SMALL(IF(CK$2=Table5[activity], MATCH(ROW(Table5[activity]), ROW(Table5[activity]))), ROWS($BD$1:CH40)))</f>
        <v>#NUM!</v>
      </c>
      <c r="CL42" s="13" t="e">
        <f t="array" ref="CL42">INDEX(Table5[subactivity], SMALL(IF(CL$2=Table5[activity], MATCH(ROW(Table5[activity]), ROW(Table5[activity]))), ROWS($BD$1:CI40)))</f>
        <v>#NUM!</v>
      </c>
      <c r="CM42" s="13" t="e">
        <f t="array" ref="CM42">INDEX(Table5[subactivity], SMALL(IF(CM$2=Table5[activity], MATCH(ROW(Table5[activity]), ROW(Table5[activity]))), ROWS($BD$1:CJ40)))</f>
        <v>#NUM!</v>
      </c>
      <c r="CN42" s="13" t="e">
        <f t="array" ref="CN42">INDEX(Table5[subactivity], SMALL(IF(CN$2=Table5[activity], MATCH(ROW(Table5[activity]), ROW(Table5[activity]))), ROWS($BD$1:CK40)))</f>
        <v>#NUM!</v>
      </c>
      <c r="CO42" s="13" t="e">
        <f t="array" ref="CO42">INDEX(Table5[subactivity], SMALL(IF(CO$2=Table5[activity], MATCH(ROW(Table5[activity]), ROW(Table5[activity]))), ROWS($BD$1:CL40)))</f>
        <v>#NUM!</v>
      </c>
      <c r="CP42" s="13" t="e">
        <f t="array" ref="CP42">INDEX(Table5[subactivity], SMALL(IF(CP$2=Table5[activity], MATCH(ROW(Table5[activity]), ROW(Table5[activity]))), ROWS($BD$1:CM40)))</f>
        <v>#NUM!</v>
      </c>
      <c r="DG42" s="13" t="s">
        <v>149</v>
      </c>
      <c r="DH42" s="13" t="s">
        <v>194</v>
      </c>
      <c r="DJ42" s="13" t="e">
        <f t="array" ref="DJ42">INDEX(Table8[account], SMALL(IF(DJ$2=Table8[subchannel], MATCH(ROW(Table8[subchannel]), ROW(Table8[subchannel]))), ROWS($DG$1:DG40)))</f>
        <v>#NUM!</v>
      </c>
      <c r="DK42" s="13" t="e">
        <f t="array" ref="DK42">INDEX(Table8[account], SMALL(IF(DK$2=Table8[subchannel], MATCH(ROW(Table8[subchannel]), ROW(Table8[subchannel]))), ROWS($DG$1:DH40)))</f>
        <v>#NUM!</v>
      </c>
      <c r="DL42" s="13" t="e">
        <f t="array" ref="DL42">INDEX(Table8[account], SMALL(IF(DL$2=Table8[subchannel], MATCH(ROW(Table8[subchannel]), ROW(Table8[subchannel]))), ROWS($DG$1:DI40)))</f>
        <v>#NUM!</v>
      </c>
      <c r="DM42" s="13" t="e">
        <f t="array" ref="DM42">INDEX(Table8[account], SMALL(IF(DM$2=Table8[subchannel], MATCH(ROW(Table8[subchannel]), ROW(Table8[subchannel]))), ROWS($DG$1:DJ40)))</f>
        <v>#NUM!</v>
      </c>
      <c r="DN42" s="13" t="e">
        <f t="array" ref="DN42">INDEX(Table8[account], SMALL(IF(DN$2=Table8[subchannel], MATCH(ROW(Table8[subchannel]), ROW(Table8[subchannel]))), ROWS($DG$1:DK40)))</f>
        <v>#NUM!</v>
      </c>
      <c r="DO42" s="13" t="e">
        <f t="array" ref="DO42">INDEX(Table8[account], SMALL(IF(DO$2=Table8[subchannel], MATCH(ROW(Table8[subchannel]), ROW(Table8[subchannel]))), ROWS($DG$1:DL40)))</f>
        <v>#NUM!</v>
      </c>
      <c r="DP42" s="13" t="e">
        <f t="array" ref="DP42">INDEX(Table8[account], SMALL(IF(DP$2=Table8[subchannel], MATCH(ROW(Table8[subchannel]), ROW(Table8[subchannel]))), ROWS($DG$1:DM40)))</f>
        <v>#NUM!</v>
      </c>
      <c r="DQ42" s="13" t="e">
        <f t="array" ref="DQ42">INDEX(Table8[account], SMALL(IF(DQ$2=Table8[subchannel], MATCH(ROW(Table8[subchannel]), ROW(Table8[subchannel]))), ROWS($DG$1:DN40)))</f>
        <v>#NUM!</v>
      </c>
      <c r="DR42" s="13" t="e">
        <f t="array" ref="DR42">INDEX(Table8[account], SMALL(IF(DR$2=Table8[subchannel], MATCH(ROW(Table8[subchannel]), ROW(Table8[subchannel]))), ROWS($DG$1:DO40)))</f>
        <v>#NUM!</v>
      </c>
      <c r="DS42" s="13" t="e">
        <f t="array" ref="DS42">INDEX(Table8[account], SMALL(IF(DS$2=Table8[subchannel], MATCH(ROW(Table8[subchannel]), ROW(Table8[subchannel]))), ROWS($DG$1:DP40)))</f>
        <v>#NUM!</v>
      </c>
      <c r="DT42" s="13" t="e">
        <f t="array" ref="DT42">INDEX(Table8[account], SMALL(IF(DT$2=Table8[subchannel], MATCH(ROW(Table8[subchannel]), ROW(Table8[subchannel]))), ROWS($DG$1:DQ40)))</f>
        <v>#NUM!</v>
      </c>
      <c r="DU42" s="13" t="e">
        <f t="array" ref="DU42">INDEX(Table8[account], SMALL(IF(DU$2=Table8[subchannel], MATCH(ROW(Table8[subchannel]), ROW(Table8[subchannel]))), ROWS($DG$1:DR40)))</f>
        <v>#NUM!</v>
      </c>
      <c r="DV42" s="13" t="e">
        <f t="array" ref="DV42">INDEX(Table8[account], SMALL(IF(DV$2=Table8[subchannel], MATCH(ROW(Table8[subchannel]), ROW(Table8[subchannel]))), ROWS($DG$1:DS40)))</f>
        <v>#NUM!</v>
      </c>
      <c r="DW42" s="13" t="e">
        <f t="array" ref="DW42">INDEX(Table8[account], SMALL(IF(DW$2=Table8[subchannel], MATCH(ROW(Table8[subchannel]), ROW(Table8[subchannel]))), ROWS($DG$1:DT40)))</f>
        <v>#NUM!</v>
      </c>
      <c r="DX42" s="13" t="e">
        <f t="array" ref="DX42">INDEX(Table8[account], SMALL(IF(DX$2=Table8[subchannel], MATCH(ROW(Table8[subchannel]), ROW(Table8[subchannel]))), ROWS($DG$1:DU40)))</f>
        <v>#NUM!</v>
      </c>
      <c r="DY42" s="13" t="e">
        <f t="array" ref="DY42">INDEX(Table8[account], SMALL(IF(DY$2=Table8[subchannel], MATCH(ROW(Table8[subchannel]), ROW(Table8[subchannel]))), ROWS($DG$1:DV40)))</f>
        <v>#NUM!</v>
      </c>
      <c r="DZ42" s="13" t="e">
        <f t="array" ref="DZ42">INDEX(Table8[account], SMALL(IF(DZ$2=Table8[subchannel], MATCH(ROW(Table8[subchannel]), ROW(Table8[subchannel]))), ROWS($DG$1:DW40)))</f>
        <v>#NUM!</v>
      </c>
      <c r="EB42" s="13" t="s">
        <v>177</v>
      </c>
      <c r="EC42" s="13" t="s">
        <v>229</v>
      </c>
      <c r="EE42" s="13" t="e">
        <f t="array" ref="EE42">INDEX(Table9[subaccount], SMALL(IF(EE$2=Table9[account], MATCH(ROW(Table9[account]), ROW(Table9[account]))), ROWS($EB$1:EB40)))</f>
        <v>#NUM!</v>
      </c>
      <c r="EF42" s="13" t="e">
        <f t="array" ref="EF42">INDEX(Table9[subaccount], SMALL(IF(EF$2=Table9[account], MATCH(ROW(Table9[account]), ROW(Table9[account]))), ROWS($EB$1:EC40)))</f>
        <v>#NUM!</v>
      </c>
      <c r="EG42" s="13" t="e">
        <f t="array" ref="EG42">INDEX(Table9[subaccount], SMALL(IF(EG$2=Table9[account], MATCH(ROW(Table9[account]), ROW(Table9[account]))), ROWS($EB$1:ED40)))</f>
        <v>#NUM!</v>
      </c>
      <c r="EH42" s="13" t="e">
        <f t="array" ref="EH42">INDEX(Table9[subaccount], SMALL(IF(EH$2=Table9[account], MATCH(ROW(Table9[account]), ROW(Table9[account]))), ROWS($EB$1:EE40)))</f>
        <v>#NUM!</v>
      </c>
      <c r="EI42" s="13" t="e">
        <f t="array" ref="EI42">INDEX(Table9[subaccount], SMALL(IF(EI$2=Table9[account], MATCH(ROW(Table9[account]), ROW(Table9[account]))), ROWS($EB$1:EF40)))</f>
        <v>#NUM!</v>
      </c>
      <c r="EJ42" s="13" t="e">
        <f t="array" ref="EJ42">INDEX(Table9[subaccount], SMALL(IF(EJ$2=Table9[account], MATCH(ROW(Table9[account]), ROW(Table9[account]))), ROWS($EB$1:EG40)))</f>
        <v>#NUM!</v>
      </c>
      <c r="EK42" s="13" t="e">
        <f t="array" ref="EK42">INDEX(Table9[subaccount], SMALL(IF(EK$2=Table9[account], MATCH(ROW(Table9[account]), ROW(Table9[account]))), ROWS($EB$1:EH40)))</f>
        <v>#NUM!</v>
      </c>
      <c r="EL42" s="13" t="e">
        <f t="array" ref="EL42">INDEX(Table9[subaccount], SMALL(IF(EL$2=Table9[account], MATCH(ROW(Table9[account]), ROW(Table9[account]))), ROWS($EB$1:EI40)))</f>
        <v>#NUM!</v>
      </c>
      <c r="EM42" s="13" t="e">
        <f t="array" ref="EM42">INDEX(Table9[subaccount], SMALL(IF(EM$2=Table9[account], MATCH(ROW(Table9[account]), ROW(Table9[account]))), ROWS($EB$1:EJ40)))</f>
        <v>#NUM!</v>
      </c>
      <c r="EN42" s="13" t="e">
        <f t="array" ref="EN42">INDEX(Table9[subaccount], SMALL(IF(EN$2=Table9[account], MATCH(ROW(Table9[account]), ROW(Table9[account]))), ROWS($EB$1:EK40)))</f>
        <v>#NUM!</v>
      </c>
      <c r="EO42" s="13" t="e">
        <f t="array" ref="EO42">INDEX(Table9[subaccount], SMALL(IF(EO$2=Table9[account], MATCH(ROW(Table9[account]), ROW(Table9[account]))), ROWS($EB$1:EL40)))</f>
        <v>#NUM!</v>
      </c>
      <c r="EP42" s="13" t="e">
        <f t="array" ref="EP42">INDEX(Table9[subaccount], SMALL(IF(EP$2=Table9[account], MATCH(ROW(Table9[account]), ROW(Table9[account]))), ROWS($EB$1:EM40)))</f>
        <v>#NUM!</v>
      </c>
      <c r="EQ42" s="13" t="e">
        <f t="array" ref="EQ42">INDEX(Table9[subaccount], SMALL(IF(EQ$2=Table9[account], MATCH(ROW(Table9[account]), ROW(Table9[account]))), ROWS($EB$1:EN40)))</f>
        <v>#NUM!</v>
      </c>
      <c r="ER42" s="13" t="e">
        <f t="array" ref="ER42">INDEX(Table9[subaccount], SMALL(IF(ER$2=Table9[account], MATCH(ROW(Table9[account]), ROW(Table9[account]))), ROWS($EB$1:EO40)))</f>
        <v>#NUM!</v>
      </c>
      <c r="ES42" s="13" t="e">
        <f t="array" ref="ES42">INDEX(Table9[subaccount], SMALL(IF(ES$2=Table9[account], MATCH(ROW(Table9[account]), ROW(Table9[account]))), ROWS($EB$1:EP40)))</f>
        <v>#NUM!</v>
      </c>
      <c r="ET42" s="13" t="e">
        <f t="array" ref="ET42">INDEX(Table9[subaccount], SMALL(IF(ET$2=Table9[account], MATCH(ROW(Table9[account]), ROW(Table9[account]))), ROWS($EB$1:EQ40)))</f>
        <v>#NUM!</v>
      </c>
      <c r="EU42" s="13" t="e">
        <f t="array" ref="EU42">INDEX(Table9[subaccount], SMALL(IF(EU$2=Table9[account], MATCH(ROW(Table9[account]), ROW(Table9[account]))), ROWS($EB$1:ER40)))</f>
        <v>#NUM!</v>
      </c>
      <c r="EV42" s="13" t="e">
        <f t="array" ref="EV42">INDEX(Table9[subaccount], SMALL(IF(EV$2=Table9[account], MATCH(ROW(Table9[account]), ROW(Table9[account]))), ROWS($EB$1:ES40)))</f>
        <v>#NUM!</v>
      </c>
      <c r="EW42" s="13" t="e">
        <f t="array" ref="EW42">INDEX(Table9[subaccount], SMALL(IF(EW$2=Table9[account], MATCH(ROW(Table9[account]), ROW(Table9[account]))), ROWS($EB$1:ET40)))</f>
        <v>#NUM!</v>
      </c>
      <c r="EX42" s="13" t="e">
        <f t="array" ref="EX42">INDEX(Table9[subaccount], SMALL(IF(EX$2=Table9[account], MATCH(ROW(Table9[account]), ROW(Table9[account]))), ROWS($EB$1:EU40)))</f>
        <v>#NUM!</v>
      </c>
      <c r="EY42" s="13" t="e">
        <f t="array" ref="EY42">INDEX(Table9[subaccount], SMALL(IF(EY$2=Table9[account], MATCH(ROW(Table9[account]), ROW(Table9[account]))), ROWS($EB$1:EV40)))</f>
        <v>#NUM!</v>
      </c>
      <c r="EZ42" s="13" t="e">
        <f t="array" ref="EZ42">INDEX(Table9[subaccount], SMALL(IF(EZ$2=Table9[account], MATCH(ROW(Table9[account]), ROW(Table9[account]))), ROWS($EB$1:EW40)))</f>
        <v>#NUM!</v>
      </c>
      <c r="FA42" s="13" t="e">
        <f t="array" ref="FA42">INDEX(Table9[subaccount], SMALL(IF(FA$2=Table9[account], MATCH(ROW(Table9[account]), ROW(Table9[account]))), ROWS($EB$1:EX40)))</f>
        <v>#NUM!</v>
      </c>
      <c r="FB42" s="13" t="e">
        <f t="array" ref="FB42">INDEX(Table9[subaccount], SMALL(IF(FB$2=Table9[account], MATCH(ROW(Table9[account]), ROW(Table9[account]))), ROWS($EB$1:EY40)))</f>
        <v>#NUM!</v>
      </c>
      <c r="FC42" s="13" t="e">
        <f t="array" ref="FC42">INDEX(Table9[subaccount], SMALL(IF(FC$2=Table9[account], MATCH(ROW(Table9[account]), ROW(Table9[account]))), ROWS($EB$1:EZ40)))</f>
        <v>#NUM!</v>
      </c>
      <c r="FD42" s="13" t="e">
        <f t="array" ref="FD42">INDEX(Table9[subaccount], SMALL(IF(FD$2=Table9[account], MATCH(ROW(Table9[account]), ROW(Table9[account]))), ROWS($EB$1:FA40)))</f>
        <v>#NUM!</v>
      </c>
      <c r="FE42" s="13" t="e">
        <f t="array" ref="FE42">INDEX(Table9[subaccount], SMALL(IF(FE$2=Table9[account], MATCH(ROW(Table9[account]), ROW(Table9[account]))), ROWS($EB$1:FB40)))</f>
        <v>#NUM!</v>
      </c>
      <c r="FF42" s="13" t="e">
        <f t="array" ref="FF42">INDEX(Table9[subaccount], SMALL(IF(FF$2=Table9[account], MATCH(ROW(Table9[account]), ROW(Table9[account]))), ROWS($EB$1:FC40)))</f>
        <v>#NUM!</v>
      </c>
      <c r="FG42" s="13" t="e">
        <f t="array" ref="FG42">INDEX(Table9[subaccount], SMALL(IF(FG$2=Table9[account], MATCH(ROW(Table9[account]), ROW(Table9[account]))), ROWS($EB$1:FD40)))</f>
        <v>#NUM!</v>
      </c>
      <c r="FH42" s="13" t="e">
        <f t="array" ref="FH42">INDEX(Table9[subaccount], SMALL(IF(FH$2=Table9[account], MATCH(ROW(Table9[account]), ROW(Table9[account]))), ROWS($EB$1:FE40)))</f>
        <v>#NUM!</v>
      </c>
      <c r="FI42" s="13" t="e">
        <f t="array" ref="FI42">INDEX(Table9[subaccount], SMALL(IF(FI$2=Table9[account], MATCH(ROW(Table9[account]), ROW(Table9[account]))), ROWS($EB$1:FF40)))</f>
        <v>#NUM!</v>
      </c>
      <c r="FJ42" s="13" t="e">
        <f t="array" ref="FJ42">INDEX(Table9[subaccount], SMALL(IF(FJ$2=Table9[account], MATCH(ROW(Table9[account]), ROW(Table9[account]))), ROWS($EB$1:FG40)))</f>
        <v>#NUM!</v>
      </c>
      <c r="FK42" s="13" t="e">
        <f t="array" ref="FK42">INDEX(Table9[subaccount], SMALL(IF(FK$2=Table9[account], MATCH(ROW(Table9[account]), ROW(Table9[account]))), ROWS($EB$1:FH40)))</f>
        <v>#NUM!</v>
      </c>
      <c r="FL42" s="13" t="e">
        <f t="array" ref="FL42">INDEX(Table9[subaccount], SMALL(IF(FL$2=Table9[account], MATCH(ROW(Table9[account]), ROW(Table9[account]))), ROWS($EB$1:FI40)))</f>
        <v>#NUM!</v>
      </c>
      <c r="FM42" s="13" t="e">
        <f t="array" ref="FM42">INDEX(Table9[subaccount], SMALL(IF(FM$2=Table9[account], MATCH(ROW(Table9[account]), ROW(Table9[account]))), ROWS($EB$1:FJ40)))</f>
        <v>#NUM!</v>
      </c>
      <c r="FN42" s="13" t="e">
        <f t="array" ref="FN42">INDEX(Table9[subaccount], SMALL(IF(FN$2=Table9[account], MATCH(ROW(Table9[account]), ROW(Table9[account]))), ROWS($EB$1:FK40)))</f>
        <v>#NUM!</v>
      </c>
      <c r="FO42" s="13" t="e">
        <f t="array" ref="FO42">INDEX(Table9[subaccount], SMALL(IF(FO$2=Table9[account], MATCH(ROW(Table9[account]), ROW(Table9[account]))), ROWS($EB$1:FL40)))</f>
        <v>#NUM!</v>
      </c>
      <c r="FP42" s="13" t="e">
        <f t="array" ref="FP42">INDEX(Table9[subaccount], SMALL(IF(FP$2=Table9[account], MATCH(ROW(Table9[account]), ROW(Table9[account]))), ROWS($EB$1:FM40)))</f>
        <v>#NUM!</v>
      </c>
      <c r="FQ42" s="13" t="e">
        <f t="array" ref="FQ42">INDEX(Table9[subaccount], SMALL(IF(FQ$2=Table9[account], MATCH(ROW(Table9[account]), ROW(Table9[account]))), ROWS($EB$1:FN40)))</f>
        <v>#NUM!</v>
      </c>
      <c r="FR42" s="13" t="e">
        <f t="array" ref="FR42">INDEX(Table9[subaccount], SMALL(IF(FR$2=Table9[account], MATCH(ROW(Table9[account]), ROW(Table9[account]))), ROWS($EB$1:FO40)))</f>
        <v>#NUM!</v>
      </c>
      <c r="FS42" s="13" t="e">
        <f t="array" ref="FS42">INDEX(Table9[subaccount], SMALL(IF(FS$2=Table9[account], MATCH(ROW(Table9[account]), ROW(Table9[account]))), ROWS($EB$1:FP40)))</f>
        <v>#NUM!</v>
      </c>
      <c r="FT42" s="13" t="e">
        <f t="array" ref="FT42">INDEX(Table9[subaccount], SMALL(IF(FT$2=Table9[account], MATCH(ROW(Table9[account]), ROW(Table9[account]))), ROWS($EB$1:FQ40)))</f>
        <v>#NUM!</v>
      </c>
      <c r="FU42" s="13" t="e">
        <f t="array" ref="FU42">INDEX(Table9[subaccount], SMALL(IF(FU$2=Table9[account], MATCH(ROW(Table9[account]), ROW(Table9[account]))), ROWS($EB$1:FR40)))</f>
        <v>#NUM!</v>
      </c>
      <c r="FV42" s="13" t="e">
        <f t="array" ref="FV42">INDEX(Table9[subaccount], SMALL(IF(FV$2=Table9[account], MATCH(ROW(Table9[account]), ROW(Table9[account]))), ROWS($EB$1:FS40)))</f>
        <v>#NUM!</v>
      </c>
      <c r="FW42" s="13" t="e">
        <f t="array" ref="FW42">INDEX(Table9[subaccount], SMALL(IF(FW$2=Table9[account], MATCH(ROW(Table9[account]), ROW(Table9[account]))), ROWS($EB$1:FT40)))</f>
        <v>#NUM!</v>
      </c>
      <c r="FX42" s="13" t="e">
        <f t="array" ref="FX42">INDEX(Table9[subaccount], SMALL(IF(FX$2=Table9[account], MATCH(ROW(Table9[account]), ROW(Table9[account]))), ROWS($EB$1:FU40)))</f>
        <v>#NUM!</v>
      </c>
      <c r="FY42" s="13" t="e">
        <f t="array" ref="FY42">INDEX(Table9[subaccount], SMALL(IF(FY$2=Table9[account], MATCH(ROW(Table9[account]), ROW(Table9[account]))), ROWS($EB$1:FV40)))</f>
        <v>#NUM!</v>
      </c>
      <c r="FZ42" s="13" t="e">
        <f t="array" ref="FZ42">INDEX(Table9[subaccount], SMALL(IF(FZ$2=Table9[account], MATCH(ROW(Table9[account]), ROW(Table9[account]))), ROWS($EB$1:FW40)))</f>
        <v>#NUM!</v>
      </c>
      <c r="GA42" s="13" t="e">
        <f t="array" ref="GA42">INDEX(Table9[subaccount], SMALL(IF(GA$2=Table9[account], MATCH(ROW(Table9[account]), ROW(Table9[account]))), ROWS($EB$1:FX40)))</f>
        <v>#NUM!</v>
      </c>
      <c r="GB42" s="13" t="e">
        <f t="array" ref="GB42">INDEX(Table9[subaccount], SMALL(IF(GB$2=Table9[account], MATCH(ROW(Table9[account]), ROW(Table9[account]))), ROWS($EB$1:FY40)))</f>
        <v>#NUM!</v>
      </c>
      <c r="GC42" s="13" t="e">
        <f t="array" ref="GC42">INDEX(Table9[subaccount], SMALL(IF(GC$2=Table9[account], MATCH(ROW(Table9[account]), ROW(Table9[account]))), ROWS($EB$1:FZ40)))</f>
        <v>#NUM!</v>
      </c>
      <c r="GD42" s="13" t="e">
        <f t="array" ref="GD42">INDEX(Table9[subaccount], SMALL(IF(GD$2=Table9[account], MATCH(ROW(Table9[account]), ROW(Table9[account]))), ROWS($EB$1:GA40)))</f>
        <v>#NUM!</v>
      </c>
      <c r="GE42" s="13" t="e">
        <f t="array" ref="GE42">INDEX(Table9[subaccount], SMALL(IF(GE$2=Table9[account], MATCH(ROW(Table9[account]), ROW(Table9[account]))), ROWS($EB$1:GB40)))</f>
        <v>#NUM!</v>
      </c>
      <c r="GF42" s="13" t="e">
        <f t="array" ref="GF42">INDEX(Table9[subaccount], SMALL(IF(GF$2=Table9[account], MATCH(ROW(Table9[account]), ROW(Table9[account]))), ROWS($EB$1:GC40)))</f>
        <v>#NUM!</v>
      </c>
      <c r="GG42" s="13" t="e">
        <f t="array" ref="GG42">INDEX(Table9[subaccount], SMALL(IF(GG$2=Table9[account], MATCH(ROW(Table9[account]), ROW(Table9[account]))), ROWS($EB$1:GD40)))</f>
        <v>#NUM!</v>
      </c>
      <c r="GH42" s="13" t="e">
        <f t="array" ref="GH42">INDEX(Table9[subaccount], SMALL(IF(GH$2=Table9[account], MATCH(ROW(Table9[account]), ROW(Table9[account]))), ROWS($EB$1:GE40)))</f>
        <v>#NUM!</v>
      </c>
      <c r="GI42" s="13" t="e">
        <f t="array" ref="GI42">INDEX(Table9[subaccount], SMALL(IF(GI$2=Table9[account], MATCH(ROW(Table9[account]), ROW(Table9[account]))), ROWS($EB$1:GF40)))</f>
        <v>#NUM!</v>
      </c>
      <c r="GJ42" s="13" t="e">
        <f t="array" ref="GJ42">INDEX(Table9[subaccount], SMALL(IF(GJ$2=Table9[account], MATCH(ROW(Table9[account]), ROW(Table9[account]))), ROWS($EB$1:GG40)))</f>
        <v>#NUM!</v>
      </c>
      <c r="GK42" s="13" t="e">
        <f t="array" ref="GK42">INDEX(Table9[subaccount], SMALL(IF(GK$2=Table9[account], MATCH(ROW(Table9[account]), ROW(Table9[account]))), ROWS($EB$1:GH40)))</f>
        <v>#NUM!</v>
      </c>
      <c r="GL42" s="13" t="e">
        <f t="array" ref="GL42">INDEX(Table9[subaccount], SMALL(IF(GL$2=Table9[account], MATCH(ROW(Table9[account]), ROW(Table9[account]))), ROWS($EB$1:GI40)))</f>
        <v>#NUM!</v>
      </c>
      <c r="GM42" s="13" t="e">
        <f t="array" ref="GM42">INDEX(Table9[subaccount], SMALL(IF(GM$2=Table9[account], MATCH(ROW(Table9[account]), ROW(Table9[account]))), ROWS($EB$1:GJ40)))</f>
        <v>#NUM!</v>
      </c>
      <c r="GN42" s="13" t="e">
        <f t="array" ref="GN42">INDEX(Table9[subaccount], SMALL(IF(GN$2=Table9[account], MATCH(ROW(Table9[account]), ROW(Table9[account]))), ROWS($EB$1:GK40)))</f>
        <v>#NUM!</v>
      </c>
      <c r="GO42" s="13" t="e">
        <f t="array" ref="GO42">INDEX(Table9[subaccount], SMALL(IF(GO$2=Table9[account], MATCH(ROW(Table9[account]), ROW(Table9[account]))), ROWS($EB$1:GL40)))</f>
        <v>#NUM!</v>
      </c>
      <c r="GP42" s="13" t="e">
        <f t="array" ref="GP42">INDEX(Table9[subaccount], SMALL(IF(GP$2=Table9[account], MATCH(ROW(Table9[account]), ROW(Table9[account]))), ROWS($EB$1:GM40)))</f>
        <v>#NUM!</v>
      </c>
      <c r="GQ42" s="13" t="e">
        <f t="array" ref="GQ42">INDEX(Table9[subaccount], SMALL(IF(GQ$2=Table9[account], MATCH(ROW(Table9[account]), ROW(Table9[account]))), ROWS($EB$1:GN40)))</f>
        <v>#NUM!</v>
      </c>
      <c r="GR42" s="13" t="e">
        <f t="array" ref="GR42">INDEX(Table9[subaccount], SMALL(IF(GR$2=Table9[account], MATCH(ROW(Table9[account]), ROW(Table9[account]))), ROWS($EB$1:GO40)))</f>
        <v>#NUM!</v>
      </c>
      <c r="GY42" s="13"/>
      <c r="GZ42" s="13"/>
      <c r="HA42" s="13"/>
      <c r="HC42" s="13" t="s">
        <v>426</v>
      </c>
      <c r="HD42" s="13" t="s">
        <v>480</v>
      </c>
      <c r="HF42" s="13" t="e">
        <f t="array" ref="HF42">INDEX(Table12[SKU], SMALL(IF(HF$2=Table12[Brand], MATCH(ROW(Table12[Brand]), ROW(Table12[Brand]))), ROWS($HC$1:HC40)))</f>
        <v>#NUM!</v>
      </c>
      <c r="HG42" s="13" t="e">
        <f t="array" ref="HG42">INDEX(Table12[SKU], SMALL(IF(HG$2=Table12[Brand], MATCH(ROW(Table12[Brand]), ROW(Table12[Brand]))), ROWS($HC$1:HD40)))</f>
        <v>#NUM!</v>
      </c>
      <c r="HH42" s="13" t="e">
        <f t="array" ref="HH42">INDEX(Table12[SKU], SMALL(IF(HH$2=Table12[Brand], MATCH(ROW(Table12[Brand]), ROW(Table12[Brand]))), ROWS($HC$1:HE40)))</f>
        <v>#NUM!</v>
      </c>
      <c r="HI42" s="13" t="e">
        <f t="array" ref="HI42">INDEX(Table12[SKU], SMALL(IF(HI$2=Table12[Brand], MATCH(ROW(Table12[Brand]), ROW(Table12[Brand]))), ROWS($HC$1:HF40)))</f>
        <v>#NUM!</v>
      </c>
      <c r="HJ42" s="13" t="e">
        <f t="array" ref="HJ42">INDEX(Table12[SKU], SMALL(IF(HJ$2=Table12[Brand], MATCH(ROW(Table12[Brand]), ROW(Table12[Brand]))), ROWS($HC$1:HG40)))</f>
        <v>#NUM!</v>
      </c>
      <c r="HK42" s="13" t="e">
        <f t="array" ref="HK42">INDEX(Table12[SKU], SMALL(IF(HK$2=Table12[Brand], MATCH(ROW(Table12[Brand]), ROW(Table12[Brand]))), ROWS($HC$1:HH40)))</f>
        <v>#NUM!</v>
      </c>
      <c r="HL42" s="13" t="e">
        <f t="array" ref="HL42">INDEX(Table12[SKU], SMALL(IF(HL$2=Table12[Brand], MATCH(ROW(Table12[Brand]), ROW(Table12[Brand]))), ROWS($HC$1:HI40)))</f>
        <v>#NUM!</v>
      </c>
      <c r="HM42" s="13" t="e">
        <f t="array" ref="HM42">INDEX(Table12[SKU], SMALL(IF(HM$2=Table12[Brand], MATCH(ROW(Table12[Brand]), ROW(Table12[Brand]))), ROWS($HC$1:HJ40)))</f>
        <v>#NUM!</v>
      </c>
      <c r="HN42" s="13" t="e">
        <f t="array" ref="HN42">INDEX(Table12[SKU], SMALL(IF(HN$2=Table12[Brand], MATCH(ROW(Table12[Brand]), ROW(Table12[Brand]))), ROWS($HC$1:HK40)))</f>
        <v>#NUM!</v>
      </c>
      <c r="HO42" s="13" t="e">
        <f t="array" ref="HO42">INDEX(Table12[SKU], SMALL(IF(HO$2=Table12[Brand], MATCH(ROW(Table12[Brand]), ROW(Table12[Brand]))), ROWS($HC$1:HL40)))</f>
        <v>#NUM!</v>
      </c>
      <c r="HP42" s="13" t="e">
        <f t="array" ref="HP42">INDEX(Table12[SKU], SMALL(IF(HP$2=Table12[Brand], MATCH(ROW(Table12[Brand]), ROW(Table12[Brand]))), ROWS($HC$1:HM40)))</f>
        <v>#NUM!</v>
      </c>
      <c r="HQ42" s="13" t="e">
        <f t="array" ref="HQ42">INDEX(Table12[SKU], SMALL(IF(HQ$2=Table12[Brand], MATCH(ROW(Table12[Brand]), ROW(Table12[Brand]))), ROWS($HC$1:HN40)))</f>
        <v>#NUM!</v>
      </c>
      <c r="HR42" s="13" t="e">
        <f t="array" ref="HR42">INDEX(Table12[SKU], SMALL(IF(HR$2=Table12[Brand], MATCH(ROW(Table12[Brand]), ROW(Table12[Brand]))), ROWS($HC$1:HO40)))</f>
        <v>#NUM!</v>
      </c>
      <c r="HS42" s="13" t="e">
        <f t="array" ref="HS42">INDEX(Table12[SKU], SMALL(IF(HS$2=Table12[Brand], MATCH(ROW(Table12[Brand]), ROW(Table12[Brand]))), ROWS($HC$1:HP40)))</f>
        <v>#NUM!</v>
      </c>
      <c r="HT42" s="13" t="e">
        <f t="array" ref="HT42">INDEX(Table12[SKU], SMALL(IF(HT$2=Table12[Brand], MATCH(ROW(Table12[Brand]), ROW(Table12[Brand]))), ROWS($HC$1:HQ40)))</f>
        <v>#NUM!</v>
      </c>
      <c r="HU42" s="13" t="e">
        <f t="array" ref="HU42">INDEX(Table12[SKU], SMALL(IF(HU$2=Table12[Brand], MATCH(ROW(Table12[Brand]), ROW(Table12[Brand]))), ROWS($HC$1:HR40)))</f>
        <v>#NUM!</v>
      </c>
      <c r="HV42" s="13" t="e">
        <f t="array" ref="HV42">INDEX(Table12[SKU], SMALL(IF(HV$2=Table12[Brand], MATCH(ROW(Table12[Brand]), ROW(Table12[Brand]))), ROWS($HC$1:HS40)))</f>
        <v>#NUM!</v>
      </c>
      <c r="HW42" s="13" t="e">
        <f t="array" ref="HW42">INDEX(Table12[SKU], SMALL(IF(HW$2=Table12[Brand], MATCH(ROW(Table12[Brand]), ROW(Table12[Brand]))), ROWS($HC$1:HT40)))</f>
        <v>#NUM!</v>
      </c>
      <c r="HX42" s="13" t="e">
        <f t="array" ref="HX42">INDEX(Table12[SKU], SMALL(IF(HX$2=Table12[Brand], MATCH(ROW(Table12[Brand]), ROW(Table12[Brand]))), ROWS($HC$1:HU40)))</f>
        <v>#NUM!</v>
      </c>
      <c r="HY42" s="13" t="e">
        <f t="array" ref="HY42">INDEX(Table12[SKU], SMALL(IF(HY$2=Table12[Brand], MATCH(ROW(Table12[Brand]), ROW(Table12[Brand]))), ROWS($HC$1:HV40)))</f>
        <v>#NUM!</v>
      </c>
      <c r="HZ42" s="13" t="e">
        <f t="array" ref="HZ42">INDEX(Table12[SKU], SMALL(IF(HZ$2=Table12[Brand], MATCH(ROW(Table12[Brand]), ROW(Table12[Brand]))), ROWS($HC$1:HW40)))</f>
        <v>#NUM!</v>
      </c>
      <c r="IA42" s="13" t="e">
        <f t="array" ref="IA42">INDEX(Table12[SKU], SMALL(IF(IA$2=Table12[Brand], MATCH(ROW(Table12[Brand]), ROW(Table12[Brand]))), ROWS($HC$1:HX40)))</f>
        <v>#NUM!</v>
      </c>
      <c r="IB42" s="13" t="e">
        <f t="array" ref="IB42">INDEX(Table12[SKU], SMALL(IF(IB$2=Table12[Brand], MATCH(ROW(Table12[Brand]), ROW(Table12[Brand]))), ROWS($HC$1:HY40)))</f>
        <v>#NUM!</v>
      </c>
      <c r="IC42" s="13" t="e">
        <f t="array" ref="IC42">INDEX(Table12[SKU], SMALL(IF(IC$2=Table12[Brand], MATCH(ROW(Table12[Brand]), ROW(Table12[Brand]))), ROWS($HC$1:HZ40)))</f>
        <v>#NUM!</v>
      </c>
      <c r="ID42" s="13" t="e">
        <f t="array" ref="ID42">INDEX(Table12[SKU], SMALL(IF(ID$2=Table12[Brand], MATCH(ROW(Table12[Brand]), ROW(Table12[Brand]))), ROWS($HC$1:IA40)))</f>
        <v>#NUM!</v>
      </c>
      <c r="IE42" s="13" t="e">
        <f t="array" ref="IE42">INDEX(Table12[SKU], SMALL(IF(IE$2=Table12[Brand], MATCH(ROW(Table12[Brand]), ROW(Table12[Brand]))), ROWS($HC$1:IB40)))</f>
        <v>#NUM!</v>
      </c>
      <c r="IF42" s="13" t="e">
        <f t="array" ref="IF42">INDEX(Table12[SKU], SMALL(IF(IF$2=Table12[Brand], MATCH(ROW(Table12[Brand]), ROW(Table12[Brand]))), ROWS($HC$1:IC40)))</f>
        <v>#NUM!</v>
      </c>
      <c r="IG42" s="13" t="e">
        <f t="array" ref="IG42">INDEX(Table12[SKU], SMALL(IF(IG$2=Table12[Brand], MATCH(ROW(Table12[Brand]), ROW(Table12[Brand]))), ROWS($HC$1:ID40)))</f>
        <v>#NUM!</v>
      </c>
      <c r="IH42" s="13" t="e">
        <f t="array" ref="IH42">INDEX(Table12[SKU], SMALL(IF(IH$2=Table12[Brand], MATCH(ROW(Table12[Brand]), ROW(Table12[Brand]))), ROWS($HC$1:IE40)))</f>
        <v>#NUM!</v>
      </c>
      <c r="II42" s="13" t="e">
        <f t="array" ref="II42">INDEX(Table12[SKU], SMALL(IF(II$2=Table12[Brand], MATCH(ROW(Table12[Brand]), ROW(Table12[Brand]))), ROWS($HC$1:IF40)))</f>
        <v>#NUM!</v>
      </c>
      <c r="IJ42" s="13" t="e">
        <f t="array" ref="IJ42">INDEX(Table12[SKU], SMALL(IF(IJ$2=Table12[Brand], MATCH(ROW(Table12[Brand]), ROW(Table12[Brand]))), ROWS($HC$1:IG40)))</f>
        <v>#NUM!</v>
      </c>
      <c r="IL42" t="s">
        <v>426</v>
      </c>
      <c r="IM42" t="s">
        <v>480</v>
      </c>
      <c r="IN42" s="13">
        <f t="shared" si="0"/>
        <v>0</v>
      </c>
    </row>
    <row r="43" spans="33:248">
      <c r="AG43" s="2" t="s">
        <v>82</v>
      </c>
      <c r="AH43" s="3" t="s">
        <v>83</v>
      </c>
      <c r="AJ43" s="13" t="e" cm="1">
        <f t="array" ref="AJ43">INDEX(Table4[activity], SMALL(IF(AJ$2=Table4[subcategory], MATCH(ROW(Table4[subcategory]), ROW(Table4[subcategory]))), ROWS($AG$1:AG41)))</f>
        <v>#NUM!</v>
      </c>
      <c r="AK43" s="13" t="e" cm="1">
        <f t="array" ref="AK43">INDEX(Table4[activity], SMALL(IF(AK$2=Table4[subcategory], MATCH(ROW(Table4[subcategory]), ROW(Table4[subcategory]))), ROWS($AG$1:AH41)))</f>
        <v>#NUM!</v>
      </c>
      <c r="AL43" s="13" t="e" cm="1">
        <f t="array" ref="AL43">INDEX(Table4[activity], SMALL(IF(AL$2=Table4[subcategory], MATCH(ROW(Table4[subcategory]), ROW(Table4[subcategory]))), ROWS($AG$1:AI41)))</f>
        <v>#NUM!</v>
      </c>
      <c r="AM43" s="13" t="e" cm="1">
        <f t="array" ref="AM43">INDEX(Table4[activity], SMALL(IF(AM$2=Table4[subcategory], MATCH(ROW(Table4[subcategory]), ROW(Table4[subcategory]))), ROWS($AG$1:AJ41)))</f>
        <v>#NUM!</v>
      </c>
      <c r="AN43" s="13" t="e" cm="1">
        <f t="array" ref="AN43">INDEX(Table4[activity], SMALL(IF(AN$2=Table4[subcategory], MATCH(ROW(Table4[subcategory]), ROW(Table4[subcategory]))), ROWS($AG$1:AK41)))</f>
        <v>#NUM!</v>
      </c>
      <c r="AO43" s="13" t="e" cm="1">
        <f t="array" ref="AO43">INDEX(Table4[activity], SMALL(IF(AO$2=Table4[subcategory], MATCH(ROW(Table4[subcategory]), ROW(Table4[subcategory]))), ROWS($AG$1:AL41)))</f>
        <v>#NUM!</v>
      </c>
      <c r="AP43" s="13" t="e" cm="1">
        <f t="array" ref="AP43">INDEX(Table4[activity], SMALL(IF(AP$2=Table4[subcategory], MATCH(ROW(Table4[subcategory]), ROW(Table4[subcategory]))), ROWS($AG$1:AM41)))</f>
        <v>#NUM!</v>
      </c>
      <c r="AQ43" s="13" t="e" cm="1">
        <f t="array" ref="AQ43">INDEX(Table4[activity], SMALL(IF(AQ$2=Table4[subcategory], MATCH(ROW(Table4[subcategory]), ROW(Table4[subcategory]))), ROWS($AG$1:AN41)))</f>
        <v>#NUM!</v>
      </c>
      <c r="AR43" s="13" t="e" cm="1">
        <f t="array" ref="AR43">INDEX(Table4[activity], SMALL(IF(AR$2=Table4[subcategory], MATCH(ROW(Table4[subcategory]), ROW(Table4[subcategory]))), ROWS($AG$1:AO41)))</f>
        <v>#NUM!</v>
      </c>
      <c r="AS43" s="13" t="e" cm="1">
        <f t="array" ref="AS43">INDEX(Table4[activity], SMALL(IF(AS$2=Table4[subcategory], MATCH(ROW(Table4[subcategory]), ROW(Table4[subcategory]))), ROWS($AG$1:AP41)))</f>
        <v>#NUM!</v>
      </c>
      <c r="AT43" s="13" t="e" cm="1">
        <f t="array" ref="AT43">INDEX(Table4[activity], SMALL(IF(AT$2=Table4[subcategory], MATCH(ROW(Table4[subcategory]), ROW(Table4[subcategory]))), ROWS($AG$1:AQ41)))</f>
        <v>#NUM!</v>
      </c>
      <c r="AU43" s="13" t="e" cm="1">
        <f t="array" ref="AU43">INDEX(Table4[activity], SMALL(IF(AU$2=Table4[subcategory], MATCH(ROW(Table4[subcategory]), ROW(Table4[subcategory]))), ROWS($AG$1:AR41)))</f>
        <v>#NUM!</v>
      </c>
      <c r="AV43" s="13" t="e" cm="1">
        <f t="array" ref="AV43">INDEX(Table4[activity], SMALL(IF(AV$2=Table4[subcategory], MATCH(ROW(Table4[subcategory]), ROW(Table4[subcategory]))), ROWS($AG$1:AS41)))</f>
        <v>#NUM!</v>
      </c>
      <c r="AW43" s="13" t="e" cm="1">
        <f t="array" ref="AW43">INDEX(Table4[activity], SMALL(IF(AW$2=Table4[subcategory], MATCH(ROW(Table4[subcategory]), ROW(Table4[subcategory]))), ROWS($AG$1:AT41)))</f>
        <v>#NUM!</v>
      </c>
      <c r="AX43" s="13" t="e" cm="1">
        <f t="array" ref="AX43">INDEX(Table4[activity], SMALL(IF(AX$2=Table4[subcategory], MATCH(ROW(Table4[subcategory]), ROW(Table4[subcategory]))), ROWS($AG$1:AU41)))</f>
        <v>#NUM!</v>
      </c>
      <c r="AY43" s="13" t="e" cm="1">
        <f t="array" ref="AY43">INDEX(Table4[activity], SMALL(IF(AY$2=Table4[subcategory], MATCH(ROW(Table4[subcategory]), ROW(Table4[subcategory]))), ROWS($AG$1:AV41)))</f>
        <v>#NUM!</v>
      </c>
      <c r="AZ43" s="13" t="e" cm="1">
        <f t="array" ref="AZ43">INDEX(Table4[activity], SMALL(IF(AZ$2=Table4[subcategory], MATCH(ROW(Table4[subcategory]), ROW(Table4[subcategory]))), ROWS($AG$1:AW41)))</f>
        <v>#NUM!</v>
      </c>
      <c r="BA43" s="13" t="e" cm="1">
        <f t="array" ref="BA43">INDEX(Table4[activity], SMALL(IF(BA$2=Table4[subcategory], MATCH(ROW(Table4[subcategory]), ROW(Table4[subcategory]))), ROWS($AG$1:AX41)))</f>
        <v>#NUM!</v>
      </c>
      <c r="BB43" s="13" t="e" cm="1">
        <f t="array" ref="BB43">INDEX(Table4[activity], SMALL(IF(BB$2=Table4[subcategory], MATCH(ROW(Table4[subcategory]), ROW(Table4[subcategory]))), ROWS($AG$1:AY41)))</f>
        <v>#NUM!</v>
      </c>
      <c r="BD43" s="13" t="s">
        <v>70</v>
      </c>
      <c r="BE43" s="13" t="s">
        <v>69</v>
      </c>
      <c r="BG43" s="13" t="e">
        <f t="array" ref="BG43">INDEX(Table5[subactivity], SMALL(IF(BG$2=Table5[activity], MATCH(ROW(Table5[activity]), ROW(Table5[activity]))), ROWS($BD$1:BD41)))</f>
        <v>#NUM!</v>
      </c>
      <c r="BH43" s="13" t="e">
        <f t="array" ref="BH43">INDEX(Table5[subactivity], SMALL(IF(BH$2=Table5[activity], MATCH(ROW(Table5[activity]), ROW(Table5[activity]))), ROWS($BD$1:BE41)))</f>
        <v>#NUM!</v>
      </c>
      <c r="BI43" s="13" t="e">
        <f t="array" ref="BI43">INDEX(Table5[subactivity], SMALL(IF(BI$2=Table5[activity], MATCH(ROW(Table5[activity]), ROW(Table5[activity]))), ROWS($BD$1:BF41)))</f>
        <v>#NUM!</v>
      </c>
      <c r="BJ43" s="13" t="e">
        <f t="array" ref="BJ43">INDEX(Table5[subactivity], SMALL(IF(BJ$2=Table5[activity], MATCH(ROW(Table5[activity]), ROW(Table5[activity]))), ROWS($BD$1:BG41)))</f>
        <v>#NUM!</v>
      </c>
      <c r="BK43" s="13" t="e">
        <f t="array" ref="BK43">INDEX(Table5[subactivity], SMALL(IF(BK$2=Table5[activity], MATCH(ROW(Table5[activity]), ROW(Table5[activity]))), ROWS($BD$1:BH41)))</f>
        <v>#NUM!</v>
      </c>
      <c r="BL43" s="13" t="e">
        <f t="array" ref="BL43">INDEX(Table5[subactivity], SMALL(IF(BL$2=Table5[activity], MATCH(ROW(Table5[activity]), ROW(Table5[activity]))), ROWS($BD$1:BI41)))</f>
        <v>#NUM!</v>
      </c>
      <c r="BM43" s="13" t="e">
        <f t="array" ref="BM43">INDEX(Table5[subactivity], SMALL(IF(BM$2=Table5[activity], MATCH(ROW(Table5[activity]), ROW(Table5[activity]))), ROWS($BD$1:BJ41)))</f>
        <v>#NUM!</v>
      </c>
      <c r="BN43" s="13" t="e">
        <f t="array" ref="BN43">INDEX(Table5[subactivity], SMALL(IF(BN$2=Table5[activity], MATCH(ROW(Table5[activity]), ROW(Table5[activity]))), ROWS($BD$1:BK41)))</f>
        <v>#NUM!</v>
      </c>
      <c r="BO43" s="13" t="e">
        <f t="array" ref="BO43">INDEX(Table5[subactivity], SMALL(IF(BO$2=Table5[activity], MATCH(ROW(Table5[activity]), ROW(Table5[activity]))), ROWS($BD$1:BL41)))</f>
        <v>#NUM!</v>
      </c>
      <c r="BP43" s="13" t="e">
        <f t="array" ref="BP43">INDEX(Table5[subactivity], SMALL(IF(BP$2=Table5[activity], MATCH(ROW(Table5[activity]), ROW(Table5[activity]))), ROWS($BD$1:BM41)))</f>
        <v>#NUM!</v>
      </c>
      <c r="BQ43" s="13" t="e">
        <f t="array" ref="BQ43">INDEX(Table5[subactivity], SMALL(IF(BQ$2=Table5[activity], MATCH(ROW(Table5[activity]), ROW(Table5[activity]))), ROWS($BD$1:BN41)))</f>
        <v>#NUM!</v>
      </c>
      <c r="BR43" s="13" t="e">
        <f t="array" ref="BR43">INDEX(Table5[subactivity], SMALL(IF(BR$2=Table5[activity], MATCH(ROW(Table5[activity]), ROW(Table5[activity]))), ROWS($BD$1:BO41)))</f>
        <v>#NUM!</v>
      </c>
      <c r="BS43" s="13" t="e">
        <f t="array" ref="BS43">INDEX(Table5[subactivity], SMALL(IF(BS$2=Table5[activity], MATCH(ROW(Table5[activity]), ROW(Table5[activity]))), ROWS($BD$1:BP41)))</f>
        <v>#NUM!</v>
      </c>
      <c r="BT43" s="13" t="e">
        <f t="array" ref="BT43">INDEX(Table5[subactivity], SMALL(IF(BT$2=Table5[activity], MATCH(ROW(Table5[activity]), ROW(Table5[activity]))), ROWS($BD$1:BQ41)))</f>
        <v>#NUM!</v>
      </c>
      <c r="BU43" s="13" t="e">
        <f t="array" ref="BU43">INDEX(Table5[subactivity], SMALL(IF(BU$2=Table5[activity], MATCH(ROW(Table5[activity]), ROW(Table5[activity]))), ROWS($BD$1:BR41)))</f>
        <v>#NUM!</v>
      </c>
      <c r="BV43" s="13" t="e">
        <f t="array" ref="BV43">INDEX(Table5[subactivity], SMALL(IF(BV$2=Table5[activity], MATCH(ROW(Table5[activity]), ROW(Table5[activity]))), ROWS($BD$1:BS41)))</f>
        <v>#NUM!</v>
      </c>
      <c r="BW43" s="13" t="e">
        <f t="array" ref="BW43">INDEX(Table5[subactivity], SMALL(IF(BW$2=Table5[activity], MATCH(ROW(Table5[activity]), ROW(Table5[activity]))), ROWS($BD$1:BT41)))</f>
        <v>#NUM!</v>
      </c>
      <c r="BX43" s="13" t="e">
        <f t="array" ref="BX43">INDEX(Table5[subactivity], SMALL(IF(BX$2=Table5[activity], MATCH(ROW(Table5[activity]), ROW(Table5[activity]))), ROWS($BD$1:BU41)))</f>
        <v>#NUM!</v>
      </c>
      <c r="BY43" s="13" t="e">
        <f t="array" ref="BY43">INDEX(Table5[subactivity], SMALL(IF(BY$2=Table5[activity], MATCH(ROW(Table5[activity]), ROW(Table5[activity]))), ROWS($BD$1:BV41)))</f>
        <v>#NUM!</v>
      </c>
      <c r="BZ43" s="13" t="e">
        <f t="array" ref="BZ43">INDEX(Table5[subactivity], SMALL(IF(BZ$2=Table5[activity], MATCH(ROW(Table5[activity]), ROW(Table5[activity]))), ROWS($BD$1:BW41)))</f>
        <v>#NUM!</v>
      </c>
      <c r="CA43" s="13" t="e">
        <f t="array" ref="CA43">INDEX(Table5[subactivity], SMALL(IF(CA$2=Table5[activity], MATCH(ROW(Table5[activity]), ROW(Table5[activity]))), ROWS($BD$1:BX41)))</f>
        <v>#NUM!</v>
      </c>
      <c r="CB43" s="13" t="e">
        <f t="array" ref="CB43">INDEX(Table5[subactivity], SMALL(IF(CB$2=Table5[activity], MATCH(ROW(Table5[activity]), ROW(Table5[activity]))), ROWS($BD$1:BY41)))</f>
        <v>#NUM!</v>
      </c>
      <c r="CC43" s="13" t="e">
        <f t="array" ref="CC43">INDEX(Table5[subactivity], SMALL(IF(CC$2=Table5[activity], MATCH(ROW(Table5[activity]), ROW(Table5[activity]))), ROWS($BD$1:BZ41)))</f>
        <v>#NUM!</v>
      </c>
      <c r="CD43" s="13" t="e">
        <f t="array" ref="CD43">INDEX(Table5[subactivity], SMALL(IF(CD$2=Table5[activity], MATCH(ROW(Table5[activity]), ROW(Table5[activity]))), ROWS($BD$1:CA41)))</f>
        <v>#NUM!</v>
      </c>
      <c r="CE43" s="13" t="e">
        <f t="array" ref="CE43">INDEX(Table5[subactivity], SMALL(IF(CE$2=Table5[activity], MATCH(ROW(Table5[activity]), ROW(Table5[activity]))), ROWS($BD$1:CB41)))</f>
        <v>#NUM!</v>
      </c>
      <c r="CF43" s="13" t="e">
        <f t="array" ref="CF43">INDEX(Table5[subactivity], SMALL(IF(CF$2=Table5[activity], MATCH(ROW(Table5[activity]), ROW(Table5[activity]))), ROWS($BD$1:CC41)))</f>
        <v>#NUM!</v>
      </c>
      <c r="CG43" s="13" t="e">
        <f t="array" ref="CG43">INDEX(Table5[subactivity], SMALL(IF(CG$2=Table5[activity], MATCH(ROW(Table5[activity]), ROW(Table5[activity]))), ROWS($BD$1:CD41)))</f>
        <v>#NUM!</v>
      </c>
      <c r="CH43" s="13" t="e">
        <f t="array" ref="CH43">INDEX(Table5[subactivity], SMALL(IF(CH$2=Table5[activity], MATCH(ROW(Table5[activity]), ROW(Table5[activity]))), ROWS($BD$1:CE41)))</f>
        <v>#NUM!</v>
      </c>
      <c r="CI43" s="13" t="e">
        <f t="array" ref="CI43">INDEX(Table5[subactivity], SMALL(IF(CI$2=Table5[activity], MATCH(ROW(Table5[activity]), ROW(Table5[activity]))), ROWS($BD$1:CF41)))</f>
        <v>#NUM!</v>
      </c>
      <c r="CJ43" s="13" t="e">
        <f t="array" ref="CJ43">INDEX(Table5[subactivity], SMALL(IF(CJ$2=Table5[activity], MATCH(ROW(Table5[activity]), ROW(Table5[activity]))), ROWS($BD$1:CG41)))</f>
        <v>#NUM!</v>
      </c>
      <c r="CK43" s="13" t="e">
        <f t="array" ref="CK43">INDEX(Table5[subactivity], SMALL(IF(CK$2=Table5[activity], MATCH(ROW(Table5[activity]), ROW(Table5[activity]))), ROWS($BD$1:CH41)))</f>
        <v>#NUM!</v>
      </c>
      <c r="CL43" s="13" t="e">
        <f t="array" ref="CL43">INDEX(Table5[subactivity], SMALL(IF(CL$2=Table5[activity], MATCH(ROW(Table5[activity]), ROW(Table5[activity]))), ROWS($BD$1:CI41)))</f>
        <v>#NUM!</v>
      </c>
      <c r="CM43" s="13" t="e">
        <f t="array" ref="CM43">INDEX(Table5[subactivity], SMALL(IF(CM$2=Table5[activity], MATCH(ROW(Table5[activity]), ROW(Table5[activity]))), ROWS($BD$1:CJ41)))</f>
        <v>#NUM!</v>
      </c>
      <c r="CN43" s="13" t="e">
        <f t="array" ref="CN43">INDEX(Table5[subactivity], SMALL(IF(CN$2=Table5[activity], MATCH(ROW(Table5[activity]), ROW(Table5[activity]))), ROWS($BD$1:CK41)))</f>
        <v>#NUM!</v>
      </c>
      <c r="CO43" s="13" t="e">
        <f t="array" ref="CO43">INDEX(Table5[subactivity], SMALL(IF(CO$2=Table5[activity], MATCH(ROW(Table5[activity]), ROW(Table5[activity]))), ROWS($BD$1:CL41)))</f>
        <v>#NUM!</v>
      </c>
      <c r="CP43" s="13" t="e">
        <f t="array" ref="CP43">INDEX(Table5[subactivity], SMALL(IF(CP$2=Table5[activity], MATCH(ROW(Table5[activity]), ROW(Table5[activity]))), ROWS($BD$1:CM41)))</f>
        <v>#NUM!</v>
      </c>
      <c r="DG43" s="13" t="s">
        <v>139</v>
      </c>
      <c r="DH43" s="13" t="s">
        <v>195</v>
      </c>
      <c r="DJ43" s="13" t="e">
        <f t="array" ref="DJ43">INDEX(Table8[account], SMALL(IF(DJ$2=Table8[subchannel], MATCH(ROW(Table8[subchannel]), ROW(Table8[subchannel]))), ROWS($DG$1:DG41)))</f>
        <v>#NUM!</v>
      </c>
      <c r="DK43" s="13" t="e">
        <f t="array" ref="DK43">INDEX(Table8[account], SMALL(IF(DK$2=Table8[subchannel], MATCH(ROW(Table8[subchannel]), ROW(Table8[subchannel]))), ROWS($DG$1:DH41)))</f>
        <v>#NUM!</v>
      </c>
      <c r="DL43" s="13" t="e">
        <f t="array" ref="DL43">INDEX(Table8[account], SMALL(IF(DL$2=Table8[subchannel], MATCH(ROW(Table8[subchannel]), ROW(Table8[subchannel]))), ROWS($DG$1:DI41)))</f>
        <v>#NUM!</v>
      </c>
      <c r="DM43" s="13" t="e">
        <f t="array" ref="DM43">INDEX(Table8[account], SMALL(IF(DM$2=Table8[subchannel], MATCH(ROW(Table8[subchannel]), ROW(Table8[subchannel]))), ROWS($DG$1:DJ41)))</f>
        <v>#NUM!</v>
      </c>
      <c r="DN43" s="13" t="e">
        <f t="array" ref="DN43">INDEX(Table8[account], SMALL(IF(DN$2=Table8[subchannel], MATCH(ROW(Table8[subchannel]), ROW(Table8[subchannel]))), ROWS($DG$1:DK41)))</f>
        <v>#NUM!</v>
      </c>
      <c r="DO43" s="13" t="e">
        <f t="array" ref="DO43">INDEX(Table8[account], SMALL(IF(DO$2=Table8[subchannel], MATCH(ROW(Table8[subchannel]), ROW(Table8[subchannel]))), ROWS($DG$1:DL41)))</f>
        <v>#NUM!</v>
      </c>
      <c r="DP43" s="13" t="e">
        <f t="array" ref="DP43">INDEX(Table8[account], SMALL(IF(DP$2=Table8[subchannel], MATCH(ROW(Table8[subchannel]), ROW(Table8[subchannel]))), ROWS($DG$1:DM41)))</f>
        <v>#NUM!</v>
      </c>
      <c r="DQ43" s="13" t="e">
        <f t="array" ref="DQ43">INDEX(Table8[account], SMALL(IF(DQ$2=Table8[subchannel], MATCH(ROW(Table8[subchannel]), ROW(Table8[subchannel]))), ROWS($DG$1:DN41)))</f>
        <v>#NUM!</v>
      </c>
      <c r="DR43" s="13" t="e">
        <f t="array" ref="DR43">INDEX(Table8[account], SMALL(IF(DR$2=Table8[subchannel], MATCH(ROW(Table8[subchannel]), ROW(Table8[subchannel]))), ROWS($DG$1:DO41)))</f>
        <v>#NUM!</v>
      </c>
      <c r="DS43" s="13" t="e">
        <f t="array" ref="DS43">INDEX(Table8[account], SMALL(IF(DS$2=Table8[subchannel], MATCH(ROW(Table8[subchannel]), ROW(Table8[subchannel]))), ROWS($DG$1:DP41)))</f>
        <v>#NUM!</v>
      </c>
      <c r="DT43" s="13" t="e">
        <f t="array" ref="DT43">INDEX(Table8[account], SMALL(IF(DT$2=Table8[subchannel], MATCH(ROW(Table8[subchannel]), ROW(Table8[subchannel]))), ROWS($DG$1:DQ41)))</f>
        <v>#NUM!</v>
      </c>
      <c r="DU43" s="13" t="e">
        <f t="array" ref="DU43">INDEX(Table8[account], SMALL(IF(DU$2=Table8[subchannel], MATCH(ROW(Table8[subchannel]), ROW(Table8[subchannel]))), ROWS($DG$1:DR41)))</f>
        <v>#NUM!</v>
      </c>
      <c r="DV43" s="13" t="e">
        <f t="array" ref="DV43">INDEX(Table8[account], SMALL(IF(DV$2=Table8[subchannel], MATCH(ROW(Table8[subchannel]), ROW(Table8[subchannel]))), ROWS($DG$1:DS41)))</f>
        <v>#NUM!</v>
      </c>
      <c r="DW43" s="13" t="e">
        <f t="array" ref="DW43">INDEX(Table8[account], SMALL(IF(DW$2=Table8[subchannel], MATCH(ROW(Table8[subchannel]), ROW(Table8[subchannel]))), ROWS($DG$1:DT41)))</f>
        <v>#NUM!</v>
      </c>
      <c r="DX43" s="13" t="e">
        <f t="array" ref="DX43">INDEX(Table8[account], SMALL(IF(DX$2=Table8[subchannel], MATCH(ROW(Table8[subchannel]), ROW(Table8[subchannel]))), ROWS($DG$1:DU41)))</f>
        <v>#NUM!</v>
      </c>
      <c r="DY43" s="13" t="e">
        <f t="array" ref="DY43">INDEX(Table8[account], SMALL(IF(DY$2=Table8[subchannel], MATCH(ROW(Table8[subchannel]), ROW(Table8[subchannel]))), ROWS($DG$1:DV41)))</f>
        <v>#NUM!</v>
      </c>
      <c r="DZ43" s="13" t="e">
        <f t="array" ref="DZ43">INDEX(Table8[account], SMALL(IF(DZ$2=Table8[subchannel], MATCH(ROW(Table8[subchannel]), ROW(Table8[subchannel]))), ROWS($DG$1:DW41)))</f>
        <v>#NUM!</v>
      </c>
      <c r="EB43" s="13" t="s">
        <v>177</v>
      </c>
      <c r="EC43" s="13" t="s">
        <v>230</v>
      </c>
      <c r="EE43" s="13" t="e">
        <f t="array" ref="EE43">INDEX(Table9[subaccount], SMALL(IF(EE$2=Table9[account], MATCH(ROW(Table9[account]), ROW(Table9[account]))), ROWS($EB$1:EB41)))</f>
        <v>#NUM!</v>
      </c>
      <c r="EF43" s="13" t="e">
        <f t="array" ref="EF43">INDEX(Table9[subaccount], SMALL(IF(EF$2=Table9[account], MATCH(ROW(Table9[account]), ROW(Table9[account]))), ROWS($EB$1:EC41)))</f>
        <v>#NUM!</v>
      </c>
      <c r="EG43" s="13" t="e">
        <f t="array" ref="EG43">INDEX(Table9[subaccount], SMALL(IF(EG$2=Table9[account], MATCH(ROW(Table9[account]), ROW(Table9[account]))), ROWS($EB$1:ED41)))</f>
        <v>#NUM!</v>
      </c>
      <c r="EH43" s="13" t="e">
        <f t="array" ref="EH43">INDEX(Table9[subaccount], SMALL(IF(EH$2=Table9[account], MATCH(ROW(Table9[account]), ROW(Table9[account]))), ROWS($EB$1:EE41)))</f>
        <v>#NUM!</v>
      </c>
      <c r="EI43" s="13" t="e">
        <f t="array" ref="EI43">INDEX(Table9[subaccount], SMALL(IF(EI$2=Table9[account], MATCH(ROW(Table9[account]), ROW(Table9[account]))), ROWS($EB$1:EF41)))</f>
        <v>#NUM!</v>
      </c>
      <c r="EJ43" s="13" t="e">
        <f t="array" ref="EJ43">INDEX(Table9[subaccount], SMALL(IF(EJ$2=Table9[account], MATCH(ROW(Table9[account]), ROW(Table9[account]))), ROWS($EB$1:EG41)))</f>
        <v>#NUM!</v>
      </c>
      <c r="EK43" s="13" t="e">
        <f t="array" ref="EK43">INDEX(Table9[subaccount], SMALL(IF(EK$2=Table9[account], MATCH(ROW(Table9[account]), ROW(Table9[account]))), ROWS($EB$1:EH41)))</f>
        <v>#NUM!</v>
      </c>
      <c r="EL43" s="13" t="e">
        <f t="array" ref="EL43">INDEX(Table9[subaccount], SMALL(IF(EL$2=Table9[account], MATCH(ROW(Table9[account]), ROW(Table9[account]))), ROWS($EB$1:EI41)))</f>
        <v>#NUM!</v>
      </c>
      <c r="EM43" s="13" t="e">
        <f t="array" ref="EM43">INDEX(Table9[subaccount], SMALL(IF(EM$2=Table9[account], MATCH(ROW(Table9[account]), ROW(Table9[account]))), ROWS($EB$1:EJ41)))</f>
        <v>#NUM!</v>
      </c>
      <c r="EN43" s="13" t="e">
        <f t="array" ref="EN43">INDEX(Table9[subaccount], SMALL(IF(EN$2=Table9[account], MATCH(ROW(Table9[account]), ROW(Table9[account]))), ROWS($EB$1:EK41)))</f>
        <v>#NUM!</v>
      </c>
      <c r="EO43" s="13" t="e">
        <f t="array" ref="EO43">INDEX(Table9[subaccount], SMALL(IF(EO$2=Table9[account], MATCH(ROW(Table9[account]), ROW(Table9[account]))), ROWS($EB$1:EL41)))</f>
        <v>#NUM!</v>
      </c>
      <c r="EP43" s="13" t="e">
        <f t="array" ref="EP43">INDEX(Table9[subaccount], SMALL(IF(EP$2=Table9[account], MATCH(ROW(Table9[account]), ROW(Table9[account]))), ROWS($EB$1:EM41)))</f>
        <v>#NUM!</v>
      </c>
      <c r="EQ43" s="13" t="e">
        <f t="array" ref="EQ43">INDEX(Table9[subaccount], SMALL(IF(EQ$2=Table9[account], MATCH(ROW(Table9[account]), ROW(Table9[account]))), ROWS($EB$1:EN41)))</f>
        <v>#NUM!</v>
      </c>
      <c r="ER43" s="13" t="e">
        <f t="array" ref="ER43">INDEX(Table9[subaccount], SMALL(IF(ER$2=Table9[account], MATCH(ROW(Table9[account]), ROW(Table9[account]))), ROWS($EB$1:EO41)))</f>
        <v>#NUM!</v>
      </c>
      <c r="ES43" s="13" t="e">
        <f t="array" ref="ES43">INDEX(Table9[subaccount], SMALL(IF(ES$2=Table9[account], MATCH(ROW(Table9[account]), ROW(Table9[account]))), ROWS($EB$1:EP41)))</f>
        <v>#NUM!</v>
      </c>
      <c r="ET43" s="13" t="e">
        <f t="array" ref="ET43">INDEX(Table9[subaccount], SMALL(IF(ET$2=Table9[account], MATCH(ROW(Table9[account]), ROW(Table9[account]))), ROWS($EB$1:EQ41)))</f>
        <v>#NUM!</v>
      </c>
      <c r="EU43" s="13" t="e">
        <f t="array" ref="EU43">INDEX(Table9[subaccount], SMALL(IF(EU$2=Table9[account], MATCH(ROW(Table9[account]), ROW(Table9[account]))), ROWS($EB$1:ER41)))</f>
        <v>#NUM!</v>
      </c>
      <c r="EV43" s="13" t="e">
        <f t="array" ref="EV43">INDEX(Table9[subaccount], SMALL(IF(EV$2=Table9[account], MATCH(ROW(Table9[account]), ROW(Table9[account]))), ROWS($EB$1:ES41)))</f>
        <v>#NUM!</v>
      </c>
      <c r="EW43" s="13" t="e">
        <f t="array" ref="EW43">INDEX(Table9[subaccount], SMALL(IF(EW$2=Table9[account], MATCH(ROW(Table9[account]), ROW(Table9[account]))), ROWS($EB$1:ET41)))</f>
        <v>#NUM!</v>
      </c>
      <c r="EX43" s="13" t="e">
        <f t="array" ref="EX43">INDEX(Table9[subaccount], SMALL(IF(EX$2=Table9[account], MATCH(ROW(Table9[account]), ROW(Table9[account]))), ROWS($EB$1:EU41)))</f>
        <v>#NUM!</v>
      </c>
      <c r="EY43" s="13" t="e">
        <f t="array" ref="EY43">INDEX(Table9[subaccount], SMALL(IF(EY$2=Table9[account], MATCH(ROW(Table9[account]), ROW(Table9[account]))), ROWS($EB$1:EV41)))</f>
        <v>#NUM!</v>
      </c>
      <c r="EZ43" s="13" t="e">
        <f t="array" ref="EZ43">INDEX(Table9[subaccount], SMALL(IF(EZ$2=Table9[account], MATCH(ROW(Table9[account]), ROW(Table9[account]))), ROWS($EB$1:EW41)))</f>
        <v>#NUM!</v>
      </c>
      <c r="FA43" s="13" t="e">
        <f t="array" ref="FA43">INDEX(Table9[subaccount], SMALL(IF(FA$2=Table9[account], MATCH(ROW(Table9[account]), ROW(Table9[account]))), ROWS($EB$1:EX41)))</f>
        <v>#NUM!</v>
      </c>
      <c r="FB43" s="13" t="e">
        <f t="array" ref="FB43">INDEX(Table9[subaccount], SMALL(IF(FB$2=Table9[account], MATCH(ROW(Table9[account]), ROW(Table9[account]))), ROWS($EB$1:EY41)))</f>
        <v>#NUM!</v>
      </c>
      <c r="FC43" s="13" t="e">
        <f t="array" ref="FC43">INDEX(Table9[subaccount], SMALL(IF(FC$2=Table9[account], MATCH(ROW(Table9[account]), ROW(Table9[account]))), ROWS($EB$1:EZ41)))</f>
        <v>#NUM!</v>
      </c>
      <c r="FD43" s="13" t="e">
        <f t="array" ref="FD43">INDEX(Table9[subaccount], SMALL(IF(FD$2=Table9[account], MATCH(ROW(Table9[account]), ROW(Table9[account]))), ROWS($EB$1:FA41)))</f>
        <v>#NUM!</v>
      </c>
      <c r="FE43" s="13" t="e">
        <f t="array" ref="FE43">INDEX(Table9[subaccount], SMALL(IF(FE$2=Table9[account], MATCH(ROW(Table9[account]), ROW(Table9[account]))), ROWS($EB$1:FB41)))</f>
        <v>#NUM!</v>
      </c>
      <c r="FF43" s="13" t="e">
        <f t="array" ref="FF43">INDEX(Table9[subaccount], SMALL(IF(FF$2=Table9[account], MATCH(ROW(Table9[account]), ROW(Table9[account]))), ROWS($EB$1:FC41)))</f>
        <v>#NUM!</v>
      </c>
      <c r="FG43" s="13" t="e">
        <f t="array" ref="FG43">INDEX(Table9[subaccount], SMALL(IF(FG$2=Table9[account], MATCH(ROW(Table9[account]), ROW(Table9[account]))), ROWS($EB$1:FD41)))</f>
        <v>#NUM!</v>
      </c>
      <c r="FH43" s="13" t="e">
        <f t="array" ref="FH43">INDEX(Table9[subaccount], SMALL(IF(FH$2=Table9[account], MATCH(ROW(Table9[account]), ROW(Table9[account]))), ROWS($EB$1:FE41)))</f>
        <v>#NUM!</v>
      </c>
      <c r="FI43" s="13" t="e">
        <f t="array" ref="FI43">INDEX(Table9[subaccount], SMALL(IF(FI$2=Table9[account], MATCH(ROW(Table9[account]), ROW(Table9[account]))), ROWS($EB$1:FF41)))</f>
        <v>#NUM!</v>
      </c>
      <c r="FJ43" s="13" t="e">
        <f t="array" ref="FJ43">INDEX(Table9[subaccount], SMALL(IF(FJ$2=Table9[account], MATCH(ROW(Table9[account]), ROW(Table9[account]))), ROWS($EB$1:FG41)))</f>
        <v>#NUM!</v>
      </c>
      <c r="FK43" s="13" t="e">
        <f t="array" ref="FK43">INDEX(Table9[subaccount], SMALL(IF(FK$2=Table9[account], MATCH(ROW(Table9[account]), ROW(Table9[account]))), ROWS($EB$1:FH41)))</f>
        <v>#NUM!</v>
      </c>
      <c r="FL43" s="13" t="e">
        <f t="array" ref="FL43">INDEX(Table9[subaccount], SMALL(IF(FL$2=Table9[account], MATCH(ROW(Table9[account]), ROW(Table9[account]))), ROWS($EB$1:FI41)))</f>
        <v>#NUM!</v>
      </c>
      <c r="FM43" s="13" t="e">
        <f t="array" ref="FM43">INDEX(Table9[subaccount], SMALL(IF(FM$2=Table9[account], MATCH(ROW(Table9[account]), ROW(Table9[account]))), ROWS($EB$1:FJ41)))</f>
        <v>#NUM!</v>
      </c>
      <c r="FN43" s="13" t="e">
        <f t="array" ref="FN43">INDEX(Table9[subaccount], SMALL(IF(FN$2=Table9[account], MATCH(ROW(Table9[account]), ROW(Table9[account]))), ROWS($EB$1:FK41)))</f>
        <v>#NUM!</v>
      </c>
      <c r="FO43" s="13" t="e">
        <f t="array" ref="FO43">INDEX(Table9[subaccount], SMALL(IF(FO$2=Table9[account], MATCH(ROW(Table9[account]), ROW(Table9[account]))), ROWS($EB$1:FL41)))</f>
        <v>#NUM!</v>
      </c>
      <c r="FP43" s="13" t="e">
        <f t="array" ref="FP43">INDEX(Table9[subaccount], SMALL(IF(FP$2=Table9[account], MATCH(ROW(Table9[account]), ROW(Table9[account]))), ROWS($EB$1:FM41)))</f>
        <v>#NUM!</v>
      </c>
      <c r="FQ43" s="13" t="e">
        <f t="array" ref="FQ43">INDEX(Table9[subaccount], SMALL(IF(FQ$2=Table9[account], MATCH(ROW(Table9[account]), ROW(Table9[account]))), ROWS($EB$1:FN41)))</f>
        <v>#NUM!</v>
      </c>
      <c r="FR43" s="13" t="e">
        <f t="array" ref="FR43">INDEX(Table9[subaccount], SMALL(IF(FR$2=Table9[account], MATCH(ROW(Table9[account]), ROW(Table9[account]))), ROWS($EB$1:FO41)))</f>
        <v>#NUM!</v>
      </c>
      <c r="FS43" s="13" t="e">
        <f t="array" ref="FS43">INDEX(Table9[subaccount], SMALL(IF(FS$2=Table9[account], MATCH(ROW(Table9[account]), ROW(Table9[account]))), ROWS($EB$1:FP41)))</f>
        <v>#NUM!</v>
      </c>
      <c r="FT43" s="13" t="e">
        <f t="array" ref="FT43">INDEX(Table9[subaccount], SMALL(IF(FT$2=Table9[account], MATCH(ROW(Table9[account]), ROW(Table9[account]))), ROWS($EB$1:FQ41)))</f>
        <v>#NUM!</v>
      </c>
      <c r="FU43" s="13" t="e">
        <f t="array" ref="FU43">INDEX(Table9[subaccount], SMALL(IF(FU$2=Table9[account], MATCH(ROW(Table9[account]), ROW(Table9[account]))), ROWS($EB$1:FR41)))</f>
        <v>#NUM!</v>
      </c>
      <c r="FV43" s="13" t="e">
        <f t="array" ref="FV43">INDEX(Table9[subaccount], SMALL(IF(FV$2=Table9[account], MATCH(ROW(Table9[account]), ROW(Table9[account]))), ROWS($EB$1:FS41)))</f>
        <v>#NUM!</v>
      </c>
      <c r="FW43" s="13" t="e">
        <f t="array" ref="FW43">INDEX(Table9[subaccount], SMALL(IF(FW$2=Table9[account], MATCH(ROW(Table9[account]), ROW(Table9[account]))), ROWS($EB$1:FT41)))</f>
        <v>#NUM!</v>
      </c>
      <c r="FX43" s="13" t="e">
        <f t="array" ref="FX43">INDEX(Table9[subaccount], SMALL(IF(FX$2=Table9[account], MATCH(ROW(Table9[account]), ROW(Table9[account]))), ROWS($EB$1:FU41)))</f>
        <v>#NUM!</v>
      </c>
      <c r="FY43" s="13" t="e">
        <f t="array" ref="FY43">INDEX(Table9[subaccount], SMALL(IF(FY$2=Table9[account], MATCH(ROW(Table9[account]), ROW(Table9[account]))), ROWS($EB$1:FV41)))</f>
        <v>#NUM!</v>
      </c>
      <c r="FZ43" s="13" t="e">
        <f t="array" ref="FZ43">INDEX(Table9[subaccount], SMALL(IF(FZ$2=Table9[account], MATCH(ROW(Table9[account]), ROW(Table9[account]))), ROWS($EB$1:FW41)))</f>
        <v>#NUM!</v>
      </c>
      <c r="GA43" s="13" t="e">
        <f t="array" ref="GA43">INDEX(Table9[subaccount], SMALL(IF(GA$2=Table9[account], MATCH(ROW(Table9[account]), ROW(Table9[account]))), ROWS($EB$1:FX41)))</f>
        <v>#NUM!</v>
      </c>
      <c r="GB43" s="13" t="e">
        <f t="array" ref="GB43">INDEX(Table9[subaccount], SMALL(IF(GB$2=Table9[account], MATCH(ROW(Table9[account]), ROW(Table9[account]))), ROWS($EB$1:FY41)))</f>
        <v>#NUM!</v>
      </c>
      <c r="GC43" s="13" t="e">
        <f t="array" ref="GC43">INDEX(Table9[subaccount], SMALL(IF(GC$2=Table9[account], MATCH(ROW(Table9[account]), ROW(Table9[account]))), ROWS($EB$1:FZ41)))</f>
        <v>#NUM!</v>
      </c>
      <c r="GD43" s="13" t="e">
        <f t="array" ref="GD43">INDEX(Table9[subaccount], SMALL(IF(GD$2=Table9[account], MATCH(ROW(Table9[account]), ROW(Table9[account]))), ROWS($EB$1:GA41)))</f>
        <v>#NUM!</v>
      </c>
      <c r="GE43" s="13" t="e">
        <f t="array" ref="GE43">INDEX(Table9[subaccount], SMALL(IF(GE$2=Table9[account], MATCH(ROW(Table9[account]), ROW(Table9[account]))), ROWS($EB$1:GB41)))</f>
        <v>#NUM!</v>
      </c>
      <c r="GF43" s="13" t="e">
        <f t="array" ref="GF43">INDEX(Table9[subaccount], SMALL(IF(GF$2=Table9[account], MATCH(ROW(Table9[account]), ROW(Table9[account]))), ROWS($EB$1:GC41)))</f>
        <v>#NUM!</v>
      </c>
      <c r="GG43" s="13" t="e">
        <f t="array" ref="GG43">INDEX(Table9[subaccount], SMALL(IF(GG$2=Table9[account], MATCH(ROW(Table9[account]), ROW(Table9[account]))), ROWS($EB$1:GD41)))</f>
        <v>#NUM!</v>
      </c>
      <c r="GH43" s="13" t="e">
        <f t="array" ref="GH43">INDEX(Table9[subaccount], SMALL(IF(GH$2=Table9[account], MATCH(ROW(Table9[account]), ROW(Table9[account]))), ROWS($EB$1:GE41)))</f>
        <v>#NUM!</v>
      </c>
      <c r="GI43" s="13" t="e">
        <f t="array" ref="GI43">INDEX(Table9[subaccount], SMALL(IF(GI$2=Table9[account], MATCH(ROW(Table9[account]), ROW(Table9[account]))), ROWS($EB$1:GF41)))</f>
        <v>#NUM!</v>
      </c>
      <c r="GJ43" s="13" t="e">
        <f t="array" ref="GJ43">INDEX(Table9[subaccount], SMALL(IF(GJ$2=Table9[account], MATCH(ROW(Table9[account]), ROW(Table9[account]))), ROWS($EB$1:GG41)))</f>
        <v>#NUM!</v>
      </c>
      <c r="GK43" s="13" t="e">
        <f t="array" ref="GK43">INDEX(Table9[subaccount], SMALL(IF(GK$2=Table9[account], MATCH(ROW(Table9[account]), ROW(Table9[account]))), ROWS($EB$1:GH41)))</f>
        <v>#NUM!</v>
      </c>
      <c r="GL43" s="13" t="e">
        <f t="array" ref="GL43">INDEX(Table9[subaccount], SMALL(IF(GL$2=Table9[account], MATCH(ROW(Table9[account]), ROW(Table9[account]))), ROWS($EB$1:GI41)))</f>
        <v>#NUM!</v>
      </c>
      <c r="GM43" s="13" t="e">
        <f t="array" ref="GM43">INDEX(Table9[subaccount], SMALL(IF(GM$2=Table9[account], MATCH(ROW(Table9[account]), ROW(Table9[account]))), ROWS($EB$1:GJ41)))</f>
        <v>#NUM!</v>
      </c>
      <c r="GN43" s="13" t="e">
        <f t="array" ref="GN43">INDEX(Table9[subaccount], SMALL(IF(GN$2=Table9[account], MATCH(ROW(Table9[account]), ROW(Table9[account]))), ROWS($EB$1:GK41)))</f>
        <v>#NUM!</v>
      </c>
      <c r="GO43" s="13" t="e">
        <f t="array" ref="GO43">INDEX(Table9[subaccount], SMALL(IF(GO$2=Table9[account], MATCH(ROW(Table9[account]), ROW(Table9[account]))), ROWS($EB$1:GL41)))</f>
        <v>#NUM!</v>
      </c>
      <c r="GP43" s="13" t="e">
        <f t="array" ref="GP43">INDEX(Table9[subaccount], SMALL(IF(GP$2=Table9[account], MATCH(ROW(Table9[account]), ROW(Table9[account]))), ROWS($EB$1:GM41)))</f>
        <v>#NUM!</v>
      </c>
      <c r="GQ43" s="13" t="e">
        <f t="array" ref="GQ43">INDEX(Table9[subaccount], SMALL(IF(GQ$2=Table9[account], MATCH(ROW(Table9[account]), ROW(Table9[account]))), ROWS($EB$1:GN41)))</f>
        <v>#NUM!</v>
      </c>
      <c r="GR43" s="13" t="e">
        <f t="array" ref="GR43">INDEX(Table9[subaccount], SMALL(IF(GR$2=Table9[account], MATCH(ROW(Table9[account]), ROW(Table9[account]))), ROWS($EB$1:GO41)))</f>
        <v>#NUM!</v>
      </c>
      <c r="GY43" s="13"/>
      <c r="GZ43" s="13"/>
      <c r="HA43" s="13"/>
      <c r="HC43" s="13" t="s">
        <v>426</v>
      </c>
      <c r="HD43" s="13" t="s">
        <v>481</v>
      </c>
      <c r="HF43" s="13" t="e">
        <f t="array" ref="HF43">INDEX(Table12[SKU], SMALL(IF(HF$2=Table12[Brand], MATCH(ROW(Table12[Brand]), ROW(Table12[Brand]))), ROWS($HC$1:HC41)))</f>
        <v>#NUM!</v>
      </c>
      <c r="HG43" s="13" t="e">
        <f t="array" ref="HG43">INDEX(Table12[SKU], SMALL(IF(HG$2=Table12[Brand], MATCH(ROW(Table12[Brand]), ROW(Table12[Brand]))), ROWS($HC$1:HD41)))</f>
        <v>#NUM!</v>
      </c>
      <c r="HH43" s="13" t="e">
        <f t="array" ref="HH43">INDEX(Table12[SKU], SMALL(IF(HH$2=Table12[Brand], MATCH(ROW(Table12[Brand]), ROW(Table12[Brand]))), ROWS($HC$1:HE41)))</f>
        <v>#NUM!</v>
      </c>
      <c r="HI43" s="13" t="e">
        <f t="array" ref="HI43">INDEX(Table12[SKU], SMALL(IF(HI$2=Table12[Brand], MATCH(ROW(Table12[Brand]), ROW(Table12[Brand]))), ROWS($HC$1:HF41)))</f>
        <v>#NUM!</v>
      </c>
      <c r="HJ43" s="13" t="e">
        <f t="array" ref="HJ43">INDEX(Table12[SKU], SMALL(IF(HJ$2=Table12[Brand], MATCH(ROW(Table12[Brand]), ROW(Table12[Brand]))), ROWS($HC$1:HG41)))</f>
        <v>#NUM!</v>
      </c>
      <c r="HK43" s="13" t="e">
        <f t="array" ref="HK43">INDEX(Table12[SKU], SMALL(IF(HK$2=Table12[Brand], MATCH(ROW(Table12[Brand]), ROW(Table12[Brand]))), ROWS($HC$1:HH41)))</f>
        <v>#NUM!</v>
      </c>
      <c r="HL43" s="13" t="e">
        <f t="array" ref="HL43">INDEX(Table12[SKU], SMALL(IF(HL$2=Table12[Brand], MATCH(ROW(Table12[Brand]), ROW(Table12[Brand]))), ROWS($HC$1:HI41)))</f>
        <v>#NUM!</v>
      </c>
      <c r="HM43" s="13" t="e">
        <f t="array" ref="HM43">INDEX(Table12[SKU], SMALL(IF(HM$2=Table12[Brand], MATCH(ROW(Table12[Brand]), ROW(Table12[Brand]))), ROWS($HC$1:HJ41)))</f>
        <v>#NUM!</v>
      </c>
      <c r="HN43" s="13" t="e">
        <f t="array" ref="HN43">INDEX(Table12[SKU], SMALL(IF(HN$2=Table12[Brand], MATCH(ROW(Table12[Brand]), ROW(Table12[Brand]))), ROWS($HC$1:HK41)))</f>
        <v>#NUM!</v>
      </c>
      <c r="HO43" s="13" t="e">
        <f t="array" ref="HO43">INDEX(Table12[SKU], SMALL(IF(HO$2=Table12[Brand], MATCH(ROW(Table12[Brand]), ROW(Table12[Brand]))), ROWS($HC$1:HL41)))</f>
        <v>#NUM!</v>
      </c>
      <c r="HP43" s="13" t="e">
        <f t="array" ref="HP43">INDEX(Table12[SKU], SMALL(IF(HP$2=Table12[Brand], MATCH(ROW(Table12[Brand]), ROW(Table12[Brand]))), ROWS($HC$1:HM41)))</f>
        <v>#NUM!</v>
      </c>
      <c r="HQ43" s="13" t="e">
        <f t="array" ref="HQ43">INDEX(Table12[SKU], SMALL(IF(HQ$2=Table12[Brand], MATCH(ROW(Table12[Brand]), ROW(Table12[Brand]))), ROWS($HC$1:HN41)))</f>
        <v>#NUM!</v>
      </c>
      <c r="HR43" s="13" t="e">
        <f t="array" ref="HR43">INDEX(Table12[SKU], SMALL(IF(HR$2=Table12[Brand], MATCH(ROW(Table12[Brand]), ROW(Table12[Brand]))), ROWS($HC$1:HO41)))</f>
        <v>#NUM!</v>
      </c>
      <c r="HS43" s="13" t="e">
        <f t="array" ref="HS43">INDEX(Table12[SKU], SMALL(IF(HS$2=Table12[Brand], MATCH(ROW(Table12[Brand]), ROW(Table12[Brand]))), ROWS($HC$1:HP41)))</f>
        <v>#NUM!</v>
      </c>
      <c r="HT43" s="13" t="e">
        <f t="array" ref="HT43">INDEX(Table12[SKU], SMALL(IF(HT$2=Table12[Brand], MATCH(ROW(Table12[Brand]), ROW(Table12[Brand]))), ROWS($HC$1:HQ41)))</f>
        <v>#NUM!</v>
      </c>
      <c r="HU43" s="13" t="e">
        <f t="array" ref="HU43">INDEX(Table12[SKU], SMALL(IF(HU$2=Table12[Brand], MATCH(ROW(Table12[Brand]), ROW(Table12[Brand]))), ROWS($HC$1:HR41)))</f>
        <v>#NUM!</v>
      </c>
      <c r="HV43" s="13" t="e">
        <f t="array" ref="HV43">INDEX(Table12[SKU], SMALL(IF(HV$2=Table12[Brand], MATCH(ROW(Table12[Brand]), ROW(Table12[Brand]))), ROWS($HC$1:HS41)))</f>
        <v>#NUM!</v>
      </c>
      <c r="HW43" s="13" t="e">
        <f t="array" ref="HW43">INDEX(Table12[SKU], SMALL(IF(HW$2=Table12[Brand], MATCH(ROW(Table12[Brand]), ROW(Table12[Brand]))), ROWS($HC$1:HT41)))</f>
        <v>#NUM!</v>
      </c>
      <c r="HX43" s="13" t="e">
        <f t="array" ref="HX43">INDEX(Table12[SKU], SMALL(IF(HX$2=Table12[Brand], MATCH(ROW(Table12[Brand]), ROW(Table12[Brand]))), ROWS($HC$1:HU41)))</f>
        <v>#NUM!</v>
      </c>
      <c r="HY43" s="13" t="e">
        <f t="array" ref="HY43">INDEX(Table12[SKU], SMALL(IF(HY$2=Table12[Brand], MATCH(ROW(Table12[Brand]), ROW(Table12[Brand]))), ROWS($HC$1:HV41)))</f>
        <v>#NUM!</v>
      </c>
      <c r="HZ43" s="13" t="e">
        <f t="array" ref="HZ43">INDEX(Table12[SKU], SMALL(IF(HZ$2=Table12[Brand], MATCH(ROW(Table12[Brand]), ROW(Table12[Brand]))), ROWS($HC$1:HW41)))</f>
        <v>#NUM!</v>
      </c>
      <c r="IA43" s="13" t="e">
        <f t="array" ref="IA43">INDEX(Table12[SKU], SMALL(IF(IA$2=Table12[Brand], MATCH(ROW(Table12[Brand]), ROW(Table12[Brand]))), ROWS($HC$1:HX41)))</f>
        <v>#NUM!</v>
      </c>
      <c r="IB43" s="13" t="e">
        <f t="array" ref="IB43">INDEX(Table12[SKU], SMALL(IF(IB$2=Table12[Brand], MATCH(ROW(Table12[Brand]), ROW(Table12[Brand]))), ROWS($HC$1:HY41)))</f>
        <v>#NUM!</v>
      </c>
      <c r="IC43" s="13" t="e">
        <f t="array" ref="IC43">INDEX(Table12[SKU], SMALL(IF(IC$2=Table12[Brand], MATCH(ROW(Table12[Brand]), ROW(Table12[Brand]))), ROWS($HC$1:HZ41)))</f>
        <v>#NUM!</v>
      </c>
      <c r="ID43" s="13" t="e">
        <f t="array" ref="ID43">INDEX(Table12[SKU], SMALL(IF(ID$2=Table12[Brand], MATCH(ROW(Table12[Brand]), ROW(Table12[Brand]))), ROWS($HC$1:IA41)))</f>
        <v>#NUM!</v>
      </c>
      <c r="IE43" s="13" t="e">
        <f t="array" ref="IE43">INDEX(Table12[SKU], SMALL(IF(IE$2=Table12[Brand], MATCH(ROW(Table12[Brand]), ROW(Table12[Brand]))), ROWS($HC$1:IB41)))</f>
        <v>#NUM!</v>
      </c>
      <c r="IF43" s="13" t="e">
        <f t="array" ref="IF43">INDEX(Table12[SKU], SMALL(IF(IF$2=Table12[Brand], MATCH(ROW(Table12[Brand]), ROW(Table12[Brand]))), ROWS($HC$1:IC41)))</f>
        <v>#NUM!</v>
      </c>
      <c r="IG43" s="13" t="e">
        <f t="array" ref="IG43">INDEX(Table12[SKU], SMALL(IF(IG$2=Table12[Brand], MATCH(ROW(Table12[Brand]), ROW(Table12[Brand]))), ROWS($HC$1:ID41)))</f>
        <v>#NUM!</v>
      </c>
      <c r="IH43" s="13" t="e">
        <f t="array" ref="IH43">INDEX(Table12[SKU], SMALL(IF(IH$2=Table12[Brand], MATCH(ROW(Table12[Brand]), ROW(Table12[Brand]))), ROWS($HC$1:IE41)))</f>
        <v>#NUM!</v>
      </c>
      <c r="II43" s="13" t="e">
        <f t="array" ref="II43">INDEX(Table12[SKU], SMALL(IF(II$2=Table12[Brand], MATCH(ROW(Table12[Brand]), ROW(Table12[Brand]))), ROWS($HC$1:IF41)))</f>
        <v>#NUM!</v>
      </c>
      <c r="IJ43" s="13" t="e">
        <f t="array" ref="IJ43">INDEX(Table12[SKU], SMALL(IF(IJ$2=Table12[Brand], MATCH(ROW(Table12[Brand]), ROW(Table12[Brand]))), ROWS($HC$1:IG41)))</f>
        <v>#NUM!</v>
      </c>
      <c r="IL43" t="s">
        <v>426</v>
      </c>
      <c r="IM43" t="s">
        <v>481</v>
      </c>
      <c r="IN43" s="13">
        <f t="shared" si="0"/>
        <v>0</v>
      </c>
    </row>
    <row r="44" spans="33:248">
      <c r="AG44" s="2" t="s">
        <v>82</v>
      </c>
      <c r="AH44" s="3" t="s">
        <v>87</v>
      </c>
      <c r="AJ44" s="13" t="e" cm="1">
        <f t="array" ref="AJ44">INDEX(Table4[activity], SMALL(IF(AJ$2=Table4[subcategory], MATCH(ROW(Table4[subcategory]), ROW(Table4[subcategory]))), ROWS($AG$1:AG42)))</f>
        <v>#NUM!</v>
      </c>
      <c r="AK44" s="13" t="e" cm="1">
        <f t="array" ref="AK44">INDEX(Table4[activity], SMALL(IF(AK$2=Table4[subcategory], MATCH(ROW(Table4[subcategory]), ROW(Table4[subcategory]))), ROWS($AG$1:AH42)))</f>
        <v>#NUM!</v>
      </c>
      <c r="AL44" s="13" t="e" cm="1">
        <f t="array" ref="AL44">INDEX(Table4[activity], SMALL(IF(AL$2=Table4[subcategory], MATCH(ROW(Table4[subcategory]), ROW(Table4[subcategory]))), ROWS($AG$1:AI42)))</f>
        <v>#NUM!</v>
      </c>
      <c r="AM44" s="13" t="e" cm="1">
        <f t="array" ref="AM44">INDEX(Table4[activity], SMALL(IF(AM$2=Table4[subcategory], MATCH(ROW(Table4[subcategory]), ROW(Table4[subcategory]))), ROWS($AG$1:AJ42)))</f>
        <v>#NUM!</v>
      </c>
      <c r="AN44" s="13" t="e" cm="1">
        <f t="array" ref="AN44">INDEX(Table4[activity], SMALL(IF(AN$2=Table4[subcategory], MATCH(ROW(Table4[subcategory]), ROW(Table4[subcategory]))), ROWS($AG$1:AK42)))</f>
        <v>#NUM!</v>
      </c>
      <c r="AO44" s="13" t="e" cm="1">
        <f t="array" ref="AO44">INDEX(Table4[activity], SMALL(IF(AO$2=Table4[subcategory], MATCH(ROW(Table4[subcategory]), ROW(Table4[subcategory]))), ROWS($AG$1:AL42)))</f>
        <v>#NUM!</v>
      </c>
      <c r="AP44" s="13" t="e" cm="1">
        <f t="array" ref="AP44">INDEX(Table4[activity], SMALL(IF(AP$2=Table4[subcategory], MATCH(ROW(Table4[subcategory]), ROW(Table4[subcategory]))), ROWS($AG$1:AM42)))</f>
        <v>#NUM!</v>
      </c>
      <c r="AQ44" s="13" t="e" cm="1">
        <f t="array" ref="AQ44">INDEX(Table4[activity], SMALL(IF(AQ$2=Table4[subcategory], MATCH(ROW(Table4[subcategory]), ROW(Table4[subcategory]))), ROWS($AG$1:AN42)))</f>
        <v>#NUM!</v>
      </c>
      <c r="AR44" s="13" t="e" cm="1">
        <f t="array" ref="AR44">INDEX(Table4[activity], SMALL(IF(AR$2=Table4[subcategory], MATCH(ROW(Table4[subcategory]), ROW(Table4[subcategory]))), ROWS($AG$1:AO42)))</f>
        <v>#NUM!</v>
      </c>
      <c r="AS44" s="13" t="e" cm="1">
        <f t="array" ref="AS44">INDEX(Table4[activity], SMALL(IF(AS$2=Table4[subcategory], MATCH(ROW(Table4[subcategory]), ROW(Table4[subcategory]))), ROWS($AG$1:AP42)))</f>
        <v>#NUM!</v>
      </c>
      <c r="AT44" s="13" t="e" cm="1">
        <f t="array" ref="AT44">INDEX(Table4[activity], SMALL(IF(AT$2=Table4[subcategory], MATCH(ROW(Table4[subcategory]), ROW(Table4[subcategory]))), ROWS($AG$1:AQ42)))</f>
        <v>#NUM!</v>
      </c>
      <c r="AU44" s="13" t="e" cm="1">
        <f t="array" ref="AU44">INDEX(Table4[activity], SMALL(IF(AU$2=Table4[subcategory], MATCH(ROW(Table4[subcategory]), ROW(Table4[subcategory]))), ROWS($AG$1:AR42)))</f>
        <v>#NUM!</v>
      </c>
      <c r="AV44" s="13" t="e" cm="1">
        <f t="array" ref="AV44">INDEX(Table4[activity], SMALL(IF(AV$2=Table4[subcategory], MATCH(ROW(Table4[subcategory]), ROW(Table4[subcategory]))), ROWS($AG$1:AS42)))</f>
        <v>#NUM!</v>
      </c>
      <c r="AW44" s="13" t="e" cm="1">
        <f t="array" ref="AW44">INDEX(Table4[activity], SMALL(IF(AW$2=Table4[subcategory], MATCH(ROW(Table4[subcategory]), ROW(Table4[subcategory]))), ROWS($AG$1:AT42)))</f>
        <v>#NUM!</v>
      </c>
      <c r="AX44" s="13" t="e" cm="1">
        <f t="array" ref="AX44">INDEX(Table4[activity], SMALL(IF(AX$2=Table4[subcategory], MATCH(ROW(Table4[subcategory]), ROW(Table4[subcategory]))), ROWS($AG$1:AU42)))</f>
        <v>#NUM!</v>
      </c>
      <c r="AY44" s="13" t="e" cm="1">
        <f t="array" ref="AY44">INDEX(Table4[activity], SMALL(IF(AY$2=Table4[subcategory], MATCH(ROW(Table4[subcategory]), ROW(Table4[subcategory]))), ROWS($AG$1:AV42)))</f>
        <v>#NUM!</v>
      </c>
      <c r="AZ44" s="13" t="e" cm="1">
        <f t="array" ref="AZ44">INDEX(Table4[activity], SMALL(IF(AZ$2=Table4[subcategory], MATCH(ROW(Table4[subcategory]), ROW(Table4[subcategory]))), ROWS($AG$1:AW42)))</f>
        <v>#NUM!</v>
      </c>
      <c r="BA44" s="13" t="e" cm="1">
        <f t="array" ref="BA44">INDEX(Table4[activity], SMALL(IF(BA$2=Table4[subcategory], MATCH(ROW(Table4[subcategory]), ROW(Table4[subcategory]))), ROWS($AG$1:AX42)))</f>
        <v>#NUM!</v>
      </c>
      <c r="BB44" s="13" t="e" cm="1">
        <f t="array" ref="BB44">INDEX(Table4[activity], SMALL(IF(BB$2=Table4[subcategory], MATCH(ROW(Table4[subcategory]), ROW(Table4[subcategory]))), ROWS($AG$1:AY42)))</f>
        <v>#NUM!</v>
      </c>
      <c r="BD44" s="13" t="s">
        <v>72</v>
      </c>
      <c r="BE44" s="13" t="s">
        <v>73</v>
      </c>
      <c r="BG44" s="13" t="e">
        <f t="array" ref="BG44">INDEX(Table5[subactivity], SMALL(IF(BG$2=Table5[activity], MATCH(ROW(Table5[activity]), ROW(Table5[activity]))), ROWS($BD$1:BD42)))</f>
        <v>#NUM!</v>
      </c>
      <c r="BH44" s="13" t="e">
        <f t="array" ref="BH44">INDEX(Table5[subactivity], SMALL(IF(BH$2=Table5[activity], MATCH(ROW(Table5[activity]), ROW(Table5[activity]))), ROWS($BD$1:BE42)))</f>
        <v>#NUM!</v>
      </c>
      <c r="BI44" s="13" t="e">
        <f t="array" ref="BI44">INDEX(Table5[subactivity], SMALL(IF(BI$2=Table5[activity], MATCH(ROW(Table5[activity]), ROW(Table5[activity]))), ROWS($BD$1:BF42)))</f>
        <v>#NUM!</v>
      </c>
      <c r="BJ44" s="13" t="e">
        <f t="array" ref="BJ44">INDEX(Table5[subactivity], SMALL(IF(BJ$2=Table5[activity], MATCH(ROW(Table5[activity]), ROW(Table5[activity]))), ROWS($BD$1:BG42)))</f>
        <v>#NUM!</v>
      </c>
      <c r="BK44" s="13" t="e">
        <f t="array" ref="BK44">INDEX(Table5[subactivity], SMALL(IF(BK$2=Table5[activity], MATCH(ROW(Table5[activity]), ROW(Table5[activity]))), ROWS($BD$1:BH42)))</f>
        <v>#NUM!</v>
      </c>
      <c r="BL44" s="13" t="e">
        <f t="array" ref="BL44">INDEX(Table5[subactivity], SMALL(IF(BL$2=Table5[activity], MATCH(ROW(Table5[activity]), ROW(Table5[activity]))), ROWS($BD$1:BI42)))</f>
        <v>#NUM!</v>
      </c>
      <c r="BM44" s="13" t="e">
        <f t="array" ref="BM44">INDEX(Table5[subactivity], SMALL(IF(BM$2=Table5[activity], MATCH(ROW(Table5[activity]), ROW(Table5[activity]))), ROWS($BD$1:BJ42)))</f>
        <v>#NUM!</v>
      </c>
      <c r="BN44" s="13" t="e">
        <f t="array" ref="BN44">INDEX(Table5[subactivity], SMALL(IF(BN$2=Table5[activity], MATCH(ROW(Table5[activity]), ROW(Table5[activity]))), ROWS($BD$1:BK42)))</f>
        <v>#NUM!</v>
      </c>
      <c r="BO44" s="13" t="e">
        <f t="array" ref="BO44">INDEX(Table5[subactivity], SMALL(IF(BO$2=Table5[activity], MATCH(ROW(Table5[activity]), ROW(Table5[activity]))), ROWS($BD$1:BL42)))</f>
        <v>#NUM!</v>
      </c>
      <c r="BP44" s="13" t="e">
        <f t="array" ref="BP44">INDEX(Table5[subactivity], SMALL(IF(BP$2=Table5[activity], MATCH(ROW(Table5[activity]), ROW(Table5[activity]))), ROWS($BD$1:BM42)))</f>
        <v>#NUM!</v>
      </c>
      <c r="BQ44" s="13" t="e">
        <f t="array" ref="BQ44">INDEX(Table5[subactivity], SMALL(IF(BQ$2=Table5[activity], MATCH(ROW(Table5[activity]), ROW(Table5[activity]))), ROWS($BD$1:BN42)))</f>
        <v>#NUM!</v>
      </c>
      <c r="BR44" s="13" t="e">
        <f t="array" ref="BR44">INDEX(Table5[subactivity], SMALL(IF(BR$2=Table5[activity], MATCH(ROW(Table5[activity]), ROW(Table5[activity]))), ROWS($BD$1:BO42)))</f>
        <v>#NUM!</v>
      </c>
      <c r="BS44" s="13" t="e">
        <f t="array" ref="BS44">INDEX(Table5[subactivity], SMALL(IF(BS$2=Table5[activity], MATCH(ROW(Table5[activity]), ROW(Table5[activity]))), ROWS($BD$1:BP42)))</f>
        <v>#NUM!</v>
      </c>
      <c r="BT44" s="13" t="e">
        <f t="array" ref="BT44">INDEX(Table5[subactivity], SMALL(IF(BT$2=Table5[activity], MATCH(ROW(Table5[activity]), ROW(Table5[activity]))), ROWS($BD$1:BQ42)))</f>
        <v>#NUM!</v>
      </c>
      <c r="BU44" s="13" t="e">
        <f t="array" ref="BU44">INDEX(Table5[subactivity], SMALL(IF(BU$2=Table5[activity], MATCH(ROW(Table5[activity]), ROW(Table5[activity]))), ROWS($BD$1:BR42)))</f>
        <v>#NUM!</v>
      </c>
      <c r="BV44" s="13" t="e">
        <f t="array" ref="BV44">INDEX(Table5[subactivity], SMALL(IF(BV$2=Table5[activity], MATCH(ROW(Table5[activity]), ROW(Table5[activity]))), ROWS($BD$1:BS42)))</f>
        <v>#NUM!</v>
      </c>
      <c r="BW44" s="13" t="e">
        <f t="array" ref="BW44">INDEX(Table5[subactivity], SMALL(IF(BW$2=Table5[activity], MATCH(ROW(Table5[activity]), ROW(Table5[activity]))), ROWS($BD$1:BT42)))</f>
        <v>#NUM!</v>
      </c>
      <c r="BX44" s="13" t="e">
        <f t="array" ref="BX44">INDEX(Table5[subactivity], SMALL(IF(BX$2=Table5[activity], MATCH(ROW(Table5[activity]), ROW(Table5[activity]))), ROWS($BD$1:BU42)))</f>
        <v>#NUM!</v>
      </c>
      <c r="BY44" s="13" t="e">
        <f t="array" ref="BY44">INDEX(Table5[subactivity], SMALL(IF(BY$2=Table5[activity], MATCH(ROW(Table5[activity]), ROW(Table5[activity]))), ROWS($BD$1:BV42)))</f>
        <v>#NUM!</v>
      </c>
      <c r="BZ44" s="13" t="e">
        <f t="array" ref="BZ44">INDEX(Table5[subactivity], SMALL(IF(BZ$2=Table5[activity], MATCH(ROW(Table5[activity]), ROW(Table5[activity]))), ROWS($BD$1:BW42)))</f>
        <v>#NUM!</v>
      </c>
      <c r="CA44" s="13" t="e">
        <f t="array" ref="CA44">INDEX(Table5[subactivity], SMALL(IF(CA$2=Table5[activity], MATCH(ROW(Table5[activity]), ROW(Table5[activity]))), ROWS($BD$1:BX42)))</f>
        <v>#NUM!</v>
      </c>
      <c r="CB44" s="13" t="e">
        <f t="array" ref="CB44">INDEX(Table5[subactivity], SMALL(IF(CB$2=Table5[activity], MATCH(ROW(Table5[activity]), ROW(Table5[activity]))), ROWS($BD$1:BY42)))</f>
        <v>#NUM!</v>
      </c>
      <c r="CC44" s="13" t="e">
        <f t="array" ref="CC44">INDEX(Table5[subactivity], SMALL(IF(CC$2=Table5[activity], MATCH(ROW(Table5[activity]), ROW(Table5[activity]))), ROWS($BD$1:BZ42)))</f>
        <v>#NUM!</v>
      </c>
      <c r="CD44" s="13" t="e">
        <f t="array" ref="CD44">INDEX(Table5[subactivity], SMALL(IF(CD$2=Table5[activity], MATCH(ROW(Table5[activity]), ROW(Table5[activity]))), ROWS($BD$1:CA42)))</f>
        <v>#NUM!</v>
      </c>
      <c r="CE44" s="13" t="e">
        <f t="array" ref="CE44">INDEX(Table5[subactivity], SMALL(IF(CE$2=Table5[activity], MATCH(ROW(Table5[activity]), ROW(Table5[activity]))), ROWS($BD$1:CB42)))</f>
        <v>#NUM!</v>
      </c>
      <c r="CF44" s="13" t="e">
        <f t="array" ref="CF44">INDEX(Table5[subactivity], SMALL(IF(CF$2=Table5[activity], MATCH(ROW(Table5[activity]), ROW(Table5[activity]))), ROWS($BD$1:CC42)))</f>
        <v>#NUM!</v>
      </c>
      <c r="CG44" s="13" t="e">
        <f t="array" ref="CG44">INDEX(Table5[subactivity], SMALL(IF(CG$2=Table5[activity], MATCH(ROW(Table5[activity]), ROW(Table5[activity]))), ROWS($BD$1:CD42)))</f>
        <v>#NUM!</v>
      </c>
      <c r="CH44" s="13" t="e">
        <f t="array" ref="CH44">INDEX(Table5[subactivity], SMALL(IF(CH$2=Table5[activity], MATCH(ROW(Table5[activity]), ROW(Table5[activity]))), ROWS($BD$1:CE42)))</f>
        <v>#NUM!</v>
      </c>
      <c r="CI44" s="13" t="e">
        <f t="array" ref="CI44">INDEX(Table5[subactivity], SMALL(IF(CI$2=Table5[activity], MATCH(ROW(Table5[activity]), ROW(Table5[activity]))), ROWS($BD$1:CF42)))</f>
        <v>#NUM!</v>
      </c>
      <c r="CJ44" s="13" t="e">
        <f t="array" ref="CJ44">INDEX(Table5[subactivity], SMALL(IF(CJ$2=Table5[activity], MATCH(ROW(Table5[activity]), ROW(Table5[activity]))), ROWS($BD$1:CG42)))</f>
        <v>#NUM!</v>
      </c>
      <c r="CK44" s="13" t="e">
        <f t="array" ref="CK44">INDEX(Table5[subactivity], SMALL(IF(CK$2=Table5[activity], MATCH(ROW(Table5[activity]), ROW(Table5[activity]))), ROWS($BD$1:CH42)))</f>
        <v>#NUM!</v>
      </c>
      <c r="CL44" s="13" t="e">
        <f t="array" ref="CL44">INDEX(Table5[subactivity], SMALL(IF(CL$2=Table5[activity], MATCH(ROW(Table5[activity]), ROW(Table5[activity]))), ROWS($BD$1:CI42)))</f>
        <v>#NUM!</v>
      </c>
      <c r="CM44" s="13" t="e">
        <f t="array" ref="CM44">INDEX(Table5[subactivity], SMALL(IF(CM$2=Table5[activity], MATCH(ROW(Table5[activity]), ROW(Table5[activity]))), ROWS($BD$1:CJ42)))</f>
        <v>#NUM!</v>
      </c>
      <c r="CN44" s="13" t="e">
        <f t="array" ref="CN44">INDEX(Table5[subactivity], SMALL(IF(CN$2=Table5[activity], MATCH(ROW(Table5[activity]), ROW(Table5[activity]))), ROWS($BD$1:CK42)))</f>
        <v>#NUM!</v>
      </c>
      <c r="CO44" s="13" t="e">
        <f t="array" ref="CO44">INDEX(Table5[subactivity], SMALL(IF(CO$2=Table5[activity], MATCH(ROW(Table5[activity]), ROW(Table5[activity]))), ROWS($BD$1:CL42)))</f>
        <v>#NUM!</v>
      </c>
      <c r="CP44" s="13" t="e">
        <f t="array" ref="CP44">INDEX(Table5[subactivity], SMALL(IF(CP$2=Table5[activity], MATCH(ROW(Table5[activity]), ROW(Table5[activity]))), ROWS($BD$1:CM42)))</f>
        <v>#NUM!</v>
      </c>
      <c r="DG44" s="13" t="s">
        <v>139</v>
      </c>
      <c r="DH44" s="13" t="s">
        <v>196</v>
      </c>
      <c r="DJ44" s="13" t="e">
        <f t="array" ref="DJ44">INDEX(Table8[account], SMALL(IF(DJ$2=Table8[subchannel], MATCH(ROW(Table8[subchannel]), ROW(Table8[subchannel]))), ROWS($DG$1:DG42)))</f>
        <v>#NUM!</v>
      </c>
      <c r="DK44" s="13" t="e">
        <f t="array" ref="DK44">INDEX(Table8[account], SMALL(IF(DK$2=Table8[subchannel], MATCH(ROW(Table8[subchannel]), ROW(Table8[subchannel]))), ROWS($DG$1:DH42)))</f>
        <v>#NUM!</v>
      </c>
      <c r="DL44" s="13" t="e">
        <f t="array" ref="DL44">INDEX(Table8[account], SMALL(IF(DL$2=Table8[subchannel], MATCH(ROW(Table8[subchannel]), ROW(Table8[subchannel]))), ROWS($DG$1:DI42)))</f>
        <v>#NUM!</v>
      </c>
      <c r="DM44" s="13" t="e">
        <f t="array" ref="DM44">INDEX(Table8[account], SMALL(IF(DM$2=Table8[subchannel], MATCH(ROW(Table8[subchannel]), ROW(Table8[subchannel]))), ROWS($DG$1:DJ42)))</f>
        <v>#NUM!</v>
      </c>
      <c r="DN44" s="13" t="e">
        <f t="array" ref="DN44">INDEX(Table8[account], SMALL(IF(DN$2=Table8[subchannel], MATCH(ROW(Table8[subchannel]), ROW(Table8[subchannel]))), ROWS($DG$1:DK42)))</f>
        <v>#NUM!</v>
      </c>
      <c r="DO44" s="13" t="e">
        <f t="array" ref="DO44">INDEX(Table8[account], SMALL(IF(DO$2=Table8[subchannel], MATCH(ROW(Table8[subchannel]), ROW(Table8[subchannel]))), ROWS($DG$1:DL42)))</f>
        <v>#NUM!</v>
      </c>
      <c r="DP44" s="13" t="e">
        <f t="array" ref="DP44">INDEX(Table8[account], SMALL(IF(DP$2=Table8[subchannel], MATCH(ROW(Table8[subchannel]), ROW(Table8[subchannel]))), ROWS($DG$1:DM42)))</f>
        <v>#NUM!</v>
      </c>
      <c r="DQ44" s="13" t="e">
        <f t="array" ref="DQ44">INDEX(Table8[account], SMALL(IF(DQ$2=Table8[subchannel], MATCH(ROW(Table8[subchannel]), ROW(Table8[subchannel]))), ROWS($DG$1:DN42)))</f>
        <v>#NUM!</v>
      </c>
      <c r="DR44" s="13" t="e">
        <f t="array" ref="DR44">INDEX(Table8[account], SMALL(IF(DR$2=Table8[subchannel], MATCH(ROW(Table8[subchannel]), ROW(Table8[subchannel]))), ROWS($DG$1:DO42)))</f>
        <v>#NUM!</v>
      </c>
      <c r="DS44" s="13" t="e">
        <f t="array" ref="DS44">INDEX(Table8[account], SMALL(IF(DS$2=Table8[subchannel], MATCH(ROW(Table8[subchannel]), ROW(Table8[subchannel]))), ROWS($DG$1:DP42)))</f>
        <v>#NUM!</v>
      </c>
      <c r="DT44" s="13" t="e">
        <f t="array" ref="DT44">INDEX(Table8[account], SMALL(IF(DT$2=Table8[subchannel], MATCH(ROW(Table8[subchannel]), ROW(Table8[subchannel]))), ROWS($DG$1:DQ42)))</f>
        <v>#NUM!</v>
      </c>
      <c r="DU44" s="13" t="e">
        <f t="array" ref="DU44">INDEX(Table8[account], SMALL(IF(DU$2=Table8[subchannel], MATCH(ROW(Table8[subchannel]), ROW(Table8[subchannel]))), ROWS($DG$1:DR42)))</f>
        <v>#NUM!</v>
      </c>
      <c r="DV44" s="13" t="e">
        <f t="array" ref="DV44">INDEX(Table8[account], SMALL(IF(DV$2=Table8[subchannel], MATCH(ROW(Table8[subchannel]), ROW(Table8[subchannel]))), ROWS($DG$1:DS42)))</f>
        <v>#NUM!</v>
      </c>
      <c r="DW44" s="13" t="e">
        <f t="array" ref="DW44">INDEX(Table8[account], SMALL(IF(DW$2=Table8[subchannel], MATCH(ROW(Table8[subchannel]), ROW(Table8[subchannel]))), ROWS($DG$1:DT42)))</f>
        <v>#NUM!</v>
      </c>
      <c r="DX44" s="13" t="e">
        <f t="array" ref="DX44">INDEX(Table8[account], SMALL(IF(DX$2=Table8[subchannel], MATCH(ROW(Table8[subchannel]), ROW(Table8[subchannel]))), ROWS($DG$1:DU42)))</f>
        <v>#NUM!</v>
      </c>
      <c r="DY44" s="13" t="e">
        <f t="array" ref="DY44">INDEX(Table8[account], SMALL(IF(DY$2=Table8[subchannel], MATCH(ROW(Table8[subchannel]), ROW(Table8[subchannel]))), ROWS($DG$1:DV42)))</f>
        <v>#NUM!</v>
      </c>
      <c r="DZ44" s="13" t="e">
        <f t="array" ref="DZ44">INDEX(Table8[account], SMALL(IF(DZ$2=Table8[subchannel], MATCH(ROW(Table8[subchannel]), ROW(Table8[subchannel]))), ROWS($DG$1:DW42)))</f>
        <v>#NUM!</v>
      </c>
      <c r="EB44" s="13" t="s">
        <v>177</v>
      </c>
      <c r="EC44" s="13" t="s">
        <v>231</v>
      </c>
      <c r="EE44" s="13" t="e">
        <f t="array" ref="EE44">INDEX(Table9[subaccount], SMALL(IF(EE$2=Table9[account], MATCH(ROW(Table9[account]), ROW(Table9[account]))), ROWS($EB$1:EB42)))</f>
        <v>#NUM!</v>
      </c>
      <c r="EF44" s="13" t="e">
        <f t="array" ref="EF44">INDEX(Table9[subaccount], SMALL(IF(EF$2=Table9[account], MATCH(ROW(Table9[account]), ROW(Table9[account]))), ROWS($EB$1:EC42)))</f>
        <v>#NUM!</v>
      </c>
      <c r="EG44" s="13" t="e">
        <f t="array" ref="EG44">INDEX(Table9[subaccount], SMALL(IF(EG$2=Table9[account], MATCH(ROW(Table9[account]), ROW(Table9[account]))), ROWS($EB$1:ED42)))</f>
        <v>#NUM!</v>
      </c>
      <c r="EH44" s="13" t="e">
        <f t="array" ref="EH44">INDEX(Table9[subaccount], SMALL(IF(EH$2=Table9[account], MATCH(ROW(Table9[account]), ROW(Table9[account]))), ROWS($EB$1:EE42)))</f>
        <v>#NUM!</v>
      </c>
      <c r="EI44" s="13" t="e">
        <f t="array" ref="EI44">INDEX(Table9[subaccount], SMALL(IF(EI$2=Table9[account], MATCH(ROW(Table9[account]), ROW(Table9[account]))), ROWS($EB$1:EF42)))</f>
        <v>#NUM!</v>
      </c>
      <c r="EJ44" s="13" t="e">
        <f t="array" ref="EJ44">INDEX(Table9[subaccount], SMALL(IF(EJ$2=Table9[account], MATCH(ROW(Table9[account]), ROW(Table9[account]))), ROWS($EB$1:EG42)))</f>
        <v>#NUM!</v>
      </c>
      <c r="EK44" s="13" t="e">
        <f t="array" ref="EK44">INDEX(Table9[subaccount], SMALL(IF(EK$2=Table9[account], MATCH(ROW(Table9[account]), ROW(Table9[account]))), ROWS($EB$1:EH42)))</f>
        <v>#NUM!</v>
      </c>
      <c r="EL44" s="13" t="e">
        <f t="array" ref="EL44">INDEX(Table9[subaccount], SMALL(IF(EL$2=Table9[account], MATCH(ROW(Table9[account]), ROW(Table9[account]))), ROWS($EB$1:EI42)))</f>
        <v>#NUM!</v>
      </c>
      <c r="EM44" s="13" t="e">
        <f t="array" ref="EM44">INDEX(Table9[subaccount], SMALL(IF(EM$2=Table9[account], MATCH(ROW(Table9[account]), ROW(Table9[account]))), ROWS($EB$1:EJ42)))</f>
        <v>#NUM!</v>
      </c>
      <c r="EN44" s="13" t="e">
        <f t="array" ref="EN44">INDEX(Table9[subaccount], SMALL(IF(EN$2=Table9[account], MATCH(ROW(Table9[account]), ROW(Table9[account]))), ROWS($EB$1:EK42)))</f>
        <v>#NUM!</v>
      </c>
      <c r="EO44" s="13" t="e">
        <f t="array" ref="EO44">INDEX(Table9[subaccount], SMALL(IF(EO$2=Table9[account], MATCH(ROW(Table9[account]), ROW(Table9[account]))), ROWS($EB$1:EL42)))</f>
        <v>#NUM!</v>
      </c>
      <c r="EP44" s="13" t="e">
        <f t="array" ref="EP44">INDEX(Table9[subaccount], SMALL(IF(EP$2=Table9[account], MATCH(ROW(Table9[account]), ROW(Table9[account]))), ROWS($EB$1:EM42)))</f>
        <v>#NUM!</v>
      </c>
      <c r="EQ44" s="13" t="e">
        <f t="array" ref="EQ44">INDEX(Table9[subaccount], SMALL(IF(EQ$2=Table9[account], MATCH(ROW(Table9[account]), ROW(Table9[account]))), ROWS($EB$1:EN42)))</f>
        <v>#NUM!</v>
      </c>
      <c r="ER44" s="13" t="e">
        <f t="array" ref="ER44">INDEX(Table9[subaccount], SMALL(IF(ER$2=Table9[account], MATCH(ROW(Table9[account]), ROW(Table9[account]))), ROWS($EB$1:EO42)))</f>
        <v>#NUM!</v>
      </c>
      <c r="ES44" s="13" t="e">
        <f t="array" ref="ES44">INDEX(Table9[subaccount], SMALL(IF(ES$2=Table9[account], MATCH(ROW(Table9[account]), ROW(Table9[account]))), ROWS($EB$1:EP42)))</f>
        <v>#NUM!</v>
      </c>
      <c r="ET44" s="13" t="e">
        <f t="array" ref="ET44">INDEX(Table9[subaccount], SMALL(IF(ET$2=Table9[account], MATCH(ROW(Table9[account]), ROW(Table9[account]))), ROWS($EB$1:EQ42)))</f>
        <v>#NUM!</v>
      </c>
      <c r="EU44" s="13" t="e">
        <f t="array" ref="EU44">INDEX(Table9[subaccount], SMALL(IF(EU$2=Table9[account], MATCH(ROW(Table9[account]), ROW(Table9[account]))), ROWS($EB$1:ER42)))</f>
        <v>#NUM!</v>
      </c>
      <c r="EV44" s="13" t="e">
        <f t="array" ref="EV44">INDEX(Table9[subaccount], SMALL(IF(EV$2=Table9[account], MATCH(ROW(Table9[account]), ROW(Table9[account]))), ROWS($EB$1:ES42)))</f>
        <v>#NUM!</v>
      </c>
      <c r="EW44" s="13" t="e">
        <f t="array" ref="EW44">INDEX(Table9[subaccount], SMALL(IF(EW$2=Table9[account], MATCH(ROW(Table9[account]), ROW(Table9[account]))), ROWS($EB$1:ET42)))</f>
        <v>#NUM!</v>
      </c>
      <c r="EX44" s="13" t="e">
        <f t="array" ref="EX44">INDEX(Table9[subaccount], SMALL(IF(EX$2=Table9[account], MATCH(ROW(Table9[account]), ROW(Table9[account]))), ROWS($EB$1:EU42)))</f>
        <v>#NUM!</v>
      </c>
      <c r="EY44" s="13" t="e">
        <f t="array" ref="EY44">INDEX(Table9[subaccount], SMALL(IF(EY$2=Table9[account], MATCH(ROW(Table9[account]), ROW(Table9[account]))), ROWS($EB$1:EV42)))</f>
        <v>#NUM!</v>
      </c>
      <c r="EZ44" s="13" t="e">
        <f t="array" ref="EZ44">INDEX(Table9[subaccount], SMALL(IF(EZ$2=Table9[account], MATCH(ROW(Table9[account]), ROW(Table9[account]))), ROWS($EB$1:EW42)))</f>
        <v>#NUM!</v>
      </c>
      <c r="FA44" s="13" t="e">
        <f t="array" ref="FA44">INDEX(Table9[subaccount], SMALL(IF(FA$2=Table9[account], MATCH(ROW(Table9[account]), ROW(Table9[account]))), ROWS($EB$1:EX42)))</f>
        <v>#NUM!</v>
      </c>
      <c r="FB44" s="13" t="e">
        <f t="array" ref="FB44">INDEX(Table9[subaccount], SMALL(IF(FB$2=Table9[account], MATCH(ROW(Table9[account]), ROW(Table9[account]))), ROWS($EB$1:EY42)))</f>
        <v>#NUM!</v>
      </c>
      <c r="FC44" s="13" t="e">
        <f t="array" ref="FC44">INDEX(Table9[subaccount], SMALL(IF(FC$2=Table9[account], MATCH(ROW(Table9[account]), ROW(Table9[account]))), ROWS($EB$1:EZ42)))</f>
        <v>#NUM!</v>
      </c>
      <c r="FD44" s="13" t="e">
        <f t="array" ref="FD44">INDEX(Table9[subaccount], SMALL(IF(FD$2=Table9[account], MATCH(ROW(Table9[account]), ROW(Table9[account]))), ROWS($EB$1:FA42)))</f>
        <v>#NUM!</v>
      </c>
      <c r="FE44" s="13" t="e">
        <f t="array" ref="FE44">INDEX(Table9[subaccount], SMALL(IF(FE$2=Table9[account], MATCH(ROW(Table9[account]), ROW(Table9[account]))), ROWS($EB$1:FB42)))</f>
        <v>#NUM!</v>
      </c>
      <c r="FF44" s="13" t="e">
        <f t="array" ref="FF44">INDEX(Table9[subaccount], SMALL(IF(FF$2=Table9[account], MATCH(ROW(Table9[account]), ROW(Table9[account]))), ROWS($EB$1:FC42)))</f>
        <v>#NUM!</v>
      </c>
      <c r="FG44" s="13" t="e">
        <f t="array" ref="FG44">INDEX(Table9[subaccount], SMALL(IF(FG$2=Table9[account], MATCH(ROW(Table9[account]), ROW(Table9[account]))), ROWS($EB$1:FD42)))</f>
        <v>#NUM!</v>
      </c>
      <c r="FH44" s="13" t="e">
        <f t="array" ref="FH44">INDEX(Table9[subaccount], SMALL(IF(FH$2=Table9[account], MATCH(ROW(Table9[account]), ROW(Table9[account]))), ROWS($EB$1:FE42)))</f>
        <v>#NUM!</v>
      </c>
      <c r="FI44" s="13" t="e">
        <f t="array" ref="FI44">INDEX(Table9[subaccount], SMALL(IF(FI$2=Table9[account], MATCH(ROW(Table9[account]), ROW(Table9[account]))), ROWS($EB$1:FF42)))</f>
        <v>#NUM!</v>
      </c>
      <c r="FJ44" s="13" t="e">
        <f t="array" ref="FJ44">INDEX(Table9[subaccount], SMALL(IF(FJ$2=Table9[account], MATCH(ROW(Table9[account]), ROW(Table9[account]))), ROWS($EB$1:FG42)))</f>
        <v>#NUM!</v>
      </c>
      <c r="FK44" s="13" t="e">
        <f t="array" ref="FK44">INDEX(Table9[subaccount], SMALL(IF(FK$2=Table9[account], MATCH(ROW(Table9[account]), ROW(Table9[account]))), ROWS($EB$1:FH42)))</f>
        <v>#NUM!</v>
      </c>
      <c r="FL44" s="13" t="e">
        <f t="array" ref="FL44">INDEX(Table9[subaccount], SMALL(IF(FL$2=Table9[account], MATCH(ROW(Table9[account]), ROW(Table9[account]))), ROWS($EB$1:FI42)))</f>
        <v>#NUM!</v>
      </c>
      <c r="FM44" s="13" t="e">
        <f t="array" ref="FM44">INDEX(Table9[subaccount], SMALL(IF(FM$2=Table9[account], MATCH(ROW(Table9[account]), ROW(Table9[account]))), ROWS($EB$1:FJ42)))</f>
        <v>#NUM!</v>
      </c>
      <c r="FN44" s="13" t="e">
        <f t="array" ref="FN44">INDEX(Table9[subaccount], SMALL(IF(FN$2=Table9[account], MATCH(ROW(Table9[account]), ROW(Table9[account]))), ROWS($EB$1:FK42)))</f>
        <v>#NUM!</v>
      </c>
      <c r="FO44" s="13" t="e">
        <f t="array" ref="FO44">INDEX(Table9[subaccount], SMALL(IF(FO$2=Table9[account], MATCH(ROW(Table9[account]), ROW(Table9[account]))), ROWS($EB$1:FL42)))</f>
        <v>#NUM!</v>
      </c>
      <c r="FP44" s="13" t="e">
        <f t="array" ref="FP44">INDEX(Table9[subaccount], SMALL(IF(FP$2=Table9[account], MATCH(ROW(Table9[account]), ROW(Table9[account]))), ROWS($EB$1:FM42)))</f>
        <v>#NUM!</v>
      </c>
      <c r="FQ44" s="13" t="e">
        <f t="array" ref="FQ44">INDEX(Table9[subaccount], SMALL(IF(FQ$2=Table9[account], MATCH(ROW(Table9[account]), ROW(Table9[account]))), ROWS($EB$1:FN42)))</f>
        <v>#NUM!</v>
      </c>
      <c r="FR44" s="13" t="e">
        <f t="array" ref="FR44">INDEX(Table9[subaccount], SMALL(IF(FR$2=Table9[account], MATCH(ROW(Table9[account]), ROW(Table9[account]))), ROWS($EB$1:FO42)))</f>
        <v>#NUM!</v>
      </c>
      <c r="FS44" s="13" t="e">
        <f t="array" ref="FS44">INDEX(Table9[subaccount], SMALL(IF(FS$2=Table9[account], MATCH(ROW(Table9[account]), ROW(Table9[account]))), ROWS($EB$1:FP42)))</f>
        <v>#NUM!</v>
      </c>
      <c r="FT44" s="13" t="e">
        <f t="array" ref="FT44">INDEX(Table9[subaccount], SMALL(IF(FT$2=Table9[account], MATCH(ROW(Table9[account]), ROW(Table9[account]))), ROWS($EB$1:FQ42)))</f>
        <v>#NUM!</v>
      </c>
      <c r="FU44" s="13" t="e">
        <f t="array" ref="FU44">INDEX(Table9[subaccount], SMALL(IF(FU$2=Table9[account], MATCH(ROW(Table9[account]), ROW(Table9[account]))), ROWS($EB$1:FR42)))</f>
        <v>#NUM!</v>
      </c>
      <c r="FV44" s="13" t="e">
        <f t="array" ref="FV44">INDEX(Table9[subaccount], SMALL(IF(FV$2=Table9[account], MATCH(ROW(Table9[account]), ROW(Table9[account]))), ROWS($EB$1:FS42)))</f>
        <v>#NUM!</v>
      </c>
      <c r="FW44" s="13" t="e">
        <f t="array" ref="FW44">INDEX(Table9[subaccount], SMALL(IF(FW$2=Table9[account], MATCH(ROW(Table9[account]), ROW(Table9[account]))), ROWS($EB$1:FT42)))</f>
        <v>#NUM!</v>
      </c>
      <c r="FX44" s="13" t="e">
        <f t="array" ref="FX44">INDEX(Table9[subaccount], SMALL(IF(FX$2=Table9[account], MATCH(ROW(Table9[account]), ROW(Table9[account]))), ROWS($EB$1:FU42)))</f>
        <v>#NUM!</v>
      </c>
      <c r="FY44" s="13" t="e">
        <f t="array" ref="FY44">INDEX(Table9[subaccount], SMALL(IF(FY$2=Table9[account], MATCH(ROW(Table9[account]), ROW(Table9[account]))), ROWS($EB$1:FV42)))</f>
        <v>#NUM!</v>
      </c>
      <c r="FZ44" s="13" t="e">
        <f t="array" ref="FZ44">INDEX(Table9[subaccount], SMALL(IF(FZ$2=Table9[account], MATCH(ROW(Table9[account]), ROW(Table9[account]))), ROWS($EB$1:FW42)))</f>
        <v>#NUM!</v>
      </c>
      <c r="GA44" s="13" t="e">
        <f t="array" ref="GA44">INDEX(Table9[subaccount], SMALL(IF(GA$2=Table9[account], MATCH(ROW(Table9[account]), ROW(Table9[account]))), ROWS($EB$1:FX42)))</f>
        <v>#NUM!</v>
      </c>
      <c r="GB44" s="13" t="e">
        <f t="array" ref="GB44">INDEX(Table9[subaccount], SMALL(IF(GB$2=Table9[account], MATCH(ROW(Table9[account]), ROW(Table9[account]))), ROWS($EB$1:FY42)))</f>
        <v>#NUM!</v>
      </c>
      <c r="GC44" s="13" t="e">
        <f t="array" ref="GC44">INDEX(Table9[subaccount], SMALL(IF(GC$2=Table9[account], MATCH(ROW(Table9[account]), ROW(Table9[account]))), ROWS($EB$1:FZ42)))</f>
        <v>#NUM!</v>
      </c>
      <c r="GD44" s="13" t="e">
        <f t="array" ref="GD44">INDEX(Table9[subaccount], SMALL(IF(GD$2=Table9[account], MATCH(ROW(Table9[account]), ROW(Table9[account]))), ROWS($EB$1:GA42)))</f>
        <v>#NUM!</v>
      </c>
      <c r="GE44" s="13" t="e">
        <f t="array" ref="GE44">INDEX(Table9[subaccount], SMALL(IF(GE$2=Table9[account], MATCH(ROW(Table9[account]), ROW(Table9[account]))), ROWS($EB$1:GB42)))</f>
        <v>#NUM!</v>
      </c>
      <c r="GF44" s="13" t="e">
        <f t="array" ref="GF44">INDEX(Table9[subaccount], SMALL(IF(GF$2=Table9[account], MATCH(ROW(Table9[account]), ROW(Table9[account]))), ROWS($EB$1:GC42)))</f>
        <v>#NUM!</v>
      </c>
      <c r="GG44" s="13" t="e">
        <f t="array" ref="GG44">INDEX(Table9[subaccount], SMALL(IF(GG$2=Table9[account], MATCH(ROW(Table9[account]), ROW(Table9[account]))), ROWS($EB$1:GD42)))</f>
        <v>#NUM!</v>
      </c>
      <c r="GH44" s="13" t="e">
        <f t="array" ref="GH44">INDEX(Table9[subaccount], SMALL(IF(GH$2=Table9[account], MATCH(ROW(Table9[account]), ROW(Table9[account]))), ROWS($EB$1:GE42)))</f>
        <v>#NUM!</v>
      </c>
      <c r="GI44" s="13" t="e">
        <f t="array" ref="GI44">INDEX(Table9[subaccount], SMALL(IF(GI$2=Table9[account], MATCH(ROW(Table9[account]), ROW(Table9[account]))), ROWS($EB$1:GF42)))</f>
        <v>#NUM!</v>
      </c>
      <c r="GJ44" s="13" t="e">
        <f t="array" ref="GJ44">INDEX(Table9[subaccount], SMALL(IF(GJ$2=Table9[account], MATCH(ROW(Table9[account]), ROW(Table9[account]))), ROWS($EB$1:GG42)))</f>
        <v>#NUM!</v>
      </c>
      <c r="GK44" s="13" t="e">
        <f t="array" ref="GK44">INDEX(Table9[subaccount], SMALL(IF(GK$2=Table9[account], MATCH(ROW(Table9[account]), ROW(Table9[account]))), ROWS($EB$1:GH42)))</f>
        <v>#NUM!</v>
      </c>
      <c r="GL44" s="13" t="e">
        <f t="array" ref="GL44">INDEX(Table9[subaccount], SMALL(IF(GL$2=Table9[account], MATCH(ROW(Table9[account]), ROW(Table9[account]))), ROWS($EB$1:GI42)))</f>
        <v>#NUM!</v>
      </c>
      <c r="GM44" s="13" t="e">
        <f t="array" ref="GM44">INDEX(Table9[subaccount], SMALL(IF(GM$2=Table9[account], MATCH(ROW(Table9[account]), ROW(Table9[account]))), ROWS($EB$1:GJ42)))</f>
        <v>#NUM!</v>
      </c>
      <c r="GN44" s="13" t="e">
        <f t="array" ref="GN44">INDEX(Table9[subaccount], SMALL(IF(GN$2=Table9[account], MATCH(ROW(Table9[account]), ROW(Table9[account]))), ROWS($EB$1:GK42)))</f>
        <v>#NUM!</v>
      </c>
      <c r="GO44" s="13" t="e">
        <f t="array" ref="GO44">INDEX(Table9[subaccount], SMALL(IF(GO$2=Table9[account], MATCH(ROW(Table9[account]), ROW(Table9[account]))), ROWS($EB$1:GL42)))</f>
        <v>#NUM!</v>
      </c>
      <c r="GP44" s="13" t="e">
        <f t="array" ref="GP44">INDEX(Table9[subaccount], SMALL(IF(GP$2=Table9[account], MATCH(ROW(Table9[account]), ROW(Table9[account]))), ROWS($EB$1:GM42)))</f>
        <v>#NUM!</v>
      </c>
      <c r="GQ44" s="13" t="e">
        <f t="array" ref="GQ44">INDEX(Table9[subaccount], SMALL(IF(GQ$2=Table9[account], MATCH(ROW(Table9[account]), ROW(Table9[account]))), ROWS($EB$1:GN42)))</f>
        <v>#NUM!</v>
      </c>
      <c r="GR44" s="13" t="e">
        <f t="array" ref="GR44">INDEX(Table9[subaccount], SMALL(IF(GR$2=Table9[account], MATCH(ROW(Table9[account]), ROW(Table9[account]))), ROWS($EB$1:GO42)))</f>
        <v>#NUM!</v>
      </c>
      <c r="GY44" s="13"/>
      <c r="GZ44" s="13"/>
      <c r="HA44" s="13"/>
      <c r="HC44" s="13" t="s">
        <v>426</v>
      </c>
      <c r="HD44" s="13" t="s">
        <v>482</v>
      </c>
      <c r="HF44" s="13" t="e">
        <f t="array" ref="HF44">INDEX(Table12[SKU], SMALL(IF(HF$2=Table12[Brand], MATCH(ROW(Table12[Brand]), ROW(Table12[Brand]))), ROWS($HC$1:HC42)))</f>
        <v>#NUM!</v>
      </c>
      <c r="HG44" s="13" t="e">
        <f t="array" ref="HG44">INDEX(Table12[SKU], SMALL(IF(HG$2=Table12[Brand], MATCH(ROW(Table12[Brand]), ROW(Table12[Brand]))), ROWS($HC$1:HD42)))</f>
        <v>#NUM!</v>
      </c>
      <c r="HH44" s="13" t="e">
        <f t="array" ref="HH44">INDEX(Table12[SKU], SMALL(IF(HH$2=Table12[Brand], MATCH(ROW(Table12[Brand]), ROW(Table12[Brand]))), ROWS($HC$1:HE42)))</f>
        <v>#NUM!</v>
      </c>
      <c r="HI44" s="13" t="e">
        <f t="array" ref="HI44">INDEX(Table12[SKU], SMALL(IF(HI$2=Table12[Brand], MATCH(ROW(Table12[Brand]), ROW(Table12[Brand]))), ROWS($HC$1:HF42)))</f>
        <v>#NUM!</v>
      </c>
      <c r="HJ44" s="13" t="e">
        <f t="array" ref="HJ44">INDEX(Table12[SKU], SMALL(IF(HJ$2=Table12[Brand], MATCH(ROW(Table12[Brand]), ROW(Table12[Brand]))), ROWS($HC$1:HG42)))</f>
        <v>#NUM!</v>
      </c>
      <c r="HK44" s="13" t="e">
        <f t="array" ref="HK44">INDEX(Table12[SKU], SMALL(IF(HK$2=Table12[Brand], MATCH(ROW(Table12[Brand]), ROW(Table12[Brand]))), ROWS($HC$1:HH42)))</f>
        <v>#NUM!</v>
      </c>
      <c r="HL44" s="13" t="e">
        <f t="array" ref="HL44">INDEX(Table12[SKU], SMALL(IF(HL$2=Table12[Brand], MATCH(ROW(Table12[Brand]), ROW(Table12[Brand]))), ROWS($HC$1:HI42)))</f>
        <v>#NUM!</v>
      </c>
      <c r="HM44" s="13" t="e">
        <f t="array" ref="HM44">INDEX(Table12[SKU], SMALL(IF(HM$2=Table12[Brand], MATCH(ROW(Table12[Brand]), ROW(Table12[Brand]))), ROWS($HC$1:HJ42)))</f>
        <v>#NUM!</v>
      </c>
      <c r="HN44" s="13" t="e">
        <f t="array" ref="HN44">INDEX(Table12[SKU], SMALL(IF(HN$2=Table12[Brand], MATCH(ROW(Table12[Brand]), ROW(Table12[Brand]))), ROWS($HC$1:HK42)))</f>
        <v>#NUM!</v>
      </c>
      <c r="HO44" s="13" t="e">
        <f t="array" ref="HO44">INDEX(Table12[SKU], SMALL(IF(HO$2=Table12[Brand], MATCH(ROW(Table12[Brand]), ROW(Table12[Brand]))), ROWS($HC$1:HL42)))</f>
        <v>#NUM!</v>
      </c>
      <c r="HP44" s="13" t="e">
        <f t="array" ref="HP44">INDEX(Table12[SKU], SMALL(IF(HP$2=Table12[Brand], MATCH(ROW(Table12[Brand]), ROW(Table12[Brand]))), ROWS($HC$1:HM42)))</f>
        <v>#NUM!</v>
      </c>
      <c r="HQ44" s="13" t="e">
        <f t="array" ref="HQ44">INDEX(Table12[SKU], SMALL(IF(HQ$2=Table12[Brand], MATCH(ROW(Table12[Brand]), ROW(Table12[Brand]))), ROWS($HC$1:HN42)))</f>
        <v>#NUM!</v>
      </c>
      <c r="HR44" s="13" t="e">
        <f t="array" ref="HR44">INDEX(Table12[SKU], SMALL(IF(HR$2=Table12[Brand], MATCH(ROW(Table12[Brand]), ROW(Table12[Brand]))), ROWS($HC$1:HO42)))</f>
        <v>#NUM!</v>
      </c>
      <c r="HS44" s="13" t="e">
        <f t="array" ref="HS44">INDEX(Table12[SKU], SMALL(IF(HS$2=Table12[Brand], MATCH(ROW(Table12[Brand]), ROW(Table12[Brand]))), ROWS($HC$1:HP42)))</f>
        <v>#NUM!</v>
      </c>
      <c r="HT44" s="13" t="e">
        <f t="array" ref="HT44">INDEX(Table12[SKU], SMALL(IF(HT$2=Table12[Brand], MATCH(ROW(Table12[Brand]), ROW(Table12[Brand]))), ROWS($HC$1:HQ42)))</f>
        <v>#NUM!</v>
      </c>
      <c r="HU44" s="13" t="e">
        <f t="array" ref="HU44">INDEX(Table12[SKU], SMALL(IF(HU$2=Table12[Brand], MATCH(ROW(Table12[Brand]), ROW(Table12[Brand]))), ROWS($HC$1:HR42)))</f>
        <v>#NUM!</v>
      </c>
      <c r="HV44" s="13" t="e">
        <f t="array" ref="HV44">INDEX(Table12[SKU], SMALL(IF(HV$2=Table12[Brand], MATCH(ROW(Table12[Brand]), ROW(Table12[Brand]))), ROWS($HC$1:HS42)))</f>
        <v>#NUM!</v>
      </c>
      <c r="HW44" s="13" t="e">
        <f t="array" ref="HW44">INDEX(Table12[SKU], SMALL(IF(HW$2=Table12[Brand], MATCH(ROW(Table12[Brand]), ROW(Table12[Brand]))), ROWS($HC$1:HT42)))</f>
        <v>#NUM!</v>
      </c>
      <c r="HX44" s="13" t="e">
        <f t="array" ref="HX44">INDEX(Table12[SKU], SMALL(IF(HX$2=Table12[Brand], MATCH(ROW(Table12[Brand]), ROW(Table12[Brand]))), ROWS($HC$1:HU42)))</f>
        <v>#NUM!</v>
      </c>
      <c r="HY44" s="13" t="e">
        <f t="array" ref="HY44">INDEX(Table12[SKU], SMALL(IF(HY$2=Table12[Brand], MATCH(ROW(Table12[Brand]), ROW(Table12[Brand]))), ROWS($HC$1:HV42)))</f>
        <v>#NUM!</v>
      </c>
      <c r="HZ44" s="13" t="e">
        <f t="array" ref="HZ44">INDEX(Table12[SKU], SMALL(IF(HZ$2=Table12[Brand], MATCH(ROW(Table12[Brand]), ROW(Table12[Brand]))), ROWS($HC$1:HW42)))</f>
        <v>#NUM!</v>
      </c>
      <c r="IA44" s="13" t="e">
        <f t="array" ref="IA44">INDEX(Table12[SKU], SMALL(IF(IA$2=Table12[Brand], MATCH(ROW(Table12[Brand]), ROW(Table12[Brand]))), ROWS($HC$1:HX42)))</f>
        <v>#NUM!</v>
      </c>
      <c r="IB44" s="13" t="e">
        <f t="array" ref="IB44">INDEX(Table12[SKU], SMALL(IF(IB$2=Table12[Brand], MATCH(ROW(Table12[Brand]), ROW(Table12[Brand]))), ROWS($HC$1:HY42)))</f>
        <v>#NUM!</v>
      </c>
      <c r="IC44" s="13" t="e">
        <f t="array" ref="IC44">INDEX(Table12[SKU], SMALL(IF(IC$2=Table12[Brand], MATCH(ROW(Table12[Brand]), ROW(Table12[Brand]))), ROWS($HC$1:HZ42)))</f>
        <v>#NUM!</v>
      </c>
      <c r="ID44" s="13" t="e">
        <f t="array" ref="ID44">INDEX(Table12[SKU], SMALL(IF(ID$2=Table12[Brand], MATCH(ROW(Table12[Brand]), ROW(Table12[Brand]))), ROWS($HC$1:IA42)))</f>
        <v>#NUM!</v>
      </c>
      <c r="IE44" s="13" t="e">
        <f t="array" ref="IE44">INDEX(Table12[SKU], SMALL(IF(IE$2=Table12[Brand], MATCH(ROW(Table12[Brand]), ROW(Table12[Brand]))), ROWS($HC$1:IB42)))</f>
        <v>#NUM!</v>
      </c>
      <c r="IF44" s="13" t="e">
        <f t="array" ref="IF44">INDEX(Table12[SKU], SMALL(IF(IF$2=Table12[Brand], MATCH(ROW(Table12[Brand]), ROW(Table12[Brand]))), ROWS($HC$1:IC42)))</f>
        <v>#NUM!</v>
      </c>
      <c r="IG44" s="13" t="e">
        <f t="array" ref="IG44">INDEX(Table12[SKU], SMALL(IF(IG$2=Table12[Brand], MATCH(ROW(Table12[Brand]), ROW(Table12[Brand]))), ROWS($HC$1:ID42)))</f>
        <v>#NUM!</v>
      </c>
      <c r="IH44" s="13" t="e">
        <f t="array" ref="IH44">INDEX(Table12[SKU], SMALL(IF(IH$2=Table12[Brand], MATCH(ROW(Table12[Brand]), ROW(Table12[Brand]))), ROWS($HC$1:IE42)))</f>
        <v>#NUM!</v>
      </c>
      <c r="II44" s="13" t="e">
        <f t="array" ref="II44">INDEX(Table12[SKU], SMALL(IF(II$2=Table12[Brand], MATCH(ROW(Table12[Brand]), ROW(Table12[Brand]))), ROWS($HC$1:IF42)))</f>
        <v>#NUM!</v>
      </c>
      <c r="IJ44" s="13" t="e">
        <f t="array" ref="IJ44">INDEX(Table12[SKU], SMALL(IF(IJ$2=Table12[Brand], MATCH(ROW(Table12[Brand]), ROW(Table12[Brand]))), ROWS($HC$1:IG42)))</f>
        <v>#NUM!</v>
      </c>
      <c r="IL44" t="s">
        <v>426</v>
      </c>
      <c r="IM44" t="s">
        <v>482</v>
      </c>
      <c r="IN44" s="13">
        <f t="shared" si="0"/>
        <v>0</v>
      </c>
    </row>
    <row r="45" spans="33:248">
      <c r="AG45" s="2" t="s">
        <v>89</v>
      </c>
      <c r="AH45" s="3" t="s">
        <v>83</v>
      </c>
      <c r="AJ45" s="13" t="e" cm="1">
        <f t="array" ref="AJ45">INDEX(Table4[activity], SMALL(IF(AJ$2=Table4[subcategory], MATCH(ROW(Table4[subcategory]), ROW(Table4[subcategory]))), ROWS($AG$1:AG43)))</f>
        <v>#NUM!</v>
      </c>
      <c r="AK45" s="13" t="e" cm="1">
        <f t="array" ref="AK45">INDEX(Table4[activity], SMALL(IF(AK$2=Table4[subcategory], MATCH(ROW(Table4[subcategory]), ROW(Table4[subcategory]))), ROWS($AG$1:AH43)))</f>
        <v>#NUM!</v>
      </c>
      <c r="AL45" s="13" t="e" cm="1">
        <f t="array" ref="AL45">INDEX(Table4[activity], SMALL(IF(AL$2=Table4[subcategory], MATCH(ROW(Table4[subcategory]), ROW(Table4[subcategory]))), ROWS($AG$1:AI43)))</f>
        <v>#NUM!</v>
      </c>
      <c r="AM45" s="13" t="e" cm="1">
        <f t="array" ref="AM45">INDEX(Table4[activity], SMALL(IF(AM$2=Table4[subcategory], MATCH(ROW(Table4[subcategory]), ROW(Table4[subcategory]))), ROWS($AG$1:AJ43)))</f>
        <v>#NUM!</v>
      </c>
      <c r="AN45" s="13" t="e" cm="1">
        <f t="array" ref="AN45">INDEX(Table4[activity], SMALL(IF(AN$2=Table4[subcategory], MATCH(ROW(Table4[subcategory]), ROW(Table4[subcategory]))), ROWS($AG$1:AK43)))</f>
        <v>#NUM!</v>
      </c>
      <c r="AO45" s="13" t="e" cm="1">
        <f t="array" ref="AO45">INDEX(Table4[activity], SMALL(IF(AO$2=Table4[subcategory], MATCH(ROW(Table4[subcategory]), ROW(Table4[subcategory]))), ROWS($AG$1:AL43)))</f>
        <v>#NUM!</v>
      </c>
      <c r="AP45" s="13" t="e" cm="1">
        <f t="array" ref="AP45">INDEX(Table4[activity], SMALL(IF(AP$2=Table4[subcategory], MATCH(ROW(Table4[subcategory]), ROW(Table4[subcategory]))), ROWS($AG$1:AM43)))</f>
        <v>#NUM!</v>
      </c>
      <c r="AQ45" s="13" t="e" cm="1">
        <f t="array" ref="AQ45">INDEX(Table4[activity], SMALL(IF(AQ$2=Table4[subcategory], MATCH(ROW(Table4[subcategory]), ROW(Table4[subcategory]))), ROWS($AG$1:AN43)))</f>
        <v>#NUM!</v>
      </c>
      <c r="AR45" s="13" t="e" cm="1">
        <f t="array" ref="AR45">INDEX(Table4[activity], SMALL(IF(AR$2=Table4[subcategory], MATCH(ROW(Table4[subcategory]), ROW(Table4[subcategory]))), ROWS($AG$1:AO43)))</f>
        <v>#NUM!</v>
      </c>
      <c r="AS45" s="13" t="e" cm="1">
        <f t="array" ref="AS45">INDEX(Table4[activity], SMALL(IF(AS$2=Table4[subcategory], MATCH(ROW(Table4[subcategory]), ROW(Table4[subcategory]))), ROWS($AG$1:AP43)))</f>
        <v>#NUM!</v>
      </c>
      <c r="AT45" s="13" t="e" cm="1">
        <f t="array" ref="AT45">INDEX(Table4[activity], SMALL(IF(AT$2=Table4[subcategory], MATCH(ROW(Table4[subcategory]), ROW(Table4[subcategory]))), ROWS($AG$1:AQ43)))</f>
        <v>#NUM!</v>
      </c>
      <c r="AU45" s="13" t="e" cm="1">
        <f t="array" ref="AU45">INDEX(Table4[activity], SMALL(IF(AU$2=Table4[subcategory], MATCH(ROW(Table4[subcategory]), ROW(Table4[subcategory]))), ROWS($AG$1:AR43)))</f>
        <v>#NUM!</v>
      </c>
      <c r="AV45" s="13" t="e" cm="1">
        <f t="array" ref="AV45">INDEX(Table4[activity], SMALL(IF(AV$2=Table4[subcategory], MATCH(ROW(Table4[subcategory]), ROW(Table4[subcategory]))), ROWS($AG$1:AS43)))</f>
        <v>#NUM!</v>
      </c>
      <c r="AW45" s="13" t="e" cm="1">
        <f t="array" ref="AW45">INDEX(Table4[activity], SMALL(IF(AW$2=Table4[subcategory], MATCH(ROW(Table4[subcategory]), ROW(Table4[subcategory]))), ROWS($AG$1:AT43)))</f>
        <v>#NUM!</v>
      </c>
      <c r="AX45" s="13" t="e" cm="1">
        <f t="array" ref="AX45">INDEX(Table4[activity], SMALL(IF(AX$2=Table4[subcategory], MATCH(ROW(Table4[subcategory]), ROW(Table4[subcategory]))), ROWS($AG$1:AU43)))</f>
        <v>#NUM!</v>
      </c>
      <c r="AY45" s="13" t="e" cm="1">
        <f t="array" ref="AY45">INDEX(Table4[activity], SMALL(IF(AY$2=Table4[subcategory], MATCH(ROW(Table4[subcategory]), ROW(Table4[subcategory]))), ROWS($AG$1:AV43)))</f>
        <v>#NUM!</v>
      </c>
      <c r="AZ45" s="13" t="e" cm="1">
        <f t="array" ref="AZ45">INDEX(Table4[activity], SMALL(IF(AZ$2=Table4[subcategory], MATCH(ROW(Table4[subcategory]), ROW(Table4[subcategory]))), ROWS($AG$1:AW43)))</f>
        <v>#NUM!</v>
      </c>
      <c r="BA45" s="13" t="e" cm="1">
        <f t="array" ref="BA45">INDEX(Table4[activity], SMALL(IF(BA$2=Table4[subcategory], MATCH(ROW(Table4[subcategory]), ROW(Table4[subcategory]))), ROWS($AG$1:AX43)))</f>
        <v>#NUM!</v>
      </c>
      <c r="BB45" s="13" t="e" cm="1">
        <f t="array" ref="BB45">INDEX(Table4[activity], SMALL(IF(BB$2=Table4[subcategory], MATCH(ROW(Table4[subcategory]), ROW(Table4[subcategory]))), ROWS($AG$1:AY43)))</f>
        <v>#NUM!</v>
      </c>
      <c r="BD45" s="13" t="s">
        <v>74</v>
      </c>
      <c r="BE45" s="13" t="s">
        <v>75</v>
      </c>
      <c r="BG45" s="13" t="e">
        <f t="array" ref="BG45">INDEX(Table5[subactivity], SMALL(IF(BG$2=Table5[activity], MATCH(ROW(Table5[activity]), ROW(Table5[activity]))), ROWS($BD$1:BD43)))</f>
        <v>#NUM!</v>
      </c>
      <c r="BH45" s="13" t="e">
        <f t="array" ref="BH45">INDEX(Table5[subactivity], SMALL(IF(BH$2=Table5[activity], MATCH(ROW(Table5[activity]), ROW(Table5[activity]))), ROWS($BD$1:BE43)))</f>
        <v>#NUM!</v>
      </c>
      <c r="BI45" s="13" t="e">
        <f t="array" ref="BI45">INDEX(Table5[subactivity], SMALL(IF(BI$2=Table5[activity], MATCH(ROW(Table5[activity]), ROW(Table5[activity]))), ROWS($BD$1:BF43)))</f>
        <v>#NUM!</v>
      </c>
      <c r="BJ45" s="13" t="e">
        <f t="array" ref="BJ45">INDEX(Table5[subactivity], SMALL(IF(BJ$2=Table5[activity], MATCH(ROW(Table5[activity]), ROW(Table5[activity]))), ROWS($BD$1:BG43)))</f>
        <v>#NUM!</v>
      </c>
      <c r="BK45" s="13" t="e">
        <f t="array" ref="BK45">INDEX(Table5[subactivity], SMALL(IF(BK$2=Table5[activity], MATCH(ROW(Table5[activity]), ROW(Table5[activity]))), ROWS($BD$1:BH43)))</f>
        <v>#NUM!</v>
      </c>
      <c r="BL45" s="13" t="e">
        <f t="array" ref="BL45">INDEX(Table5[subactivity], SMALL(IF(BL$2=Table5[activity], MATCH(ROW(Table5[activity]), ROW(Table5[activity]))), ROWS($BD$1:BI43)))</f>
        <v>#NUM!</v>
      </c>
      <c r="BM45" s="13" t="e">
        <f t="array" ref="BM45">INDEX(Table5[subactivity], SMALL(IF(BM$2=Table5[activity], MATCH(ROW(Table5[activity]), ROW(Table5[activity]))), ROWS($BD$1:BJ43)))</f>
        <v>#NUM!</v>
      </c>
      <c r="BN45" s="13" t="e">
        <f t="array" ref="BN45">INDEX(Table5[subactivity], SMALL(IF(BN$2=Table5[activity], MATCH(ROW(Table5[activity]), ROW(Table5[activity]))), ROWS($BD$1:BK43)))</f>
        <v>#NUM!</v>
      </c>
      <c r="BO45" s="13" t="e">
        <f t="array" ref="BO45">INDEX(Table5[subactivity], SMALL(IF(BO$2=Table5[activity], MATCH(ROW(Table5[activity]), ROW(Table5[activity]))), ROWS($BD$1:BL43)))</f>
        <v>#NUM!</v>
      </c>
      <c r="BP45" s="13" t="e">
        <f t="array" ref="BP45">INDEX(Table5[subactivity], SMALL(IF(BP$2=Table5[activity], MATCH(ROW(Table5[activity]), ROW(Table5[activity]))), ROWS($BD$1:BM43)))</f>
        <v>#NUM!</v>
      </c>
      <c r="BQ45" s="13" t="e">
        <f t="array" ref="BQ45">INDEX(Table5[subactivity], SMALL(IF(BQ$2=Table5[activity], MATCH(ROW(Table5[activity]), ROW(Table5[activity]))), ROWS($BD$1:BN43)))</f>
        <v>#NUM!</v>
      </c>
      <c r="BR45" s="13" t="e">
        <f t="array" ref="BR45">INDEX(Table5[subactivity], SMALL(IF(BR$2=Table5[activity], MATCH(ROW(Table5[activity]), ROW(Table5[activity]))), ROWS($BD$1:BO43)))</f>
        <v>#NUM!</v>
      </c>
      <c r="BS45" s="13" t="e">
        <f t="array" ref="BS45">INDEX(Table5[subactivity], SMALL(IF(BS$2=Table5[activity], MATCH(ROW(Table5[activity]), ROW(Table5[activity]))), ROWS($BD$1:BP43)))</f>
        <v>#NUM!</v>
      </c>
      <c r="BT45" s="13" t="e">
        <f t="array" ref="BT45">INDEX(Table5[subactivity], SMALL(IF(BT$2=Table5[activity], MATCH(ROW(Table5[activity]), ROW(Table5[activity]))), ROWS($BD$1:BQ43)))</f>
        <v>#NUM!</v>
      </c>
      <c r="BU45" s="13" t="e">
        <f t="array" ref="BU45">INDEX(Table5[subactivity], SMALL(IF(BU$2=Table5[activity], MATCH(ROW(Table5[activity]), ROW(Table5[activity]))), ROWS($BD$1:BR43)))</f>
        <v>#NUM!</v>
      </c>
      <c r="BV45" s="13" t="e">
        <f t="array" ref="BV45">INDEX(Table5[subactivity], SMALL(IF(BV$2=Table5[activity], MATCH(ROW(Table5[activity]), ROW(Table5[activity]))), ROWS($BD$1:BS43)))</f>
        <v>#NUM!</v>
      </c>
      <c r="BW45" s="13" t="e">
        <f t="array" ref="BW45">INDEX(Table5[subactivity], SMALL(IF(BW$2=Table5[activity], MATCH(ROW(Table5[activity]), ROW(Table5[activity]))), ROWS($BD$1:BT43)))</f>
        <v>#NUM!</v>
      </c>
      <c r="BX45" s="13" t="e">
        <f t="array" ref="BX45">INDEX(Table5[subactivity], SMALL(IF(BX$2=Table5[activity], MATCH(ROW(Table5[activity]), ROW(Table5[activity]))), ROWS($BD$1:BU43)))</f>
        <v>#NUM!</v>
      </c>
      <c r="BY45" s="13" t="e">
        <f t="array" ref="BY45">INDEX(Table5[subactivity], SMALL(IF(BY$2=Table5[activity], MATCH(ROW(Table5[activity]), ROW(Table5[activity]))), ROWS($BD$1:BV43)))</f>
        <v>#NUM!</v>
      </c>
      <c r="BZ45" s="13" t="e">
        <f t="array" ref="BZ45">INDEX(Table5[subactivity], SMALL(IF(BZ$2=Table5[activity], MATCH(ROW(Table5[activity]), ROW(Table5[activity]))), ROWS($BD$1:BW43)))</f>
        <v>#NUM!</v>
      </c>
      <c r="CA45" s="13" t="e">
        <f t="array" ref="CA45">INDEX(Table5[subactivity], SMALL(IF(CA$2=Table5[activity], MATCH(ROW(Table5[activity]), ROW(Table5[activity]))), ROWS($BD$1:BX43)))</f>
        <v>#NUM!</v>
      </c>
      <c r="CB45" s="13" t="e">
        <f t="array" ref="CB45">INDEX(Table5[subactivity], SMALL(IF(CB$2=Table5[activity], MATCH(ROW(Table5[activity]), ROW(Table5[activity]))), ROWS($BD$1:BY43)))</f>
        <v>#NUM!</v>
      </c>
      <c r="CC45" s="13" t="e">
        <f t="array" ref="CC45">INDEX(Table5[subactivity], SMALL(IF(CC$2=Table5[activity], MATCH(ROW(Table5[activity]), ROW(Table5[activity]))), ROWS($BD$1:BZ43)))</f>
        <v>#NUM!</v>
      </c>
      <c r="CD45" s="13" t="e">
        <f t="array" ref="CD45">INDEX(Table5[subactivity], SMALL(IF(CD$2=Table5[activity], MATCH(ROW(Table5[activity]), ROW(Table5[activity]))), ROWS($BD$1:CA43)))</f>
        <v>#NUM!</v>
      </c>
      <c r="CE45" s="13" t="e">
        <f t="array" ref="CE45">INDEX(Table5[subactivity], SMALL(IF(CE$2=Table5[activity], MATCH(ROW(Table5[activity]), ROW(Table5[activity]))), ROWS($BD$1:CB43)))</f>
        <v>#NUM!</v>
      </c>
      <c r="CF45" s="13" t="e">
        <f t="array" ref="CF45">INDEX(Table5[subactivity], SMALL(IF(CF$2=Table5[activity], MATCH(ROW(Table5[activity]), ROW(Table5[activity]))), ROWS($BD$1:CC43)))</f>
        <v>#NUM!</v>
      </c>
      <c r="CG45" s="13" t="e">
        <f t="array" ref="CG45">INDEX(Table5[subactivity], SMALL(IF(CG$2=Table5[activity], MATCH(ROW(Table5[activity]), ROW(Table5[activity]))), ROWS($BD$1:CD43)))</f>
        <v>#NUM!</v>
      </c>
      <c r="CH45" s="13" t="e">
        <f t="array" ref="CH45">INDEX(Table5[subactivity], SMALL(IF(CH$2=Table5[activity], MATCH(ROW(Table5[activity]), ROW(Table5[activity]))), ROWS($BD$1:CE43)))</f>
        <v>#NUM!</v>
      </c>
      <c r="CI45" s="13" t="e">
        <f t="array" ref="CI45">INDEX(Table5[subactivity], SMALL(IF(CI$2=Table5[activity], MATCH(ROW(Table5[activity]), ROW(Table5[activity]))), ROWS($BD$1:CF43)))</f>
        <v>#NUM!</v>
      </c>
      <c r="CJ45" s="13" t="e">
        <f t="array" ref="CJ45">INDEX(Table5[subactivity], SMALL(IF(CJ$2=Table5[activity], MATCH(ROW(Table5[activity]), ROW(Table5[activity]))), ROWS($BD$1:CG43)))</f>
        <v>#NUM!</v>
      </c>
      <c r="CK45" s="13" t="e">
        <f t="array" ref="CK45">INDEX(Table5[subactivity], SMALL(IF(CK$2=Table5[activity], MATCH(ROW(Table5[activity]), ROW(Table5[activity]))), ROWS($BD$1:CH43)))</f>
        <v>#NUM!</v>
      </c>
      <c r="CL45" s="13" t="e">
        <f t="array" ref="CL45">INDEX(Table5[subactivity], SMALL(IF(CL$2=Table5[activity], MATCH(ROW(Table5[activity]), ROW(Table5[activity]))), ROWS($BD$1:CI43)))</f>
        <v>#NUM!</v>
      </c>
      <c r="CM45" s="13" t="e">
        <f t="array" ref="CM45">INDEX(Table5[subactivity], SMALL(IF(CM$2=Table5[activity], MATCH(ROW(Table5[activity]), ROW(Table5[activity]))), ROWS($BD$1:CJ43)))</f>
        <v>#NUM!</v>
      </c>
      <c r="CN45" s="13" t="e">
        <f t="array" ref="CN45">INDEX(Table5[subactivity], SMALL(IF(CN$2=Table5[activity], MATCH(ROW(Table5[activity]), ROW(Table5[activity]))), ROWS($BD$1:CK43)))</f>
        <v>#NUM!</v>
      </c>
      <c r="CO45" s="13" t="e">
        <f t="array" ref="CO45">INDEX(Table5[subactivity], SMALL(IF(CO$2=Table5[activity], MATCH(ROW(Table5[activity]), ROW(Table5[activity]))), ROWS($BD$1:CL43)))</f>
        <v>#NUM!</v>
      </c>
      <c r="CP45" s="13" t="e">
        <f t="array" ref="CP45">INDEX(Table5[subactivity], SMALL(IF(CP$2=Table5[activity], MATCH(ROW(Table5[activity]), ROW(Table5[activity]))), ROWS($BD$1:CM43)))</f>
        <v>#NUM!</v>
      </c>
      <c r="DG45" s="13" t="s">
        <v>139</v>
      </c>
      <c r="DH45" s="13" t="s">
        <v>197</v>
      </c>
      <c r="DJ45" s="13" t="e">
        <f t="array" ref="DJ45">INDEX(Table8[account], SMALL(IF(DJ$2=Table8[subchannel], MATCH(ROW(Table8[subchannel]), ROW(Table8[subchannel]))), ROWS($DG$1:DG43)))</f>
        <v>#NUM!</v>
      </c>
      <c r="DK45" s="13" t="e">
        <f t="array" ref="DK45">INDEX(Table8[account], SMALL(IF(DK$2=Table8[subchannel], MATCH(ROW(Table8[subchannel]), ROW(Table8[subchannel]))), ROWS($DG$1:DH43)))</f>
        <v>#NUM!</v>
      </c>
      <c r="DL45" s="13" t="e">
        <f t="array" ref="DL45">INDEX(Table8[account], SMALL(IF(DL$2=Table8[subchannel], MATCH(ROW(Table8[subchannel]), ROW(Table8[subchannel]))), ROWS($DG$1:DI43)))</f>
        <v>#NUM!</v>
      </c>
      <c r="DM45" s="13" t="e">
        <f t="array" ref="DM45">INDEX(Table8[account], SMALL(IF(DM$2=Table8[subchannel], MATCH(ROW(Table8[subchannel]), ROW(Table8[subchannel]))), ROWS($DG$1:DJ43)))</f>
        <v>#NUM!</v>
      </c>
      <c r="DN45" s="13" t="e">
        <f t="array" ref="DN45">INDEX(Table8[account], SMALL(IF(DN$2=Table8[subchannel], MATCH(ROW(Table8[subchannel]), ROW(Table8[subchannel]))), ROWS($DG$1:DK43)))</f>
        <v>#NUM!</v>
      </c>
      <c r="DO45" s="13" t="e">
        <f t="array" ref="DO45">INDEX(Table8[account], SMALL(IF(DO$2=Table8[subchannel], MATCH(ROW(Table8[subchannel]), ROW(Table8[subchannel]))), ROWS($DG$1:DL43)))</f>
        <v>#NUM!</v>
      </c>
      <c r="DP45" s="13" t="e">
        <f t="array" ref="DP45">INDEX(Table8[account], SMALL(IF(DP$2=Table8[subchannel], MATCH(ROW(Table8[subchannel]), ROW(Table8[subchannel]))), ROWS($DG$1:DM43)))</f>
        <v>#NUM!</v>
      </c>
      <c r="DQ45" s="13" t="e">
        <f t="array" ref="DQ45">INDEX(Table8[account], SMALL(IF(DQ$2=Table8[subchannel], MATCH(ROW(Table8[subchannel]), ROW(Table8[subchannel]))), ROWS($DG$1:DN43)))</f>
        <v>#NUM!</v>
      </c>
      <c r="DR45" s="13" t="e">
        <f t="array" ref="DR45">INDEX(Table8[account], SMALL(IF(DR$2=Table8[subchannel], MATCH(ROW(Table8[subchannel]), ROW(Table8[subchannel]))), ROWS($DG$1:DO43)))</f>
        <v>#NUM!</v>
      </c>
      <c r="DS45" s="13" t="e">
        <f t="array" ref="DS45">INDEX(Table8[account], SMALL(IF(DS$2=Table8[subchannel], MATCH(ROW(Table8[subchannel]), ROW(Table8[subchannel]))), ROWS($DG$1:DP43)))</f>
        <v>#NUM!</v>
      </c>
      <c r="DT45" s="13" t="e">
        <f t="array" ref="DT45">INDEX(Table8[account], SMALL(IF(DT$2=Table8[subchannel], MATCH(ROW(Table8[subchannel]), ROW(Table8[subchannel]))), ROWS($DG$1:DQ43)))</f>
        <v>#NUM!</v>
      </c>
      <c r="DU45" s="13" t="e">
        <f t="array" ref="DU45">INDEX(Table8[account], SMALL(IF(DU$2=Table8[subchannel], MATCH(ROW(Table8[subchannel]), ROW(Table8[subchannel]))), ROWS($DG$1:DR43)))</f>
        <v>#NUM!</v>
      </c>
      <c r="DV45" s="13" t="e">
        <f t="array" ref="DV45">INDEX(Table8[account], SMALL(IF(DV$2=Table8[subchannel], MATCH(ROW(Table8[subchannel]), ROW(Table8[subchannel]))), ROWS($DG$1:DS43)))</f>
        <v>#NUM!</v>
      </c>
      <c r="DW45" s="13" t="e">
        <f t="array" ref="DW45">INDEX(Table8[account], SMALL(IF(DW$2=Table8[subchannel], MATCH(ROW(Table8[subchannel]), ROW(Table8[subchannel]))), ROWS($DG$1:DT43)))</f>
        <v>#NUM!</v>
      </c>
      <c r="DX45" s="13" t="e">
        <f t="array" ref="DX45">INDEX(Table8[account], SMALL(IF(DX$2=Table8[subchannel], MATCH(ROW(Table8[subchannel]), ROW(Table8[subchannel]))), ROWS($DG$1:DU43)))</f>
        <v>#NUM!</v>
      </c>
      <c r="DY45" s="13" t="e">
        <f t="array" ref="DY45">INDEX(Table8[account], SMALL(IF(DY$2=Table8[subchannel], MATCH(ROW(Table8[subchannel]), ROW(Table8[subchannel]))), ROWS($DG$1:DV43)))</f>
        <v>#NUM!</v>
      </c>
      <c r="DZ45" s="13" t="e">
        <f t="array" ref="DZ45">INDEX(Table8[account], SMALL(IF(DZ$2=Table8[subchannel], MATCH(ROW(Table8[subchannel]), ROW(Table8[subchannel]))), ROWS($DG$1:DW43)))</f>
        <v>#NUM!</v>
      </c>
      <c r="EB45" s="13" t="s">
        <v>177</v>
      </c>
      <c r="EC45" s="13" t="s">
        <v>232</v>
      </c>
      <c r="EE45" s="13" t="e">
        <f t="array" ref="EE45">INDEX(Table9[subaccount], SMALL(IF(EE$2=Table9[account], MATCH(ROW(Table9[account]), ROW(Table9[account]))), ROWS($EB$1:EB43)))</f>
        <v>#NUM!</v>
      </c>
      <c r="EF45" s="13" t="e">
        <f t="array" ref="EF45">INDEX(Table9[subaccount], SMALL(IF(EF$2=Table9[account], MATCH(ROW(Table9[account]), ROW(Table9[account]))), ROWS($EB$1:EC43)))</f>
        <v>#NUM!</v>
      </c>
      <c r="EG45" s="13" t="e">
        <f t="array" ref="EG45">INDEX(Table9[subaccount], SMALL(IF(EG$2=Table9[account], MATCH(ROW(Table9[account]), ROW(Table9[account]))), ROWS($EB$1:ED43)))</f>
        <v>#NUM!</v>
      </c>
      <c r="EH45" s="13" t="e">
        <f t="array" ref="EH45">INDEX(Table9[subaccount], SMALL(IF(EH$2=Table9[account], MATCH(ROW(Table9[account]), ROW(Table9[account]))), ROWS($EB$1:EE43)))</f>
        <v>#NUM!</v>
      </c>
      <c r="EI45" s="13" t="e">
        <f t="array" ref="EI45">INDEX(Table9[subaccount], SMALL(IF(EI$2=Table9[account], MATCH(ROW(Table9[account]), ROW(Table9[account]))), ROWS($EB$1:EF43)))</f>
        <v>#NUM!</v>
      </c>
      <c r="EJ45" s="13" t="e">
        <f t="array" ref="EJ45">INDEX(Table9[subaccount], SMALL(IF(EJ$2=Table9[account], MATCH(ROW(Table9[account]), ROW(Table9[account]))), ROWS($EB$1:EG43)))</f>
        <v>#NUM!</v>
      </c>
      <c r="EK45" s="13" t="e">
        <f t="array" ref="EK45">INDEX(Table9[subaccount], SMALL(IF(EK$2=Table9[account], MATCH(ROW(Table9[account]), ROW(Table9[account]))), ROWS($EB$1:EH43)))</f>
        <v>#NUM!</v>
      </c>
      <c r="EL45" s="13" t="e">
        <f t="array" ref="EL45">INDEX(Table9[subaccount], SMALL(IF(EL$2=Table9[account], MATCH(ROW(Table9[account]), ROW(Table9[account]))), ROWS($EB$1:EI43)))</f>
        <v>#NUM!</v>
      </c>
      <c r="EM45" s="13" t="e">
        <f t="array" ref="EM45">INDEX(Table9[subaccount], SMALL(IF(EM$2=Table9[account], MATCH(ROW(Table9[account]), ROW(Table9[account]))), ROWS($EB$1:EJ43)))</f>
        <v>#NUM!</v>
      </c>
      <c r="EN45" s="13" t="e">
        <f t="array" ref="EN45">INDEX(Table9[subaccount], SMALL(IF(EN$2=Table9[account], MATCH(ROW(Table9[account]), ROW(Table9[account]))), ROWS($EB$1:EK43)))</f>
        <v>#NUM!</v>
      </c>
      <c r="EO45" s="13" t="e">
        <f t="array" ref="EO45">INDEX(Table9[subaccount], SMALL(IF(EO$2=Table9[account], MATCH(ROW(Table9[account]), ROW(Table9[account]))), ROWS($EB$1:EL43)))</f>
        <v>#NUM!</v>
      </c>
      <c r="EP45" s="13" t="e">
        <f t="array" ref="EP45">INDEX(Table9[subaccount], SMALL(IF(EP$2=Table9[account], MATCH(ROW(Table9[account]), ROW(Table9[account]))), ROWS($EB$1:EM43)))</f>
        <v>#NUM!</v>
      </c>
      <c r="EQ45" s="13" t="e">
        <f t="array" ref="EQ45">INDEX(Table9[subaccount], SMALL(IF(EQ$2=Table9[account], MATCH(ROW(Table9[account]), ROW(Table9[account]))), ROWS($EB$1:EN43)))</f>
        <v>#NUM!</v>
      </c>
      <c r="ER45" s="13" t="e">
        <f t="array" ref="ER45">INDEX(Table9[subaccount], SMALL(IF(ER$2=Table9[account], MATCH(ROW(Table9[account]), ROW(Table9[account]))), ROWS($EB$1:EO43)))</f>
        <v>#NUM!</v>
      </c>
      <c r="ES45" s="13" t="e">
        <f t="array" ref="ES45">INDEX(Table9[subaccount], SMALL(IF(ES$2=Table9[account], MATCH(ROW(Table9[account]), ROW(Table9[account]))), ROWS($EB$1:EP43)))</f>
        <v>#NUM!</v>
      </c>
      <c r="ET45" s="13" t="e">
        <f t="array" ref="ET45">INDEX(Table9[subaccount], SMALL(IF(ET$2=Table9[account], MATCH(ROW(Table9[account]), ROW(Table9[account]))), ROWS($EB$1:EQ43)))</f>
        <v>#NUM!</v>
      </c>
      <c r="EU45" s="13" t="e">
        <f t="array" ref="EU45">INDEX(Table9[subaccount], SMALL(IF(EU$2=Table9[account], MATCH(ROW(Table9[account]), ROW(Table9[account]))), ROWS($EB$1:ER43)))</f>
        <v>#NUM!</v>
      </c>
      <c r="EV45" s="13" t="e">
        <f t="array" ref="EV45">INDEX(Table9[subaccount], SMALL(IF(EV$2=Table9[account], MATCH(ROW(Table9[account]), ROW(Table9[account]))), ROWS($EB$1:ES43)))</f>
        <v>#NUM!</v>
      </c>
      <c r="EW45" s="13" t="e">
        <f t="array" ref="EW45">INDEX(Table9[subaccount], SMALL(IF(EW$2=Table9[account], MATCH(ROW(Table9[account]), ROW(Table9[account]))), ROWS($EB$1:ET43)))</f>
        <v>#NUM!</v>
      </c>
      <c r="EX45" s="13" t="e">
        <f t="array" ref="EX45">INDEX(Table9[subaccount], SMALL(IF(EX$2=Table9[account], MATCH(ROW(Table9[account]), ROW(Table9[account]))), ROWS($EB$1:EU43)))</f>
        <v>#NUM!</v>
      </c>
      <c r="EY45" s="13" t="e">
        <f t="array" ref="EY45">INDEX(Table9[subaccount], SMALL(IF(EY$2=Table9[account], MATCH(ROW(Table9[account]), ROW(Table9[account]))), ROWS($EB$1:EV43)))</f>
        <v>#NUM!</v>
      </c>
      <c r="EZ45" s="13" t="e">
        <f t="array" ref="EZ45">INDEX(Table9[subaccount], SMALL(IF(EZ$2=Table9[account], MATCH(ROW(Table9[account]), ROW(Table9[account]))), ROWS($EB$1:EW43)))</f>
        <v>#NUM!</v>
      </c>
      <c r="FA45" s="13" t="e">
        <f t="array" ref="FA45">INDEX(Table9[subaccount], SMALL(IF(FA$2=Table9[account], MATCH(ROW(Table9[account]), ROW(Table9[account]))), ROWS($EB$1:EX43)))</f>
        <v>#NUM!</v>
      </c>
      <c r="FB45" s="13" t="e">
        <f t="array" ref="FB45">INDEX(Table9[subaccount], SMALL(IF(FB$2=Table9[account], MATCH(ROW(Table9[account]), ROW(Table9[account]))), ROWS($EB$1:EY43)))</f>
        <v>#NUM!</v>
      </c>
      <c r="FC45" s="13" t="e">
        <f t="array" ref="FC45">INDEX(Table9[subaccount], SMALL(IF(FC$2=Table9[account], MATCH(ROW(Table9[account]), ROW(Table9[account]))), ROWS($EB$1:EZ43)))</f>
        <v>#NUM!</v>
      </c>
      <c r="FD45" s="13" t="e">
        <f t="array" ref="FD45">INDEX(Table9[subaccount], SMALL(IF(FD$2=Table9[account], MATCH(ROW(Table9[account]), ROW(Table9[account]))), ROWS($EB$1:FA43)))</f>
        <v>#NUM!</v>
      </c>
      <c r="FE45" s="13" t="e">
        <f t="array" ref="FE45">INDEX(Table9[subaccount], SMALL(IF(FE$2=Table9[account], MATCH(ROW(Table9[account]), ROW(Table9[account]))), ROWS($EB$1:FB43)))</f>
        <v>#NUM!</v>
      </c>
      <c r="FF45" s="13" t="e">
        <f t="array" ref="FF45">INDEX(Table9[subaccount], SMALL(IF(FF$2=Table9[account], MATCH(ROW(Table9[account]), ROW(Table9[account]))), ROWS($EB$1:FC43)))</f>
        <v>#NUM!</v>
      </c>
      <c r="FG45" s="13" t="e">
        <f t="array" ref="FG45">INDEX(Table9[subaccount], SMALL(IF(FG$2=Table9[account], MATCH(ROW(Table9[account]), ROW(Table9[account]))), ROWS($EB$1:FD43)))</f>
        <v>#NUM!</v>
      </c>
      <c r="FH45" s="13" t="e">
        <f t="array" ref="FH45">INDEX(Table9[subaccount], SMALL(IF(FH$2=Table9[account], MATCH(ROW(Table9[account]), ROW(Table9[account]))), ROWS($EB$1:FE43)))</f>
        <v>#NUM!</v>
      </c>
      <c r="FI45" s="13" t="e">
        <f t="array" ref="FI45">INDEX(Table9[subaccount], SMALL(IF(FI$2=Table9[account], MATCH(ROW(Table9[account]), ROW(Table9[account]))), ROWS($EB$1:FF43)))</f>
        <v>#NUM!</v>
      </c>
      <c r="FJ45" s="13" t="e">
        <f t="array" ref="FJ45">INDEX(Table9[subaccount], SMALL(IF(FJ$2=Table9[account], MATCH(ROW(Table9[account]), ROW(Table9[account]))), ROWS($EB$1:FG43)))</f>
        <v>#NUM!</v>
      </c>
      <c r="FK45" s="13" t="e">
        <f t="array" ref="FK45">INDEX(Table9[subaccount], SMALL(IF(FK$2=Table9[account], MATCH(ROW(Table9[account]), ROW(Table9[account]))), ROWS($EB$1:FH43)))</f>
        <v>#NUM!</v>
      </c>
      <c r="FL45" s="13" t="e">
        <f t="array" ref="FL45">INDEX(Table9[subaccount], SMALL(IF(FL$2=Table9[account], MATCH(ROW(Table9[account]), ROW(Table9[account]))), ROWS($EB$1:FI43)))</f>
        <v>#NUM!</v>
      </c>
      <c r="FM45" s="13" t="e">
        <f t="array" ref="FM45">INDEX(Table9[subaccount], SMALL(IF(FM$2=Table9[account], MATCH(ROW(Table9[account]), ROW(Table9[account]))), ROWS($EB$1:FJ43)))</f>
        <v>#NUM!</v>
      </c>
      <c r="FN45" s="13" t="e">
        <f t="array" ref="FN45">INDEX(Table9[subaccount], SMALL(IF(FN$2=Table9[account], MATCH(ROW(Table9[account]), ROW(Table9[account]))), ROWS($EB$1:FK43)))</f>
        <v>#NUM!</v>
      </c>
      <c r="FO45" s="13" t="e">
        <f t="array" ref="FO45">INDEX(Table9[subaccount], SMALL(IF(FO$2=Table9[account], MATCH(ROW(Table9[account]), ROW(Table9[account]))), ROWS($EB$1:FL43)))</f>
        <v>#NUM!</v>
      </c>
      <c r="FP45" s="13" t="e">
        <f t="array" ref="FP45">INDEX(Table9[subaccount], SMALL(IF(FP$2=Table9[account], MATCH(ROW(Table9[account]), ROW(Table9[account]))), ROWS($EB$1:FM43)))</f>
        <v>#NUM!</v>
      </c>
      <c r="FQ45" s="13" t="e">
        <f t="array" ref="FQ45">INDEX(Table9[subaccount], SMALL(IF(FQ$2=Table9[account], MATCH(ROW(Table9[account]), ROW(Table9[account]))), ROWS($EB$1:FN43)))</f>
        <v>#NUM!</v>
      </c>
      <c r="FR45" s="13" t="e">
        <f t="array" ref="FR45">INDEX(Table9[subaccount], SMALL(IF(FR$2=Table9[account], MATCH(ROW(Table9[account]), ROW(Table9[account]))), ROWS($EB$1:FO43)))</f>
        <v>#NUM!</v>
      </c>
      <c r="FS45" s="13" t="e">
        <f t="array" ref="FS45">INDEX(Table9[subaccount], SMALL(IF(FS$2=Table9[account], MATCH(ROW(Table9[account]), ROW(Table9[account]))), ROWS($EB$1:FP43)))</f>
        <v>#NUM!</v>
      </c>
      <c r="FT45" s="13" t="e">
        <f t="array" ref="FT45">INDEX(Table9[subaccount], SMALL(IF(FT$2=Table9[account], MATCH(ROW(Table9[account]), ROW(Table9[account]))), ROWS($EB$1:FQ43)))</f>
        <v>#NUM!</v>
      </c>
      <c r="FU45" s="13" t="e">
        <f t="array" ref="FU45">INDEX(Table9[subaccount], SMALL(IF(FU$2=Table9[account], MATCH(ROW(Table9[account]), ROW(Table9[account]))), ROWS($EB$1:FR43)))</f>
        <v>#NUM!</v>
      </c>
      <c r="FV45" s="13" t="e">
        <f t="array" ref="FV45">INDEX(Table9[subaccount], SMALL(IF(FV$2=Table9[account], MATCH(ROW(Table9[account]), ROW(Table9[account]))), ROWS($EB$1:FS43)))</f>
        <v>#NUM!</v>
      </c>
      <c r="FW45" s="13" t="e">
        <f t="array" ref="FW45">INDEX(Table9[subaccount], SMALL(IF(FW$2=Table9[account], MATCH(ROW(Table9[account]), ROW(Table9[account]))), ROWS($EB$1:FT43)))</f>
        <v>#NUM!</v>
      </c>
      <c r="FX45" s="13" t="e">
        <f t="array" ref="FX45">INDEX(Table9[subaccount], SMALL(IF(FX$2=Table9[account], MATCH(ROW(Table9[account]), ROW(Table9[account]))), ROWS($EB$1:FU43)))</f>
        <v>#NUM!</v>
      </c>
      <c r="FY45" s="13" t="e">
        <f t="array" ref="FY45">INDEX(Table9[subaccount], SMALL(IF(FY$2=Table9[account], MATCH(ROW(Table9[account]), ROW(Table9[account]))), ROWS($EB$1:FV43)))</f>
        <v>#NUM!</v>
      </c>
      <c r="FZ45" s="13" t="e">
        <f t="array" ref="FZ45">INDEX(Table9[subaccount], SMALL(IF(FZ$2=Table9[account], MATCH(ROW(Table9[account]), ROW(Table9[account]))), ROWS($EB$1:FW43)))</f>
        <v>#NUM!</v>
      </c>
      <c r="GA45" s="13" t="e">
        <f t="array" ref="GA45">INDEX(Table9[subaccount], SMALL(IF(GA$2=Table9[account], MATCH(ROW(Table9[account]), ROW(Table9[account]))), ROWS($EB$1:FX43)))</f>
        <v>#NUM!</v>
      </c>
      <c r="GB45" s="13" t="e">
        <f t="array" ref="GB45">INDEX(Table9[subaccount], SMALL(IF(GB$2=Table9[account], MATCH(ROW(Table9[account]), ROW(Table9[account]))), ROWS($EB$1:FY43)))</f>
        <v>#NUM!</v>
      </c>
      <c r="GC45" s="13" t="e">
        <f t="array" ref="GC45">INDEX(Table9[subaccount], SMALL(IF(GC$2=Table9[account], MATCH(ROW(Table9[account]), ROW(Table9[account]))), ROWS($EB$1:FZ43)))</f>
        <v>#NUM!</v>
      </c>
      <c r="GD45" s="13" t="e">
        <f t="array" ref="GD45">INDEX(Table9[subaccount], SMALL(IF(GD$2=Table9[account], MATCH(ROW(Table9[account]), ROW(Table9[account]))), ROWS($EB$1:GA43)))</f>
        <v>#NUM!</v>
      </c>
      <c r="GE45" s="13" t="e">
        <f t="array" ref="GE45">INDEX(Table9[subaccount], SMALL(IF(GE$2=Table9[account], MATCH(ROW(Table9[account]), ROW(Table9[account]))), ROWS($EB$1:GB43)))</f>
        <v>#NUM!</v>
      </c>
      <c r="GF45" s="13" t="e">
        <f t="array" ref="GF45">INDEX(Table9[subaccount], SMALL(IF(GF$2=Table9[account], MATCH(ROW(Table9[account]), ROW(Table9[account]))), ROWS($EB$1:GC43)))</f>
        <v>#NUM!</v>
      </c>
      <c r="GG45" s="13" t="e">
        <f t="array" ref="GG45">INDEX(Table9[subaccount], SMALL(IF(GG$2=Table9[account], MATCH(ROW(Table9[account]), ROW(Table9[account]))), ROWS($EB$1:GD43)))</f>
        <v>#NUM!</v>
      </c>
      <c r="GH45" s="13" t="e">
        <f t="array" ref="GH45">INDEX(Table9[subaccount], SMALL(IF(GH$2=Table9[account], MATCH(ROW(Table9[account]), ROW(Table9[account]))), ROWS($EB$1:GE43)))</f>
        <v>#NUM!</v>
      </c>
      <c r="GI45" s="13" t="e">
        <f t="array" ref="GI45">INDEX(Table9[subaccount], SMALL(IF(GI$2=Table9[account], MATCH(ROW(Table9[account]), ROW(Table9[account]))), ROWS($EB$1:GF43)))</f>
        <v>#NUM!</v>
      </c>
      <c r="GJ45" s="13" t="e">
        <f t="array" ref="GJ45">INDEX(Table9[subaccount], SMALL(IF(GJ$2=Table9[account], MATCH(ROW(Table9[account]), ROW(Table9[account]))), ROWS($EB$1:GG43)))</f>
        <v>#NUM!</v>
      </c>
      <c r="GK45" s="13" t="e">
        <f t="array" ref="GK45">INDEX(Table9[subaccount], SMALL(IF(GK$2=Table9[account], MATCH(ROW(Table9[account]), ROW(Table9[account]))), ROWS($EB$1:GH43)))</f>
        <v>#NUM!</v>
      </c>
      <c r="GL45" s="13" t="e">
        <f t="array" ref="GL45">INDEX(Table9[subaccount], SMALL(IF(GL$2=Table9[account], MATCH(ROW(Table9[account]), ROW(Table9[account]))), ROWS($EB$1:GI43)))</f>
        <v>#NUM!</v>
      </c>
      <c r="GM45" s="13" t="e">
        <f t="array" ref="GM45">INDEX(Table9[subaccount], SMALL(IF(GM$2=Table9[account], MATCH(ROW(Table9[account]), ROW(Table9[account]))), ROWS($EB$1:GJ43)))</f>
        <v>#NUM!</v>
      </c>
      <c r="GN45" s="13" t="e">
        <f t="array" ref="GN45">INDEX(Table9[subaccount], SMALL(IF(GN$2=Table9[account], MATCH(ROW(Table9[account]), ROW(Table9[account]))), ROWS($EB$1:GK43)))</f>
        <v>#NUM!</v>
      </c>
      <c r="GO45" s="13" t="e">
        <f t="array" ref="GO45">INDEX(Table9[subaccount], SMALL(IF(GO$2=Table9[account], MATCH(ROW(Table9[account]), ROW(Table9[account]))), ROWS($EB$1:GL43)))</f>
        <v>#NUM!</v>
      </c>
      <c r="GP45" s="13" t="e">
        <f t="array" ref="GP45">INDEX(Table9[subaccount], SMALL(IF(GP$2=Table9[account], MATCH(ROW(Table9[account]), ROW(Table9[account]))), ROWS($EB$1:GM43)))</f>
        <v>#NUM!</v>
      </c>
      <c r="GQ45" s="13" t="e">
        <f t="array" ref="GQ45">INDEX(Table9[subaccount], SMALL(IF(GQ$2=Table9[account], MATCH(ROW(Table9[account]), ROW(Table9[account]))), ROWS($EB$1:GN43)))</f>
        <v>#NUM!</v>
      </c>
      <c r="GR45" s="13" t="e">
        <f t="array" ref="GR45">INDEX(Table9[subaccount], SMALL(IF(GR$2=Table9[account], MATCH(ROW(Table9[account]), ROW(Table9[account]))), ROWS($EB$1:GO43)))</f>
        <v>#NUM!</v>
      </c>
      <c r="GY45" s="13"/>
      <c r="GZ45" s="13"/>
      <c r="HA45" s="13"/>
      <c r="HC45" s="13" t="s">
        <v>426</v>
      </c>
      <c r="HD45" s="13" t="s">
        <v>483</v>
      </c>
      <c r="HF45" s="13" t="e">
        <f t="array" ref="HF45">INDEX(Table12[SKU], SMALL(IF(HF$2=Table12[Brand], MATCH(ROW(Table12[Brand]), ROW(Table12[Brand]))), ROWS($HC$1:HC43)))</f>
        <v>#NUM!</v>
      </c>
      <c r="HG45" s="13" t="e">
        <f t="array" ref="HG45">INDEX(Table12[SKU], SMALL(IF(HG$2=Table12[Brand], MATCH(ROW(Table12[Brand]), ROW(Table12[Brand]))), ROWS($HC$1:HD43)))</f>
        <v>#NUM!</v>
      </c>
      <c r="HH45" s="13" t="e">
        <f t="array" ref="HH45">INDEX(Table12[SKU], SMALL(IF(HH$2=Table12[Brand], MATCH(ROW(Table12[Brand]), ROW(Table12[Brand]))), ROWS($HC$1:HE43)))</f>
        <v>#NUM!</v>
      </c>
      <c r="HI45" s="13" t="e">
        <f t="array" ref="HI45">INDEX(Table12[SKU], SMALL(IF(HI$2=Table12[Brand], MATCH(ROW(Table12[Brand]), ROW(Table12[Brand]))), ROWS($HC$1:HF43)))</f>
        <v>#NUM!</v>
      </c>
      <c r="HJ45" s="13" t="e">
        <f t="array" ref="HJ45">INDEX(Table12[SKU], SMALL(IF(HJ$2=Table12[Brand], MATCH(ROW(Table12[Brand]), ROW(Table12[Brand]))), ROWS($HC$1:HG43)))</f>
        <v>#NUM!</v>
      </c>
      <c r="HK45" s="13" t="e">
        <f t="array" ref="HK45">INDEX(Table12[SKU], SMALL(IF(HK$2=Table12[Brand], MATCH(ROW(Table12[Brand]), ROW(Table12[Brand]))), ROWS($HC$1:HH43)))</f>
        <v>#NUM!</v>
      </c>
      <c r="HL45" s="13" t="e">
        <f t="array" ref="HL45">INDEX(Table12[SKU], SMALL(IF(HL$2=Table12[Brand], MATCH(ROW(Table12[Brand]), ROW(Table12[Brand]))), ROWS($HC$1:HI43)))</f>
        <v>#NUM!</v>
      </c>
      <c r="HM45" s="13" t="e">
        <f t="array" ref="HM45">INDEX(Table12[SKU], SMALL(IF(HM$2=Table12[Brand], MATCH(ROW(Table12[Brand]), ROW(Table12[Brand]))), ROWS($HC$1:HJ43)))</f>
        <v>#NUM!</v>
      </c>
      <c r="HN45" s="13" t="e">
        <f t="array" ref="HN45">INDEX(Table12[SKU], SMALL(IF(HN$2=Table12[Brand], MATCH(ROW(Table12[Brand]), ROW(Table12[Brand]))), ROWS($HC$1:HK43)))</f>
        <v>#NUM!</v>
      </c>
      <c r="HO45" s="13" t="e">
        <f t="array" ref="HO45">INDEX(Table12[SKU], SMALL(IF(HO$2=Table12[Brand], MATCH(ROW(Table12[Brand]), ROW(Table12[Brand]))), ROWS($HC$1:HL43)))</f>
        <v>#NUM!</v>
      </c>
      <c r="HP45" s="13" t="e">
        <f t="array" ref="HP45">INDEX(Table12[SKU], SMALL(IF(HP$2=Table12[Brand], MATCH(ROW(Table12[Brand]), ROW(Table12[Brand]))), ROWS($HC$1:HM43)))</f>
        <v>#NUM!</v>
      </c>
      <c r="HQ45" s="13" t="e">
        <f t="array" ref="HQ45">INDEX(Table12[SKU], SMALL(IF(HQ$2=Table12[Brand], MATCH(ROW(Table12[Brand]), ROW(Table12[Brand]))), ROWS($HC$1:HN43)))</f>
        <v>#NUM!</v>
      </c>
      <c r="HR45" s="13" t="e">
        <f t="array" ref="HR45">INDEX(Table12[SKU], SMALL(IF(HR$2=Table12[Brand], MATCH(ROW(Table12[Brand]), ROW(Table12[Brand]))), ROWS($HC$1:HO43)))</f>
        <v>#NUM!</v>
      </c>
      <c r="HS45" s="13" t="e">
        <f t="array" ref="HS45">INDEX(Table12[SKU], SMALL(IF(HS$2=Table12[Brand], MATCH(ROW(Table12[Brand]), ROW(Table12[Brand]))), ROWS($HC$1:HP43)))</f>
        <v>#NUM!</v>
      </c>
      <c r="HT45" s="13" t="e">
        <f t="array" ref="HT45">INDEX(Table12[SKU], SMALL(IF(HT$2=Table12[Brand], MATCH(ROW(Table12[Brand]), ROW(Table12[Brand]))), ROWS($HC$1:HQ43)))</f>
        <v>#NUM!</v>
      </c>
      <c r="HU45" s="13" t="e">
        <f t="array" ref="HU45">INDEX(Table12[SKU], SMALL(IF(HU$2=Table12[Brand], MATCH(ROW(Table12[Brand]), ROW(Table12[Brand]))), ROWS($HC$1:HR43)))</f>
        <v>#NUM!</v>
      </c>
      <c r="HV45" s="13" t="e">
        <f t="array" ref="HV45">INDEX(Table12[SKU], SMALL(IF(HV$2=Table12[Brand], MATCH(ROW(Table12[Brand]), ROW(Table12[Brand]))), ROWS($HC$1:HS43)))</f>
        <v>#NUM!</v>
      </c>
      <c r="HW45" s="13" t="e">
        <f t="array" ref="HW45">INDEX(Table12[SKU], SMALL(IF(HW$2=Table12[Brand], MATCH(ROW(Table12[Brand]), ROW(Table12[Brand]))), ROWS($HC$1:HT43)))</f>
        <v>#NUM!</v>
      </c>
      <c r="HX45" s="13" t="e">
        <f t="array" ref="HX45">INDEX(Table12[SKU], SMALL(IF(HX$2=Table12[Brand], MATCH(ROW(Table12[Brand]), ROW(Table12[Brand]))), ROWS($HC$1:HU43)))</f>
        <v>#NUM!</v>
      </c>
      <c r="HY45" s="13" t="e">
        <f t="array" ref="HY45">INDEX(Table12[SKU], SMALL(IF(HY$2=Table12[Brand], MATCH(ROW(Table12[Brand]), ROW(Table12[Brand]))), ROWS($HC$1:HV43)))</f>
        <v>#NUM!</v>
      </c>
      <c r="HZ45" s="13" t="e">
        <f t="array" ref="HZ45">INDEX(Table12[SKU], SMALL(IF(HZ$2=Table12[Brand], MATCH(ROW(Table12[Brand]), ROW(Table12[Brand]))), ROWS($HC$1:HW43)))</f>
        <v>#NUM!</v>
      </c>
      <c r="IA45" s="13" t="e">
        <f t="array" ref="IA45">INDEX(Table12[SKU], SMALL(IF(IA$2=Table12[Brand], MATCH(ROW(Table12[Brand]), ROW(Table12[Brand]))), ROWS($HC$1:HX43)))</f>
        <v>#NUM!</v>
      </c>
      <c r="IB45" s="13" t="e">
        <f t="array" ref="IB45">INDEX(Table12[SKU], SMALL(IF(IB$2=Table12[Brand], MATCH(ROW(Table12[Brand]), ROW(Table12[Brand]))), ROWS($HC$1:HY43)))</f>
        <v>#NUM!</v>
      </c>
      <c r="IC45" s="13" t="e">
        <f t="array" ref="IC45">INDEX(Table12[SKU], SMALL(IF(IC$2=Table12[Brand], MATCH(ROW(Table12[Brand]), ROW(Table12[Brand]))), ROWS($HC$1:HZ43)))</f>
        <v>#NUM!</v>
      </c>
      <c r="ID45" s="13" t="e">
        <f t="array" ref="ID45">INDEX(Table12[SKU], SMALL(IF(ID$2=Table12[Brand], MATCH(ROW(Table12[Brand]), ROW(Table12[Brand]))), ROWS($HC$1:IA43)))</f>
        <v>#NUM!</v>
      </c>
      <c r="IE45" s="13" t="e">
        <f t="array" ref="IE45">INDEX(Table12[SKU], SMALL(IF(IE$2=Table12[Brand], MATCH(ROW(Table12[Brand]), ROW(Table12[Brand]))), ROWS($HC$1:IB43)))</f>
        <v>#NUM!</v>
      </c>
      <c r="IF45" s="13" t="e">
        <f t="array" ref="IF45">INDEX(Table12[SKU], SMALL(IF(IF$2=Table12[Brand], MATCH(ROW(Table12[Brand]), ROW(Table12[Brand]))), ROWS($HC$1:IC43)))</f>
        <v>#NUM!</v>
      </c>
      <c r="IG45" s="13" t="e">
        <f t="array" ref="IG45">INDEX(Table12[SKU], SMALL(IF(IG$2=Table12[Brand], MATCH(ROW(Table12[Brand]), ROW(Table12[Brand]))), ROWS($HC$1:ID43)))</f>
        <v>#NUM!</v>
      </c>
      <c r="IH45" s="13" t="e">
        <f t="array" ref="IH45">INDEX(Table12[SKU], SMALL(IF(IH$2=Table12[Brand], MATCH(ROW(Table12[Brand]), ROW(Table12[Brand]))), ROWS($HC$1:IE43)))</f>
        <v>#NUM!</v>
      </c>
      <c r="II45" s="13" t="e">
        <f t="array" ref="II45">INDEX(Table12[SKU], SMALL(IF(II$2=Table12[Brand], MATCH(ROW(Table12[Brand]), ROW(Table12[Brand]))), ROWS($HC$1:IF43)))</f>
        <v>#NUM!</v>
      </c>
      <c r="IJ45" s="13" t="e">
        <f t="array" ref="IJ45">INDEX(Table12[SKU], SMALL(IF(IJ$2=Table12[Brand], MATCH(ROW(Table12[Brand]), ROW(Table12[Brand]))), ROWS($HC$1:IG43)))</f>
        <v>#NUM!</v>
      </c>
      <c r="IL45" t="s">
        <v>426</v>
      </c>
      <c r="IM45" t="s">
        <v>483</v>
      </c>
      <c r="IN45" s="13">
        <f t="shared" si="0"/>
        <v>0</v>
      </c>
    </row>
    <row r="46" spans="33:248">
      <c r="AG46" s="2" t="s">
        <v>89</v>
      </c>
      <c r="AH46" s="3" t="s">
        <v>87</v>
      </c>
      <c r="AJ46" s="13" t="e" cm="1">
        <f t="array" ref="AJ46">INDEX(Table4[activity], SMALL(IF(AJ$2=Table4[subcategory], MATCH(ROW(Table4[subcategory]), ROW(Table4[subcategory]))), ROWS($AG$1:AG44)))</f>
        <v>#NUM!</v>
      </c>
      <c r="AK46" s="13" t="e" cm="1">
        <f t="array" ref="AK46">INDEX(Table4[activity], SMALL(IF(AK$2=Table4[subcategory], MATCH(ROW(Table4[subcategory]), ROW(Table4[subcategory]))), ROWS($AG$1:AH44)))</f>
        <v>#NUM!</v>
      </c>
      <c r="AL46" s="13" t="e" cm="1">
        <f t="array" ref="AL46">INDEX(Table4[activity], SMALL(IF(AL$2=Table4[subcategory], MATCH(ROW(Table4[subcategory]), ROW(Table4[subcategory]))), ROWS($AG$1:AI44)))</f>
        <v>#NUM!</v>
      </c>
      <c r="AM46" s="13" t="e" cm="1">
        <f t="array" ref="AM46">INDEX(Table4[activity], SMALL(IF(AM$2=Table4[subcategory], MATCH(ROW(Table4[subcategory]), ROW(Table4[subcategory]))), ROWS($AG$1:AJ44)))</f>
        <v>#NUM!</v>
      </c>
      <c r="AN46" s="13" t="e" cm="1">
        <f t="array" ref="AN46">INDEX(Table4[activity], SMALL(IF(AN$2=Table4[subcategory], MATCH(ROW(Table4[subcategory]), ROW(Table4[subcategory]))), ROWS($AG$1:AK44)))</f>
        <v>#NUM!</v>
      </c>
      <c r="AO46" s="13" t="e" cm="1">
        <f t="array" ref="AO46">INDEX(Table4[activity], SMALL(IF(AO$2=Table4[subcategory], MATCH(ROW(Table4[subcategory]), ROW(Table4[subcategory]))), ROWS($AG$1:AL44)))</f>
        <v>#NUM!</v>
      </c>
      <c r="AP46" s="13" t="e" cm="1">
        <f t="array" ref="AP46">INDEX(Table4[activity], SMALL(IF(AP$2=Table4[subcategory], MATCH(ROW(Table4[subcategory]), ROW(Table4[subcategory]))), ROWS($AG$1:AM44)))</f>
        <v>#NUM!</v>
      </c>
      <c r="AQ46" s="13" t="e" cm="1">
        <f t="array" ref="AQ46">INDEX(Table4[activity], SMALL(IF(AQ$2=Table4[subcategory], MATCH(ROW(Table4[subcategory]), ROW(Table4[subcategory]))), ROWS($AG$1:AN44)))</f>
        <v>#NUM!</v>
      </c>
      <c r="AR46" s="13" t="e" cm="1">
        <f t="array" ref="AR46">INDEX(Table4[activity], SMALL(IF(AR$2=Table4[subcategory], MATCH(ROW(Table4[subcategory]), ROW(Table4[subcategory]))), ROWS($AG$1:AO44)))</f>
        <v>#NUM!</v>
      </c>
      <c r="AS46" s="13" t="e" cm="1">
        <f t="array" ref="AS46">INDEX(Table4[activity], SMALL(IF(AS$2=Table4[subcategory], MATCH(ROW(Table4[subcategory]), ROW(Table4[subcategory]))), ROWS($AG$1:AP44)))</f>
        <v>#NUM!</v>
      </c>
      <c r="AT46" s="13" t="e" cm="1">
        <f t="array" ref="AT46">INDEX(Table4[activity], SMALL(IF(AT$2=Table4[subcategory], MATCH(ROW(Table4[subcategory]), ROW(Table4[subcategory]))), ROWS($AG$1:AQ44)))</f>
        <v>#NUM!</v>
      </c>
      <c r="AU46" s="13" t="e" cm="1">
        <f t="array" ref="AU46">INDEX(Table4[activity], SMALL(IF(AU$2=Table4[subcategory], MATCH(ROW(Table4[subcategory]), ROW(Table4[subcategory]))), ROWS($AG$1:AR44)))</f>
        <v>#NUM!</v>
      </c>
      <c r="AV46" s="13" t="e" cm="1">
        <f t="array" ref="AV46">INDEX(Table4[activity], SMALL(IF(AV$2=Table4[subcategory], MATCH(ROW(Table4[subcategory]), ROW(Table4[subcategory]))), ROWS($AG$1:AS44)))</f>
        <v>#NUM!</v>
      </c>
      <c r="AW46" s="13" t="e" cm="1">
        <f t="array" ref="AW46">INDEX(Table4[activity], SMALL(IF(AW$2=Table4[subcategory], MATCH(ROW(Table4[subcategory]), ROW(Table4[subcategory]))), ROWS($AG$1:AT44)))</f>
        <v>#NUM!</v>
      </c>
      <c r="AX46" s="13" t="e" cm="1">
        <f t="array" ref="AX46">INDEX(Table4[activity], SMALL(IF(AX$2=Table4[subcategory], MATCH(ROW(Table4[subcategory]), ROW(Table4[subcategory]))), ROWS($AG$1:AU44)))</f>
        <v>#NUM!</v>
      </c>
      <c r="AY46" s="13" t="e" cm="1">
        <f t="array" ref="AY46">INDEX(Table4[activity], SMALL(IF(AY$2=Table4[subcategory], MATCH(ROW(Table4[subcategory]), ROW(Table4[subcategory]))), ROWS($AG$1:AV44)))</f>
        <v>#NUM!</v>
      </c>
      <c r="AZ46" s="13" t="e" cm="1">
        <f t="array" ref="AZ46">INDEX(Table4[activity], SMALL(IF(AZ$2=Table4[subcategory], MATCH(ROW(Table4[subcategory]), ROW(Table4[subcategory]))), ROWS($AG$1:AW44)))</f>
        <v>#NUM!</v>
      </c>
      <c r="BA46" s="13" t="e" cm="1">
        <f t="array" ref="BA46">INDEX(Table4[activity], SMALL(IF(BA$2=Table4[subcategory], MATCH(ROW(Table4[subcategory]), ROW(Table4[subcategory]))), ROWS($AG$1:AX44)))</f>
        <v>#NUM!</v>
      </c>
      <c r="BB46" s="13" t="e" cm="1">
        <f t="array" ref="BB46">INDEX(Table4[activity], SMALL(IF(BB$2=Table4[subcategory], MATCH(ROW(Table4[subcategory]), ROW(Table4[subcategory]))), ROWS($AG$1:AY44)))</f>
        <v>#NUM!</v>
      </c>
      <c r="BD46" s="13" t="s">
        <v>74</v>
      </c>
      <c r="BE46" s="13" t="s">
        <v>76</v>
      </c>
      <c r="BG46" s="13" t="e">
        <f t="array" ref="BG46">INDEX(Table5[subactivity], SMALL(IF(BG$2=Table5[activity], MATCH(ROW(Table5[activity]), ROW(Table5[activity]))), ROWS($BD$1:BD44)))</f>
        <v>#NUM!</v>
      </c>
      <c r="BH46" s="13" t="e">
        <f t="array" ref="BH46">INDEX(Table5[subactivity], SMALL(IF(BH$2=Table5[activity], MATCH(ROW(Table5[activity]), ROW(Table5[activity]))), ROWS($BD$1:BE44)))</f>
        <v>#NUM!</v>
      </c>
      <c r="BI46" s="13" t="e">
        <f t="array" ref="BI46">INDEX(Table5[subactivity], SMALL(IF(BI$2=Table5[activity], MATCH(ROW(Table5[activity]), ROW(Table5[activity]))), ROWS($BD$1:BF44)))</f>
        <v>#NUM!</v>
      </c>
      <c r="BJ46" s="13" t="e">
        <f t="array" ref="BJ46">INDEX(Table5[subactivity], SMALL(IF(BJ$2=Table5[activity], MATCH(ROW(Table5[activity]), ROW(Table5[activity]))), ROWS($BD$1:BG44)))</f>
        <v>#NUM!</v>
      </c>
      <c r="BK46" s="13" t="e">
        <f t="array" ref="BK46">INDEX(Table5[subactivity], SMALL(IF(BK$2=Table5[activity], MATCH(ROW(Table5[activity]), ROW(Table5[activity]))), ROWS($BD$1:BH44)))</f>
        <v>#NUM!</v>
      </c>
      <c r="BL46" s="13" t="e">
        <f t="array" ref="BL46">INDEX(Table5[subactivity], SMALL(IF(BL$2=Table5[activity], MATCH(ROW(Table5[activity]), ROW(Table5[activity]))), ROWS($BD$1:BI44)))</f>
        <v>#NUM!</v>
      </c>
      <c r="BM46" s="13" t="e">
        <f t="array" ref="BM46">INDEX(Table5[subactivity], SMALL(IF(BM$2=Table5[activity], MATCH(ROW(Table5[activity]), ROW(Table5[activity]))), ROWS($BD$1:BJ44)))</f>
        <v>#NUM!</v>
      </c>
      <c r="BN46" s="13" t="e">
        <f t="array" ref="BN46">INDEX(Table5[subactivity], SMALL(IF(BN$2=Table5[activity], MATCH(ROW(Table5[activity]), ROW(Table5[activity]))), ROWS($BD$1:BK44)))</f>
        <v>#NUM!</v>
      </c>
      <c r="BO46" s="13" t="e">
        <f t="array" ref="BO46">INDEX(Table5[subactivity], SMALL(IF(BO$2=Table5[activity], MATCH(ROW(Table5[activity]), ROW(Table5[activity]))), ROWS($BD$1:BL44)))</f>
        <v>#NUM!</v>
      </c>
      <c r="BP46" s="13" t="e">
        <f t="array" ref="BP46">INDEX(Table5[subactivity], SMALL(IF(BP$2=Table5[activity], MATCH(ROW(Table5[activity]), ROW(Table5[activity]))), ROWS($BD$1:BM44)))</f>
        <v>#NUM!</v>
      </c>
      <c r="BQ46" s="13" t="e">
        <f t="array" ref="BQ46">INDEX(Table5[subactivity], SMALL(IF(BQ$2=Table5[activity], MATCH(ROW(Table5[activity]), ROW(Table5[activity]))), ROWS($BD$1:BN44)))</f>
        <v>#NUM!</v>
      </c>
      <c r="BR46" s="13" t="e">
        <f t="array" ref="BR46">INDEX(Table5[subactivity], SMALL(IF(BR$2=Table5[activity], MATCH(ROW(Table5[activity]), ROW(Table5[activity]))), ROWS($BD$1:BO44)))</f>
        <v>#NUM!</v>
      </c>
      <c r="BS46" s="13" t="e">
        <f t="array" ref="BS46">INDEX(Table5[subactivity], SMALL(IF(BS$2=Table5[activity], MATCH(ROW(Table5[activity]), ROW(Table5[activity]))), ROWS($BD$1:BP44)))</f>
        <v>#NUM!</v>
      </c>
      <c r="BT46" s="13" t="e">
        <f t="array" ref="BT46">INDEX(Table5[subactivity], SMALL(IF(BT$2=Table5[activity], MATCH(ROW(Table5[activity]), ROW(Table5[activity]))), ROWS($BD$1:BQ44)))</f>
        <v>#NUM!</v>
      </c>
      <c r="BU46" s="13" t="e">
        <f t="array" ref="BU46">INDEX(Table5[subactivity], SMALL(IF(BU$2=Table5[activity], MATCH(ROW(Table5[activity]), ROW(Table5[activity]))), ROWS($BD$1:BR44)))</f>
        <v>#NUM!</v>
      </c>
      <c r="BV46" s="13" t="e">
        <f t="array" ref="BV46">INDEX(Table5[subactivity], SMALL(IF(BV$2=Table5[activity], MATCH(ROW(Table5[activity]), ROW(Table5[activity]))), ROWS($BD$1:BS44)))</f>
        <v>#NUM!</v>
      </c>
      <c r="BW46" s="13" t="e">
        <f t="array" ref="BW46">INDEX(Table5[subactivity], SMALL(IF(BW$2=Table5[activity], MATCH(ROW(Table5[activity]), ROW(Table5[activity]))), ROWS($BD$1:BT44)))</f>
        <v>#NUM!</v>
      </c>
      <c r="BX46" s="13" t="e">
        <f t="array" ref="BX46">INDEX(Table5[subactivity], SMALL(IF(BX$2=Table5[activity], MATCH(ROW(Table5[activity]), ROW(Table5[activity]))), ROWS($BD$1:BU44)))</f>
        <v>#NUM!</v>
      </c>
      <c r="BY46" s="13" t="e">
        <f t="array" ref="BY46">INDEX(Table5[subactivity], SMALL(IF(BY$2=Table5[activity], MATCH(ROW(Table5[activity]), ROW(Table5[activity]))), ROWS($BD$1:BV44)))</f>
        <v>#NUM!</v>
      </c>
      <c r="BZ46" s="13" t="e">
        <f t="array" ref="BZ46">INDEX(Table5[subactivity], SMALL(IF(BZ$2=Table5[activity], MATCH(ROW(Table5[activity]), ROW(Table5[activity]))), ROWS($BD$1:BW44)))</f>
        <v>#NUM!</v>
      </c>
      <c r="CA46" s="13" t="e">
        <f t="array" ref="CA46">INDEX(Table5[subactivity], SMALL(IF(CA$2=Table5[activity], MATCH(ROW(Table5[activity]), ROW(Table5[activity]))), ROWS($BD$1:BX44)))</f>
        <v>#NUM!</v>
      </c>
      <c r="CB46" s="13" t="e">
        <f t="array" ref="CB46">INDEX(Table5[subactivity], SMALL(IF(CB$2=Table5[activity], MATCH(ROW(Table5[activity]), ROW(Table5[activity]))), ROWS($BD$1:BY44)))</f>
        <v>#NUM!</v>
      </c>
      <c r="CC46" s="13" t="e">
        <f t="array" ref="CC46">INDEX(Table5[subactivity], SMALL(IF(CC$2=Table5[activity], MATCH(ROW(Table5[activity]), ROW(Table5[activity]))), ROWS($BD$1:BZ44)))</f>
        <v>#NUM!</v>
      </c>
      <c r="CD46" s="13" t="e">
        <f t="array" ref="CD46">INDEX(Table5[subactivity], SMALL(IF(CD$2=Table5[activity], MATCH(ROW(Table5[activity]), ROW(Table5[activity]))), ROWS($BD$1:CA44)))</f>
        <v>#NUM!</v>
      </c>
      <c r="CE46" s="13" t="e">
        <f t="array" ref="CE46">INDEX(Table5[subactivity], SMALL(IF(CE$2=Table5[activity], MATCH(ROW(Table5[activity]), ROW(Table5[activity]))), ROWS($BD$1:CB44)))</f>
        <v>#NUM!</v>
      </c>
      <c r="CF46" s="13" t="e">
        <f t="array" ref="CF46">INDEX(Table5[subactivity], SMALL(IF(CF$2=Table5[activity], MATCH(ROW(Table5[activity]), ROW(Table5[activity]))), ROWS($BD$1:CC44)))</f>
        <v>#NUM!</v>
      </c>
      <c r="CG46" s="13" t="e">
        <f t="array" ref="CG46">INDEX(Table5[subactivity], SMALL(IF(CG$2=Table5[activity], MATCH(ROW(Table5[activity]), ROW(Table5[activity]))), ROWS($BD$1:CD44)))</f>
        <v>#NUM!</v>
      </c>
      <c r="CH46" s="13" t="e">
        <f t="array" ref="CH46">INDEX(Table5[subactivity], SMALL(IF(CH$2=Table5[activity], MATCH(ROW(Table5[activity]), ROW(Table5[activity]))), ROWS($BD$1:CE44)))</f>
        <v>#NUM!</v>
      </c>
      <c r="CI46" s="13" t="e">
        <f t="array" ref="CI46">INDEX(Table5[subactivity], SMALL(IF(CI$2=Table5[activity], MATCH(ROW(Table5[activity]), ROW(Table5[activity]))), ROWS($BD$1:CF44)))</f>
        <v>#NUM!</v>
      </c>
      <c r="CJ46" s="13" t="e">
        <f t="array" ref="CJ46">INDEX(Table5[subactivity], SMALL(IF(CJ$2=Table5[activity], MATCH(ROW(Table5[activity]), ROW(Table5[activity]))), ROWS($BD$1:CG44)))</f>
        <v>#NUM!</v>
      </c>
      <c r="CK46" s="13" t="e">
        <f t="array" ref="CK46">INDEX(Table5[subactivity], SMALL(IF(CK$2=Table5[activity], MATCH(ROW(Table5[activity]), ROW(Table5[activity]))), ROWS($BD$1:CH44)))</f>
        <v>#NUM!</v>
      </c>
      <c r="CL46" s="13" t="e">
        <f t="array" ref="CL46">INDEX(Table5[subactivity], SMALL(IF(CL$2=Table5[activity], MATCH(ROW(Table5[activity]), ROW(Table5[activity]))), ROWS($BD$1:CI44)))</f>
        <v>#NUM!</v>
      </c>
      <c r="CM46" s="13" t="e">
        <f t="array" ref="CM46">INDEX(Table5[subactivity], SMALL(IF(CM$2=Table5[activity], MATCH(ROW(Table5[activity]), ROW(Table5[activity]))), ROWS($BD$1:CJ44)))</f>
        <v>#NUM!</v>
      </c>
      <c r="CN46" s="13" t="e">
        <f t="array" ref="CN46">INDEX(Table5[subactivity], SMALL(IF(CN$2=Table5[activity], MATCH(ROW(Table5[activity]), ROW(Table5[activity]))), ROWS($BD$1:CK44)))</f>
        <v>#NUM!</v>
      </c>
      <c r="CO46" s="13" t="e">
        <f t="array" ref="CO46">INDEX(Table5[subactivity], SMALL(IF(CO$2=Table5[activity], MATCH(ROW(Table5[activity]), ROW(Table5[activity]))), ROWS($BD$1:CL44)))</f>
        <v>#NUM!</v>
      </c>
      <c r="CP46" s="13" t="e">
        <f t="array" ref="CP46">INDEX(Table5[subactivity], SMALL(IF(CP$2=Table5[activity], MATCH(ROW(Table5[activity]), ROW(Table5[activity]))), ROWS($BD$1:CM44)))</f>
        <v>#NUM!</v>
      </c>
      <c r="DG46" s="13" t="s">
        <v>139</v>
      </c>
      <c r="DH46" s="13" t="s">
        <v>139</v>
      </c>
      <c r="DJ46" s="13" t="e">
        <f t="array" ref="DJ46">INDEX(Table8[account], SMALL(IF(DJ$2=Table8[subchannel], MATCH(ROW(Table8[subchannel]), ROW(Table8[subchannel]))), ROWS($DG$1:DG44)))</f>
        <v>#NUM!</v>
      </c>
      <c r="DK46" s="13" t="e">
        <f t="array" ref="DK46">INDEX(Table8[account], SMALL(IF(DK$2=Table8[subchannel], MATCH(ROW(Table8[subchannel]), ROW(Table8[subchannel]))), ROWS($DG$1:DH44)))</f>
        <v>#NUM!</v>
      </c>
      <c r="DL46" s="13" t="e">
        <f t="array" ref="DL46">INDEX(Table8[account], SMALL(IF(DL$2=Table8[subchannel], MATCH(ROW(Table8[subchannel]), ROW(Table8[subchannel]))), ROWS($DG$1:DI44)))</f>
        <v>#NUM!</v>
      </c>
      <c r="DM46" s="13" t="e">
        <f t="array" ref="DM46">INDEX(Table8[account], SMALL(IF(DM$2=Table8[subchannel], MATCH(ROW(Table8[subchannel]), ROW(Table8[subchannel]))), ROWS($DG$1:DJ44)))</f>
        <v>#NUM!</v>
      </c>
      <c r="DN46" s="13" t="e">
        <f t="array" ref="DN46">INDEX(Table8[account], SMALL(IF(DN$2=Table8[subchannel], MATCH(ROW(Table8[subchannel]), ROW(Table8[subchannel]))), ROWS($DG$1:DK44)))</f>
        <v>#NUM!</v>
      </c>
      <c r="DO46" s="13" t="e">
        <f t="array" ref="DO46">INDEX(Table8[account], SMALL(IF(DO$2=Table8[subchannel], MATCH(ROW(Table8[subchannel]), ROW(Table8[subchannel]))), ROWS($DG$1:DL44)))</f>
        <v>#NUM!</v>
      </c>
      <c r="DP46" s="13" t="e">
        <f t="array" ref="DP46">INDEX(Table8[account], SMALL(IF(DP$2=Table8[subchannel], MATCH(ROW(Table8[subchannel]), ROW(Table8[subchannel]))), ROWS($DG$1:DM44)))</f>
        <v>#NUM!</v>
      </c>
      <c r="DQ46" s="13" t="e">
        <f t="array" ref="DQ46">INDEX(Table8[account], SMALL(IF(DQ$2=Table8[subchannel], MATCH(ROW(Table8[subchannel]), ROW(Table8[subchannel]))), ROWS($DG$1:DN44)))</f>
        <v>#NUM!</v>
      </c>
      <c r="DR46" s="13" t="e">
        <f t="array" ref="DR46">INDEX(Table8[account], SMALL(IF(DR$2=Table8[subchannel], MATCH(ROW(Table8[subchannel]), ROW(Table8[subchannel]))), ROWS($DG$1:DO44)))</f>
        <v>#NUM!</v>
      </c>
      <c r="DS46" s="13" t="e">
        <f t="array" ref="DS46">INDEX(Table8[account], SMALL(IF(DS$2=Table8[subchannel], MATCH(ROW(Table8[subchannel]), ROW(Table8[subchannel]))), ROWS($DG$1:DP44)))</f>
        <v>#NUM!</v>
      </c>
      <c r="DT46" s="13" t="e">
        <f t="array" ref="DT46">INDEX(Table8[account], SMALL(IF(DT$2=Table8[subchannel], MATCH(ROW(Table8[subchannel]), ROW(Table8[subchannel]))), ROWS($DG$1:DQ44)))</f>
        <v>#NUM!</v>
      </c>
      <c r="DU46" s="13" t="e">
        <f t="array" ref="DU46">INDEX(Table8[account], SMALL(IF(DU$2=Table8[subchannel], MATCH(ROW(Table8[subchannel]), ROW(Table8[subchannel]))), ROWS($DG$1:DR44)))</f>
        <v>#NUM!</v>
      </c>
      <c r="DV46" s="13" t="e">
        <f t="array" ref="DV46">INDEX(Table8[account], SMALL(IF(DV$2=Table8[subchannel], MATCH(ROW(Table8[subchannel]), ROW(Table8[subchannel]))), ROWS($DG$1:DS44)))</f>
        <v>#NUM!</v>
      </c>
      <c r="DW46" s="13" t="e">
        <f t="array" ref="DW46">INDEX(Table8[account], SMALL(IF(DW$2=Table8[subchannel], MATCH(ROW(Table8[subchannel]), ROW(Table8[subchannel]))), ROWS($DG$1:DT44)))</f>
        <v>#NUM!</v>
      </c>
      <c r="DX46" s="13" t="e">
        <f t="array" ref="DX46">INDEX(Table8[account], SMALL(IF(DX$2=Table8[subchannel], MATCH(ROW(Table8[subchannel]), ROW(Table8[subchannel]))), ROWS($DG$1:DU44)))</f>
        <v>#NUM!</v>
      </c>
      <c r="DY46" s="13" t="e">
        <f t="array" ref="DY46">INDEX(Table8[account], SMALL(IF(DY$2=Table8[subchannel], MATCH(ROW(Table8[subchannel]), ROW(Table8[subchannel]))), ROWS($DG$1:DV44)))</f>
        <v>#NUM!</v>
      </c>
      <c r="DZ46" s="13" t="e">
        <f t="array" ref="DZ46">INDEX(Table8[account], SMALL(IF(DZ$2=Table8[subchannel], MATCH(ROW(Table8[subchannel]), ROW(Table8[subchannel]))), ROWS($DG$1:DW44)))</f>
        <v>#NUM!</v>
      </c>
      <c r="EB46" s="13" t="s">
        <v>177</v>
      </c>
      <c r="EC46" s="13" t="s">
        <v>233</v>
      </c>
      <c r="EE46" s="13" t="e">
        <f t="array" ref="EE46">INDEX(Table9[subaccount], SMALL(IF(EE$2=Table9[account], MATCH(ROW(Table9[account]), ROW(Table9[account]))), ROWS($EB$1:EB44)))</f>
        <v>#NUM!</v>
      </c>
      <c r="EF46" s="13" t="e">
        <f t="array" ref="EF46">INDEX(Table9[subaccount], SMALL(IF(EF$2=Table9[account], MATCH(ROW(Table9[account]), ROW(Table9[account]))), ROWS($EB$1:EC44)))</f>
        <v>#NUM!</v>
      </c>
      <c r="EG46" s="13" t="e">
        <f t="array" ref="EG46">INDEX(Table9[subaccount], SMALL(IF(EG$2=Table9[account], MATCH(ROW(Table9[account]), ROW(Table9[account]))), ROWS($EB$1:ED44)))</f>
        <v>#NUM!</v>
      </c>
      <c r="EH46" s="13" t="e">
        <f t="array" ref="EH46">INDEX(Table9[subaccount], SMALL(IF(EH$2=Table9[account], MATCH(ROW(Table9[account]), ROW(Table9[account]))), ROWS($EB$1:EE44)))</f>
        <v>#NUM!</v>
      </c>
      <c r="EI46" s="13" t="e">
        <f t="array" ref="EI46">INDEX(Table9[subaccount], SMALL(IF(EI$2=Table9[account], MATCH(ROW(Table9[account]), ROW(Table9[account]))), ROWS($EB$1:EF44)))</f>
        <v>#NUM!</v>
      </c>
      <c r="EJ46" s="13" t="e">
        <f t="array" ref="EJ46">INDEX(Table9[subaccount], SMALL(IF(EJ$2=Table9[account], MATCH(ROW(Table9[account]), ROW(Table9[account]))), ROWS($EB$1:EG44)))</f>
        <v>#NUM!</v>
      </c>
      <c r="EK46" s="13" t="e">
        <f t="array" ref="EK46">INDEX(Table9[subaccount], SMALL(IF(EK$2=Table9[account], MATCH(ROW(Table9[account]), ROW(Table9[account]))), ROWS($EB$1:EH44)))</f>
        <v>#NUM!</v>
      </c>
      <c r="EL46" s="13" t="e">
        <f t="array" ref="EL46">INDEX(Table9[subaccount], SMALL(IF(EL$2=Table9[account], MATCH(ROW(Table9[account]), ROW(Table9[account]))), ROWS($EB$1:EI44)))</f>
        <v>#NUM!</v>
      </c>
      <c r="EM46" s="13" t="e">
        <f t="array" ref="EM46">INDEX(Table9[subaccount], SMALL(IF(EM$2=Table9[account], MATCH(ROW(Table9[account]), ROW(Table9[account]))), ROWS($EB$1:EJ44)))</f>
        <v>#NUM!</v>
      </c>
      <c r="EN46" s="13" t="e">
        <f t="array" ref="EN46">INDEX(Table9[subaccount], SMALL(IF(EN$2=Table9[account], MATCH(ROW(Table9[account]), ROW(Table9[account]))), ROWS($EB$1:EK44)))</f>
        <v>#NUM!</v>
      </c>
      <c r="EO46" s="13" t="e">
        <f t="array" ref="EO46">INDEX(Table9[subaccount], SMALL(IF(EO$2=Table9[account], MATCH(ROW(Table9[account]), ROW(Table9[account]))), ROWS($EB$1:EL44)))</f>
        <v>#NUM!</v>
      </c>
      <c r="EP46" s="13" t="e">
        <f t="array" ref="EP46">INDEX(Table9[subaccount], SMALL(IF(EP$2=Table9[account], MATCH(ROW(Table9[account]), ROW(Table9[account]))), ROWS($EB$1:EM44)))</f>
        <v>#NUM!</v>
      </c>
      <c r="EQ46" s="13" t="e">
        <f t="array" ref="EQ46">INDEX(Table9[subaccount], SMALL(IF(EQ$2=Table9[account], MATCH(ROW(Table9[account]), ROW(Table9[account]))), ROWS($EB$1:EN44)))</f>
        <v>#NUM!</v>
      </c>
      <c r="ER46" s="13" t="e">
        <f t="array" ref="ER46">INDEX(Table9[subaccount], SMALL(IF(ER$2=Table9[account], MATCH(ROW(Table9[account]), ROW(Table9[account]))), ROWS($EB$1:EO44)))</f>
        <v>#NUM!</v>
      </c>
      <c r="ES46" s="13" t="e">
        <f t="array" ref="ES46">INDEX(Table9[subaccount], SMALL(IF(ES$2=Table9[account], MATCH(ROW(Table9[account]), ROW(Table9[account]))), ROWS($EB$1:EP44)))</f>
        <v>#NUM!</v>
      </c>
      <c r="ET46" s="13" t="e">
        <f t="array" ref="ET46">INDEX(Table9[subaccount], SMALL(IF(ET$2=Table9[account], MATCH(ROW(Table9[account]), ROW(Table9[account]))), ROWS($EB$1:EQ44)))</f>
        <v>#NUM!</v>
      </c>
      <c r="EU46" s="13" t="e">
        <f t="array" ref="EU46">INDEX(Table9[subaccount], SMALL(IF(EU$2=Table9[account], MATCH(ROW(Table9[account]), ROW(Table9[account]))), ROWS($EB$1:ER44)))</f>
        <v>#NUM!</v>
      </c>
      <c r="EV46" s="13" t="e">
        <f t="array" ref="EV46">INDEX(Table9[subaccount], SMALL(IF(EV$2=Table9[account], MATCH(ROW(Table9[account]), ROW(Table9[account]))), ROWS($EB$1:ES44)))</f>
        <v>#NUM!</v>
      </c>
      <c r="EW46" s="13" t="e">
        <f t="array" ref="EW46">INDEX(Table9[subaccount], SMALL(IF(EW$2=Table9[account], MATCH(ROW(Table9[account]), ROW(Table9[account]))), ROWS($EB$1:ET44)))</f>
        <v>#NUM!</v>
      </c>
      <c r="EX46" s="13" t="e">
        <f t="array" ref="EX46">INDEX(Table9[subaccount], SMALL(IF(EX$2=Table9[account], MATCH(ROW(Table9[account]), ROW(Table9[account]))), ROWS($EB$1:EU44)))</f>
        <v>#NUM!</v>
      </c>
      <c r="EY46" s="13" t="e">
        <f t="array" ref="EY46">INDEX(Table9[subaccount], SMALL(IF(EY$2=Table9[account], MATCH(ROW(Table9[account]), ROW(Table9[account]))), ROWS($EB$1:EV44)))</f>
        <v>#NUM!</v>
      </c>
      <c r="EZ46" s="13" t="e">
        <f t="array" ref="EZ46">INDEX(Table9[subaccount], SMALL(IF(EZ$2=Table9[account], MATCH(ROW(Table9[account]), ROW(Table9[account]))), ROWS($EB$1:EW44)))</f>
        <v>#NUM!</v>
      </c>
      <c r="FA46" s="13" t="e">
        <f t="array" ref="FA46">INDEX(Table9[subaccount], SMALL(IF(FA$2=Table9[account], MATCH(ROW(Table9[account]), ROW(Table9[account]))), ROWS($EB$1:EX44)))</f>
        <v>#NUM!</v>
      </c>
      <c r="FB46" s="13" t="e">
        <f t="array" ref="FB46">INDEX(Table9[subaccount], SMALL(IF(FB$2=Table9[account], MATCH(ROW(Table9[account]), ROW(Table9[account]))), ROWS($EB$1:EY44)))</f>
        <v>#NUM!</v>
      </c>
      <c r="FC46" s="13" t="e">
        <f t="array" ref="FC46">INDEX(Table9[subaccount], SMALL(IF(FC$2=Table9[account], MATCH(ROW(Table9[account]), ROW(Table9[account]))), ROWS($EB$1:EZ44)))</f>
        <v>#NUM!</v>
      </c>
      <c r="FD46" s="13" t="e">
        <f t="array" ref="FD46">INDEX(Table9[subaccount], SMALL(IF(FD$2=Table9[account], MATCH(ROW(Table9[account]), ROW(Table9[account]))), ROWS($EB$1:FA44)))</f>
        <v>#NUM!</v>
      </c>
      <c r="FE46" s="13" t="e">
        <f t="array" ref="FE46">INDEX(Table9[subaccount], SMALL(IF(FE$2=Table9[account], MATCH(ROW(Table9[account]), ROW(Table9[account]))), ROWS($EB$1:FB44)))</f>
        <v>#NUM!</v>
      </c>
      <c r="FF46" s="13" t="e">
        <f t="array" ref="FF46">INDEX(Table9[subaccount], SMALL(IF(FF$2=Table9[account], MATCH(ROW(Table9[account]), ROW(Table9[account]))), ROWS($EB$1:FC44)))</f>
        <v>#NUM!</v>
      </c>
      <c r="FG46" s="13" t="e">
        <f t="array" ref="FG46">INDEX(Table9[subaccount], SMALL(IF(FG$2=Table9[account], MATCH(ROW(Table9[account]), ROW(Table9[account]))), ROWS($EB$1:FD44)))</f>
        <v>#NUM!</v>
      </c>
      <c r="FH46" s="13" t="e">
        <f t="array" ref="FH46">INDEX(Table9[subaccount], SMALL(IF(FH$2=Table9[account], MATCH(ROW(Table9[account]), ROW(Table9[account]))), ROWS($EB$1:FE44)))</f>
        <v>#NUM!</v>
      </c>
      <c r="FI46" s="13" t="e">
        <f t="array" ref="FI46">INDEX(Table9[subaccount], SMALL(IF(FI$2=Table9[account], MATCH(ROW(Table9[account]), ROW(Table9[account]))), ROWS($EB$1:FF44)))</f>
        <v>#NUM!</v>
      </c>
      <c r="FJ46" s="13" t="e">
        <f t="array" ref="FJ46">INDEX(Table9[subaccount], SMALL(IF(FJ$2=Table9[account], MATCH(ROW(Table9[account]), ROW(Table9[account]))), ROWS($EB$1:FG44)))</f>
        <v>#NUM!</v>
      </c>
      <c r="FK46" s="13" t="e">
        <f t="array" ref="FK46">INDEX(Table9[subaccount], SMALL(IF(FK$2=Table9[account], MATCH(ROW(Table9[account]), ROW(Table9[account]))), ROWS($EB$1:FH44)))</f>
        <v>#NUM!</v>
      </c>
      <c r="FL46" s="13" t="e">
        <f t="array" ref="FL46">INDEX(Table9[subaccount], SMALL(IF(FL$2=Table9[account], MATCH(ROW(Table9[account]), ROW(Table9[account]))), ROWS($EB$1:FI44)))</f>
        <v>#NUM!</v>
      </c>
      <c r="FM46" s="13" t="e">
        <f t="array" ref="FM46">INDEX(Table9[subaccount], SMALL(IF(FM$2=Table9[account], MATCH(ROW(Table9[account]), ROW(Table9[account]))), ROWS($EB$1:FJ44)))</f>
        <v>#NUM!</v>
      </c>
      <c r="FN46" s="13" t="e">
        <f t="array" ref="FN46">INDEX(Table9[subaccount], SMALL(IF(FN$2=Table9[account], MATCH(ROW(Table9[account]), ROW(Table9[account]))), ROWS($EB$1:FK44)))</f>
        <v>#NUM!</v>
      </c>
      <c r="FO46" s="13" t="e">
        <f t="array" ref="FO46">INDEX(Table9[subaccount], SMALL(IF(FO$2=Table9[account], MATCH(ROW(Table9[account]), ROW(Table9[account]))), ROWS($EB$1:FL44)))</f>
        <v>#NUM!</v>
      </c>
      <c r="FP46" s="13" t="e">
        <f t="array" ref="FP46">INDEX(Table9[subaccount], SMALL(IF(FP$2=Table9[account], MATCH(ROW(Table9[account]), ROW(Table9[account]))), ROWS($EB$1:FM44)))</f>
        <v>#NUM!</v>
      </c>
      <c r="FQ46" s="13" t="e">
        <f t="array" ref="FQ46">INDEX(Table9[subaccount], SMALL(IF(FQ$2=Table9[account], MATCH(ROW(Table9[account]), ROW(Table9[account]))), ROWS($EB$1:FN44)))</f>
        <v>#NUM!</v>
      </c>
      <c r="FR46" s="13" t="e">
        <f t="array" ref="FR46">INDEX(Table9[subaccount], SMALL(IF(FR$2=Table9[account], MATCH(ROW(Table9[account]), ROW(Table9[account]))), ROWS($EB$1:FO44)))</f>
        <v>#NUM!</v>
      </c>
      <c r="FS46" s="13" t="e">
        <f t="array" ref="FS46">INDEX(Table9[subaccount], SMALL(IF(FS$2=Table9[account], MATCH(ROW(Table9[account]), ROW(Table9[account]))), ROWS($EB$1:FP44)))</f>
        <v>#NUM!</v>
      </c>
      <c r="FT46" s="13" t="e">
        <f t="array" ref="FT46">INDEX(Table9[subaccount], SMALL(IF(FT$2=Table9[account], MATCH(ROW(Table9[account]), ROW(Table9[account]))), ROWS($EB$1:FQ44)))</f>
        <v>#NUM!</v>
      </c>
      <c r="FU46" s="13" t="e">
        <f t="array" ref="FU46">INDEX(Table9[subaccount], SMALL(IF(FU$2=Table9[account], MATCH(ROW(Table9[account]), ROW(Table9[account]))), ROWS($EB$1:FR44)))</f>
        <v>#NUM!</v>
      </c>
      <c r="FV46" s="13" t="e">
        <f t="array" ref="FV46">INDEX(Table9[subaccount], SMALL(IF(FV$2=Table9[account], MATCH(ROW(Table9[account]), ROW(Table9[account]))), ROWS($EB$1:FS44)))</f>
        <v>#NUM!</v>
      </c>
      <c r="FW46" s="13" t="e">
        <f t="array" ref="FW46">INDEX(Table9[subaccount], SMALL(IF(FW$2=Table9[account], MATCH(ROW(Table9[account]), ROW(Table9[account]))), ROWS($EB$1:FT44)))</f>
        <v>#NUM!</v>
      </c>
      <c r="FX46" s="13" t="e">
        <f t="array" ref="FX46">INDEX(Table9[subaccount], SMALL(IF(FX$2=Table9[account], MATCH(ROW(Table9[account]), ROW(Table9[account]))), ROWS($EB$1:FU44)))</f>
        <v>#NUM!</v>
      </c>
      <c r="FY46" s="13" t="e">
        <f t="array" ref="FY46">INDEX(Table9[subaccount], SMALL(IF(FY$2=Table9[account], MATCH(ROW(Table9[account]), ROW(Table9[account]))), ROWS($EB$1:FV44)))</f>
        <v>#NUM!</v>
      </c>
      <c r="FZ46" s="13" t="e">
        <f t="array" ref="FZ46">INDEX(Table9[subaccount], SMALL(IF(FZ$2=Table9[account], MATCH(ROW(Table9[account]), ROW(Table9[account]))), ROWS($EB$1:FW44)))</f>
        <v>#NUM!</v>
      </c>
      <c r="GA46" s="13" t="e">
        <f t="array" ref="GA46">INDEX(Table9[subaccount], SMALL(IF(GA$2=Table9[account], MATCH(ROW(Table9[account]), ROW(Table9[account]))), ROWS($EB$1:FX44)))</f>
        <v>#NUM!</v>
      </c>
      <c r="GB46" s="13" t="e">
        <f t="array" ref="GB46">INDEX(Table9[subaccount], SMALL(IF(GB$2=Table9[account], MATCH(ROW(Table9[account]), ROW(Table9[account]))), ROWS($EB$1:FY44)))</f>
        <v>#NUM!</v>
      </c>
      <c r="GC46" s="13" t="e">
        <f t="array" ref="GC46">INDEX(Table9[subaccount], SMALL(IF(GC$2=Table9[account], MATCH(ROW(Table9[account]), ROW(Table9[account]))), ROWS($EB$1:FZ44)))</f>
        <v>#NUM!</v>
      </c>
      <c r="GD46" s="13" t="e">
        <f t="array" ref="GD46">INDEX(Table9[subaccount], SMALL(IF(GD$2=Table9[account], MATCH(ROW(Table9[account]), ROW(Table9[account]))), ROWS($EB$1:GA44)))</f>
        <v>#NUM!</v>
      </c>
      <c r="GE46" s="13" t="e">
        <f t="array" ref="GE46">INDEX(Table9[subaccount], SMALL(IF(GE$2=Table9[account], MATCH(ROW(Table9[account]), ROW(Table9[account]))), ROWS($EB$1:GB44)))</f>
        <v>#NUM!</v>
      </c>
      <c r="GF46" s="13" t="e">
        <f t="array" ref="GF46">INDEX(Table9[subaccount], SMALL(IF(GF$2=Table9[account], MATCH(ROW(Table9[account]), ROW(Table9[account]))), ROWS($EB$1:GC44)))</f>
        <v>#NUM!</v>
      </c>
      <c r="GG46" s="13" t="e">
        <f t="array" ref="GG46">INDEX(Table9[subaccount], SMALL(IF(GG$2=Table9[account], MATCH(ROW(Table9[account]), ROW(Table9[account]))), ROWS($EB$1:GD44)))</f>
        <v>#NUM!</v>
      </c>
      <c r="GH46" s="13" t="e">
        <f t="array" ref="GH46">INDEX(Table9[subaccount], SMALL(IF(GH$2=Table9[account], MATCH(ROW(Table9[account]), ROW(Table9[account]))), ROWS($EB$1:GE44)))</f>
        <v>#NUM!</v>
      </c>
      <c r="GI46" s="13" t="e">
        <f t="array" ref="GI46">INDEX(Table9[subaccount], SMALL(IF(GI$2=Table9[account], MATCH(ROW(Table9[account]), ROW(Table9[account]))), ROWS($EB$1:GF44)))</f>
        <v>#NUM!</v>
      </c>
      <c r="GJ46" s="13" t="e">
        <f t="array" ref="GJ46">INDEX(Table9[subaccount], SMALL(IF(GJ$2=Table9[account], MATCH(ROW(Table9[account]), ROW(Table9[account]))), ROWS($EB$1:GG44)))</f>
        <v>#NUM!</v>
      </c>
      <c r="GK46" s="13" t="e">
        <f t="array" ref="GK46">INDEX(Table9[subaccount], SMALL(IF(GK$2=Table9[account], MATCH(ROW(Table9[account]), ROW(Table9[account]))), ROWS($EB$1:GH44)))</f>
        <v>#NUM!</v>
      </c>
      <c r="GL46" s="13" t="e">
        <f t="array" ref="GL46">INDEX(Table9[subaccount], SMALL(IF(GL$2=Table9[account], MATCH(ROW(Table9[account]), ROW(Table9[account]))), ROWS($EB$1:GI44)))</f>
        <v>#NUM!</v>
      </c>
      <c r="GM46" s="13" t="e">
        <f t="array" ref="GM46">INDEX(Table9[subaccount], SMALL(IF(GM$2=Table9[account], MATCH(ROW(Table9[account]), ROW(Table9[account]))), ROWS($EB$1:GJ44)))</f>
        <v>#NUM!</v>
      </c>
      <c r="GN46" s="13" t="e">
        <f t="array" ref="GN46">INDEX(Table9[subaccount], SMALL(IF(GN$2=Table9[account], MATCH(ROW(Table9[account]), ROW(Table9[account]))), ROWS($EB$1:GK44)))</f>
        <v>#NUM!</v>
      </c>
      <c r="GO46" s="13" t="e">
        <f t="array" ref="GO46">INDEX(Table9[subaccount], SMALL(IF(GO$2=Table9[account], MATCH(ROW(Table9[account]), ROW(Table9[account]))), ROWS($EB$1:GL44)))</f>
        <v>#NUM!</v>
      </c>
      <c r="GP46" s="13" t="e">
        <f t="array" ref="GP46">INDEX(Table9[subaccount], SMALL(IF(GP$2=Table9[account], MATCH(ROW(Table9[account]), ROW(Table9[account]))), ROWS($EB$1:GM44)))</f>
        <v>#NUM!</v>
      </c>
      <c r="GQ46" s="13" t="e">
        <f t="array" ref="GQ46">INDEX(Table9[subaccount], SMALL(IF(GQ$2=Table9[account], MATCH(ROW(Table9[account]), ROW(Table9[account]))), ROWS($EB$1:GN44)))</f>
        <v>#NUM!</v>
      </c>
      <c r="GR46" s="13" t="e">
        <f t="array" ref="GR46">INDEX(Table9[subaccount], SMALL(IF(GR$2=Table9[account], MATCH(ROW(Table9[account]), ROW(Table9[account]))), ROWS($EB$1:GO44)))</f>
        <v>#NUM!</v>
      </c>
      <c r="GY46" s="13"/>
      <c r="GZ46" s="13"/>
      <c r="HA46" s="13"/>
      <c r="HC46" s="13" t="s">
        <v>413</v>
      </c>
      <c r="HD46" s="13" t="s">
        <v>484</v>
      </c>
      <c r="HF46" s="13" t="e">
        <f t="array" ref="HF46">INDEX(Table12[SKU], SMALL(IF(HF$2=Table12[Brand], MATCH(ROW(Table12[Brand]), ROW(Table12[Brand]))), ROWS($HC$1:HC44)))</f>
        <v>#NUM!</v>
      </c>
      <c r="HG46" s="13" t="e">
        <f t="array" ref="HG46">INDEX(Table12[SKU], SMALL(IF(HG$2=Table12[Brand], MATCH(ROW(Table12[Brand]), ROW(Table12[Brand]))), ROWS($HC$1:HD44)))</f>
        <v>#NUM!</v>
      </c>
      <c r="HH46" s="13" t="e">
        <f t="array" ref="HH46">INDEX(Table12[SKU], SMALL(IF(HH$2=Table12[Brand], MATCH(ROW(Table12[Brand]), ROW(Table12[Brand]))), ROWS($HC$1:HE44)))</f>
        <v>#NUM!</v>
      </c>
      <c r="HI46" s="13" t="e">
        <f t="array" ref="HI46">INDEX(Table12[SKU], SMALL(IF(HI$2=Table12[Brand], MATCH(ROW(Table12[Brand]), ROW(Table12[Brand]))), ROWS($HC$1:HF44)))</f>
        <v>#NUM!</v>
      </c>
      <c r="HJ46" s="13" t="e">
        <f t="array" ref="HJ46">INDEX(Table12[SKU], SMALL(IF(HJ$2=Table12[Brand], MATCH(ROW(Table12[Brand]), ROW(Table12[Brand]))), ROWS($HC$1:HG44)))</f>
        <v>#NUM!</v>
      </c>
      <c r="HK46" s="13" t="e">
        <f t="array" ref="HK46">INDEX(Table12[SKU], SMALL(IF(HK$2=Table12[Brand], MATCH(ROW(Table12[Brand]), ROW(Table12[Brand]))), ROWS($HC$1:HH44)))</f>
        <v>#NUM!</v>
      </c>
      <c r="HL46" s="13" t="e">
        <f t="array" ref="HL46">INDEX(Table12[SKU], SMALL(IF(HL$2=Table12[Brand], MATCH(ROW(Table12[Brand]), ROW(Table12[Brand]))), ROWS($HC$1:HI44)))</f>
        <v>#NUM!</v>
      </c>
      <c r="HM46" s="13" t="e">
        <f t="array" ref="HM46">INDEX(Table12[SKU], SMALL(IF(HM$2=Table12[Brand], MATCH(ROW(Table12[Brand]), ROW(Table12[Brand]))), ROWS($HC$1:HJ44)))</f>
        <v>#NUM!</v>
      </c>
      <c r="HN46" s="13" t="e">
        <f t="array" ref="HN46">INDEX(Table12[SKU], SMALL(IF(HN$2=Table12[Brand], MATCH(ROW(Table12[Brand]), ROW(Table12[Brand]))), ROWS($HC$1:HK44)))</f>
        <v>#NUM!</v>
      </c>
      <c r="HO46" s="13" t="e">
        <f t="array" ref="HO46">INDEX(Table12[SKU], SMALL(IF(HO$2=Table12[Brand], MATCH(ROW(Table12[Brand]), ROW(Table12[Brand]))), ROWS($HC$1:HL44)))</f>
        <v>#NUM!</v>
      </c>
      <c r="HP46" s="13" t="e">
        <f t="array" ref="HP46">INDEX(Table12[SKU], SMALL(IF(HP$2=Table12[Brand], MATCH(ROW(Table12[Brand]), ROW(Table12[Brand]))), ROWS($HC$1:HM44)))</f>
        <v>#NUM!</v>
      </c>
      <c r="HQ46" s="13" t="e">
        <f t="array" ref="HQ46">INDEX(Table12[SKU], SMALL(IF(HQ$2=Table12[Brand], MATCH(ROW(Table12[Brand]), ROW(Table12[Brand]))), ROWS($HC$1:HN44)))</f>
        <v>#NUM!</v>
      </c>
      <c r="HR46" s="13" t="e">
        <f t="array" ref="HR46">INDEX(Table12[SKU], SMALL(IF(HR$2=Table12[Brand], MATCH(ROW(Table12[Brand]), ROW(Table12[Brand]))), ROWS($HC$1:HO44)))</f>
        <v>#NUM!</v>
      </c>
      <c r="HS46" s="13" t="e">
        <f t="array" ref="HS46">INDEX(Table12[SKU], SMALL(IF(HS$2=Table12[Brand], MATCH(ROW(Table12[Brand]), ROW(Table12[Brand]))), ROWS($HC$1:HP44)))</f>
        <v>#NUM!</v>
      </c>
      <c r="HT46" s="13" t="e">
        <f t="array" ref="HT46">INDEX(Table12[SKU], SMALL(IF(HT$2=Table12[Brand], MATCH(ROW(Table12[Brand]), ROW(Table12[Brand]))), ROWS($HC$1:HQ44)))</f>
        <v>#NUM!</v>
      </c>
      <c r="HU46" s="13" t="e">
        <f t="array" ref="HU46">INDEX(Table12[SKU], SMALL(IF(HU$2=Table12[Brand], MATCH(ROW(Table12[Brand]), ROW(Table12[Brand]))), ROWS($HC$1:HR44)))</f>
        <v>#NUM!</v>
      </c>
      <c r="HV46" s="13" t="e">
        <f t="array" ref="HV46">INDEX(Table12[SKU], SMALL(IF(HV$2=Table12[Brand], MATCH(ROW(Table12[Brand]), ROW(Table12[Brand]))), ROWS($HC$1:HS44)))</f>
        <v>#NUM!</v>
      </c>
      <c r="HW46" s="13" t="e">
        <f t="array" ref="HW46">INDEX(Table12[SKU], SMALL(IF(HW$2=Table12[Brand], MATCH(ROW(Table12[Brand]), ROW(Table12[Brand]))), ROWS($HC$1:HT44)))</f>
        <v>#NUM!</v>
      </c>
      <c r="HX46" s="13" t="e">
        <f t="array" ref="HX46">INDEX(Table12[SKU], SMALL(IF(HX$2=Table12[Brand], MATCH(ROW(Table12[Brand]), ROW(Table12[Brand]))), ROWS($HC$1:HU44)))</f>
        <v>#NUM!</v>
      </c>
      <c r="HY46" s="13" t="e">
        <f t="array" ref="HY46">INDEX(Table12[SKU], SMALL(IF(HY$2=Table12[Brand], MATCH(ROW(Table12[Brand]), ROW(Table12[Brand]))), ROWS($HC$1:HV44)))</f>
        <v>#NUM!</v>
      </c>
      <c r="HZ46" s="13" t="e">
        <f t="array" ref="HZ46">INDEX(Table12[SKU], SMALL(IF(HZ$2=Table12[Brand], MATCH(ROW(Table12[Brand]), ROW(Table12[Brand]))), ROWS($HC$1:HW44)))</f>
        <v>#NUM!</v>
      </c>
      <c r="IA46" s="13" t="e">
        <f t="array" ref="IA46">INDEX(Table12[SKU], SMALL(IF(IA$2=Table12[Brand], MATCH(ROW(Table12[Brand]), ROW(Table12[Brand]))), ROWS($HC$1:HX44)))</f>
        <v>#NUM!</v>
      </c>
      <c r="IB46" s="13" t="e">
        <f t="array" ref="IB46">INDEX(Table12[SKU], SMALL(IF(IB$2=Table12[Brand], MATCH(ROW(Table12[Brand]), ROW(Table12[Brand]))), ROWS($HC$1:HY44)))</f>
        <v>#NUM!</v>
      </c>
      <c r="IC46" s="13" t="e">
        <f t="array" ref="IC46">INDEX(Table12[SKU], SMALL(IF(IC$2=Table12[Brand], MATCH(ROW(Table12[Brand]), ROW(Table12[Brand]))), ROWS($HC$1:HZ44)))</f>
        <v>#NUM!</v>
      </c>
      <c r="ID46" s="13" t="e">
        <f t="array" ref="ID46">INDEX(Table12[SKU], SMALL(IF(ID$2=Table12[Brand], MATCH(ROW(Table12[Brand]), ROW(Table12[Brand]))), ROWS($HC$1:IA44)))</f>
        <v>#NUM!</v>
      </c>
      <c r="IE46" s="13" t="e">
        <f t="array" ref="IE46">INDEX(Table12[SKU], SMALL(IF(IE$2=Table12[Brand], MATCH(ROW(Table12[Brand]), ROW(Table12[Brand]))), ROWS($HC$1:IB44)))</f>
        <v>#NUM!</v>
      </c>
      <c r="IF46" s="13" t="e">
        <f t="array" ref="IF46">INDEX(Table12[SKU], SMALL(IF(IF$2=Table12[Brand], MATCH(ROW(Table12[Brand]), ROW(Table12[Brand]))), ROWS($HC$1:IC44)))</f>
        <v>#NUM!</v>
      </c>
      <c r="IG46" s="13" t="e">
        <f t="array" ref="IG46">INDEX(Table12[SKU], SMALL(IF(IG$2=Table12[Brand], MATCH(ROW(Table12[Brand]), ROW(Table12[Brand]))), ROWS($HC$1:ID44)))</f>
        <v>#NUM!</v>
      </c>
      <c r="IH46" s="13" t="e">
        <f t="array" ref="IH46">INDEX(Table12[SKU], SMALL(IF(IH$2=Table12[Brand], MATCH(ROW(Table12[Brand]), ROW(Table12[Brand]))), ROWS($HC$1:IE44)))</f>
        <v>#NUM!</v>
      </c>
      <c r="II46" s="13" t="e">
        <f t="array" ref="II46">INDEX(Table12[SKU], SMALL(IF(II$2=Table12[Brand], MATCH(ROW(Table12[Brand]), ROW(Table12[Brand]))), ROWS($HC$1:IF44)))</f>
        <v>#NUM!</v>
      </c>
      <c r="IJ46" s="13" t="e">
        <f t="array" ref="IJ46">INDEX(Table12[SKU], SMALL(IF(IJ$2=Table12[Brand], MATCH(ROW(Table12[Brand]), ROW(Table12[Brand]))), ROWS($HC$1:IG44)))</f>
        <v>#NUM!</v>
      </c>
      <c r="IL46" t="s">
        <v>413</v>
      </c>
      <c r="IM46" t="s">
        <v>484</v>
      </c>
      <c r="IN46" s="13">
        <f t="shared" si="0"/>
        <v>0</v>
      </c>
    </row>
    <row r="47" spans="33:248">
      <c r="AG47" s="2" t="s">
        <v>90</v>
      </c>
      <c r="AH47" s="3" t="s">
        <v>83</v>
      </c>
      <c r="AJ47" s="13" t="e" cm="1">
        <f t="array" ref="AJ47">INDEX(Table4[activity], SMALL(IF(AJ$2=Table4[subcategory], MATCH(ROW(Table4[subcategory]), ROW(Table4[subcategory]))), ROWS($AG$1:AG45)))</f>
        <v>#NUM!</v>
      </c>
      <c r="AK47" s="13" t="e" cm="1">
        <f t="array" ref="AK47">INDEX(Table4[activity], SMALL(IF(AK$2=Table4[subcategory], MATCH(ROW(Table4[subcategory]), ROW(Table4[subcategory]))), ROWS($AG$1:AH45)))</f>
        <v>#NUM!</v>
      </c>
      <c r="AL47" s="13" t="e" cm="1">
        <f t="array" ref="AL47">INDEX(Table4[activity], SMALL(IF(AL$2=Table4[subcategory], MATCH(ROW(Table4[subcategory]), ROW(Table4[subcategory]))), ROWS($AG$1:AI45)))</f>
        <v>#NUM!</v>
      </c>
      <c r="AM47" s="13" t="e" cm="1">
        <f t="array" ref="AM47">INDEX(Table4[activity], SMALL(IF(AM$2=Table4[subcategory], MATCH(ROW(Table4[subcategory]), ROW(Table4[subcategory]))), ROWS($AG$1:AJ45)))</f>
        <v>#NUM!</v>
      </c>
      <c r="AN47" s="13" t="e" cm="1">
        <f t="array" ref="AN47">INDEX(Table4[activity], SMALL(IF(AN$2=Table4[subcategory], MATCH(ROW(Table4[subcategory]), ROW(Table4[subcategory]))), ROWS($AG$1:AK45)))</f>
        <v>#NUM!</v>
      </c>
      <c r="AO47" s="13" t="e" cm="1">
        <f t="array" ref="AO47">INDEX(Table4[activity], SMALL(IF(AO$2=Table4[subcategory], MATCH(ROW(Table4[subcategory]), ROW(Table4[subcategory]))), ROWS($AG$1:AL45)))</f>
        <v>#NUM!</v>
      </c>
      <c r="AP47" s="13" t="e" cm="1">
        <f t="array" ref="AP47">INDEX(Table4[activity], SMALL(IF(AP$2=Table4[subcategory], MATCH(ROW(Table4[subcategory]), ROW(Table4[subcategory]))), ROWS($AG$1:AM45)))</f>
        <v>#NUM!</v>
      </c>
      <c r="AQ47" s="13" t="e" cm="1">
        <f t="array" ref="AQ47">INDEX(Table4[activity], SMALL(IF(AQ$2=Table4[subcategory], MATCH(ROW(Table4[subcategory]), ROW(Table4[subcategory]))), ROWS($AG$1:AN45)))</f>
        <v>#NUM!</v>
      </c>
      <c r="AR47" s="13" t="e" cm="1">
        <f t="array" ref="AR47">INDEX(Table4[activity], SMALL(IF(AR$2=Table4[subcategory], MATCH(ROW(Table4[subcategory]), ROW(Table4[subcategory]))), ROWS($AG$1:AO45)))</f>
        <v>#NUM!</v>
      </c>
      <c r="AS47" s="13" t="e" cm="1">
        <f t="array" ref="AS47">INDEX(Table4[activity], SMALL(IF(AS$2=Table4[subcategory], MATCH(ROW(Table4[subcategory]), ROW(Table4[subcategory]))), ROWS($AG$1:AP45)))</f>
        <v>#NUM!</v>
      </c>
      <c r="AT47" s="13" t="e" cm="1">
        <f t="array" ref="AT47">INDEX(Table4[activity], SMALL(IF(AT$2=Table4[subcategory], MATCH(ROW(Table4[subcategory]), ROW(Table4[subcategory]))), ROWS($AG$1:AQ45)))</f>
        <v>#NUM!</v>
      </c>
      <c r="AU47" s="13" t="e" cm="1">
        <f t="array" ref="AU47">INDEX(Table4[activity], SMALL(IF(AU$2=Table4[subcategory], MATCH(ROW(Table4[subcategory]), ROW(Table4[subcategory]))), ROWS($AG$1:AR45)))</f>
        <v>#NUM!</v>
      </c>
      <c r="AV47" s="13" t="e" cm="1">
        <f t="array" ref="AV47">INDEX(Table4[activity], SMALL(IF(AV$2=Table4[subcategory], MATCH(ROW(Table4[subcategory]), ROW(Table4[subcategory]))), ROWS($AG$1:AS45)))</f>
        <v>#NUM!</v>
      </c>
      <c r="AW47" s="13" t="e" cm="1">
        <f t="array" ref="AW47">INDEX(Table4[activity], SMALL(IF(AW$2=Table4[subcategory], MATCH(ROW(Table4[subcategory]), ROW(Table4[subcategory]))), ROWS($AG$1:AT45)))</f>
        <v>#NUM!</v>
      </c>
      <c r="AX47" s="13" t="e" cm="1">
        <f t="array" ref="AX47">INDEX(Table4[activity], SMALL(IF(AX$2=Table4[subcategory], MATCH(ROW(Table4[subcategory]), ROW(Table4[subcategory]))), ROWS($AG$1:AU45)))</f>
        <v>#NUM!</v>
      </c>
      <c r="AY47" s="13" t="e" cm="1">
        <f t="array" ref="AY47">INDEX(Table4[activity], SMALL(IF(AY$2=Table4[subcategory], MATCH(ROW(Table4[subcategory]), ROW(Table4[subcategory]))), ROWS($AG$1:AV45)))</f>
        <v>#NUM!</v>
      </c>
      <c r="AZ47" s="13" t="e" cm="1">
        <f t="array" ref="AZ47">INDEX(Table4[activity], SMALL(IF(AZ$2=Table4[subcategory], MATCH(ROW(Table4[subcategory]), ROW(Table4[subcategory]))), ROWS($AG$1:AW45)))</f>
        <v>#NUM!</v>
      </c>
      <c r="BA47" s="13" t="e" cm="1">
        <f t="array" ref="BA47">INDEX(Table4[activity], SMALL(IF(BA$2=Table4[subcategory], MATCH(ROW(Table4[subcategory]), ROW(Table4[subcategory]))), ROWS($AG$1:AX45)))</f>
        <v>#NUM!</v>
      </c>
      <c r="BB47" s="13" t="e" cm="1">
        <f t="array" ref="BB47">INDEX(Table4[activity], SMALL(IF(BB$2=Table4[subcategory], MATCH(ROW(Table4[subcategory]), ROW(Table4[subcategory]))), ROWS($AG$1:AY45)))</f>
        <v>#NUM!</v>
      </c>
      <c r="BD47" s="13" t="s">
        <v>74</v>
      </c>
      <c r="BE47" s="13" t="s">
        <v>77</v>
      </c>
      <c r="BG47" s="13" t="e">
        <f t="array" ref="BG47">INDEX(Table5[subactivity], SMALL(IF(BG$2=Table5[activity], MATCH(ROW(Table5[activity]), ROW(Table5[activity]))), ROWS($BD$1:BD45)))</f>
        <v>#NUM!</v>
      </c>
      <c r="BH47" s="13" t="e">
        <f t="array" ref="BH47">INDEX(Table5[subactivity], SMALL(IF(BH$2=Table5[activity], MATCH(ROW(Table5[activity]), ROW(Table5[activity]))), ROWS($BD$1:BE45)))</f>
        <v>#NUM!</v>
      </c>
      <c r="BI47" s="13" t="e">
        <f t="array" ref="BI47">INDEX(Table5[subactivity], SMALL(IF(BI$2=Table5[activity], MATCH(ROW(Table5[activity]), ROW(Table5[activity]))), ROWS($BD$1:BF45)))</f>
        <v>#NUM!</v>
      </c>
      <c r="BJ47" s="13" t="e">
        <f t="array" ref="BJ47">INDEX(Table5[subactivity], SMALL(IF(BJ$2=Table5[activity], MATCH(ROW(Table5[activity]), ROW(Table5[activity]))), ROWS($BD$1:BG45)))</f>
        <v>#NUM!</v>
      </c>
      <c r="BK47" s="13" t="e">
        <f t="array" ref="BK47">INDEX(Table5[subactivity], SMALL(IF(BK$2=Table5[activity], MATCH(ROW(Table5[activity]), ROW(Table5[activity]))), ROWS($BD$1:BH45)))</f>
        <v>#NUM!</v>
      </c>
      <c r="BL47" s="13" t="e">
        <f t="array" ref="BL47">INDEX(Table5[subactivity], SMALL(IF(BL$2=Table5[activity], MATCH(ROW(Table5[activity]), ROW(Table5[activity]))), ROWS($BD$1:BI45)))</f>
        <v>#NUM!</v>
      </c>
      <c r="BM47" s="13" t="e">
        <f t="array" ref="BM47">INDEX(Table5[subactivity], SMALL(IF(BM$2=Table5[activity], MATCH(ROW(Table5[activity]), ROW(Table5[activity]))), ROWS($BD$1:BJ45)))</f>
        <v>#NUM!</v>
      </c>
      <c r="BN47" s="13" t="e">
        <f t="array" ref="BN47">INDEX(Table5[subactivity], SMALL(IF(BN$2=Table5[activity], MATCH(ROW(Table5[activity]), ROW(Table5[activity]))), ROWS($BD$1:BK45)))</f>
        <v>#NUM!</v>
      </c>
      <c r="BO47" s="13" t="e">
        <f t="array" ref="BO47">INDEX(Table5[subactivity], SMALL(IF(BO$2=Table5[activity], MATCH(ROW(Table5[activity]), ROW(Table5[activity]))), ROWS($BD$1:BL45)))</f>
        <v>#NUM!</v>
      </c>
      <c r="BP47" s="13" t="e">
        <f t="array" ref="BP47">INDEX(Table5[subactivity], SMALL(IF(BP$2=Table5[activity], MATCH(ROW(Table5[activity]), ROW(Table5[activity]))), ROWS($BD$1:BM45)))</f>
        <v>#NUM!</v>
      </c>
      <c r="BQ47" s="13" t="e">
        <f t="array" ref="BQ47">INDEX(Table5[subactivity], SMALL(IF(BQ$2=Table5[activity], MATCH(ROW(Table5[activity]), ROW(Table5[activity]))), ROWS($BD$1:BN45)))</f>
        <v>#NUM!</v>
      </c>
      <c r="BR47" s="13" t="e">
        <f t="array" ref="BR47">INDEX(Table5[subactivity], SMALL(IF(BR$2=Table5[activity], MATCH(ROW(Table5[activity]), ROW(Table5[activity]))), ROWS($BD$1:BO45)))</f>
        <v>#NUM!</v>
      </c>
      <c r="BS47" s="13" t="e">
        <f t="array" ref="BS47">INDEX(Table5[subactivity], SMALL(IF(BS$2=Table5[activity], MATCH(ROW(Table5[activity]), ROW(Table5[activity]))), ROWS($BD$1:BP45)))</f>
        <v>#NUM!</v>
      </c>
      <c r="BT47" s="13" t="e">
        <f t="array" ref="BT47">INDEX(Table5[subactivity], SMALL(IF(BT$2=Table5[activity], MATCH(ROW(Table5[activity]), ROW(Table5[activity]))), ROWS($BD$1:BQ45)))</f>
        <v>#NUM!</v>
      </c>
      <c r="BU47" s="13" t="e">
        <f t="array" ref="BU47">INDEX(Table5[subactivity], SMALL(IF(BU$2=Table5[activity], MATCH(ROW(Table5[activity]), ROW(Table5[activity]))), ROWS($BD$1:BR45)))</f>
        <v>#NUM!</v>
      </c>
      <c r="BV47" s="13" t="e">
        <f t="array" ref="BV47">INDEX(Table5[subactivity], SMALL(IF(BV$2=Table5[activity], MATCH(ROW(Table5[activity]), ROW(Table5[activity]))), ROWS($BD$1:BS45)))</f>
        <v>#NUM!</v>
      </c>
      <c r="BW47" s="13" t="e">
        <f t="array" ref="BW47">INDEX(Table5[subactivity], SMALL(IF(BW$2=Table5[activity], MATCH(ROW(Table5[activity]), ROW(Table5[activity]))), ROWS($BD$1:BT45)))</f>
        <v>#NUM!</v>
      </c>
      <c r="BX47" s="13" t="e">
        <f t="array" ref="BX47">INDEX(Table5[subactivity], SMALL(IF(BX$2=Table5[activity], MATCH(ROW(Table5[activity]), ROW(Table5[activity]))), ROWS($BD$1:BU45)))</f>
        <v>#NUM!</v>
      </c>
      <c r="BY47" s="13" t="e">
        <f t="array" ref="BY47">INDEX(Table5[subactivity], SMALL(IF(BY$2=Table5[activity], MATCH(ROW(Table5[activity]), ROW(Table5[activity]))), ROWS($BD$1:BV45)))</f>
        <v>#NUM!</v>
      </c>
      <c r="BZ47" s="13" t="e">
        <f t="array" ref="BZ47">INDEX(Table5[subactivity], SMALL(IF(BZ$2=Table5[activity], MATCH(ROW(Table5[activity]), ROW(Table5[activity]))), ROWS($BD$1:BW45)))</f>
        <v>#NUM!</v>
      </c>
      <c r="CA47" s="13" t="e">
        <f t="array" ref="CA47">INDEX(Table5[subactivity], SMALL(IF(CA$2=Table5[activity], MATCH(ROW(Table5[activity]), ROW(Table5[activity]))), ROWS($BD$1:BX45)))</f>
        <v>#NUM!</v>
      </c>
      <c r="CB47" s="13" t="e">
        <f t="array" ref="CB47">INDEX(Table5[subactivity], SMALL(IF(CB$2=Table5[activity], MATCH(ROW(Table5[activity]), ROW(Table5[activity]))), ROWS($BD$1:BY45)))</f>
        <v>#NUM!</v>
      </c>
      <c r="CC47" s="13" t="e">
        <f t="array" ref="CC47">INDEX(Table5[subactivity], SMALL(IF(CC$2=Table5[activity], MATCH(ROW(Table5[activity]), ROW(Table5[activity]))), ROWS($BD$1:BZ45)))</f>
        <v>#NUM!</v>
      </c>
      <c r="CD47" s="13" t="e">
        <f t="array" ref="CD47">INDEX(Table5[subactivity], SMALL(IF(CD$2=Table5[activity], MATCH(ROW(Table5[activity]), ROW(Table5[activity]))), ROWS($BD$1:CA45)))</f>
        <v>#NUM!</v>
      </c>
      <c r="CE47" s="13" t="e">
        <f t="array" ref="CE47">INDEX(Table5[subactivity], SMALL(IF(CE$2=Table5[activity], MATCH(ROW(Table5[activity]), ROW(Table5[activity]))), ROWS($BD$1:CB45)))</f>
        <v>#NUM!</v>
      </c>
      <c r="CF47" s="13" t="e">
        <f t="array" ref="CF47">INDEX(Table5[subactivity], SMALL(IF(CF$2=Table5[activity], MATCH(ROW(Table5[activity]), ROW(Table5[activity]))), ROWS($BD$1:CC45)))</f>
        <v>#NUM!</v>
      </c>
      <c r="CG47" s="13" t="e">
        <f t="array" ref="CG47">INDEX(Table5[subactivity], SMALL(IF(CG$2=Table5[activity], MATCH(ROW(Table5[activity]), ROW(Table5[activity]))), ROWS($BD$1:CD45)))</f>
        <v>#NUM!</v>
      </c>
      <c r="CH47" s="13" t="e">
        <f t="array" ref="CH47">INDEX(Table5[subactivity], SMALL(IF(CH$2=Table5[activity], MATCH(ROW(Table5[activity]), ROW(Table5[activity]))), ROWS($BD$1:CE45)))</f>
        <v>#NUM!</v>
      </c>
      <c r="CI47" s="13" t="e">
        <f t="array" ref="CI47">INDEX(Table5[subactivity], SMALL(IF(CI$2=Table5[activity], MATCH(ROW(Table5[activity]), ROW(Table5[activity]))), ROWS($BD$1:CF45)))</f>
        <v>#NUM!</v>
      </c>
      <c r="CJ47" s="13" t="e">
        <f t="array" ref="CJ47">INDEX(Table5[subactivity], SMALL(IF(CJ$2=Table5[activity], MATCH(ROW(Table5[activity]), ROW(Table5[activity]))), ROWS($BD$1:CG45)))</f>
        <v>#NUM!</v>
      </c>
      <c r="CK47" s="13" t="e">
        <f t="array" ref="CK47">INDEX(Table5[subactivity], SMALL(IF(CK$2=Table5[activity], MATCH(ROW(Table5[activity]), ROW(Table5[activity]))), ROWS($BD$1:CH45)))</f>
        <v>#NUM!</v>
      </c>
      <c r="CL47" s="13" t="e">
        <f t="array" ref="CL47">INDEX(Table5[subactivity], SMALL(IF(CL$2=Table5[activity], MATCH(ROW(Table5[activity]), ROW(Table5[activity]))), ROWS($BD$1:CI45)))</f>
        <v>#NUM!</v>
      </c>
      <c r="CM47" s="13" t="e">
        <f t="array" ref="CM47">INDEX(Table5[subactivity], SMALL(IF(CM$2=Table5[activity], MATCH(ROW(Table5[activity]), ROW(Table5[activity]))), ROWS($BD$1:CJ45)))</f>
        <v>#NUM!</v>
      </c>
      <c r="CN47" s="13" t="e">
        <f t="array" ref="CN47">INDEX(Table5[subactivity], SMALL(IF(CN$2=Table5[activity], MATCH(ROW(Table5[activity]), ROW(Table5[activity]))), ROWS($BD$1:CK45)))</f>
        <v>#NUM!</v>
      </c>
      <c r="CO47" s="13" t="e">
        <f t="array" ref="CO47">INDEX(Table5[subactivity], SMALL(IF(CO$2=Table5[activity], MATCH(ROW(Table5[activity]), ROW(Table5[activity]))), ROWS($BD$1:CL45)))</f>
        <v>#NUM!</v>
      </c>
      <c r="CP47" s="13" t="e">
        <f t="array" ref="CP47">INDEX(Table5[subactivity], SMALL(IF(CP$2=Table5[activity], MATCH(ROW(Table5[activity]), ROW(Table5[activity]))), ROWS($BD$1:CM45)))</f>
        <v>#NUM!</v>
      </c>
      <c r="DG47" s="13" t="s">
        <v>139</v>
      </c>
      <c r="DH47" s="13" t="s">
        <v>198</v>
      </c>
      <c r="DJ47" s="13" t="e">
        <f t="array" ref="DJ47">INDEX(Table8[account], SMALL(IF(DJ$2=Table8[subchannel], MATCH(ROW(Table8[subchannel]), ROW(Table8[subchannel]))), ROWS($DG$1:DG45)))</f>
        <v>#NUM!</v>
      </c>
      <c r="DK47" s="13" t="e">
        <f t="array" ref="DK47">INDEX(Table8[account], SMALL(IF(DK$2=Table8[subchannel], MATCH(ROW(Table8[subchannel]), ROW(Table8[subchannel]))), ROWS($DG$1:DH45)))</f>
        <v>#NUM!</v>
      </c>
      <c r="DL47" s="13" t="e">
        <f t="array" ref="DL47">INDEX(Table8[account], SMALL(IF(DL$2=Table8[subchannel], MATCH(ROW(Table8[subchannel]), ROW(Table8[subchannel]))), ROWS($DG$1:DI45)))</f>
        <v>#NUM!</v>
      </c>
      <c r="DM47" s="13" t="e">
        <f t="array" ref="DM47">INDEX(Table8[account], SMALL(IF(DM$2=Table8[subchannel], MATCH(ROW(Table8[subchannel]), ROW(Table8[subchannel]))), ROWS($DG$1:DJ45)))</f>
        <v>#NUM!</v>
      </c>
      <c r="DN47" s="13" t="e">
        <f t="array" ref="DN47">INDEX(Table8[account], SMALL(IF(DN$2=Table8[subchannel], MATCH(ROW(Table8[subchannel]), ROW(Table8[subchannel]))), ROWS($DG$1:DK45)))</f>
        <v>#NUM!</v>
      </c>
      <c r="DO47" s="13" t="e">
        <f t="array" ref="DO47">INDEX(Table8[account], SMALL(IF(DO$2=Table8[subchannel], MATCH(ROW(Table8[subchannel]), ROW(Table8[subchannel]))), ROWS($DG$1:DL45)))</f>
        <v>#NUM!</v>
      </c>
      <c r="DP47" s="13" t="e">
        <f t="array" ref="DP47">INDEX(Table8[account], SMALL(IF(DP$2=Table8[subchannel], MATCH(ROW(Table8[subchannel]), ROW(Table8[subchannel]))), ROWS($DG$1:DM45)))</f>
        <v>#NUM!</v>
      </c>
      <c r="DQ47" s="13" t="e">
        <f t="array" ref="DQ47">INDEX(Table8[account], SMALL(IF(DQ$2=Table8[subchannel], MATCH(ROW(Table8[subchannel]), ROW(Table8[subchannel]))), ROWS($DG$1:DN45)))</f>
        <v>#NUM!</v>
      </c>
      <c r="DR47" s="13" t="e">
        <f t="array" ref="DR47">INDEX(Table8[account], SMALL(IF(DR$2=Table8[subchannel], MATCH(ROW(Table8[subchannel]), ROW(Table8[subchannel]))), ROWS($DG$1:DO45)))</f>
        <v>#NUM!</v>
      </c>
      <c r="DS47" s="13" t="e">
        <f t="array" ref="DS47">INDEX(Table8[account], SMALL(IF(DS$2=Table8[subchannel], MATCH(ROW(Table8[subchannel]), ROW(Table8[subchannel]))), ROWS($DG$1:DP45)))</f>
        <v>#NUM!</v>
      </c>
      <c r="DT47" s="13" t="e">
        <f t="array" ref="DT47">INDEX(Table8[account], SMALL(IF(DT$2=Table8[subchannel], MATCH(ROW(Table8[subchannel]), ROW(Table8[subchannel]))), ROWS($DG$1:DQ45)))</f>
        <v>#NUM!</v>
      </c>
      <c r="DU47" s="13" t="e">
        <f t="array" ref="DU47">INDEX(Table8[account], SMALL(IF(DU$2=Table8[subchannel], MATCH(ROW(Table8[subchannel]), ROW(Table8[subchannel]))), ROWS($DG$1:DR45)))</f>
        <v>#NUM!</v>
      </c>
      <c r="DV47" s="13" t="e">
        <f t="array" ref="DV47">INDEX(Table8[account], SMALL(IF(DV$2=Table8[subchannel], MATCH(ROW(Table8[subchannel]), ROW(Table8[subchannel]))), ROWS($DG$1:DS45)))</f>
        <v>#NUM!</v>
      </c>
      <c r="DW47" s="13" t="e">
        <f t="array" ref="DW47">INDEX(Table8[account], SMALL(IF(DW$2=Table8[subchannel], MATCH(ROW(Table8[subchannel]), ROW(Table8[subchannel]))), ROWS($DG$1:DT45)))</f>
        <v>#NUM!</v>
      </c>
      <c r="DX47" s="13" t="e">
        <f t="array" ref="DX47">INDEX(Table8[account], SMALL(IF(DX$2=Table8[subchannel], MATCH(ROW(Table8[subchannel]), ROW(Table8[subchannel]))), ROWS($DG$1:DU45)))</f>
        <v>#NUM!</v>
      </c>
      <c r="DY47" s="13" t="e">
        <f t="array" ref="DY47">INDEX(Table8[account], SMALL(IF(DY$2=Table8[subchannel], MATCH(ROW(Table8[subchannel]), ROW(Table8[subchannel]))), ROWS($DG$1:DV45)))</f>
        <v>#NUM!</v>
      </c>
      <c r="DZ47" s="13" t="e">
        <f t="array" ref="DZ47">INDEX(Table8[account], SMALL(IF(DZ$2=Table8[subchannel], MATCH(ROW(Table8[subchannel]), ROW(Table8[subchannel]))), ROWS($DG$1:DW45)))</f>
        <v>#NUM!</v>
      </c>
      <c r="EB47" s="13" t="s">
        <v>177</v>
      </c>
      <c r="EC47" s="13" t="s">
        <v>234</v>
      </c>
      <c r="EE47" s="13" t="e">
        <f t="array" ref="EE47">INDEX(Table9[subaccount], SMALL(IF(EE$2=Table9[account], MATCH(ROW(Table9[account]), ROW(Table9[account]))), ROWS($EB$1:EB45)))</f>
        <v>#NUM!</v>
      </c>
      <c r="EF47" s="13" t="e">
        <f t="array" ref="EF47">INDEX(Table9[subaccount], SMALL(IF(EF$2=Table9[account], MATCH(ROW(Table9[account]), ROW(Table9[account]))), ROWS($EB$1:EC45)))</f>
        <v>#NUM!</v>
      </c>
      <c r="EG47" s="13" t="e">
        <f t="array" ref="EG47">INDEX(Table9[subaccount], SMALL(IF(EG$2=Table9[account], MATCH(ROW(Table9[account]), ROW(Table9[account]))), ROWS($EB$1:ED45)))</f>
        <v>#NUM!</v>
      </c>
      <c r="EH47" s="13" t="e">
        <f t="array" ref="EH47">INDEX(Table9[subaccount], SMALL(IF(EH$2=Table9[account], MATCH(ROW(Table9[account]), ROW(Table9[account]))), ROWS($EB$1:EE45)))</f>
        <v>#NUM!</v>
      </c>
      <c r="EI47" s="13" t="e">
        <f t="array" ref="EI47">INDEX(Table9[subaccount], SMALL(IF(EI$2=Table9[account], MATCH(ROW(Table9[account]), ROW(Table9[account]))), ROWS($EB$1:EF45)))</f>
        <v>#NUM!</v>
      </c>
      <c r="EJ47" s="13" t="e">
        <f t="array" ref="EJ47">INDEX(Table9[subaccount], SMALL(IF(EJ$2=Table9[account], MATCH(ROW(Table9[account]), ROW(Table9[account]))), ROWS($EB$1:EG45)))</f>
        <v>#NUM!</v>
      </c>
      <c r="EK47" s="13" t="e">
        <f t="array" ref="EK47">INDEX(Table9[subaccount], SMALL(IF(EK$2=Table9[account], MATCH(ROW(Table9[account]), ROW(Table9[account]))), ROWS($EB$1:EH45)))</f>
        <v>#NUM!</v>
      </c>
      <c r="EL47" s="13" t="e">
        <f t="array" ref="EL47">INDEX(Table9[subaccount], SMALL(IF(EL$2=Table9[account], MATCH(ROW(Table9[account]), ROW(Table9[account]))), ROWS($EB$1:EI45)))</f>
        <v>#NUM!</v>
      </c>
      <c r="EM47" s="13" t="e">
        <f t="array" ref="EM47">INDEX(Table9[subaccount], SMALL(IF(EM$2=Table9[account], MATCH(ROW(Table9[account]), ROW(Table9[account]))), ROWS($EB$1:EJ45)))</f>
        <v>#NUM!</v>
      </c>
      <c r="EN47" s="13" t="e">
        <f t="array" ref="EN47">INDEX(Table9[subaccount], SMALL(IF(EN$2=Table9[account], MATCH(ROW(Table9[account]), ROW(Table9[account]))), ROWS($EB$1:EK45)))</f>
        <v>#NUM!</v>
      </c>
      <c r="EO47" s="13" t="e">
        <f t="array" ref="EO47">INDEX(Table9[subaccount], SMALL(IF(EO$2=Table9[account], MATCH(ROW(Table9[account]), ROW(Table9[account]))), ROWS($EB$1:EL45)))</f>
        <v>#NUM!</v>
      </c>
      <c r="EP47" s="13" t="e">
        <f t="array" ref="EP47">INDEX(Table9[subaccount], SMALL(IF(EP$2=Table9[account], MATCH(ROW(Table9[account]), ROW(Table9[account]))), ROWS($EB$1:EM45)))</f>
        <v>#NUM!</v>
      </c>
      <c r="EQ47" s="13" t="e">
        <f t="array" ref="EQ47">INDEX(Table9[subaccount], SMALL(IF(EQ$2=Table9[account], MATCH(ROW(Table9[account]), ROW(Table9[account]))), ROWS($EB$1:EN45)))</f>
        <v>#NUM!</v>
      </c>
      <c r="ER47" s="13" t="e">
        <f t="array" ref="ER47">INDEX(Table9[subaccount], SMALL(IF(ER$2=Table9[account], MATCH(ROW(Table9[account]), ROW(Table9[account]))), ROWS($EB$1:EO45)))</f>
        <v>#NUM!</v>
      </c>
      <c r="ES47" s="13" t="e">
        <f t="array" ref="ES47">INDEX(Table9[subaccount], SMALL(IF(ES$2=Table9[account], MATCH(ROW(Table9[account]), ROW(Table9[account]))), ROWS($EB$1:EP45)))</f>
        <v>#NUM!</v>
      </c>
      <c r="ET47" s="13" t="e">
        <f t="array" ref="ET47">INDEX(Table9[subaccount], SMALL(IF(ET$2=Table9[account], MATCH(ROW(Table9[account]), ROW(Table9[account]))), ROWS($EB$1:EQ45)))</f>
        <v>#NUM!</v>
      </c>
      <c r="EU47" s="13" t="e">
        <f t="array" ref="EU47">INDEX(Table9[subaccount], SMALL(IF(EU$2=Table9[account], MATCH(ROW(Table9[account]), ROW(Table9[account]))), ROWS($EB$1:ER45)))</f>
        <v>#NUM!</v>
      </c>
      <c r="EV47" s="13" t="e">
        <f t="array" ref="EV47">INDEX(Table9[subaccount], SMALL(IF(EV$2=Table9[account], MATCH(ROW(Table9[account]), ROW(Table9[account]))), ROWS($EB$1:ES45)))</f>
        <v>#NUM!</v>
      </c>
      <c r="EW47" s="13" t="e">
        <f t="array" ref="EW47">INDEX(Table9[subaccount], SMALL(IF(EW$2=Table9[account], MATCH(ROW(Table9[account]), ROW(Table9[account]))), ROWS($EB$1:ET45)))</f>
        <v>#NUM!</v>
      </c>
      <c r="EX47" s="13" t="e">
        <f t="array" ref="EX47">INDEX(Table9[subaccount], SMALL(IF(EX$2=Table9[account], MATCH(ROW(Table9[account]), ROW(Table9[account]))), ROWS($EB$1:EU45)))</f>
        <v>#NUM!</v>
      </c>
      <c r="EY47" s="13" t="e">
        <f t="array" ref="EY47">INDEX(Table9[subaccount], SMALL(IF(EY$2=Table9[account], MATCH(ROW(Table9[account]), ROW(Table9[account]))), ROWS($EB$1:EV45)))</f>
        <v>#NUM!</v>
      </c>
      <c r="EZ47" s="13" t="e">
        <f t="array" ref="EZ47">INDEX(Table9[subaccount], SMALL(IF(EZ$2=Table9[account], MATCH(ROW(Table9[account]), ROW(Table9[account]))), ROWS($EB$1:EW45)))</f>
        <v>#NUM!</v>
      </c>
      <c r="FA47" s="13" t="e">
        <f t="array" ref="FA47">INDEX(Table9[subaccount], SMALL(IF(FA$2=Table9[account], MATCH(ROW(Table9[account]), ROW(Table9[account]))), ROWS($EB$1:EX45)))</f>
        <v>#NUM!</v>
      </c>
      <c r="FB47" s="13" t="e">
        <f t="array" ref="FB47">INDEX(Table9[subaccount], SMALL(IF(FB$2=Table9[account], MATCH(ROW(Table9[account]), ROW(Table9[account]))), ROWS($EB$1:EY45)))</f>
        <v>#NUM!</v>
      </c>
      <c r="FC47" s="13" t="e">
        <f t="array" ref="FC47">INDEX(Table9[subaccount], SMALL(IF(FC$2=Table9[account], MATCH(ROW(Table9[account]), ROW(Table9[account]))), ROWS($EB$1:EZ45)))</f>
        <v>#NUM!</v>
      </c>
      <c r="FD47" s="13" t="e">
        <f t="array" ref="FD47">INDEX(Table9[subaccount], SMALL(IF(FD$2=Table9[account], MATCH(ROW(Table9[account]), ROW(Table9[account]))), ROWS($EB$1:FA45)))</f>
        <v>#NUM!</v>
      </c>
      <c r="FE47" s="13" t="e">
        <f t="array" ref="FE47">INDEX(Table9[subaccount], SMALL(IF(FE$2=Table9[account], MATCH(ROW(Table9[account]), ROW(Table9[account]))), ROWS($EB$1:FB45)))</f>
        <v>#NUM!</v>
      </c>
      <c r="FF47" s="13" t="e">
        <f t="array" ref="FF47">INDEX(Table9[subaccount], SMALL(IF(FF$2=Table9[account], MATCH(ROW(Table9[account]), ROW(Table9[account]))), ROWS($EB$1:FC45)))</f>
        <v>#NUM!</v>
      </c>
      <c r="FG47" s="13" t="e">
        <f t="array" ref="FG47">INDEX(Table9[subaccount], SMALL(IF(FG$2=Table9[account], MATCH(ROW(Table9[account]), ROW(Table9[account]))), ROWS($EB$1:FD45)))</f>
        <v>#NUM!</v>
      </c>
      <c r="FH47" s="13" t="e">
        <f t="array" ref="FH47">INDEX(Table9[subaccount], SMALL(IF(FH$2=Table9[account], MATCH(ROW(Table9[account]), ROW(Table9[account]))), ROWS($EB$1:FE45)))</f>
        <v>#NUM!</v>
      </c>
      <c r="FI47" s="13" t="e">
        <f t="array" ref="FI47">INDEX(Table9[subaccount], SMALL(IF(FI$2=Table9[account], MATCH(ROW(Table9[account]), ROW(Table9[account]))), ROWS($EB$1:FF45)))</f>
        <v>#NUM!</v>
      </c>
      <c r="FJ47" s="13" t="e">
        <f t="array" ref="FJ47">INDEX(Table9[subaccount], SMALL(IF(FJ$2=Table9[account], MATCH(ROW(Table9[account]), ROW(Table9[account]))), ROWS($EB$1:FG45)))</f>
        <v>#NUM!</v>
      </c>
      <c r="FK47" s="13" t="e">
        <f t="array" ref="FK47">INDEX(Table9[subaccount], SMALL(IF(FK$2=Table9[account], MATCH(ROW(Table9[account]), ROW(Table9[account]))), ROWS($EB$1:FH45)))</f>
        <v>#NUM!</v>
      </c>
      <c r="FL47" s="13" t="e">
        <f t="array" ref="FL47">INDEX(Table9[subaccount], SMALL(IF(FL$2=Table9[account], MATCH(ROW(Table9[account]), ROW(Table9[account]))), ROWS($EB$1:FI45)))</f>
        <v>#NUM!</v>
      </c>
      <c r="FM47" s="13" t="e">
        <f t="array" ref="FM47">INDEX(Table9[subaccount], SMALL(IF(FM$2=Table9[account], MATCH(ROW(Table9[account]), ROW(Table9[account]))), ROWS($EB$1:FJ45)))</f>
        <v>#NUM!</v>
      </c>
      <c r="FN47" s="13" t="e">
        <f t="array" ref="FN47">INDEX(Table9[subaccount], SMALL(IF(FN$2=Table9[account], MATCH(ROW(Table9[account]), ROW(Table9[account]))), ROWS($EB$1:FK45)))</f>
        <v>#NUM!</v>
      </c>
      <c r="FO47" s="13" t="e">
        <f t="array" ref="FO47">INDEX(Table9[subaccount], SMALL(IF(FO$2=Table9[account], MATCH(ROW(Table9[account]), ROW(Table9[account]))), ROWS($EB$1:FL45)))</f>
        <v>#NUM!</v>
      </c>
      <c r="FP47" s="13" t="e">
        <f t="array" ref="FP47">INDEX(Table9[subaccount], SMALL(IF(FP$2=Table9[account], MATCH(ROW(Table9[account]), ROW(Table9[account]))), ROWS($EB$1:FM45)))</f>
        <v>#NUM!</v>
      </c>
      <c r="FQ47" s="13" t="e">
        <f t="array" ref="FQ47">INDEX(Table9[subaccount], SMALL(IF(FQ$2=Table9[account], MATCH(ROW(Table9[account]), ROW(Table9[account]))), ROWS($EB$1:FN45)))</f>
        <v>#NUM!</v>
      </c>
      <c r="FR47" s="13" t="e">
        <f t="array" ref="FR47">INDEX(Table9[subaccount], SMALL(IF(FR$2=Table9[account], MATCH(ROW(Table9[account]), ROW(Table9[account]))), ROWS($EB$1:FO45)))</f>
        <v>#NUM!</v>
      </c>
      <c r="FS47" s="13" t="e">
        <f t="array" ref="FS47">INDEX(Table9[subaccount], SMALL(IF(FS$2=Table9[account], MATCH(ROW(Table9[account]), ROW(Table9[account]))), ROWS($EB$1:FP45)))</f>
        <v>#NUM!</v>
      </c>
      <c r="FT47" s="13" t="e">
        <f t="array" ref="FT47">INDEX(Table9[subaccount], SMALL(IF(FT$2=Table9[account], MATCH(ROW(Table9[account]), ROW(Table9[account]))), ROWS($EB$1:FQ45)))</f>
        <v>#NUM!</v>
      </c>
      <c r="FU47" s="13" t="e">
        <f t="array" ref="FU47">INDEX(Table9[subaccount], SMALL(IF(FU$2=Table9[account], MATCH(ROW(Table9[account]), ROW(Table9[account]))), ROWS($EB$1:FR45)))</f>
        <v>#NUM!</v>
      </c>
      <c r="FV47" s="13" t="e">
        <f t="array" ref="FV47">INDEX(Table9[subaccount], SMALL(IF(FV$2=Table9[account], MATCH(ROW(Table9[account]), ROW(Table9[account]))), ROWS($EB$1:FS45)))</f>
        <v>#NUM!</v>
      </c>
      <c r="FW47" s="13" t="e">
        <f t="array" ref="FW47">INDEX(Table9[subaccount], SMALL(IF(FW$2=Table9[account], MATCH(ROW(Table9[account]), ROW(Table9[account]))), ROWS($EB$1:FT45)))</f>
        <v>#NUM!</v>
      </c>
      <c r="FX47" s="13" t="e">
        <f t="array" ref="FX47">INDEX(Table9[subaccount], SMALL(IF(FX$2=Table9[account], MATCH(ROW(Table9[account]), ROW(Table9[account]))), ROWS($EB$1:FU45)))</f>
        <v>#NUM!</v>
      </c>
      <c r="FY47" s="13" t="e">
        <f t="array" ref="FY47">INDEX(Table9[subaccount], SMALL(IF(FY$2=Table9[account], MATCH(ROW(Table9[account]), ROW(Table9[account]))), ROWS($EB$1:FV45)))</f>
        <v>#NUM!</v>
      </c>
      <c r="FZ47" s="13" t="e">
        <f t="array" ref="FZ47">INDEX(Table9[subaccount], SMALL(IF(FZ$2=Table9[account], MATCH(ROW(Table9[account]), ROW(Table9[account]))), ROWS($EB$1:FW45)))</f>
        <v>#NUM!</v>
      </c>
      <c r="GA47" s="13" t="e">
        <f t="array" ref="GA47">INDEX(Table9[subaccount], SMALL(IF(GA$2=Table9[account], MATCH(ROW(Table9[account]), ROW(Table9[account]))), ROWS($EB$1:FX45)))</f>
        <v>#NUM!</v>
      </c>
      <c r="GB47" s="13" t="e">
        <f t="array" ref="GB47">INDEX(Table9[subaccount], SMALL(IF(GB$2=Table9[account], MATCH(ROW(Table9[account]), ROW(Table9[account]))), ROWS($EB$1:FY45)))</f>
        <v>#NUM!</v>
      </c>
      <c r="GC47" s="13" t="e">
        <f t="array" ref="GC47">INDEX(Table9[subaccount], SMALL(IF(GC$2=Table9[account], MATCH(ROW(Table9[account]), ROW(Table9[account]))), ROWS($EB$1:FZ45)))</f>
        <v>#NUM!</v>
      </c>
      <c r="GD47" s="13" t="e">
        <f t="array" ref="GD47">INDEX(Table9[subaccount], SMALL(IF(GD$2=Table9[account], MATCH(ROW(Table9[account]), ROW(Table9[account]))), ROWS($EB$1:GA45)))</f>
        <v>#NUM!</v>
      </c>
      <c r="GE47" s="13" t="e">
        <f t="array" ref="GE47">INDEX(Table9[subaccount], SMALL(IF(GE$2=Table9[account], MATCH(ROW(Table9[account]), ROW(Table9[account]))), ROWS($EB$1:GB45)))</f>
        <v>#NUM!</v>
      </c>
      <c r="GF47" s="13" t="e">
        <f t="array" ref="GF47">INDEX(Table9[subaccount], SMALL(IF(GF$2=Table9[account], MATCH(ROW(Table9[account]), ROW(Table9[account]))), ROWS($EB$1:GC45)))</f>
        <v>#NUM!</v>
      </c>
      <c r="GG47" s="13" t="e">
        <f t="array" ref="GG47">INDEX(Table9[subaccount], SMALL(IF(GG$2=Table9[account], MATCH(ROW(Table9[account]), ROW(Table9[account]))), ROWS($EB$1:GD45)))</f>
        <v>#NUM!</v>
      </c>
      <c r="GH47" s="13" t="e">
        <f t="array" ref="GH47">INDEX(Table9[subaccount], SMALL(IF(GH$2=Table9[account], MATCH(ROW(Table9[account]), ROW(Table9[account]))), ROWS($EB$1:GE45)))</f>
        <v>#NUM!</v>
      </c>
      <c r="GI47" s="13" t="e">
        <f t="array" ref="GI47">INDEX(Table9[subaccount], SMALL(IF(GI$2=Table9[account], MATCH(ROW(Table9[account]), ROW(Table9[account]))), ROWS($EB$1:GF45)))</f>
        <v>#NUM!</v>
      </c>
      <c r="GJ47" s="13" t="e">
        <f t="array" ref="GJ47">INDEX(Table9[subaccount], SMALL(IF(GJ$2=Table9[account], MATCH(ROW(Table9[account]), ROW(Table9[account]))), ROWS($EB$1:GG45)))</f>
        <v>#NUM!</v>
      </c>
      <c r="GK47" s="13" t="e">
        <f t="array" ref="GK47">INDEX(Table9[subaccount], SMALL(IF(GK$2=Table9[account], MATCH(ROW(Table9[account]), ROW(Table9[account]))), ROWS($EB$1:GH45)))</f>
        <v>#NUM!</v>
      </c>
      <c r="GL47" s="13" t="e">
        <f t="array" ref="GL47">INDEX(Table9[subaccount], SMALL(IF(GL$2=Table9[account], MATCH(ROW(Table9[account]), ROW(Table9[account]))), ROWS($EB$1:GI45)))</f>
        <v>#NUM!</v>
      </c>
      <c r="GM47" s="13" t="e">
        <f t="array" ref="GM47">INDEX(Table9[subaccount], SMALL(IF(GM$2=Table9[account], MATCH(ROW(Table9[account]), ROW(Table9[account]))), ROWS($EB$1:GJ45)))</f>
        <v>#NUM!</v>
      </c>
      <c r="GN47" s="13" t="e">
        <f t="array" ref="GN47">INDEX(Table9[subaccount], SMALL(IF(GN$2=Table9[account], MATCH(ROW(Table9[account]), ROW(Table9[account]))), ROWS($EB$1:GK45)))</f>
        <v>#NUM!</v>
      </c>
      <c r="GO47" s="13" t="e">
        <f t="array" ref="GO47">INDEX(Table9[subaccount], SMALL(IF(GO$2=Table9[account], MATCH(ROW(Table9[account]), ROW(Table9[account]))), ROWS($EB$1:GL45)))</f>
        <v>#NUM!</v>
      </c>
      <c r="GP47" s="13" t="e">
        <f t="array" ref="GP47">INDEX(Table9[subaccount], SMALL(IF(GP$2=Table9[account], MATCH(ROW(Table9[account]), ROW(Table9[account]))), ROWS($EB$1:GM45)))</f>
        <v>#NUM!</v>
      </c>
      <c r="GQ47" s="13" t="e">
        <f t="array" ref="GQ47">INDEX(Table9[subaccount], SMALL(IF(GQ$2=Table9[account], MATCH(ROW(Table9[account]), ROW(Table9[account]))), ROWS($EB$1:GN45)))</f>
        <v>#NUM!</v>
      </c>
      <c r="GR47" s="13" t="e">
        <f t="array" ref="GR47">INDEX(Table9[subaccount], SMALL(IF(GR$2=Table9[account], MATCH(ROW(Table9[account]), ROW(Table9[account]))), ROWS($EB$1:GO45)))</f>
        <v>#NUM!</v>
      </c>
      <c r="GY47" s="13"/>
      <c r="GZ47" s="13"/>
      <c r="HA47" s="13"/>
      <c r="HC47" s="13" t="s">
        <v>413</v>
      </c>
      <c r="HD47" s="13" t="s">
        <v>485</v>
      </c>
      <c r="HF47" s="13" t="e">
        <f t="array" ref="HF47">INDEX(Table12[SKU], SMALL(IF(HF$2=Table12[Brand], MATCH(ROW(Table12[Brand]), ROW(Table12[Brand]))), ROWS($HC$1:HC45)))</f>
        <v>#NUM!</v>
      </c>
      <c r="HG47" s="13" t="e">
        <f t="array" ref="HG47">INDEX(Table12[SKU], SMALL(IF(HG$2=Table12[Brand], MATCH(ROW(Table12[Brand]), ROW(Table12[Brand]))), ROWS($HC$1:HD45)))</f>
        <v>#NUM!</v>
      </c>
      <c r="HH47" s="13" t="e">
        <f t="array" ref="HH47">INDEX(Table12[SKU], SMALL(IF(HH$2=Table12[Brand], MATCH(ROW(Table12[Brand]), ROW(Table12[Brand]))), ROWS($HC$1:HE45)))</f>
        <v>#NUM!</v>
      </c>
      <c r="HI47" s="13" t="e">
        <f t="array" ref="HI47">INDEX(Table12[SKU], SMALL(IF(HI$2=Table12[Brand], MATCH(ROW(Table12[Brand]), ROW(Table12[Brand]))), ROWS($HC$1:HF45)))</f>
        <v>#NUM!</v>
      </c>
      <c r="HJ47" s="13" t="e">
        <f t="array" ref="HJ47">INDEX(Table12[SKU], SMALL(IF(HJ$2=Table12[Brand], MATCH(ROW(Table12[Brand]), ROW(Table12[Brand]))), ROWS($HC$1:HG45)))</f>
        <v>#NUM!</v>
      </c>
      <c r="HK47" s="13" t="e">
        <f t="array" ref="HK47">INDEX(Table12[SKU], SMALL(IF(HK$2=Table12[Brand], MATCH(ROW(Table12[Brand]), ROW(Table12[Brand]))), ROWS($HC$1:HH45)))</f>
        <v>#NUM!</v>
      </c>
      <c r="HL47" s="13" t="e">
        <f t="array" ref="HL47">INDEX(Table12[SKU], SMALL(IF(HL$2=Table12[Brand], MATCH(ROW(Table12[Brand]), ROW(Table12[Brand]))), ROWS($HC$1:HI45)))</f>
        <v>#NUM!</v>
      </c>
      <c r="HM47" s="13" t="e">
        <f t="array" ref="HM47">INDEX(Table12[SKU], SMALL(IF(HM$2=Table12[Brand], MATCH(ROW(Table12[Brand]), ROW(Table12[Brand]))), ROWS($HC$1:HJ45)))</f>
        <v>#NUM!</v>
      </c>
      <c r="HN47" s="13" t="e">
        <f t="array" ref="HN47">INDEX(Table12[SKU], SMALL(IF(HN$2=Table12[Brand], MATCH(ROW(Table12[Brand]), ROW(Table12[Brand]))), ROWS($HC$1:HK45)))</f>
        <v>#NUM!</v>
      </c>
      <c r="HO47" s="13" t="e">
        <f t="array" ref="HO47">INDEX(Table12[SKU], SMALL(IF(HO$2=Table12[Brand], MATCH(ROW(Table12[Brand]), ROW(Table12[Brand]))), ROWS($HC$1:HL45)))</f>
        <v>#NUM!</v>
      </c>
      <c r="HP47" s="13" t="e">
        <f t="array" ref="HP47">INDEX(Table12[SKU], SMALL(IF(HP$2=Table12[Brand], MATCH(ROW(Table12[Brand]), ROW(Table12[Brand]))), ROWS($HC$1:HM45)))</f>
        <v>#NUM!</v>
      </c>
      <c r="HQ47" s="13" t="e">
        <f t="array" ref="HQ47">INDEX(Table12[SKU], SMALL(IF(HQ$2=Table12[Brand], MATCH(ROW(Table12[Brand]), ROW(Table12[Brand]))), ROWS($HC$1:HN45)))</f>
        <v>#NUM!</v>
      </c>
      <c r="HR47" s="13" t="e">
        <f t="array" ref="HR47">INDEX(Table12[SKU], SMALL(IF(HR$2=Table12[Brand], MATCH(ROW(Table12[Brand]), ROW(Table12[Brand]))), ROWS($HC$1:HO45)))</f>
        <v>#NUM!</v>
      </c>
      <c r="HS47" s="13" t="e">
        <f t="array" ref="HS47">INDEX(Table12[SKU], SMALL(IF(HS$2=Table12[Brand], MATCH(ROW(Table12[Brand]), ROW(Table12[Brand]))), ROWS($HC$1:HP45)))</f>
        <v>#NUM!</v>
      </c>
      <c r="HT47" s="13" t="e">
        <f t="array" ref="HT47">INDEX(Table12[SKU], SMALL(IF(HT$2=Table12[Brand], MATCH(ROW(Table12[Brand]), ROW(Table12[Brand]))), ROWS($HC$1:HQ45)))</f>
        <v>#NUM!</v>
      </c>
      <c r="HU47" s="13" t="e">
        <f t="array" ref="HU47">INDEX(Table12[SKU], SMALL(IF(HU$2=Table12[Brand], MATCH(ROW(Table12[Brand]), ROW(Table12[Brand]))), ROWS($HC$1:HR45)))</f>
        <v>#NUM!</v>
      </c>
      <c r="HV47" s="13" t="e">
        <f t="array" ref="HV47">INDEX(Table12[SKU], SMALL(IF(HV$2=Table12[Brand], MATCH(ROW(Table12[Brand]), ROW(Table12[Brand]))), ROWS($HC$1:HS45)))</f>
        <v>#NUM!</v>
      </c>
      <c r="HW47" s="13" t="e">
        <f t="array" ref="HW47">INDEX(Table12[SKU], SMALL(IF(HW$2=Table12[Brand], MATCH(ROW(Table12[Brand]), ROW(Table12[Brand]))), ROWS($HC$1:HT45)))</f>
        <v>#NUM!</v>
      </c>
      <c r="HX47" s="13" t="e">
        <f t="array" ref="HX47">INDEX(Table12[SKU], SMALL(IF(HX$2=Table12[Brand], MATCH(ROW(Table12[Brand]), ROW(Table12[Brand]))), ROWS($HC$1:HU45)))</f>
        <v>#NUM!</v>
      </c>
      <c r="HY47" s="13" t="e">
        <f t="array" ref="HY47">INDEX(Table12[SKU], SMALL(IF(HY$2=Table12[Brand], MATCH(ROW(Table12[Brand]), ROW(Table12[Brand]))), ROWS($HC$1:HV45)))</f>
        <v>#NUM!</v>
      </c>
      <c r="HZ47" s="13" t="e">
        <f t="array" ref="HZ47">INDEX(Table12[SKU], SMALL(IF(HZ$2=Table12[Brand], MATCH(ROW(Table12[Brand]), ROW(Table12[Brand]))), ROWS($HC$1:HW45)))</f>
        <v>#NUM!</v>
      </c>
      <c r="IA47" s="13" t="e">
        <f t="array" ref="IA47">INDEX(Table12[SKU], SMALL(IF(IA$2=Table12[Brand], MATCH(ROW(Table12[Brand]), ROW(Table12[Brand]))), ROWS($HC$1:HX45)))</f>
        <v>#NUM!</v>
      </c>
      <c r="IB47" s="13" t="e">
        <f t="array" ref="IB47">INDEX(Table12[SKU], SMALL(IF(IB$2=Table12[Brand], MATCH(ROW(Table12[Brand]), ROW(Table12[Brand]))), ROWS($HC$1:HY45)))</f>
        <v>#NUM!</v>
      </c>
      <c r="IC47" s="13" t="e">
        <f t="array" ref="IC47">INDEX(Table12[SKU], SMALL(IF(IC$2=Table12[Brand], MATCH(ROW(Table12[Brand]), ROW(Table12[Brand]))), ROWS($HC$1:HZ45)))</f>
        <v>#NUM!</v>
      </c>
      <c r="ID47" s="13" t="e">
        <f t="array" ref="ID47">INDEX(Table12[SKU], SMALL(IF(ID$2=Table12[Brand], MATCH(ROW(Table12[Brand]), ROW(Table12[Brand]))), ROWS($HC$1:IA45)))</f>
        <v>#NUM!</v>
      </c>
      <c r="IE47" s="13" t="e">
        <f t="array" ref="IE47">INDEX(Table12[SKU], SMALL(IF(IE$2=Table12[Brand], MATCH(ROW(Table12[Brand]), ROW(Table12[Brand]))), ROWS($HC$1:IB45)))</f>
        <v>#NUM!</v>
      </c>
      <c r="IF47" s="13" t="e">
        <f t="array" ref="IF47">INDEX(Table12[SKU], SMALL(IF(IF$2=Table12[Brand], MATCH(ROW(Table12[Brand]), ROW(Table12[Brand]))), ROWS($HC$1:IC45)))</f>
        <v>#NUM!</v>
      </c>
      <c r="IG47" s="13" t="e">
        <f t="array" ref="IG47">INDEX(Table12[SKU], SMALL(IF(IG$2=Table12[Brand], MATCH(ROW(Table12[Brand]), ROW(Table12[Brand]))), ROWS($HC$1:ID45)))</f>
        <v>#NUM!</v>
      </c>
      <c r="IH47" s="13" t="e">
        <f t="array" ref="IH47">INDEX(Table12[SKU], SMALL(IF(IH$2=Table12[Brand], MATCH(ROW(Table12[Brand]), ROW(Table12[Brand]))), ROWS($HC$1:IE45)))</f>
        <v>#NUM!</v>
      </c>
      <c r="II47" s="13" t="e">
        <f t="array" ref="II47">INDEX(Table12[SKU], SMALL(IF(II$2=Table12[Brand], MATCH(ROW(Table12[Brand]), ROW(Table12[Brand]))), ROWS($HC$1:IF45)))</f>
        <v>#NUM!</v>
      </c>
      <c r="IJ47" s="13" t="e">
        <f t="array" ref="IJ47">INDEX(Table12[SKU], SMALL(IF(IJ$2=Table12[Brand], MATCH(ROW(Table12[Brand]), ROW(Table12[Brand]))), ROWS($HC$1:IG45)))</f>
        <v>#NUM!</v>
      </c>
      <c r="IL47" t="s">
        <v>413</v>
      </c>
      <c r="IM47" t="s">
        <v>485</v>
      </c>
      <c r="IN47" s="13">
        <f t="shared" si="0"/>
        <v>0</v>
      </c>
    </row>
    <row r="48" spans="33:248">
      <c r="AG48" s="2" t="s">
        <v>90</v>
      </c>
      <c r="AH48" s="3" t="s">
        <v>87</v>
      </c>
      <c r="AJ48" s="13" t="e" cm="1">
        <f t="array" ref="AJ48">INDEX(Table4[activity], SMALL(IF(AJ$2=Table4[subcategory], MATCH(ROW(Table4[subcategory]), ROW(Table4[subcategory]))), ROWS($AG$1:AG46)))</f>
        <v>#NUM!</v>
      </c>
      <c r="AK48" s="13" t="e" cm="1">
        <f t="array" ref="AK48">INDEX(Table4[activity], SMALL(IF(AK$2=Table4[subcategory], MATCH(ROW(Table4[subcategory]), ROW(Table4[subcategory]))), ROWS($AG$1:AH46)))</f>
        <v>#NUM!</v>
      </c>
      <c r="AL48" s="13" t="e" cm="1">
        <f t="array" ref="AL48">INDEX(Table4[activity], SMALL(IF(AL$2=Table4[subcategory], MATCH(ROW(Table4[subcategory]), ROW(Table4[subcategory]))), ROWS($AG$1:AI46)))</f>
        <v>#NUM!</v>
      </c>
      <c r="AM48" s="13" t="e" cm="1">
        <f t="array" ref="AM48">INDEX(Table4[activity], SMALL(IF(AM$2=Table4[subcategory], MATCH(ROW(Table4[subcategory]), ROW(Table4[subcategory]))), ROWS($AG$1:AJ46)))</f>
        <v>#NUM!</v>
      </c>
      <c r="AN48" s="13" t="e" cm="1">
        <f t="array" ref="AN48">INDEX(Table4[activity], SMALL(IF(AN$2=Table4[subcategory], MATCH(ROW(Table4[subcategory]), ROW(Table4[subcategory]))), ROWS($AG$1:AK46)))</f>
        <v>#NUM!</v>
      </c>
      <c r="AO48" s="13" t="e" cm="1">
        <f t="array" ref="AO48">INDEX(Table4[activity], SMALL(IF(AO$2=Table4[subcategory], MATCH(ROW(Table4[subcategory]), ROW(Table4[subcategory]))), ROWS($AG$1:AL46)))</f>
        <v>#NUM!</v>
      </c>
      <c r="AP48" s="13" t="e" cm="1">
        <f t="array" ref="AP48">INDEX(Table4[activity], SMALL(IF(AP$2=Table4[subcategory], MATCH(ROW(Table4[subcategory]), ROW(Table4[subcategory]))), ROWS($AG$1:AM46)))</f>
        <v>#NUM!</v>
      </c>
      <c r="AQ48" s="13" t="e" cm="1">
        <f t="array" ref="AQ48">INDEX(Table4[activity], SMALL(IF(AQ$2=Table4[subcategory], MATCH(ROW(Table4[subcategory]), ROW(Table4[subcategory]))), ROWS($AG$1:AN46)))</f>
        <v>#NUM!</v>
      </c>
      <c r="AR48" s="13" t="e" cm="1">
        <f t="array" ref="AR48">INDEX(Table4[activity], SMALL(IF(AR$2=Table4[subcategory], MATCH(ROW(Table4[subcategory]), ROW(Table4[subcategory]))), ROWS($AG$1:AO46)))</f>
        <v>#NUM!</v>
      </c>
      <c r="AS48" s="13" t="e" cm="1">
        <f t="array" ref="AS48">INDEX(Table4[activity], SMALL(IF(AS$2=Table4[subcategory], MATCH(ROW(Table4[subcategory]), ROW(Table4[subcategory]))), ROWS($AG$1:AP46)))</f>
        <v>#NUM!</v>
      </c>
      <c r="AT48" s="13" t="e" cm="1">
        <f t="array" ref="AT48">INDEX(Table4[activity], SMALL(IF(AT$2=Table4[subcategory], MATCH(ROW(Table4[subcategory]), ROW(Table4[subcategory]))), ROWS($AG$1:AQ46)))</f>
        <v>#NUM!</v>
      </c>
      <c r="AU48" s="13" t="e" cm="1">
        <f t="array" ref="AU48">INDEX(Table4[activity], SMALL(IF(AU$2=Table4[subcategory], MATCH(ROW(Table4[subcategory]), ROW(Table4[subcategory]))), ROWS($AG$1:AR46)))</f>
        <v>#NUM!</v>
      </c>
      <c r="AV48" s="13" t="e" cm="1">
        <f t="array" ref="AV48">INDEX(Table4[activity], SMALL(IF(AV$2=Table4[subcategory], MATCH(ROW(Table4[subcategory]), ROW(Table4[subcategory]))), ROWS($AG$1:AS46)))</f>
        <v>#NUM!</v>
      </c>
      <c r="AW48" s="13" t="e" cm="1">
        <f t="array" ref="AW48">INDEX(Table4[activity], SMALL(IF(AW$2=Table4[subcategory], MATCH(ROW(Table4[subcategory]), ROW(Table4[subcategory]))), ROWS($AG$1:AT46)))</f>
        <v>#NUM!</v>
      </c>
      <c r="AX48" s="13" t="e" cm="1">
        <f t="array" ref="AX48">INDEX(Table4[activity], SMALL(IF(AX$2=Table4[subcategory], MATCH(ROW(Table4[subcategory]), ROW(Table4[subcategory]))), ROWS($AG$1:AU46)))</f>
        <v>#NUM!</v>
      </c>
      <c r="AY48" s="13" t="e" cm="1">
        <f t="array" ref="AY48">INDEX(Table4[activity], SMALL(IF(AY$2=Table4[subcategory], MATCH(ROW(Table4[subcategory]), ROW(Table4[subcategory]))), ROWS($AG$1:AV46)))</f>
        <v>#NUM!</v>
      </c>
      <c r="AZ48" s="13" t="e" cm="1">
        <f t="array" ref="AZ48">INDEX(Table4[activity], SMALL(IF(AZ$2=Table4[subcategory], MATCH(ROW(Table4[subcategory]), ROW(Table4[subcategory]))), ROWS($AG$1:AW46)))</f>
        <v>#NUM!</v>
      </c>
      <c r="BA48" s="13" t="e" cm="1">
        <f t="array" ref="BA48">INDEX(Table4[activity], SMALL(IF(BA$2=Table4[subcategory], MATCH(ROW(Table4[subcategory]), ROW(Table4[subcategory]))), ROWS($AG$1:AX46)))</f>
        <v>#NUM!</v>
      </c>
      <c r="BB48" s="13" t="e" cm="1">
        <f t="array" ref="BB48">INDEX(Table4[activity], SMALL(IF(BB$2=Table4[subcategory], MATCH(ROW(Table4[subcategory]), ROW(Table4[subcategory]))), ROWS($AG$1:AY46)))</f>
        <v>#NUM!</v>
      </c>
      <c r="BD48" s="13" t="s">
        <v>74</v>
      </c>
      <c r="BE48" s="13" t="s">
        <v>78</v>
      </c>
      <c r="BG48" s="13" t="e">
        <f t="array" ref="BG48">INDEX(Table5[subactivity], SMALL(IF(BG$2=Table5[activity], MATCH(ROW(Table5[activity]), ROW(Table5[activity]))), ROWS($BD$1:BD46)))</f>
        <v>#NUM!</v>
      </c>
      <c r="BH48" s="13" t="e">
        <f t="array" ref="BH48">INDEX(Table5[subactivity], SMALL(IF(BH$2=Table5[activity], MATCH(ROW(Table5[activity]), ROW(Table5[activity]))), ROWS($BD$1:BE46)))</f>
        <v>#NUM!</v>
      </c>
      <c r="BI48" s="13" t="e">
        <f t="array" ref="BI48">INDEX(Table5[subactivity], SMALL(IF(BI$2=Table5[activity], MATCH(ROW(Table5[activity]), ROW(Table5[activity]))), ROWS($BD$1:BF46)))</f>
        <v>#NUM!</v>
      </c>
      <c r="BJ48" s="13" t="e">
        <f t="array" ref="BJ48">INDEX(Table5[subactivity], SMALL(IF(BJ$2=Table5[activity], MATCH(ROW(Table5[activity]), ROW(Table5[activity]))), ROWS($BD$1:BG46)))</f>
        <v>#NUM!</v>
      </c>
      <c r="BK48" s="13" t="e">
        <f t="array" ref="BK48">INDEX(Table5[subactivity], SMALL(IF(BK$2=Table5[activity], MATCH(ROW(Table5[activity]), ROW(Table5[activity]))), ROWS($BD$1:BH46)))</f>
        <v>#NUM!</v>
      </c>
      <c r="BL48" s="13" t="e">
        <f t="array" ref="BL48">INDEX(Table5[subactivity], SMALL(IF(BL$2=Table5[activity], MATCH(ROW(Table5[activity]), ROW(Table5[activity]))), ROWS($BD$1:BI46)))</f>
        <v>#NUM!</v>
      </c>
      <c r="BM48" s="13" t="e">
        <f t="array" ref="BM48">INDEX(Table5[subactivity], SMALL(IF(BM$2=Table5[activity], MATCH(ROW(Table5[activity]), ROW(Table5[activity]))), ROWS($BD$1:BJ46)))</f>
        <v>#NUM!</v>
      </c>
      <c r="BN48" s="13" t="e">
        <f t="array" ref="BN48">INDEX(Table5[subactivity], SMALL(IF(BN$2=Table5[activity], MATCH(ROW(Table5[activity]), ROW(Table5[activity]))), ROWS($BD$1:BK46)))</f>
        <v>#NUM!</v>
      </c>
      <c r="BO48" s="13" t="e">
        <f t="array" ref="BO48">INDEX(Table5[subactivity], SMALL(IF(BO$2=Table5[activity], MATCH(ROW(Table5[activity]), ROW(Table5[activity]))), ROWS($BD$1:BL46)))</f>
        <v>#NUM!</v>
      </c>
      <c r="BP48" s="13" t="e">
        <f t="array" ref="BP48">INDEX(Table5[subactivity], SMALL(IF(BP$2=Table5[activity], MATCH(ROW(Table5[activity]), ROW(Table5[activity]))), ROWS($BD$1:BM46)))</f>
        <v>#NUM!</v>
      </c>
      <c r="BQ48" s="13" t="e">
        <f t="array" ref="BQ48">INDEX(Table5[subactivity], SMALL(IF(BQ$2=Table5[activity], MATCH(ROW(Table5[activity]), ROW(Table5[activity]))), ROWS($BD$1:BN46)))</f>
        <v>#NUM!</v>
      </c>
      <c r="BR48" s="13" t="e">
        <f t="array" ref="BR48">INDEX(Table5[subactivity], SMALL(IF(BR$2=Table5[activity], MATCH(ROW(Table5[activity]), ROW(Table5[activity]))), ROWS($BD$1:BO46)))</f>
        <v>#NUM!</v>
      </c>
      <c r="BS48" s="13" t="e">
        <f t="array" ref="BS48">INDEX(Table5[subactivity], SMALL(IF(BS$2=Table5[activity], MATCH(ROW(Table5[activity]), ROW(Table5[activity]))), ROWS($BD$1:BP46)))</f>
        <v>#NUM!</v>
      </c>
      <c r="BT48" s="13" t="e">
        <f t="array" ref="BT48">INDEX(Table5[subactivity], SMALL(IF(BT$2=Table5[activity], MATCH(ROW(Table5[activity]), ROW(Table5[activity]))), ROWS($BD$1:BQ46)))</f>
        <v>#NUM!</v>
      </c>
      <c r="BU48" s="13" t="e">
        <f t="array" ref="BU48">INDEX(Table5[subactivity], SMALL(IF(BU$2=Table5[activity], MATCH(ROW(Table5[activity]), ROW(Table5[activity]))), ROWS($BD$1:BR46)))</f>
        <v>#NUM!</v>
      </c>
      <c r="BV48" s="13" t="e">
        <f t="array" ref="BV48">INDEX(Table5[subactivity], SMALL(IF(BV$2=Table5[activity], MATCH(ROW(Table5[activity]), ROW(Table5[activity]))), ROWS($BD$1:BS46)))</f>
        <v>#NUM!</v>
      </c>
      <c r="BW48" s="13" t="e">
        <f t="array" ref="BW48">INDEX(Table5[subactivity], SMALL(IF(BW$2=Table5[activity], MATCH(ROW(Table5[activity]), ROW(Table5[activity]))), ROWS($BD$1:BT46)))</f>
        <v>#NUM!</v>
      </c>
      <c r="BX48" s="13" t="e">
        <f t="array" ref="BX48">INDEX(Table5[subactivity], SMALL(IF(BX$2=Table5[activity], MATCH(ROW(Table5[activity]), ROW(Table5[activity]))), ROWS($BD$1:BU46)))</f>
        <v>#NUM!</v>
      </c>
      <c r="BY48" s="13" t="e">
        <f t="array" ref="BY48">INDEX(Table5[subactivity], SMALL(IF(BY$2=Table5[activity], MATCH(ROW(Table5[activity]), ROW(Table5[activity]))), ROWS($BD$1:BV46)))</f>
        <v>#NUM!</v>
      </c>
      <c r="BZ48" s="13" t="e">
        <f t="array" ref="BZ48">INDEX(Table5[subactivity], SMALL(IF(BZ$2=Table5[activity], MATCH(ROW(Table5[activity]), ROW(Table5[activity]))), ROWS($BD$1:BW46)))</f>
        <v>#NUM!</v>
      </c>
      <c r="CA48" s="13" t="e">
        <f t="array" ref="CA48">INDEX(Table5[subactivity], SMALL(IF(CA$2=Table5[activity], MATCH(ROW(Table5[activity]), ROW(Table5[activity]))), ROWS($BD$1:BX46)))</f>
        <v>#NUM!</v>
      </c>
      <c r="CB48" s="13" t="e">
        <f t="array" ref="CB48">INDEX(Table5[subactivity], SMALL(IF(CB$2=Table5[activity], MATCH(ROW(Table5[activity]), ROW(Table5[activity]))), ROWS($BD$1:BY46)))</f>
        <v>#NUM!</v>
      </c>
      <c r="CC48" s="13" t="e">
        <f t="array" ref="CC48">INDEX(Table5[subactivity], SMALL(IF(CC$2=Table5[activity], MATCH(ROW(Table5[activity]), ROW(Table5[activity]))), ROWS($BD$1:BZ46)))</f>
        <v>#NUM!</v>
      </c>
      <c r="CD48" s="13" t="e">
        <f t="array" ref="CD48">INDEX(Table5[subactivity], SMALL(IF(CD$2=Table5[activity], MATCH(ROW(Table5[activity]), ROW(Table5[activity]))), ROWS($BD$1:CA46)))</f>
        <v>#NUM!</v>
      </c>
      <c r="CE48" s="13" t="e">
        <f t="array" ref="CE48">INDEX(Table5[subactivity], SMALL(IF(CE$2=Table5[activity], MATCH(ROW(Table5[activity]), ROW(Table5[activity]))), ROWS($BD$1:CB46)))</f>
        <v>#NUM!</v>
      </c>
      <c r="CF48" s="13" t="e">
        <f t="array" ref="CF48">INDEX(Table5[subactivity], SMALL(IF(CF$2=Table5[activity], MATCH(ROW(Table5[activity]), ROW(Table5[activity]))), ROWS($BD$1:CC46)))</f>
        <v>#NUM!</v>
      </c>
      <c r="CG48" s="13" t="e">
        <f t="array" ref="CG48">INDEX(Table5[subactivity], SMALL(IF(CG$2=Table5[activity], MATCH(ROW(Table5[activity]), ROW(Table5[activity]))), ROWS($BD$1:CD46)))</f>
        <v>#NUM!</v>
      </c>
      <c r="CH48" s="13" t="e">
        <f t="array" ref="CH48">INDEX(Table5[subactivity], SMALL(IF(CH$2=Table5[activity], MATCH(ROW(Table5[activity]), ROW(Table5[activity]))), ROWS($BD$1:CE46)))</f>
        <v>#NUM!</v>
      </c>
      <c r="CI48" s="13" t="e">
        <f t="array" ref="CI48">INDEX(Table5[subactivity], SMALL(IF(CI$2=Table5[activity], MATCH(ROW(Table5[activity]), ROW(Table5[activity]))), ROWS($BD$1:CF46)))</f>
        <v>#NUM!</v>
      </c>
      <c r="CJ48" s="13" t="e">
        <f t="array" ref="CJ48">INDEX(Table5[subactivity], SMALL(IF(CJ$2=Table5[activity], MATCH(ROW(Table5[activity]), ROW(Table5[activity]))), ROWS($BD$1:CG46)))</f>
        <v>#NUM!</v>
      </c>
      <c r="CK48" s="13" t="e">
        <f t="array" ref="CK48">INDEX(Table5[subactivity], SMALL(IF(CK$2=Table5[activity], MATCH(ROW(Table5[activity]), ROW(Table5[activity]))), ROWS($BD$1:CH46)))</f>
        <v>#NUM!</v>
      </c>
      <c r="CL48" s="13" t="e">
        <f t="array" ref="CL48">INDEX(Table5[subactivity], SMALL(IF(CL$2=Table5[activity], MATCH(ROW(Table5[activity]), ROW(Table5[activity]))), ROWS($BD$1:CI46)))</f>
        <v>#NUM!</v>
      </c>
      <c r="CM48" s="13" t="e">
        <f t="array" ref="CM48">INDEX(Table5[subactivity], SMALL(IF(CM$2=Table5[activity], MATCH(ROW(Table5[activity]), ROW(Table5[activity]))), ROWS($BD$1:CJ46)))</f>
        <v>#NUM!</v>
      </c>
      <c r="CN48" s="13" t="e">
        <f t="array" ref="CN48">INDEX(Table5[subactivity], SMALL(IF(CN$2=Table5[activity], MATCH(ROW(Table5[activity]), ROW(Table5[activity]))), ROWS($BD$1:CK46)))</f>
        <v>#NUM!</v>
      </c>
      <c r="CO48" s="13" t="e">
        <f t="array" ref="CO48">INDEX(Table5[subactivity], SMALL(IF(CO$2=Table5[activity], MATCH(ROW(Table5[activity]), ROW(Table5[activity]))), ROWS($BD$1:CL46)))</f>
        <v>#NUM!</v>
      </c>
      <c r="CP48" s="13" t="e">
        <f t="array" ref="CP48">INDEX(Table5[subactivity], SMALL(IF(CP$2=Table5[activity], MATCH(ROW(Table5[activity]), ROW(Table5[activity]))), ROWS($BD$1:CM46)))</f>
        <v>#NUM!</v>
      </c>
      <c r="DG48" s="13" t="s">
        <v>150</v>
      </c>
      <c r="DH48" s="13" t="s">
        <v>150</v>
      </c>
      <c r="DJ48" s="13" t="e">
        <f t="array" ref="DJ48">INDEX(Table8[account], SMALL(IF(DJ$2=Table8[subchannel], MATCH(ROW(Table8[subchannel]), ROW(Table8[subchannel]))), ROWS($DG$1:DG46)))</f>
        <v>#NUM!</v>
      </c>
      <c r="DK48" s="13" t="e">
        <f t="array" ref="DK48">INDEX(Table8[account], SMALL(IF(DK$2=Table8[subchannel], MATCH(ROW(Table8[subchannel]), ROW(Table8[subchannel]))), ROWS($DG$1:DH46)))</f>
        <v>#NUM!</v>
      </c>
      <c r="DL48" s="13" t="e">
        <f t="array" ref="DL48">INDEX(Table8[account], SMALL(IF(DL$2=Table8[subchannel], MATCH(ROW(Table8[subchannel]), ROW(Table8[subchannel]))), ROWS($DG$1:DI46)))</f>
        <v>#NUM!</v>
      </c>
      <c r="DM48" s="13" t="e">
        <f t="array" ref="DM48">INDEX(Table8[account], SMALL(IF(DM$2=Table8[subchannel], MATCH(ROW(Table8[subchannel]), ROW(Table8[subchannel]))), ROWS($DG$1:DJ46)))</f>
        <v>#NUM!</v>
      </c>
      <c r="DN48" s="13" t="e">
        <f t="array" ref="DN48">INDEX(Table8[account], SMALL(IF(DN$2=Table8[subchannel], MATCH(ROW(Table8[subchannel]), ROW(Table8[subchannel]))), ROWS($DG$1:DK46)))</f>
        <v>#NUM!</v>
      </c>
      <c r="DO48" s="13" t="e">
        <f t="array" ref="DO48">INDEX(Table8[account], SMALL(IF(DO$2=Table8[subchannel], MATCH(ROW(Table8[subchannel]), ROW(Table8[subchannel]))), ROWS($DG$1:DL46)))</f>
        <v>#NUM!</v>
      </c>
      <c r="DP48" s="13" t="e">
        <f t="array" ref="DP48">INDEX(Table8[account], SMALL(IF(DP$2=Table8[subchannel], MATCH(ROW(Table8[subchannel]), ROW(Table8[subchannel]))), ROWS($DG$1:DM46)))</f>
        <v>#NUM!</v>
      </c>
      <c r="DQ48" s="13" t="e">
        <f t="array" ref="DQ48">INDEX(Table8[account], SMALL(IF(DQ$2=Table8[subchannel], MATCH(ROW(Table8[subchannel]), ROW(Table8[subchannel]))), ROWS($DG$1:DN46)))</f>
        <v>#NUM!</v>
      </c>
      <c r="DR48" s="13" t="e">
        <f t="array" ref="DR48">INDEX(Table8[account], SMALL(IF(DR$2=Table8[subchannel], MATCH(ROW(Table8[subchannel]), ROW(Table8[subchannel]))), ROWS($DG$1:DO46)))</f>
        <v>#NUM!</v>
      </c>
      <c r="DS48" s="13" t="e">
        <f t="array" ref="DS48">INDEX(Table8[account], SMALL(IF(DS$2=Table8[subchannel], MATCH(ROW(Table8[subchannel]), ROW(Table8[subchannel]))), ROWS($DG$1:DP46)))</f>
        <v>#NUM!</v>
      </c>
      <c r="DT48" s="13" t="e">
        <f t="array" ref="DT48">INDEX(Table8[account], SMALL(IF(DT$2=Table8[subchannel], MATCH(ROW(Table8[subchannel]), ROW(Table8[subchannel]))), ROWS($DG$1:DQ46)))</f>
        <v>#NUM!</v>
      </c>
      <c r="DU48" s="13" t="e">
        <f t="array" ref="DU48">INDEX(Table8[account], SMALL(IF(DU$2=Table8[subchannel], MATCH(ROW(Table8[subchannel]), ROW(Table8[subchannel]))), ROWS($DG$1:DR46)))</f>
        <v>#NUM!</v>
      </c>
      <c r="DV48" s="13" t="e">
        <f t="array" ref="DV48">INDEX(Table8[account], SMALL(IF(DV$2=Table8[subchannel], MATCH(ROW(Table8[subchannel]), ROW(Table8[subchannel]))), ROWS($DG$1:DS46)))</f>
        <v>#NUM!</v>
      </c>
      <c r="DW48" s="13" t="e">
        <f t="array" ref="DW48">INDEX(Table8[account], SMALL(IF(DW$2=Table8[subchannel], MATCH(ROW(Table8[subchannel]), ROW(Table8[subchannel]))), ROWS($DG$1:DT46)))</f>
        <v>#NUM!</v>
      </c>
      <c r="DX48" s="13" t="e">
        <f t="array" ref="DX48">INDEX(Table8[account], SMALL(IF(DX$2=Table8[subchannel], MATCH(ROW(Table8[subchannel]), ROW(Table8[subchannel]))), ROWS($DG$1:DU46)))</f>
        <v>#NUM!</v>
      </c>
      <c r="DY48" s="13" t="e">
        <f t="array" ref="DY48">INDEX(Table8[account], SMALL(IF(DY$2=Table8[subchannel], MATCH(ROW(Table8[subchannel]), ROW(Table8[subchannel]))), ROWS($DG$1:DV46)))</f>
        <v>#NUM!</v>
      </c>
      <c r="DZ48" s="13" t="e">
        <f t="array" ref="DZ48">INDEX(Table8[account], SMALL(IF(DZ$2=Table8[subchannel], MATCH(ROW(Table8[subchannel]), ROW(Table8[subchannel]))), ROWS($DG$1:DW46)))</f>
        <v>#NUM!</v>
      </c>
      <c r="EB48" s="13" t="s">
        <v>177</v>
      </c>
      <c r="EC48" s="13" t="s">
        <v>235</v>
      </c>
      <c r="EE48" s="13" t="e">
        <f t="array" ref="EE48">INDEX(Table9[subaccount], SMALL(IF(EE$2=Table9[account], MATCH(ROW(Table9[account]), ROW(Table9[account]))), ROWS($EB$1:EB46)))</f>
        <v>#NUM!</v>
      </c>
      <c r="EF48" s="13" t="e">
        <f t="array" ref="EF48">INDEX(Table9[subaccount], SMALL(IF(EF$2=Table9[account], MATCH(ROW(Table9[account]), ROW(Table9[account]))), ROWS($EB$1:EC46)))</f>
        <v>#NUM!</v>
      </c>
      <c r="EG48" s="13" t="e">
        <f t="array" ref="EG48">INDEX(Table9[subaccount], SMALL(IF(EG$2=Table9[account], MATCH(ROW(Table9[account]), ROW(Table9[account]))), ROWS($EB$1:ED46)))</f>
        <v>#NUM!</v>
      </c>
      <c r="EH48" s="13" t="e">
        <f t="array" ref="EH48">INDEX(Table9[subaccount], SMALL(IF(EH$2=Table9[account], MATCH(ROW(Table9[account]), ROW(Table9[account]))), ROWS($EB$1:EE46)))</f>
        <v>#NUM!</v>
      </c>
      <c r="EI48" s="13" t="e">
        <f t="array" ref="EI48">INDEX(Table9[subaccount], SMALL(IF(EI$2=Table9[account], MATCH(ROW(Table9[account]), ROW(Table9[account]))), ROWS($EB$1:EF46)))</f>
        <v>#NUM!</v>
      </c>
      <c r="EJ48" s="13" t="e">
        <f t="array" ref="EJ48">INDEX(Table9[subaccount], SMALL(IF(EJ$2=Table9[account], MATCH(ROW(Table9[account]), ROW(Table9[account]))), ROWS($EB$1:EG46)))</f>
        <v>#NUM!</v>
      </c>
      <c r="EK48" s="13" t="e">
        <f t="array" ref="EK48">INDEX(Table9[subaccount], SMALL(IF(EK$2=Table9[account], MATCH(ROW(Table9[account]), ROW(Table9[account]))), ROWS($EB$1:EH46)))</f>
        <v>#NUM!</v>
      </c>
      <c r="EL48" s="13" t="e">
        <f t="array" ref="EL48">INDEX(Table9[subaccount], SMALL(IF(EL$2=Table9[account], MATCH(ROW(Table9[account]), ROW(Table9[account]))), ROWS($EB$1:EI46)))</f>
        <v>#NUM!</v>
      </c>
      <c r="EM48" s="13" t="e">
        <f t="array" ref="EM48">INDEX(Table9[subaccount], SMALL(IF(EM$2=Table9[account], MATCH(ROW(Table9[account]), ROW(Table9[account]))), ROWS($EB$1:EJ46)))</f>
        <v>#NUM!</v>
      </c>
      <c r="EN48" s="13" t="e">
        <f t="array" ref="EN48">INDEX(Table9[subaccount], SMALL(IF(EN$2=Table9[account], MATCH(ROW(Table9[account]), ROW(Table9[account]))), ROWS($EB$1:EK46)))</f>
        <v>#NUM!</v>
      </c>
      <c r="EO48" s="13" t="e">
        <f t="array" ref="EO48">INDEX(Table9[subaccount], SMALL(IF(EO$2=Table9[account], MATCH(ROW(Table9[account]), ROW(Table9[account]))), ROWS($EB$1:EL46)))</f>
        <v>#NUM!</v>
      </c>
      <c r="EP48" s="13" t="e">
        <f t="array" ref="EP48">INDEX(Table9[subaccount], SMALL(IF(EP$2=Table9[account], MATCH(ROW(Table9[account]), ROW(Table9[account]))), ROWS($EB$1:EM46)))</f>
        <v>#NUM!</v>
      </c>
      <c r="EQ48" s="13" t="e">
        <f t="array" ref="EQ48">INDEX(Table9[subaccount], SMALL(IF(EQ$2=Table9[account], MATCH(ROW(Table9[account]), ROW(Table9[account]))), ROWS($EB$1:EN46)))</f>
        <v>#NUM!</v>
      </c>
      <c r="ER48" s="13" t="e">
        <f t="array" ref="ER48">INDEX(Table9[subaccount], SMALL(IF(ER$2=Table9[account], MATCH(ROW(Table9[account]), ROW(Table9[account]))), ROWS($EB$1:EO46)))</f>
        <v>#NUM!</v>
      </c>
      <c r="ES48" s="13" t="e">
        <f t="array" ref="ES48">INDEX(Table9[subaccount], SMALL(IF(ES$2=Table9[account], MATCH(ROW(Table9[account]), ROW(Table9[account]))), ROWS($EB$1:EP46)))</f>
        <v>#NUM!</v>
      </c>
      <c r="ET48" s="13" t="e">
        <f t="array" ref="ET48">INDEX(Table9[subaccount], SMALL(IF(ET$2=Table9[account], MATCH(ROW(Table9[account]), ROW(Table9[account]))), ROWS($EB$1:EQ46)))</f>
        <v>#NUM!</v>
      </c>
      <c r="EU48" s="13" t="e">
        <f t="array" ref="EU48">INDEX(Table9[subaccount], SMALL(IF(EU$2=Table9[account], MATCH(ROW(Table9[account]), ROW(Table9[account]))), ROWS($EB$1:ER46)))</f>
        <v>#NUM!</v>
      </c>
      <c r="EV48" s="13" t="e">
        <f t="array" ref="EV48">INDEX(Table9[subaccount], SMALL(IF(EV$2=Table9[account], MATCH(ROW(Table9[account]), ROW(Table9[account]))), ROWS($EB$1:ES46)))</f>
        <v>#NUM!</v>
      </c>
      <c r="EW48" s="13" t="e">
        <f t="array" ref="EW48">INDEX(Table9[subaccount], SMALL(IF(EW$2=Table9[account], MATCH(ROW(Table9[account]), ROW(Table9[account]))), ROWS($EB$1:ET46)))</f>
        <v>#NUM!</v>
      </c>
      <c r="EX48" s="13" t="e">
        <f t="array" ref="EX48">INDEX(Table9[subaccount], SMALL(IF(EX$2=Table9[account], MATCH(ROW(Table9[account]), ROW(Table9[account]))), ROWS($EB$1:EU46)))</f>
        <v>#NUM!</v>
      </c>
      <c r="EY48" s="13" t="e">
        <f t="array" ref="EY48">INDEX(Table9[subaccount], SMALL(IF(EY$2=Table9[account], MATCH(ROW(Table9[account]), ROW(Table9[account]))), ROWS($EB$1:EV46)))</f>
        <v>#NUM!</v>
      </c>
      <c r="EZ48" s="13" t="e">
        <f t="array" ref="EZ48">INDEX(Table9[subaccount], SMALL(IF(EZ$2=Table9[account], MATCH(ROW(Table9[account]), ROW(Table9[account]))), ROWS($EB$1:EW46)))</f>
        <v>#NUM!</v>
      </c>
      <c r="FA48" s="13" t="e">
        <f t="array" ref="FA48">INDEX(Table9[subaccount], SMALL(IF(FA$2=Table9[account], MATCH(ROW(Table9[account]), ROW(Table9[account]))), ROWS($EB$1:EX46)))</f>
        <v>#NUM!</v>
      </c>
      <c r="FB48" s="13" t="e">
        <f t="array" ref="FB48">INDEX(Table9[subaccount], SMALL(IF(FB$2=Table9[account], MATCH(ROW(Table9[account]), ROW(Table9[account]))), ROWS($EB$1:EY46)))</f>
        <v>#NUM!</v>
      </c>
      <c r="FC48" s="13" t="e">
        <f t="array" ref="FC48">INDEX(Table9[subaccount], SMALL(IF(FC$2=Table9[account], MATCH(ROW(Table9[account]), ROW(Table9[account]))), ROWS($EB$1:EZ46)))</f>
        <v>#NUM!</v>
      </c>
      <c r="FD48" s="13" t="e">
        <f t="array" ref="FD48">INDEX(Table9[subaccount], SMALL(IF(FD$2=Table9[account], MATCH(ROW(Table9[account]), ROW(Table9[account]))), ROWS($EB$1:FA46)))</f>
        <v>#NUM!</v>
      </c>
      <c r="FE48" s="13" t="e">
        <f t="array" ref="FE48">INDEX(Table9[subaccount], SMALL(IF(FE$2=Table9[account], MATCH(ROW(Table9[account]), ROW(Table9[account]))), ROWS($EB$1:FB46)))</f>
        <v>#NUM!</v>
      </c>
      <c r="FF48" s="13" t="e">
        <f t="array" ref="FF48">INDEX(Table9[subaccount], SMALL(IF(FF$2=Table9[account], MATCH(ROW(Table9[account]), ROW(Table9[account]))), ROWS($EB$1:FC46)))</f>
        <v>#NUM!</v>
      </c>
      <c r="FG48" s="13" t="e">
        <f t="array" ref="FG48">INDEX(Table9[subaccount], SMALL(IF(FG$2=Table9[account], MATCH(ROW(Table9[account]), ROW(Table9[account]))), ROWS($EB$1:FD46)))</f>
        <v>#NUM!</v>
      </c>
      <c r="FH48" s="13" t="e">
        <f t="array" ref="FH48">INDEX(Table9[subaccount], SMALL(IF(FH$2=Table9[account], MATCH(ROW(Table9[account]), ROW(Table9[account]))), ROWS($EB$1:FE46)))</f>
        <v>#NUM!</v>
      </c>
      <c r="FI48" s="13" t="e">
        <f t="array" ref="FI48">INDEX(Table9[subaccount], SMALL(IF(FI$2=Table9[account], MATCH(ROW(Table9[account]), ROW(Table9[account]))), ROWS($EB$1:FF46)))</f>
        <v>#NUM!</v>
      </c>
      <c r="FJ48" s="13" t="e">
        <f t="array" ref="FJ48">INDEX(Table9[subaccount], SMALL(IF(FJ$2=Table9[account], MATCH(ROW(Table9[account]), ROW(Table9[account]))), ROWS($EB$1:FG46)))</f>
        <v>#NUM!</v>
      </c>
      <c r="FK48" s="13" t="e">
        <f t="array" ref="FK48">INDEX(Table9[subaccount], SMALL(IF(FK$2=Table9[account], MATCH(ROW(Table9[account]), ROW(Table9[account]))), ROWS($EB$1:FH46)))</f>
        <v>#NUM!</v>
      </c>
      <c r="FL48" s="13" t="e">
        <f t="array" ref="FL48">INDEX(Table9[subaccount], SMALL(IF(FL$2=Table9[account], MATCH(ROW(Table9[account]), ROW(Table9[account]))), ROWS($EB$1:FI46)))</f>
        <v>#NUM!</v>
      </c>
      <c r="FM48" s="13" t="e">
        <f t="array" ref="FM48">INDEX(Table9[subaccount], SMALL(IF(FM$2=Table9[account], MATCH(ROW(Table9[account]), ROW(Table9[account]))), ROWS($EB$1:FJ46)))</f>
        <v>#NUM!</v>
      </c>
      <c r="FN48" s="13" t="e">
        <f t="array" ref="FN48">INDEX(Table9[subaccount], SMALL(IF(FN$2=Table9[account], MATCH(ROW(Table9[account]), ROW(Table9[account]))), ROWS($EB$1:FK46)))</f>
        <v>#NUM!</v>
      </c>
      <c r="FO48" s="13" t="e">
        <f t="array" ref="FO48">INDEX(Table9[subaccount], SMALL(IF(FO$2=Table9[account], MATCH(ROW(Table9[account]), ROW(Table9[account]))), ROWS($EB$1:FL46)))</f>
        <v>#NUM!</v>
      </c>
      <c r="FP48" s="13" t="e">
        <f t="array" ref="FP48">INDEX(Table9[subaccount], SMALL(IF(FP$2=Table9[account], MATCH(ROW(Table9[account]), ROW(Table9[account]))), ROWS($EB$1:FM46)))</f>
        <v>#NUM!</v>
      </c>
      <c r="FQ48" s="13" t="e">
        <f t="array" ref="FQ48">INDEX(Table9[subaccount], SMALL(IF(FQ$2=Table9[account], MATCH(ROW(Table9[account]), ROW(Table9[account]))), ROWS($EB$1:FN46)))</f>
        <v>#NUM!</v>
      </c>
      <c r="FR48" s="13" t="e">
        <f t="array" ref="FR48">INDEX(Table9[subaccount], SMALL(IF(FR$2=Table9[account], MATCH(ROW(Table9[account]), ROW(Table9[account]))), ROWS($EB$1:FO46)))</f>
        <v>#NUM!</v>
      </c>
      <c r="FS48" s="13" t="e">
        <f t="array" ref="FS48">INDEX(Table9[subaccount], SMALL(IF(FS$2=Table9[account], MATCH(ROW(Table9[account]), ROW(Table9[account]))), ROWS($EB$1:FP46)))</f>
        <v>#NUM!</v>
      </c>
      <c r="FT48" s="13" t="e">
        <f t="array" ref="FT48">INDEX(Table9[subaccount], SMALL(IF(FT$2=Table9[account], MATCH(ROW(Table9[account]), ROW(Table9[account]))), ROWS($EB$1:FQ46)))</f>
        <v>#NUM!</v>
      </c>
      <c r="FU48" s="13" t="e">
        <f t="array" ref="FU48">INDEX(Table9[subaccount], SMALL(IF(FU$2=Table9[account], MATCH(ROW(Table9[account]), ROW(Table9[account]))), ROWS($EB$1:FR46)))</f>
        <v>#NUM!</v>
      </c>
      <c r="FV48" s="13" t="e">
        <f t="array" ref="FV48">INDEX(Table9[subaccount], SMALL(IF(FV$2=Table9[account], MATCH(ROW(Table9[account]), ROW(Table9[account]))), ROWS($EB$1:FS46)))</f>
        <v>#NUM!</v>
      </c>
      <c r="FW48" s="13" t="e">
        <f t="array" ref="FW48">INDEX(Table9[subaccount], SMALL(IF(FW$2=Table9[account], MATCH(ROW(Table9[account]), ROW(Table9[account]))), ROWS($EB$1:FT46)))</f>
        <v>#NUM!</v>
      </c>
      <c r="FX48" s="13" t="e">
        <f t="array" ref="FX48">INDEX(Table9[subaccount], SMALL(IF(FX$2=Table9[account], MATCH(ROW(Table9[account]), ROW(Table9[account]))), ROWS($EB$1:FU46)))</f>
        <v>#NUM!</v>
      </c>
      <c r="FY48" s="13" t="e">
        <f t="array" ref="FY48">INDEX(Table9[subaccount], SMALL(IF(FY$2=Table9[account], MATCH(ROW(Table9[account]), ROW(Table9[account]))), ROWS($EB$1:FV46)))</f>
        <v>#NUM!</v>
      </c>
      <c r="FZ48" s="13" t="e">
        <f t="array" ref="FZ48">INDEX(Table9[subaccount], SMALL(IF(FZ$2=Table9[account], MATCH(ROW(Table9[account]), ROW(Table9[account]))), ROWS($EB$1:FW46)))</f>
        <v>#NUM!</v>
      </c>
      <c r="GA48" s="13" t="e">
        <f t="array" ref="GA48">INDEX(Table9[subaccount], SMALL(IF(GA$2=Table9[account], MATCH(ROW(Table9[account]), ROW(Table9[account]))), ROWS($EB$1:FX46)))</f>
        <v>#NUM!</v>
      </c>
      <c r="GB48" s="13" t="e">
        <f t="array" ref="GB48">INDEX(Table9[subaccount], SMALL(IF(GB$2=Table9[account], MATCH(ROW(Table9[account]), ROW(Table9[account]))), ROWS($EB$1:FY46)))</f>
        <v>#NUM!</v>
      </c>
      <c r="GC48" s="13" t="e">
        <f t="array" ref="GC48">INDEX(Table9[subaccount], SMALL(IF(GC$2=Table9[account], MATCH(ROW(Table9[account]), ROW(Table9[account]))), ROWS($EB$1:FZ46)))</f>
        <v>#NUM!</v>
      </c>
      <c r="GD48" s="13" t="e">
        <f t="array" ref="GD48">INDEX(Table9[subaccount], SMALL(IF(GD$2=Table9[account], MATCH(ROW(Table9[account]), ROW(Table9[account]))), ROWS($EB$1:GA46)))</f>
        <v>#NUM!</v>
      </c>
      <c r="GE48" s="13" t="e">
        <f t="array" ref="GE48">INDEX(Table9[subaccount], SMALL(IF(GE$2=Table9[account], MATCH(ROW(Table9[account]), ROW(Table9[account]))), ROWS($EB$1:GB46)))</f>
        <v>#NUM!</v>
      </c>
      <c r="GF48" s="13" t="e">
        <f t="array" ref="GF48">INDEX(Table9[subaccount], SMALL(IF(GF$2=Table9[account], MATCH(ROW(Table9[account]), ROW(Table9[account]))), ROWS($EB$1:GC46)))</f>
        <v>#NUM!</v>
      </c>
      <c r="GG48" s="13" t="e">
        <f t="array" ref="GG48">INDEX(Table9[subaccount], SMALL(IF(GG$2=Table9[account], MATCH(ROW(Table9[account]), ROW(Table9[account]))), ROWS($EB$1:GD46)))</f>
        <v>#NUM!</v>
      </c>
      <c r="GH48" s="13" t="e">
        <f t="array" ref="GH48">INDEX(Table9[subaccount], SMALL(IF(GH$2=Table9[account], MATCH(ROW(Table9[account]), ROW(Table9[account]))), ROWS($EB$1:GE46)))</f>
        <v>#NUM!</v>
      </c>
      <c r="GI48" s="13" t="e">
        <f t="array" ref="GI48">INDEX(Table9[subaccount], SMALL(IF(GI$2=Table9[account], MATCH(ROW(Table9[account]), ROW(Table9[account]))), ROWS($EB$1:GF46)))</f>
        <v>#NUM!</v>
      </c>
      <c r="GJ48" s="13" t="e">
        <f t="array" ref="GJ48">INDEX(Table9[subaccount], SMALL(IF(GJ$2=Table9[account], MATCH(ROW(Table9[account]), ROW(Table9[account]))), ROWS($EB$1:GG46)))</f>
        <v>#NUM!</v>
      </c>
      <c r="GK48" s="13" t="e">
        <f t="array" ref="GK48">INDEX(Table9[subaccount], SMALL(IF(GK$2=Table9[account], MATCH(ROW(Table9[account]), ROW(Table9[account]))), ROWS($EB$1:GH46)))</f>
        <v>#NUM!</v>
      </c>
      <c r="GL48" s="13" t="e">
        <f t="array" ref="GL48">INDEX(Table9[subaccount], SMALL(IF(GL$2=Table9[account], MATCH(ROW(Table9[account]), ROW(Table9[account]))), ROWS($EB$1:GI46)))</f>
        <v>#NUM!</v>
      </c>
      <c r="GM48" s="13" t="e">
        <f t="array" ref="GM48">INDEX(Table9[subaccount], SMALL(IF(GM$2=Table9[account], MATCH(ROW(Table9[account]), ROW(Table9[account]))), ROWS($EB$1:GJ46)))</f>
        <v>#NUM!</v>
      </c>
      <c r="GN48" s="13" t="e">
        <f t="array" ref="GN48">INDEX(Table9[subaccount], SMALL(IF(GN$2=Table9[account], MATCH(ROW(Table9[account]), ROW(Table9[account]))), ROWS($EB$1:GK46)))</f>
        <v>#NUM!</v>
      </c>
      <c r="GO48" s="13" t="e">
        <f t="array" ref="GO48">INDEX(Table9[subaccount], SMALL(IF(GO$2=Table9[account], MATCH(ROW(Table9[account]), ROW(Table9[account]))), ROWS($EB$1:GL46)))</f>
        <v>#NUM!</v>
      </c>
      <c r="GP48" s="13" t="e">
        <f t="array" ref="GP48">INDEX(Table9[subaccount], SMALL(IF(GP$2=Table9[account], MATCH(ROW(Table9[account]), ROW(Table9[account]))), ROWS($EB$1:GM46)))</f>
        <v>#NUM!</v>
      </c>
      <c r="GQ48" s="13" t="e">
        <f t="array" ref="GQ48">INDEX(Table9[subaccount], SMALL(IF(GQ$2=Table9[account], MATCH(ROW(Table9[account]), ROW(Table9[account]))), ROWS($EB$1:GN46)))</f>
        <v>#NUM!</v>
      </c>
      <c r="GR48" s="13" t="e">
        <f t="array" ref="GR48">INDEX(Table9[subaccount], SMALL(IF(GR$2=Table9[account], MATCH(ROW(Table9[account]), ROW(Table9[account]))), ROWS($EB$1:GO46)))</f>
        <v>#NUM!</v>
      </c>
      <c r="GY48" s="13"/>
      <c r="GZ48" s="13"/>
      <c r="HA48" s="13"/>
      <c r="HC48" s="13" t="s">
        <v>413</v>
      </c>
      <c r="HD48" s="13" t="s">
        <v>486</v>
      </c>
      <c r="HF48" s="13" t="e">
        <f t="array" ref="HF48">INDEX(Table12[SKU], SMALL(IF(HF$2=Table12[Brand], MATCH(ROW(Table12[Brand]), ROW(Table12[Brand]))), ROWS($HC$1:HC46)))</f>
        <v>#NUM!</v>
      </c>
      <c r="HG48" s="13" t="e">
        <f t="array" ref="HG48">INDEX(Table12[SKU], SMALL(IF(HG$2=Table12[Brand], MATCH(ROW(Table12[Brand]), ROW(Table12[Brand]))), ROWS($HC$1:HD46)))</f>
        <v>#NUM!</v>
      </c>
      <c r="HH48" s="13" t="e">
        <f t="array" ref="HH48">INDEX(Table12[SKU], SMALL(IF(HH$2=Table12[Brand], MATCH(ROW(Table12[Brand]), ROW(Table12[Brand]))), ROWS($HC$1:HE46)))</f>
        <v>#NUM!</v>
      </c>
      <c r="HI48" s="13" t="e">
        <f t="array" ref="HI48">INDEX(Table12[SKU], SMALL(IF(HI$2=Table12[Brand], MATCH(ROW(Table12[Brand]), ROW(Table12[Brand]))), ROWS($HC$1:HF46)))</f>
        <v>#NUM!</v>
      </c>
      <c r="HJ48" s="13" t="e">
        <f t="array" ref="HJ48">INDEX(Table12[SKU], SMALL(IF(HJ$2=Table12[Brand], MATCH(ROW(Table12[Brand]), ROW(Table12[Brand]))), ROWS($HC$1:HG46)))</f>
        <v>#NUM!</v>
      </c>
      <c r="HK48" s="13" t="e">
        <f t="array" ref="HK48">INDEX(Table12[SKU], SMALL(IF(HK$2=Table12[Brand], MATCH(ROW(Table12[Brand]), ROW(Table12[Brand]))), ROWS($HC$1:HH46)))</f>
        <v>#NUM!</v>
      </c>
      <c r="HL48" s="13" t="e">
        <f t="array" ref="HL48">INDEX(Table12[SKU], SMALL(IF(HL$2=Table12[Brand], MATCH(ROW(Table12[Brand]), ROW(Table12[Brand]))), ROWS($HC$1:HI46)))</f>
        <v>#NUM!</v>
      </c>
      <c r="HM48" s="13" t="e">
        <f t="array" ref="HM48">INDEX(Table12[SKU], SMALL(IF(HM$2=Table12[Brand], MATCH(ROW(Table12[Brand]), ROW(Table12[Brand]))), ROWS($HC$1:HJ46)))</f>
        <v>#NUM!</v>
      </c>
      <c r="HN48" s="13" t="e">
        <f t="array" ref="HN48">INDEX(Table12[SKU], SMALL(IF(HN$2=Table12[Brand], MATCH(ROW(Table12[Brand]), ROW(Table12[Brand]))), ROWS($HC$1:HK46)))</f>
        <v>#NUM!</v>
      </c>
      <c r="HO48" s="13" t="e">
        <f t="array" ref="HO48">INDEX(Table12[SKU], SMALL(IF(HO$2=Table12[Brand], MATCH(ROW(Table12[Brand]), ROW(Table12[Brand]))), ROWS($HC$1:HL46)))</f>
        <v>#NUM!</v>
      </c>
      <c r="HP48" s="13" t="e">
        <f t="array" ref="HP48">INDEX(Table12[SKU], SMALL(IF(HP$2=Table12[Brand], MATCH(ROW(Table12[Brand]), ROW(Table12[Brand]))), ROWS($HC$1:HM46)))</f>
        <v>#NUM!</v>
      </c>
      <c r="HQ48" s="13" t="e">
        <f t="array" ref="HQ48">INDEX(Table12[SKU], SMALL(IF(HQ$2=Table12[Brand], MATCH(ROW(Table12[Brand]), ROW(Table12[Brand]))), ROWS($HC$1:HN46)))</f>
        <v>#NUM!</v>
      </c>
      <c r="HR48" s="13" t="e">
        <f t="array" ref="HR48">INDEX(Table12[SKU], SMALL(IF(HR$2=Table12[Brand], MATCH(ROW(Table12[Brand]), ROW(Table12[Brand]))), ROWS($HC$1:HO46)))</f>
        <v>#NUM!</v>
      </c>
      <c r="HS48" s="13" t="e">
        <f t="array" ref="HS48">INDEX(Table12[SKU], SMALL(IF(HS$2=Table12[Brand], MATCH(ROW(Table12[Brand]), ROW(Table12[Brand]))), ROWS($HC$1:HP46)))</f>
        <v>#NUM!</v>
      </c>
      <c r="HT48" s="13" t="e">
        <f t="array" ref="HT48">INDEX(Table12[SKU], SMALL(IF(HT$2=Table12[Brand], MATCH(ROW(Table12[Brand]), ROW(Table12[Brand]))), ROWS($HC$1:HQ46)))</f>
        <v>#NUM!</v>
      </c>
      <c r="HU48" s="13" t="e">
        <f t="array" ref="HU48">INDEX(Table12[SKU], SMALL(IF(HU$2=Table12[Brand], MATCH(ROW(Table12[Brand]), ROW(Table12[Brand]))), ROWS($HC$1:HR46)))</f>
        <v>#NUM!</v>
      </c>
      <c r="HV48" s="13" t="e">
        <f t="array" ref="HV48">INDEX(Table12[SKU], SMALL(IF(HV$2=Table12[Brand], MATCH(ROW(Table12[Brand]), ROW(Table12[Brand]))), ROWS($HC$1:HS46)))</f>
        <v>#NUM!</v>
      </c>
      <c r="HW48" s="13" t="e">
        <f t="array" ref="HW48">INDEX(Table12[SKU], SMALL(IF(HW$2=Table12[Brand], MATCH(ROW(Table12[Brand]), ROW(Table12[Brand]))), ROWS($HC$1:HT46)))</f>
        <v>#NUM!</v>
      </c>
      <c r="HX48" s="13" t="e">
        <f t="array" ref="HX48">INDEX(Table12[SKU], SMALL(IF(HX$2=Table12[Brand], MATCH(ROW(Table12[Brand]), ROW(Table12[Brand]))), ROWS($HC$1:HU46)))</f>
        <v>#NUM!</v>
      </c>
      <c r="HY48" s="13" t="e">
        <f t="array" ref="HY48">INDEX(Table12[SKU], SMALL(IF(HY$2=Table12[Brand], MATCH(ROW(Table12[Brand]), ROW(Table12[Brand]))), ROWS($HC$1:HV46)))</f>
        <v>#NUM!</v>
      </c>
      <c r="HZ48" s="13" t="e">
        <f t="array" ref="HZ48">INDEX(Table12[SKU], SMALL(IF(HZ$2=Table12[Brand], MATCH(ROW(Table12[Brand]), ROW(Table12[Brand]))), ROWS($HC$1:HW46)))</f>
        <v>#NUM!</v>
      </c>
      <c r="IA48" s="13" t="e">
        <f t="array" ref="IA48">INDEX(Table12[SKU], SMALL(IF(IA$2=Table12[Brand], MATCH(ROW(Table12[Brand]), ROW(Table12[Brand]))), ROWS($HC$1:HX46)))</f>
        <v>#NUM!</v>
      </c>
      <c r="IB48" s="13" t="e">
        <f t="array" ref="IB48">INDEX(Table12[SKU], SMALL(IF(IB$2=Table12[Brand], MATCH(ROW(Table12[Brand]), ROW(Table12[Brand]))), ROWS($HC$1:HY46)))</f>
        <v>#NUM!</v>
      </c>
      <c r="IC48" s="13" t="e">
        <f t="array" ref="IC48">INDEX(Table12[SKU], SMALL(IF(IC$2=Table12[Brand], MATCH(ROW(Table12[Brand]), ROW(Table12[Brand]))), ROWS($HC$1:HZ46)))</f>
        <v>#NUM!</v>
      </c>
      <c r="ID48" s="13" t="e">
        <f t="array" ref="ID48">INDEX(Table12[SKU], SMALL(IF(ID$2=Table12[Brand], MATCH(ROW(Table12[Brand]), ROW(Table12[Brand]))), ROWS($HC$1:IA46)))</f>
        <v>#NUM!</v>
      </c>
      <c r="IE48" s="13" t="e">
        <f t="array" ref="IE48">INDEX(Table12[SKU], SMALL(IF(IE$2=Table12[Brand], MATCH(ROW(Table12[Brand]), ROW(Table12[Brand]))), ROWS($HC$1:IB46)))</f>
        <v>#NUM!</v>
      </c>
      <c r="IF48" s="13" t="e">
        <f t="array" ref="IF48">INDEX(Table12[SKU], SMALL(IF(IF$2=Table12[Brand], MATCH(ROW(Table12[Brand]), ROW(Table12[Brand]))), ROWS($HC$1:IC46)))</f>
        <v>#NUM!</v>
      </c>
      <c r="IG48" s="13" t="e">
        <f t="array" ref="IG48">INDEX(Table12[SKU], SMALL(IF(IG$2=Table12[Brand], MATCH(ROW(Table12[Brand]), ROW(Table12[Brand]))), ROWS($HC$1:ID46)))</f>
        <v>#NUM!</v>
      </c>
      <c r="IH48" s="13" t="e">
        <f t="array" ref="IH48">INDEX(Table12[SKU], SMALL(IF(IH$2=Table12[Brand], MATCH(ROW(Table12[Brand]), ROW(Table12[Brand]))), ROWS($HC$1:IE46)))</f>
        <v>#NUM!</v>
      </c>
      <c r="II48" s="13" t="e">
        <f t="array" ref="II48">INDEX(Table12[SKU], SMALL(IF(II$2=Table12[Brand], MATCH(ROW(Table12[Brand]), ROW(Table12[Brand]))), ROWS($HC$1:IF46)))</f>
        <v>#NUM!</v>
      </c>
      <c r="IJ48" s="13" t="e">
        <f t="array" ref="IJ48">INDEX(Table12[SKU], SMALL(IF(IJ$2=Table12[Brand], MATCH(ROW(Table12[Brand]), ROW(Table12[Brand]))), ROWS($HC$1:IG46)))</f>
        <v>#NUM!</v>
      </c>
      <c r="IL48" t="s">
        <v>413</v>
      </c>
      <c r="IM48" t="s">
        <v>486</v>
      </c>
      <c r="IN48" s="13">
        <f t="shared" si="0"/>
        <v>0</v>
      </c>
    </row>
    <row r="49" spans="33:248">
      <c r="AG49" s="2" t="s">
        <v>91</v>
      </c>
      <c r="AH49" s="3" t="s">
        <v>92</v>
      </c>
      <c r="AJ49" s="13" t="e" cm="1">
        <f t="array" ref="AJ49">INDEX(Table4[activity], SMALL(IF(AJ$2=Table4[subcategory], MATCH(ROW(Table4[subcategory]), ROW(Table4[subcategory]))), ROWS($AG$1:AG47)))</f>
        <v>#NUM!</v>
      </c>
      <c r="AK49" s="13" t="e" cm="1">
        <f t="array" ref="AK49">INDEX(Table4[activity], SMALL(IF(AK$2=Table4[subcategory], MATCH(ROW(Table4[subcategory]), ROW(Table4[subcategory]))), ROWS($AG$1:AH47)))</f>
        <v>#NUM!</v>
      </c>
      <c r="AL49" s="13" t="e" cm="1">
        <f t="array" ref="AL49">INDEX(Table4[activity], SMALL(IF(AL$2=Table4[subcategory], MATCH(ROW(Table4[subcategory]), ROW(Table4[subcategory]))), ROWS($AG$1:AI47)))</f>
        <v>#NUM!</v>
      </c>
      <c r="AM49" s="13" t="e" cm="1">
        <f t="array" ref="AM49">INDEX(Table4[activity], SMALL(IF(AM$2=Table4[subcategory], MATCH(ROW(Table4[subcategory]), ROW(Table4[subcategory]))), ROWS($AG$1:AJ47)))</f>
        <v>#NUM!</v>
      </c>
      <c r="AN49" s="13" t="e" cm="1">
        <f t="array" ref="AN49">INDEX(Table4[activity], SMALL(IF(AN$2=Table4[subcategory], MATCH(ROW(Table4[subcategory]), ROW(Table4[subcategory]))), ROWS($AG$1:AK47)))</f>
        <v>#NUM!</v>
      </c>
      <c r="AO49" s="13" t="e" cm="1">
        <f t="array" ref="AO49">INDEX(Table4[activity], SMALL(IF(AO$2=Table4[subcategory], MATCH(ROW(Table4[subcategory]), ROW(Table4[subcategory]))), ROWS($AG$1:AL47)))</f>
        <v>#NUM!</v>
      </c>
      <c r="AP49" s="13" t="e" cm="1">
        <f t="array" ref="AP49">INDEX(Table4[activity], SMALL(IF(AP$2=Table4[subcategory], MATCH(ROW(Table4[subcategory]), ROW(Table4[subcategory]))), ROWS($AG$1:AM47)))</f>
        <v>#NUM!</v>
      </c>
      <c r="AQ49" s="13" t="e" cm="1">
        <f t="array" ref="AQ49">INDEX(Table4[activity], SMALL(IF(AQ$2=Table4[subcategory], MATCH(ROW(Table4[subcategory]), ROW(Table4[subcategory]))), ROWS($AG$1:AN47)))</f>
        <v>#NUM!</v>
      </c>
      <c r="AR49" s="13" t="e" cm="1">
        <f t="array" ref="AR49">INDEX(Table4[activity], SMALL(IF(AR$2=Table4[subcategory], MATCH(ROW(Table4[subcategory]), ROW(Table4[subcategory]))), ROWS($AG$1:AO47)))</f>
        <v>#NUM!</v>
      </c>
      <c r="AS49" s="13" t="e" cm="1">
        <f t="array" ref="AS49">INDEX(Table4[activity], SMALL(IF(AS$2=Table4[subcategory], MATCH(ROW(Table4[subcategory]), ROW(Table4[subcategory]))), ROWS($AG$1:AP47)))</f>
        <v>#NUM!</v>
      </c>
      <c r="AT49" s="13" t="e" cm="1">
        <f t="array" ref="AT49">INDEX(Table4[activity], SMALL(IF(AT$2=Table4[subcategory], MATCH(ROW(Table4[subcategory]), ROW(Table4[subcategory]))), ROWS($AG$1:AQ47)))</f>
        <v>#NUM!</v>
      </c>
      <c r="AU49" s="13" t="e" cm="1">
        <f t="array" ref="AU49">INDEX(Table4[activity], SMALL(IF(AU$2=Table4[subcategory], MATCH(ROW(Table4[subcategory]), ROW(Table4[subcategory]))), ROWS($AG$1:AR47)))</f>
        <v>#NUM!</v>
      </c>
      <c r="AV49" s="13" t="e" cm="1">
        <f t="array" ref="AV49">INDEX(Table4[activity], SMALL(IF(AV$2=Table4[subcategory], MATCH(ROW(Table4[subcategory]), ROW(Table4[subcategory]))), ROWS($AG$1:AS47)))</f>
        <v>#NUM!</v>
      </c>
      <c r="AW49" s="13" t="e" cm="1">
        <f t="array" ref="AW49">INDEX(Table4[activity], SMALL(IF(AW$2=Table4[subcategory], MATCH(ROW(Table4[subcategory]), ROW(Table4[subcategory]))), ROWS($AG$1:AT47)))</f>
        <v>#NUM!</v>
      </c>
      <c r="AX49" s="13" t="e" cm="1">
        <f t="array" ref="AX49">INDEX(Table4[activity], SMALL(IF(AX$2=Table4[subcategory], MATCH(ROW(Table4[subcategory]), ROW(Table4[subcategory]))), ROWS($AG$1:AU47)))</f>
        <v>#NUM!</v>
      </c>
      <c r="AY49" s="13" t="e" cm="1">
        <f t="array" ref="AY49">INDEX(Table4[activity], SMALL(IF(AY$2=Table4[subcategory], MATCH(ROW(Table4[subcategory]), ROW(Table4[subcategory]))), ROWS($AG$1:AV47)))</f>
        <v>#NUM!</v>
      </c>
      <c r="AZ49" s="13" t="e" cm="1">
        <f t="array" ref="AZ49">INDEX(Table4[activity], SMALL(IF(AZ$2=Table4[subcategory], MATCH(ROW(Table4[subcategory]), ROW(Table4[subcategory]))), ROWS($AG$1:AW47)))</f>
        <v>#NUM!</v>
      </c>
      <c r="BA49" s="13" t="e" cm="1">
        <f t="array" ref="BA49">INDEX(Table4[activity], SMALL(IF(BA$2=Table4[subcategory], MATCH(ROW(Table4[subcategory]), ROW(Table4[subcategory]))), ROWS($AG$1:AX47)))</f>
        <v>#NUM!</v>
      </c>
      <c r="BB49" s="13" t="e" cm="1">
        <f t="array" ref="BB49">INDEX(Table4[activity], SMALL(IF(BB$2=Table4[subcategory], MATCH(ROW(Table4[subcategory]), ROW(Table4[subcategory]))), ROWS($AG$1:AY47)))</f>
        <v>#NUM!</v>
      </c>
      <c r="BD49" s="13" t="s">
        <v>594</v>
      </c>
      <c r="BE49" s="13" t="s">
        <v>600</v>
      </c>
      <c r="BG49" s="13" t="e">
        <f t="array" ref="BG49">INDEX(Table5[subactivity], SMALL(IF(BG$2=Table5[activity], MATCH(ROW(Table5[activity]), ROW(Table5[activity]))), ROWS($BD$1:BD47)))</f>
        <v>#NUM!</v>
      </c>
      <c r="BH49" s="13" t="e">
        <f t="array" ref="BH49">INDEX(Table5[subactivity], SMALL(IF(BH$2=Table5[activity], MATCH(ROW(Table5[activity]), ROW(Table5[activity]))), ROWS($BD$1:BE47)))</f>
        <v>#NUM!</v>
      </c>
      <c r="BI49" s="13" t="e">
        <f t="array" ref="BI49">INDEX(Table5[subactivity], SMALL(IF(BI$2=Table5[activity], MATCH(ROW(Table5[activity]), ROW(Table5[activity]))), ROWS($BD$1:BF47)))</f>
        <v>#NUM!</v>
      </c>
      <c r="BJ49" s="13" t="e">
        <f t="array" ref="BJ49">INDEX(Table5[subactivity], SMALL(IF(BJ$2=Table5[activity], MATCH(ROW(Table5[activity]), ROW(Table5[activity]))), ROWS($BD$1:BG47)))</f>
        <v>#NUM!</v>
      </c>
      <c r="BK49" s="13" t="e">
        <f t="array" ref="BK49">INDEX(Table5[subactivity], SMALL(IF(BK$2=Table5[activity], MATCH(ROW(Table5[activity]), ROW(Table5[activity]))), ROWS($BD$1:BH47)))</f>
        <v>#NUM!</v>
      </c>
      <c r="BL49" s="13" t="e">
        <f t="array" ref="BL49">INDEX(Table5[subactivity], SMALL(IF(BL$2=Table5[activity], MATCH(ROW(Table5[activity]), ROW(Table5[activity]))), ROWS($BD$1:BI47)))</f>
        <v>#NUM!</v>
      </c>
      <c r="BM49" s="13" t="e">
        <f t="array" ref="BM49">INDEX(Table5[subactivity], SMALL(IF(BM$2=Table5[activity], MATCH(ROW(Table5[activity]), ROW(Table5[activity]))), ROWS($BD$1:BJ47)))</f>
        <v>#NUM!</v>
      </c>
      <c r="BN49" s="13" t="e">
        <f t="array" ref="BN49">INDEX(Table5[subactivity], SMALL(IF(BN$2=Table5[activity], MATCH(ROW(Table5[activity]), ROW(Table5[activity]))), ROWS($BD$1:BK47)))</f>
        <v>#NUM!</v>
      </c>
      <c r="BO49" s="13" t="e">
        <f t="array" ref="BO49">INDEX(Table5[subactivity], SMALL(IF(BO$2=Table5[activity], MATCH(ROW(Table5[activity]), ROW(Table5[activity]))), ROWS($BD$1:BL47)))</f>
        <v>#NUM!</v>
      </c>
      <c r="BP49" s="13" t="e">
        <f t="array" ref="BP49">INDEX(Table5[subactivity], SMALL(IF(BP$2=Table5[activity], MATCH(ROW(Table5[activity]), ROW(Table5[activity]))), ROWS($BD$1:BM47)))</f>
        <v>#NUM!</v>
      </c>
      <c r="BQ49" s="13" t="e">
        <f t="array" ref="BQ49">INDEX(Table5[subactivity], SMALL(IF(BQ$2=Table5[activity], MATCH(ROW(Table5[activity]), ROW(Table5[activity]))), ROWS($BD$1:BN47)))</f>
        <v>#NUM!</v>
      </c>
      <c r="BR49" s="13" t="e">
        <f t="array" ref="BR49">INDEX(Table5[subactivity], SMALL(IF(BR$2=Table5[activity], MATCH(ROW(Table5[activity]), ROW(Table5[activity]))), ROWS($BD$1:BO47)))</f>
        <v>#NUM!</v>
      </c>
      <c r="BS49" s="13" t="e">
        <f t="array" ref="BS49">INDEX(Table5[subactivity], SMALL(IF(BS$2=Table5[activity], MATCH(ROW(Table5[activity]), ROW(Table5[activity]))), ROWS($BD$1:BP47)))</f>
        <v>#NUM!</v>
      </c>
      <c r="BT49" s="13" t="e">
        <f t="array" ref="BT49">INDEX(Table5[subactivity], SMALL(IF(BT$2=Table5[activity], MATCH(ROW(Table5[activity]), ROW(Table5[activity]))), ROWS($BD$1:BQ47)))</f>
        <v>#NUM!</v>
      </c>
      <c r="BU49" s="13" t="e">
        <f t="array" ref="BU49">INDEX(Table5[subactivity], SMALL(IF(BU$2=Table5[activity], MATCH(ROW(Table5[activity]), ROW(Table5[activity]))), ROWS($BD$1:BR47)))</f>
        <v>#NUM!</v>
      </c>
      <c r="BV49" s="13" t="e">
        <f t="array" ref="BV49">INDEX(Table5[subactivity], SMALL(IF(BV$2=Table5[activity], MATCH(ROW(Table5[activity]), ROW(Table5[activity]))), ROWS($BD$1:BS47)))</f>
        <v>#NUM!</v>
      </c>
      <c r="BW49" s="13" t="e">
        <f t="array" ref="BW49">INDEX(Table5[subactivity], SMALL(IF(BW$2=Table5[activity], MATCH(ROW(Table5[activity]), ROW(Table5[activity]))), ROWS($BD$1:BT47)))</f>
        <v>#NUM!</v>
      </c>
      <c r="BX49" s="13" t="e">
        <f t="array" ref="BX49">INDEX(Table5[subactivity], SMALL(IF(BX$2=Table5[activity], MATCH(ROW(Table5[activity]), ROW(Table5[activity]))), ROWS($BD$1:BU47)))</f>
        <v>#NUM!</v>
      </c>
      <c r="BY49" s="13" t="e">
        <f t="array" ref="BY49">INDEX(Table5[subactivity], SMALL(IF(BY$2=Table5[activity], MATCH(ROW(Table5[activity]), ROW(Table5[activity]))), ROWS($BD$1:BV47)))</f>
        <v>#NUM!</v>
      </c>
      <c r="BZ49" s="13" t="e">
        <f t="array" ref="BZ49">INDEX(Table5[subactivity], SMALL(IF(BZ$2=Table5[activity], MATCH(ROW(Table5[activity]), ROW(Table5[activity]))), ROWS($BD$1:BW47)))</f>
        <v>#NUM!</v>
      </c>
      <c r="CA49" s="13" t="e">
        <f t="array" ref="CA49">INDEX(Table5[subactivity], SMALL(IF(CA$2=Table5[activity], MATCH(ROW(Table5[activity]), ROW(Table5[activity]))), ROWS($BD$1:BX47)))</f>
        <v>#NUM!</v>
      </c>
      <c r="CB49" s="13" t="e">
        <f t="array" ref="CB49">INDEX(Table5[subactivity], SMALL(IF(CB$2=Table5[activity], MATCH(ROW(Table5[activity]), ROW(Table5[activity]))), ROWS($BD$1:BY47)))</f>
        <v>#NUM!</v>
      </c>
      <c r="CC49" s="13" t="e">
        <f t="array" ref="CC49">INDEX(Table5[subactivity], SMALL(IF(CC$2=Table5[activity], MATCH(ROW(Table5[activity]), ROW(Table5[activity]))), ROWS($BD$1:BZ47)))</f>
        <v>#NUM!</v>
      </c>
      <c r="CD49" s="13" t="e">
        <f t="array" ref="CD49">INDEX(Table5[subactivity], SMALL(IF(CD$2=Table5[activity], MATCH(ROW(Table5[activity]), ROW(Table5[activity]))), ROWS($BD$1:CA47)))</f>
        <v>#NUM!</v>
      </c>
      <c r="CE49" s="13" t="e">
        <f t="array" ref="CE49">INDEX(Table5[subactivity], SMALL(IF(CE$2=Table5[activity], MATCH(ROW(Table5[activity]), ROW(Table5[activity]))), ROWS($BD$1:CB47)))</f>
        <v>#NUM!</v>
      </c>
      <c r="CF49" s="13" t="e">
        <f t="array" ref="CF49">INDEX(Table5[subactivity], SMALL(IF(CF$2=Table5[activity], MATCH(ROW(Table5[activity]), ROW(Table5[activity]))), ROWS($BD$1:CC47)))</f>
        <v>#NUM!</v>
      </c>
      <c r="CG49" s="13" t="e">
        <f t="array" ref="CG49">INDEX(Table5[subactivity], SMALL(IF(CG$2=Table5[activity], MATCH(ROW(Table5[activity]), ROW(Table5[activity]))), ROWS($BD$1:CD47)))</f>
        <v>#NUM!</v>
      </c>
      <c r="CH49" s="13" t="e">
        <f t="array" ref="CH49">INDEX(Table5[subactivity], SMALL(IF(CH$2=Table5[activity], MATCH(ROW(Table5[activity]), ROW(Table5[activity]))), ROWS($BD$1:CE47)))</f>
        <v>#NUM!</v>
      </c>
      <c r="CI49" s="13" t="e">
        <f t="array" ref="CI49">INDEX(Table5[subactivity], SMALL(IF(CI$2=Table5[activity], MATCH(ROW(Table5[activity]), ROW(Table5[activity]))), ROWS($BD$1:CF47)))</f>
        <v>#NUM!</v>
      </c>
      <c r="CJ49" s="13" t="e">
        <f t="array" ref="CJ49">INDEX(Table5[subactivity], SMALL(IF(CJ$2=Table5[activity], MATCH(ROW(Table5[activity]), ROW(Table5[activity]))), ROWS($BD$1:CG47)))</f>
        <v>#NUM!</v>
      </c>
      <c r="CK49" s="13" t="e">
        <f t="array" ref="CK49">INDEX(Table5[subactivity], SMALL(IF(CK$2=Table5[activity], MATCH(ROW(Table5[activity]), ROW(Table5[activity]))), ROWS($BD$1:CH47)))</f>
        <v>#NUM!</v>
      </c>
      <c r="CL49" s="13" t="e">
        <f t="array" ref="CL49">INDEX(Table5[subactivity], SMALL(IF(CL$2=Table5[activity], MATCH(ROW(Table5[activity]), ROW(Table5[activity]))), ROWS($BD$1:CI47)))</f>
        <v>#NUM!</v>
      </c>
      <c r="CM49" s="13" t="e">
        <f t="array" ref="CM49">INDEX(Table5[subactivity], SMALL(IF(CM$2=Table5[activity], MATCH(ROW(Table5[activity]), ROW(Table5[activity]))), ROWS($BD$1:CJ47)))</f>
        <v>#NUM!</v>
      </c>
      <c r="CN49" s="13" t="e">
        <f t="array" ref="CN49">INDEX(Table5[subactivity], SMALL(IF(CN$2=Table5[activity], MATCH(ROW(Table5[activity]), ROW(Table5[activity]))), ROWS($BD$1:CK47)))</f>
        <v>#NUM!</v>
      </c>
      <c r="CO49" s="13" t="e">
        <f t="array" ref="CO49">INDEX(Table5[subactivity], SMALL(IF(CO$2=Table5[activity], MATCH(ROW(Table5[activity]), ROW(Table5[activity]))), ROWS($BD$1:CL47)))</f>
        <v>#NUM!</v>
      </c>
      <c r="CP49" s="13" t="e">
        <f t="array" ref="CP49">INDEX(Table5[subactivity], SMALL(IF(CP$2=Table5[activity], MATCH(ROW(Table5[activity]), ROW(Table5[activity]))), ROWS($BD$1:CM47)))</f>
        <v>#NUM!</v>
      </c>
      <c r="DG49" s="13" t="s">
        <v>150</v>
      </c>
      <c r="DH49" s="13" t="s">
        <v>199</v>
      </c>
      <c r="DJ49" s="13" t="e">
        <f t="array" ref="DJ49">INDEX(Table8[account], SMALL(IF(DJ$2=Table8[subchannel], MATCH(ROW(Table8[subchannel]), ROW(Table8[subchannel]))), ROWS($DG$1:DG47)))</f>
        <v>#NUM!</v>
      </c>
      <c r="DK49" s="13" t="e">
        <f t="array" ref="DK49">INDEX(Table8[account], SMALL(IF(DK$2=Table8[subchannel], MATCH(ROW(Table8[subchannel]), ROW(Table8[subchannel]))), ROWS($DG$1:DH47)))</f>
        <v>#NUM!</v>
      </c>
      <c r="DL49" s="13" t="e">
        <f t="array" ref="DL49">INDEX(Table8[account], SMALL(IF(DL$2=Table8[subchannel], MATCH(ROW(Table8[subchannel]), ROW(Table8[subchannel]))), ROWS($DG$1:DI47)))</f>
        <v>#NUM!</v>
      </c>
      <c r="DM49" s="13" t="e">
        <f t="array" ref="DM49">INDEX(Table8[account], SMALL(IF(DM$2=Table8[subchannel], MATCH(ROW(Table8[subchannel]), ROW(Table8[subchannel]))), ROWS($DG$1:DJ47)))</f>
        <v>#NUM!</v>
      </c>
      <c r="DN49" s="13" t="e">
        <f t="array" ref="DN49">INDEX(Table8[account], SMALL(IF(DN$2=Table8[subchannel], MATCH(ROW(Table8[subchannel]), ROW(Table8[subchannel]))), ROWS($DG$1:DK47)))</f>
        <v>#NUM!</v>
      </c>
      <c r="DO49" s="13" t="e">
        <f t="array" ref="DO49">INDEX(Table8[account], SMALL(IF(DO$2=Table8[subchannel], MATCH(ROW(Table8[subchannel]), ROW(Table8[subchannel]))), ROWS($DG$1:DL47)))</f>
        <v>#NUM!</v>
      </c>
      <c r="DP49" s="13" t="e">
        <f t="array" ref="DP49">INDEX(Table8[account], SMALL(IF(DP$2=Table8[subchannel], MATCH(ROW(Table8[subchannel]), ROW(Table8[subchannel]))), ROWS($DG$1:DM47)))</f>
        <v>#NUM!</v>
      </c>
      <c r="DQ49" s="13" t="e">
        <f t="array" ref="DQ49">INDEX(Table8[account], SMALL(IF(DQ$2=Table8[subchannel], MATCH(ROW(Table8[subchannel]), ROW(Table8[subchannel]))), ROWS($DG$1:DN47)))</f>
        <v>#NUM!</v>
      </c>
      <c r="DR49" s="13" t="e">
        <f t="array" ref="DR49">INDEX(Table8[account], SMALL(IF(DR$2=Table8[subchannel], MATCH(ROW(Table8[subchannel]), ROW(Table8[subchannel]))), ROWS($DG$1:DO47)))</f>
        <v>#NUM!</v>
      </c>
      <c r="DS49" s="13" t="e">
        <f t="array" ref="DS49">INDEX(Table8[account], SMALL(IF(DS$2=Table8[subchannel], MATCH(ROW(Table8[subchannel]), ROW(Table8[subchannel]))), ROWS($DG$1:DP47)))</f>
        <v>#NUM!</v>
      </c>
      <c r="DT49" s="13" t="e">
        <f t="array" ref="DT49">INDEX(Table8[account], SMALL(IF(DT$2=Table8[subchannel], MATCH(ROW(Table8[subchannel]), ROW(Table8[subchannel]))), ROWS($DG$1:DQ47)))</f>
        <v>#NUM!</v>
      </c>
      <c r="DU49" s="13" t="e">
        <f t="array" ref="DU49">INDEX(Table8[account], SMALL(IF(DU$2=Table8[subchannel], MATCH(ROW(Table8[subchannel]), ROW(Table8[subchannel]))), ROWS($DG$1:DR47)))</f>
        <v>#NUM!</v>
      </c>
      <c r="DV49" s="13" t="e">
        <f t="array" ref="DV49">INDEX(Table8[account], SMALL(IF(DV$2=Table8[subchannel], MATCH(ROW(Table8[subchannel]), ROW(Table8[subchannel]))), ROWS($DG$1:DS47)))</f>
        <v>#NUM!</v>
      </c>
      <c r="DW49" s="13" t="e">
        <f t="array" ref="DW49">INDEX(Table8[account], SMALL(IF(DW$2=Table8[subchannel], MATCH(ROW(Table8[subchannel]), ROW(Table8[subchannel]))), ROWS($DG$1:DT47)))</f>
        <v>#NUM!</v>
      </c>
      <c r="DX49" s="13" t="e">
        <f t="array" ref="DX49">INDEX(Table8[account], SMALL(IF(DX$2=Table8[subchannel], MATCH(ROW(Table8[subchannel]), ROW(Table8[subchannel]))), ROWS($DG$1:DU47)))</f>
        <v>#NUM!</v>
      </c>
      <c r="DY49" s="13" t="e">
        <f t="array" ref="DY49">INDEX(Table8[account], SMALL(IF(DY$2=Table8[subchannel], MATCH(ROW(Table8[subchannel]), ROW(Table8[subchannel]))), ROWS($DG$1:DV47)))</f>
        <v>#NUM!</v>
      </c>
      <c r="DZ49" s="13" t="e">
        <f t="array" ref="DZ49">INDEX(Table8[account], SMALL(IF(DZ$2=Table8[subchannel], MATCH(ROW(Table8[subchannel]), ROW(Table8[subchannel]))), ROWS($DG$1:DW47)))</f>
        <v>#NUM!</v>
      </c>
      <c r="EB49" s="13" t="s">
        <v>178</v>
      </c>
      <c r="EC49" s="13" t="s">
        <v>236</v>
      </c>
      <c r="EE49" s="13" t="e">
        <f t="array" ref="EE49">INDEX(Table9[subaccount], SMALL(IF(EE$2=Table9[account], MATCH(ROW(Table9[account]), ROW(Table9[account]))), ROWS($EB$1:EB47)))</f>
        <v>#NUM!</v>
      </c>
      <c r="EF49" s="13" t="e">
        <f t="array" ref="EF49">INDEX(Table9[subaccount], SMALL(IF(EF$2=Table9[account], MATCH(ROW(Table9[account]), ROW(Table9[account]))), ROWS($EB$1:EC47)))</f>
        <v>#NUM!</v>
      </c>
      <c r="EG49" s="13" t="e">
        <f t="array" ref="EG49">INDEX(Table9[subaccount], SMALL(IF(EG$2=Table9[account], MATCH(ROW(Table9[account]), ROW(Table9[account]))), ROWS($EB$1:ED47)))</f>
        <v>#NUM!</v>
      </c>
      <c r="EH49" s="13" t="e">
        <f t="array" ref="EH49">INDEX(Table9[subaccount], SMALL(IF(EH$2=Table9[account], MATCH(ROW(Table9[account]), ROW(Table9[account]))), ROWS($EB$1:EE47)))</f>
        <v>#NUM!</v>
      </c>
      <c r="EI49" s="13" t="e">
        <f t="array" ref="EI49">INDEX(Table9[subaccount], SMALL(IF(EI$2=Table9[account], MATCH(ROW(Table9[account]), ROW(Table9[account]))), ROWS($EB$1:EF47)))</f>
        <v>#NUM!</v>
      </c>
      <c r="EJ49" s="13" t="e">
        <f t="array" ref="EJ49">INDEX(Table9[subaccount], SMALL(IF(EJ$2=Table9[account], MATCH(ROW(Table9[account]), ROW(Table9[account]))), ROWS($EB$1:EG47)))</f>
        <v>#NUM!</v>
      </c>
      <c r="EK49" s="13" t="e">
        <f t="array" ref="EK49">INDEX(Table9[subaccount], SMALL(IF(EK$2=Table9[account], MATCH(ROW(Table9[account]), ROW(Table9[account]))), ROWS($EB$1:EH47)))</f>
        <v>#NUM!</v>
      </c>
      <c r="EL49" s="13" t="e">
        <f t="array" ref="EL49">INDEX(Table9[subaccount], SMALL(IF(EL$2=Table9[account], MATCH(ROW(Table9[account]), ROW(Table9[account]))), ROWS($EB$1:EI47)))</f>
        <v>#NUM!</v>
      </c>
      <c r="EM49" s="13" t="e">
        <f t="array" ref="EM49">INDEX(Table9[subaccount], SMALL(IF(EM$2=Table9[account], MATCH(ROW(Table9[account]), ROW(Table9[account]))), ROWS($EB$1:EJ47)))</f>
        <v>#NUM!</v>
      </c>
      <c r="EN49" s="13" t="e">
        <f t="array" ref="EN49">INDEX(Table9[subaccount], SMALL(IF(EN$2=Table9[account], MATCH(ROW(Table9[account]), ROW(Table9[account]))), ROWS($EB$1:EK47)))</f>
        <v>#NUM!</v>
      </c>
      <c r="EO49" s="13" t="e">
        <f t="array" ref="EO49">INDEX(Table9[subaccount], SMALL(IF(EO$2=Table9[account], MATCH(ROW(Table9[account]), ROW(Table9[account]))), ROWS($EB$1:EL47)))</f>
        <v>#NUM!</v>
      </c>
      <c r="EP49" s="13" t="e">
        <f t="array" ref="EP49">INDEX(Table9[subaccount], SMALL(IF(EP$2=Table9[account], MATCH(ROW(Table9[account]), ROW(Table9[account]))), ROWS($EB$1:EM47)))</f>
        <v>#NUM!</v>
      </c>
      <c r="EQ49" s="13" t="e">
        <f t="array" ref="EQ49">INDEX(Table9[subaccount], SMALL(IF(EQ$2=Table9[account], MATCH(ROW(Table9[account]), ROW(Table9[account]))), ROWS($EB$1:EN47)))</f>
        <v>#NUM!</v>
      </c>
      <c r="ER49" s="13" t="e">
        <f t="array" ref="ER49">INDEX(Table9[subaccount], SMALL(IF(ER$2=Table9[account], MATCH(ROW(Table9[account]), ROW(Table9[account]))), ROWS($EB$1:EO47)))</f>
        <v>#NUM!</v>
      </c>
      <c r="ES49" s="13" t="e">
        <f t="array" ref="ES49">INDEX(Table9[subaccount], SMALL(IF(ES$2=Table9[account], MATCH(ROW(Table9[account]), ROW(Table9[account]))), ROWS($EB$1:EP47)))</f>
        <v>#NUM!</v>
      </c>
      <c r="ET49" s="13" t="e">
        <f t="array" ref="ET49">INDEX(Table9[subaccount], SMALL(IF(ET$2=Table9[account], MATCH(ROW(Table9[account]), ROW(Table9[account]))), ROWS($EB$1:EQ47)))</f>
        <v>#NUM!</v>
      </c>
      <c r="EU49" s="13" t="e">
        <f t="array" ref="EU49">INDEX(Table9[subaccount], SMALL(IF(EU$2=Table9[account], MATCH(ROW(Table9[account]), ROW(Table9[account]))), ROWS($EB$1:ER47)))</f>
        <v>#NUM!</v>
      </c>
      <c r="EV49" s="13" t="e">
        <f t="array" ref="EV49">INDEX(Table9[subaccount], SMALL(IF(EV$2=Table9[account], MATCH(ROW(Table9[account]), ROW(Table9[account]))), ROWS($EB$1:ES47)))</f>
        <v>#NUM!</v>
      </c>
      <c r="EW49" s="13" t="e">
        <f t="array" ref="EW49">INDEX(Table9[subaccount], SMALL(IF(EW$2=Table9[account], MATCH(ROW(Table9[account]), ROW(Table9[account]))), ROWS($EB$1:ET47)))</f>
        <v>#NUM!</v>
      </c>
      <c r="EX49" s="13" t="e">
        <f t="array" ref="EX49">INDEX(Table9[subaccount], SMALL(IF(EX$2=Table9[account], MATCH(ROW(Table9[account]), ROW(Table9[account]))), ROWS($EB$1:EU47)))</f>
        <v>#NUM!</v>
      </c>
      <c r="EY49" s="13" t="e">
        <f t="array" ref="EY49">INDEX(Table9[subaccount], SMALL(IF(EY$2=Table9[account], MATCH(ROW(Table9[account]), ROW(Table9[account]))), ROWS($EB$1:EV47)))</f>
        <v>#NUM!</v>
      </c>
      <c r="EZ49" s="13" t="e">
        <f t="array" ref="EZ49">INDEX(Table9[subaccount], SMALL(IF(EZ$2=Table9[account], MATCH(ROW(Table9[account]), ROW(Table9[account]))), ROWS($EB$1:EW47)))</f>
        <v>#NUM!</v>
      </c>
      <c r="FA49" s="13" t="e">
        <f t="array" ref="FA49">INDEX(Table9[subaccount], SMALL(IF(FA$2=Table9[account], MATCH(ROW(Table9[account]), ROW(Table9[account]))), ROWS($EB$1:EX47)))</f>
        <v>#NUM!</v>
      </c>
      <c r="FB49" s="13" t="e">
        <f t="array" ref="FB49">INDEX(Table9[subaccount], SMALL(IF(FB$2=Table9[account], MATCH(ROW(Table9[account]), ROW(Table9[account]))), ROWS($EB$1:EY47)))</f>
        <v>#NUM!</v>
      </c>
      <c r="FC49" s="13" t="e">
        <f t="array" ref="FC49">INDEX(Table9[subaccount], SMALL(IF(FC$2=Table9[account], MATCH(ROW(Table9[account]), ROW(Table9[account]))), ROWS($EB$1:EZ47)))</f>
        <v>#NUM!</v>
      </c>
      <c r="FD49" s="13" t="e">
        <f t="array" ref="FD49">INDEX(Table9[subaccount], SMALL(IF(FD$2=Table9[account], MATCH(ROW(Table9[account]), ROW(Table9[account]))), ROWS($EB$1:FA47)))</f>
        <v>#NUM!</v>
      </c>
      <c r="FE49" s="13" t="e">
        <f t="array" ref="FE49">INDEX(Table9[subaccount], SMALL(IF(FE$2=Table9[account], MATCH(ROW(Table9[account]), ROW(Table9[account]))), ROWS($EB$1:FB47)))</f>
        <v>#NUM!</v>
      </c>
      <c r="FF49" s="13" t="e">
        <f t="array" ref="FF49">INDEX(Table9[subaccount], SMALL(IF(FF$2=Table9[account], MATCH(ROW(Table9[account]), ROW(Table9[account]))), ROWS($EB$1:FC47)))</f>
        <v>#NUM!</v>
      </c>
      <c r="FG49" s="13" t="e">
        <f t="array" ref="FG49">INDEX(Table9[subaccount], SMALL(IF(FG$2=Table9[account], MATCH(ROW(Table9[account]), ROW(Table9[account]))), ROWS($EB$1:FD47)))</f>
        <v>#NUM!</v>
      </c>
      <c r="FH49" s="13" t="e">
        <f t="array" ref="FH49">INDEX(Table9[subaccount], SMALL(IF(FH$2=Table9[account], MATCH(ROW(Table9[account]), ROW(Table9[account]))), ROWS($EB$1:FE47)))</f>
        <v>#NUM!</v>
      </c>
      <c r="FI49" s="13" t="e">
        <f t="array" ref="FI49">INDEX(Table9[subaccount], SMALL(IF(FI$2=Table9[account], MATCH(ROW(Table9[account]), ROW(Table9[account]))), ROWS($EB$1:FF47)))</f>
        <v>#NUM!</v>
      </c>
      <c r="FJ49" s="13" t="e">
        <f t="array" ref="FJ49">INDEX(Table9[subaccount], SMALL(IF(FJ$2=Table9[account], MATCH(ROW(Table9[account]), ROW(Table9[account]))), ROWS($EB$1:FG47)))</f>
        <v>#NUM!</v>
      </c>
      <c r="FK49" s="13" t="e">
        <f t="array" ref="FK49">INDEX(Table9[subaccount], SMALL(IF(FK$2=Table9[account], MATCH(ROW(Table9[account]), ROW(Table9[account]))), ROWS($EB$1:FH47)))</f>
        <v>#NUM!</v>
      </c>
      <c r="FL49" s="13" t="e">
        <f t="array" ref="FL49">INDEX(Table9[subaccount], SMALL(IF(FL$2=Table9[account], MATCH(ROW(Table9[account]), ROW(Table9[account]))), ROWS($EB$1:FI47)))</f>
        <v>#NUM!</v>
      </c>
      <c r="FM49" s="13" t="e">
        <f t="array" ref="FM49">INDEX(Table9[subaccount], SMALL(IF(FM$2=Table9[account], MATCH(ROW(Table9[account]), ROW(Table9[account]))), ROWS($EB$1:FJ47)))</f>
        <v>#NUM!</v>
      </c>
      <c r="FN49" s="13" t="e">
        <f t="array" ref="FN49">INDEX(Table9[subaccount], SMALL(IF(FN$2=Table9[account], MATCH(ROW(Table9[account]), ROW(Table9[account]))), ROWS($EB$1:FK47)))</f>
        <v>#NUM!</v>
      </c>
      <c r="FO49" s="13" t="e">
        <f t="array" ref="FO49">INDEX(Table9[subaccount], SMALL(IF(FO$2=Table9[account], MATCH(ROW(Table9[account]), ROW(Table9[account]))), ROWS($EB$1:FL47)))</f>
        <v>#NUM!</v>
      </c>
      <c r="FP49" s="13" t="e">
        <f t="array" ref="FP49">INDEX(Table9[subaccount], SMALL(IF(FP$2=Table9[account], MATCH(ROW(Table9[account]), ROW(Table9[account]))), ROWS($EB$1:FM47)))</f>
        <v>#NUM!</v>
      </c>
      <c r="FQ49" s="13" t="e">
        <f t="array" ref="FQ49">INDEX(Table9[subaccount], SMALL(IF(FQ$2=Table9[account], MATCH(ROW(Table9[account]), ROW(Table9[account]))), ROWS($EB$1:FN47)))</f>
        <v>#NUM!</v>
      </c>
      <c r="FR49" s="13" t="e">
        <f t="array" ref="FR49">INDEX(Table9[subaccount], SMALL(IF(FR$2=Table9[account], MATCH(ROW(Table9[account]), ROW(Table9[account]))), ROWS($EB$1:FO47)))</f>
        <v>#NUM!</v>
      </c>
      <c r="FS49" s="13" t="e">
        <f t="array" ref="FS49">INDEX(Table9[subaccount], SMALL(IF(FS$2=Table9[account], MATCH(ROW(Table9[account]), ROW(Table9[account]))), ROWS($EB$1:FP47)))</f>
        <v>#NUM!</v>
      </c>
      <c r="FT49" s="13" t="e">
        <f t="array" ref="FT49">INDEX(Table9[subaccount], SMALL(IF(FT$2=Table9[account], MATCH(ROW(Table9[account]), ROW(Table9[account]))), ROWS($EB$1:FQ47)))</f>
        <v>#NUM!</v>
      </c>
      <c r="FU49" s="13" t="e">
        <f t="array" ref="FU49">INDEX(Table9[subaccount], SMALL(IF(FU$2=Table9[account], MATCH(ROW(Table9[account]), ROW(Table9[account]))), ROWS($EB$1:FR47)))</f>
        <v>#NUM!</v>
      </c>
      <c r="FV49" s="13" t="e">
        <f t="array" ref="FV49">INDEX(Table9[subaccount], SMALL(IF(FV$2=Table9[account], MATCH(ROW(Table9[account]), ROW(Table9[account]))), ROWS($EB$1:FS47)))</f>
        <v>#NUM!</v>
      </c>
      <c r="FW49" s="13" t="e">
        <f t="array" ref="FW49">INDEX(Table9[subaccount], SMALL(IF(FW$2=Table9[account], MATCH(ROW(Table9[account]), ROW(Table9[account]))), ROWS($EB$1:FT47)))</f>
        <v>#NUM!</v>
      </c>
      <c r="FX49" s="13" t="e">
        <f t="array" ref="FX49">INDEX(Table9[subaccount], SMALL(IF(FX$2=Table9[account], MATCH(ROW(Table9[account]), ROW(Table9[account]))), ROWS($EB$1:FU47)))</f>
        <v>#NUM!</v>
      </c>
      <c r="FY49" s="13" t="e">
        <f t="array" ref="FY49">INDEX(Table9[subaccount], SMALL(IF(FY$2=Table9[account], MATCH(ROW(Table9[account]), ROW(Table9[account]))), ROWS($EB$1:FV47)))</f>
        <v>#NUM!</v>
      </c>
      <c r="FZ49" s="13" t="e">
        <f t="array" ref="FZ49">INDEX(Table9[subaccount], SMALL(IF(FZ$2=Table9[account], MATCH(ROW(Table9[account]), ROW(Table9[account]))), ROWS($EB$1:FW47)))</f>
        <v>#NUM!</v>
      </c>
      <c r="GA49" s="13" t="e">
        <f t="array" ref="GA49">INDEX(Table9[subaccount], SMALL(IF(GA$2=Table9[account], MATCH(ROW(Table9[account]), ROW(Table9[account]))), ROWS($EB$1:FX47)))</f>
        <v>#NUM!</v>
      </c>
      <c r="GB49" s="13" t="e">
        <f t="array" ref="GB49">INDEX(Table9[subaccount], SMALL(IF(GB$2=Table9[account], MATCH(ROW(Table9[account]), ROW(Table9[account]))), ROWS($EB$1:FY47)))</f>
        <v>#NUM!</v>
      </c>
      <c r="GC49" s="13" t="e">
        <f t="array" ref="GC49">INDEX(Table9[subaccount], SMALL(IF(GC$2=Table9[account], MATCH(ROW(Table9[account]), ROW(Table9[account]))), ROWS($EB$1:FZ47)))</f>
        <v>#NUM!</v>
      </c>
      <c r="GD49" s="13" t="e">
        <f t="array" ref="GD49">INDEX(Table9[subaccount], SMALL(IF(GD$2=Table9[account], MATCH(ROW(Table9[account]), ROW(Table9[account]))), ROWS($EB$1:GA47)))</f>
        <v>#NUM!</v>
      </c>
      <c r="GE49" s="13" t="e">
        <f t="array" ref="GE49">INDEX(Table9[subaccount], SMALL(IF(GE$2=Table9[account], MATCH(ROW(Table9[account]), ROW(Table9[account]))), ROWS($EB$1:GB47)))</f>
        <v>#NUM!</v>
      </c>
      <c r="GF49" s="13" t="e">
        <f t="array" ref="GF49">INDEX(Table9[subaccount], SMALL(IF(GF$2=Table9[account], MATCH(ROW(Table9[account]), ROW(Table9[account]))), ROWS($EB$1:GC47)))</f>
        <v>#NUM!</v>
      </c>
      <c r="GG49" s="13" t="e">
        <f t="array" ref="GG49">INDEX(Table9[subaccount], SMALL(IF(GG$2=Table9[account], MATCH(ROW(Table9[account]), ROW(Table9[account]))), ROWS($EB$1:GD47)))</f>
        <v>#NUM!</v>
      </c>
      <c r="GH49" s="13" t="e">
        <f t="array" ref="GH49">INDEX(Table9[subaccount], SMALL(IF(GH$2=Table9[account], MATCH(ROW(Table9[account]), ROW(Table9[account]))), ROWS($EB$1:GE47)))</f>
        <v>#NUM!</v>
      </c>
      <c r="GI49" s="13" t="e">
        <f t="array" ref="GI49">INDEX(Table9[subaccount], SMALL(IF(GI$2=Table9[account], MATCH(ROW(Table9[account]), ROW(Table9[account]))), ROWS($EB$1:GF47)))</f>
        <v>#NUM!</v>
      </c>
      <c r="GJ49" s="13" t="e">
        <f t="array" ref="GJ49">INDEX(Table9[subaccount], SMALL(IF(GJ$2=Table9[account], MATCH(ROW(Table9[account]), ROW(Table9[account]))), ROWS($EB$1:GG47)))</f>
        <v>#NUM!</v>
      </c>
      <c r="GK49" s="13" t="e">
        <f t="array" ref="GK49">INDEX(Table9[subaccount], SMALL(IF(GK$2=Table9[account], MATCH(ROW(Table9[account]), ROW(Table9[account]))), ROWS($EB$1:GH47)))</f>
        <v>#NUM!</v>
      </c>
      <c r="GL49" s="13" t="e">
        <f t="array" ref="GL49">INDEX(Table9[subaccount], SMALL(IF(GL$2=Table9[account], MATCH(ROW(Table9[account]), ROW(Table9[account]))), ROWS($EB$1:GI47)))</f>
        <v>#NUM!</v>
      </c>
      <c r="GM49" s="13" t="e">
        <f t="array" ref="GM49">INDEX(Table9[subaccount], SMALL(IF(GM$2=Table9[account], MATCH(ROW(Table9[account]), ROW(Table9[account]))), ROWS($EB$1:GJ47)))</f>
        <v>#NUM!</v>
      </c>
      <c r="GN49" s="13" t="e">
        <f t="array" ref="GN49">INDEX(Table9[subaccount], SMALL(IF(GN$2=Table9[account], MATCH(ROW(Table9[account]), ROW(Table9[account]))), ROWS($EB$1:GK47)))</f>
        <v>#NUM!</v>
      </c>
      <c r="GO49" s="13" t="e">
        <f t="array" ref="GO49">INDEX(Table9[subaccount], SMALL(IF(GO$2=Table9[account], MATCH(ROW(Table9[account]), ROW(Table9[account]))), ROWS($EB$1:GL47)))</f>
        <v>#NUM!</v>
      </c>
      <c r="GP49" s="13" t="e">
        <f t="array" ref="GP49">INDEX(Table9[subaccount], SMALL(IF(GP$2=Table9[account], MATCH(ROW(Table9[account]), ROW(Table9[account]))), ROWS($EB$1:GM47)))</f>
        <v>#NUM!</v>
      </c>
      <c r="GQ49" s="13" t="e">
        <f t="array" ref="GQ49">INDEX(Table9[subaccount], SMALL(IF(GQ$2=Table9[account], MATCH(ROW(Table9[account]), ROW(Table9[account]))), ROWS($EB$1:GN47)))</f>
        <v>#NUM!</v>
      </c>
      <c r="GR49" s="13" t="e">
        <f t="array" ref="GR49">INDEX(Table9[subaccount], SMALL(IF(GR$2=Table9[account], MATCH(ROW(Table9[account]), ROW(Table9[account]))), ROWS($EB$1:GO47)))</f>
        <v>#NUM!</v>
      </c>
      <c r="GY49" s="13"/>
      <c r="GZ49" s="13"/>
      <c r="HA49" s="13"/>
      <c r="HC49" s="13" t="s">
        <v>413</v>
      </c>
      <c r="HD49" s="13" t="s">
        <v>487</v>
      </c>
      <c r="HF49" s="13" t="e">
        <f t="array" ref="HF49">INDEX(Table12[SKU], SMALL(IF(HF$2=Table12[Brand], MATCH(ROW(Table12[Brand]), ROW(Table12[Brand]))), ROWS($HC$1:HC47)))</f>
        <v>#NUM!</v>
      </c>
      <c r="HG49" s="13" t="e">
        <f t="array" ref="HG49">INDEX(Table12[SKU], SMALL(IF(HG$2=Table12[Brand], MATCH(ROW(Table12[Brand]), ROW(Table12[Brand]))), ROWS($HC$1:HD47)))</f>
        <v>#NUM!</v>
      </c>
      <c r="HH49" s="13" t="e">
        <f t="array" ref="HH49">INDEX(Table12[SKU], SMALL(IF(HH$2=Table12[Brand], MATCH(ROW(Table12[Brand]), ROW(Table12[Brand]))), ROWS($HC$1:HE47)))</f>
        <v>#NUM!</v>
      </c>
      <c r="HI49" s="13" t="e">
        <f t="array" ref="HI49">INDEX(Table12[SKU], SMALL(IF(HI$2=Table12[Brand], MATCH(ROW(Table12[Brand]), ROW(Table12[Brand]))), ROWS($HC$1:HF47)))</f>
        <v>#NUM!</v>
      </c>
      <c r="HJ49" s="13" t="e">
        <f t="array" ref="HJ49">INDEX(Table12[SKU], SMALL(IF(HJ$2=Table12[Brand], MATCH(ROW(Table12[Brand]), ROW(Table12[Brand]))), ROWS($HC$1:HG47)))</f>
        <v>#NUM!</v>
      </c>
      <c r="HK49" s="13" t="e">
        <f t="array" ref="HK49">INDEX(Table12[SKU], SMALL(IF(HK$2=Table12[Brand], MATCH(ROW(Table12[Brand]), ROW(Table12[Brand]))), ROWS($HC$1:HH47)))</f>
        <v>#NUM!</v>
      </c>
      <c r="HL49" s="13" t="e">
        <f t="array" ref="HL49">INDEX(Table12[SKU], SMALL(IF(HL$2=Table12[Brand], MATCH(ROW(Table12[Brand]), ROW(Table12[Brand]))), ROWS($HC$1:HI47)))</f>
        <v>#NUM!</v>
      </c>
      <c r="HM49" s="13" t="e">
        <f t="array" ref="HM49">INDEX(Table12[SKU], SMALL(IF(HM$2=Table12[Brand], MATCH(ROW(Table12[Brand]), ROW(Table12[Brand]))), ROWS($HC$1:HJ47)))</f>
        <v>#NUM!</v>
      </c>
      <c r="HN49" s="13" t="e">
        <f t="array" ref="HN49">INDEX(Table12[SKU], SMALL(IF(HN$2=Table12[Brand], MATCH(ROW(Table12[Brand]), ROW(Table12[Brand]))), ROWS($HC$1:HK47)))</f>
        <v>#NUM!</v>
      </c>
      <c r="HO49" s="13" t="e">
        <f t="array" ref="HO49">INDEX(Table12[SKU], SMALL(IF(HO$2=Table12[Brand], MATCH(ROW(Table12[Brand]), ROW(Table12[Brand]))), ROWS($HC$1:HL47)))</f>
        <v>#NUM!</v>
      </c>
      <c r="HP49" s="13" t="e">
        <f t="array" ref="HP49">INDEX(Table12[SKU], SMALL(IF(HP$2=Table12[Brand], MATCH(ROW(Table12[Brand]), ROW(Table12[Brand]))), ROWS($HC$1:HM47)))</f>
        <v>#NUM!</v>
      </c>
      <c r="HQ49" s="13" t="e">
        <f t="array" ref="HQ49">INDEX(Table12[SKU], SMALL(IF(HQ$2=Table12[Brand], MATCH(ROW(Table12[Brand]), ROW(Table12[Brand]))), ROWS($HC$1:HN47)))</f>
        <v>#NUM!</v>
      </c>
      <c r="HR49" s="13" t="e">
        <f t="array" ref="HR49">INDEX(Table12[SKU], SMALL(IF(HR$2=Table12[Brand], MATCH(ROW(Table12[Brand]), ROW(Table12[Brand]))), ROWS($HC$1:HO47)))</f>
        <v>#NUM!</v>
      </c>
      <c r="HS49" s="13" t="e">
        <f t="array" ref="HS49">INDEX(Table12[SKU], SMALL(IF(HS$2=Table12[Brand], MATCH(ROW(Table12[Brand]), ROW(Table12[Brand]))), ROWS($HC$1:HP47)))</f>
        <v>#NUM!</v>
      </c>
      <c r="HT49" s="13" t="e">
        <f t="array" ref="HT49">INDEX(Table12[SKU], SMALL(IF(HT$2=Table12[Brand], MATCH(ROW(Table12[Brand]), ROW(Table12[Brand]))), ROWS($HC$1:HQ47)))</f>
        <v>#NUM!</v>
      </c>
      <c r="HU49" s="13" t="e">
        <f t="array" ref="HU49">INDEX(Table12[SKU], SMALL(IF(HU$2=Table12[Brand], MATCH(ROW(Table12[Brand]), ROW(Table12[Brand]))), ROWS($HC$1:HR47)))</f>
        <v>#NUM!</v>
      </c>
      <c r="HV49" s="13" t="e">
        <f t="array" ref="HV49">INDEX(Table12[SKU], SMALL(IF(HV$2=Table12[Brand], MATCH(ROW(Table12[Brand]), ROW(Table12[Brand]))), ROWS($HC$1:HS47)))</f>
        <v>#NUM!</v>
      </c>
      <c r="HW49" s="13" t="e">
        <f t="array" ref="HW49">INDEX(Table12[SKU], SMALL(IF(HW$2=Table12[Brand], MATCH(ROW(Table12[Brand]), ROW(Table12[Brand]))), ROWS($HC$1:HT47)))</f>
        <v>#NUM!</v>
      </c>
      <c r="HX49" s="13" t="e">
        <f t="array" ref="HX49">INDEX(Table12[SKU], SMALL(IF(HX$2=Table12[Brand], MATCH(ROW(Table12[Brand]), ROW(Table12[Brand]))), ROWS($HC$1:HU47)))</f>
        <v>#NUM!</v>
      </c>
      <c r="HY49" s="13" t="e">
        <f t="array" ref="HY49">INDEX(Table12[SKU], SMALL(IF(HY$2=Table12[Brand], MATCH(ROW(Table12[Brand]), ROW(Table12[Brand]))), ROWS($HC$1:HV47)))</f>
        <v>#NUM!</v>
      </c>
      <c r="HZ49" s="13" t="e">
        <f t="array" ref="HZ49">INDEX(Table12[SKU], SMALL(IF(HZ$2=Table12[Brand], MATCH(ROW(Table12[Brand]), ROW(Table12[Brand]))), ROWS($HC$1:HW47)))</f>
        <v>#NUM!</v>
      </c>
      <c r="IA49" s="13" t="e">
        <f t="array" ref="IA49">INDEX(Table12[SKU], SMALL(IF(IA$2=Table12[Brand], MATCH(ROW(Table12[Brand]), ROW(Table12[Brand]))), ROWS($HC$1:HX47)))</f>
        <v>#NUM!</v>
      </c>
      <c r="IB49" s="13" t="e">
        <f t="array" ref="IB49">INDEX(Table12[SKU], SMALL(IF(IB$2=Table12[Brand], MATCH(ROW(Table12[Brand]), ROW(Table12[Brand]))), ROWS($HC$1:HY47)))</f>
        <v>#NUM!</v>
      </c>
      <c r="IC49" s="13" t="e">
        <f t="array" ref="IC49">INDEX(Table12[SKU], SMALL(IF(IC$2=Table12[Brand], MATCH(ROW(Table12[Brand]), ROW(Table12[Brand]))), ROWS($HC$1:HZ47)))</f>
        <v>#NUM!</v>
      </c>
      <c r="ID49" s="13" t="e">
        <f t="array" ref="ID49">INDEX(Table12[SKU], SMALL(IF(ID$2=Table12[Brand], MATCH(ROW(Table12[Brand]), ROW(Table12[Brand]))), ROWS($HC$1:IA47)))</f>
        <v>#NUM!</v>
      </c>
      <c r="IE49" s="13" t="e">
        <f t="array" ref="IE49">INDEX(Table12[SKU], SMALL(IF(IE$2=Table12[Brand], MATCH(ROW(Table12[Brand]), ROW(Table12[Brand]))), ROWS($HC$1:IB47)))</f>
        <v>#NUM!</v>
      </c>
      <c r="IF49" s="13" t="e">
        <f t="array" ref="IF49">INDEX(Table12[SKU], SMALL(IF(IF$2=Table12[Brand], MATCH(ROW(Table12[Brand]), ROW(Table12[Brand]))), ROWS($HC$1:IC47)))</f>
        <v>#NUM!</v>
      </c>
      <c r="IG49" s="13" t="e">
        <f t="array" ref="IG49">INDEX(Table12[SKU], SMALL(IF(IG$2=Table12[Brand], MATCH(ROW(Table12[Brand]), ROW(Table12[Brand]))), ROWS($HC$1:ID47)))</f>
        <v>#NUM!</v>
      </c>
      <c r="IH49" s="13" t="e">
        <f t="array" ref="IH49">INDEX(Table12[SKU], SMALL(IF(IH$2=Table12[Brand], MATCH(ROW(Table12[Brand]), ROW(Table12[Brand]))), ROWS($HC$1:IE47)))</f>
        <v>#NUM!</v>
      </c>
      <c r="II49" s="13" t="e">
        <f t="array" ref="II49">INDEX(Table12[SKU], SMALL(IF(II$2=Table12[Brand], MATCH(ROW(Table12[Brand]), ROW(Table12[Brand]))), ROWS($HC$1:IF47)))</f>
        <v>#NUM!</v>
      </c>
      <c r="IJ49" s="13" t="e">
        <f t="array" ref="IJ49">INDEX(Table12[SKU], SMALL(IF(IJ$2=Table12[Brand], MATCH(ROW(Table12[Brand]), ROW(Table12[Brand]))), ROWS($HC$1:IG47)))</f>
        <v>#NUM!</v>
      </c>
      <c r="IL49" t="s">
        <v>413</v>
      </c>
      <c r="IM49" t="s">
        <v>487</v>
      </c>
      <c r="IN49" s="13">
        <f t="shared" si="0"/>
        <v>0</v>
      </c>
    </row>
    <row r="50" spans="33:248">
      <c r="AG50" s="2" t="s">
        <v>91</v>
      </c>
      <c r="AH50" s="3" t="s">
        <v>94</v>
      </c>
      <c r="AJ50" s="13" t="e" cm="1">
        <f t="array" ref="AJ50">INDEX(Table4[activity], SMALL(IF(AJ$2=Table4[subcategory], MATCH(ROW(Table4[subcategory]), ROW(Table4[subcategory]))), ROWS($AG$1:AG48)))</f>
        <v>#NUM!</v>
      </c>
      <c r="AK50" s="13" t="e" cm="1">
        <f t="array" ref="AK50">INDEX(Table4[activity], SMALL(IF(AK$2=Table4[subcategory], MATCH(ROW(Table4[subcategory]), ROW(Table4[subcategory]))), ROWS($AG$1:AH48)))</f>
        <v>#NUM!</v>
      </c>
      <c r="AL50" s="13" t="e" cm="1">
        <f t="array" ref="AL50">INDEX(Table4[activity], SMALL(IF(AL$2=Table4[subcategory], MATCH(ROW(Table4[subcategory]), ROW(Table4[subcategory]))), ROWS($AG$1:AI48)))</f>
        <v>#NUM!</v>
      </c>
      <c r="AM50" s="13" t="e" cm="1">
        <f t="array" ref="AM50">INDEX(Table4[activity], SMALL(IF(AM$2=Table4[subcategory], MATCH(ROW(Table4[subcategory]), ROW(Table4[subcategory]))), ROWS($AG$1:AJ48)))</f>
        <v>#NUM!</v>
      </c>
      <c r="AN50" s="13" t="e" cm="1">
        <f t="array" ref="AN50">INDEX(Table4[activity], SMALL(IF(AN$2=Table4[subcategory], MATCH(ROW(Table4[subcategory]), ROW(Table4[subcategory]))), ROWS($AG$1:AK48)))</f>
        <v>#NUM!</v>
      </c>
      <c r="AO50" s="13" t="e" cm="1">
        <f t="array" ref="AO50">INDEX(Table4[activity], SMALL(IF(AO$2=Table4[subcategory], MATCH(ROW(Table4[subcategory]), ROW(Table4[subcategory]))), ROWS($AG$1:AL48)))</f>
        <v>#NUM!</v>
      </c>
      <c r="AP50" s="13" t="e" cm="1">
        <f t="array" ref="AP50">INDEX(Table4[activity], SMALL(IF(AP$2=Table4[subcategory], MATCH(ROW(Table4[subcategory]), ROW(Table4[subcategory]))), ROWS($AG$1:AM48)))</f>
        <v>#NUM!</v>
      </c>
      <c r="AQ50" s="13" t="e" cm="1">
        <f t="array" ref="AQ50">INDEX(Table4[activity], SMALL(IF(AQ$2=Table4[subcategory], MATCH(ROW(Table4[subcategory]), ROW(Table4[subcategory]))), ROWS($AG$1:AN48)))</f>
        <v>#NUM!</v>
      </c>
      <c r="AR50" s="13" t="e" cm="1">
        <f t="array" ref="AR50">INDEX(Table4[activity], SMALL(IF(AR$2=Table4[subcategory], MATCH(ROW(Table4[subcategory]), ROW(Table4[subcategory]))), ROWS($AG$1:AO48)))</f>
        <v>#NUM!</v>
      </c>
      <c r="AS50" s="13" t="e" cm="1">
        <f t="array" ref="AS50">INDEX(Table4[activity], SMALL(IF(AS$2=Table4[subcategory], MATCH(ROW(Table4[subcategory]), ROW(Table4[subcategory]))), ROWS($AG$1:AP48)))</f>
        <v>#NUM!</v>
      </c>
      <c r="AT50" s="13" t="e" cm="1">
        <f t="array" ref="AT50">INDEX(Table4[activity], SMALL(IF(AT$2=Table4[subcategory], MATCH(ROW(Table4[subcategory]), ROW(Table4[subcategory]))), ROWS($AG$1:AQ48)))</f>
        <v>#NUM!</v>
      </c>
      <c r="AU50" s="13" t="e" cm="1">
        <f t="array" ref="AU50">INDEX(Table4[activity], SMALL(IF(AU$2=Table4[subcategory], MATCH(ROW(Table4[subcategory]), ROW(Table4[subcategory]))), ROWS($AG$1:AR48)))</f>
        <v>#NUM!</v>
      </c>
      <c r="AV50" s="13" t="e" cm="1">
        <f t="array" ref="AV50">INDEX(Table4[activity], SMALL(IF(AV$2=Table4[subcategory], MATCH(ROW(Table4[subcategory]), ROW(Table4[subcategory]))), ROWS($AG$1:AS48)))</f>
        <v>#NUM!</v>
      </c>
      <c r="AW50" s="13" t="e" cm="1">
        <f t="array" ref="AW50">INDEX(Table4[activity], SMALL(IF(AW$2=Table4[subcategory], MATCH(ROW(Table4[subcategory]), ROW(Table4[subcategory]))), ROWS($AG$1:AT48)))</f>
        <v>#NUM!</v>
      </c>
      <c r="AX50" s="13" t="e" cm="1">
        <f t="array" ref="AX50">INDEX(Table4[activity], SMALL(IF(AX$2=Table4[subcategory], MATCH(ROW(Table4[subcategory]), ROW(Table4[subcategory]))), ROWS($AG$1:AU48)))</f>
        <v>#NUM!</v>
      </c>
      <c r="AY50" s="13" t="e" cm="1">
        <f t="array" ref="AY50">INDEX(Table4[activity], SMALL(IF(AY$2=Table4[subcategory], MATCH(ROW(Table4[subcategory]), ROW(Table4[subcategory]))), ROWS($AG$1:AV48)))</f>
        <v>#NUM!</v>
      </c>
      <c r="AZ50" s="13" t="e" cm="1">
        <f t="array" ref="AZ50">INDEX(Table4[activity], SMALL(IF(AZ$2=Table4[subcategory], MATCH(ROW(Table4[subcategory]), ROW(Table4[subcategory]))), ROWS($AG$1:AW48)))</f>
        <v>#NUM!</v>
      </c>
      <c r="BA50" s="13" t="e" cm="1">
        <f t="array" ref="BA50">INDEX(Table4[activity], SMALL(IF(BA$2=Table4[subcategory], MATCH(ROW(Table4[subcategory]), ROW(Table4[subcategory]))), ROWS($AG$1:AX48)))</f>
        <v>#NUM!</v>
      </c>
      <c r="BB50" s="13" t="e" cm="1">
        <f t="array" ref="BB50">INDEX(Table4[activity], SMALL(IF(BB$2=Table4[subcategory], MATCH(ROW(Table4[subcategory]), ROW(Table4[subcategory]))), ROWS($AG$1:AY48)))</f>
        <v>#NUM!</v>
      </c>
      <c r="BD50" s="13" t="s">
        <v>594</v>
      </c>
      <c r="BE50" s="13" t="s">
        <v>601</v>
      </c>
      <c r="BG50" s="13" t="e">
        <f t="array" ref="BG50">INDEX(Table5[subactivity], SMALL(IF(BG$2=Table5[activity], MATCH(ROW(Table5[activity]), ROW(Table5[activity]))), ROWS($BD$1:BD48)))</f>
        <v>#NUM!</v>
      </c>
      <c r="BH50" s="13" t="e">
        <f t="array" ref="BH50">INDEX(Table5[subactivity], SMALL(IF(BH$2=Table5[activity], MATCH(ROW(Table5[activity]), ROW(Table5[activity]))), ROWS($BD$1:BE48)))</f>
        <v>#NUM!</v>
      </c>
      <c r="BI50" s="13" t="e">
        <f t="array" ref="BI50">INDEX(Table5[subactivity], SMALL(IF(BI$2=Table5[activity], MATCH(ROW(Table5[activity]), ROW(Table5[activity]))), ROWS($BD$1:BF48)))</f>
        <v>#NUM!</v>
      </c>
      <c r="BJ50" s="13" t="e">
        <f t="array" ref="BJ50">INDEX(Table5[subactivity], SMALL(IF(BJ$2=Table5[activity], MATCH(ROW(Table5[activity]), ROW(Table5[activity]))), ROWS($BD$1:BG48)))</f>
        <v>#NUM!</v>
      </c>
      <c r="BK50" s="13" t="e">
        <f t="array" ref="BK50">INDEX(Table5[subactivity], SMALL(IF(BK$2=Table5[activity], MATCH(ROW(Table5[activity]), ROW(Table5[activity]))), ROWS($BD$1:BH48)))</f>
        <v>#NUM!</v>
      </c>
      <c r="BL50" s="13" t="e">
        <f t="array" ref="BL50">INDEX(Table5[subactivity], SMALL(IF(BL$2=Table5[activity], MATCH(ROW(Table5[activity]), ROW(Table5[activity]))), ROWS($BD$1:BI48)))</f>
        <v>#NUM!</v>
      </c>
      <c r="BM50" s="13" t="e">
        <f t="array" ref="BM50">INDEX(Table5[subactivity], SMALL(IF(BM$2=Table5[activity], MATCH(ROW(Table5[activity]), ROW(Table5[activity]))), ROWS($BD$1:BJ48)))</f>
        <v>#NUM!</v>
      </c>
      <c r="BN50" s="13" t="e">
        <f t="array" ref="BN50">INDEX(Table5[subactivity], SMALL(IF(BN$2=Table5[activity], MATCH(ROW(Table5[activity]), ROW(Table5[activity]))), ROWS($BD$1:BK48)))</f>
        <v>#NUM!</v>
      </c>
      <c r="BO50" s="13" t="e">
        <f t="array" ref="BO50">INDEX(Table5[subactivity], SMALL(IF(BO$2=Table5[activity], MATCH(ROW(Table5[activity]), ROW(Table5[activity]))), ROWS($BD$1:BL48)))</f>
        <v>#NUM!</v>
      </c>
      <c r="BP50" s="13" t="e">
        <f t="array" ref="BP50">INDEX(Table5[subactivity], SMALL(IF(BP$2=Table5[activity], MATCH(ROW(Table5[activity]), ROW(Table5[activity]))), ROWS($BD$1:BM48)))</f>
        <v>#NUM!</v>
      </c>
      <c r="BQ50" s="13" t="e">
        <f t="array" ref="BQ50">INDEX(Table5[subactivity], SMALL(IF(BQ$2=Table5[activity], MATCH(ROW(Table5[activity]), ROW(Table5[activity]))), ROWS($BD$1:BN48)))</f>
        <v>#NUM!</v>
      </c>
      <c r="BR50" s="13" t="e">
        <f t="array" ref="BR50">INDEX(Table5[subactivity], SMALL(IF(BR$2=Table5[activity], MATCH(ROW(Table5[activity]), ROW(Table5[activity]))), ROWS($BD$1:BO48)))</f>
        <v>#NUM!</v>
      </c>
      <c r="BS50" s="13" t="e">
        <f t="array" ref="BS50">INDEX(Table5[subactivity], SMALL(IF(BS$2=Table5[activity], MATCH(ROW(Table5[activity]), ROW(Table5[activity]))), ROWS($BD$1:BP48)))</f>
        <v>#NUM!</v>
      </c>
      <c r="BT50" s="13" t="e">
        <f t="array" ref="BT50">INDEX(Table5[subactivity], SMALL(IF(BT$2=Table5[activity], MATCH(ROW(Table5[activity]), ROW(Table5[activity]))), ROWS($BD$1:BQ48)))</f>
        <v>#NUM!</v>
      </c>
      <c r="BU50" s="13" t="e">
        <f t="array" ref="BU50">INDEX(Table5[subactivity], SMALL(IF(BU$2=Table5[activity], MATCH(ROW(Table5[activity]), ROW(Table5[activity]))), ROWS($BD$1:BR48)))</f>
        <v>#NUM!</v>
      </c>
      <c r="BV50" s="13" t="e">
        <f t="array" ref="BV50">INDEX(Table5[subactivity], SMALL(IF(BV$2=Table5[activity], MATCH(ROW(Table5[activity]), ROW(Table5[activity]))), ROWS($BD$1:BS48)))</f>
        <v>#NUM!</v>
      </c>
      <c r="BW50" s="13" t="e">
        <f t="array" ref="BW50">INDEX(Table5[subactivity], SMALL(IF(BW$2=Table5[activity], MATCH(ROW(Table5[activity]), ROW(Table5[activity]))), ROWS($BD$1:BT48)))</f>
        <v>#NUM!</v>
      </c>
      <c r="BX50" s="13" t="e">
        <f t="array" ref="BX50">INDEX(Table5[subactivity], SMALL(IF(BX$2=Table5[activity], MATCH(ROW(Table5[activity]), ROW(Table5[activity]))), ROWS($BD$1:BU48)))</f>
        <v>#NUM!</v>
      </c>
      <c r="BY50" s="13" t="e">
        <f t="array" ref="BY50">INDEX(Table5[subactivity], SMALL(IF(BY$2=Table5[activity], MATCH(ROW(Table5[activity]), ROW(Table5[activity]))), ROWS($BD$1:BV48)))</f>
        <v>#NUM!</v>
      </c>
      <c r="BZ50" s="13" t="e">
        <f t="array" ref="BZ50">INDEX(Table5[subactivity], SMALL(IF(BZ$2=Table5[activity], MATCH(ROW(Table5[activity]), ROW(Table5[activity]))), ROWS($BD$1:BW48)))</f>
        <v>#NUM!</v>
      </c>
      <c r="CA50" s="13" t="e">
        <f t="array" ref="CA50">INDEX(Table5[subactivity], SMALL(IF(CA$2=Table5[activity], MATCH(ROW(Table5[activity]), ROW(Table5[activity]))), ROWS($BD$1:BX48)))</f>
        <v>#NUM!</v>
      </c>
      <c r="CB50" s="13" t="e">
        <f t="array" ref="CB50">INDEX(Table5[subactivity], SMALL(IF(CB$2=Table5[activity], MATCH(ROW(Table5[activity]), ROW(Table5[activity]))), ROWS($BD$1:BY48)))</f>
        <v>#NUM!</v>
      </c>
      <c r="CC50" s="13" t="e">
        <f t="array" ref="CC50">INDEX(Table5[subactivity], SMALL(IF(CC$2=Table5[activity], MATCH(ROW(Table5[activity]), ROW(Table5[activity]))), ROWS($BD$1:BZ48)))</f>
        <v>#NUM!</v>
      </c>
      <c r="CD50" s="13" t="e">
        <f t="array" ref="CD50">INDEX(Table5[subactivity], SMALL(IF(CD$2=Table5[activity], MATCH(ROW(Table5[activity]), ROW(Table5[activity]))), ROWS($BD$1:CA48)))</f>
        <v>#NUM!</v>
      </c>
      <c r="CE50" s="13" t="e">
        <f t="array" ref="CE50">INDEX(Table5[subactivity], SMALL(IF(CE$2=Table5[activity], MATCH(ROW(Table5[activity]), ROW(Table5[activity]))), ROWS($BD$1:CB48)))</f>
        <v>#NUM!</v>
      </c>
      <c r="CF50" s="13" t="e">
        <f t="array" ref="CF50">INDEX(Table5[subactivity], SMALL(IF(CF$2=Table5[activity], MATCH(ROW(Table5[activity]), ROW(Table5[activity]))), ROWS($BD$1:CC48)))</f>
        <v>#NUM!</v>
      </c>
      <c r="CG50" s="13" t="e">
        <f t="array" ref="CG50">INDEX(Table5[subactivity], SMALL(IF(CG$2=Table5[activity], MATCH(ROW(Table5[activity]), ROW(Table5[activity]))), ROWS($BD$1:CD48)))</f>
        <v>#NUM!</v>
      </c>
      <c r="CH50" s="13" t="e">
        <f t="array" ref="CH50">INDEX(Table5[subactivity], SMALL(IF(CH$2=Table5[activity], MATCH(ROW(Table5[activity]), ROW(Table5[activity]))), ROWS($BD$1:CE48)))</f>
        <v>#NUM!</v>
      </c>
      <c r="CI50" s="13" t="e">
        <f t="array" ref="CI50">INDEX(Table5[subactivity], SMALL(IF(CI$2=Table5[activity], MATCH(ROW(Table5[activity]), ROW(Table5[activity]))), ROWS($BD$1:CF48)))</f>
        <v>#NUM!</v>
      </c>
      <c r="CJ50" s="13" t="e">
        <f t="array" ref="CJ50">INDEX(Table5[subactivity], SMALL(IF(CJ$2=Table5[activity], MATCH(ROW(Table5[activity]), ROW(Table5[activity]))), ROWS($BD$1:CG48)))</f>
        <v>#NUM!</v>
      </c>
      <c r="CK50" s="13" t="e">
        <f t="array" ref="CK50">INDEX(Table5[subactivity], SMALL(IF(CK$2=Table5[activity], MATCH(ROW(Table5[activity]), ROW(Table5[activity]))), ROWS($BD$1:CH48)))</f>
        <v>#NUM!</v>
      </c>
      <c r="CL50" s="13" t="e">
        <f t="array" ref="CL50">INDEX(Table5[subactivity], SMALL(IF(CL$2=Table5[activity], MATCH(ROW(Table5[activity]), ROW(Table5[activity]))), ROWS($BD$1:CI48)))</f>
        <v>#NUM!</v>
      </c>
      <c r="CM50" s="13" t="e">
        <f t="array" ref="CM50">INDEX(Table5[subactivity], SMALL(IF(CM$2=Table5[activity], MATCH(ROW(Table5[activity]), ROW(Table5[activity]))), ROWS($BD$1:CJ48)))</f>
        <v>#NUM!</v>
      </c>
      <c r="CN50" s="13" t="e">
        <f t="array" ref="CN50">INDEX(Table5[subactivity], SMALL(IF(CN$2=Table5[activity], MATCH(ROW(Table5[activity]), ROW(Table5[activity]))), ROWS($BD$1:CK48)))</f>
        <v>#NUM!</v>
      </c>
      <c r="CO50" s="13" t="e">
        <f t="array" ref="CO50">INDEX(Table5[subactivity], SMALL(IF(CO$2=Table5[activity], MATCH(ROW(Table5[activity]), ROW(Table5[activity]))), ROWS($BD$1:CL48)))</f>
        <v>#NUM!</v>
      </c>
      <c r="CP50" s="13" t="e">
        <f t="array" ref="CP50">INDEX(Table5[subactivity], SMALL(IF(CP$2=Table5[activity], MATCH(ROW(Table5[activity]), ROW(Table5[activity]))), ROWS($BD$1:CM48)))</f>
        <v>#NUM!</v>
      </c>
      <c r="DG50" s="13" t="s">
        <v>150</v>
      </c>
      <c r="DH50" s="13" t="s">
        <v>200</v>
      </c>
      <c r="DJ50" s="13" t="e">
        <f t="array" ref="DJ50">INDEX(Table8[account], SMALL(IF(DJ$2=Table8[subchannel], MATCH(ROW(Table8[subchannel]), ROW(Table8[subchannel]))), ROWS($DG$1:DG48)))</f>
        <v>#NUM!</v>
      </c>
      <c r="DK50" s="13" t="e">
        <f t="array" ref="DK50">INDEX(Table8[account], SMALL(IF(DK$2=Table8[subchannel], MATCH(ROW(Table8[subchannel]), ROW(Table8[subchannel]))), ROWS($DG$1:DH48)))</f>
        <v>#NUM!</v>
      </c>
      <c r="DL50" s="13" t="e">
        <f t="array" ref="DL50">INDEX(Table8[account], SMALL(IF(DL$2=Table8[subchannel], MATCH(ROW(Table8[subchannel]), ROW(Table8[subchannel]))), ROWS($DG$1:DI48)))</f>
        <v>#NUM!</v>
      </c>
      <c r="DM50" s="13" t="e">
        <f t="array" ref="DM50">INDEX(Table8[account], SMALL(IF(DM$2=Table8[subchannel], MATCH(ROW(Table8[subchannel]), ROW(Table8[subchannel]))), ROWS($DG$1:DJ48)))</f>
        <v>#NUM!</v>
      </c>
      <c r="DN50" s="13" t="e">
        <f t="array" ref="DN50">INDEX(Table8[account], SMALL(IF(DN$2=Table8[subchannel], MATCH(ROW(Table8[subchannel]), ROW(Table8[subchannel]))), ROWS($DG$1:DK48)))</f>
        <v>#NUM!</v>
      </c>
      <c r="DO50" s="13" t="e">
        <f t="array" ref="DO50">INDEX(Table8[account], SMALL(IF(DO$2=Table8[subchannel], MATCH(ROW(Table8[subchannel]), ROW(Table8[subchannel]))), ROWS($DG$1:DL48)))</f>
        <v>#NUM!</v>
      </c>
      <c r="DP50" s="13" t="e">
        <f t="array" ref="DP50">INDEX(Table8[account], SMALL(IF(DP$2=Table8[subchannel], MATCH(ROW(Table8[subchannel]), ROW(Table8[subchannel]))), ROWS($DG$1:DM48)))</f>
        <v>#NUM!</v>
      </c>
      <c r="DQ50" s="13" t="e">
        <f t="array" ref="DQ50">INDEX(Table8[account], SMALL(IF(DQ$2=Table8[subchannel], MATCH(ROW(Table8[subchannel]), ROW(Table8[subchannel]))), ROWS($DG$1:DN48)))</f>
        <v>#NUM!</v>
      </c>
      <c r="DR50" s="13" t="e">
        <f t="array" ref="DR50">INDEX(Table8[account], SMALL(IF(DR$2=Table8[subchannel], MATCH(ROW(Table8[subchannel]), ROW(Table8[subchannel]))), ROWS($DG$1:DO48)))</f>
        <v>#NUM!</v>
      </c>
      <c r="DS50" s="13" t="e">
        <f t="array" ref="DS50">INDEX(Table8[account], SMALL(IF(DS$2=Table8[subchannel], MATCH(ROW(Table8[subchannel]), ROW(Table8[subchannel]))), ROWS($DG$1:DP48)))</f>
        <v>#NUM!</v>
      </c>
      <c r="DT50" s="13" t="e">
        <f t="array" ref="DT50">INDEX(Table8[account], SMALL(IF(DT$2=Table8[subchannel], MATCH(ROW(Table8[subchannel]), ROW(Table8[subchannel]))), ROWS($DG$1:DQ48)))</f>
        <v>#NUM!</v>
      </c>
      <c r="DU50" s="13" t="e">
        <f t="array" ref="DU50">INDEX(Table8[account], SMALL(IF(DU$2=Table8[subchannel], MATCH(ROW(Table8[subchannel]), ROW(Table8[subchannel]))), ROWS($DG$1:DR48)))</f>
        <v>#NUM!</v>
      </c>
      <c r="DV50" s="13" t="e">
        <f t="array" ref="DV50">INDEX(Table8[account], SMALL(IF(DV$2=Table8[subchannel], MATCH(ROW(Table8[subchannel]), ROW(Table8[subchannel]))), ROWS($DG$1:DS48)))</f>
        <v>#NUM!</v>
      </c>
      <c r="DW50" s="13" t="e">
        <f t="array" ref="DW50">INDEX(Table8[account], SMALL(IF(DW$2=Table8[subchannel], MATCH(ROW(Table8[subchannel]), ROW(Table8[subchannel]))), ROWS($DG$1:DT48)))</f>
        <v>#NUM!</v>
      </c>
      <c r="DX50" s="13" t="e">
        <f t="array" ref="DX50">INDEX(Table8[account], SMALL(IF(DX$2=Table8[subchannel], MATCH(ROW(Table8[subchannel]), ROW(Table8[subchannel]))), ROWS($DG$1:DU48)))</f>
        <v>#NUM!</v>
      </c>
      <c r="DY50" s="13" t="e">
        <f t="array" ref="DY50">INDEX(Table8[account], SMALL(IF(DY$2=Table8[subchannel], MATCH(ROW(Table8[subchannel]), ROW(Table8[subchannel]))), ROWS($DG$1:DV48)))</f>
        <v>#NUM!</v>
      </c>
      <c r="DZ50" s="13" t="e">
        <f t="array" ref="DZ50">INDEX(Table8[account], SMALL(IF(DZ$2=Table8[subchannel], MATCH(ROW(Table8[subchannel]), ROW(Table8[subchannel]))), ROWS($DG$1:DW48)))</f>
        <v>#NUM!</v>
      </c>
      <c r="EB50" s="13" t="s">
        <v>178</v>
      </c>
      <c r="EC50" s="13" t="s">
        <v>237</v>
      </c>
      <c r="EE50" s="13" t="e">
        <f t="array" ref="EE50">INDEX(Table9[subaccount], SMALL(IF(EE$2=Table9[account], MATCH(ROW(Table9[account]), ROW(Table9[account]))), ROWS($EB$1:EB48)))</f>
        <v>#NUM!</v>
      </c>
      <c r="EF50" s="13" t="e">
        <f t="array" ref="EF50">INDEX(Table9[subaccount], SMALL(IF(EF$2=Table9[account], MATCH(ROW(Table9[account]), ROW(Table9[account]))), ROWS($EB$1:EC48)))</f>
        <v>#NUM!</v>
      </c>
      <c r="EG50" s="13" t="e">
        <f t="array" ref="EG50">INDEX(Table9[subaccount], SMALL(IF(EG$2=Table9[account], MATCH(ROW(Table9[account]), ROW(Table9[account]))), ROWS($EB$1:ED48)))</f>
        <v>#NUM!</v>
      </c>
      <c r="EH50" s="13" t="e">
        <f t="array" ref="EH50">INDEX(Table9[subaccount], SMALL(IF(EH$2=Table9[account], MATCH(ROW(Table9[account]), ROW(Table9[account]))), ROWS($EB$1:EE48)))</f>
        <v>#NUM!</v>
      </c>
      <c r="EI50" s="13" t="e">
        <f t="array" ref="EI50">INDEX(Table9[subaccount], SMALL(IF(EI$2=Table9[account], MATCH(ROW(Table9[account]), ROW(Table9[account]))), ROWS($EB$1:EF48)))</f>
        <v>#NUM!</v>
      </c>
      <c r="EJ50" s="13" t="e">
        <f t="array" ref="EJ50">INDEX(Table9[subaccount], SMALL(IF(EJ$2=Table9[account], MATCH(ROW(Table9[account]), ROW(Table9[account]))), ROWS($EB$1:EG48)))</f>
        <v>#NUM!</v>
      </c>
      <c r="EK50" s="13" t="e">
        <f t="array" ref="EK50">INDEX(Table9[subaccount], SMALL(IF(EK$2=Table9[account], MATCH(ROW(Table9[account]), ROW(Table9[account]))), ROWS($EB$1:EH48)))</f>
        <v>#NUM!</v>
      </c>
      <c r="EL50" s="13" t="e">
        <f t="array" ref="EL50">INDEX(Table9[subaccount], SMALL(IF(EL$2=Table9[account], MATCH(ROW(Table9[account]), ROW(Table9[account]))), ROWS($EB$1:EI48)))</f>
        <v>#NUM!</v>
      </c>
      <c r="EM50" s="13" t="e">
        <f t="array" ref="EM50">INDEX(Table9[subaccount], SMALL(IF(EM$2=Table9[account], MATCH(ROW(Table9[account]), ROW(Table9[account]))), ROWS($EB$1:EJ48)))</f>
        <v>#NUM!</v>
      </c>
      <c r="EN50" s="13" t="e">
        <f t="array" ref="EN50">INDEX(Table9[subaccount], SMALL(IF(EN$2=Table9[account], MATCH(ROW(Table9[account]), ROW(Table9[account]))), ROWS($EB$1:EK48)))</f>
        <v>#NUM!</v>
      </c>
      <c r="EO50" s="13" t="e">
        <f t="array" ref="EO50">INDEX(Table9[subaccount], SMALL(IF(EO$2=Table9[account], MATCH(ROW(Table9[account]), ROW(Table9[account]))), ROWS($EB$1:EL48)))</f>
        <v>#NUM!</v>
      </c>
      <c r="EP50" s="13" t="e">
        <f t="array" ref="EP50">INDEX(Table9[subaccount], SMALL(IF(EP$2=Table9[account], MATCH(ROW(Table9[account]), ROW(Table9[account]))), ROWS($EB$1:EM48)))</f>
        <v>#NUM!</v>
      </c>
      <c r="EQ50" s="13" t="e">
        <f t="array" ref="EQ50">INDEX(Table9[subaccount], SMALL(IF(EQ$2=Table9[account], MATCH(ROW(Table9[account]), ROW(Table9[account]))), ROWS($EB$1:EN48)))</f>
        <v>#NUM!</v>
      </c>
      <c r="ER50" s="13" t="e">
        <f t="array" ref="ER50">INDEX(Table9[subaccount], SMALL(IF(ER$2=Table9[account], MATCH(ROW(Table9[account]), ROW(Table9[account]))), ROWS($EB$1:EO48)))</f>
        <v>#NUM!</v>
      </c>
      <c r="ES50" s="13" t="e">
        <f t="array" ref="ES50">INDEX(Table9[subaccount], SMALL(IF(ES$2=Table9[account], MATCH(ROW(Table9[account]), ROW(Table9[account]))), ROWS($EB$1:EP48)))</f>
        <v>#NUM!</v>
      </c>
      <c r="ET50" s="13" t="e">
        <f t="array" ref="ET50">INDEX(Table9[subaccount], SMALL(IF(ET$2=Table9[account], MATCH(ROW(Table9[account]), ROW(Table9[account]))), ROWS($EB$1:EQ48)))</f>
        <v>#NUM!</v>
      </c>
      <c r="EU50" s="13" t="e">
        <f t="array" ref="EU50">INDEX(Table9[subaccount], SMALL(IF(EU$2=Table9[account], MATCH(ROW(Table9[account]), ROW(Table9[account]))), ROWS($EB$1:ER48)))</f>
        <v>#NUM!</v>
      </c>
      <c r="EV50" s="13" t="e">
        <f t="array" ref="EV50">INDEX(Table9[subaccount], SMALL(IF(EV$2=Table9[account], MATCH(ROW(Table9[account]), ROW(Table9[account]))), ROWS($EB$1:ES48)))</f>
        <v>#NUM!</v>
      </c>
      <c r="EW50" s="13" t="e">
        <f t="array" ref="EW50">INDEX(Table9[subaccount], SMALL(IF(EW$2=Table9[account], MATCH(ROW(Table9[account]), ROW(Table9[account]))), ROWS($EB$1:ET48)))</f>
        <v>#NUM!</v>
      </c>
      <c r="EX50" s="13" t="e">
        <f t="array" ref="EX50">INDEX(Table9[subaccount], SMALL(IF(EX$2=Table9[account], MATCH(ROW(Table9[account]), ROW(Table9[account]))), ROWS($EB$1:EU48)))</f>
        <v>#NUM!</v>
      </c>
      <c r="EY50" s="13" t="e">
        <f t="array" ref="EY50">INDEX(Table9[subaccount], SMALL(IF(EY$2=Table9[account], MATCH(ROW(Table9[account]), ROW(Table9[account]))), ROWS($EB$1:EV48)))</f>
        <v>#NUM!</v>
      </c>
      <c r="EZ50" s="13" t="e">
        <f t="array" ref="EZ50">INDEX(Table9[subaccount], SMALL(IF(EZ$2=Table9[account], MATCH(ROW(Table9[account]), ROW(Table9[account]))), ROWS($EB$1:EW48)))</f>
        <v>#NUM!</v>
      </c>
      <c r="FA50" s="13" t="e">
        <f t="array" ref="FA50">INDEX(Table9[subaccount], SMALL(IF(FA$2=Table9[account], MATCH(ROW(Table9[account]), ROW(Table9[account]))), ROWS($EB$1:EX48)))</f>
        <v>#NUM!</v>
      </c>
      <c r="FB50" s="13" t="e">
        <f t="array" ref="FB50">INDEX(Table9[subaccount], SMALL(IF(FB$2=Table9[account], MATCH(ROW(Table9[account]), ROW(Table9[account]))), ROWS($EB$1:EY48)))</f>
        <v>#NUM!</v>
      </c>
      <c r="FC50" s="13" t="e">
        <f t="array" ref="FC50">INDEX(Table9[subaccount], SMALL(IF(FC$2=Table9[account], MATCH(ROW(Table9[account]), ROW(Table9[account]))), ROWS($EB$1:EZ48)))</f>
        <v>#NUM!</v>
      </c>
      <c r="FD50" s="13" t="e">
        <f t="array" ref="FD50">INDEX(Table9[subaccount], SMALL(IF(FD$2=Table9[account], MATCH(ROW(Table9[account]), ROW(Table9[account]))), ROWS($EB$1:FA48)))</f>
        <v>#NUM!</v>
      </c>
      <c r="FE50" s="13" t="e">
        <f t="array" ref="FE50">INDEX(Table9[subaccount], SMALL(IF(FE$2=Table9[account], MATCH(ROW(Table9[account]), ROW(Table9[account]))), ROWS($EB$1:FB48)))</f>
        <v>#NUM!</v>
      </c>
      <c r="FF50" s="13" t="e">
        <f t="array" ref="FF50">INDEX(Table9[subaccount], SMALL(IF(FF$2=Table9[account], MATCH(ROW(Table9[account]), ROW(Table9[account]))), ROWS($EB$1:FC48)))</f>
        <v>#NUM!</v>
      </c>
      <c r="FG50" s="13" t="e">
        <f t="array" ref="FG50">INDEX(Table9[subaccount], SMALL(IF(FG$2=Table9[account], MATCH(ROW(Table9[account]), ROW(Table9[account]))), ROWS($EB$1:FD48)))</f>
        <v>#NUM!</v>
      </c>
      <c r="FH50" s="13" t="e">
        <f t="array" ref="FH50">INDEX(Table9[subaccount], SMALL(IF(FH$2=Table9[account], MATCH(ROW(Table9[account]), ROW(Table9[account]))), ROWS($EB$1:FE48)))</f>
        <v>#NUM!</v>
      </c>
      <c r="FI50" s="13" t="e">
        <f t="array" ref="FI50">INDEX(Table9[subaccount], SMALL(IF(FI$2=Table9[account], MATCH(ROW(Table9[account]), ROW(Table9[account]))), ROWS($EB$1:FF48)))</f>
        <v>#NUM!</v>
      </c>
      <c r="FJ50" s="13" t="e">
        <f t="array" ref="FJ50">INDEX(Table9[subaccount], SMALL(IF(FJ$2=Table9[account], MATCH(ROW(Table9[account]), ROW(Table9[account]))), ROWS($EB$1:FG48)))</f>
        <v>#NUM!</v>
      </c>
      <c r="FK50" s="13" t="e">
        <f t="array" ref="FK50">INDEX(Table9[subaccount], SMALL(IF(FK$2=Table9[account], MATCH(ROW(Table9[account]), ROW(Table9[account]))), ROWS($EB$1:FH48)))</f>
        <v>#NUM!</v>
      </c>
      <c r="FL50" s="13" t="e">
        <f t="array" ref="FL50">INDEX(Table9[subaccount], SMALL(IF(FL$2=Table9[account], MATCH(ROW(Table9[account]), ROW(Table9[account]))), ROWS($EB$1:FI48)))</f>
        <v>#NUM!</v>
      </c>
      <c r="FM50" s="13" t="e">
        <f t="array" ref="FM50">INDEX(Table9[subaccount], SMALL(IF(FM$2=Table9[account], MATCH(ROW(Table9[account]), ROW(Table9[account]))), ROWS($EB$1:FJ48)))</f>
        <v>#NUM!</v>
      </c>
      <c r="FN50" s="13" t="e">
        <f t="array" ref="FN50">INDEX(Table9[subaccount], SMALL(IF(FN$2=Table9[account], MATCH(ROW(Table9[account]), ROW(Table9[account]))), ROWS($EB$1:FK48)))</f>
        <v>#NUM!</v>
      </c>
      <c r="FO50" s="13" t="e">
        <f t="array" ref="FO50">INDEX(Table9[subaccount], SMALL(IF(FO$2=Table9[account], MATCH(ROW(Table9[account]), ROW(Table9[account]))), ROWS($EB$1:FL48)))</f>
        <v>#NUM!</v>
      </c>
      <c r="FP50" s="13" t="e">
        <f t="array" ref="FP50">INDEX(Table9[subaccount], SMALL(IF(FP$2=Table9[account], MATCH(ROW(Table9[account]), ROW(Table9[account]))), ROWS($EB$1:FM48)))</f>
        <v>#NUM!</v>
      </c>
      <c r="FQ50" s="13" t="e">
        <f t="array" ref="FQ50">INDEX(Table9[subaccount], SMALL(IF(FQ$2=Table9[account], MATCH(ROW(Table9[account]), ROW(Table9[account]))), ROWS($EB$1:FN48)))</f>
        <v>#NUM!</v>
      </c>
      <c r="FR50" s="13" t="e">
        <f t="array" ref="FR50">INDEX(Table9[subaccount], SMALL(IF(FR$2=Table9[account], MATCH(ROW(Table9[account]), ROW(Table9[account]))), ROWS($EB$1:FO48)))</f>
        <v>#NUM!</v>
      </c>
      <c r="FS50" s="13" t="e">
        <f t="array" ref="FS50">INDEX(Table9[subaccount], SMALL(IF(FS$2=Table9[account], MATCH(ROW(Table9[account]), ROW(Table9[account]))), ROWS($EB$1:FP48)))</f>
        <v>#NUM!</v>
      </c>
      <c r="FT50" s="13" t="e">
        <f t="array" ref="FT50">INDEX(Table9[subaccount], SMALL(IF(FT$2=Table9[account], MATCH(ROW(Table9[account]), ROW(Table9[account]))), ROWS($EB$1:FQ48)))</f>
        <v>#NUM!</v>
      </c>
      <c r="FU50" s="13" t="e">
        <f t="array" ref="FU50">INDEX(Table9[subaccount], SMALL(IF(FU$2=Table9[account], MATCH(ROW(Table9[account]), ROW(Table9[account]))), ROWS($EB$1:FR48)))</f>
        <v>#NUM!</v>
      </c>
      <c r="FV50" s="13" t="e">
        <f t="array" ref="FV50">INDEX(Table9[subaccount], SMALL(IF(FV$2=Table9[account], MATCH(ROW(Table9[account]), ROW(Table9[account]))), ROWS($EB$1:FS48)))</f>
        <v>#NUM!</v>
      </c>
      <c r="FW50" s="13" t="e">
        <f t="array" ref="FW50">INDEX(Table9[subaccount], SMALL(IF(FW$2=Table9[account], MATCH(ROW(Table9[account]), ROW(Table9[account]))), ROWS($EB$1:FT48)))</f>
        <v>#NUM!</v>
      </c>
      <c r="FX50" s="13" t="e">
        <f t="array" ref="FX50">INDEX(Table9[subaccount], SMALL(IF(FX$2=Table9[account], MATCH(ROW(Table9[account]), ROW(Table9[account]))), ROWS($EB$1:FU48)))</f>
        <v>#NUM!</v>
      </c>
      <c r="FY50" s="13" t="e">
        <f t="array" ref="FY50">INDEX(Table9[subaccount], SMALL(IF(FY$2=Table9[account], MATCH(ROW(Table9[account]), ROW(Table9[account]))), ROWS($EB$1:FV48)))</f>
        <v>#NUM!</v>
      </c>
      <c r="FZ50" s="13" t="e">
        <f t="array" ref="FZ50">INDEX(Table9[subaccount], SMALL(IF(FZ$2=Table9[account], MATCH(ROW(Table9[account]), ROW(Table9[account]))), ROWS($EB$1:FW48)))</f>
        <v>#NUM!</v>
      </c>
      <c r="GA50" s="13" t="e">
        <f t="array" ref="GA50">INDEX(Table9[subaccount], SMALL(IF(GA$2=Table9[account], MATCH(ROW(Table9[account]), ROW(Table9[account]))), ROWS($EB$1:FX48)))</f>
        <v>#NUM!</v>
      </c>
      <c r="GB50" s="13" t="e">
        <f t="array" ref="GB50">INDEX(Table9[subaccount], SMALL(IF(GB$2=Table9[account], MATCH(ROW(Table9[account]), ROW(Table9[account]))), ROWS($EB$1:FY48)))</f>
        <v>#NUM!</v>
      </c>
      <c r="GC50" s="13" t="e">
        <f t="array" ref="GC50">INDEX(Table9[subaccount], SMALL(IF(GC$2=Table9[account], MATCH(ROW(Table9[account]), ROW(Table9[account]))), ROWS($EB$1:FZ48)))</f>
        <v>#NUM!</v>
      </c>
      <c r="GD50" s="13" t="e">
        <f t="array" ref="GD50">INDEX(Table9[subaccount], SMALL(IF(GD$2=Table9[account], MATCH(ROW(Table9[account]), ROW(Table9[account]))), ROWS($EB$1:GA48)))</f>
        <v>#NUM!</v>
      </c>
      <c r="GE50" s="13" t="e">
        <f t="array" ref="GE50">INDEX(Table9[subaccount], SMALL(IF(GE$2=Table9[account], MATCH(ROW(Table9[account]), ROW(Table9[account]))), ROWS($EB$1:GB48)))</f>
        <v>#NUM!</v>
      </c>
      <c r="GF50" s="13" t="e">
        <f t="array" ref="GF50">INDEX(Table9[subaccount], SMALL(IF(GF$2=Table9[account], MATCH(ROW(Table9[account]), ROW(Table9[account]))), ROWS($EB$1:GC48)))</f>
        <v>#NUM!</v>
      </c>
      <c r="GG50" s="13" t="e">
        <f t="array" ref="GG50">INDEX(Table9[subaccount], SMALL(IF(GG$2=Table9[account], MATCH(ROW(Table9[account]), ROW(Table9[account]))), ROWS($EB$1:GD48)))</f>
        <v>#NUM!</v>
      </c>
      <c r="GH50" s="13" t="e">
        <f t="array" ref="GH50">INDEX(Table9[subaccount], SMALL(IF(GH$2=Table9[account], MATCH(ROW(Table9[account]), ROW(Table9[account]))), ROWS($EB$1:GE48)))</f>
        <v>#NUM!</v>
      </c>
      <c r="GI50" s="13" t="e">
        <f t="array" ref="GI50">INDEX(Table9[subaccount], SMALL(IF(GI$2=Table9[account], MATCH(ROW(Table9[account]), ROW(Table9[account]))), ROWS($EB$1:GF48)))</f>
        <v>#NUM!</v>
      </c>
      <c r="GJ50" s="13" t="e">
        <f t="array" ref="GJ50">INDEX(Table9[subaccount], SMALL(IF(GJ$2=Table9[account], MATCH(ROW(Table9[account]), ROW(Table9[account]))), ROWS($EB$1:GG48)))</f>
        <v>#NUM!</v>
      </c>
      <c r="GK50" s="13" t="e">
        <f t="array" ref="GK50">INDEX(Table9[subaccount], SMALL(IF(GK$2=Table9[account], MATCH(ROW(Table9[account]), ROW(Table9[account]))), ROWS($EB$1:GH48)))</f>
        <v>#NUM!</v>
      </c>
      <c r="GL50" s="13" t="e">
        <f t="array" ref="GL50">INDEX(Table9[subaccount], SMALL(IF(GL$2=Table9[account], MATCH(ROW(Table9[account]), ROW(Table9[account]))), ROWS($EB$1:GI48)))</f>
        <v>#NUM!</v>
      </c>
      <c r="GM50" s="13" t="e">
        <f t="array" ref="GM50">INDEX(Table9[subaccount], SMALL(IF(GM$2=Table9[account], MATCH(ROW(Table9[account]), ROW(Table9[account]))), ROWS($EB$1:GJ48)))</f>
        <v>#NUM!</v>
      </c>
      <c r="GN50" s="13" t="e">
        <f t="array" ref="GN50">INDEX(Table9[subaccount], SMALL(IF(GN$2=Table9[account], MATCH(ROW(Table9[account]), ROW(Table9[account]))), ROWS($EB$1:GK48)))</f>
        <v>#NUM!</v>
      </c>
      <c r="GO50" s="13" t="e">
        <f t="array" ref="GO50">INDEX(Table9[subaccount], SMALL(IF(GO$2=Table9[account], MATCH(ROW(Table9[account]), ROW(Table9[account]))), ROWS($EB$1:GL48)))</f>
        <v>#NUM!</v>
      </c>
      <c r="GP50" s="13" t="e">
        <f t="array" ref="GP50">INDEX(Table9[subaccount], SMALL(IF(GP$2=Table9[account], MATCH(ROW(Table9[account]), ROW(Table9[account]))), ROWS($EB$1:GM48)))</f>
        <v>#NUM!</v>
      </c>
      <c r="GQ50" s="13" t="e">
        <f t="array" ref="GQ50">INDEX(Table9[subaccount], SMALL(IF(GQ$2=Table9[account], MATCH(ROW(Table9[account]), ROW(Table9[account]))), ROWS($EB$1:GN48)))</f>
        <v>#NUM!</v>
      </c>
      <c r="GR50" s="13" t="e">
        <f t="array" ref="GR50">INDEX(Table9[subaccount], SMALL(IF(GR$2=Table9[account], MATCH(ROW(Table9[account]), ROW(Table9[account]))), ROWS($EB$1:GO48)))</f>
        <v>#NUM!</v>
      </c>
      <c r="GY50" s="13"/>
      <c r="GZ50" s="13"/>
      <c r="HA50" s="13"/>
      <c r="HC50" s="13" t="s">
        <v>413</v>
      </c>
      <c r="HD50" s="13" t="s">
        <v>488</v>
      </c>
      <c r="HF50" s="13" t="e">
        <f t="array" ref="HF50">INDEX(Table12[SKU], SMALL(IF(HF$2=Table12[Brand], MATCH(ROW(Table12[Brand]), ROW(Table12[Brand]))), ROWS($HC$1:HC48)))</f>
        <v>#NUM!</v>
      </c>
      <c r="HG50" s="13" t="e">
        <f t="array" ref="HG50">INDEX(Table12[SKU], SMALL(IF(HG$2=Table12[Brand], MATCH(ROW(Table12[Brand]), ROW(Table12[Brand]))), ROWS($HC$1:HD48)))</f>
        <v>#NUM!</v>
      </c>
      <c r="HH50" s="13" t="e">
        <f t="array" ref="HH50">INDEX(Table12[SKU], SMALL(IF(HH$2=Table12[Brand], MATCH(ROW(Table12[Brand]), ROW(Table12[Brand]))), ROWS($HC$1:HE48)))</f>
        <v>#NUM!</v>
      </c>
      <c r="HI50" s="13" t="e">
        <f t="array" ref="HI50">INDEX(Table12[SKU], SMALL(IF(HI$2=Table12[Brand], MATCH(ROW(Table12[Brand]), ROW(Table12[Brand]))), ROWS($HC$1:HF48)))</f>
        <v>#NUM!</v>
      </c>
      <c r="HJ50" s="13" t="e">
        <f t="array" ref="HJ50">INDEX(Table12[SKU], SMALL(IF(HJ$2=Table12[Brand], MATCH(ROW(Table12[Brand]), ROW(Table12[Brand]))), ROWS($HC$1:HG48)))</f>
        <v>#NUM!</v>
      </c>
      <c r="HK50" s="13" t="e">
        <f t="array" ref="HK50">INDEX(Table12[SKU], SMALL(IF(HK$2=Table12[Brand], MATCH(ROW(Table12[Brand]), ROW(Table12[Brand]))), ROWS($HC$1:HH48)))</f>
        <v>#NUM!</v>
      </c>
      <c r="HL50" s="13" t="e">
        <f t="array" ref="HL50">INDEX(Table12[SKU], SMALL(IF(HL$2=Table12[Brand], MATCH(ROW(Table12[Brand]), ROW(Table12[Brand]))), ROWS($HC$1:HI48)))</f>
        <v>#NUM!</v>
      </c>
      <c r="HM50" s="13" t="e">
        <f t="array" ref="HM50">INDEX(Table12[SKU], SMALL(IF(HM$2=Table12[Brand], MATCH(ROW(Table12[Brand]), ROW(Table12[Brand]))), ROWS($HC$1:HJ48)))</f>
        <v>#NUM!</v>
      </c>
      <c r="HN50" s="13" t="e">
        <f t="array" ref="HN50">INDEX(Table12[SKU], SMALL(IF(HN$2=Table12[Brand], MATCH(ROW(Table12[Brand]), ROW(Table12[Brand]))), ROWS($HC$1:HK48)))</f>
        <v>#NUM!</v>
      </c>
      <c r="HO50" s="13" t="e">
        <f t="array" ref="HO50">INDEX(Table12[SKU], SMALL(IF(HO$2=Table12[Brand], MATCH(ROW(Table12[Brand]), ROW(Table12[Brand]))), ROWS($HC$1:HL48)))</f>
        <v>#NUM!</v>
      </c>
      <c r="HP50" s="13" t="e">
        <f t="array" ref="HP50">INDEX(Table12[SKU], SMALL(IF(HP$2=Table12[Brand], MATCH(ROW(Table12[Brand]), ROW(Table12[Brand]))), ROWS($HC$1:HM48)))</f>
        <v>#NUM!</v>
      </c>
      <c r="HQ50" s="13" t="e">
        <f t="array" ref="HQ50">INDEX(Table12[SKU], SMALL(IF(HQ$2=Table12[Brand], MATCH(ROW(Table12[Brand]), ROW(Table12[Brand]))), ROWS($HC$1:HN48)))</f>
        <v>#NUM!</v>
      </c>
      <c r="HR50" s="13" t="e">
        <f t="array" ref="HR50">INDEX(Table12[SKU], SMALL(IF(HR$2=Table12[Brand], MATCH(ROW(Table12[Brand]), ROW(Table12[Brand]))), ROWS($HC$1:HO48)))</f>
        <v>#NUM!</v>
      </c>
      <c r="HS50" s="13" t="e">
        <f t="array" ref="HS50">INDEX(Table12[SKU], SMALL(IF(HS$2=Table12[Brand], MATCH(ROW(Table12[Brand]), ROW(Table12[Brand]))), ROWS($HC$1:HP48)))</f>
        <v>#NUM!</v>
      </c>
      <c r="HT50" s="13" t="e">
        <f t="array" ref="HT50">INDEX(Table12[SKU], SMALL(IF(HT$2=Table12[Brand], MATCH(ROW(Table12[Brand]), ROW(Table12[Brand]))), ROWS($HC$1:HQ48)))</f>
        <v>#NUM!</v>
      </c>
      <c r="HU50" s="13" t="e">
        <f t="array" ref="HU50">INDEX(Table12[SKU], SMALL(IF(HU$2=Table12[Brand], MATCH(ROW(Table12[Brand]), ROW(Table12[Brand]))), ROWS($HC$1:HR48)))</f>
        <v>#NUM!</v>
      </c>
      <c r="HV50" s="13" t="e">
        <f t="array" ref="HV50">INDEX(Table12[SKU], SMALL(IF(HV$2=Table12[Brand], MATCH(ROW(Table12[Brand]), ROW(Table12[Brand]))), ROWS($HC$1:HS48)))</f>
        <v>#NUM!</v>
      </c>
      <c r="HW50" s="13" t="e">
        <f t="array" ref="HW50">INDEX(Table12[SKU], SMALL(IF(HW$2=Table12[Brand], MATCH(ROW(Table12[Brand]), ROW(Table12[Brand]))), ROWS($HC$1:HT48)))</f>
        <v>#NUM!</v>
      </c>
      <c r="HX50" s="13" t="e">
        <f t="array" ref="HX50">INDEX(Table12[SKU], SMALL(IF(HX$2=Table12[Brand], MATCH(ROW(Table12[Brand]), ROW(Table12[Brand]))), ROWS($HC$1:HU48)))</f>
        <v>#NUM!</v>
      </c>
      <c r="HY50" s="13" t="e">
        <f t="array" ref="HY50">INDEX(Table12[SKU], SMALL(IF(HY$2=Table12[Brand], MATCH(ROW(Table12[Brand]), ROW(Table12[Brand]))), ROWS($HC$1:HV48)))</f>
        <v>#NUM!</v>
      </c>
      <c r="HZ50" s="13" t="e">
        <f t="array" ref="HZ50">INDEX(Table12[SKU], SMALL(IF(HZ$2=Table12[Brand], MATCH(ROW(Table12[Brand]), ROW(Table12[Brand]))), ROWS($HC$1:HW48)))</f>
        <v>#NUM!</v>
      </c>
      <c r="IA50" s="13" t="e">
        <f t="array" ref="IA50">INDEX(Table12[SKU], SMALL(IF(IA$2=Table12[Brand], MATCH(ROW(Table12[Brand]), ROW(Table12[Brand]))), ROWS($HC$1:HX48)))</f>
        <v>#NUM!</v>
      </c>
      <c r="IB50" s="13" t="e">
        <f t="array" ref="IB50">INDEX(Table12[SKU], SMALL(IF(IB$2=Table12[Brand], MATCH(ROW(Table12[Brand]), ROW(Table12[Brand]))), ROWS($HC$1:HY48)))</f>
        <v>#NUM!</v>
      </c>
      <c r="IC50" s="13" t="e">
        <f t="array" ref="IC50">INDEX(Table12[SKU], SMALL(IF(IC$2=Table12[Brand], MATCH(ROW(Table12[Brand]), ROW(Table12[Brand]))), ROWS($HC$1:HZ48)))</f>
        <v>#NUM!</v>
      </c>
      <c r="ID50" s="13" t="e">
        <f t="array" ref="ID50">INDEX(Table12[SKU], SMALL(IF(ID$2=Table12[Brand], MATCH(ROW(Table12[Brand]), ROW(Table12[Brand]))), ROWS($HC$1:IA48)))</f>
        <v>#NUM!</v>
      </c>
      <c r="IE50" s="13" t="e">
        <f t="array" ref="IE50">INDEX(Table12[SKU], SMALL(IF(IE$2=Table12[Brand], MATCH(ROW(Table12[Brand]), ROW(Table12[Brand]))), ROWS($HC$1:IB48)))</f>
        <v>#NUM!</v>
      </c>
      <c r="IF50" s="13" t="e">
        <f t="array" ref="IF50">INDEX(Table12[SKU], SMALL(IF(IF$2=Table12[Brand], MATCH(ROW(Table12[Brand]), ROW(Table12[Brand]))), ROWS($HC$1:IC48)))</f>
        <v>#NUM!</v>
      </c>
      <c r="IG50" s="13" t="e">
        <f t="array" ref="IG50">INDEX(Table12[SKU], SMALL(IF(IG$2=Table12[Brand], MATCH(ROW(Table12[Brand]), ROW(Table12[Brand]))), ROWS($HC$1:ID48)))</f>
        <v>#NUM!</v>
      </c>
      <c r="IH50" s="13" t="e">
        <f t="array" ref="IH50">INDEX(Table12[SKU], SMALL(IF(IH$2=Table12[Brand], MATCH(ROW(Table12[Brand]), ROW(Table12[Brand]))), ROWS($HC$1:IE48)))</f>
        <v>#NUM!</v>
      </c>
      <c r="II50" s="13" t="e">
        <f t="array" ref="II50">INDEX(Table12[SKU], SMALL(IF(II$2=Table12[Brand], MATCH(ROW(Table12[Brand]), ROW(Table12[Brand]))), ROWS($HC$1:IF48)))</f>
        <v>#NUM!</v>
      </c>
      <c r="IJ50" s="13" t="e">
        <f t="array" ref="IJ50">INDEX(Table12[SKU], SMALL(IF(IJ$2=Table12[Brand], MATCH(ROW(Table12[Brand]), ROW(Table12[Brand]))), ROWS($HC$1:IG48)))</f>
        <v>#NUM!</v>
      </c>
      <c r="IL50" t="s">
        <v>413</v>
      </c>
      <c r="IM50" t="s">
        <v>488</v>
      </c>
      <c r="IN50" s="13">
        <f t="shared" si="0"/>
        <v>0</v>
      </c>
    </row>
    <row r="51" spans="33:248">
      <c r="AG51" s="2" t="s">
        <v>91</v>
      </c>
      <c r="AH51" s="3" t="s">
        <v>97</v>
      </c>
      <c r="AJ51" s="13" t="e" cm="1">
        <f t="array" ref="AJ51">INDEX(Table4[activity], SMALL(IF(AJ$2=Table4[subcategory], MATCH(ROW(Table4[subcategory]), ROW(Table4[subcategory]))), ROWS($AG$1:AG49)))</f>
        <v>#NUM!</v>
      </c>
      <c r="AK51" s="13" t="e" cm="1">
        <f t="array" ref="AK51">INDEX(Table4[activity], SMALL(IF(AK$2=Table4[subcategory], MATCH(ROW(Table4[subcategory]), ROW(Table4[subcategory]))), ROWS($AG$1:AH49)))</f>
        <v>#NUM!</v>
      </c>
      <c r="AL51" s="13" t="e" cm="1">
        <f t="array" ref="AL51">INDEX(Table4[activity], SMALL(IF(AL$2=Table4[subcategory], MATCH(ROW(Table4[subcategory]), ROW(Table4[subcategory]))), ROWS($AG$1:AI49)))</f>
        <v>#NUM!</v>
      </c>
      <c r="AM51" s="13" t="e" cm="1">
        <f t="array" ref="AM51">INDEX(Table4[activity], SMALL(IF(AM$2=Table4[subcategory], MATCH(ROW(Table4[subcategory]), ROW(Table4[subcategory]))), ROWS($AG$1:AJ49)))</f>
        <v>#NUM!</v>
      </c>
      <c r="AN51" s="13" t="e" cm="1">
        <f t="array" ref="AN51">INDEX(Table4[activity], SMALL(IF(AN$2=Table4[subcategory], MATCH(ROW(Table4[subcategory]), ROW(Table4[subcategory]))), ROWS($AG$1:AK49)))</f>
        <v>#NUM!</v>
      </c>
      <c r="AO51" s="13" t="e" cm="1">
        <f t="array" ref="AO51">INDEX(Table4[activity], SMALL(IF(AO$2=Table4[subcategory], MATCH(ROW(Table4[subcategory]), ROW(Table4[subcategory]))), ROWS($AG$1:AL49)))</f>
        <v>#NUM!</v>
      </c>
      <c r="AP51" s="13" t="e" cm="1">
        <f t="array" ref="AP51">INDEX(Table4[activity], SMALL(IF(AP$2=Table4[subcategory], MATCH(ROW(Table4[subcategory]), ROW(Table4[subcategory]))), ROWS($AG$1:AM49)))</f>
        <v>#NUM!</v>
      </c>
      <c r="AQ51" s="13" t="e" cm="1">
        <f t="array" ref="AQ51">INDEX(Table4[activity], SMALL(IF(AQ$2=Table4[subcategory], MATCH(ROW(Table4[subcategory]), ROW(Table4[subcategory]))), ROWS($AG$1:AN49)))</f>
        <v>#NUM!</v>
      </c>
      <c r="AR51" s="13" t="e" cm="1">
        <f t="array" ref="AR51">INDEX(Table4[activity], SMALL(IF(AR$2=Table4[subcategory], MATCH(ROW(Table4[subcategory]), ROW(Table4[subcategory]))), ROWS($AG$1:AO49)))</f>
        <v>#NUM!</v>
      </c>
      <c r="AS51" s="13" t="e" cm="1">
        <f t="array" ref="AS51">INDEX(Table4[activity], SMALL(IF(AS$2=Table4[subcategory], MATCH(ROW(Table4[subcategory]), ROW(Table4[subcategory]))), ROWS($AG$1:AP49)))</f>
        <v>#NUM!</v>
      </c>
      <c r="AT51" s="13" t="e" cm="1">
        <f t="array" ref="AT51">INDEX(Table4[activity], SMALL(IF(AT$2=Table4[subcategory], MATCH(ROW(Table4[subcategory]), ROW(Table4[subcategory]))), ROWS($AG$1:AQ49)))</f>
        <v>#NUM!</v>
      </c>
      <c r="AU51" s="13" t="e" cm="1">
        <f t="array" ref="AU51">INDEX(Table4[activity], SMALL(IF(AU$2=Table4[subcategory], MATCH(ROW(Table4[subcategory]), ROW(Table4[subcategory]))), ROWS($AG$1:AR49)))</f>
        <v>#NUM!</v>
      </c>
      <c r="AV51" s="13" t="e" cm="1">
        <f t="array" ref="AV51">INDEX(Table4[activity], SMALL(IF(AV$2=Table4[subcategory], MATCH(ROW(Table4[subcategory]), ROW(Table4[subcategory]))), ROWS($AG$1:AS49)))</f>
        <v>#NUM!</v>
      </c>
      <c r="AW51" s="13" t="e" cm="1">
        <f t="array" ref="AW51">INDEX(Table4[activity], SMALL(IF(AW$2=Table4[subcategory], MATCH(ROW(Table4[subcategory]), ROW(Table4[subcategory]))), ROWS($AG$1:AT49)))</f>
        <v>#NUM!</v>
      </c>
      <c r="AX51" s="13" t="e" cm="1">
        <f t="array" ref="AX51">INDEX(Table4[activity], SMALL(IF(AX$2=Table4[subcategory], MATCH(ROW(Table4[subcategory]), ROW(Table4[subcategory]))), ROWS($AG$1:AU49)))</f>
        <v>#NUM!</v>
      </c>
      <c r="AY51" s="13" t="e" cm="1">
        <f t="array" ref="AY51">INDEX(Table4[activity], SMALL(IF(AY$2=Table4[subcategory], MATCH(ROW(Table4[subcategory]), ROW(Table4[subcategory]))), ROWS($AG$1:AV49)))</f>
        <v>#NUM!</v>
      </c>
      <c r="AZ51" s="13" t="e" cm="1">
        <f t="array" ref="AZ51">INDEX(Table4[activity], SMALL(IF(AZ$2=Table4[subcategory], MATCH(ROW(Table4[subcategory]), ROW(Table4[subcategory]))), ROWS($AG$1:AW49)))</f>
        <v>#NUM!</v>
      </c>
      <c r="BA51" s="13" t="e" cm="1">
        <f t="array" ref="BA51">INDEX(Table4[activity], SMALL(IF(BA$2=Table4[subcategory], MATCH(ROW(Table4[subcategory]), ROW(Table4[subcategory]))), ROWS($AG$1:AX49)))</f>
        <v>#NUM!</v>
      </c>
      <c r="BB51" s="13" t="e" cm="1">
        <f t="array" ref="BB51">INDEX(Table4[activity], SMALL(IF(BB$2=Table4[subcategory], MATCH(ROW(Table4[subcategory]), ROW(Table4[subcategory]))), ROWS($AG$1:AY49)))</f>
        <v>#NUM!</v>
      </c>
      <c r="BD51" s="13" t="s">
        <v>594</v>
      </c>
      <c r="BE51" s="13" t="s">
        <v>602</v>
      </c>
      <c r="BG51" s="13" t="e">
        <f t="array" ref="BG51">INDEX(Table5[subactivity], SMALL(IF(BG$2=Table5[activity], MATCH(ROW(Table5[activity]), ROW(Table5[activity]))), ROWS($BD$1:BD49)))</f>
        <v>#NUM!</v>
      </c>
      <c r="BH51" s="13" t="e">
        <f t="array" ref="BH51">INDEX(Table5[subactivity], SMALL(IF(BH$2=Table5[activity], MATCH(ROW(Table5[activity]), ROW(Table5[activity]))), ROWS($BD$1:BE49)))</f>
        <v>#NUM!</v>
      </c>
      <c r="BI51" s="13" t="e">
        <f t="array" ref="BI51">INDEX(Table5[subactivity], SMALL(IF(BI$2=Table5[activity], MATCH(ROW(Table5[activity]), ROW(Table5[activity]))), ROWS($BD$1:BF49)))</f>
        <v>#NUM!</v>
      </c>
      <c r="BJ51" s="13" t="e">
        <f t="array" ref="BJ51">INDEX(Table5[subactivity], SMALL(IF(BJ$2=Table5[activity], MATCH(ROW(Table5[activity]), ROW(Table5[activity]))), ROWS($BD$1:BG49)))</f>
        <v>#NUM!</v>
      </c>
      <c r="BK51" s="13" t="e">
        <f t="array" ref="BK51">INDEX(Table5[subactivity], SMALL(IF(BK$2=Table5[activity], MATCH(ROW(Table5[activity]), ROW(Table5[activity]))), ROWS($BD$1:BH49)))</f>
        <v>#NUM!</v>
      </c>
      <c r="BL51" s="13" t="e">
        <f t="array" ref="BL51">INDEX(Table5[subactivity], SMALL(IF(BL$2=Table5[activity], MATCH(ROW(Table5[activity]), ROW(Table5[activity]))), ROWS($BD$1:BI49)))</f>
        <v>#NUM!</v>
      </c>
      <c r="BM51" s="13" t="e">
        <f t="array" ref="BM51">INDEX(Table5[subactivity], SMALL(IF(BM$2=Table5[activity], MATCH(ROW(Table5[activity]), ROW(Table5[activity]))), ROWS($BD$1:BJ49)))</f>
        <v>#NUM!</v>
      </c>
      <c r="BN51" s="13" t="e">
        <f t="array" ref="BN51">INDEX(Table5[subactivity], SMALL(IF(BN$2=Table5[activity], MATCH(ROW(Table5[activity]), ROW(Table5[activity]))), ROWS($BD$1:BK49)))</f>
        <v>#NUM!</v>
      </c>
      <c r="BO51" s="13" t="e">
        <f t="array" ref="BO51">INDEX(Table5[subactivity], SMALL(IF(BO$2=Table5[activity], MATCH(ROW(Table5[activity]), ROW(Table5[activity]))), ROWS($BD$1:BL49)))</f>
        <v>#NUM!</v>
      </c>
      <c r="BP51" s="13" t="e">
        <f t="array" ref="BP51">INDEX(Table5[subactivity], SMALL(IF(BP$2=Table5[activity], MATCH(ROW(Table5[activity]), ROW(Table5[activity]))), ROWS($BD$1:BM49)))</f>
        <v>#NUM!</v>
      </c>
      <c r="BQ51" s="13" t="e">
        <f t="array" ref="BQ51">INDEX(Table5[subactivity], SMALL(IF(BQ$2=Table5[activity], MATCH(ROW(Table5[activity]), ROW(Table5[activity]))), ROWS($BD$1:BN49)))</f>
        <v>#NUM!</v>
      </c>
      <c r="BR51" s="13" t="e">
        <f t="array" ref="BR51">INDEX(Table5[subactivity], SMALL(IF(BR$2=Table5[activity], MATCH(ROW(Table5[activity]), ROW(Table5[activity]))), ROWS($BD$1:BO49)))</f>
        <v>#NUM!</v>
      </c>
      <c r="BS51" s="13" t="e">
        <f t="array" ref="BS51">INDEX(Table5[subactivity], SMALL(IF(BS$2=Table5[activity], MATCH(ROW(Table5[activity]), ROW(Table5[activity]))), ROWS($BD$1:BP49)))</f>
        <v>#NUM!</v>
      </c>
      <c r="BT51" s="13" t="e">
        <f t="array" ref="BT51">INDEX(Table5[subactivity], SMALL(IF(BT$2=Table5[activity], MATCH(ROW(Table5[activity]), ROW(Table5[activity]))), ROWS($BD$1:BQ49)))</f>
        <v>#NUM!</v>
      </c>
      <c r="BU51" s="13" t="e">
        <f t="array" ref="BU51">INDEX(Table5[subactivity], SMALL(IF(BU$2=Table5[activity], MATCH(ROW(Table5[activity]), ROW(Table5[activity]))), ROWS($BD$1:BR49)))</f>
        <v>#NUM!</v>
      </c>
      <c r="BV51" s="13" t="e">
        <f t="array" ref="BV51">INDEX(Table5[subactivity], SMALL(IF(BV$2=Table5[activity], MATCH(ROW(Table5[activity]), ROW(Table5[activity]))), ROWS($BD$1:BS49)))</f>
        <v>#NUM!</v>
      </c>
      <c r="BW51" s="13" t="e">
        <f t="array" ref="BW51">INDEX(Table5[subactivity], SMALL(IF(BW$2=Table5[activity], MATCH(ROW(Table5[activity]), ROW(Table5[activity]))), ROWS($BD$1:BT49)))</f>
        <v>#NUM!</v>
      </c>
      <c r="BX51" s="13" t="e">
        <f t="array" ref="BX51">INDEX(Table5[subactivity], SMALL(IF(BX$2=Table5[activity], MATCH(ROW(Table5[activity]), ROW(Table5[activity]))), ROWS($BD$1:BU49)))</f>
        <v>#NUM!</v>
      </c>
      <c r="BY51" s="13" t="e">
        <f t="array" ref="BY51">INDEX(Table5[subactivity], SMALL(IF(BY$2=Table5[activity], MATCH(ROW(Table5[activity]), ROW(Table5[activity]))), ROWS($BD$1:BV49)))</f>
        <v>#NUM!</v>
      </c>
      <c r="BZ51" s="13" t="e">
        <f t="array" ref="BZ51">INDEX(Table5[subactivity], SMALL(IF(BZ$2=Table5[activity], MATCH(ROW(Table5[activity]), ROW(Table5[activity]))), ROWS($BD$1:BW49)))</f>
        <v>#NUM!</v>
      </c>
      <c r="CA51" s="13" t="e">
        <f t="array" ref="CA51">INDEX(Table5[subactivity], SMALL(IF(CA$2=Table5[activity], MATCH(ROW(Table5[activity]), ROW(Table5[activity]))), ROWS($BD$1:BX49)))</f>
        <v>#NUM!</v>
      </c>
      <c r="CB51" s="13" t="e">
        <f t="array" ref="CB51">INDEX(Table5[subactivity], SMALL(IF(CB$2=Table5[activity], MATCH(ROW(Table5[activity]), ROW(Table5[activity]))), ROWS($BD$1:BY49)))</f>
        <v>#NUM!</v>
      </c>
      <c r="CC51" s="13" t="e">
        <f t="array" ref="CC51">INDEX(Table5[subactivity], SMALL(IF(CC$2=Table5[activity], MATCH(ROW(Table5[activity]), ROW(Table5[activity]))), ROWS($BD$1:BZ49)))</f>
        <v>#NUM!</v>
      </c>
      <c r="CD51" s="13" t="e">
        <f t="array" ref="CD51">INDEX(Table5[subactivity], SMALL(IF(CD$2=Table5[activity], MATCH(ROW(Table5[activity]), ROW(Table5[activity]))), ROWS($BD$1:CA49)))</f>
        <v>#NUM!</v>
      </c>
      <c r="CE51" s="13" t="e">
        <f t="array" ref="CE51">INDEX(Table5[subactivity], SMALL(IF(CE$2=Table5[activity], MATCH(ROW(Table5[activity]), ROW(Table5[activity]))), ROWS($BD$1:CB49)))</f>
        <v>#NUM!</v>
      </c>
      <c r="CF51" s="13" t="e">
        <f t="array" ref="CF51">INDEX(Table5[subactivity], SMALL(IF(CF$2=Table5[activity], MATCH(ROW(Table5[activity]), ROW(Table5[activity]))), ROWS($BD$1:CC49)))</f>
        <v>#NUM!</v>
      </c>
      <c r="CG51" s="13" t="e">
        <f t="array" ref="CG51">INDEX(Table5[subactivity], SMALL(IF(CG$2=Table5[activity], MATCH(ROW(Table5[activity]), ROW(Table5[activity]))), ROWS($BD$1:CD49)))</f>
        <v>#NUM!</v>
      </c>
      <c r="CH51" s="13" t="e">
        <f t="array" ref="CH51">INDEX(Table5[subactivity], SMALL(IF(CH$2=Table5[activity], MATCH(ROW(Table5[activity]), ROW(Table5[activity]))), ROWS($BD$1:CE49)))</f>
        <v>#NUM!</v>
      </c>
      <c r="CI51" s="13" t="e">
        <f t="array" ref="CI51">INDEX(Table5[subactivity], SMALL(IF(CI$2=Table5[activity], MATCH(ROW(Table5[activity]), ROW(Table5[activity]))), ROWS($BD$1:CF49)))</f>
        <v>#NUM!</v>
      </c>
      <c r="CJ51" s="13" t="e">
        <f t="array" ref="CJ51">INDEX(Table5[subactivity], SMALL(IF(CJ$2=Table5[activity], MATCH(ROW(Table5[activity]), ROW(Table5[activity]))), ROWS($BD$1:CG49)))</f>
        <v>#NUM!</v>
      </c>
      <c r="CK51" s="13" t="e">
        <f t="array" ref="CK51">INDEX(Table5[subactivity], SMALL(IF(CK$2=Table5[activity], MATCH(ROW(Table5[activity]), ROW(Table5[activity]))), ROWS($BD$1:CH49)))</f>
        <v>#NUM!</v>
      </c>
      <c r="CL51" s="13" t="e">
        <f t="array" ref="CL51">INDEX(Table5[subactivity], SMALL(IF(CL$2=Table5[activity], MATCH(ROW(Table5[activity]), ROW(Table5[activity]))), ROWS($BD$1:CI49)))</f>
        <v>#NUM!</v>
      </c>
      <c r="CM51" s="13" t="e">
        <f t="array" ref="CM51">INDEX(Table5[subactivity], SMALL(IF(CM$2=Table5[activity], MATCH(ROW(Table5[activity]), ROW(Table5[activity]))), ROWS($BD$1:CJ49)))</f>
        <v>#NUM!</v>
      </c>
      <c r="CN51" s="13" t="e">
        <f t="array" ref="CN51">INDEX(Table5[subactivity], SMALL(IF(CN$2=Table5[activity], MATCH(ROW(Table5[activity]), ROW(Table5[activity]))), ROWS($BD$1:CK49)))</f>
        <v>#NUM!</v>
      </c>
      <c r="CO51" s="13" t="e">
        <f t="array" ref="CO51">INDEX(Table5[subactivity], SMALL(IF(CO$2=Table5[activity], MATCH(ROW(Table5[activity]), ROW(Table5[activity]))), ROWS($BD$1:CL49)))</f>
        <v>#NUM!</v>
      </c>
      <c r="CP51" s="13" t="e">
        <f t="array" ref="CP51">INDEX(Table5[subactivity], SMALL(IF(CP$2=Table5[activity], MATCH(ROW(Table5[activity]), ROW(Table5[activity]))), ROWS($BD$1:CM49)))</f>
        <v>#NUM!</v>
      </c>
      <c r="DG51" s="13" t="s">
        <v>150</v>
      </c>
      <c r="DH51" s="13" t="s">
        <v>201</v>
      </c>
      <c r="DJ51" s="13" t="e">
        <f t="array" ref="DJ51">INDEX(Table8[account], SMALL(IF(DJ$2=Table8[subchannel], MATCH(ROW(Table8[subchannel]), ROW(Table8[subchannel]))), ROWS($DG$1:DG49)))</f>
        <v>#NUM!</v>
      </c>
      <c r="DK51" s="13" t="e">
        <f t="array" ref="DK51">INDEX(Table8[account], SMALL(IF(DK$2=Table8[subchannel], MATCH(ROW(Table8[subchannel]), ROW(Table8[subchannel]))), ROWS($DG$1:DH49)))</f>
        <v>#NUM!</v>
      </c>
      <c r="DL51" s="13" t="e">
        <f t="array" ref="DL51">INDEX(Table8[account], SMALL(IF(DL$2=Table8[subchannel], MATCH(ROW(Table8[subchannel]), ROW(Table8[subchannel]))), ROWS($DG$1:DI49)))</f>
        <v>#NUM!</v>
      </c>
      <c r="DM51" s="13" t="e">
        <f t="array" ref="DM51">INDEX(Table8[account], SMALL(IF(DM$2=Table8[subchannel], MATCH(ROW(Table8[subchannel]), ROW(Table8[subchannel]))), ROWS($DG$1:DJ49)))</f>
        <v>#NUM!</v>
      </c>
      <c r="DN51" s="13" t="e">
        <f t="array" ref="DN51">INDEX(Table8[account], SMALL(IF(DN$2=Table8[subchannel], MATCH(ROW(Table8[subchannel]), ROW(Table8[subchannel]))), ROWS($DG$1:DK49)))</f>
        <v>#NUM!</v>
      </c>
      <c r="DO51" s="13" t="e">
        <f t="array" ref="DO51">INDEX(Table8[account], SMALL(IF(DO$2=Table8[subchannel], MATCH(ROW(Table8[subchannel]), ROW(Table8[subchannel]))), ROWS($DG$1:DL49)))</f>
        <v>#NUM!</v>
      </c>
      <c r="DP51" s="13" t="e">
        <f t="array" ref="DP51">INDEX(Table8[account], SMALL(IF(DP$2=Table8[subchannel], MATCH(ROW(Table8[subchannel]), ROW(Table8[subchannel]))), ROWS($DG$1:DM49)))</f>
        <v>#NUM!</v>
      </c>
      <c r="DQ51" s="13" t="e">
        <f t="array" ref="DQ51">INDEX(Table8[account], SMALL(IF(DQ$2=Table8[subchannel], MATCH(ROW(Table8[subchannel]), ROW(Table8[subchannel]))), ROWS($DG$1:DN49)))</f>
        <v>#NUM!</v>
      </c>
      <c r="DR51" s="13" t="e">
        <f t="array" ref="DR51">INDEX(Table8[account], SMALL(IF(DR$2=Table8[subchannel], MATCH(ROW(Table8[subchannel]), ROW(Table8[subchannel]))), ROWS($DG$1:DO49)))</f>
        <v>#NUM!</v>
      </c>
      <c r="DS51" s="13" t="e">
        <f t="array" ref="DS51">INDEX(Table8[account], SMALL(IF(DS$2=Table8[subchannel], MATCH(ROW(Table8[subchannel]), ROW(Table8[subchannel]))), ROWS($DG$1:DP49)))</f>
        <v>#NUM!</v>
      </c>
      <c r="DT51" s="13" t="e">
        <f t="array" ref="DT51">INDEX(Table8[account], SMALL(IF(DT$2=Table8[subchannel], MATCH(ROW(Table8[subchannel]), ROW(Table8[subchannel]))), ROWS($DG$1:DQ49)))</f>
        <v>#NUM!</v>
      </c>
      <c r="DU51" s="13" t="e">
        <f t="array" ref="DU51">INDEX(Table8[account], SMALL(IF(DU$2=Table8[subchannel], MATCH(ROW(Table8[subchannel]), ROW(Table8[subchannel]))), ROWS($DG$1:DR49)))</f>
        <v>#NUM!</v>
      </c>
      <c r="DV51" s="13" t="e">
        <f t="array" ref="DV51">INDEX(Table8[account], SMALL(IF(DV$2=Table8[subchannel], MATCH(ROW(Table8[subchannel]), ROW(Table8[subchannel]))), ROWS($DG$1:DS49)))</f>
        <v>#NUM!</v>
      </c>
      <c r="DW51" s="13" t="e">
        <f t="array" ref="DW51">INDEX(Table8[account], SMALL(IF(DW$2=Table8[subchannel], MATCH(ROW(Table8[subchannel]), ROW(Table8[subchannel]))), ROWS($DG$1:DT49)))</f>
        <v>#NUM!</v>
      </c>
      <c r="DX51" s="13" t="e">
        <f t="array" ref="DX51">INDEX(Table8[account], SMALL(IF(DX$2=Table8[subchannel], MATCH(ROW(Table8[subchannel]), ROW(Table8[subchannel]))), ROWS($DG$1:DU49)))</f>
        <v>#NUM!</v>
      </c>
      <c r="DY51" s="13" t="e">
        <f t="array" ref="DY51">INDEX(Table8[account], SMALL(IF(DY$2=Table8[subchannel], MATCH(ROW(Table8[subchannel]), ROW(Table8[subchannel]))), ROWS($DG$1:DV49)))</f>
        <v>#NUM!</v>
      </c>
      <c r="DZ51" s="13" t="e">
        <f t="array" ref="DZ51">INDEX(Table8[account], SMALL(IF(DZ$2=Table8[subchannel], MATCH(ROW(Table8[subchannel]), ROW(Table8[subchannel]))), ROWS($DG$1:DW49)))</f>
        <v>#NUM!</v>
      </c>
      <c r="EB51" s="13" t="s">
        <v>178</v>
      </c>
      <c r="EC51" s="13" t="s">
        <v>238</v>
      </c>
      <c r="EE51" s="13" t="e">
        <f t="array" ref="EE51">INDEX(Table9[subaccount], SMALL(IF(EE$2=Table9[account], MATCH(ROW(Table9[account]), ROW(Table9[account]))), ROWS($EB$1:EB49)))</f>
        <v>#NUM!</v>
      </c>
      <c r="EF51" s="13" t="e">
        <f t="array" ref="EF51">INDEX(Table9[subaccount], SMALL(IF(EF$2=Table9[account], MATCH(ROW(Table9[account]), ROW(Table9[account]))), ROWS($EB$1:EC49)))</f>
        <v>#NUM!</v>
      </c>
      <c r="EG51" s="13" t="e">
        <f t="array" ref="EG51">INDEX(Table9[subaccount], SMALL(IF(EG$2=Table9[account], MATCH(ROW(Table9[account]), ROW(Table9[account]))), ROWS($EB$1:ED49)))</f>
        <v>#NUM!</v>
      </c>
      <c r="EH51" s="13" t="e">
        <f t="array" ref="EH51">INDEX(Table9[subaccount], SMALL(IF(EH$2=Table9[account], MATCH(ROW(Table9[account]), ROW(Table9[account]))), ROWS($EB$1:EE49)))</f>
        <v>#NUM!</v>
      </c>
      <c r="EI51" s="13" t="e">
        <f t="array" ref="EI51">INDEX(Table9[subaccount], SMALL(IF(EI$2=Table9[account], MATCH(ROW(Table9[account]), ROW(Table9[account]))), ROWS($EB$1:EF49)))</f>
        <v>#NUM!</v>
      </c>
      <c r="EJ51" s="13" t="e">
        <f t="array" ref="EJ51">INDEX(Table9[subaccount], SMALL(IF(EJ$2=Table9[account], MATCH(ROW(Table9[account]), ROW(Table9[account]))), ROWS($EB$1:EG49)))</f>
        <v>#NUM!</v>
      </c>
      <c r="EK51" s="13" t="e">
        <f t="array" ref="EK51">INDEX(Table9[subaccount], SMALL(IF(EK$2=Table9[account], MATCH(ROW(Table9[account]), ROW(Table9[account]))), ROWS($EB$1:EH49)))</f>
        <v>#NUM!</v>
      </c>
      <c r="EL51" s="13" t="e">
        <f t="array" ref="EL51">INDEX(Table9[subaccount], SMALL(IF(EL$2=Table9[account], MATCH(ROW(Table9[account]), ROW(Table9[account]))), ROWS($EB$1:EI49)))</f>
        <v>#NUM!</v>
      </c>
      <c r="EM51" s="13" t="e">
        <f t="array" ref="EM51">INDEX(Table9[subaccount], SMALL(IF(EM$2=Table9[account], MATCH(ROW(Table9[account]), ROW(Table9[account]))), ROWS($EB$1:EJ49)))</f>
        <v>#NUM!</v>
      </c>
      <c r="EN51" s="13" t="e">
        <f t="array" ref="EN51">INDEX(Table9[subaccount], SMALL(IF(EN$2=Table9[account], MATCH(ROW(Table9[account]), ROW(Table9[account]))), ROWS($EB$1:EK49)))</f>
        <v>#NUM!</v>
      </c>
      <c r="EO51" s="13" t="e">
        <f t="array" ref="EO51">INDEX(Table9[subaccount], SMALL(IF(EO$2=Table9[account], MATCH(ROW(Table9[account]), ROW(Table9[account]))), ROWS($EB$1:EL49)))</f>
        <v>#NUM!</v>
      </c>
      <c r="EP51" s="13" t="e">
        <f t="array" ref="EP51">INDEX(Table9[subaccount], SMALL(IF(EP$2=Table9[account], MATCH(ROW(Table9[account]), ROW(Table9[account]))), ROWS($EB$1:EM49)))</f>
        <v>#NUM!</v>
      </c>
      <c r="EQ51" s="13" t="e">
        <f t="array" ref="EQ51">INDEX(Table9[subaccount], SMALL(IF(EQ$2=Table9[account], MATCH(ROW(Table9[account]), ROW(Table9[account]))), ROWS($EB$1:EN49)))</f>
        <v>#NUM!</v>
      </c>
      <c r="ER51" s="13" t="e">
        <f t="array" ref="ER51">INDEX(Table9[subaccount], SMALL(IF(ER$2=Table9[account], MATCH(ROW(Table9[account]), ROW(Table9[account]))), ROWS($EB$1:EO49)))</f>
        <v>#NUM!</v>
      </c>
      <c r="ES51" s="13" t="e">
        <f t="array" ref="ES51">INDEX(Table9[subaccount], SMALL(IF(ES$2=Table9[account], MATCH(ROW(Table9[account]), ROW(Table9[account]))), ROWS($EB$1:EP49)))</f>
        <v>#NUM!</v>
      </c>
      <c r="ET51" s="13" t="e">
        <f t="array" ref="ET51">INDEX(Table9[subaccount], SMALL(IF(ET$2=Table9[account], MATCH(ROW(Table9[account]), ROW(Table9[account]))), ROWS($EB$1:EQ49)))</f>
        <v>#NUM!</v>
      </c>
      <c r="EU51" s="13" t="e">
        <f t="array" ref="EU51">INDEX(Table9[subaccount], SMALL(IF(EU$2=Table9[account], MATCH(ROW(Table9[account]), ROW(Table9[account]))), ROWS($EB$1:ER49)))</f>
        <v>#NUM!</v>
      </c>
      <c r="EV51" s="13" t="e">
        <f t="array" ref="EV51">INDEX(Table9[subaccount], SMALL(IF(EV$2=Table9[account], MATCH(ROW(Table9[account]), ROW(Table9[account]))), ROWS($EB$1:ES49)))</f>
        <v>#NUM!</v>
      </c>
      <c r="EW51" s="13" t="e">
        <f t="array" ref="EW51">INDEX(Table9[subaccount], SMALL(IF(EW$2=Table9[account], MATCH(ROW(Table9[account]), ROW(Table9[account]))), ROWS($EB$1:ET49)))</f>
        <v>#NUM!</v>
      </c>
      <c r="EX51" s="13" t="e">
        <f t="array" ref="EX51">INDEX(Table9[subaccount], SMALL(IF(EX$2=Table9[account], MATCH(ROW(Table9[account]), ROW(Table9[account]))), ROWS($EB$1:EU49)))</f>
        <v>#NUM!</v>
      </c>
      <c r="EY51" s="13" t="e">
        <f t="array" ref="EY51">INDEX(Table9[subaccount], SMALL(IF(EY$2=Table9[account], MATCH(ROW(Table9[account]), ROW(Table9[account]))), ROWS($EB$1:EV49)))</f>
        <v>#NUM!</v>
      </c>
      <c r="EZ51" s="13" t="e">
        <f t="array" ref="EZ51">INDEX(Table9[subaccount], SMALL(IF(EZ$2=Table9[account], MATCH(ROW(Table9[account]), ROW(Table9[account]))), ROWS($EB$1:EW49)))</f>
        <v>#NUM!</v>
      </c>
      <c r="FA51" s="13" t="e">
        <f t="array" ref="FA51">INDEX(Table9[subaccount], SMALL(IF(FA$2=Table9[account], MATCH(ROW(Table9[account]), ROW(Table9[account]))), ROWS($EB$1:EX49)))</f>
        <v>#NUM!</v>
      </c>
      <c r="FB51" s="13" t="e">
        <f t="array" ref="FB51">INDEX(Table9[subaccount], SMALL(IF(FB$2=Table9[account], MATCH(ROW(Table9[account]), ROW(Table9[account]))), ROWS($EB$1:EY49)))</f>
        <v>#NUM!</v>
      </c>
      <c r="FC51" s="13" t="e">
        <f t="array" ref="FC51">INDEX(Table9[subaccount], SMALL(IF(FC$2=Table9[account], MATCH(ROW(Table9[account]), ROW(Table9[account]))), ROWS($EB$1:EZ49)))</f>
        <v>#NUM!</v>
      </c>
      <c r="FD51" s="13" t="e">
        <f t="array" ref="FD51">INDEX(Table9[subaccount], SMALL(IF(FD$2=Table9[account], MATCH(ROW(Table9[account]), ROW(Table9[account]))), ROWS($EB$1:FA49)))</f>
        <v>#NUM!</v>
      </c>
      <c r="FE51" s="13" t="e">
        <f t="array" ref="FE51">INDEX(Table9[subaccount], SMALL(IF(FE$2=Table9[account], MATCH(ROW(Table9[account]), ROW(Table9[account]))), ROWS($EB$1:FB49)))</f>
        <v>#NUM!</v>
      </c>
      <c r="FF51" s="13" t="e">
        <f t="array" ref="FF51">INDEX(Table9[subaccount], SMALL(IF(FF$2=Table9[account], MATCH(ROW(Table9[account]), ROW(Table9[account]))), ROWS($EB$1:FC49)))</f>
        <v>#NUM!</v>
      </c>
      <c r="FG51" s="13" t="e">
        <f t="array" ref="FG51">INDEX(Table9[subaccount], SMALL(IF(FG$2=Table9[account], MATCH(ROW(Table9[account]), ROW(Table9[account]))), ROWS($EB$1:FD49)))</f>
        <v>#NUM!</v>
      </c>
      <c r="FH51" s="13" t="e">
        <f t="array" ref="FH51">INDEX(Table9[subaccount], SMALL(IF(FH$2=Table9[account], MATCH(ROW(Table9[account]), ROW(Table9[account]))), ROWS($EB$1:FE49)))</f>
        <v>#NUM!</v>
      </c>
      <c r="FI51" s="13" t="e">
        <f t="array" ref="FI51">INDEX(Table9[subaccount], SMALL(IF(FI$2=Table9[account], MATCH(ROW(Table9[account]), ROW(Table9[account]))), ROWS($EB$1:FF49)))</f>
        <v>#NUM!</v>
      </c>
      <c r="FJ51" s="13" t="e">
        <f t="array" ref="FJ51">INDEX(Table9[subaccount], SMALL(IF(FJ$2=Table9[account], MATCH(ROW(Table9[account]), ROW(Table9[account]))), ROWS($EB$1:FG49)))</f>
        <v>#NUM!</v>
      </c>
      <c r="FK51" s="13" t="e">
        <f t="array" ref="FK51">INDEX(Table9[subaccount], SMALL(IF(FK$2=Table9[account], MATCH(ROW(Table9[account]), ROW(Table9[account]))), ROWS($EB$1:FH49)))</f>
        <v>#NUM!</v>
      </c>
      <c r="FL51" s="13" t="e">
        <f t="array" ref="FL51">INDEX(Table9[subaccount], SMALL(IF(FL$2=Table9[account], MATCH(ROW(Table9[account]), ROW(Table9[account]))), ROWS($EB$1:FI49)))</f>
        <v>#NUM!</v>
      </c>
      <c r="FM51" s="13" t="e">
        <f t="array" ref="FM51">INDEX(Table9[subaccount], SMALL(IF(FM$2=Table9[account], MATCH(ROW(Table9[account]), ROW(Table9[account]))), ROWS($EB$1:FJ49)))</f>
        <v>#NUM!</v>
      </c>
      <c r="FN51" s="13" t="e">
        <f t="array" ref="FN51">INDEX(Table9[subaccount], SMALL(IF(FN$2=Table9[account], MATCH(ROW(Table9[account]), ROW(Table9[account]))), ROWS($EB$1:FK49)))</f>
        <v>#NUM!</v>
      </c>
      <c r="FO51" s="13" t="e">
        <f t="array" ref="FO51">INDEX(Table9[subaccount], SMALL(IF(FO$2=Table9[account], MATCH(ROW(Table9[account]), ROW(Table9[account]))), ROWS($EB$1:FL49)))</f>
        <v>#NUM!</v>
      </c>
      <c r="FP51" s="13" t="e">
        <f t="array" ref="FP51">INDEX(Table9[subaccount], SMALL(IF(FP$2=Table9[account], MATCH(ROW(Table9[account]), ROW(Table9[account]))), ROWS($EB$1:FM49)))</f>
        <v>#NUM!</v>
      </c>
      <c r="FQ51" s="13" t="e">
        <f t="array" ref="FQ51">INDEX(Table9[subaccount], SMALL(IF(FQ$2=Table9[account], MATCH(ROW(Table9[account]), ROW(Table9[account]))), ROWS($EB$1:FN49)))</f>
        <v>#NUM!</v>
      </c>
      <c r="FR51" s="13" t="e">
        <f t="array" ref="FR51">INDEX(Table9[subaccount], SMALL(IF(FR$2=Table9[account], MATCH(ROW(Table9[account]), ROW(Table9[account]))), ROWS($EB$1:FO49)))</f>
        <v>#NUM!</v>
      </c>
      <c r="FS51" s="13" t="e">
        <f t="array" ref="FS51">INDEX(Table9[subaccount], SMALL(IF(FS$2=Table9[account], MATCH(ROW(Table9[account]), ROW(Table9[account]))), ROWS($EB$1:FP49)))</f>
        <v>#NUM!</v>
      </c>
      <c r="FT51" s="13" t="e">
        <f t="array" ref="FT51">INDEX(Table9[subaccount], SMALL(IF(FT$2=Table9[account], MATCH(ROW(Table9[account]), ROW(Table9[account]))), ROWS($EB$1:FQ49)))</f>
        <v>#NUM!</v>
      </c>
      <c r="FU51" s="13" t="e">
        <f t="array" ref="FU51">INDEX(Table9[subaccount], SMALL(IF(FU$2=Table9[account], MATCH(ROW(Table9[account]), ROW(Table9[account]))), ROWS($EB$1:FR49)))</f>
        <v>#NUM!</v>
      </c>
      <c r="FV51" s="13" t="e">
        <f t="array" ref="FV51">INDEX(Table9[subaccount], SMALL(IF(FV$2=Table9[account], MATCH(ROW(Table9[account]), ROW(Table9[account]))), ROWS($EB$1:FS49)))</f>
        <v>#NUM!</v>
      </c>
      <c r="FW51" s="13" t="e">
        <f t="array" ref="FW51">INDEX(Table9[subaccount], SMALL(IF(FW$2=Table9[account], MATCH(ROW(Table9[account]), ROW(Table9[account]))), ROWS($EB$1:FT49)))</f>
        <v>#NUM!</v>
      </c>
      <c r="FX51" s="13" t="e">
        <f t="array" ref="FX51">INDEX(Table9[subaccount], SMALL(IF(FX$2=Table9[account], MATCH(ROW(Table9[account]), ROW(Table9[account]))), ROWS($EB$1:FU49)))</f>
        <v>#NUM!</v>
      </c>
      <c r="FY51" s="13" t="e">
        <f t="array" ref="FY51">INDEX(Table9[subaccount], SMALL(IF(FY$2=Table9[account], MATCH(ROW(Table9[account]), ROW(Table9[account]))), ROWS($EB$1:FV49)))</f>
        <v>#NUM!</v>
      </c>
      <c r="FZ51" s="13" t="e">
        <f t="array" ref="FZ51">INDEX(Table9[subaccount], SMALL(IF(FZ$2=Table9[account], MATCH(ROW(Table9[account]), ROW(Table9[account]))), ROWS($EB$1:FW49)))</f>
        <v>#NUM!</v>
      </c>
      <c r="GA51" s="13" t="e">
        <f t="array" ref="GA51">INDEX(Table9[subaccount], SMALL(IF(GA$2=Table9[account], MATCH(ROW(Table9[account]), ROW(Table9[account]))), ROWS($EB$1:FX49)))</f>
        <v>#NUM!</v>
      </c>
      <c r="GB51" s="13" t="e">
        <f t="array" ref="GB51">INDEX(Table9[subaccount], SMALL(IF(GB$2=Table9[account], MATCH(ROW(Table9[account]), ROW(Table9[account]))), ROWS($EB$1:FY49)))</f>
        <v>#NUM!</v>
      </c>
      <c r="GC51" s="13" t="e">
        <f t="array" ref="GC51">INDEX(Table9[subaccount], SMALL(IF(GC$2=Table9[account], MATCH(ROW(Table9[account]), ROW(Table9[account]))), ROWS($EB$1:FZ49)))</f>
        <v>#NUM!</v>
      </c>
      <c r="GD51" s="13" t="e">
        <f t="array" ref="GD51">INDEX(Table9[subaccount], SMALL(IF(GD$2=Table9[account], MATCH(ROW(Table9[account]), ROW(Table9[account]))), ROWS($EB$1:GA49)))</f>
        <v>#NUM!</v>
      </c>
      <c r="GE51" s="13" t="e">
        <f t="array" ref="GE51">INDEX(Table9[subaccount], SMALL(IF(GE$2=Table9[account], MATCH(ROW(Table9[account]), ROW(Table9[account]))), ROWS($EB$1:GB49)))</f>
        <v>#NUM!</v>
      </c>
      <c r="GF51" s="13" t="e">
        <f t="array" ref="GF51">INDEX(Table9[subaccount], SMALL(IF(GF$2=Table9[account], MATCH(ROW(Table9[account]), ROW(Table9[account]))), ROWS($EB$1:GC49)))</f>
        <v>#NUM!</v>
      </c>
      <c r="GG51" s="13" t="e">
        <f t="array" ref="GG51">INDEX(Table9[subaccount], SMALL(IF(GG$2=Table9[account], MATCH(ROW(Table9[account]), ROW(Table9[account]))), ROWS($EB$1:GD49)))</f>
        <v>#NUM!</v>
      </c>
      <c r="GH51" s="13" t="e">
        <f t="array" ref="GH51">INDEX(Table9[subaccount], SMALL(IF(GH$2=Table9[account], MATCH(ROW(Table9[account]), ROW(Table9[account]))), ROWS($EB$1:GE49)))</f>
        <v>#NUM!</v>
      </c>
      <c r="GI51" s="13" t="e">
        <f t="array" ref="GI51">INDEX(Table9[subaccount], SMALL(IF(GI$2=Table9[account], MATCH(ROW(Table9[account]), ROW(Table9[account]))), ROWS($EB$1:GF49)))</f>
        <v>#NUM!</v>
      </c>
      <c r="GJ51" s="13" t="e">
        <f t="array" ref="GJ51">INDEX(Table9[subaccount], SMALL(IF(GJ$2=Table9[account], MATCH(ROW(Table9[account]), ROW(Table9[account]))), ROWS($EB$1:GG49)))</f>
        <v>#NUM!</v>
      </c>
      <c r="GK51" s="13" t="e">
        <f t="array" ref="GK51">INDEX(Table9[subaccount], SMALL(IF(GK$2=Table9[account], MATCH(ROW(Table9[account]), ROW(Table9[account]))), ROWS($EB$1:GH49)))</f>
        <v>#NUM!</v>
      </c>
      <c r="GL51" s="13" t="e">
        <f t="array" ref="GL51">INDEX(Table9[subaccount], SMALL(IF(GL$2=Table9[account], MATCH(ROW(Table9[account]), ROW(Table9[account]))), ROWS($EB$1:GI49)))</f>
        <v>#NUM!</v>
      </c>
      <c r="GM51" s="13" t="e">
        <f t="array" ref="GM51">INDEX(Table9[subaccount], SMALL(IF(GM$2=Table9[account], MATCH(ROW(Table9[account]), ROW(Table9[account]))), ROWS($EB$1:GJ49)))</f>
        <v>#NUM!</v>
      </c>
      <c r="GN51" s="13" t="e">
        <f t="array" ref="GN51">INDEX(Table9[subaccount], SMALL(IF(GN$2=Table9[account], MATCH(ROW(Table9[account]), ROW(Table9[account]))), ROWS($EB$1:GK49)))</f>
        <v>#NUM!</v>
      </c>
      <c r="GO51" s="13" t="e">
        <f t="array" ref="GO51">INDEX(Table9[subaccount], SMALL(IF(GO$2=Table9[account], MATCH(ROW(Table9[account]), ROW(Table9[account]))), ROWS($EB$1:GL49)))</f>
        <v>#NUM!</v>
      </c>
      <c r="GP51" s="13" t="e">
        <f t="array" ref="GP51">INDEX(Table9[subaccount], SMALL(IF(GP$2=Table9[account], MATCH(ROW(Table9[account]), ROW(Table9[account]))), ROWS($EB$1:GM49)))</f>
        <v>#NUM!</v>
      </c>
      <c r="GQ51" s="13" t="e">
        <f t="array" ref="GQ51">INDEX(Table9[subaccount], SMALL(IF(GQ$2=Table9[account], MATCH(ROW(Table9[account]), ROW(Table9[account]))), ROWS($EB$1:GN49)))</f>
        <v>#NUM!</v>
      </c>
      <c r="GR51" s="13" t="e">
        <f t="array" ref="GR51">INDEX(Table9[subaccount], SMALL(IF(GR$2=Table9[account], MATCH(ROW(Table9[account]), ROW(Table9[account]))), ROWS($EB$1:GO49)))</f>
        <v>#NUM!</v>
      </c>
      <c r="GY51" s="13"/>
      <c r="GZ51" s="13"/>
      <c r="HA51" s="13"/>
      <c r="HC51" s="13" t="s">
        <v>413</v>
      </c>
      <c r="HD51" s="13" t="s">
        <v>489</v>
      </c>
      <c r="HF51" s="13" t="e">
        <f t="array" ref="HF51">INDEX(Table12[SKU], SMALL(IF(HF$2=Table12[Brand], MATCH(ROW(Table12[Brand]), ROW(Table12[Brand]))), ROWS($HC$1:HC49)))</f>
        <v>#NUM!</v>
      </c>
      <c r="HG51" s="13" t="e">
        <f t="array" ref="HG51">INDEX(Table12[SKU], SMALL(IF(HG$2=Table12[Brand], MATCH(ROW(Table12[Brand]), ROW(Table12[Brand]))), ROWS($HC$1:HD49)))</f>
        <v>#NUM!</v>
      </c>
      <c r="HH51" s="13" t="e">
        <f t="array" ref="HH51">INDEX(Table12[SKU], SMALL(IF(HH$2=Table12[Brand], MATCH(ROW(Table12[Brand]), ROW(Table12[Brand]))), ROWS($HC$1:HE49)))</f>
        <v>#NUM!</v>
      </c>
      <c r="HI51" s="13" t="e">
        <f t="array" ref="HI51">INDEX(Table12[SKU], SMALL(IF(HI$2=Table12[Brand], MATCH(ROW(Table12[Brand]), ROW(Table12[Brand]))), ROWS($HC$1:HF49)))</f>
        <v>#NUM!</v>
      </c>
      <c r="HJ51" s="13" t="e">
        <f t="array" ref="HJ51">INDEX(Table12[SKU], SMALL(IF(HJ$2=Table12[Brand], MATCH(ROW(Table12[Brand]), ROW(Table12[Brand]))), ROWS($HC$1:HG49)))</f>
        <v>#NUM!</v>
      </c>
      <c r="HK51" s="13" t="e">
        <f t="array" ref="HK51">INDEX(Table12[SKU], SMALL(IF(HK$2=Table12[Brand], MATCH(ROW(Table12[Brand]), ROW(Table12[Brand]))), ROWS($HC$1:HH49)))</f>
        <v>#NUM!</v>
      </c>
      <c r="HL51" s="13" t="e">
        <f t="array" ref="HL51">INDEX(Table12[SKU], SMALL(IF(HL$2=Table12[Brand], MATCH(ROW(Table12[Brand]), ROW(Table12[Brand]))), ROWS($HC$1:HI49)))</f>
        <v>#NUM!</v>
      </c>
      <c r="HM51" s="13" t="e">
        <f t="array" ref="HM51">INDEX(Table12[SKU], SMALL(IF(HM$2=Table12[Brand], MATCH(ROW(Table12[Brand]), ROW(Table12[Brand]))), ROWS($HC$1:HJ49)))</f>
        <v>#NUM!</v>
      </c>
      <c r="HN51" s="13" t="e">
        <f t="array" ref="HN51">INDEX(Table12[SKU], SMALL(IF(HN$2=Table12[Brand], MATCH(ROW(Table12[Brand]), ROW(Table12[Brand]))), ROWS($HC$1:HK49)))</f>
        <v>#NUM!</v>
      </c>
      <c r="HO51" s="13" t="e">
        <f t="array" ref="HO51">INDEX(Table12[SKU], SMALL(IF(HO$2=Table12[Brand], MATCH(ROW(Table12[Brand]), ROW(Table12[Brand]))), ROWS($HC$1:HL49)))</f>
        <v>#NUM!</v>
      </c>
      <c r="HP51" s="13" t="e">
        <f t="array" ref="HP51">INDEX(Table12[SKU], SMALL(IF(HP$2=Table12[Brand], MATCH(ROW(Table12[Brand]), ROW(Table12[Brand]))), ROWS($HC$1:HM49)))</f>
        <v>#NUM!</v>
      </c>
      <c r="HQ51" s="13" t="e">
        <f t="array" ref="HQ51">INDEX(Table12[SKU], SMALL(IF(HQ$2=Table12[Brand], MATCH(ROW(Table12[Brand]), ROW(Table12[Brand]))), ROWS($HC$1:HN49)))</f>
        <v>#NUM!</v>
      </c>
      <c r="HR51" s="13" t="e">
        <f t="array" ref="HR51">INDEX(Table12[SKU], SMALL(IF(HR$2=Table12[Brand], MATCH(ROW(Table12[Brand]), ROW(Table12[Brand]))), ROWS($HC$1:HO49)))</f>
        <v>#NUM!</v>
      </c>
      <c r="HS51" s="13" t="e">
        <f t="array" ref="HS51">INDEX(Table12[SKU], SMALL(IF(HS$2=Table12[Brand], MATCH(ROW(Table12[Brand]), ROW(Table12[Brand]))), ROWS($HC$1:HP49)))</f>
        <v>#NUM!</v>
      </c>
      <c r="HT51" s="13" t="e">
        <f t="array" ref="HT51">INDEX(Table12[SKU], SMALL(IF(HT$2=Table12[Brand], MATCH(ROW(Table12[Brand]), ROW(Table12[Brand]))), ROWS($HC$1:HQ49)))</f>
        <v>#NUM!</v>
      </c>
      <c r="HU51" s="13" t="e">
        <f t="array" ref="HU51">INDEX(Table12[SKU], SMALL(IF(HU$2=Table12[Brand], MATCH(ROW(Table12[Brand]), ROW(Table12[Brand]))), ROWS($HC$1:HR49)))</f>
        <v>#NUM!</v>
      </c>
      <c r="HV51" s="13" t="e">
        <f t="array" ref="HV51">INDEX(Table12[SKU], SMALL(IF(HV$2=Table12[Brand], MATCH(ROW(Table12[Brand]), ROW(Table12[Brand]))), ROWS($HC$1:HS49)))</f>
        <v>#NUM!</v>
      </c>
      <c r="HW51" s="13" t="e">
        <f t="array" ref="HW51">INDEX(Table12[SKU], SMALL(IF(HW$2=Table12[Brand], MATCH(ROW(Table12[Brand]), ROW(Table12[Brand]))), ROWS($HC$1:HT49)))</f>
        <v>#NUM!</v>
      </c>
      <c r="HX51" s="13" t="e">
        <f t="array" ref="HX51">INDEX(Table12[SKU], SMALL(IF(HX$2=Table12[Brand], MATCH(ROW(Table12[Brand]), ROW(Table12[Brand]))), ROWS($HC$1:HU49)))</f>
        <v>#NUM!</v>
      </c>
      <c r="HY51" s="13" t="e">
        <f t="array" ref="HY51">INDEX(Table12[SKU], SMALL(IF(HY$2=Table12[Brand], MATCH(ROW(Table12[Brand]), ROW(Table12[Brand]))), ROWS($HC$1:HV49)))</f>
        <v>#NUM!</v>
      </c>
      <c r="HZ51" s="13" t="e">
        <f t="array" ref="HZ51">INDEX(Table12[SKU], SMALL(IF(HZ$2=Table12[Brand], MATCH(ROW(Table12[Brand]), ROW(Table12[Brand]))), ROWS($HC$1:HW49)))</f>
        <v>#NUM!</v>
      </c>
      <c r="IA51" s="13" t="e">
        <f t="array" ref="IA51">INDEX(Table12[SKU], SMALL(IF(IA$2=Table12[Brand], MATCH(ROW(Table12[Brand]), ROW(Table12[Brand]))), ROWS($HC$1:HX49)))</f>
        <v>#NUM!</v>
      </c>
      <c r="IB51" s="13" t="e">
        <f t="array" ref="IB51">INDEX(Table12[SKU], SMALL(IF(IB$2=Table12[Brand], MATCH(ROW(Table12[Brand]), ROW(Table12[Brand]))), ROWS($HC$1:HY49)))</f>
        <v>#NUM!</v>
      </c>
      <c r="IC51" s="13" t="e">
        <f t="array" ref="IC51">INDEX(Table12[SKU], SMALL(IF(IC$2=Table12[Brand], MATCH(ROW(Table12[Brand]), ROW(Table12[Brand]))), ROWS($HC$1:HZ49)))</f>
        <v>#NUM!</v>
      </c>
      <c r="ID51" s="13" t="e">
        <f t="array" ref="ID51">INDEX(Table12[SKU], SMALL(IF(ID$2=Table12[Brand], MATCH(ROW(Table12[Brand]), ROW(Table12[Brand]))), ROWS($HC$1:IA49)))</f>
        <v>#NUM!</v>
      </c>
      <c r="IE51" s="13" t="e">
        <f t="array" ref="IE51">INDEX(Table12[SKU], SMALL(IF(IE$2=Table12[Brand], MATCH(ROW(Table12[Brand]), ROW(Table12[Brand]))), ROWS($HC$1:IB49)))</f>
        <v>#NUM!</v>
      </c>
      <c r="IF51" s="13" t="e">
        <f t="array" ref="IF51">INDEX(Table12[SKU], SMALL(IF(IF$2=Table12[Brand], MATCH(ROW(Table12[Brand]), ROW(Table12[Brand]))), ROWS($HC$1:IC49)))</f>
        <v>#NUM!</v>
      </c>
      <c r="IG51" s="13" t="e">
        <f t="array" ref="IG51">INDEX(Table12[SKU], SMALL(IF(IG$2=Table12[Brand], MATCH(ROW(Table12[Brand]), ROW(Table12[Brand]))), ROWS($HC$1:ID49)))</f>
        <v>#NUM!</v>
      </c>
      <c r="IH51" s="13" t="e">
        <f t="array" ref="IH51">INDEX(Table12[SKU], SMALL(IF(IH$2=Table12[Brand], MATCH(ROW(Table12[Brand]), ROW(Table12[Brand]))), ROWS($HC$1:IE49)))</f>
        <v>#NUM!</v>
      </c>
      <c r="II51" s="13" t="e">
        <f t="array" ref="II51">INDEX(Table12[SKU], SMALL(IF(II$2=Table12[Brand], MATCH(ROW(Table12[Brand]), ROW(Table12[Brand]))), ROWS($HC$1:IF49)))</f>
        <v>#NUM!</v>
      </c>
      <c r="IJ51" s="13" t="e">
        <f t="array" ref="IJ51">INDEX(Table12[SKU], SMALL(IF(IJ$2=Table12[Brand], MATCH(ROW(Table12[Brand]), ROW(Table12[Brand]))), ROWS($HC$1:IG49)))</f>
        <v>#NUM!</v>
      </c>
      <c r="IL51" t="s">
        <v>413</v>
      </c>
      <c r="IM51" t="s">
        <v>489</v>
      </c>
      <c r="IN51" s="13">
        <f t="shared" si="0"/>
        <v>0</v>
      </c>
    </row>
    <row r="52" spans="33:248">
      <c r="AG52" s="2" t="s">
        <v>91</v>
      </c>
      <c r="AH52" s="3" t="s">
        <v>103</v>
      </c>
      <c r="AJ52" s="13" t="e" cm="1">
        <f t="array" ref="AJ52">INDEX(Table4[activity], SMALL(IF(AJ$2=Table4[subcategory], MATCH(ROW(Table4[subcategory]), ROW(Table4[subcategory]))), ROWS($AG$1:AG50)))</f>
        <v>#NUM!</v>
      </c>
      <c r="AK52" s="13" t="e" cm="1">
        <f t="array" ref="AK52">INDEX(Table4[activity], SMALL(IF(AK$2=Table4[subcategory], MATCH(ROW(Table4[subcategory]), ROW(Table4[subcategory]))), ROWS($AG$1:AH50)))</f>
        <v>#NUM!</v>
      </c>
      <c r="AL52" s="13" t="e" cm="1">
        <f t="array" ref="AL52">INDEX(Table4[activity], SMALL(IF(AL$2=Table4[subcategory], MATCH(ROW(Table4[subcategory]), ROW(Table4[subcategory]))), ROWS($AG$1:AI50)))</f>
        <v>#NUM!</v>
      </c>
      <c r="AM52" s="13" t="e" cm="1">
        <f t="array" ref="AM52">INDEX(Table4[activity], SMALL(IF(AM$2=Table4[subcategory], MATCH(ROW(Table4[subcategory]), ROW(Table4[subcategory]))), ROWS($AG$1:AJ50)))</f>
        <v>#NUM!</v>
      </c>
      <c r="AN52" s="13" t="e" cm="1">
        <f t="array" ref="AN52">INDEX(Table4[activity], SMALL(IF(AN$2=Table4[subcategory], MATCH(ROW(Table4[subcategory]), ROW(Table4[subcategory]))), ROWS($AG$1:AK50)))</f>
        <v>#NUM!</v>
      </c>
      <c r="AO52" s="13" t="e" cm="1">
        <f t="array" ref="AO52">INDEX(Table4[activity], SMALL(IF(AO$2=Table4[subcategory], MATCH(ROW(Table4[subcategory]), ROW(Table4[subcategory]))), ROWS($AG$1:AL50)))</f>
        <v>#NUM!</v>
      </c>
      <c r="AP52" s="13" t="e" cm="1">
        <f t="array" ref="AP52">INDEX(Table4[activity], SMALL(IF(AP$2=Table4[subcategory], MATCH(ROW(Table4[subcategory]), ROW(Table4[subcategory]))), ROWS($AG$1:AM50)))</f>
        <v>#NUM!</v>
      </c>
      <c r="AQ52" s="13" t="e" cm="1">
        <f t="array" ref="AQ52">INDEX(Table4[activity], SMALL(IF(AQ$2=Table4[subcategory], MATCH(ROW(Table4[subcategory]), ROW(Table4[subcategory]))), ROWS($AG$1:AN50)))</f>
        <v>#NUM!</v>
      </c>
      <c r="AR52" s="13" t="e" cm="1">
        <f t="array" ref="AR52">INDEX(Table4[activity], SMALL(IF(AR$2=Table4[subcategory], MATCH(ROW(Table4[subcategory]), ROW(Table4[subcategory]))), ROWS($AG$1:AO50)))</f>
        <v>#NUM!</v>
      </c>
      <c r="AS52" s="13" t="e" cm="1">
        <f t="array" ref="AS52">INDEX(Table4[activity], SMALL(IF(AS$2=Table4[subcategory], MATCH(ROW(Table4[subcategory]), ROW(Table4[subcategory]))), ROWS($AG$1:AP50)))</f>
        <v>#NUM!</v>
      </c>
      <c r="AT52" s="13" t="e" cm="1">
        <f t="array" ref="AT52">INDEX(Table4[activity], SMALL(IF(AT$2=Table4[subcategory], MATCH(ROW(Table4[subcategory]), ROW(Table4[subcategory]))), ROWS($AG$1:AQ50)))</f>
        <v>#NUM!</v>
      </c>
      <c r="AU52" s="13" t="e" cm="1">
        <f t="array" ref="AU52">INDEX(Table4[activity], SMALL(IF(AU$2=Table4[subcategory], MATCH(ROW(Table4[subcategory]), ROW(Table4[subcategory]))), ROWS($AG$1:AR50)))</f>
        <v>#NUM!</v>
      </c>
      <c r="AV52" s="13" t="e" cm="1">
        <f t="array" ref="AV52">INDEX(Table4[activity], SMALL(IF(AV$2=Table4[subcategory], MATCH(ROW(Table4[subcategory]), ROW(Table4[subcategory]))), ROWS($AG$1:AS50)))</f>
        <v>#NUM!</v>
      </c>
      <c r="AW52" s="13" t="e" cm="1">
        <f t="array" ref="AW52">INDEX(Table4[activity], SMALL(IF(AW$2=Table4[subcategory], MATCH(ROW(Table4[subcategory]), ROW(Table4[subcategory]))), ROWS($AG$1:AT50)))</f>
        <v>#NUM!</v>
      </c>
      <c r="AX52" s="13" t="e" cm="1">
        <f t="array" ref="AX52">INDEX(Table4[activity], SMALL(IF(AX$2=Table4[subcategory], MATCH(ROW(Table4[subcategory]), ROW(Table4[subcategory]))), ROWS($AG$1:AU50)))</f>
        <v>#NUM!</v>
      </c>
      <c r="AY52" s="13" t="e" cm="1">
        <f t="array" ref="AY52">INDEX(Table4[activity], SMALL(IF(AY$2=Table4[subcategory], MATCH(ROW(Table4[subcategory]), ROW(Table4[subcategory]))), ROWS($AG$1:AV50)))</f>
        <v>#NUM!</v>
      </c>
      <c r="AZ52" s="13" t="e" cm="1">
        <f t="array" ref="AZ52">INDEX(Table4[activity], SMALL(IF(AZ$2=Table4[subcategory], MATCH(ROW(Table4[subcategory]), ROW(Table4[subcategory]))), ROWS($AG$1:AW50)))</f>
        <v>#NUM!</v>
      </c>
      <c r="BA52" s="13" t="e" cm="1">
        <f t="array" ref="BA52">INDEX(Table4[activity], SMALL(IF(BA$2=Table4[subcategory], MATCH(ROW(Table4[subcategory]), ROW(Table4[subcategory]))), ROWS($AG$1:AX50)))</f>
        <v>#NUM!</v>
      </c>
      <c r="BB52" s="13" t="e" cm="1">
        <f t="array" ref="BB52">INDEX(Table4[activity], SMALL(IF(BB$2=Table4[subcategory], MATCH(ROW(Table4[subcategory]), ROW(Table4[subcategory]))), ROWS($AG$1:AY50)))</f>
        <v>#NUM!</v>
      </c>
      <c r="BD52" s="13" t="s">
        <v>594</v>
      </c>
      <c r="BE52" s="13" t="s">
        <v>603</v>
      </c>
      <c r="BG52" s="13" t="e">
        <f t="array" ref="BG52">INDEX(Table5[subactivity], SMALL(IF(BG$2=Table5[activity], MATCH(ROW(Table5[activity]), ROW(Table5[activity]))), ROWS($BD$1:BD50)))</f>
        <v>#NUM!</v>
      </c>
      <c r="BH52" s="13" t="e">
        <f t="array" ref="BH52">INDEX(Table5[subactivity], SMALL(IF(BH$2=Table5[activity], MATCH(ROW(Table5[activity]), ROW(Table5[activity]))), ROWS($BD$1:BE50)))</f>
        <v>#NUM!</v>
      </c>
      <c r="BI52" s="13" t="e">
        <f t="array" ref="BI52">INDEX(Table5[subactivity], SMALL(IF(BI$2=Table5[activity], MATCH(ROW(Table5[activity]), ROW(Table5[activity]))), ROWS($BD$1:BF50)))</f>
        <v>#NUM!</v>
      </c>
      <c r="BJ52" s="13" t="e">
        <f t="array" ref="BJ52">INDEX(Table5[subactivity], SMALL(IF(BJ$2=Table5[activity], MATCH(ROW(Table5[activity]), ROW(Table5[activity]))), ROWS($BD$1:BG50)))</f>
        <v>#NUM!</v>
      </c>
      <c r="BK52" s="13" t="e">
        <f t="array" ref="BK52">INDEX(Table5[subactivity], SMALL(IF(BK$2=Table5[activity], MATCH(ROW(Table5[activity]), ROW(Table5[activity]))), ROWS($BD$1:BH50)))</f>
        <v>#NUM!</v>
      </c>
      <c r="BL52" s="13" t="e">
        <f t="array" ref="BL52">INDEX(Table5[subactivity], SMALL(IF(BL$2=Table5[activity], MATCH(ROW(Table5[activity]), ROW(Table5[activity]))), ROWS($BD$1:BI50)))</f>
        <v>#NUM!</v>
      </c>
      <c r="BM52" s="13" t="e">
        <f t="array" ref="BM52">INDEX(Table5[subactivity], SMALL(IF(BM$2=Table5[activity], MATCH(ROW(Table5[activity]), ROW(Table5[activity]))), ROWS($BD$1:BJ50)))</f>
        <v>#NUM!</v>
      </c>
      <c r="BN52" s="13" t="e">
        <f t="array" ref="BN52">INDEX(Table5[subactivity], SMALL(IF(BN$2=Table5[activity], MATCH(ROW(Table5[activity]), ROW(Table5[activity]))), ROWS($BD$1:BK50)))</f>
        <v>#NUM!</v>
      </c>
      <c r="BO52" s="13" t="e">
        <f t="array" ref="BO52">INDEX(Table5[subactivity], SMALL(IF(BO$2=Table5[activity], MATCH(ROW(Table5[activity]), ROW(Table5[activity]))), ROWS($BD$1:BL50)))</f>
        <v>#NUM!</v>
      </c>
      <c r="BP52" s="13" t="e">
        <f t="array" ref="BP52">INDEX(Table5[subactivity], SMALL(IF(BP$2=Table5[activity], MATCH(ROW(Table5[activity]), ROW(Table5[activity]))), ROWS($BD$1:BM50)))</f>
        <v>#NUM!</v>
      </c>
      <c r="BQ52" s="13" t="e">
        <f t="array" ref="BQ52">INDEX(Table5[subactivity], SMALL(IF(BQ$2=Table5[activity], MATCH(ROW(Table5[activity]), ROW(Table5[activity]))), ROWS($BD$1:BN50)))</f>
        <v>#NUM!</v>
      </c>
      <c r="BR52" s="13" t="e">
        <f t="array" ref="BR52">INDEX(Table5[subactivity], SMALL(IF(BR$2=Table5[activity], MATCH(ROW(Table5[activity]), ROW(Table5[activity]))), ROWS($BD$1:BO50)))</f>
        <v>#NUM!</v>
      </c>
      <c r="BS52" s="13" t="e">
        <f t="array" ref="BS52">INDEX(Table5[subactivity], SMALL(IF(BS$2=Table5[activity], MATCH(ROW(Table5[activity]), ROW(Table5[activity]))), ROWS($BD$1:BP50)))</f>
        <v>#NUM!</v>
      </c>
      <c r="BT52" s="13" t="e">
        <f t="array" ref="BT52">INDEX(Table5[subactivity], SMALL(IF(BT$2=Table5[activity], MATCH(ROW(Table5[activity]), ROW(Table5[activity]))), ROWS($BD$1:BQ50)))</f>
        <v>#NUM!</v>
      </c>
      <c r="BU52" s="13" t="e">
        <f t="array" ref="BU52">INDEX(Table5[subactivity], SMALL(IF(BU$2=Table5[activity], MATCH(ROW(Table5[activity]), ROW(Table5[activity]))), ROWS($BD$1:BR50)))</f>
        <v>#NUM!</v>
      </c>
      <c r="BV52" s="13" t="e">
        <f t="array" ref="BV52">INDEX(Table5[subactivity], SMALL(IF(BV$2=Table5[activity], MATCH(ROW(Table5[activity]), ROW(Table5[activity]))), ROWS($BD$1:BS50)))</f>
        <v>#NUM!</v>
      </c>
      <c r="BW52" s="13" t="e">
        <f t="array" ref="BW52">INDEX(Table5[subactivity], SMALL(IF(BW$2=Table5[activity], MATCH(ROW(Table5[activity]), ROW(Table5[activity]))), ROWS($BD$1:BT50)))</f>
        <v>#NUM!</v>
      </c>
      <c r="BX52" s="13" t="e">
        <f t="array" ref="BX52">INDEX(Table5[subactivity], SMALL(IF(BX$2=Table5[activity], MATCH(ROW(Table5[activity]), ROW(Table5[activity]))), ROWS($BD$1:BU50)))</f>
        <v>#NUM!</v>
      </c>
      <c r="BY52" s="13" t="e">
        <f t="array" ref="BY52">INDEX(Table5[subactivity], SMALL(IF(BY$2=Table5[activity], MATCH(ROW(Table5[activity]), ROW(Table5[activity]))), ROWS($BD$1:BV50)))</f>
        <v>#NUM!</v>
      </c>
      <c r="BZ52" s="13" t="e">
        <f t="array" ref="BZ52">INDEX(Table5[subactivity], SMALL(IF(BZ$2=Table5[activity], MATCH(ROW(Table5[activity]), ROW(Table5[activity]))), ROWS($BD$1:BW50)))</f>
        <v>#NUM!</v>
      </c>
      <c r="CA52" s="13" t="e">
        <f t="array" ref="CA52">INDEX(Table5[subactivity], SMALL(IF(CA$2=Table5[activity], MATCH(ROW(Table5[activity]), ROW(Table5[activity]))), ROWS($BD$1:BX50)))</f>
        <v>#NUM!</v>
      </c>
      <c r="CB52" s="13" t="e">
        <f t="array" ref="CB52">INDEX(Table5[subactivity], SMALL(IF(CB$2=Table5[activity], MATCH(ROW(Table5[activity]), ROW(Table5[activity]))), ROWS($BD$1:BY50)))</f>
        <v>#NUM!</v>
      </c>
      <c r="CC52" s="13" t="e">
        <f t="array" ref="CC52">INDEX(Table5[subactivity], SMALL(IF(CC$2=Table5[activity], MATCH(ROW(Table5[activity]), ROW(Table5[activity]))), ROWS($BD$1:BZ50)))</f>
        <v>#NUM!</v>
      </c>
      <c r="CD52" s="13" t="e">
        <f t="array" ref="CD52">INDEX(Table5[subactivity], SMALL(IF(CD$2=Table5[activity], MATCH(ROW(Table5[activity]), ROW(Table5[activity]))), ROWS($BD$1:CA50)))</f>
        <v>#NUM!</v>
      </c>
      <c r="CE52" s="13" t="e">
        <f t="array" ref="CE52">INDEX(Table5[subactivity], SMALL(IF(CE$2=Table5[activity], MATCH(ROW(Table5[activity]), ROW(Table5[activity]))), ROWS($BD$1:CB50)))</f>
        <v>#NUM!</v>
      </c>
      <c r="CF52" s="13" t="e">
        <f t="array" ref="CF52">INDEX(Table5[subactivity], SMALL(IF(CF$2=Table5[activity], MATCH(ROW(Table5[activity]), ROW(Table5[activity]))), ROWS($BD$1:CC50)))</f>
        <v>#NUM!</v>
      </c>
      <c r="CG52" s="13" t="e">
        <f t="array" ref="CG52">INDEX(Table5[subactivity], SMALL(IF(CG$2=Table5[activity], MATCH(ROW(Table5[activity]), ROW(Table5[activity]))), ROWS($BD$1:CD50)))</f>
        <v>#NUM!</v>
      </c>
      <c r="CH52" s="13" t="e">
        <f t="array" ref="CH52">INDEX(Table5[subactivity], SMALL(IF(CH$2=Table5[activity], MATCH(ROW(Table5[activity]), ROW(Table5[activity]))), ROWS($BD$1:CE50)))</f>
        <v>#NUM!</v>
      </c>
      <c r="CI52" s="13" t="e">
        <f t="array" ref="CI52">INDEX(Table5[subactivity], SMALL(IF(CI$2=Table5[activity], MATCH(ROW(Table5[activity]), ROW(Table5[activity]))), ROWS($BD$1:CF50)))</f>
        <v>#NUM!</v>
      </c>
      <c r="CJ52" s="13" t="e">
        <f t="array" ref="CJ52">INDEX(Table5[subactivity], SMALL(IF(CJ$2=Table5[activity], MATCH(ROW(Table5[activity]), ROW(Table5[activity]))), ROWS($BD$1:CG50)))</f>
        <v>#NUM!</v>
      </c>
      <c r="CK52" s="13" t="e">
        <f t="array" ref="CK52">INDEX(Table5[subactivity], SMALL(IF(CK$2=Table5[activity], MATCH(ROW(Table5[activity]), ROW(Table5[activity]))), ROWS($BD$1:CH50)))</f>
        <v>#NUM!</v>
      </c>
      <c r="CL52" s="13" t="e">
        <f t="array" ref="CL52">INDEX(Table5[subactivity], SMALL(IF(CL$2=Table5[activity], MATCH(ROW(Table5[activity]), ROW(Table5[activity]))), ROWS($BD$1:CI50)))</f>
        <v>#NUM!</v>
      </c>
      <c r="CM52" s="13" t="e">
        <f t="array" ref="CM52">INDEX(Table5[subactivity], SMALL(IF(CM$2=Table5[activity], MATCH(ROW(Table5[activity]), ROW(Table5[activity]))), ROWS($BD$1:CJ50)))</f>
        <v>#NUM!</v>
      </c>
      <c r="CN52" s="13" t="e">
        <f t="array" ref="CN52">INDEX(Table5[subactivity], SMALL(IF(CN$2=Table5[activity], MATCH(ROW(Table5[activity]), ROW(Table5[activity]))), ROWS($BD$1:CK50)))</f>
        <v>#NUM!</v>
      </c>
      <c r="CO52" s="13" t="e">
        <f t="array" ref="CO52">INDEX(Table5[subactivity], SMALL(IF(CO$2=Table5[activity], MATCH(ROW(Table5[activity]), ROW(Table5[activity]))), ROWS($BD$1:CL50)))</f>
        <v>#NUM!</v>
      </c>
      <c r="CP52" s="13" t="e">
        <f t="array" ref="CP52">INDEX(Table5[subactivity], SMALL(IF(CP$2=Table5[activity], MATCH(ROW(Table5[activity]), ROW(Table5[activity]))), ROWS($BD$1:CM50)))</f>
        <v>#NUM!</v>
      </c>
      <c r="DG52" s="13" t="s">
        <v>151</v>
      </c>
      <c r="DH52" s="13" t="s">
        <v>202</v>
      </c>
      <c r="DJ52" s="13" t="e">
        <f t="array" ref="DJ52">INDEX(Table8[account], SMALL(IF(DJ$2=Table8[subchannel], MATCH(ROW(Table8[subchannel]), ROW(Table8[subchannel]))), ROWS($DG$1:DG50)))</f>
        <v>#NUM!</v>
      </c>
      <c r="DK52" s="13" t="e">
        <f t="array" ref="DK52">INDEX(Table8[account], SMALL(IF(DK$2=Table8[subchannel], MATCH(ROW(Table8[subchannel]), ROW(Table8[subchannel]))), ROWS($DG$1:DH50)))</f>
        <v>#NUM!</v>
      </c>
      <c r="DL52" s="13" t="e">
        <f t="array" ref="DL52">INDEX(Table8[account], SMALL(IF(DL$2=Table8[subchannel], MATCH(ROW(Table8[subchannel]), ROW(Table8[subchannel]))), ROWS($DG$1:DI50)))</f>
        <v>#NUM!</v>
      </c>
      <c r="DM52" s="13" t="e">
        <f t="array" ref="DM52">INDEX(Table8[account], SMALL(IF(DM$2=Table8[subchannel], MATCH(ROW(Table8[subchannel]), ROW(Table8[subchannel]))), ROWS($DG$1:DJ50)))</f>
        <v>#NUM!</v>
      </c>
      <c r="DN52" s="13" t="e">
        <f t="array" ref="DN52">INDEX(Table8[account], SMALL(IF(DN$2=Table8[subchannel], MATCH(ROW(Table8[subchannel]), ROW(Table8[subchannel]))), ROWS($DG$1:DK50)))</f>
        <v>#NUM!</v>
      </c>
      <c r="DO52" s="13" t="e">
        <f t="array" ref="DO52">INDEX(Table8[account], SMALL(IF(DO$2=Table8[subchannel], MATCH(ROW(Table8[subchannel]), ROW(Table8[subchannel]))), ROWS($DG$1:DL50)))</f>
        <v>#NUM!</v>
      </c>
      <c r="DP52" s="13" t="e">
        <f t="array" ref="DP52">INDEX(Table8[account], SMALL(IF(DP$2=Table8[subchannel], MATCH(ROW(Table8[subchannel]), ROW(Table8[subchannel]))), ROWS($DG$1:DM50)))</f>
        <v>#NUM!</v>
      </c>
      <c r="DQ52" s="13" t="e">
        <f t="array" ref="DQ52">INDEX(Table8[account], SMALL(IF(DQ$2=Table8[subchannel], MATCH(ROW(Table8[subchannel]), ROW(Table8[subchannel]))), ROWS($DG$1:DN50)))</f>
        <v>#NUM!</v>
      </c>
      <c r="DR52" s="13" t="e">
        <f t="array" ref="DR52">INDEX(Table8[account], SMALL(IF(DR$2=Table8[subchannel], MATCH(ROW(Table8[subchannel]), ROW(Table8[subchannel]))), ROWS($DG$1:DO50)))</f>
        <v>#NUM!</v>
      </c>
      <c r="DS52" s="13" t="e">
        <f t="array" ref="DS52">INDEX(Table8[account], SMALL(IF(DS$2=Table8[subchannel], MATCH(ROW(Table8[subchannel]), ROW(Table8[subchannel]))), ROWS($DG$1:DP50)))</f>
        <v>#NUM!</v>
      </c>
      <c r="DT52" s="13" t="e">
        <f t="array" ref="DT52">INDEX(Table8[account], SMALL(IF(DT$2=Table8[subchannel], MATCH(ROW(Table8[subchannel]), ROW(Table8[subchannel]))), ROWS($DG$1:DQ50)))</f>
        <v>#NUM!</v>
      </c>
      <c r="DU52" s="13" t="e">
        <f t="array" ref="DU52">INDEX(Table8[account], SMALL(IF(DU$2=Table8[subchannel], MATCH(ROW(Table8[subchannel]), ROW(Table8[subchannel]))), ROWS($DG$1:DR50)))</f>
        <v>#NUM!</v>
      </c>
      <c r="DV52" s="13" t="e">
        <f t="array" ref="DV52">INDEX(Table8[account], SMALL(IF(DV$2=Table8[subchannel], MATCH(ROW(Table8[subchannel]), ROW(Table8[subchannel]))), ROWS($DG$1:DS50)))</f>
        <v>#NUM!</v>
      </c>
      <c r="DW52" s="13" t="e">
        <f t="array" ref="DW52">INDEX(Table8[account], SMALL(IF(DW$2=Table8[subchannel], MATCH(ROW(Table8[subchannel]), ROW(Table8[subchannel]))), ROWS($DG$1:DT50)))</f>
        <v>#NUM!</v>
      </c>
      <c r="DX52" s="13" t="e">
        <f t="array" ref="DX52">INDEX(Table8[account], SMALL(IF(DX$2=Table8[subchannel], MATCH(ROW(Table8[subchannel]), ROW(Table8[subchannel]))), ROWS($DG$1:DU50)))</f>
        <v>#NUM!</v>
      </c>
      <c r="DY52" s="13" t="e">
        <f t="array" ref="DY52">INDEX(Table8[account], SMALL(IF(DY$2=Table8[subchannel], MATCH(ROW(Table8[subchannel]), ROW(Table8[subchannel]))), ROWS($DG$1:DV50)))</f>
        <v>#NUM!</v>
      </c>
      <c r="DZ52" s="13" t="e">
        <f t="array" ref="DZ52">INDEX(Table8[account], SMALL(IF(DZ$2=Table8[subchannel], MATCH(ROW(Table8[subchannel]), ROW(Table8[subchannel]))), ROWS($DG$1:DW50)))</f>
        <v>#NUM!</v>
      </c>
      <c r="EB52" s="13" t="s">
        <v>178</v>
      </c>
      <c r="EC52" s="13" t="s">
        <v>239</v>
      </c>
      <c r="EE52" s="13" t="e">
        <f t="array" ref="EE52">INDEX(Table9[subaccount], SMALL(IF(EE$2=Table9[account], MATCH(ROW(Table9[account]), ROW(Table9[account]))), ROWS($EB$1:EB50)))</f>
        <v>#NUM!</v>
      </c>
      <c r="EF52" s="13" t="e">
        <f t="array" ref="EF52">INDEX(Table9[subaccount], SMALL(IF(EF$2=Table9[account], MATCH(ROW(Table9[account]), ROW(Table9[account]))), ROWS($EB$1:EC50)))</f>
        <v>#NUM!</v>
      </c>
      <c r="EG52" s="13" t="e">
        <f t="array" ref="EG52">INDEX(Table9[subaccount], SMALL(IF(EG$2=Table9[account], MATCH(ROW(Table9[account]), ROW(Table9[account]))), ROWS($EB$1:ED50)))</f>
        <v>#NUM!</v>
      </c>
      <c r="EH52" s="13" t="e">
        <f t="array" ref="EH52">INDEX(Table9[subaccount], SMALL(IF(EH$2=Table9[account], MATCH(ROW(Table9[account]), ROW(Table9[account]))), ROWS($EB$1:EE50)))</f>
        <v>#NUM!</v>
      </c>
      <c r="EI52" s="13" t="e">
        <f t="array" ref="EI52">INDEX(Table9[subaccount], SMALL(IF(EI$2=Table9[account], MATCH(ROW(Table9[account]), ROW(Table9[account]))), ROWS($EB$1:EF50)))</f>
        <v>#NUM!</v>
      </c>
      <c r="EJ52" s="13" t="e">
        <f t="array" ref="EJ52">INDEX(Table9[subaccount], SMALL(IF(EJ$2=Table9[account], MATCH(ROW(Table9[account]), ROW(Table9[account]))), ROWS($EB$1:EG50)))</f>
        <v>#NUM!</v>
      </c>
      <c r="EK52" s="13" t="e">
        <f t="array" ref="EK52">INDEX(Table9[subaccount], SMALL(IF(EK$2=Table9[account], MATCH(ROW(Table9[account]), ROW(Table9[account]))), ROWS($EB$1:EH50)))</f>
        <v>#NUM!</v>
      </c>
      <c r="EL52" s="13" t="e">
        <f t="array" ref="EL52">INDEX(Table9[subaccount], SMALL(IF(EL$2=Table9[account], MATCH(ROW(Table9[account]), ROW(Table9[account]))), ROWS($EB$1:EI50)))</f>
        <v>#NUM!</v>
      </c>
      <c r="EM52" s="13" t="e">
        <f t="array" ref="EM52">INDEX(Table9[subaccount], SMALL(IF(EM$2=Table9[account], MATCH(ROW(Table9[account]), ROW(Table9[account]))), ROWS($EB$1:EJ50)))</f>
        <v>#NUM!</v>
      </c>
      <c r="EN52" s="13" t="e">
        <f t="array" ref="EN52">INDEX(Table9[subaccount], SMALL(IF(EN$2=Table9[account], MATCH(ROW(Table9[account]), ROW(Table9[account]))), ROWS($EB$1:EK50)))</f>
        <v>#NUM!</v>
      </c>
      <c r="EO52" s="13" t="e">
        <f t="array" ref="EO52">INDEX(Table9[subaccount], SMALL(IF(EO$2=Table9[account], MATCH(ROW(Table9[account]), ROW(Table9[account]))), ROWS($EB$1:EL50)))</f>
        <v>#NUM!</v>
      </c>
      <c r="EP52" s="13" t="e">
        <f t="array" ref="EP52">INDEX(Table9[subaccount], SMALL(IF(EP$2=Table9[account], MATCH(ROW(Table9[account]), ROW(Table9[account]))), ROWS($EB$1:EM50)))</f>
        <v>#NUM!</v>
      </c>
      <c r="EQ52" s="13" t="e">
        <f t="array" ref="EQ52">INDEX(Table9[subaccount], SMALL(IF(EQ$2=Table9[account], MATCH(ROW(Table9[account]), ROW(Table9[account]))), ROWS($EB$1:EN50)))</f>
        <v>#NUM!</v>
      </c>
      <c r="ER52" s="13" t="e">
        <f t="array" ref="ER52">INDEX(Table9[subaccount], SMALL(IF(ER$2=Table9[account], MATCH(ROW(Table9[account]), ROW(Table9[account]))), ROWS($EB$1:EO50)))</f>
        <v>#NUM!</v>
      </c>
      <c r="ES52" s="13" t="e">
        <f t="array" ref="ES52">INDEX(Table9[subaccount], SMALL(IF(ES$2=Table9[account], MATCH(ROW(Table9[account]), ROW(Table9[account]))), ROWS($EB$1:EP50)))</f>
        <v>#NUM!</v>
      </c>
      <c r="ET52" s="13" t="e">
        <f t="array" ref="ET52">INDEX(Table9[subaccount], SMALL(IF(ET$2=Table9[account], MATCH(ROW(Table9[account]), ROW(Table9[account]))), ROWS($EB$1:EQ50)))</f>
        <v>#NUM!</v>
      </c>
      <c r="EU52" s="13" t="e">
        <f t="array" ref="EU52">INDEX(Table9[subaccount], SMALL(IF(EU$2=Table9[account], MATCH(ROW(Table9[account]), ROW(Table9[account]))), ROWS($EB$1:ER50)))</f>
        <v>#NUM!</v>
      </c>
      <c r="EV52" s="13" t="e">
        <f t="array" ref="EV52">INDEX(Table9[subaccount], SMALL(IF(EV$2=Table9[account], MATCH(ROW(Table9[account]), ROW(Table9[account]))), ROWS($EB$1:ES50)))</f>
        <v>#NUM!</v>
      </c>
      <c r="EW52" s="13" t="e">
        <f t="array" ref="EW52">INDEX(Table9[subaccount], SMALL(IF(EW$2=Table9[account], MATCH(ROW(Table9[account]), ROW(Table9[account]))), ROWS($EB$1:ET50)))</f>
        <v>#NUM!</v>
      </c>
      <c r="EX52" s="13" t="e">
        <f t="array" ref="EX52">INDEX(Table9[subaccount], SMALL(IF(EX$2=Table9[account], MATCH(ROW(Table9[account]), ROW(Table9[account]))), ROWS($EB$1:EU50)))</f>
        <v>#NUM!</v>
      </c>
      <c r="EY52" s="13" t="e">
        <f t="array" ref="EY52">INDEX(Table9[subaccount], SMALL(IF(EY$2=Table9[account], MATCH(ROW(Table9[account]), ROW(Table9[account]))), ROWS($EB$1:EV50)))</f>
        <v>#NUM!</v>
      </c>
      <c r="EZ52" s="13" t="e">
        <f t="array" ref="EZ52">INDEX(Table9[subaccount], SMALL(IF(EZ$2=Table9[account], MATCH(ROW(Table9[account]), ROW(Table9[account]))), ROWS($EB$1:EW50)))</f>
        <v>#NUM!</v>
      </c>
      <c r="FA52" s="13" t="e">
        <f t="array" ref="FA52">INDEX(Table9[subaccount], SMALL(IF(FA$2=Table9[account], MATCH(ROW(Table9[account]), ROW(Table9[account]))), ROWS($EB$1:EX50)))</f>
        <v>#NUM!</v>
      </c>
      <c r="FB52" s="13" t="e">
        <f t="array" ref="FB52">INDEX(Table9[subaccount], SMALL(IF(FB$2=Table9[account], MATCH(ROW(Table9[account]), ROW(Table9[account]))), ROWS($EB$1:EY50)))</f>
        <v>#NUM!</v>
      </c>
      <c r="FC52" s="13" t="e">
        <f t="array" ref="FC52">INDEX(Table9[subaccount], SMALL(IF(FC$2=Table9[account], MATCH(ROW(Table9[account]), ROW(Table9[account]))), ROWS($EB$1:EZ50)))</f>
        <v>#NUM!</v>
      </c>
      <c r="FD52" s="13" t="e">
        <f t="array" ref="FD52">INDEX(Table9[subaccount], SMALL(IF(FD$2=Table9[account], MATCH(ROW(Table9[account]), ROW(Table9[account]))), ROWS($EB$1:FA50)))</f>
        <v>#NUM!</v>
      </c>
      <c r="FE52" s="13" t="e">
        <f t="array" ref="FE52">INDEX(Table9[subaccount], SMALL(IF(FE$2=Table9[account], MATCH(ROW(Table9[account]), ROW(Table9[account]))), ROWS($EB$1:FB50)))</f>
        <v>#NUM!</v>
      </c>
      <c r="FF52" s="13" t="e">
        <f t="array" ref="FF52">INDEX(Table9[subaccount], SMALL(IF(FF$2=Table9[account], MATCH(ROW(Table9[account]), ROW(Table9[account]))), ROWS($EB$1:FC50)))</f>
        <v>#NUM!</v>
      </c>
      <c r="FG52" s="13" t="e">
        <f t="array" ref="FG52">INDEX(Table9[subaccount], SMALL(IF(FG$2=Table9[account], MATCH(ROW(Table9[account]), ROW(Table9[account]))), ROWS($EB$1:FD50)))</f>
        <v>#NUM!</v>
      </c>
      <c r="FH52" s="13" t="e">
        <f t="array" ref="FH52">INDEX(Table9[subaccount], SMALL(IF(FH$2=Table9[account], MATCH(ROW(Table9[account]), ROW(Table9[account]))), ROWS($EB$1:FE50)))</f>
        <v>#NUM!</v>
      </c>
      <c r="FI52" s="13" t="e">
        <f t="array" ref="FI52">INDEX(Table9[subaccount], SMALL(IF(FI$2=Table9[account], MATCH(ROW(Table9[account]), ROW(Table9[account]))), ROWS($EB$1:FF50)))</f>
        <v>#NUM!</v>
      </c>
      <c r="FJ52" s="13" t="e">
        <f t="array" ref="FJ52">INDEX(Table9[subaccount], SMALL(IF(FJ$2=Table9[account], MATCH(ROW(Table9[account]), ROW(Table9[account]))), ROWS($EB$1:FG50)))</f>
        <v>#NUM!</v>
      </c>
      <c r="FK52" s="13" t="e">
        <f t="array" ref="FK52">INDEX(Table9[subaccount], SMALL(IF(FK$2=Table9[account], MATCH(ROW(Table9[account]), ROW(Table9[account]))), ROWS($EB$1:FH50)))</f>
        <v>#NUM!</v>
      </c>
      <c r="FL52" s="13" t="e">
        <f t="array" ref="FL52">INDEX(Table9[subaccount], SMALL(IF(FL$2=Table9[account], MATCH(ROW(Table9[account]), ROW(Table9[account]))), ROWS($EB$1:FI50)))</f>
        <v>#NUM!</v>
      </c>
      <c r="FM52" s="13" t="e">
        <f t="array" ref="FM52">INDEX(Table9[subaccount], SMALL(IF(FM$2=Table9[account], MATCH(ROW(Table9[account]), ROW(Table9[account]))), ROWS($EB$1:FJ50)))</f>
        <v>#NUM!</v>
      </c>
      <c r="FN52" s="13" t="e">
        <f t="array" ref="FN52">INDEX(Table9[subaccount], SMALL(IF(FN$2=Table9[account], MATCH(ROW(Table9[account]), ROW(Table9[account]))), ROWS($EB$1:FK50)))</f>
        <v>#NUM!</v>
      </c>
      <c r="FO52" s="13" t="e">
        <f t="array" ref="FO52">INDEX(Table9[subaccount], SMALL(IF(FO$2=Table9[account], MATCH(ROW(Table9[account]), ROW(Table9[account]))), ROWS($EB$1:FL50)))</f>
        <v>#NUM!</v>
      </c>
      <c r="FP52" s="13" t="e">
        <f t="array" ref="FP52">INDEX(Table9[subaccount], SMALL(IF(FP$2=Table9[account], MATCH(ROW(Table9[account]), ROW(Table9[account]))), ROWS($EB$1:FM50)))</f>
        <v>#NUM!</v>
      </c>
      <c r="FQ52" s="13" t="e">
        <f t="array" ref="FQ52">INDEX(Table9[subaccount], SMALL(IF(FQ$2=Table9[account], MATCH(ROW(Table9[account]), ROW(Table9[account]))), ROWS($EB$1:FN50)))</f>
        <v>#NUM!</v>
      </c>
      <c r="FR52" s="13" t="e">
        <f t="array" ref="FR52">INDEX(Table9[subaccount], SMALL(IF(FR$2=Table9[account], MATCH(ROW(Table9[account]), ROW(Table9[account]))), ROWS($EB$1:FO50)))</f>
        <v>#NUM!</v>
      </c>
      <c r="FS52" s="13" t="e">
        <f t="array" ref="FS52">INDEX(Table9[subaccount], SMALL(IF(FS$2=Table9[account], MATCH(ROW(Table9[account]), ROW(Table9[account]))), ROWS($EB$1:FP50)))</f>
        <v>#NUM!</v>
      </c>
      <c r="FT52" s="13" t="e">
        <f t="array" ref="FT52">INDEX(Table9[subaccount], SMALL(IF(FT$2=Table9[account], MATCH(ROW(Table9[account]), ROW(Table9[account]))), ROWS($EB$1:FQ50)))</f>
        <v>#NUM!</v>
      </c>
      <c r="FU52" s="13" t="e">
        <f t="array" ref="FU52">INDEX(Table9[subaccount], SMALL(IF(FU$2=Table9[account], MATCH(ROW(Table9[account]), ROW(Table9[account]))), ROWS($EB$1:FR50)))</f>
        <v>#NUM!</v>
      </c>
      <c r="FV52" s="13" t="e">
        <f t="array" ref="FV52">INDEX(Table9[subaccount], SMALL(IF(FV$2=Table9[account], MATCH(ROW(Table9[account]), ROW(Table9[account]))), ROWS($EB$1:FS50)))</f>
        <v>#NUM!</v>
      </c>
      <c r="FW52" s="13" t="e">
        <f t="array" ref="FW52">INDEX(Table9[subaccount], SMALL(IF(FW$2=Table9[account], MATCH(ROW(Table9[account]), ROW(Table9[account]))), ROWS($EB$1:FT50)))</f>
        <v>#NUM!</v>
      </c>
      <c r="FX52" s="13" t="e">
        <f t="array" ref="FX52">INDEX(Table9[subaccount], SMALL(IF(FX$2=Table9[account], MATCH(ROW(Table9[account]), ROW(Table9[account]))), ROWS($EB$1:FU50)))</f>
        <v>#NUM!</v>
      </c>
      <c r="FY52" s="13" t="e">
        <f t="array" ref="FY52">INDEX(Table9[subaccount], SMALL(IF(FY$2=Table9[account], MATCH(ROW(Table9[account]), ROW(Table9[account]))), ROWS($EB$1:FV50)))</f>
        <v>#NUM!</v>
      </c>
      <c r="FZ52" s="13" t="e">
        <f t="array" ref="FZ52">INDEX(Table9[subaccount], SMALL(IF(FZ$2=Table9[account], MATCH(ROW(Table9[account]), ROW(Table9[account]))), ROWS($EB$1:FW50)))</f>
        <v>#NUM!</v>
      </c>
      <c r="GA52" s="13" t="e">
        <f t="array" ref="GA52">INDEX(Table9[subaccount], SMALL(IF(GA$2=Table9[account], MATCH(ROW(Table9[account]), ROW(Table9[account]))), ROWS($EB$1:FX50)))</f>
        <v>#NUM!</v>
      </c>
      <c r="GB52" s="13" t="e">
        <f t="array" ref="GB52">INDEX(Table9[subaccount], SMALL(IF(GB$2=Table9[account], MATCH(ROW(Table9[account]), ROW(Table9[account]))), ROWS($EB$1:FY50)))</f>
        <v>#NUM!</v>
      </c>
      <c r="GC52" s="13" t="e">
        <f t="array" ref="GC52">INDEX(Table9[subaccount], SMALL(IF(GC$2=Table9[account], MATCH(ROW(Table9[account]), ROW(Table9[account]))), ROWS($EB$1:FZ50)))</f>
        <v>#NUM!</v>
      </c>
      <c r="GD52" s="13" t="e">
        <f t="array" ref="GD52">INDEX(Table9[subaccount], SMALL(IF(GD$2=Table9[account], MATCH(ROW(Table9[account]), ROW(Table9[account]))), ROWS($EB$1:GA50)))</f>
        <v>#NUM!</v>
      </c>
      <c r="GE52" s="13" t="e">
        <f t="array" ref="GE52">INDEX(Table9[subaccount], SMALL(IF(GE$2=Table9[account], MATCH(ROW(Table9[account]), ROW(Table9[account]))), ROWS($EB$1:GB50)))</f>
        <v>#NUM!</v>
      </c>
      <c r="GF52" s="13" t="e">
        <f t="array" ref="GF52">INDEX(Table9[subaccount], SMALL(IF(GF$2=Table9[account], MATCH(ROW(Table9[account]), ROW(Table9[account]))), ROWS($EB$1:GC50)))</f>
        <v>#NUM!</v>
      </c>
      <c r="GG52" s="13" t="e">
        <f t="array" ref="GG52">INDEX(Table9[subaccount], SMALL(IF(GG$2=Table9[account], MATCH(ROW(Table9[account]), ROW(Table9[account]))), ROWS($EB$1:GD50)))</f>
        <v>#NUM!</v>
      </c>
      <c r="GH52" s="13" t="e">
        <f t="array" ref="GH52">INDEX(Table9[subaccount], SMALL(IF(GH$2=Table9[account], MATCH(ROW(Table9[account]), ROW(Table9[account]))), ROWS($EB$1:GE50)))</f>
        <v>#NUM!</v>
      </c>
      <c r="GI52" s="13" t="e">
        <f t="array" ref="GI52">INDEX(Table9[subaccount], SMALL(IF(GI$2=Table9[account], MATCH(ROW(Table9[account]), ROW(Table9[account]))), ROWS($EB$1:GF50)))</f>
        <v>#NUM!</v>
      </c>
      <c r="GJ52" s="13" t="e">
        <f t="array" ref="GJ52">INDEX(Table9[subaccount], SMALL(IF(GJ$2=Table9[account], MATCH(ROW(Table9[account]), ROW(Table9[account]))), ROWS($EB$1:GG50)))</f>
        <v>#NUM!</v>
      </c>
      <c r="GK52" s="13" t="e">
        <f t="array" ref="GK52">INDEX(Table9[subaccount], SMALL(IF(GK$2=Table9[account], MATCH(ROW(Table9[account]), ROW(Table9[account]))), ROWS($EB$1:GH50)))</f>
        <v>#NUM!</v>
      </c>
      <c r="GL52" s="13" t="e">
        <f t="array" ref="GL52">INDEX(Table9[subaccount], SMALL(IF(GL$2=Table9[account], MATCH(ROW(Table9[account]), ROW(Table9[account]))), ROWS($EB$1:GI50)))</f>
        <v>#NUM!</v>
      </c>
      <c r="GM52" s="13" t="e">
        <f t="array" ref="GM52">INDEX(Table9[subaccount], SMALL(IF(GM$2=Table9[account], MATCH(ROW(Table9[account]), ROW(Table9[account]))), ROWS($EB$1:GJ50)))</f>
        <v>#NUM!</v>
      </c>
      <c r="GN52" s="13" t="e">
        <f t="array" ref="GN52">INDEX(Table9[subaccount], SMALL(IF(GN$2=Table9[account], MATCH(ROW(Table9[account]), ROW(Table9[account]))), ROWS($EB$1:GK50)))</f>
        <v>#NUM!</v>
      </c>
      <c r="GO52" s="13" t="e">
        <f t="array" ref="GO52">INDEX(Table9[subaccount], SMALL(IF(GO$2=Table9[account], MATCH(ROW(Table9[account]), ROW(Table9[account]))), ROWS($EB$1:GL50)))</f>
        <v>#NUM!</v>
      </c>
      <c r="GP52" s="13" t="e">
        <f t="array" ref="GP52">INDEX(Table9[subaccount], SMALL(IF(GP$2=Table9[account], MATCH(ROW(Table9[account]), ROW(Table9[account]))), ROWS($EB$1:GM50)))</f>
        <v>#NUM!</v>
      </c>
      <c r="GQ52" s="13" t="e">
        <f t="array" ref="GQ52">INDEX(Table9[subaccount], SMALL(IF(GQ$2=Table9[account], MATCH(ROW(Table9[account]), ROW(Table9[account]))), ROWS($EB$1:GN50)))</f>
        <v>#NUM!</v>
      </c>
      <c r="GR52" s="13" t="e">
        <f t="array" ref="GR52">INDEX(Table9[subaccount], SMALL(IF(GR$2=Table9[account], MATCH(ROW(Table9[account]), ROW(Table9[account]))), ROWS($EB$1:GO50)))</f>
        <v>#NUM!</v>
      </c>
      <c r="GY52" s="13"/>
      <c r="GZ52" s="13"/>
      <c r="HA52" s="13"/>
      <c r="HC52" s="13" t="s">
        <v>413</v>
      </c>
      <c r="HD52" s="13" t="s">
        <v>490</v>
      </c>
      <c r="HF52" s="13" t="e">
        <f t="array" ref="HF52">INDEX(Table12[SKU], SMALL(IF(HF$2=Table12[Brand], MATCH(ROW(Table12[Brand]), ROW(Table12[Brand]))), ROWS($HC$1:HC50)))</f>
        <v>#NUM!</v>
      </c>
      <c r="HG52" s="13" t="e">
        <f t="array" ref="HG52">INDEX(Table12[SKU], SMALL(IF(HG$2=Table12[Brand], MATCH(ROW(Table12[Brand]), ROW(Table12[Brand]))), ROWS($HC$1:HD50)))</f>
        <v>#NUM!</v>
      </c>
      <c r="HH52" s="13" t="e">
        <f t="array" ref="HH52">INDEX(Table12[SKU], SMALL(IF(HH$2=Table12[Brand], MATCH(ROW(Table12[Brand]), ROW(Table12[Brand]))), ROWS($HC$1:HE50)))</f>
        <v>#NUM!</v>
      </c>
      <c r="HI52" s="13" t="e">
        <f t="array" ref="HI52">INDEX(Table12[SKU], SMALL(IF(HI$2=Table12[Brand], MATCH(ROW(Table12[Brand]), ROW(Table12[Brand]))), ROWS($HC$1:HF50)))</f>
        <v>#NUM!</v>
      </c>
      <c r="HJ52" s="13" t="e">
        <f t="array" ref="HJ52">INDEX(Table12[SKU], SMALL(IF(HJ$2=Table12[Brand], MATCH(ROW(Table12[Brand]), ROW(Table12[Brand]))), ROWS($HC$1:HG50)))</f>
        <v>#NUM!</v>
      </c>
      <c r="HK52" s="13" t="e">
        <f t="array" ref="HK52">INDEX(Table12[SKU], SMALL(IF(HK$2=Table12[Brand], MATCH(ROW(Table12[Brand]), ROW(Table12[Brand]))), ROWS($HC$1:HH50)))</f>
        <v>#NUM!</v>
      </c>
      <c r="HL52" s="13" t="e">
        <f t="array" ref="HL52">INDEX(Table12[SKU], SMALL(IF(HL$2=Table12[Brand], MATCH(ROW(Table12[Brand]), ROW(Table12[Brand]))), ROWS($HC$1:HI50)))</f>
        <v>#NUM!</v>
      </c>
      <c r="HM52" s="13" t="e">
        <f t="array" ref="HM52">INDEX(Table12[SKU], SMALL(IF(HM$2=Table12[Brand], MATCH(ROW(Table12[Brand]), ROW(Table12[Brand]))), ROWS($HC$1:HJ50)))</f>
        <v>#NUM!</v>
      </c>
      <c r="HN52" s="13" t="e">
        <f t="array" ref="HN52">INDEX(Table12[SKU], SMALL(IF(HN$2=Table12[Brand], MATCH(ROW(Table12[Brand]), ROW(Table12[Brand]))), ROWS($HC$1:HK50)))</f>
        <v>#NUM!</v>
      </c>
      <c r="HO52" s="13" t="e">
        <f t="array" ref="HO52">INDEX(Table12[SKU], SMALL(IF(HO$2=Table12[Brand], MATCH(ROW(Table12[Brand]), ROW(Table12[Brand]))), ROWS($HC$1:HL50)))</f>
        <v>#NUM!</v>
      </c>
      <c r="HP52" s="13" t="e">
        <f t="array" ref="HP52">INDEX(Table12[SKU], SMALL(IF(HP$2=Table12[Brand], MATCH(ROW(Table12[Brand]), ROW(Table12[Brand]))), ROWS($HC$1:HM50)))</f>
        <v>#NUM!</v>
      </c>
      <c r="HQ52" s="13" t="e">
        <f t="array" ref="HQ52">INDEX(Table12[SKU], SMALL(IF(HQ$2=Table12[Brand], MATCH(ROW(Table12[Brand]), ROW(Table12[Brand]))), ROWS($HC$1:HN50)))</f>
        <v>#NUM!</v>
      </c>
      <c r="HR52" s="13" t="e">
        <f t="array" ref="HR52">INDEX(Table12[SKU], SMALL(IF(HR$2=Table12[Brand], MATCH(ROW(Table12[Brand]), ROW(Table12[Brand]))), ROWS($HC$1:HO50)))</f>
        <v>#NUM!</v>
      </c>
      <c r="HS52" s="13" t="e">
        <f t="array" ref="HS52">INDEX(Table12[SKU], SMALL(IF(HS$2=Table12[Brand], MATCH(ROW(Table12[Brand]), ROW(Table12[Brand]))), ROWS($HC$1:HP50)))</f>
        <v>#NUM!</v>
      </c>
      <c r="HT52" s="13" t="e">
        <f t="array" ref="HT52">INDEX(Table12[SKU], SMALL(IF(HT$2=Table12[Brand], MATCH(ROW(Table12[Brand]), ROW(Table12[Brand]))), ROWS($HC$1:HQ50)))</f>
        <v>#NUM!</v>
      </c>
      <c r="HU52" s="13" t="e">
        <f t="array" ref="HU52">INDEX(Table12[SKU], SMALL(IF(HU$2=Table12[Brand], MATCH(ROW(Table12[Brand]), ROW(Table12[Brand]))), ROWS($HC$1:HR50)))</f>
        <v>#NUM!</v>
      </c>
      <c r="HV52" s="13" t="e">
        <f t="array" ref="HV52">INDEX(Table12[SKU], SMALL(IF(HV$2=Table12[Brand], MATCH(ROW(Table12[Brand]), ROW(Table12[Brand]))), ROWS($HC$1:HS50)))</f>
        <v>#NUM!</v>
      </c>
      <c r="HW52" s="13" t="e">
        <f t="array" ref="HW52">INDEX(Table12[SKU], SMALL(IF(HW$2=Table12[Brand], MATCH(ROW(Table12[Brand]), ROW(Table12[Brand]))), ROWS($HC$1:HT50)))</f>
        <v>#NUM!</v>
      </c>
      <c r="HX52" s="13" t="e">
        <f t="array" ref="HX52">INDEX(Table12[SKU], SMALL(IF(HX$2=Table12[Brand], MATCH(ROW(Table12[Brand]), ROW(Table12[Brand]))), ROWS($HC$1:HU50)))</f>
        <v>#NUM!</v>
      </c>
      <c r="HY52" s="13" t="e">
        <f t="array" ref="HY52">INDEX(Table12[SKU], SMALL(IF(HY$2=Table12[Brand], MATCH(ROW(Table12[Brand]), ROW(Table12[Brand]))), ROWS($HC$1:HV50)))</f>
        <v>#NUM!</v>
      </c>
      <c r="HZ52" s="13" t="e">
        <f t="array" ref="HZ52">INDEX(Table12[SKU], SMALL(IF(HZ$2=Table12[Brand], MATCH(ROW(Table12[Brand]), ROW(Table12[Brand]))), ROWS($HC$1:HW50)))</f>
        <v>#NUM!</v>
      </c>
      <c r="IA52" s="13" t="e">
        <f t="array" ref="IA52">INDEX(Table12[SKU], SMALL(IF(IA$2=Table12[Brand], MATCH(ROW(Table12[Brand]), ROW(Table12[Brand]))), ROWS($HC$1:HX50)))</f>
        <v>#NUM!</v>
      </c>
      <c r="IB52" s="13" t="e">
        <f t="array" ref="IB52">INDEX(Table12[SKU], SMALL(IF(IB$2=Table12[Brand], MATCH(ROW(Table12[Brand]), ROW(Table12[Brand]))), ROWS($HC$1:HY50)))</f>
        <v>#NUM!</v>
      </c>
      <c r="IC52" s="13" t="e">
        <f t="array" ref="IC52">INDEX(Table12[SKU], SMALL(IF(IC$2=Table12[Brand], MATCH(ROW(Table12[Brand]), ROW(Table12[Brand]))), ROWS($HC$1:HZ50)))</f>
        <v>#NUM!</v>
      </c>
      <c r="ID52" s="13" t="e">
        <f t="array" ref="ID52">INDEX(Table12[SKU], SMALL(IF(ID$2=Table12[Brand], MATCH(ROW(Table12[Brand]), ROW(Table12[Brand]))), ROWS($HC$1:IA50)))</f>
        <v>#NUM!</v>
      </c>
      <c r="IE52" s="13" t="e">
        <f t="array" ref="IE52">INDEX(Table12[SKU], SMALL(IF(IE$2=Table12[Brand], MATCH(ROW(Table12[Brand]), ROW(Table12[Brand]))), ROWS($HC$1:IB50)))</f>
        <v>#NUM!</v>
      </c>
      <c r="IF52" s="13" t="e">
        <f t="array" ref="IF52">INDEX(Table12[SKU], SMALL(IF(IF$2=Table12[Brand], MATCH(ROW(Table12[Brand]), ROW(Table12[Brand]))), ROWS($HC$1:IC50)))</f>
        <v>#NUM!</v>
      </c>
      <c r="IG52" s="13" t="e">
        <f t="array" ref="IG52">INDEX(Table12[SKU], SMALL(IF(IG$2=Table12[Brand], MATCH(ROW(Table12[Brand]), ROW(Table12[Brand]))), ROWS($HC$1:ID50)))</f>
        <v>#NUM!</v>
      </c>
      <c r="IH52" s="13" t="e">
        <f t="array" ref="IH52">INDEX(Table12[SKU], SMALL(IF(IH$2=Table12[Brand], MATCH(ROW(Table12[Brand]), ROW(Table12[Brand]))), ROWS($HC$1:IE50)))</f>
        <v>#NUM!</v>
      </c>
      <c r="II52" s="13" t="e">
        <f t="array" ref="II52">INDEX(Table12[SKU], SMALL(IF(II$2=Table12[Brand], MATCH(ROW(Table12[Brand]), ROW(Table12[Brand]))), ROWS($HC$1:IF50)))</f>
        <v>#NUM!</v>
      </c>
      <c r="IJ52" s="13" t="e">
        <f t="array" ref="IJ52">INDEX(Table12[SKU], SMALL(IF(IJ$2=Table12[Brand], MATCH(ROW(Table12[Brand]), ROW(Table12[Brand]))), ROWS($HC$1:IG50)))</f>
        <v>#NUM!</v>
      </c>
      <c r="IL52" t="s">
        <v>413</v>
      </c>
      <c r="IM52" t="s">
        <v>490</v>
      </c>
      <c r="IN52" s="13">
        <f t="shared" si="0"/>
        <v>0</v>
      </c>
    </row>
    <row r="53" spans="33:248">
      <c r="AG53" s="2" t="s">
        <v>91</v>
      </c>
      <c r="AH53" s="3" t="s">
        <v>106</v>
      </c>
      <c r="AJ53" s="13" t="e" cm="1">
        <f t="array" ref="AJ53">INDEX(Table4[activity], SMALL(IF(AJ$2=Table4[subcategory], MATCH(ROW(Table4[subcategory]), ROW(Table4[subcategory]))), ROWS($AG$1:AG51)))</f>
        <v>#NUM!</v>
      </c>
      <c r="AK53" s="13" t="e" cm="1">
        <f t="array" ref="AK53">INDEX(Table4[activity], SMALL(IF(AK$2=Table4[subcategory], MATCH(ROW(Table4[subcategory]), ROW(Table4[subcategory]))), ROWS($AG$1:AH51)))</f>
        <v>#NUM!</v>
      </c>
      <c r="AL53" s="13" t="e" cm="1">
        <f t="array" ref="AL53">INDEX(Table4[activity], SMALL(IF(AL$2=Table4[subcategory], MATCH(ROW(Table4[subcategory]), ROW(Table4[subcategory]))), ROWS($AG$1:AI51)))</f>
        <v>#NUM!</v>
      </c>
      <c r="AM53" s="13" t="e" cm="1">
        <f t="array" ref="AM53">INDEX(Table4[activity], SMALL(IF(AM$2=Table4[subcategory], MATCH(ROW(Table4[subcategory]), ROW(Table4[subcategory]))), ROWS($AG$1:AJ51)))</f>
        <v>#NUM!</v>
      </c>
      <c r="AN53" s="13" t="e" cm="1">
        <f t="array" ref="AN53">INDEX(Table4[activity], SMALL(IF(AN$2=Table4[subcategory], MATCH(ROW(Table4[subcategory]), ROW(Table4[subcategory]))), ROWS($AG$1:AK51)))</f>
        <v>#NUM!</v>
      </c>
      <c r="AO53" s="13" t="e" cm="1">
        <f t="array" ref="AO53">INDEX(Table4[activity], SMALL(IF(AO$2=Table4[subcategory], MATCH(ROW(Table4[subcategory]), ROW(Table4[subcategory]))), ROWS($AG$1:AL51)))</f>
        <v>#NUM!</v>
      </c>
      <c r="AP53" s="13" t="e" cm="1">
        <f t="array" ref="AP53">INDEX(Table4[activity], SMALL(IF(AP$2=Table4[subcategory], MATCH(ROW(Table4[subcategory]), ROW(Table4[subcategory]))), ROWS($AG$1:AM51)))</f>
        <v>#NUM!</v>
      </c>
      <c r="AQ53" s="13" t="e" cm="1">
        <f t="array" ref="AQ53">INDEX(Table4[activity], SMALL(IF(AQ$2=Table4[subcategory], MATCH(ROW(Table4[subcategory]), ROW(Table4[subcategory]))), ROWS($AG$1:AN51)))</f>
        <v>#NUM!</v>
      </c>
      <c r="AR53" s="13" t="e" cm="1">
        <f t="array" ref="AR53">INDEX(Table4[activity], SMALL(IF(AR$2=Table4[subcategory], MATCH(ROW(Table4[subcategory]), ROW(Table4[subcategory]))), ROWS($AG$1:AO51)))</f>
        <v>#NUM!</v>
      </c>
      <c r="AS53" s="13" t="e" cm="1">
        <f t="array" ref="AS53">INDEX(Table4[activity], SMALL(IF(AS$2=Table4[subcategory], MATCH(ROW(Table4[subcategory]), ROW(Table4[subcategory]))), ROWS($AG$1:AP51)))</f>
        <v>#NUM!</v>
      </c>
      <c r="AT53" s="13" t="e" cm="1">
        <f t="array" ref="AT53">INDEX(Table4[activity], SMALL(IF(AT$2=Table4[subcategory], MATCH(ROW(Table4[subcategory]), ROW(Table4[subcategory]))), ROWS($AG$1:AQ51)))</f>
        <v>#NUM!</v>
      </c>
      <c r="AU53" s="13" t="e" cm="1">
        <f t="array" ref="AU53">INDEX(Table4[activity], SMALL(IF(AU$2=Table4[subcategory], MATCH(ROW(Table4[subcategory]), ROW(Table4[subcategory]))), ROWS($AG$1:AR51)))</f>
        <v>#NUM!</v>
      </c>
      <c r="AV53" s="13" t="e" cm="1">
        <f t="array" ref="AV53">INDEX(Table4[activity], SMALL(IF(AV$2=Table4[subcategory], MATCH(ROW(Table4[subcategory]), ROW(Table4[subcategory]))), ROWS($AG$1:AS51)))</f>
        <v>#NUM!</v>
      </c>
      <c r="AW53" s="13" t="e" cm="1">
        <f t="array" ref="AW53">INDEX(Table4[activity], SMALL(IF(AW$2=Table4[subcategory], MATCH(ROW(Table4[subcategory]), ROW(Table4[subcategory]))), ROWS($AG$1:AT51)))</f>
        <v>#NUM!</v>
      </c>
      <c r="AX53" s="13" t="e" cm="1">
        <f t="array" ref="AX53">INDEX(Table4[activity], SMALL(IF(AX$2=Table4[subcategory], MATCH(ROW(Table4[subcategory]), ROW(Table4[subcategory]))), ROWS($AG$1:AU51)))</f>
        <v>#NUM!</v>
      </c>
      <c r="AY53" s="13" t="e" cm="1">
        <f t="array" ref="AY53">INDEX(Table4[activity], SMALL(IF(AY$2=Table4[subcategory], MATCH(ROW(Table4[subcategory]), ROW(Table4[subcategory]))), ROWS($AG$1:AV51)))</f>
        <v>#NUM!</v>
      </c>
      <c r="AZ53" s="13" t="e" cm="1">
        <f t="array" ref="AZ53">INDEX(Table4[activity], SMALL(IF(AZ$2=Table4[subcategory], MATCH(ROW(Table4[subcategory]), ROW(Table4[subcategory]))), ROWS($AG$1:AW51)))</f>
        <v>#NUM!</v>
      </c>
      <c r="BA53" s="13" t="e" cm="1">
        <f t="array" ref="BA53">INDEX(Table4[activity], SMALL(IF(BA$2=Table4[subcategory], MATCH(ROW(Table4[subcategory]), ROW(Table4[subcategory]))), ROWS($AG$1:AX51)))</f>
        <v>#NUM!</v>
      </c>
      <c r="BB53" s="13" t="e" cm="1">
        <f t="array" ref="BB53">INDEX(Table4[activity], SMALL(IF(BB$2=Table4[subcategory], MATCH(ROW(Table4[subcategory]), ROW(Table4[subcategory]))), ROWS($AG$1:AY51)))</f>
        <v>#NUM!</v>
      </c>
      <c r="BD53" s="13" t="s">
        <v>594</v>
      </c>
      <c r="BE53" s="13" t="s">
        <v>604</v>
      </c>
      <c r="BG53" s="13" t="e">
        <f t="array" ref="BG53">INDEX(Table5[subactivity], SMALL(IF(BG$2=Table5[activity], MATCH(ROW(Table5[activity]), ROW(Table5[activity]))), ROWS($BD$1:BD51)))</f>
        <v>#NUM!</v>
      </c>
      <c r="BH53" s="13" t="e">
        <f t="array" ref="BH53">INDEX(Table5[subactivity], SMALL(IF(BH$2=Table5[activity], MATCH(ROW(Table5[activity]), ROW(Table5[activity]))), ROWS($BD$1:BE51)))</f>
        <v>#NUM!</v>
      </c>
      <c r="BI53" s="13" t="e">
        <f t="array" ref="BI53">INDEX(Table5[subactivity], SMALL(IF(BI$2=Table5[activity], MATCH(ROW(Table5[activity]), ROW(Table5[activity]))), ROWS($BD$1:BF51)))</f>
        <v>#NUM!</v>
      </c>
      <c r="BJ53" s="13" t="e">
        <f t="array" ref="BJ53">INDEX(Table5[subactivity], SMALL(IF(BJ$2=Table5[activity], MATCH(ROW(Table5[activity]), ROW(Table5[activity]))), ROWS($BD$1:BG51)))</f>
        <v>#NUM!</v>
      </c>
      <c r="BK53" s="13" t="e">
        <f t="array" ref="BK53">INDEX(Table5[subactivity], SMALL(IF(BK$2=Table5[activity], MATCH(ROW(Table5[activity]), ROW(Table5[activity]))), ROWS($BD$1:BH51)))</f>
        <v>#NUM!</v>
      </c>
      <c r="BL53" s="13" t="e">
        <f t="array" ref="BL53">INDEX(Table5[subactivity], SMALL(IF(BL$2=Table5[activity], MATCH(ROW(Table5[activity]), ROW(Table5[activity]))), ROWS($BD$1:BI51)))</f>
        <v>#NUM!</v>
      </c>
      <c r="BM53" s="13" t="e">
        <f t="array" ref="BM53">INDEX(Table5[subactivity], SMALL(IF(BM$2=Table5[activity], MATCH(ROW(Table5[activity]), ROW(Table5[activity]))), ROWS($BD$1:BJ51)))</f>
        <v>#NUM!</v>
      </c>
      <c r="BN53" s="13" t="e">
        <f t="array" ref="BN53">INDEX(Table5[subactivity], SMALL(IF(BN$2=Table5[activity], MATCH(ROW(Table5[activity]), ROW(Table5[activity]))), ROWS($BD$1:BK51)))</f>
        <v>#NUM!</v>
      </c>
      <c r="BO53" s="13" t="e">
        <f t="array" ref="BO53">INDEX(Table5[subactivity], SMALL(IF(BO$2=Table5[activity], MATCH(ROW(Table5[activity]), ROW(Table5[activity]))), ROWS($BD$1:BL51)))</f>
        <v>#NUM!</v>
      </c>
      <c r="BP53" s="13" t="e">
        <f t="array" ref="BP53">INDEX(Table5[subactivity], SMALL(IF(BP$2=Table5[activity], MATCH(ROW(Table5[activity]), ROW(Table5[activity]))), ROWS($BD$1:BM51)))</f>
        <v>#NUM!</v>
      </c>
      <c r="BQ53" s="13" t="e">
        <f t="array" ref="BQ53">INDEX(Table5[subactivity], SMALL(IF(BQ$2=Table5[activity], MATCH(ROW(Table5[activity]), ROW(Table5[activity]))), ROWS($BD$1:BN51)))</f>
        <v>#NUM!</v>
      </c>
      <c r="BR53" s="13" t="e">
        <f t="array" ref="BR53">INDEX(Table5[subactivity], SMALL(IF(BR$2=Table5[activity], MATCH(ROW(Table5[activity]), ROW(Table5[activity]))), ROWS($BD$1:BO51)))</f>
        <v>#NUM!</v>
      </c>
      <c r="BS53" s="13" t="e">
        <f t="array" ref="BS53">INDEX(Table5[subactivity], SMALL(IF(BS$2=Table5[activity], MATCH(ROW(Table5[activity]), ROW(Table5[activity]))), ROWS($BD$1:BP51)))</f>
        <v>#NUM!</v>
      </c>
      <c r="BT53" s="13" t="e">
        <f t="array" ref="BT53">INDEX(Table5[subactivity], SMALL(IF(BT$2=Table5[activity], MATCH(ROW(Table5[activity]), ROW(Table5[activity]))), ROWS($BD$1:BQ51)))</f>
        <v>#NUM!</v>
      </c>
      <c r="BU53" s="13" t="e">
        <f t="array" ref="BU53">INDEX(Table5[subactivity], SMALL(IF(BU$2=Table5[activity], MATCH(ROW(Table5[activity]), ROW(Table5[activity]))), ROWS($BD$1:BR51)))</f>
        <v>#NUM!</v>
      </c>
      <c r="BV53" s="13" t="e">
        <f t="array" ref="BV53">INDEX(Table5[subactivity], SMALL(IF(BV$2=Table5[activity], MATCH(ROW(Table5[activity]), ROW(Table5[activity]))), ROWS($BD$1:BS51)))</f>
        <v>#NUM!</v>
      </c>
      <c r="BW53" s="13" t="e">
        <f t="array" ref="BW53">INDEX(Table5[subactivity], SMALL(IF(BW$2=Table5[activity], MATCH(ROW(Table5[activity]), ROW(Table5[activity]))), ROWS($BD$1:BT51)))</f>
        <v>#NUM!</v>
      </c>
      <c r="BX53" s="13" t="e">
        <f t="array" ref="BX53">INDEX(Table5[subactivity], SMALL(IF(BX$2=Table5[activity], MATCH(ROW(Table5[activity]), ROW(Table5[activity]))), ROWS($BD$1:BU51)))</f>
        <v>#NUM!</v>
      </c>
      <c r="BY53" s="13" t="e">
        <f t="array" ref="BY53">INDEX(Table5[subactivity], SMALL(IF(BY$2=Table5[activity], MATCH(ROW(Table5[activity]), ROW(Table5[activity]))), ROWS($BD$1:BV51)))</f>
        <v>#NUM!</v>
      </c>
      <c r="BZ53" s="13" t="e">
        <f t="array" ref="BZ53">INDEX(Table5[subactivity], SMALL(IF(BZ$2=Table5[activity], MATCH(ROW(Table5[activity]), ROW(Table5[activity]))), ROWS($BD$1:BW51)))</f>
        <v>#NUM!</v>
      </c>
      <c r="CA53" s="13" t="e">
        <f t="array" ref="CA53">INDEX(Table5[subactivity], SMALL(IF(CA$2=Table5[activity], MATCH(ROW(Table5[activity]), ROW(Table5[activity]))), ROWS($BD$1:BX51)))</f>
        <v>#NUM!</v>
      </c>
      <c r="CB53" s="13" t="e">
        <f t="array" ref="CB53">INDEX(Table5[subactivity], SMALL(IF(CB$2=Table5[activity], MATCH(ROW(Table5[activity]), ROW(Table5[activity]))), ROWS($BD$1:BY51)))</f>
        <v>#NUM!</v>
      </c>
      <c r="CC53" s="13" t="e">
        <f t="array" ref="CC53">INDEX(Table5[subactivity], SMALL(IF(CC$2=Table5[activity], MATCH(ROW(Table5[activity]), ROW(Table5[activity]))), ROWS($BD$1:BZ51)))</f>
        <v>#NUM!</v>
      </c>
      <c r="CD53" s="13" t="e">
        <f t="array" ref="CD53">INDEX(Table5[subactivity], SMALL(IF(CD$2=Table5[activity], MATCH(ROW(Table5[activity]), ROW(Table5[activity]))), ROWS($BD$1:CA51)))</f>
        <v>#NUM!</v>
      </c>
      <c r="CE53" s="13" t="e">
        <f t="array" ref="CE53">INDEX(Table5[subactivity], SMALL(IF(CE$2=Table5[activity], MATCH(ROW(Table5[activity]), ROW(Table5[activity]))), ROWS($BD$1:CB51)))</f>
        <v>#NUM!</v>
      </c>
      <c r="CF53" s="13" t="e">
        <f t="array" ref="CF53">INDEX(Table5[subactivity], SMALL(IF(CF$2=Table5[activity], MATCH(ROW(Table5[activity]), ROW(Table5[activity]))), ROWS($BD$1:CC51)))</f>
        <v>#NUM!</v>
      </c>
      <c r="CG53" s="13" t="e">
        <f t="array" ref="CG53">INDEX(Table5[subactivity], SMALL(IF(CG$2=Table5[activity], MATCH(ROW(Table5[activity]), ROW(Table5[activity]))), ROWS($BD$1:CD51)))</f>
        <v>#NUM!</v>
      </c>
      <c r="CH53" s="13" t="e">
        <f t="array" ref="CH53">INDEX(Table5[subactivity], SMALL(IF(CH$2=Table5[activity], MATCH(ROW(Table5[activity]), ROW(Table5[activity]))), ROWS($BD$1:CE51)))</f>
        <v>#NUM!</v>
      </c>
      <c r="CI53" s="13" t="e">
        <f t="array" ref="CI53">INDEX(Table5[subactivity], SMALL(IF(CI$2=Table5[activity], MATCH(ROW(Table5[activity]), ROW(Table5[activity]))), ROWS($BD$1:CF51)))</f>
        <v>#NUM!</v>
      </c>
      <c r="CJ53" s="13" t="e">
        <f t="array" ref="CJ53">INDEX(Table5[subactivity], SMALL(IF(CJ$2=Table5[activity], MATCH(ROW(Table5[activity]), ROW(Table5[activity]))), ROWS($BD$1:CG51)))</f>
        <v>#NUM!</v>
      </c>
      <c r="CK53" s="13" t="e">
        <f t="array" ref="CK53">INDEX(Table5[subactivity], SMALL(IF(CK$2=Table5[activity], MATCH(ROW(Table5[activity]), ROW(Table5[activity]))), ROWS($BD$1:CH51)))</f>
        <v>#NUM!</v>
      </c>
      <c r="CL53" s="13" t="e">
        <f t="array" ref="CL53">INDEX(Table5[subactivity], SMALL(IF(CL$2=Table5[activity], MATCH(ROW(Table5[activity]), ROW(Table5[activity]))), ROWS($BD$1:CI51)))</f>
        <v>#NUM!</v>
      </c>
      <c r="CM53" s="13" t="e">
        <f t="array" ref="CM53">INDEX(Table5[subactivity], SMALL(IF(CM$2=Table5[activity], MATCH(ROW(Table5[activity]), ROW(Table5[activity]))), ROWS($BD$1:CJ51)))</f>
        <v>#NUM!</v>
      </c>
      <c r="CN53" s="13" t="e">
        <f t="array" ref="CN53">INDEX(Table5[subactivity], SMALL(IF(CN$2=Table5[activity], MATCH(ROW(Table5[activity]), ROW(Table5[activity]))), ROWS($BD$1:CK51)))</f>
        <v>#NUM!</v>
      </c>
      <c r="CO53" s="13" t="e">
        <f t="array" ref="CO53">INDEX(Table5[subactivity], SMALL(IF(CO$2=Table5[activity], MATCH(ROW(Table5[activity]), ROW(Table5[activity]))), ROWS($BD$1:CL51)))</f>
        <v>#NUM!</v>
      </c>
      <c r="CP53" s="13" t="e">
        <f t="array" ref="CP53">INDEX(Table5[subactivity], SMALL(IF(CP$2=Table5[activity], MATCH(ROW(Table5[activity]), ROW(Table5[activity]))), ROWS($BD$1:CM51)))</f>
        <v>#NUM!</v>
      </c>
      <c r="DG53" s="13" t="s">
        <v>151</v>
      </c>
      <c r="DH53" s="13" t="s">
        <v>151</v>
      </c>
      <c r="DJ53" s="13" t="e">
        <f t="array" ref="DJ53">INDEX(Table8[account], SMALL(IF(DJ$2=Table8[subchannel], MATCH(ROW(Table8[subchannel]), ROW(Table8[subchannel]))), ROWS($DG$1:DG51)))</f>
        <v>#NUM!</v>
      </c>
      <c r="DK53" s="13" t="e">
        <f t="array" ref="DK53">INDEX(Table8[account], SMALL(IF(DK$2=Table8[subchannel], MATCH(ROW(Table8[subchannel]), ROW(Table8[subchannel]))), ROWS($DG$1:DH51)))</f>
        <v>#NUM!</v>
      </c>
      <c r="DL53" s="13" t="e">
        <f t="array" ref="DL53">INDEX(Table8[account], SMALL(IF(DL$2=Table8[subchannel], MATCH(ROW(Table8[subchannel]), ROW(Table8[subchannel]))), ROWS($DG$1:DI51)))</f>
        <v>#NUM!</v>
      </c>
      <c r="DM53" s="13" t="e">
        <f t="array" ref="DM53">INDEX(Table8[account], SMALL(IF(DM$2=Table8[subchannel], MATCH(ROW(Table8[subchannel]), ROW(Table8[subchannel]))), ROWS($DG$1:DJ51)))</f>
        <v>#NUM!</v>
      </c>
      <c r="DN53" s="13" t="e">
        <f t="array" ref="DN53">INDEX(Table8[account], SMALL(IF(DN$2=Table8[subchannel], MATCH(ROW(Table8[subchannel]), ROW(Table8[subchannel]))), ROWS($DG$1:DK51)))</f>
        <v>#NUM!</v>
      </c>
      <c r="DO53" s="13" t="e">
        <f t="array" ref="DO53">INDEX(Table8[account], SMALL(IF(DO$2=Table8[subchannel], MATCH(ROW(Table8[subchannel]), ROW(Table8[subchannel]))), ROWS($DG$1:DL51)))</f>
        <v>#NUM!</v>
      </c>
      <c r="DP53" s="13" t="e">
        <f t="array" ref="DP53">INDEX(Table8[account], SMALL(IF(DP$2=Table8[subchannel], MATCH(ROW(Table8[subchannel]), ROW(Table8[subchannel]))), ROWS($DG$1:DM51)))</f>
        <v>#NUM!</v>
      </c>
      <c r="DQ53" s="13" t="e">
        <f t="array" ref="DQ53">INDEX(Table8[account], SMALL(IF(DQ$2=Table8[subchannel], MATCH(ROW(Table8[subchannel]), ROW(Table8[subchannel]))), ROWS($DG$1:DN51)))</f>
        <v>#NUM!</v>
      </c>
      <c r="DR53" s="13" t="e">
        <f t="array" ref="DR53">INDEX(Table8[account], SMALL(IF(DR$2=Table8[subchannel], MATCH(ROW(Table8[subchannel]), ROW(Table8[subchannel]))), ROWS($DG$1:DO51)))</f>
        <v>#NUM!</v>
      </c>
      <c r="DS53" s="13" t="e">
        <f t="array" ref="DS53">INDEX(Table8[account], SMALL(IF(DS$2=Table8[subchannel], MATCH(ROW(Table8[subchannel]), ROW(Table8[subchannel]))), ROWS($DG$1:DP51)))</f>
        <v>#NUM!</v>
      </c>
      <c r="DT53" s="13" t="e">
        <f t="array" ref="DT53">INDEX(Table8[account], SMALL(IF(DT$2=Table8[subchannel], MATCH(ROW(Table8[subchannel]), ROW(Table8[subchannel]))), ROWS($DG$1:DQ51)))</f>
        <v>#NUM!</v>
      </c>
      <c r="DU53" s="13" t="e">
        <f t="array" ref="DU53">INDEX(Table8[account], SMALL(IF(DU$2=Table8[subchannel], MATCH(ROW(Table8[subchannel]), ROW(Table8[subchannel]))), ROWS($DG$1:DR51)))</f>
        <v>#NUM!</v>
      </c>
      <c r="DV53" s="13" t="e">
        <f t="array" ref="DV53">INDEX(Table8[account], SMALL(IF(DV$2=Table8[subchannel], MATCH(ROW(Table8[subchannel]), ROW(Table8[subchannel]))), ROWS($DG$1:DS51)))</f>
        <v>#NUM!</v>
      </c>
      <c r="DW53" s="13" t="e">
        <f t="array" ref="DW53">INDEX(Table8[account], SMALL(IF(DW$2=Table8[subchannel], MATCH(ROW(Table8[subchannel]), ROW(Table8[subchannel]))), ROWS($DG$1:DT51)))</f>
        <v>#NUM!</v>
      </c>
      <c r="DX53" s="13" t="e">
        <f t="array" ref="DX53">INDEX(Table8[account], SMALL(IF(DX$2=Table8[subchannel], MATCH(ROW(Table8[subchannel]), ROW(Table8[subchannel]))), ROWS($DG$1:DU51)))</f>
        <v>#NUM!</v>
      </c>
      <c r="DY53" s="13" t="e">
        <f t="array" ref="DY53">INDEX(Table8[account], SMALL(IF(DY$2=Table8[subchannel], MATCH(ROW(Table8[subchannel]), ROW(Table8[subchannel]))), ROWS($DG$1:DV51)))</f>
        <v>#NUM!</v>
      </c>
      <c r="DZ53" s="13" t="e">
        <f t="array" ref="DZ53">INDEX(Table8[account], SMALL(IF(DZ$2=Table8[subchannel], MATCH(ROW(Table8[subchannel]), ROW(Table8[subchannel]))), ROWS($DG$1:DW51)))</f>
        <v>#NUM!</v>
      </c>
      <c r="EB53" s="13" t="s">
        <v>178</v>
      </c>
      <c r="EC53" s="13" t="s">
        <v>240</v>
      </c>
      <c r="EE53" s="13" t="e">
        <f t="array" ref="EE53">INDEX(Table9[subaccount], SMALL(IF(EE$2=Table9[account], MATCH(ROW(Table9[account]), ROW(Table9[account]))), ROWS($EB$1:EB51)))</f>
        <v>#NUM!</v>
      </c>
      <c r="EF53" s="13" t="e">
        <f t="array" ref="EF53">INDEX(Table9[subaccount], SMALL(IF(EF$2=Table9[account], MATCH(ROW(Table9[account]), ROW(Table9[account]))), ROWS($EB$1:EC51)))</f>
        <v>#NUM!</v>
      </c>
      <c r="EG53" s="13" t="e">
        <f t="array" ref="EG53">INDEX(Table9[subaccount], SMALL(IF(EG$2=Table9[account], MATCH(ROW(Table9[account]), ROW(Table9[account]))), ROWS($EB$1:ED51)))</f>
        <v>#NUM!</v>
      </c>
      <c r="EH53" s="13" t="e">
        <f t="array" ref="EH53">INDEX(Table9[subaccount], SMALL(IF(EH$2=Table9[account], MATCH(ROW(Table9[account]), ROW(Table9[account]))), ROWS($EB$1:EE51)))</f>
        <v>#NUM!</v>
      </c>
      <c r="EI53" s="13" t="e">
        <f t="array" ref="EI53">INDEX(Table9[subaccount], SMALL(IF(EI$2=Table9[account], MATCH(ROW(Table9[account]), ROW(Table9[account]))), ROWS($EB$1:EF51)))</f>
        <v>#NUM!</v>
      </c>
      <c r="EJ53" s="13" t="e">
        <f t="array" ref="EJ53">INDEX(Table9[subaccount], SMALL(IF(EJ$2=Table9[account], MATCH(ROW(Table9[account]), ROW(Table9[account]))), ROWS($EB$1:EG51)))</f>
        <v>#NUM!</v>
      </c>
      <c r="EK53" s="13" t="e">
        <f t="array" ref="EK53">INDEX(Table9[subaccount], SMALL(IF(EK$2=Table9[account], MATCH(ROW(Table9[account]), ROW(Table9[account]))), ROWS($EB$1:EH51)))</f>
        <v>#NUM!</v>
      </c>
      <c r="EL53" s="13" t="e">
        <f t="array" ref="EL53">INDEX(Table9[subaccount], SMALL(IF(EL$2=Table9[account], MATCH(ROW(Table9[account]), ROW(Table9[account]))), ROWS($EB$1:EI51)))</f>
        <v>#NUM!</v>
      </c>
      <c r="EM53" s="13" t="e">
        <f t="array" ref="EM53">INDEX(Table9[subaccount], SMALL(IF(EM$2=Table9[account], MATCH(ROW(Table9[account]), ROW(Table9[account]))), ROWS($EB$1:EJ51)))</f>
        <v>#NUM!</v>
      </c>
      <c r="EN53" s="13" t="e">
        <f t="array" ref="EN53">INDEX(Table9[subaccount], SMALL(IF(EN$2=Table9[account], MATCH(ROW(Table9[account]), ROW(Table9[account]))), ROWS($EB$1:EK51)))</f>
        <v>#NUM!</v>
      </c>
      <c r="EO53" s="13" t="e">
        <f t="array" ref="EO53">INDEX(Table9[subaccount], SMALL(IF(EO$2=Table9[account], MATCH(ROW(Table9[account]), ROW(Table9[account]))), ROWS($EB$1:EL51)))</f>
        <v>#NUM!</v>
      </c>
      <c r="EP53" s="13" t="e">
        <f t="array" ref="EP53">INDEX(Table9[subaccount], SMALL(IF(EP$2=Table9[account], MATCH(ROW(Table9[account]), ROW(Table9[account]))), ROWS($EB$1:EM51)))</f>
        <v>#NUM!</v>
      </c>
      <c r="EQ53" s="13" t="e">
        <f t="array" ref="EQ53">INDEX(Table9[subaccount], SMALL(IF(EQ$2=Table9[account], MATCH(ROW(Table9[account]), ROW(Table9[account]))), ROWS($EB$1:EN51)))</f>
        <v>#NUM!</v>
      </c>
      <c r="ER53" s="13" t="e">
        <f t="array" ref="ER53">INDEX(Table9[subaccount], SMALL(IF(ER$2=Table9[account], MATCH(ROW(Table9[account]), ROW(Table9[account]))), ROWS($EB$1:EO51)))</f>
        <v>#NUM!</v>
      </c>
      <c r="ES53" s="13" t="e">
        <f t="array" ref="ES53">INDEX(Table9[subaccount], SMALL(IF(ES$2=Table9[account], MATCH(ROW(Table9[account]), ROW(Table9[account]))), ROWS($EB$1:EP51)))</f>
        <v>#NUM!</v>
      </c>
      <c r="ET53" s="13" t="e">
        <f t="array" ref="ET53">INDEX(Table9[subaccount], SMALL(IF(ET$2=Table9[account], MATCH(ROW(Table9[account]), ROW(Table9[account]))), ROWS($EB$1:EQ51)))</f>
        <v>#NUM!</v>
      </c>
      <c r="EU53" s="13" t="e">
        <f t="array" ref="EU53">INDEX(Table9[subaccount], SMALL(IF(EU$2=Table9[account], MATCH(ROW(Table9[account]), ROW(Table9[account]))), ROWS($EB$1:ER51)))</f>
        <v>#NUM!</v>
      </c>
      <c r="EV53" s="13" t="e">
        <f t="array" ref="EV53">INDEX(Table9[subaccount], SMALL(IF(EV$2=Table9[account], MATCH(ROW(Table9[account]), ROW(Table9[account]))), ROWS($EB$1:ES51)))</f>
        <v>#NUM!</v>
      </c>
      <c r="EW53" s="13" t="e">
        <f t="array" ref="EW53">INDEX(Table9[subaccount], SMALL(IF(EW$2=Table9[account], MATCH(ROW(Table9[account]), ROW(Table9[account]))), ROWS($EB$1:ET51)))</f>
        <v>#NUM!</v>
      </c>
      <c r="EX53" s="13" t="e">
        <f t="array" ref="EX53">INDEX(Table9[subaccount], SMALL(IF(EX$2=Table9[account], MATCH(ROW(Table9[account]), ROW(Table9[account]))), ROWS($EB$1:EU51)))</f>
        <v>#NUM!</v>
      </c>
      <c r="EY53" s="13" t="e">
        <f t="array" ref="EY53">INDEX(Table9[subaccount], SMALL(IF(EY$2=Table9[account], MATCH(ROW(Table9[account]), ROW(Table9[account]))), ROWS($EB$1:EV51)))</f>
        <v>#NUM!</v>
      </c>
      <c r="EZ53" s="13" t="e">
        <f t="array" ref="EZ53">INDEX(Table9[subaccount], SMALL(IF(EZ$2=Table9[account], MATCH(ROW(Table9[account]), ROW(Table9[account]))), ROWS($EB$1:EW51)))</f>
        <v>#NUM!</v>
      </c>
      <c r="FA53" s="13" t="e">
        <f t="array" ref="FA53">INDEX(Table9[subaccount], SMALL(IF(FA$2=Table9[account], MATCH(ROW(Table9[account]), ROW(Table9[account]))), ROWS($EB$1:EX51)))</f>
        <v>#NUM!</v>
      </c>
      <c r="FB53" s="13" t="e">
        <f t="array" ref="FB53">INDEX(Table9[subaccount], SMALL(IF(FB$2=Table9[account], MATCH(ROW(Table9[account]), ROW(Table9[account]))), ROWS($EB$1:EY51)))</f>
        <v>#NUM!</v>
      </c>
      <c r="FC53" s="13" t="e">
        <f t="array" ref="FC53">INDEX(Table9[subaccount], SMALL(IF(FC$2=Table9[account], MATCH(ROW(Table9[account]), ROW(Table9[account]))), ROWS($EB$1:EZ51)))</f>
        <v>#NUM!</v>
      </c>
      <c r="FD53" s="13" t="e">
        <f t="array" ref="FD53">INDEX(Table9[subaccount], SMALL(IF(FD$2=Table9[account], MATCH(ROW(Table9[account]), ROW(Table9[account]))), ROWS($EB$1:FA51)))</f>
        <v>#NUM!</v>
      </c>
      <c r="FE53" s="13" t="e">
        <f t="array" ref="FE53">INDEX(Table9[subaccount], SMALL(IF(FE$2=Table9[account], MATCH(ROW(Table9[account]), ROW(Table9[account]))), ROWS($EB$1:FB51)))</f>
        <v>#NUM!</v>
      </c>
      <c r="FF53" s="13" t="e">
        <f t="array" ref="FF53">INDEX(Table9[subaccount], SMALL(IF(FF$2=Table9[account], MATCH(ROW(Table9[account]), ROW(Table9[account]))), ROWS($EB$1:FC51)))</f>
        <v>#NUM!</v>
      </c>
      <c r="FG53" s="13" t="e">
        <f t="array" ref="FG53">INDEX(Table9[subaccount], SMALL(IF(FG$2=Table9[account], MATCH(ROW(Table9[account]), ROW(Table9[account]))), ROWS($EB$1:FD51)))</f>
        <v>#NUM!</v>
      </c>
      <c r="FH53" s="13" t="e">
        <f t="array" ref="FH53">INDEX(Table9[subaccount], SMALL(IF(FH$2=Table9[account], MATCH(ROW(Table9[account]), ROW(Table9[account]))), ROWS($EB$1:FE51)))</f>
        <v>#NUM!</v>
      </c>
      <c r="FI53" s="13" t="e">
        <f t="array" ref="FI53">INDEX(Table9[subaccount], SMALL(IF(FI$2=Table9[account], MATCH(ROW(Table9[account]), ROW(Table9[account]))), ROWS($EB$1:FF51)))</f>
        <v>#NUM!</v>
      </c>
      <c r="FJ53" s="13" t="e">
        <f t="array" ref="FJ53">INDEX(Table9[subaccount], SMALL(IF(FJ$2=Table9[account], MATCH(ROW(Table9[account]), ROW(Table9[account]))), ROWS($EB$1:FG51)))</f>
        <v>#NUM!</v>
      </c>
      <c r="FK53" s="13" t="e">
        <f t="array" ref="FK53">INDEX(Table9[subaccount], SMALL(IF(FK$2=Table9[account], MATCH(ROW(Table9[account]), ROW(Table9[account]))), ROWS($EB$1:FH51)))</f>
        <v>#NUM!</v>
      </c>
      <c r="FL53" s="13" t="e">
        <f t="array" ref="FL53">INDEX(Table9[subaccount], SMALL(IF(FL$2=Table9[account], MATCH(ROW(Table9[account]), ROW(Table9[account]))), ROWS($EB$1:FI51)))</f>
        <v>#NUM!</v>
      </c>
      <c r="FM53" s="13" t="e">
        <f t="array" ref="FM53">INDEX(Table9[subaccount], SMALL(IF(FM$2=Table9[account], MATCH(ROW(Table9[account]), ROW(Table9[account]))), ROWS($EB$1:FJ51)))</f>
        <v>#NUM!</v>
      </c>
      <c r="FN53" s="13" t="e">
        <f t="array" ref="FN53">INDEX(Table9[subaccount], SMALL(IF(FN$2=Table9[account], MATCH(ROW(Table9[account]), ROW(Table9[account]))), ROWS($EB$1:FK51)))</f>
        <v>#NUM!</v>
      </c>
      <c r="FO53" s="13" t="e">
        <f t="array" ref="FO53">INDEX(Table9[subaccount], SMALL(IF(FO$2=Table9[account], MATCH(ROW(Table9[account]), ROW(Table9[account]))), ROWS($EB$1:FL51)))</f>
        <v>#NUM!</v>
      </c>
      <c r="FP53" s="13" t="e">
        <f t="array" ref="FP53">INDEX(Table9[subaccount], SMALL(IF(FP$2=Table9[account], MATCH(ROW(Table9[account]), ROW(Table9[account]))), ROWS($EB$1:FM51)))</f>
        <v>#NUM!</v>
      </c>
      <c r="FQ53" s="13" t="e">
        <f t="array" ref="FQ53">INDEX(Table9[subaccount], SMALL(IF(FQ$2=Table9[account], MATCH(ROW(Table9[account]), ROW(Table9[account]))), ROWS($EB$1:FN51)))</f>
        <v>#NUM!</v>
      </c>
      <c r="FR53" s="13" t="e">
        <f t="array" ref="FR53">INDEX(Table9[subaccount], SMALL(IF(FR$2=Table9[account], MATCH(ROW(Table9[account]), ROW(Table9[account]))), ROWS($EB$1:FO51)))</f>
        <v>#NUM!</v>
      </c>
      <c r="FS53" s="13" t="e">
        <f t="array" ref="FS53">INDEX(Table9[subaccount], SMALL(IF(FS$2=Table9[account], MATCH(ROW(Table9[account]), ROW(Table9[account]))), ROWS($EB$1:FP51)))</f>
        <v>#NUM!</v>
      </c>
      <c r="FT53" s="13" t="e">
        <f t="array" ref="FT53">INDEX(Table9[subaccount], SMALL(IF(FT$2=Table9[account], MATCH(ROW(Table9[account]), ROW(Table9[account]))), ROWS($EB$1:FQ51)))</f>
        <v>#NUM!</v>
      </c>
      <c r="FU53" s="13" t="e">
        <f t="array" ref="FU53">INDEX(Table9[subaccount], SMALL(IF(FU$2=Table9[account], MATCH(ROW(Table9[account]), ROW(Table9[account]))), ROWS($EB$1:FR51)))</f>
        <v>#NUM!</v>
      </c>
      <c r="FV53" s="13" t="e">
        <f t="array" ref="FV53">INDEX(Table9[subaccount], SMALL(IF(FV$2=Table9[account], MATCH(ROW(Table9[account]), ROW(Table9[account]))), ROWS($EB$1:FS51)))</f>
        <v>#NUM!</v>
      </c>
      <c r="FW53" s="13" t="e">
        <f t="array" ref="FW53">INDEX(Table9[subaccount], SMALL(IF(FW$2=Table9[account], MATCH(ROW(Table9[account]), ROW(Table9[account]))), ROWS($EB$1:FT51)))</f>
        <v>#NUM!</v>
      </c>
      <c r="FX53" s="13" t="e">
        <f t="array" ref="FX53">INDEX(Table9[subaccount], SMALL(IF(FX$2=Table9[account], MATCH(ROW(Table9[account]), ROW(Table9[account]))), ROWS($EB$1:FU51)))</f>
        <v>#NUM!</v>
      </c>
      <c r="FY53" s="13" t="e">
        <f t="array" ref="FY53">INDEX(Table9[subaccount], SMALL(IF(FY$2=Table9[account], MATCH(ROW(Table9[account]), ROW(Table9[account]))), ROWS($EB$1:FV51)))</f>
        <v>#NUM!</v>
      </c>
      <c r="FZ53" s="13" t="e">
        <f t="array" ref="FZ53">INDEX(Table9[subaccount], SMALL(IF(FZ$2=Table9[account], MATCH(ROW(Table9[account]), ROW(Table9[account]))), ROWS($EB$1:FW51)))</f>
        <v>#NUM!</v>
      </c>
      <c r="GA53" s="13" t="e">
        <f t="array" ref="GA53">INDEX(Table9[subaccount], SMALL(IF(GA$2=Table9[account], MATCH(ROW(Table9[account]), ROW(Table9[account]))), ROWS($EB$1:FX51)))</f>
        <v>#NUM!</v>
      </c>
      <c r="GB53" s="13" t="e">
        <f t="array" ref="GB53">INDEX(Table9[subaccount], SMALL(IF(GB$2=Table9[account], MATCH(ROW(Table9[account]), ROW(Table9[account]))), ROWS($EB$1:FY51)))</f>
        <v>#NUM!</v>
      </c>
      <c r="GC53" s="13" t="e">
        <f t="array" ref="GC53">INDEX(Table9[subaccount], SMALL(IF(GC$2=Table9[account], MATCH(ROW(Table9[account]), ROW(Table9[account]))), ROWS($EB$1:FZ51)))</f>
        <v>#NUM!</v>
      </c>
      <c r="GD53" s="13" t="e">
        <f t="array" ref="GD53">INDEX(Table9[subaccount], SMALL(IF(GD$2=Table9[account], MATCH(ROW(Table9[account]), ROW(Table9[account]))), ROWS($EB$1:GA51)))</f>
        <v>#NUM!</v>
      </c>
      <c r="GE53" s="13" t="e">
        <f t="array" ref="GE53">INDEX(Table9[subaccount], SMALL(IF(GE$2=Table9[account], MATCH(ROW(Table9[account]), ROW(Table9[account]))), ROWS($EB$1:GB51)))</f>
        <v>#NUM!</v>
      </c>
      <c r="GF53" s="13" t="e">
        <f t="array" ref="GF53">INDEX(Table9[subaccount], SMALL(IF(GF$2=Table9[account], MATCH(ROW(Table9[account]), ROW(Table9[account]))), ROWS($EB$1:GC51)))</f>
        <v>#NUM!</v>
      </c>
      <c r="GG53" s="13" t="e">
        <f t="array" ref="GG53">INDEX(Table9[subaccount], SMALL(IF(GG$2=Table9[account], MATCH(ROW(Table9[account]), ROW(Table9[account]))), ROWS($EB$1:GD51)))</f>
        <v>#NUM!</v>
      </c>
      <c r="GH53" s="13" t="e">
        <f t="array" ref="GH53">INDEX(Table9[subaccount], SMALL(IF(GH$2=Table9[account], MATCH(ROW(Table9[account]), ROW(Table9[account]))), ROWS($EB$1:GE51)))</f>
        <v>#NUM!</v>
      </c>
      <c r="GI53" s="13" t="e">
        <f t="array" ref="GI53">INDEX(Table9[subaccount], SMALL(IF(GI$2=Table9[account], MATCH(ROW(Table9[account]), ROW(Table9[account]))), ROWS($EB$1:GF51)))</f>
        <v>#NUM!</v>
      </c>
      <c r="GJ53" s="13" t="e">
        <f t="array" ref="GJ53">INDEX(Table9[subaccount], SMALL(IF(GJ$2=Table9[account], MATCH(ROW(Table9[account]), ROW(Table9[account]))), ROWS($EB$1:GG51)))</f>
        <v>#NUM!</v>
      </c>
      <c r="GK53" s="13" t="e">
        <f t="array" ref="GK53">INDEX(Table9[subaccount], SMALL(IF(GK$2=Table9[account], MATCH(ROW(Table9[account]), ROW(Table9[account]))), ROWS($EB$1:GH51)))</f>
        <v>#NUM!</v>
      </c>
      <c r="GL53" s="13" t="e">
        <f t="array" ref="GL53">INDEX(Table9[subaccount], SMALL(IF(GL$2=Table9[account], MATCH(ROW(Table9[account]), ROW(Table9[account]))), ROWS($EB$1:GI51)))</f>
        <v>#NUM!</v>
      </c>
      <c r="GM53" s="13" t="e">
        <f t="array" ref="GM53">INDEX(Table9[subaccount], SMALL(IF(GM$2=Table9[account], MATCH(ROW(Table9[account]), ROW(Table9[account]))), ROWS($EB$1:GJ51)))</f>
        <v>#NUM!</v>
      </c>
      <c r="GN53" s="13" t="e">
        <f t="array" ref="GN53">INDEX(Table9[subaccount], SMALL(IF(GN$2=Table9[account], MATCH(ROW(Table9[account]), ROW(Table9[account]))), ROWS($EB$1:GK51)))</f>
        <v>#NUM!</v>
      </c>
      <c r="GO53" s="13" t="e">
        <f t="array" ref="GO53">INDEX(Table9[subaccount], SMALL(IF(GO$2=Table9[account], MATCH(ROW(Table9[account]), ROW(Table9[account]))), ROWS($EB$1:GL51)))</f>
        <v>#NUM!</v>
      </c>
      <c r="GP53" s="13" t="e">
        <f t="array" ref="GP53">INDEX(Table9[subaccount], SMALL(IF(GP$2=Table9[account], MATCH(ROW(Table9[account]), ROW(Table9[account]))), ROWS($EB$1:GM51)))</f>
        <v>#NUM!</v>
      </c>
      <c r="GQ53" s="13" t="e">
        <f t="array" ref="GQ53">INDEX(Table9[subaccount], SMALL(IF(GQ$2=Table9[account], MATCH(ROW(Table9[account]), ROW(Table9[account]))), ROWS($EB$1:GN51)))</f>
        <v>#NUM!</v>
      </c>
      <c r="GR53" s="13" t="e">
        <f t="array" ref="GR53">INDEX(Table9[subaccount], SMALL(IF(GR$2=Table9[account], MATCH(ROW(Table9[account]), ROW(Table9[account]))), ROWS($EB$1:GO51)))</f>
        <v>#NUM!</v>
      </c>
      <c r="GY53" s="13"/>
      <c r="GZ53" s="13"/>
      <c r="HA53" s="13"/>
      <c r="HC53" s="13" t="s">
        <v>413</v>
      </c>
      <c r="HD53" s="13" t="s">
        <v>491</v>
      </c>
      <c r="HF53" s="13" t="e">
        <f t="array" ref="HF53">INDEX(Table12[SKU], SMALL(IF(HF$2=Table12[Brand], MATCH(ROW(Table12[Brand]), ROW(Table12[Brand]))), ROWS($HC$1:HC51)))</f>
        <v>#NUM!</v>
      </c>
      <c r="HG53" s="13" t="e">
        <f t="array" ref="HG53">INDEX(Table12[SKU], SMALL(IF(HG$2=Table12[Brand], MATCH(ROW(Table12[Brand]), ROW(Table12[Brand]))), ROWS($HC$1:HD51)))</f>
        <v>#NUM!</v>
      </c>
      <c r="HH53" s="13" t="e">
        <f t="array" ref="HH53">INDEX(Table12[SKU], SMALL(IF(HH$2=Table12[Brand], MATCH(ROW(Table12[Brand]), ROW(Table12[Brand]))), ROWS($HC$1:HE51)))</f>
        <v>#NUM!</v>
      </c>
      <c r="HI53" s="13" t="e">
        <f t="array" ref="HI53">INDEX(Table12[SKU], SMALL(IF(HI$2=Table12[Brand], MATCH(ROW(Table12[Brand]), ROW(Table12[Brand]))), ROWS($HC$1:HF51)))</f>
        <v>#NUM!</v>
      </c>
      <c r="HJ53" s="13" t="e">
        <f t="array" ref="HJ53">INDEX(Table12[SKU], SMALL(IF(HJ$2=Table12[Brand], MATCH(ROW(Table12[Brand]), ROW(Table12[Brand]))), ROWS($HC$1:HG51)))</f>
        <v>#NUM!</v>
      </c>
      <c r="HK53" s="13" t="e">
        <f t="array" ref="HK53">INDEX(Table12[SKU], SMALL(IF(HK$2=Table12[Brand], MATCH(ROW(Table12[Brand]), ROW(Table12[Brand]))), ROWS($HC$1:HH51)))</f>
        <v>#NUM!</v>
      </c>
      <c r="HL53" s="13" t="e">
        <f t="array" ref="HL53">INDEX(Table12[SKU], SMALL(IF(HL$2=Table12[Brand], MATCH(ROW(Table12[Brand]), ROW(Table12[Brand]))), ROWS($HC$1:HI51)))</f>
        <v>#NUM!</v>
      </c>
      <c r="HM53" s="13" t="e">
        <f t="array" ref="HM53">INDEX(Table12[SKU], SMALL(IF(HM$2=Table12[Brand], MATCH(ROW(Table12[Brand]), ROW(Table12[Brand]))), ROWS($HC$1:HJ51)))</f>
        <v>#NUM!</v>
      </c>
      <c r="HN53" s="13" t="e">
        <f t="array" ref="HN53">INDEX(Table12[SKU], SMALL(IF(HN$2=Table12[Brand], MATCH(ROW(Table12[Brand]), ROW(Table12[Brand]))), ROWS($HC$1:HK51)))</f>
        <v>#NUM!</v>
      </c>
      <c r="HO53" s="13" t="e">
        <f t="array" ref="HO53">INDEX(Table12[SKU], SMALL(IF(HO$2=Table12[Brand], MATCH(ROW(Table12[Brand]), ROW(Table12[Brand]))), ROWS($HC$1:HL51)))</f>
        <v>#NUM!</v>
      </c>
      <c r="HP53" s="13" t="e">
        <f t="array" ref="HP53">INDEX(Table12[SKU], SMALL(IF(HP$2=Table12[Brand], MATCH(ROW(Table12[Brand]), ROW(Table12[Brand]))), ROWS($HC$1:HM51)))</f>
        <v>#NUM!</v>
      </c>
      <c r="HQ53" s="13" t="e">
        <f t="array" ref="HQ53">INDEX(Table12[SKU], SMALL(IF(HQ$2=Table12[Brand], MATCH(ROW(Table12[Brand]), ROW(Table12[Brand]))), ROWS($HC$1:HN51)))</f>
        <v>#NUM!</v>
      </c>
      <c r="HR53" s="13" t="e">
        <f t="array" ref="HR53">INDEX(Table12[SKU], SMALL(IF(HR$2=Table12[Brand], MATCH(ROW(Table12[Brand]), ROW(Table12[Brand]))), ROWS($HC$1:HO51)))</f>
        <v>#NUM!</v>
      </c>
      <c r="HS53" s="13" t="e">
        <f t="array" ref="HS53">INDEX(Table12[SKU], SMALL(IF(HS$2=Table12[Brand], MATCH(ROW(Table12[Brand]), ROW(Table12[Brand]))), ROWS($HC$1:HP51)))</f>
        <v>#NUM!</v>
      </c>
      <c r="HT53" s="13" t="e">
        <f t="array" ref="HT53">INDEX(Table12[SKU], SMALL(IF(HT$2=Table12[Brand], MATCH(ROW(Table12[Brand]), ROW(Table12[Brand]))), ROWS($HC$1:HQ51)))</f>
        <v>#NUM!</v>
      </c>
      <c r="HU53" s="13" t="e">
        <f t="array" ref="HU53">INDEX(Table12[SKU], SMALL(IF(HU$2=Table12[Brand], MATCH(ROW(Table12[Brand]), ROW(Table12[Brand]))), ROWS($HC$1:HR51)))</f>
        <v>#NUM!</v>
      </c>
      <c r="HV53" s="13" t="e">
        <f t="array" ref="HV53">INDEX(Table12[SKU], SMALL(IF(HV$2=Table12[Brand], MATCH(ROW(Table12[Brand]), ROW(Table12[Brand]))), ROWS($HC$1:HS51)))</f>
        <v>#NUM!</v>
      </c>
      <c r="HW53" s="13" t="e">
        <f t="array" ref="HW53">INDEX(Table12[SKU], SMALL(IF(HW$2=Table12[Brand], MATCH(ROW(Table12[Brand]), ROW(Table12[Brand]))), ROWS($HC$1:HT51)))</f>
        <v>#NUM!</v>
      </c>
      <c r="HX53" s="13" t="e">
        <f t="array" ref="HX53">INDEX(Table12[SKU], SMALL(IF(HX$2=Table12[Brand], MATCH(ROW(Table12[Brand]), ROW(Table12[Brand]))), ROWS($HC$1:HU51)))</f>
        <v>#NUM!</v>
      </c>
      <c r="HY53" s="13" t="e">
        <f t="array" ref="HY53">INDEX(Table12[SKU], SMALL(IF(HY$2=Table12[Brand], MATCH(ROW(Table12[Brand]), ROW(Table12[Brand]))), ROWS($HC$1:HV51)))</f>
        <v>#NUM!</v>
      </c>
      <c r="HZ53" s="13" t="e">
        <f t="array" ref="HZ53">INDEX(Table12[SKU], SMALL(IF(HZ$2=Table12[Brand], MATCH(ROW(Table12[Brand]), ROW(Table12[Brand]))), ROWS($HC$1:HW51)))</f>
        <v>#NUM!</v>
      </c>
      <c r="IA53" s="13" t="e">
        <f t="array" ref="IA53">INDEX(Table12[SKU], SMALL(IF(IA$2=Table12[Brand], MATCH(ROW(Table12[Brand]), ROW(Table12[Brand]))), ROWS($HC$1:HX51)))</f>
        <v>#NUM!</v>
      </c>
      <c r="IB53" s="13" t="e">
        <f t="array" ref="IB53">INDEX(Table12[SKU], SMALL(IF(IB$2=Table12[Brand], MATCH(ROW(Table12[Brand]), ROW(Table12[Brand]))), ROWS($HC$1:HY51)))</f>
        <v>#NUM!</v>
      </c>
      <c r="IC53" s="13" t="e">
        <f t="array" ref="IC53">INDEX(Table12[SKU], SMALL(IF(IC$2=Table12[Brand], MATCH(ROW(Table12[Brand]), ROW(Table12[Brand]))), ROWS($HC$1:HZ51)))</f>
        <v>#NUM!</v>
      </c>
      <c r="ID53" s="13" t="e">
        <f t="array" ref="ID53">INDEX(Table12[SKU], SMALL(IF(ID$2=Table12[Brand], MATCH(ROW(Table12[Brand]), ROW(Table12[Brand]))), ROWS($HC$1:IA51)))</f>
        <v>#NUM!</v>
      </c>
      <c r="IE53" s="13" t="e">
        <f t="array" ref="IE53">INDEX(Table12[SKU], SMALL(IF(IE$2=Table12[Brand], MATCH(ROW(Table12[Brand]), ROW(Table12[Brand]))), ROWS($HC$1:IB51)))</f>
        <v>#NUM!</v>
      </c>
      <c r="IF53" s="13" t="e">
        <f t="array" ref="IF53">INDEX(Table12[SKU], SMALL(IF(IF$2=Table12[Brand], MATCH(ROW(Table12[Brand]), ROW(Table12[Brand]))), ROWS($HC$1:IC51)))</f>
        <v>#NUM!</v>
      </c>
      <c r="IG53" s="13" t="e">
        <f t="array" ref="IG53">INDEX(Table12[SKU], SMALL(IF(IG$2=Table12[Brand], MATCH(ROW(Table12[Brand]), ROW(Table12[Brand]))), ROWS($HC$1:ID51)))</f>
        <v>#NUM!</v>
      </c>
      <c r="IH53" s="13" t="e">
        <f t="array" ref="IH53">INDEX(Table12[SKU], SMALL(IF(IH$2=Table12[Brand], MATCH(ROW(Table12[Brand]), ROW(Table12[Brand]))), ROWS($HC$1:IE51)))</f>
        <v>#NUM!</v>
      </c>
      <c r="II53" s="13" t="e">
        <f t="array" ref="II53">INDEX(Table12[SKU], SMALL(IF(II$2=Table12[Brand], MATCH(ROW(Table12[Brand]), ROW(Table12[Brand]))), ROWS($HC$1:IF51)))</f>
        <v>#NUM!</v>
      </c>
      <c r="IJ53" s="13" t="e">
        <f t="array" ref="IJ53">INDEX(Table12[SKU], SMALL(IF(IJ$2=Table12[Brand], MATCH(ROW(Table12[Brand]), ROW(Table12[Brand]))), ROWS($HC$1:IG51)))</f>
        <v>#NUM!</v>
      </c>
      <c r="IL53" t="s">
        <v>413</v>
      </c>
      <c r="IM53" t="s">
        <v>491</v>
      </c>
      <c r="IN53" s="13">
        <f t="shared" si="0"/>
        <v>0</v>
      </c>
    </row>
    <row r="54" spans="33:248">
      <c r="AG54" s="2" t="s">
        <v>91</v>
      </c>
      <c r="AH54" s="3" t="s">
        <v>107</v>
      </c>
      <c r="AJ54" s="13" t="e" cm="1">
        <f t="array" ref="AJ54">INDEX(Table4[activity], SMALL(IF(AJ$2=Table4[subcategory], MATCH(ROW(Table4[subcategory]), ROW(Table4[subcategory]))), ROWS($AG$1:AG52)))</f>
        <v>#NUM!</v>
      </c>
      <c r="AK54" s="13" t="e" cm="1">
        <f t="array" ref="AK54">INDEX(Table4[activity], SMALL(IF(AK$2=Table4[subcategory], MATCH(ROW(Table4[subcategory]), ROW(Table4[subcategory]))), ROWS($AG$1:AH52)))</f>
        <v>#NUM!</v>
      </c>
      <c r="AL54" s="13" t="e" cm="1">
        <f t="array" ref="AL54">INDEX(Table4[activity], SMALL(IF(AL$2=Table4[subcategory], MATCH(ROW(Table4[subcategory]), ROW(Table4[subcategory]))), ROWS($AG$1:AI52)))</f>
        <v>#NUM!</v>
      </c>
      <c r="AM54" s="13" t="e" cm="1">
        <f t="array" ref="AM54">INDEX(Table4[activity], SMALL(IF(AM$2=Table4[subcategory], MATCH(ROW(Table4[subcategory]), ROW(Table4[subcategory]))), ROWS($AG$1:AJ52)))</f>
        <v>#NUM!</v>
      </c>
      <c r="AN54" s="13" t="e" cm="1">
        <f t="array" ref="AN54">INDEX(Table4[activity], SMALL(IF(AN$2=Table4[subcategory], MATCH(ROW(Table4[subcategory]), ROW(Table4[subcategory]))), ROWS($AG$1:AK52)))</f>
        <v>#NUM!</v>
      </c>
      <c r="AO54" s="13" t="e" cm="1">
        <f t="array" ref="AO54">INDEX(Table4[activity], SMALL(IF(AO$2=Table4[subcategory], MATCH(ROW(Table4[subcategory]), ROW(Table4[subcategory]))), ROWS($AG$1:AL52)))</f>
        <v>#NUM!</v>
      </c>
      <c r="AP54" s="13" t="e" cm="1">
        <f t="array" ref="AP54">INDEX(Table4[activity], SMALL(IF(AP$2=Table4[subcategory], MATCH(ROW(Table4[subcategory]), ROW(Table4[subcategory]))), ROWS($AG$1:AM52)))</f>
        <v>#NUM!</v>
      </c>
      <c r="AQ54" s="13" t="e" cm="1">
        <f t="array" ref="AQ54">INDEX(Table4[activity], SMALL(IF(AQ$2=Table4[subcategory], MATCH(ROW(Table4[subcategory]), ROW(Table4[subcategory]))), ROWS($AG$1:AN52)))</f>
        <v>#NUM!</v>
      </c>
      <c r="AR54" s="13" t="e" cm="1">
        <f t="array" ref="AR54">INDEX(Table4[activity], SMALL(IF(AR$2=Table4[subcategory], MATCH(ROW(Table4[subcategory]), ROW(Table4[subcategory]))), ROWS($AG$1:AO52)))</f>
        <v>#NUM!</v>
      </c>
      <c r="AS54" s="13" t="e" cm="1">
        <f t="array" ref="AS54">INDEX(Table4[activity], SMALL(IF(AS$2=Table4[subcategory], MATCH(ROW(Table4[subcategory]), ROW(Table4[subcategory]))), ROWS($AG$1:AP52)))</f>
        <v>#NUM!</v>
      </c>
      <c r="AT54" s="13" t="e" cm="1">
        <f t="array" ref="AT54">INDEX(Table4[activity], SMALL(IF(AT$2=Table4[subcategory], MATCH(ROW(Table4[subcategory]), ROW(Table4[subcategory]))), ROWS($AG$1:AQ52)))</f>
        <v>#NUM!</v>
      </c>
      <c r="AU54" s="13" t="e" cm="1">
        <f t="array" ref="AU54">INDEX(Table4[activity], SMALL(IF(AU$2=Table4[subcategory], MATCH(ROW(Table4[subcategory]), ROW(Table4[subcategory]))), ROWS($AG$1:AR52)))</f>
        <v>#NUM!</v>
      </c>
      <c r="AV54" s="13" t="e" cm="1">
        <f t="array" ref="AV54">INDEX(Table4[activity], SMALL(IF(AV$2=Table4[subcategory], MATCH(ROW(Table4[subcategory]), ROW(Table4[subcategory]))), ROWS($AG$1:AS52)))</f>
        <v>#NUM!</v>
      </c>
      <c r="AW54" s="13" t="e" cm="1">
        <f t="array" ref="AW54">INDEX(Table4[activity], SMALL(IF(AW$2=Table4[subcategory], MATCH(ROW(Table4[subcategory]), ROW(Table4[subcategory]))), ROWS($AG$1:AT52)))</f>
        <v>#NUM!</v>
      </c>
      <c r="AX54" s="13" t="e" cm="1">
        <f t="array" ref="AX54">INDEX(Table4[activity], SMALL(IF(AX$2=Table4[subcategory], MATCH(ROW(Table4[subcategory]), ROW(Table4[subcategory]))), ROWS($AG$1:AU52)))</f>
        <v>#NUM!</v>
      </c>
      <c r="AY54" s="13" t="e" cm="1">
        <f t="array" ref="AY54">INDEX(Table4[activity], SMALL(IF(AY$2=Table4[subcategory], MATCH(ROW(Table4[subcategory]), ROW(Table4[subcategory]))), ROWS($AG$1:AV52)))</f>
        <v>#NUM!</v>
      </c>
      <c r="AZ54" s="13" t="e" cm="1">
        <f t="array" ref="AZ54">INDEX(Table4[activity], SMALL(IF(AZ$2=Table4[subcategory], MATCH(ROW(Table4[subcategory]), ROW(Table4[subcategory]))), ROWS($AG$1:AW52)))</f>
        <v>#NUM!</v>
      </c>
      <c r="BA54" s="13" t="e" cm="1">
        <f t="array" ref="BA54">INDEX(Table4[activity], SMALL(IF(BA$2=Table4[subcategory], MATCH(ROW(Table4[subcategory]), ROW(Table4[subcategory]))), ROWS($AG$1:AX52)))</f>
        <v>#NUM!</v>
      </c>
      <c r="BB54" s="13" t="e" cm="1">
        <f t="array" ref="BB54">INDEX(Table4[activity], SMALL(IF(BB$2=Table4[subcategory], MATCH(ROW(Table4[subcategory]), ROW(Table4[subcategory]))), ROWS($AG$1:AY52)))</f>
        <v>#NUM!</v>
      </c>
      <c r="BD54" s="13" t="s">
        <v>594</v>
      </c>
      <c r="BE54" s="13" t="s">
        <v>605</v>
      </c>
      <c r="BG54" s="13" t="e">
        <f t="array" ref="BG54">INDEX(Table5[subactivity], SMALL(IF(BG$2=Table5[activity], MATCH(ROW(Table5[activity]), ROW(Table5[activity]))), ROWS($BD$1:BD52)))</f>
        <v>#NUM!</v>
      </c>
      <c r="BH54" s="13" t="e">
        <f t="array" ref="BH54">INDEX(Table5[subactivity], SMALL(IF(BH$2=Table5[activity], MATCH(ROW(Table5[activity]), ROW(Table5[activity]))), ROWS($BD$1:BE52)))</f>
        <v>#NUM!</v>
      </c>
      <c r="BI54" s="13" t="e">
        <f t="array" ref="BI54">INDEX(Table5[subactivity], SMALL(IF(BI$2=Table5[activity], MATCH(ROW(Table5[activity]), ROW(Table5[activity]))), ROWS($BD$1:BF52)))</f>
        <v>#NUM!</v>
      </c>
      <c r="BJ54" s="13" t="e">
        <f t="array" ref="BJ54">INDEX(Table5[subactivity], SMALL(IF(BJ$2=Table5[activity], MATCH(ROW(Table5[activity]), ROW(Table5[activity]))), ROWS($BD$1:BG52)))</f>
        <v>#NUM!</v>
      </c>
      <c r="BK54" s="13" t="e">
        <f t="array" ref="BK54">INDEX(Table5[subactivity], SMALL(IF(BK$2=Table5[activity], MATCH(ROW(Table5[activity]), ROW(Table5[activity]))), ROWS($BD$1:BH52)))</f>
        <v>#NUM!</v>
      </c>
      <c r="BL54" s="13" t="e">
        <f t="array" ref="BL54">INDEX(Table5[subactivity], SMALL(IF(BL$2=Table5[activity], MATCH(ROW(Table5[activity]), ROW(Table5[activity]))), ROWS($BD$1:BI52)))</f>
        <v>#NUM!</v>
      </c>
      <c r="BM54" s="13" t="e">
        <f t="array" ref="BM54">INDEX(Table5[subactivity], SMALL(IF(BM$2=Table5[activity], MATCH(ROW(Table5[activity]), ROW(Table5[activity]))), ROWS($BD$1:BJ52)))</f>
        <v>#NUM!</v>
      </c>
      <c r="BN54" s="13" t="e">
        <f t="array" ref="BN54">INDEX(Table5[subactivity], SMALL(IF(BN$2=Table5[activity], MATCH(ROW(Table5[activity]), ROW(Table5[activity]))), ROWS($BD$1:BK52)))</f>
        <v>#NUM!</v>
      </c>
      <c r="BO54" s="13" t="e">
        <f t="array" ref="BO54">INDEX(Table5[subactivity], SMALL(IF(BO$2=Table5[activity], MATCH(ROW(Table5[activity]), ROW(Table5[activity]))), ROWS($BD$1:BL52)))</f>
        <v>#NUM!</v>
      </c>
      <c r="BP54" s="13" t="e">
        <f t="array" ref="BP54">INDEX(Table5[subactivity], SMALL(IF(BP$2=Table5[activity], MATCH(ROW(Table5[activity]), ROW(Table5[activity]))), ROWS($BD$1:BM52)))</f>
        <v>#NUM!</v>
      </c>
      <c r="BQ54" s="13" t="e">
        <f t="array" ref="BQ54">INDEX(Table5[subactivity], SMALL(IF(BQ$2=Table5[activity], MATCH(ROW(Table5[activity]), ROW(Table5[activity]))), ROWS($BD$1:BN52)))</f>
        <v>#NUM!</v>
      </c>
      <c r="BR54" s="13" t="e">
        <f t="array" ref="BR54">INDEX(Table5[subactivity], SMALL(IF(BR$2=Table5[activity], MATCH(ROW(Table5[activity]), ROW(Table5[activity]))), ROWS($BD$1:BO52)))</f>
        <v>#NUM!</v>
      </c>
      <c r="BS54" s="13" t="e">
        <f t="array" ref="BS54">INDEX(Table5[subactivity], SMALL(IF(BS$2=Table5[activity], MATCH(ROW(Table5[activity]), ROW(Table5[activity]))), ROWS($BD$1:BP52)))</f>
        <v>#NUM!</v>
      </c>
      <c r="BT54" s="13" t="e">
        <f t="array" ref="BT54">INDEX(Table5[subactivity], SMALL(IF(BT$2=Table5[activity], MATCH(ROW(Table5[activity]), ROW(Table5[activity]))), ROWS($BD$1:BQ52)))</f>
        <v>#NUM!</v>
      </c>
      <c r="BU54" s="13" t="e">
        <f t="array" ref="BU54">INDEX(Table5[subactivity], SMALL(IF(BU$2=Table5[activity], MATCH(ROW(Table5[activity]), ROW(Table5[activity]))), ROWS($BD$1:BR52)))</f>
        <v>#NUM!</v>
      </c>
      <c r="BV54" s="13" t="e">
        <f t="array" ref="BV54">INDEX(Table5[subactivity], SMALL(IF(BV$2=Table5[activity], MATCH(ROW(Table5[activity]), ROW(Table5[activity]))), ROWS($BD$1:BS52)))</f>
        <v>#NUM!</v>
      </c>
      <c r="BW54" s="13" t="e">
        <f t="array" ref="BW54">INDEX(Table5[subactivity], SMALL(IF(BW$2=Table5[activity], MATCH(ROW(Table5[activity]), ROW(Table5[activity]))), ROWS($BD$1:BT52)))</f>
        <v>#NUM!</v>
      </c>
      <c r="BX54" s="13" t="e">
        <f t="array" ref="BX54">INDEX(Table5[subactivity], SMALL(IF(BX$2=Table5[activity], MATCH(ROW(Table5[activity]), ROW(Table5[activity]))), ROWS($BD$1:BU52)))</f>
        <v>#NUM!</v>
      </c>
      <c r="BY54" s="13" t="e">
        <f t="array" ref="BY54">INDEX(Table5[subactivity], SMALL(IF(BY$2=Table5[activity], MATCH(ROW(Table5[activity]), ROW(Table5[activity]))), ROWS($BD$1:BV52)))</f>
        <v>#NUM!</v>
      </c>
      <c r="BZ54" s="13" t="e">
        <f t="array" ref="BZ54">INDEX(Table5[subactivity], SMALL(IF(BZ$2=Table5[activity], MATCH(ROW(Table5[activity]), ROW(Table5[activity]))), ROWS($BD$1:BW52)))</f>
        <v>#NUM!</v>
      </c>
      <c r="CA54" s="13" t="e">
        <f t="array" ref="CA54">INDEX(Table5[subactivity], SMALL(IF(CA$2=Table5[activity], MATCH(ROW(Table5[activity]), ROW(Table5[activity]))), ROWS($BD$1:BX52)))</f>
        <v>#NUM!</v>
      </c>
      <c r="CB54" s="13" t="e">
        <f t="array" ref="CB54">INDEX(Table5[subactivity], SMALL(IF(CB$2=Table5[activity], MATCH(ROW(Table5[activity]), ROW(Table5[activity]))), ROWS($BD$1:BY52)))</f>
        <v>#NUM!</v>
      </c>
      <c r="CC54" s="13" t="e">
        <f t="array" ref="CC54">INDEX(Table5[subactivity], SMALL(IF(CC$2=Table5[activity], MATCH(ROW(Table5[activity]), ROW(Table5[activity]))), ROWS($BD$1:BZ52)))</f>
        <v>#NUM!</v>
      </c>
      <c r="CD54" s="13" t="e">
        <f t="array" ref="CD54">INDEX(Table5[subactivity], SMALL(IF(CD$2=Table5[activity], MATCH(ROW(Table5[activity]), ROW(Table5[activity]))), ROWS($BD$1:CA52)))</f>
        <v>#NUM!</v>
      </c>
      <c r="CE54" s="13" t="e">
        <f t="array" ref="CE54">INDEX(Table5[subactivity], SMALL(IF(CE$2=Table5[activity], MATCH(ROW(Table5[activity]), ROW(Table5[activity]))), ROWS($BD$1:CB52)))</f>
        <v>#NUM!</v>
      </c>
      <c r="CF54" s="13" t="e">
        <f t="array" ref="CF54">INDEX(Table5[subactivity], SMALL(IF(CF$2=Table5[activity], MATCH(ROW(Table5[activity]), ROW(Table5[activity]))), ROWS($BD$1:CC52)))</f>
        <v>#NUM!</v>
      </c>
      <c r="CG54" s="13" t="e">
        <f t="array" ref="CG54">INDEX(Table5[subactivity], SMALL(IF(CG$2=Table5[activity], MATCH(ROW(Table5[activity]), ROW(Table5[activity]))), ROWS($BD$1:CD52)))</f>
        <v>#NUM!</v>
      </c>
      <c r="CH54" s="13" t="e">
        <f t="array" ref="CH54">INDEX(Table5[subactivity], SMALL(IF(CH$2=Table5[activity], MATCH(ROW(Table5[activity]), ROW(Table5[activity]))), ROWS($BD$1:CE52)))</f>
        <v>#NUM!</v>
      </c>
      <c r="CI54" s="13" t="e">
        <f t="array" ref="CI54">INDEX(Table5[subactivity], SMALL(IF(CI$2=Table5[activity], MATCH(ROW(Table5[activity]), ROW(Table5[activity]))), ROWS($BD$1:CF52)))</f>
        <v>#NUM!</v>
      </c>
      <c r="CJ54" s="13" t="e">
        <f t="array" ref="CJ54">INDEX(Table5[subactivity], SMALL(IF(CJ$2=Table5[activity], MATCH(ROW(Table5[activity]), ROW(Table5[activity]))), ROWS($BD$1:CG52)))</f>
        <v>#NUM!</v>
      </c>
      <c r="CK54" s="13" t="e">
        <f t="array" ref="CK54">INDEX(Table5[subactivity], SMALL(IF(CK$2=Table5[activity], MATCH(ROW(Table5[activity]), ROW(Table5[activity]))), ROWS($BD$1:CH52)))</f>
        <v>#NUM!</v>
      </c>
      <c r="CL54" s="13" t="e">
        <f t="array" ref="CL54">INDEX(Table5[subactivity], SMALL(IF(CL$2=Table5[activity], MATCH(ROW(Table5[activity]), ROW(Table5[activity]))), ROWS($BD$1:CI52)))</f>
        <v>#NUM!</v>
      </c>
      <c r="CM54" s="13" t="e">
        <f t="array" ref="CM54">INDEX(Table5[subactivity], SMALL(IF(CM$2=Table5[activity], MATCH(ROW(Table5[activity]), ROW(Table5[activity]))), ROWS($BD$1:CJ52)))</f>
        <v>#NUM!</v>
      </c>
      <c r="CN54" s="13" t="e">
        <f t="array" ref="CN54">INDEX(Table5[subactivity], SMALL(IF(CN$2=Table5[activity], MATCH(ROW(Table5[activity]), ROW(Table5[activity]))), ROWS($BD$1:CK52)))</f>
        <v>#NUM!</v>
      </c>
      <c r="CO54" s="13" t="e">
        <f t="array" ref="CO54">INDEX(Table5[subactivity], SMALL(IF(CO$2=Table5[activity], MATCH(ROW(Table5[activity]), ROW(Table5[activity]))), ROWS($BD$1:CL52)))</f>
        <v>#NUM!</v>
      </c>
      <c r="CP54" s="13" t="e">
        <f t="array" ref="CP54">INDEX(Table5[subactivity], SMALL(IF(CP$2=Table5[activity], MATCH(ROW(Table5[activity]), ROW(Table5[activity]))), ROWS($BD$1:CM52)))</f>
        <v>#NUM!</v>
      </c>
      <c r="DG54" s="13" t="s">
        <v>152</v>
      </c>
      <c r="DH54" s="13" t="s">
        <v>152</v>
      </c>
      <c r="DJ54" s="13" t="e">
        <f t="array" ref="DJ54">INDEX(Table8[account], SMALL(IF(DJ$2=Table8[subchannel], MATCH(ROW(Table8[subchannel]), ROW(Table8[subchannel]))), ROWS($DG$1:DG52)))</f>
        <v>#NUM!</v>
      </c>
      <c r="DK54" s="13" t="e">
        <f t="array" ref="DK54">INDEX(Table8[account], SMALL(IF(DK$2=Table8[subchannel], MATCH(ROW(Table8[subchannel]), ROW(Table8[subchannel]))), ROWS($DG$1:DH52)))</f>
        <v>#NUM!</v>
      </c>
      <c r="DL54" s="13" t="e">
        <f t="array" ref="DL54">INDEX(Table8[account], SMALL(IF(DL$2=Table8[subchannel], MATCH(ROW(Table8[subchannel]), ROW(Table8[subchannel]))), ROWS($DG$1:DI52)))</f>
        <v>#NUM!</v>
      </c>
      <c r="DM54" s="13" t="e">
        <f t="array" ref="DM54">INDEX(Table8[account], SMALL(IF(DM$2=Table8[subchannel], MATCH(ROW(Table8[subchannel]), ROW(Table8[subchannel]))), ROWS($DG$1:DJ52)))</f>
        <v>#NUM!</v>
      </c>
      <c r="DN54" s="13" t="e">
        <f t="array" ref="DN54">INDEX(Table8[account], SMALL(IF(DN$2=Table8[subchannel], MATCH(ROW(Table8[subchannel]), ROW(Table8[subchannel]))), ROWS($DG$1:DK52)))</f>
        <v>#NUM!</v>
      </c>
      <c r="DO54" s="13" t="e">
        <f t="array" ref="DO54">INDEX(Table8[account], SMALL(IF(DO$2=Table8[subchannel], MATCH(ROW(Table8[subchannel]), ROW(Table8[subchannel]))), ROWS($DG$1:DL52)))</f>
        <v>#NUM!</v>
      </c>
      <c r="DP54" s="13" t="e">
        <f t="array" ref="DP54">INDEX(Table8[account], SMALL(IF(DP$2=Table8[subchannel], MATCH(ROW(Table8[subchannel]), ROW(Table8[subchannel]))), ROWS($DG$1:DM52)))</f>
        <v>#NUM!</v>
      </c>
      <c r="DQ54" s="13" t="e">
        <f t="array" ref="DQ54">INDEX(Table8[account], SMALL(IF(DQ$2=Table8[subchannel], MATCH(ROW(Table8[subchannel]), ROW(Table8[subchannel]))), ROWS($DG$1:DN52)))</f>
        <v>#NUM!</v>
      </c>
      <c r="DR54" s="13" t="e">
        <f t="array" ref="DR54">INDEX(Table8[account], SMALL(IF(DR$2=Table8[subchannel], MATCH(ROW(Table8[subchannel]), ROW(Table8[subchannel]))), ROWS($DG$1:DO52)))</f>
        <v>#NUM!</v>
      </c>
      <c r="DS54" s="13" t="e">
        <f t="array" ref="DS54">INDEX(Table8[account], SMALL(IF(DS$2=Table8[subchannel], MATCH(ROW(Table8[subchannel]), ROW(Table8[subchannel]))), ROWS($DG$1:DP52)))</f>
        <v>#NUM!</v>
      </c>
      <c r="DT54" s="13" t="e">
        <f t="array" ref="DT54">INDEX(Table8[account], SMALL(IF(DT$2=Table8[subchannel], MATCH(ROW(Table8[subchannel]), ROW(Table8[subchannel]))), ROWS($DG$1:DQ52)))</f>
        <v>#NUM!</v>
      </c>
      <c r="DU54" s="13" t="e">
        <f t="array" ref="DU54">INDEX(Table8[account], SMALL(IF(DU$2=Table8[subchannel], MATCH(ROW(Table8[subchannel]), ROW(Table8[subchannel]))), ROWS($DG$1:DR52)))</f>
        <v>#NUM!</v>
      </c>
      <c r="DV54" s="13" t="e">
        <f t="array" ref="DV54">INDEX(Table8[account], SMALL(IF(DV$2=Table8[subchannel], MATCH(ROW(Table8[subchannel]), ROW(Table8[subchannel]))), ROWS($DG$1:DS52)))</f>
        <v>#NUM!</v>
      </c>
      <c r="DW54" s="13" t="e">
        <f t="array" ref="DW54">INDEX(Table8[account], SMALL(IF(DW$2=Table8[subchannel], MATCH(ROW(Table8[subchannel]), ROW(Table8[subchannel]))), ROWS($DG$1:DT52)))</f>
        <v>#NUM!</v>
      </c>
      <c r="DX54" s="13" t="e">
        <f t="array" ref="DX54">INDEX(Table8[account], SMALL(IF(DX$2=Table8[subchannel], MATCH(ROW(Table8[subchannel]), ROW(Table8[subchannel]))), ROWS($DG$1:DU52)))</f>
        <v>#NUM!</v>
      </c>
      <c r="DY54" s="13" t="e">
        <f t="array" ref="DY54">INDEX(Table8[account], SMALL(IF(DY$2=Table8[subchannel], MATCH(ROW(Table8[subchannel]), ROW(Table8[subchannel]))), ROWS($DG$1:DV52)))</f>
        <v>#NUM!</v>
      </c>
      <c r="DZ54" s="13" t="e">
        <f t="array" ref="DZ54">INDEX(Table8[account], SMALL(IF(DZ$2=Table8[subchannel], MATCH(ROW(Table8[subchannel]), ROW(Table8[subchannel]))), ROWS($DG$1:DW52)))</f>
        <v>#NUM!</v>
      </c>
      <c r="EB54" s="13" t="s">
        <v>178</v>
      </c>
      <c r="EC54" s="13" t="s">
        <v>241</v>
      </c>
      <c r="EE54" s="13" t="e">
        <f t="array" ref="EE54">INDEX(Table9[subaccount], SMALL(IF(EE$2=Table9[account], MATCH(ROW(Table9[account]), ROW(Table9[account]))), ROWS($EB$1:EB52)))</f>
        <v>#NUM!</v>
      </c>
      <c r="EF54" s="13" t="e">
        <f t="array" ref="EF54">INDEX(Table9[subaccount], SMALL(IF(EF$2=Table9[account], MATCH(ROW(Table9[account]), ROW(Table9[account]))), ROWS($EB$1:EC52)))</f>
        <v>#NUM!</v>
      </c>
      <c r="EG54" s="13" t="e">
        <f t="array" ref="EG54">INDEX(Table9[subaccount], SMALL(IF(EG$2=Table9[account], MATCH(ROW(Table9[account]), ROW(Table9[account]))), ROWS($EB$1:ED52)))</f>
        <v>#NUM!</v>
      </c>
      <c r="EH54" s="13" t="e">
        <f t="array" ref="EH54">INDEX(Table9[subaccount], SMALL(IF(EH$2=Table9[account], MATCH(ROW(Table9[account]), ROW(Table9[account]))), ROWS($EB$1:EE52)))</f>
        <v>#NUM!</v>
      </c>
      <c r="EI54" s="13" t="e">
        <f t="array" ref="EI54">INDEX(Table9[subaccount], SMALL(IF(EI$2=Table9[account], MATCH(ROW(Table9[account]), ROW(Table9[account]))), ROWS($EB$1:EF52)))</f>
        <v>#NUM!</v>
      </c>
      <c r="EJ54" s="13" t="e">
        <f t="array" ref="EJ54">INDEX(Table9[subaccount], SMALL(IF(EJ$2=Table9[account], MATCH(ROW(Table9[account]), ROW(Table9[account]))), ROWS($EB$1:EG52)))</f>
        <v>#NUM!</v>
      </c>
      <c r="EK54" s="13" t="e">
        <f t="array" ref="EK54">INDEX(Table9[subaccount], SMALL(IF(EK$2=Table9[account], MATCH(ROW(Table9[account]), ROW(Table9[account]))), ROWS($EB$1:EH52)))</f>
        <v>#NUM!</v>
      </c>
      <c r="EL54" s="13" t="e">
        <f t="array" ref="EL54">INDEX(Table9[subaccount], SMALL(IF(EL$2=Table9[account], MATCH(ROW(Table9[account]), ROW(Table9[account]))), ROWS($EB$1:EI52)))</f>
        <v>#NUM!</v>
      </c>
      <c r="EM54" s="13" t="e">
        <f t="array" ref="EM54">INDEX(Table9[subaccount], SMALL(IF(EM$2=Table9[account], MATCH(ROW(Table9[account]), ROW(Table9[account]))), ROWS($EB$1:EJ52)))</f>
        <v>#NUM!</v>
      </c>
      <c r="EN54" s="13" t="e">
        <f t="array" ref="EN54">INDEX(Table9[subaccount], SMALL(IF(EN$2=Table9[account], MATCH(ROW(Table9[account]), ROW(Table9[account]))), ROWS($EB$1:EK52)))</f>
        <v>#NUM!</v>
      </c>
      <c r="EO54" s="13" t="e">
        <f t="array" ref="EO54">INDEX(Table9[subaccount], SMALL(IF(EO$2=Table9[account], MATCH(ROW(Table9[account]), ROW(Table9[account]))), ROWS($EB$1:EL52)))</f>
        <v>#NUM!</v>
      </c>
      <c r="EP54" s="13" t="e">
        <f t="array" ref="EP54">INDEX(Table9[subaccount], SMALL(IF(EP$2=Table9[account], MATCH(ROW(Table9[account]), ROW(Table9[account]))), ROWS($EB$1:EM52)))</f>
        <v>#NUM!</v>
      </c>
      <c r="EQ54" s="13" t="e">
        <f t="array" ref="EQ54">INDEX(Table9[subaccount], SMALL(IF(EQ$2=Table9[account], MATCH(ROW(Table9[account]), ROW(Table9[account]))), ROWS($EB$1:EN52)))</f>
        <v>#NUM!</v>
      </c>
      <c r="ER54" s="13" t="e">
        <f t="array" ref="ER54">INDEX(Table9[subaccount], SMALL(IF(ER$2=Table9[account], MATCH(ROW(Table9[account]), ROW(Table9[account]))), ROWS($EB$1:EO52)))</f>
        <v>#NUM!</v>
      </c>
      <c r="ES54" s="13" t="e">
        <f t="array" ref="ES54">INDEX(Table9[subaccount], SMALL(IF(ES$2=Table9[account], MATCH(ROW(Table9[account]), ROW(Table9[account]))), ROWS($EB$1:EP52)))</f>
        <v>#NUM!</v>
      </c>
      <c r="ET54" s="13" t="e">
        <f t="array" ref="ET54">INDEX(Table9[subaccount], SMALL(IF(ET$2=Table9[account], MATCH(ROW(Table9[account]), ROW(Table9[account]))), ROWS($EB$1:EQ52)))</f>
        <v>#NUM!</v>
      </c>
      <c r="EU54" s="13" t="e">
        <f t="array" ref="EU54">INDEX(Table9[subaccount], SMALL(IF(EU$2=Table9[account], MATCH(ROW(Table9[account]), ROW(Table9[account]))), ROWS($EB$1:ER52)))</f>
        <v>#NUM!</v>
      </c>
      <c r="EV54" s="13" t="e">
        <f t="array" ref="EV54">INDEX(Table9[subaccount], SMALL(IF(EV$2=Table9[account], MATCH(ROW(Table9[account]), ROW(Table9[account]))), ROWS($EB$1:ES52)))</f>
        <v>#NUM!</v>
      </c>
      <c r="EW54" s="13" t="e">
        <f t="array" ref="EW54">INDEX(Table9[subaccount], SMALL(IF(EW$2=Table9[account], MATCH(ROW(Table9[account]), ROW(Table9[account]))), ROWS($EB$1:ET52)))</f>
        <v>#NUM!</v>
      </c>
      <c r="EX54" s="13" t="e">
        <f t="array" ref="EX54">INDEX(Table9[subaccount], SMALL(IF(EX$2=Table9[account], MATCH(ROW(Table9[account]), ROW(Table9[account]))), ROWS($EB$1:EU52)))</f>
        <v>#NUM!</v>
      </c>
      <c r="EY54" s="13" t="e">
        <f t="array" ref="EY54">INDEX(Table9[subaccount], SMALL(IF(EY$2=Table9[account], MATCH(ROW(Table9[account]), ROW(Table9[account]))), ROWS($EB$1:EV52)))</f>
        <v>#NUM!</v>
      </c>
      <c r="EZ54" s="13" t="e">
        <f t="array" ref="EZ54">INDEX(Table9[subaccount], SMALL(IF(EZ$2=Table9[account], MATCH(ROW(Table9[account]), ROW(Table9[account]))), ROWS($EB$1:EW52)))</f>
        <v>#NUM!</v>
      </c>
      <c r="FA54" s="13" t="e">
        <f t="array" ref="FA54">INDEX(Table9[subaccount], SMALL(IF(FA$2=Table9[account], MATCH(ROW(Table9[account]), ROW(Table9[account]))), ROWS($EB$1:EX52)))</f>
        <v>#NUM!</v>
      </c>
      <c r="FB54" s="13" t="e">
        <f t="array" ref="FB54">INDEX(Table9[subaccount], SMALL(IF(FB$2=Table9[account], MATCH(ROW(Table9[account]), ROW(Table9[account]))), ROWS($EB$1:EY52)))</f>
        <v>#NUM!</v>
      </c>
      <c r="FC54" s="13" t="e">
        <f t="array" ref="FC54">INDEX(Table9[subaccount], SMALL(IF(FC$2=Table9[account], MATCH(ROW(Table9[account]), ROW(Table9[account]))), ROWS($EB$1:EZ52)))</f>
        <v>#NUM!</v>
      </c>
      <c r="FD54" s="13" t="e">
        <f t="array" ref="FD54">INDEX(Table9[subaccount], SMALL(IF(FD$2=Table9[account], MATCH(ROW(Table9[account]), ROW(Table9[account]))), ROWS($EB$1:FA52)))</f>
        <v>#NUM!</v>
      </c>
      <c r="FE54" s="13" t="e">
        <f t="array" ref="FE54">INDEX(Table9[subaccount], SMALL(IF(FE$2=Table9[account], MATCH(ROW(Table9[account]), ROW(Table9[account]))), ROWS($EB$1:FB52)))</f>
        <v>#NUM!</v>
      </c>
      <c r="FF54" s="13" t="e">
        <f t="array" ref="FF54">INDEX(Table9[subaccount], SMALL(IF(FF$2=Table9[account], MATCH(ROW(Table9[account]), ROW(Table9[account]))), ROWS($EB$1:FC52)))</f>
        <v>#NUM!</v>
      </c>
      <c r="FG54" s="13" t="e">
        <f t="array" ref="FG54">INDEX(Table9[subaccount], SMALL(IF(FG$2=Table9[account], MATCH(ROW(Table9[account]), ROW(Table9[account]))), ROWS($EB$1:FD52)))</f>
        <v>#NUM!</v>
      </c>
      <c r="FH54" s="13" t="e">
        <f t="array" ref="FH54">INDEX(Table9[subaccount], SMALL(IF(FH$2=Table9[account], MATCH(ROW(Table9[account]), ROW(Table9[account]))), ROWS($EB$1:FE52)))</f>
        <v>#NUM!</v>
      </c>
      <c r="FI54" s="13" t="e">
        <f t="array" ref="FI54">INDEX(Table9[subaccount], SMALL(IF(FI$2=Table9[account], MATCH(ROW(Table9[account]), ROW(Table9[account]))), ROWS($EB$1:FF52)))</f>
        <v>#NUM!</v>
      </c>
      <c r="FJ54" s="13" t="e">
        <f t="array" ref="FJ54">INDEX(Table9[subaccount], SMALL(IF(FJ$2=Table9[account], MATCH(ROW(Table9[account]), ROW(Table9[account]))), ROWS($EB$1:FG52)))</f>
        <v>#NUM!</v>
      </c>
      <c r="FK54" s="13" t="e">
        <f t="array" ref="FK54">INDEX(Table9[subaccount], SMALL(IF(FK$2=Table9[account], MATCH(ROW(Table9[account]), ROW(Table9[account]))), ROWS($EB$1:FH52)))</f>
        <v>#NUM!</v>
      </c>
      <c r="FL54" s="13" t="e">
        <f t="array" ref="FL54">INDEX(Table9[subaccount], SMALL(IF(FL$2=Table9[account], MATCH(ROW(Table9[account]), ROW(Table9[account]))), ROWS($EB$1:FI52)))</f>
        <v>#NUM!</v>
      </c>
      <c r="FM54" s="13" t="e">
        <f t="array" ref="FM54">INDEX(Table9[subaccount], SMALL(IF(FM$2=Table9[account], MATCH(ROW(Table9[account]), ROW(Table9[account]))), ROWS($EB$1:FJ52)))</f>
        <v>#NUM!</v>
      </c>
      <c r="FN54" s="13" t="e">
        <f t="array" ref="FN54">INDEX(Table9[subaccount], SMALL(IF(FN$2=Table9[account], MATCH(ROW(Table9[account]), ROW(Table9[account]))), ROWS($EB$1:FK52)))</f>
        <v>#NUM!</v>
      </c>
      <c r="FO54" s="13" t="e">
        <f t="array" ref="FO54">INDEX(Table9[subaccount], SMALL(IF(FO$2=Table9[account], MATCH(ROW(Table9[account]), ROW(Table9[account]))), ROWS($EB$1:FL52)))</f>
        <v>#NUM!</v>
      </c>
      <c r="FP54" s="13" t="e">
        <f t="array" ref="FP54">INDEX(Table9[subaccount], SMALL(IF(FP$2=Table9[account], MATCH(ROW(Table9[account]), ROW(Table9[account]))), ROWS($EB$1:FM52)))</f>
        <v>#NUM!</v>
      </c>
      <c r="FQ54" s="13" t="e">
        <f t="array" ref="FQ54">INDEX(Table9[subaccount], SMALL(IF(FQ$2=Table9[account], MATCH(ROW(Table9[account]), ROW(Table9[account]))), ROWS($EB$1:FN52)))</f>
        <v>#NUM!</v>
      </c>
      <c r="FR54" s="13" t="e">
        <f t="array" ref="FR54">INDEX(Table9[subaccount], SMALL(IF(FR$2=Table9[account], MATCH(ROW(Table9[account]), ROW(Table9[account]))), ROWS($EB$1:FO52)))</f>
        <v>#NUM!</v>
      </c>
      <c r="FS54" s="13" t="e">
        <f t="array" ref="FS54">INDEX(Table9[subaccount], SMALL(IF(FS$2=Table9[account], MATCH(ROW(Table9[account]), ROW(Table9[account]))), ROWS($EB$1:FP52)))</f>
        <v>#NUM!</v>
      </c>
      <c r="FT54" s="13" t="e">
        <f t="array" ref="FT54">INDEX(Table9[subaccount], SMALL(IF(FT$2=Table9[account], MATCH(ROW(Table9[account]), ROW(Table9[account]))), ROWS($EB$1:FQ52)))</f>
        <v>#NUM!</v>
      </c>
      <c r="FU54" s="13" t="e">
        <f t="array" ref="FU54">INDEX(Table9[subaccount], SMALL(IF(FU$2=Table9[account], MATCH(ROW(Table9[account]), ROW(Table9[account]))), ROWS($EB$1:FR52)))</f>
        <v>#NUM!</v>
      </c>
      <c r="FV54" s="13" t="e">
        <f t="array" ref="FV54">INDEX(Table9[subaccount], SMALL(IF(FV$2=Table9[account], MATCH(ROW(Table9[account]), ROW(Table9[account]))), ROWS($EB$1:FS52)))</f>
        <v>#NUM!</v>
      </c>
      <c r="FW54" s="13" t="e">
        <f t="array" ref="FW54">INDEX(Table9[subaccount], SMALL(IF(FW$2=Table9[account], MATCH(ROW(Table9[account]), ROW(Table9[account]))), ROWS($EB$1:FT52)))</f>
        <v>#NUM!</v>
      </c>
      <c r="FX54" s="13" t="e">
        <f t="array" ref="FX54">INDEX(Table9[subaccount], SMALL(IF(FX$2=Table9[account], MATCH(ROW(Table9[account]), ROW(Table9[account]))), ROWS($EB$1:FU52)))</f>
        <v>#NUM!</v>
      </c>
      <c r="FY54" s="13" t="e">
        <f t="array" ref="FY54">INDEX(Table9[subaccount], SMALL(IF(FY$2=Table9[account], MATCH(ROW(Table9[account]), ROW(Table9[account]))), ROWS($EB$1:FV52)))</f>
        <v>#NUM!</v>
      </c>
      <c r="FZ54" s="13" t="e">
        <f t="array" ref="FZ54">INDEX(Table9[subaccount], SMALL(IF(FZ$2=Table9[account], MATCH(ROW(Table9[account]), ROW(Table9[account]))), ROWS($EB$1:FW52)))</f>
        <v>#NUM!</v>
      </c>
      <c r="GA54" s="13" t="e">
        <f t="array" ref="GA54">INDEX(Table9[subaccount], SMALL(IF(GA$2=Table9[account], MATCH(ROW(Table9[account]), ROW(Table9[account]))), ROWS($EB$1:FX52)))</f>
        <v>#NUM!</v>
      </c>
      <c r="GB54" s="13" t="e">
        <f t="array" ref="GB54">INDEX(Table9[subaccount], SMALL(IF(GB$2=Table9[account], MATCH(ROW(Table9[account]), ROW(Table9[account]))), ROWS($EB$1:FY52)))</f>
        <v>#NUM!</v>
      </c>
      <c r="GC54" s="13" t="e">
        <f t="array" ref="GC54">INDEX(Table9[subaccount], SMALL(IF(GC$2=Table9[account], MATCH(ROW(Table9[account]), ROW(Table9[account]))), ROWS($EB$1:FZ52)))</f>
        <v>#NUM!</v>
      </c>
      <c r="GD54" s="13" t="e">
        <f t="array" ref="GD54">INDEX(Table9[subaccount], SMALL(IF(GD$2=Table9[account], MATCH(ROW(Table9[account]), ROW(Table9[account]))), ROWS($EB$1:GA52)))</f>
        <v>#NUM!</v>
      </c>
      <c r="GE54" s="13" t="e">
        <f t="array" ref="GE54">INDEX(Table9[subaccount], SMALL(IF(GE$2=Table9[account], MATCH(ROW(Table9[account]), ROW(Table9[account]))), ROWS($EB$1:GB52)))</f>
        <v>#NUM!</v>
      </c>
      <c r="GF54" s="13" t="e">
        <f t="array" ref="GF54">INDEX(Table9[subaccount], SMALL(IF(GF$2=Table9[account], MATCH(ROW(Table9[account]), ROW(Table9[account]))), ROWS($EB$1:GC52)))</f>
        <v>#NUM!</v>
      </c>
      <c r="GG54" s="13" t="e">
        <f t="array" ref="GG54">INDEX(Table9[subaccount], SMALL(IF(GG$2=Table9[account], MATCH(ROW(Table9[account]), ROW(Table9[account]))), ROWS($EB$1:GD52)))</f>
        <v>#NUM!</v>
      </c>
      <c r="GH54" s="13" t="e">
        <f t="array" ref="GH54">INDEX(Table9[subaccount], SMALL(IF(GH$2=Table9[account], MATCH(ROW(Table9[account]), ROW(Table9[account]))), ROWS($EB$1:GE52)))</f>
        <v>#NUM!</v>
      </c>
      <c r="GI54" s="13" t="e">
        <f t="array" ref="GI54">INDEX(Table9[subaccount], SMALL(IF(GI$2=Table9[account], MATCH(ROW(Table9[account]), ROW(Table9[account]))), ROWS($EB$1:GF52)))</f>
        <v>#NUM!</v>
      </c>
      <c r="GJ54" s="13" t="e">
        <f t="array" ref="GJ54">INDEX(Table9[subaccount], SMALL(IF(GJ$2=Table9[account], MATCH(ROW(Table9[account]), ROW(Table9[account]))), ROWS($EB$1:GG52)))</f>
        <v>#NUM!</v>
      </c>
      <c r="GK54" s="13" t="e">
        <f t="array" ref="GK54">INDEX(Table9[subaccount], SMALL(IF(GK$2=Table9[account], MATCH(ROW(Table9[account]), ROW(Table9[account]))), ROWS($EB$1:GH52)))</f>
        <v>#NUM!</v>
      </c>
      <c r="GL54" s="13" t="e">
        <f t="array" ref="GL54">INDEX(Table9[subaccount], SMALL(IF(GL$2=Table9[account], MATCH(ROW(Table9[account]), ROW(Table9[account]))), ROWS($EB$1:GI52)))</f>
        <v>#NUM!</v>
      </c>
      <c r="GM54" s="13" t="e">
        <f t="array" ref="GM54">INDEX(Table9[subaccount], SMALL(IF(GM$2=Table9[account], MATCH(ROW(Table9[account]), ROW(Table9[account]))), ROWS($EB$1:GJ52)))</f>
        <v>#NUM!</v>
      </c>
      <c r="GN54" s="13" t="e">
        <f t="array" ref="GN54">INDEX(Table9[subaccount], SMALL(IF(GN$2=Table9[account], MATCH(ROW(Table9[account]), ROW(Table9[account]))), ROWS($EB$1:GK52)))</f>
        <v>#NUM!</v>
      </c>
      <c r="GO54" s="13" t="e">
        <f t="array" ref="GO54">INDEX(Table9[subaccount], SMALL(IF(GO$2=Table9[account], MATCH(ROW(Table9[account]), ROW(Table9[account]))), ROWS($EB$1:GL52)))</f>
        <v>#NUM!</v>
      </c>
      <c r="GP54" s="13" t="e">
        <f t="array" ref="GP54">INDEX(Table9[subaccount], SMALL(IF(GP$2=Table9[account], MATCH(ROW(Table9[account]), ROW(Table9[account]))), ROWS($EB$1:GM52)))</f>
        <v>#NUM!</v>
      </c>
      <c r="GQ54" s="13" t="e">
        <f t="array" ref="GQ54">INDEX(Table9[subaccount], SMALL(IF(GQ$2=Table9[account], MATCH(ROW(Table9[account]), ROW(Table9[account]))), ROWS($EB$1:GN52)))</f>
        <v>#NUM!</v>
      </c>
      <c r="GR54" s="13" t="e">
        <f t="array" ref="GR54">INDEX(Table9[subaccount], SMALL(IF(GR$2=Table9[account], MATCH(ROW(Table9[account]), ROW(Table9[account]))), ROWS($EB$1:GO52)))</f>
        <v>#NUM!</v>
      </c>
      <c r="GY54" s="13"/>
      <c r="GZ54" s="13"/>
      <c r="HA54" s="13"/>
      <c r="HC54" s="13" t="s">
        <v>413</v>
      </c>
      <c r="HD54" s="13" t="s">
        <v>492</v>
      </c>
      <c r="HF54" s="13" t="e">
        <f t="array" ref="HF54">INDEX(Table12[SKU], SMALL(IF(HF$2=Table12[Brand], MATCH(ROW(Table12[Brand]), ROW(Table12[Brand]))), ROWS($HC$1:HC52)))</f>
        <v>#NUM!</v>
      </c>
      <c r="HG54" s="13" t="e">
        <f t="array" ref="HG54">INDEX(Table12[SKU], SMALL(IF(HG$2=Table12[Brand], MATCH(ROW(Table12[Brand]), ROW(Table12[Brand]))), ROWS($HC$1:HD52)))</f>
        <v>#NUM!</v>
      </c>
      <c r="HH54" s="13" t="e">
        <f t="array" ref="HH54">INDEX(Table12[SKU], SMALL(IF(HH$2=Table12[Brand], MATCH(ROW(Table12[Brand]), ROW(Table12[Brand]))), ROWS($HC$1:HE52)))</f>
        <v>#NUM!</v>
      </c>
      <c r="HI54" s="13" t="e">
        <f t="array" ref="HI54">INDEX(Table12[SKU], SMALL(IF(HI$2=Table12[Brand], MATCH(ROW(Table12[Brand]), ROW(Table12[Brand]))), ROWS($HC$1:HF52)))</f>
        <v>#NUM!</v>
      </c>
      <c r="HJ54" s="13" t="e">
        <f t="array" ref="HJ54">INDEX(Table12[SKU], SMALL(IF(HJ$2=Table12[Brand], MATCH(ROW(Table12[Brand]), ROW(Table12[Brand]))), ROWS($HC$1:HG52)))</f>
        <v>#NUM!</v>
      </c>
      <c r="HK54" s="13" t="e">
        <f t="array" ref="HK54">INDEX(Table12[SKU], SMALL(IF(HK$2=Table12[Brand], MATCH(ROW(Table12[Brand]), ROW(Table12[Brand]))), ROWS($HC$1:HH52)))</f>
        <v>#NUM!</v>
      </c>
      <c r="HL54" s="13" t="e">
        <f t="array" ref="HL54">INDEX(Table12[SKU], SMALL(IF(HL$2=Table12[Brand], MATCH(ROW(Table12[Brand]), ROW(Table12[Brand]))), ROWS($HC$1:HI52)))</f>
        <v>#NUM!</v>
      </c>
      <c r="HM54" s="13" t="e">
        <f t="array" ref="HM54">INDEX(Table12[SKU], SMALL(IF(HM$2=Table12[Brand], MATCH(ROW(Table12[Brand]), ROW(Table12[Brand]))), ROWS($HC$1:HJ52)))</f>
        <v>#NUM!</v>
      </c>
      <c r="HN54" s="13" t="e">
        <f t="array" ref="HN54">INDEX(Table12[SKU], SMALL(IF(HN$2=Table12[Brand], MATCH(ROW(Table12[Brand]), ROW(Table12[Brand]))), ROWS($HC$1:HK52)))</f>
        <v>#NUM!</v>
      </c>
      <c r="HO54" s="13" t="e">
        <f t="array" ref="HO54">INDEX(Table12[SKU], SMALL(IF(HO$2=Table12[Brand], MATCH(ROW(Table12[Brand]), ROW(Table12[Brand]))), ROWS($HC$1:HL52)))</f>
        <v>#NUM!</v>
      </c>
      <c r="HP54" s="13" t="e">
        <f t="array" ref="HP54">INDEX(Table12[SKU], SMALL(IF(HP$2=Table12[Brand], MATCH(ROW(Table12[Brand]), ROW(Table12[Brand]))), ROWS($HC$1:HM52)))</f>
        <v>#NUM!</v>
      </c>
      <c r="HQ54" s="13" t="e">
        <f t="array" ref="HQ54">INDEX(Table12[SKU], SMALL(IF(HQ$2=Table12[Brand], MATCH(ROW(Table12[Brand]), ROW(Table12[Brand]))), ROWS($HC$1:HN52)))</f>
        <v>#NUM!</v>
      </c>
      <c r="HR54" s="13" t="e">
        <f t="array" ref="HR54">INDEX(Table12[SKU], SMALL(IF(HR$2=Table12[Brand], MATCH(ROW(Table12[Brand]), ROW(Table12[Brand]))), ROWS($HC$1:HO52)))</f>
        <v>#NUM!</v>
      </c>
      <c r="HS54" s="13" t="e">
        <f t="array" ref="HS54">INDEX(Table12[SKU], SMALL(IF(HS$2=Table12[Brand], MATCH(ROW(Table12[Brand]), ROW(Table12[Brand]))), ROWS($HC$1:HP52)))</f>
        <v>#NUM!</v>
      </c>
      <c r="HT54" s="13" t="e">
        <f t="array" ref="HT54">INDEX(Table12[SKU], SMALL(IF(HT$2=Table12[Brand], MATCH(ROW(Table12[Brand]), ROW(Table12[Brand]))), ROWS($HC$1:HQ52)))</f>
        <v>#NUM!</v>
      </c>
      <c r="HU54" s="13" t="e">
        <f t="array" ref="HU54">INDEX(Table12[SKU], SMALL(IF(HU$2=Table12[Brand], MATCH(ROW(Table12[Brand]), ROW(Table12[Brand]))), ROWS($HC$1:HR52)))</f>
        <v>#NUM!</v>
      </c>
      <c r="HV54" s="13" t="e">
        <f t="array" ref="HV54">INDEX(Table12[SKU], SMALL(IF(HV$2=Table12[Brand], MATCH(ROW(Table12[Brand]), ROW(Table12[Brand]))), ROWS($HC$1:HS52)))</f>
        <v>#NUM!</v>
      </c>
      <c r="HW54" s="13" t="e">
        <f t="array" ref="HW54">INDEX(Table12[SKU], SMALL(IF(HW$2=Table12[Brand], MATCH(ROW(Table12[Brand]), ROW(Table12[Brand]))), ROWS($HC$1:HT52)))</f>
        <v>#NUM!</v>
      </c>
      <c r="HX54" s="13" t="e">
        <f t="array" ref="HX54">INDEX(Table12[SKU], SMALL(IF(HX$2=Table12[Brand], MATCH(ROW(Table12[Brand]), ROW(Table12[Brand]))), ROWS($HC$1:HU52)))</f>
        <v>#NUM!</v>
      </c>
      <c r="HY54" s="13" t="e">
        <f t="array" ref="HY54">INDEX(Table12[SKU], SMALL(IF(HY$2=Table12[Brand], MATCH(ROW(Table12[Brand]), ROW(Table12[Brand]))), ROWS($HC$1:HV52)))</f>
        <v>#NUM!</v>
      </c>
      <c r="HZ54" s="13" t="e">
        <f t="array" ref="HZ54">INDEX(Table12[SKU], SMALL(IF(HZ$2=Table12[Brand], MATCH(ROW(Table12[Brand]), ROW(Table12[Brand]))), ROWS($HC$1:HW52)))</f>
        <v>#NUM!</v>
      </c>
      <c r="IA54" s="13" t="e">
        <f t="array" ref="IA54">INDEX(Table12[SKU], SMALL(IF(IA$2=Table12[Brand], MATCH(ROW(Table12[Brand]), ROW(Table12[Brand]))), ROWS($HC$1:HX52)))</f>
        <v>#NUM!</v>
      </c>
      <c r="IB54" s="13" t="e">
        <f t="array" ref="IB54">INDEX(Table12[SKU], SMALL(IF(IB$2=Table12[Brand], MATCH(ROW(Table12[Brand]), ROW(Table12[Brand]))), ROWS($HC$1:HY52)))</f>
        <v>#NUM!</v>
      </c>
      <c r="IC54" s="13" t="e">
        <f t="array" ref="IC54">INDEX(Table12[SKU], SMALL(IF(IC$2=Table12[Brand], MATCH(ROW(Table12[Brand]), ROW(Table12[Brand]))), ROWS($HC$1:HZ52)))</f>
        <v>#NUM!</v>
      </c>
      <c r="ID54" s="13" t="e">
        <f t="array" ref="ID54">INDEX(Table12[SKU], SMALL(IF(ID$2=Table12[Brand], MATCH(ROW(Table12[Brand]), ROW(Table12[Brand]))), ROWS($HC$1:IA52)))</f>
        <v>#NUM!</v>
      </c>
      <c r="IE54" s="13" t="e">
        <f t="array" ref="IE54">INDEX(Table12[SKU], SMALL(IF(IE$2=Table12[Brand], MATCH(ROW(Table12[Brand]), ROW(Table12[Brand]))), ROWS($HC$1:IB52)))</f>
        <v>#NUM!</v>
      </c>
      <c r="IF54" s="13" t="e">
        <f t="array" ref="IF54">INDEX(Table12[SKU], SMALL(IF(IF$2=Table12[Brand], MATCH(ROW(Table12[Brand]), ROW(Table12[Brand]))), ROWS($HC$1:IC52)))</f>
        <v>#NUM!</v>
      </c>
      <c r="IG54" s="13" t="e">
        <f t="array" ref="IG54">INDEX(Table12[SKU], SMALL(IF(IG$2=Table12[Brand], MATCH(ROW(Table12[Brand]), ROW(Table12[Brand]))), ROWS($HC$1:ID52)))</f>
        <v>#NUM!</v>
      </c>
      <c r="IH54" s="13" t="e">
        <f t="array" ref="IH54">INDEX(Table12[SKU], SMALL(IF(IH$2=Table12[Brand], MATCH(ROW(Table12[Brand]), ROW(Table12[Brand]))), ROWS($HC$1:IE52)))</f>
        <v>#NUM!</v>
      </c>
      <c r="II54" s="13" t="e">
        <f t="array" ref="II54">INDEX(Table12[SKU], SMALL(IF(II$2=Table12[Brand], MATCH(ROW(Table12[Brand]), ROW(Table12[Brand]))), ROWS($HC$1:IF52)))</f>
        <v>#NUM!</v>
      </c>
      <c r="IJ54" s="13" t="e">
        <f t="array" ref="IJ54">INDEX(Table12[SKU], SMALL(IF(IJ$2=Table12[Brand], MATCH(ROW(Table12[Brand]), ROW(Table12[Brand]))), ROWS($HC$1:IG52)))</f>
        <v>#NUM!</v>
      </c>
      <c r="IL54" t="s">
        <v>413</v>
      </c>
      <c r="IM54" t="s">
        <v>492</v>
      </c>
      <c r="IN54" s="13">
        <f t="shared" si="0"/>
        <v>0</v>
      </c>
    </row>
    <row r="55" spans="33:248">
      <c r="AG55" s="2" t="s">
        <v>109</v>
      </c>
      <c r="AH55" s="3" t="s">
        <v>113</v>
      </c>
      <c r="AJ55" s="13" t="e" cm="1">
        <f t="array" ref="AJ55">INDEX(Table4[activity], SMALL(IF(AJ$2=Table4[subcategory], MATCH(ROW(Table4[subcategory]), ROW(Table4[subcategory]))), ROWS($AG$1:AG53)))</f>
        <v>#NUM!</v>
      </c>
      <c r="AK55" s="13" t="e" cm="1">
        <f t="array" ref="AK55">INDEX(Table4[activity], SMALL(IF(AK$2=Table4[subcategory], MATCH(ROW(Table4[subcategory]), ROW(Table4[subcategory]))), ROWS($AG$1:AH53)))</f>
        <v>#NUM!</v>
      </c>
      <c r="AL55" s="13" t="e" cm="1">
        <f t="array" ref="AL55">INDEX(Table4[activity], SMALL(IF(AL$2=Table4[subcategory], MATCH(ROW(Table4[subcategory]), ROW(Table4[subcategory]))), ROWS($AG$1:AI53)))</f>
        <v>#NUM!</v>
      </c>
      <c r="AM55" s="13" t="e" cm="1">
        <f t="array" ref="AM55">INDEX(Table4[activity], SMALL(IF(AM$2=Table4[subcategory], MATCH(ROW(Table4[subcategory]), ROW(Table4[subcategory]))), ROWS($AG$1:AJ53)))</f>
        <v>#NUM!</v>
      </c>
      <c r="AN55" s="13" t="e" cm="1">
        <f t="array" ref="AN55">INDEX(Table4[activity], SMALL(IF(AN$2=Table4[subcategory], MATCH(ROW(Table4[subcategory]), ROW(Table4[subcategory]))), ROWS($AG$1:AK53)))</f>
        <v>#NUM!</v>
      </c>
      <c r="AO55" s="13" t="e" cm="1">
        <f t="array" ref="AO55">INDEX(Table4[activity], SMALL(IF(AO$2=Table4[subcategory], MATCH(ROW(Table4[subcategory]), ROW(Table4[subcategory]))), ROWS($AG$1:AL53)))</f>
        <v>#NUM!</v>
      </c>
      <c r="AP55" s="13" t="e" cm="1">
        <f t="array" ref="AP55">INDEX(Table4[activity], SMALL(IF(AP$2=Table4[subcategory], MATCH(ROW(Table4[subcategory]), ROW(Table4[subcategory]))), ROWS($AG$1:AM53)))</f>
        <v>#NUM!</v>
      </c>
      <c r="AQ55" s="13" t="e" cm="1">
        <f t="array" ref="AQ55">INDEX(Table4[activity], SMALL(IF(AQ$2=Table4[subcategory], MATCH(ROW(Table4[subcategory]), ROW(Table4[subcategory]))), ROWS($AG$1:AN53)))</f>
        <v>#NUM!</v>
      </c>
      <c r="AR55" s="13" t="e" cm="1">
        <f t="array" ref="AR55">INDEX(Table4[activity], SMALL(IF(AR$2=Table4[subcategory], MATCH(ROW(Table4[subcategory]), ROW(Table4[subcategory]))), ROWS($AG$1:AO53)))</f>
        <v>#NUM!</v>
      </c>
      <c r="AS55" s="13" t="e" cm="1">
        <f t="array" ref="AS55">INDEX(Table4[activity], SMALL(IF(AS$2=Table4[subcategory], MATCH(ROW(Table4[subcategory]), ROW(Table4[subcategory]))), ROWS($AG$1:AP53)))</f>
        <v>#NUM!</v>
      </c>
      <c r="AT55" s="13" t="e" cm="1">
        <f t="array" ref="AT55">INDEX(Table4[activity], SMALL(IF(AT$2=Table4[subcategory], MATCH(ROW(Table4[subcategory]), ROW(Table4[subcategory]))), ROWS($AG$1:AQ53)))</f>
        <v>#NUM!</v>
      </c>
      <c r="AU55" s="13" t="e" cm="1">
        <f t="array" ref="AU55">INDEX(Table4[activity], SMALL(IF(AU$2=Table4[subcategory], MATCH(ROW(Table4[subcategory]), ROW(Table4[subcategory]))), ROWS($AG$1:AR53)))</f>
        <v>#NUM!</v>
      </c>
      <c r="AV55" s="13" t="e" cm="1">
        <f t="array" ref="AV55">INDEX(Table4[activity], SMALL(IF(AV$2=Table4[subcategory], MATCH(ROW(Table4[subcategory]), ROW(Table4[subcategory]))), ROWS($AG$1:AS53)))</f>
        <v>#NUM!</v>
      </c>
      <c r="AW55" s="13" t="e" cm="1">
        <f t="array" ref="AW55">INDEX(Table4[activity], SMALL(IF(AW$2=Table4[subcategory], MATCH(ROW(Table4[subcategory]), ROW(Table4[subcategory]))), ROWS($AG$1:AT53)))</f>
        <v>#NUM!</v>
      </c>
      <c r="AX55" s="13" t="e" cm="1">
        <f t="array" ref="AX55">INDEX(Table4[activity], SMALL(IF(AX$2=Table4[subcategory], MATCH(ROW(Table4[subcategory]), ROW(Table4[subcategory]))), ROWS($AG$1:AU53)))</f>
        <v>#NUM!</v>
      </c>
      <c r="AY55" s="13" t="e" cm="1">
        <f t="array" ref="AY55">INDEX(Table4[activity], SMALL(IF(AY$2=Table4[subcategory], MATCH(ROW(Table4[subcategory]), ROW(Table4[subcategory]))), ROWS($AG$1:AV53)))</f>
        <v>#NUM!</v>
      </c>
      <c r="AZ55" s="13" t="e" cm="1">
        <f t="array" ref="AZ55">INDEX(Table4[activity], SMALL(IF(AZ$2=Table4[subcategory], MATCH(ROW(Table4[subcategory]), ROW(Table4[subcategory]))), ROWS($AG$1:AW53)))</f>
        <v>#NUM!</v>
      </c>
      <c r="BA55" s="13" t="e" cm="1">
        <f t="array" ref="BA55">INDEX(Table4[activity], SMALL(IF(BA$2=Table4[subcategory], MATCH(ROW(Table4[subcategory]), ROW(Table4[subcategory]))), ROWS($AG$1:AX53)))</f>
        <v>#NUM!</v>
      </c>
      <c r="BB55" s="13" t="e" cm="1">
        <f t="array" ref="BB55">INDEX(Table4[activity], SMALL(IF(BB$2=Table4[subcategory], MATCH(ROW(Table4[subcategory]), ROW(Table4[subcategory]))), ROWS($AG$1:AY53)))</f>
        <v>#NUM!</v>
      </c>
      <c r="BD55" s="13" t="s">
        <v>594</v>
      </c>
      <c r="BE55" s="13" t="s">
        <v>606</v>
      </c>
      <c r="BG55" s="13" t="e">
        <f t="array" ref="BG55">INDEX(Table5[subactivity], SMALL(IF(BG$2=Table5[activity], MATCH(ROW(Table5[activity]), ROW(Table5[activity]))), ROWS($BD$1:BD53)))</f>
        <v>#NUM!</v>
      </c>
      <c r="BH55" s="13" t="e">
        <f t="array" ref="BH55">INDEX(Table5[subactivity], SMALL(IF(BH$2=Table5[activity], MATCH(ROW(Table5[activity]), ROW(Table5[activity]))), ROWS($BD$1:BE53)))</f>
        <v>#NUM!</v>
      </c>
      <c r="BI55" s="13" t="e">
        <f t="array" ref="BI55">INDEX(Table5[subactivity], SMALL(IF(BI$2=Table5[activity], MATCH(ROW(Table5[activity]), ROW(Table5[activity]))), ROWS($BD$1:BF53)))</f>
        <v>#NUM!</v>
      </c>
      <c r="BJ55" s="13" t="e">
        <f t="array" ref="BJ55">INDEX(Table5[subactivity], SMALL(IF(BJ$2=Table5[activity], MATCH(ROW(Table5[activity]), ROW(Table5[activity]))), ROWS($BD$1:BG53)))</f>
        <v>#NUM!</v>
      </c>
      <c r="BK55" s="13" t="e">
        <f t="array" ref="BK55">INDEX(Table5[subactivity], SMALL(IF(BK$2=Table5[activity], MATCH(ROW(Table5[activity]), ROW(Table5[activity]))), ROWS($BD$1:BH53)))</f>
        <v>#NUM!</v>
      </c>
      <c r="BL55" s="13" t="e">
        <f t="array" ref="BL55">INDEX(Table5[subactivity], SMALL(IF(BL$2=Table5[activity], MATCH(ROW(Table5[activity]), ROW(Table5[activity]))), ROWS($BD$1:BI53)))</f>
        <v>#NUM!</v>
      </c>
      <c r="BM55" s="13" t="e">
        <f t="array" ref="BM55">INDEX(Table5[subactivity], SMALL(IF(BM$2=Table5[activity], MATCH(ROW(Table5[activity]), ROW(Table5[activity]))), ROWS($BD$1:BJ53)))</f>
        <v>#NUM!</v>
      </c>
      <c r="BN55" s="13" t="e">
        <f t="array" ref="BN55">INDEX(Table5[subactivity], SMALL(IF(BN$2=Table5[activity], MATCH(ROW(Table5[activity]), ROW(Table5[activity]))), ROWS($BD$1:BK53)))</f>
        <v>#NUM!</v>
      </c>
      <c r="BO55" s="13" t="e">
        <f t="array" ref="BO55">INDEX(Table5[subactivity], SMALL(IF(BO$2=Table5[activity], MATCH(ROW(Table5[activity]), ROW(Table5[activity]))), ROWS($BD$1:BL53)))</f>
        <v>#NUM!</v>
      </c>
      <c r="BP55" s="13" t="e">
        <f t="array" ref="BP55">INDEX(Table5[subactivity], SMALL(IF(BP$2=Table5[activity], MATCH(ROW(Table5[activity]), ROW(Table5[activity]))), ROWS($BD$1:BM53)))</f>
        <v>#NUM!</v>
      </c>
      <c r="BQ55" s="13" t="e">
        <f t="array" ref="BQ55">INDEX(Table5[subactivity], SMALL(IF(BQ$2=Table5[activity], MATCH(ROW(Table5[activity]), ROW(Table5[activity]))), ROWS($BD$1:BN53)))</f>
        <v>#NUM!</v>
      </c>
      <c r="BR55" s="13" t="e">
        <f t="array" ref="BR55">INDEX(Table5[subactivity], SMALL(IF(BR$2=Table5[activity], MATCH(ROW(Table5[activity]), ROW(Table5[activity]))), ROWS($BD$1:BO53)))</f>
        <v>#NUM!</v>
      </c>
      <c r="BS55" s="13" t="e">
        <f t="array" ref="BS55">INDEX(Table5[subactivity], SMALL(IF(BS$2=Table5[activity], MATCH(ROW(Table5[activity]), ROW(Table5[activity]))), ROWS($BD$1:BP53)))</f>
        <v>#NUM!</v>
      </c>
      <c r="BT55" s="13" t="e">
        <f t="array" ref="BT55">INDEX(Table5[subactivity], SMALL(IF(BT$2=Table5[activity], MATCH(ROW(Table5[activity]), ROW(Table5[activity]))), ROWS($BD$1:BQ53)))</f>
        <v>#NUM!</v>
      </c>
      <c r="BU55" s="13" t="e">
        <f t="array" ref="BU55">INDEX(Table5[subactivity], SMALL(IF(BU$2=Table5[activity], MATCH(ROW(Table5[activity]), ROW(Table5[activity]))), ROWS($BD$1:BR53)))</f>
        <v>#NUM!</v>
      </c>
      <c r="BV55" s="13" t="e">
        <f t="array" ref="BV55">INDEX(Table5[subactivity], SMALL(IF(BV$2=Table5[activity], MATCH(ROW(Table5[activity]), ROW(Table5[activity]))), ROWS($BD$1:BS53)))</f>
        <v>#NUM!</v>
      </c>
      <c r="BW55" s="13" t="e">
        <f t="array" ref="BW55">INDEX(Table5[subactivity], SMALL(IF(BW$2=Table5[activity], MATCH(ROW(Table5[activity]), ROW(Table5[activity]))), ROWS($BD$1:BT53)))</f>
        <v>#NUM!</v>
      </c>
      <c r="BX55" s="13" t="e">
        <f t="array" ref="BX55">INDEX(Table5[subactivity], SMALL(IF(BX$2=Table5[activity], MATCH(ROW(Table5[activity]), ROW(Table5[activity]))), ROWS($BD$1:BU53)))</f>
        <v>#NUM!</v>
      </c>
      <c r="BY55" s="13" t="e">
        <f t="array" ref="BY55">INDEX(Table5[subactivity], SMALL(IF(BY$2=Table5[activity], MATCH(ROW(Table5[activity]), ROW(Table5[activity]))), ROWS($BD$1:BV53)))</f>
        <v>#NUM!</v>
      </c>
      <c r="BZ55" s="13" t="e">
        <f t="array" ref="BZ55">INDEX(Table5[subactivity], SMALL(IF(BZ$2=Table5[activity], MATCH(ROW(Table5[activity]), ROW(Table5[activity]))), ROWS($BD$1:BW53)))</f>
        <v>#NUM!</v>
      </c>
      <c r="CA55" s="13" t="e">
        <f t="array" ref="CA55">INDEX(Table5[subactivity], SMALL(IF(CA$2=Table5[activity], MATCH(ROW(Table5[activity]), ROW(Table5[activity]))), ROWS($BD$1:BX53)))</f>
        <v>#NUM!</v>
      </c>
      <c r="CB55" s="13" t="e">
        <f t="array" ref="CB55">INDEX(Table5[subactivity], SMALL(IF(CB$2=Table5[activity], MATCH(ROW(Table5[activity]), ROW(Table5[activity]))), ROWS($BD$1:BY53)))</f>
        <v>#NUM!</v>
      </c>
      <c r="CC55" s="13" t="e">
        <f t="array" ref="CC55">INDEX(Table5[subactivity], SMALL(IF(CC$2=Table5[activity], MATCH(ROW(Table5[activity]), ROW(Table5[activity]))), ROWS($BD$1:BZ53)))</f>
        <v>#NUM!</v>
      </c>
      <c r="CD55" s="13" t="e">
        <f t="array" ref="CD55">INDEX(Table5[subactivity], SMALL(IF(CD$2=Table5[activity], MATCH(ROW(Table5[activity]), ROW(Table5[activity]))), ROWS($BD$1:CA53)))</f>
        <v>#NUM!</v>
      </c>
      <c r="CE55" s="13" t="e">
        <f t="array" ref="CE55">INDEX(Table5[subactivity], SMALL(IF(CE$2=Table5[activity], MATCH(ROW(Table5[activity]), ROW(Table5[activity]))), ROWS($BD$1:CB53)))</f>
        <v>#NUM!</v>
      </c>
      <c r="CF55" s="13" t="e">
        <f t="array" ref="CF55">INDEX(Table5[subactivity], SMALL(IF(CF$2=Table5[activity], MATCH(ROW(Table5[activity]), ROW(Table5[activity]))), ROWS($BD$1:CC53)))</f>
        <v>#NUM!</v>
      </c>
      <c r="CG55" s="13" t="e">
        <f t="array" ref="CG55">INDEX(Table5[subactivity], SMALL(IF(CG$2=Table5[activity], MATCH(ROW(Table5[activity]), ROW(Table5[activity]))), ROWS($BD$1:CD53)))</f>
        <v>#NUM!</v>
      </c>
      <c r="CH55" s="13" t="e">
        <f t="array" ref="CH55">INDEX(Table5[subactivity], SMALL(IF(CH$2=Table5[activity], MATCH(ROW(Table5[activity]), ROW(Table5[activity]))), ROWS($BD$1:CE53)))</f>
        <v>#NUM!</v>
      </c>
      <c r="CI55" s="13" t="e">
        <f t="array" ref="CI55">INDEX(Table5[subactivity], SMALL(IF(CI$2=Table5[activity], MATCH(ROW(Table5[activity]), ROW(Table5[activity]))), ROWS($BD$1:CF53)))</f>
        <v>#NUM!</v>
      </c>
      <c r="CJ55" s="13" t="e">
        <f t="array" ref="CJ55">INDEX(Table5[subactivity], SMALL(IF(CJ$2=Table5[activity], MATCH(ROW(Table5[activity]), ROW(Table5[activity]))), ROWS($BD$1:CG53)))</f>
        <v>#NUM!</v>
      </c>
      <c r="CK55" s="13" t="e">
        <f t="array" ref="CK55">INDEX(Table5[subactivity], SMALL(IF(CK$2=Table5[activity], MATCH(ROW(Table5[activity]), ROW(Table5[activity]))), ROWS($BD$1:CH53)))</f>
        <v>#NUM!</v>
      </c>
      <c r="CL55" s="13" t="e">
        <f t="array" ref="CL55">INDEX(Table5[subactivity], SMALL(IF(CL$2=Table5[activity], MATCH(ROW(Table5[activity]), ROW(Table5[activity]))), ROWS($BD$1:CI53)))</f>
        <v>#NUM!</v>
      </c>
      <c r="CM55" s="13" t="e">
        <f t="array" ref="CM55">INDEX(Table5[subactivity], SMALL(IF(CM$2=Table5[activity], MATCH(ROW(Table5[activity]), ROW(Table5[activity]))), ROWS($BD$1:CJ53)))</f>
        <v>#NUM!</v>
      </c>
      <c r="CN55" s="13" t="e">
        <f t="array" ref="CN55">INDEX(Table5[subactivity], SMALL(IF(CN$2=Table5[activity], MATCH(ROW(Table5[activity]), ROW(Table5[activity]))), ROWS($BD$1:CK53)))</f>
        <v>#NUM!</v>
      </c>
      <c r="CO55" s="13" t="e">
        <f t="array" ref="CO55">INDEX(Table5[subactivity], SMALL(IF(CO$2=Table5[activity], MATCH(ROW(Table5[activity]), ROW(Table5[activity]))), ROWS($BD$1:CL53)))</f>
        <v>#NUM!</v>
      </c>
      <c r="CP55" s="13" t="e">
        <f t="array" ref="CP55">INDEX(Table5[subactivity], SMALL(IF(CP$2=Table5[activity], MATCH(ROW(Table5[activity]), ROW(Table5[activity]))), ROWS($BD$1:CM53)))</f>
        <v>#NUM!</v>
      </c>
      <c r="DG55" s="13" t="s">
        <v>142</v>
      </c>
      <c r="DH55" s="13" t="s">
        <v>142</v>
      </c>
      <c r="DJ55" s="13" t="e">
        <f t="array" ref="DJ55">INDEX(Table8[account], SMALL(IF(DJ$2=Table8[subchannel], MATCH(ROW(Table8[subchannel]), ROW(Table8[subchannel]))), ROWS($DG$1:DG53)))</f>
        <v>#NUM!</v>
      </c>
      <c r="DK55" s="13" t="e">
        <f t="array" ref="DK55">INDEX(Table8[account], SMALL(IF(DK$2=Table8[subchannel], MATCH(ROW(Table8[subchannel]), ROW(Table8[subchannel]))), ROWS($DG$1:DH53)))</f>
        <v>#NUM!</v>
      </c>
      <c r="DL55" s="13" t="e">
        <f t="array" ref="DL55">INDEX(Table8[account], SMALL(IF(DL$2=Table8[subchannel], MATCH(ROW(Table8[subchannel]), ROW(Table8[subchannel]))), ROWS($DG$1:DI53)))</f>
        <v>#NUM!</v>
      </c>
      <c r="DM55" s="13" t="e">
        <f t="array" ref="DM55">INDEX(Table8[account], SMALL(IF(DM$2=Table8[subchannel], MATCH(ROW(Table8[subchannel]), ROW(Table8[subchannel]))), ROWS($DG$1:DJ53)))</f>
        <v>#NUM!</v>
      </c>
      <c r="DN55" s="13" t="e">
        <f t="array" ref="DN55">INDEX(Table8[account], SMALL(IF(DN$2=Table8[subchannel], MATCH(ROW(Table8[subchannel]), ROW(Table8[subchannel]))), ROWS($DG$1:DK53)))</f>
        <v>#NUM!</v>
      </c>
      <c r="DO55" s="13" t="e">
        <f t="array" ref="DO55">INDEX(Table8[account], SMALL(IF(DO$2=Table8[subchannel], MATCH(ROW(Table8[subchannel]), ROW(Table8[subchannel]))), ROWS($DG$1:DL53)))</f>
        <v>#NUM!</v>
      </c>
      <c r="DP55" s="13" t="e">
        <f t="array" ref="DP55">INDEX(Table8[account], SMALL(IF(DP$2=Table8[subchannel], MATCH(ROW(Table8[subchannel]), ROW(Table8[subchannel]))), ROWS($DG$1:DM53)))</f>
        <v>#NUM!</v>
      </c>
      <c r="DQ55" s="13" t="e">
        <f t="array" ref="DQ55">INDEX(Table8[account], SMALL(IF(DQ$2=Table8[subchannel], MATCH(ROW(Table8[subchannel]), ROW(Table8[subchannel]))), ROWS($DG$1:DN53)))</f>
        <v>#NUM!</v>
      </c>
      <c r="DR55" s="13" t="e">
        <f t="array" ref="DR55">INDEX(Table8[account], SMALL(IF(DR$2=Table8[subchannel], MATCH(ROW(Table8[subchannel]), ROW(Table8[subchannel]))), ROWS($DG$1:DO53)))</f>
        <v>#NUM!</v>
      </c>
      <c r="DS55" s="13" t="e">
        <f t="array" ref="DS55">INDEX(Table8[account], SMALL(IF(DS$2=Table8[subchannel], MATCH(ROW(Table8[subchannel]), ROW(Table8[subchannel]))), ROWS($DG$1:DP53)))</f>
        <v>#NUM!</v>
      </c>
      <c r="DT55" s="13" t="e">
        <f t="array" ref="DT55">INDEX(Table8[account], SMALL(IF(DT$2=Table8[subchannel], MATCH(ROW(Table8[subchannel]), ROW(Table8[subchannel]))), ROWS($DG$1:DQ53)))</f>
        <v>#NUM!</v>
      </c>
      <c r="DU55" s="13" t="e">
        <f t="array" ref="DU55">INDEX(Table8[account], SMALL(IF(DU$2=Table8[subchannel], MATCH(ROW(Table8[subchannel]), ROW(Table8[subchannel]))), ROWS($DG$1:DR53)))</f>
        <v>#NUM!</v>
      </c>
      <c r="DV55" s="13" t="e">
        <f t="array" ref="DV55">INDEX(Table8[account], SMALL(IF(DV$2=Table8[subchannel], MATCH(ROW(Table8[subchannel]), ROW(Table8[subchannel]))), ROWS($DG$1:DS53)))</f>
        <v>#NUM!</v>
      </c>
      <c r="DW55" s="13" t="e">
        <f t="array" ref="DW55">INDEX(Table8[account], SMALL(IF(DW$2=Table8[subchannel], MATCH(ROW(Table8[subchannel]), ROW(Table8[subchannel]))), ROWS($DG$1:DT53)))</f>
        <v>#NUM!</v>
      </c>
      <c r="DX55" s="13" t="e">
        <f t="array" ref="DX55">INDEX(Table8[account], SMALL(IF(DX$2=Table8[subchannel], MATCH(ROW(Table8[subchannel]), ROW(Table8[subchannel]))), ROWS($DG$1:DU53)))</f>
        <v>#NUM!</v>
      </c>
      <c r="DY55" s="13" t="e">
        <f t="array" ref="DY55">INDEX(Table8[account], SMALL(IF(DY$2=Table8[subchannel], MATCH(ROW(Table8[subchannel]), ROW(Table8[subchannel]))), ROWS($DG$1:DV53)))</f>
        <v>#NUM!</v>
      </c>
      <c r="DZ55" s="13" t="e">
        <f t="array" ref="DZ55">INDEX(Table8[account], SMALL(IF(DZ$2=Table8[subchannel], MATCH(ROW(Table8[subchannel]), ROW(Table8[subchannel]))), ROWS($DG$1:DW53)))</f>
        <v>#NUM!</v>
      </c>
      <c r="EB55" s="13" t="s">
        <v>178</v>
      </c>
      <c r="EC55" s="13" t="s">
        <v>242</v>
      </c>
      <c r="EE55" s="13" t="e">
        <f t="array" ref="EE55">INDEX(Table9[subaccount], SMALL(IF(EE$2=Table9[account], MATCH(ROW(Table9[account]), ROW(Table9[account]))), ROWS($EB$1:EB53)))</f>
        <v>#NUM!</v>
      </c>
      <c r="EF55" s="13" t="e">
        <f t="array" ref="EF55">INDEX(Table9[subaccount], SMALL(IF(EF$2=Table9[account], MATCH(ROW(Table9[account]), ROW(Table9[account]))), ROWS($EB$1:EC53)))</f>
        <v>#NUM!</v>
      </c>
      <c r="EG55" s="13" t="e">
        <f t="array" ref="EG55">INDEX(Table9[subaccount], SMALL(IF(EG$2=Table9[account], MATCH(ROW(Table9[account]), ROW(Table9[account]))), ROWS($EB$1:ED53)))</f>
        <v>#NUM!</v>
      </c>
      <c r="EH55" s="13" t="e">
        <f t="array" ref="EH55">INDEX(Table9[subaccount], SMALL(IF(EH$2=Table9[account], MATCH(ROW(Table9[account]), ROW(Table9[account]))), ROWS($EB$1:EE53)))</f>
        <v>#NUM!</v>
      </c>
      <c r="EI55" s="13" t="e">
        <f t="array" ref="EI55">INDEX(Table9[subaccount], SMALL(IF(EI$2=Table9[account], MATCH(ROW(Table9[account]), ROW(Table9[account]))), ROWS($EB$1:EF53)))</f>
        <v>#NUM!</v>
      </c>
      <c r="EJ55" s="13" t="e">
        <f t="array" ref="EJ55">INDEX(Table9[subaccount], SMALL(IF(EJ$2=Table9[account], MATCH(ROW(Table9[account]), ROW(Table9[account]))), ROWS($EB$1:EG53)))</f>
        <v>#NUM!</v>
      </c>
      <c r="EK55" s="13" t="e">
        <f t="array" ref="EK55">INDEX(Table9[subaccount], SMALL(IF(EK$2=Table9[account], MATCH(ROW(Table9[account]), ROW(Table9[account]))), ROWS($EB$1:EH53)))</f>
        <v>#NUM!</v>
      </c>
      <c r="EL55" s="13" t="e">
        <f t="array" ref="EL55">INDEX(Table9[subaccount], SMALL(IF(EL$2=Table9[account], MATCH(ROW(Table9[account]), ROW(Table9[account]))), ROWS($EB$1:EI53)))</f>
        <v>#NUM!</v>
      </c>
      <c r="EM55" s="13" t="e">
        <f t="array" ref="EM55">INDEX(Table9[subaccount], SMALL(IF(EM$2=Table9[account], MATCH(ROW(Table9[account]), ROW(Table9[account]))), ROWS($EB$1:EJ53)))</f>
        <v>#NUM!</v>
      </c>
      <c r="EN55" s="13" t="e">
        <f t="array" ref="EN55">INDEX(Table9[subaccount], SMALL(IF(EN$2=Table9[account], MATCH(ROW(Table9[account]), ROW(Table9[account]))), ROWS($EB$1:EK53)))</f>
        <v>#NUM!</v>
      </c>
      <c r="EO55" s="13" t="e">
        <f t="array" ref="EO55">INDEX(Table9[subaccount], SMALL(IF(EO$2=Table9[account], MATCH(ROW(Table9[account]), ROW(Table9[account]))), ROWS($EB$1:EL53)))</f>
        <v>#NUM!</v>
      </c>
      <c r="EP55" s="13" t="e">
        <f t="array" ref="EP55">INDEX(Table9[subaccount], SMALL(IF(EP$2=Table9[account], MATCH(ROW(Table9[account]), ROW(Table9[account]))), ROWS($EB$1:EM53)))</f>
        <v>#NUM!</v>
      </c>
      <c r="EQ55" s="13" t="e">
        <f t="array" ref="EQ55">INDEX(Table9[subaccount], SMALL(IF(EQ$2=Table9[account], MATCH(ROW(Table9[account]), ROW(Table9[account]))), ROWS($EB$1:EN53)))</f>
        <v>#NUM!</v>
      </c>
      <c r="ER55" s="13" t="e">
        <f t="array" ref="ER55">INDEX(Table9[subaccount], SMALL(IF(ER$2=Table9[account], MATCH(ROW(Table9[account]), ROW(Table9[account]))), ROWS($EB$1:EO53)))</f>
        <v>#NUM!</v>
      </c>
      <c r="ES55" s="13" t="e">
        <f t="array" ref="ES55">INDEX(Table9[subaccount], SMALL(IF(ES$2=Table9[account], MATCH(ROW(Table9[account]), ROW(Table9[account]))), ROWS($EB$1:EP53)))</f>
        <v>#NUM!</v>
      </c>
      <c r="ET55" s="13" t="e">
        <f t="array" ref="ET55">INDEX(Table9[subaccount], SMALL(IF(ET$2=Table9[account], MATCH(ROW(Table9[account]), ROW(Table9[account]))), ROWS($EB$1:EQ53)))</f>
        <v>#NUM!</v>
      </c>
      <c r="EU55" s="13" t="e">
        <f t="array" ref="EU55">INDEX(Table9[subaccount], SMALL(IF(EU$2=Table9[account], MATCH(ROW(Table9[account]), ROW(Table9[account]))), ROWS($EB$1:ER53)))</f>
        <v>#NUM!</v>
      </c>
      <c r="EV55" s="13" t="e">
        <f t="array" ref="EV55">INDEX(Table9[subaccount], SMALL(IF(EV$2=Table9[account], MATCH(ROW(Table9[account]), ROW(Table9[account]))), ROWS($EB$1:ES53)))</f>
        <v>#NUM!</v>
      </c>
      <c r="EW55" s="13" t="e">
        <f t="array" ref="EW55">INDEX(Table9[subaccount], SMALL(IF(EW$2=Table9[account], MATCH(ROW(Table9[account]), ROW(Table9[account]))), ROWS($EB$1:ET53)))</f>
        <v>#NUM!</v>
      </c>
      <c r="EX55" s="13" t="e">
        <f t="array" ref="EX55">INDEX(Table9[subaccount], SMALL(IF(EX$2=Table9[account], MATCH(ROW(Table9[account]), ROW(Table9[account]))), ROWS($EB$1:EU53)))</f>
        <v>#NUM!</v>
      </c>
      <c r="EY55" s="13" t="e">
        <f t="array" ref="EY55">INDEX(Table9[subaccount], SMALL(IF(EY$2=Table9[account], MATCH(ROW(Table9[account]), ROW(Table9[account]))), ROWS($EB$1:EV53)))</f>
        <v>#NUM!</v>
      </c>
      <c r="EZ55" s="13" t="e">
        <f t="array" ref="EZ55">INDEX(Table9[subaccount], SMALL(IF(EZ$2=Table9[account], MATCH(ROW(Table9[account]), ROW(Table9[account]))), ROWS($EB$1:EW53)))</f>
        <v>#NUM!</v>
      </c>
      <c r="FA55" s="13" t="e">
        <f t="array" ref="FA55">INDEX(Table9[subaccount], SMALL(IF(FA$2=Table9[account], MATCH(ROW(Table9[account]), ROW(Table9[account]))), ROWS($EB$1:EX53)))</f>
        <v>#NUM!</v>
      </c>
      <c r="FB55" s="13" t="e">
        <f t="array" ref="FB55">INDEX(Table9[subaccount], SMALL(IF(FB$2=Table9[account], MATCH(ROW(Table9[account]), ROW(Table9[account]))), ROWS($EB$1:EY53)))</f>
        <v>#NUM!</v>
      </c>
      <c r="FC55" s="13" t="e">
        <f t="array" ref="FC55">INDEX(Table9[subaccount], SMALL(IF(FC$2=Table9[account], MATCH(ROW(Table9[account]), ROW(Table9[account]))), ROWS($EB$1:EZ53)))</f>
        <v>#NUM!</v>
      </c>
      <c r="FD55" s="13" t="e">
        <f t="array" ref="FD55">INDEX(Table9[subaccount], SMALL(IF(FD$2=Table9[account], MATCH(ROW(Table9[account]), ROW(Table9[account]))), ROWS($EB$1:FA53)))</f>
        <v>#NUM!</v>
      </c>
      <c r="FE55" s="13" t="e">
        <f t="array" ref="FE55">INDEX(Table9[subaccount], SMALL(IF(FE$2=Table9[account], MATCH(ROW(Table9[account]), ROW(Table9[account]))), ROWS($EB$1:FB53)))</f>
        <v>#NUM!</v>
      </c>
      <c r="FF55" s="13" t="e">
        <f t="array" ref="FF55">INDEX(Table9[subaccount], SMALL(IF(FF$2=Table9[account], MATCH(ROW(Table9[account]), ROW(Table9[account]))), ROWS($EB$1:FC53)))</f>
        <v>#NUM!</v>
      </c>
      <c r="FG55" s="13" t="e">
        <f t="array" ref="FG55">INDEX(Table9[subaccount], SMALL(IF(FG$2=Table9[account], MATCH(ROW(Table9[account]), ROW(Table9[account]))), ROWS($EB$1:FD53)))</f>
        <v>#NUM!</v>
      </c>
      <c r="FH55" s="13" t="e">
        <f t="array" ref="FH55">INDEX(Table9[subaccount], SMALL(IF(FH$2=Table9[account], MATCH(ROW(Table9[account]), ROW(Table9[account]))), ROWS($EB$1:FE53)))</f>
        <v>#NUM!</v>
      </c>
      <c r="FI55" s="13" t="e">
        <f t="array" ref="FI55">INDEX(Table9[subaccount], SMALL(IF(FI$2=Table9[account], MATCH(ROW(Table9[account]), ROW(Table9[account]))), ROWS($EB$1:FF53)))</f>
        <v>#NUM!</v>
      </c>
      <c r="FJ55" s="13" t="e">
        <f t="array" ref="FJ55">INDEX(Table9[subaccount], SMALL(IF(FJ$2=Table9[account], MATCH(ROW(Table9[account]), ROW(Table9[account]))), ROWS($EB$1:FG53)))</f>
        <v>#NUM!</v>
      </c>
      <c r="FK55" s="13" t="e">
        <f t="array" ref="FK55">INDEX(Table9[subaccount], SMALL(IF(FK$2=Table9[account], MATCH(ROW(Table9[account]), ROW(Table9[account]))), ROWS($EB$1:FH53)))</f>
        <v>#NUM!</v>
      </c>
      <c r="FL55" s="13" t="e">
        <f t="array" ref="FL55">INDEX(Table9[subaccount], SMALL(IF(FL$2=Table9[account], MATCH(ROW(Table9[account]), ROW(Table9[account]))), ROWS($EB$1:FI53)))</f>
        <v>#NUM!</v>
      </c>
      <c r="FM55" s="13" t="e">
        <f t="array" ref="FM55">INDEX(Table9[subaccount], SMALL(IF(FM$2=Table9[account], MATCH(ROW(Table9[account]), ROW(Table9[account]))), ROWS($EB$1:FJ53)))</f>
        <v>#NUM!</v>
      </c>
      <c r="FN55" s="13" t="e">
        <f t="array" ref="FN55">INDEX(Table9[subaccount], SMALL(IF(FN$2=Table9[account], MATCH(ROW(Table9[account]), ROW(Table9[account]))), ROWS($EB$1:FK53)))</f>
        <v>#NUM!</v>
      </c>
      <c r="FO55" s="13" t="e">
        <f t="array" ref="FO55">INDEX(Table9[subaccount], SMALL(IF(FO$2=Table9[account], MATCH(ROW(Table9[account]), ROW(Table9[account]))), ROWS($EB$1:FL53)))</f>
        <v>#NUM!</v>
      </c>
      <c r="FP55" s="13" t="e">
        <f t="array" ref="FP55">INDEX(Table9[subaccount], SMALL(IF(FP$2=Table9[account], MATCH(ROW(Table9[account]), ROW(Table9[account]))), ROWS($EB$1:FM53)))</f>
        <v>#NUM!</v>
      </c>
      <c r="FQ55" s="13" t="e">
        <f t="array" ref="FQ55">INDEX(Table9[subaccount], SMALL(IF(FQ$2=Table9[account], MATCH(ROW(Table9[account]), ROW(Table9[account]))), ROWS($EB$1:FN53)))</f>
        <v>#NUM!</v>
      </c>
      <c r="FR55" s="13" t="e">
        <f t="array" ref="FR55">INDEX(Table9[subaccount], SMALL(IF(FR$2=Table9[account], MATCH(ROW(Table9[account]), ROW(Table9[account]))), ROWS($EB$1:FO53)))</f>
        <v>#NUM!</v>
      </c>
      <c r="FS55" s="13" t="e">
        <f t="array" ref="FS55">INDEX(Table9[subaccount], SMALL(IF(FS$2=Table9[account], MATCH(ROW(Table9[account]), ROW(Table9[account]))), ROWS($EB$1:FP53)))</f>
        <v>#NUM!</v>
      </c>
      <c r="FT55" s="13" t="e">
        <f t="array" ref="FT55">INDEX(Table9[subaccount], SMALL(IF(FT$2=Table9[account], MATCH(ROW(Table9[account]), ROW(Table9[account]))), ROWS($EB$1:FQ53)))</f>
        <v>#NUM!</v>
      </c>
      <c r="FU55" s="13" t="e">
        <f t="array" ref="FU55">INDEX(Table9[subaccount], SMALL(IF(FU$2=Table9[account], MATCH(ROW(Table9[account]), ROW(Table9[account]))), ROWS($EB$1:FR53)))</f>
        <v>#NUM!</v>
      </c>
      <c r="FV55" s="13" t="e">
        <f t="array" ref="FV55">INDEX(Table9[subaccount], SMALL(IF(FV$2=Table9[account], MATCH(ROW(Table9[account]), ROW(Table9[account]))), ROWS($EB$1:FS53)))</f>
        <v>#NUM!</v>
      </c>
      <c r="FW55" s="13" t="e">
        <f t="array" ref="FW55">INDEX(Table9[subaccount], SMALL(IF(FW$2=Table9[account], MATCH(ROW(Table9[account]), ROW(Table9[account]))), ROWS($EB$1:FT53)))</f>
        <v>#NUM!</v>
      </c>
      <c r="FX55" s="13" t="e">
        <f t="array" ref="FX55">INDEX(Table9[subaccount], SMALL(IF(FX$2=Table9[account], MATCH(ROW(Table9[account]), ROW(Table9[account]))), ROWS($EB$1:FU53)))</f>
        <v>#NUM!</v>
      </c>
      <c r="FY55" s="13" t="e">
        <f t="array" ref="FY55">INDEX(Table9[subaccount], SMALL(IF(FY$2=Table9[account], MATCH(ROW(Table9[account]), ROW(Table9[account]))), ROWS($EB$1:FV53)))</f>
        <v>#NUM!</v>
      </c>
      <c r="FZ55" s="13" t="e">
        <f t="array" ref="FZ55">INDEX(Table9[subaccount], SMALL(IF(FZ$2=Table9[account], MATCH(ROW(Table9[account]), ROW(Table9[account]))), ROWS($EB$1:FW53)))</f>
        <v>#NUM!</v>
      </c>
      <c r="GA55" s="13" t="e">
        <f t="array" ref="GA55">INDEX(Table9[subaccount], SMALL(IF(GA$2=Table9[account], MATCH(ROW(Table9[account]), ROW(Table9[account]))), ROWS($EB$1:FX53)))</f>
        <v>#NUM!</v>
      </c>
      <c r="GB55" s="13" t="e">
        <f t="array" ref="GB55">INDEX(Table9[subaccount], SMALL(IF(GB$2=Table9[account], MATCH(ROW(Table9[account]), ROW(Table9[account]))), ROWS($EB$1:FY53)))</f>
        <v>#NUM!</v>
      </c>
      <c r="GC55" s="13" t="e">
        <f t="array" ref="GC55">INDEX(Table9[subaccount], SMALL(IF(GC$2=Table9[account], MATCH(ROW(Table9[account]), ROW(Table9[account]))), ROWS($EB$1:FZ53)))</f>
        <v>#NUM!</v>
      </c>
      <c r="GD55" s="13" t="e">
        <f t="array" ref="GD55">INDEX(Table9[subaccount], SMALL(IF(GD$2=Table9[account], MATCH(ROW(Table9[account]), ROW(Table9[account]))), ROWS($EB$1:GA53)))</f>
        <v>#NUM!</v>
      </c>
      <c r="GE55" s="13" t="e">
        <f t="array" ref="GE55">INDEX(Table9[subaccount], SMALL(IF(GE$2=Table9[account], MATCH(ROW(Table9[account]), ROW(Table9[account]))), ROWS($EB$1:GB53)))</f>
        <v>#NUM!</v>
      </c>
      <c r="GF55" s="13" t="e">
        <f t="array" ref="GF55">INDEX(Table9[subaccount], SMALL(IF(GF$2=Table9[account], MATCH(ROW(Table9[account]), ROW(Table9[account]))), ROWS($EB$1:GC53)))</f>
        <v>#NUM!</v>
      </c>
      <c r="GG55" s="13" t="e">
        <f t="array" ref="GG55">INDEX(Table9[subaccount], SMALL(IF(GG$2=Table9[account], MATCH(ROW(Table9[account]), ROW(Table9[account]))), ROWS($EB$1:GD53)))</f>
        <v>#NUM!</v>
      </c>
      <c r="GH55" s="13" t="e">
        <f t="array" ref="GH55">INDEX(Table9[subaccount], SMALL(IF(GH$2=Table9[account], MATCH(ROW(Table9[account]), ROW(Table9[account]))), ROWS($EB$1:GE53)))</f>
        <v>#NUM!</v>
      </c>
      <c r="GI55" s="13" t="e">
        <f t="array" ref="GI55">INDEX(Table9[subaccount], SMALL(IF(GI$2=Table9[account], MATCH(ROW(Table9[account]), ROW(Table9[account]))), ROWS($EB$1:GF53)))</f>
        <v>#NUM!</v>
      </c>
      <c r="GJ55" s="13" t="e">
        <f t="array" ref="GJ55">INDEX(Table9[subaccount], SMALL(IF(GJ$2=Table9[account], MATCH(ROW(Table9[account]), ROW(Table9[account]))), ROWS($EB$1:GG53)))</f>
        <v>#NUM!</v>
      </c>
      <c r="GK55" s="13" t="e">
        <f t="array" ref="GK55">INDEX(Table9[subaccount], SMALL(IF(GK$2=Table9[account], MATCH(ROW(Table9[account]), ROW(Table9[account]))), ROWS($EB$1:GH53)))</f>
        <v>#NUM!</v>
      </c>
      <c r="GL55" s="13" t="e">
        <f t="array" ref="GL55">INDEX(Table9[subaccount], SMALL(IF(GL$2=Table9[account], MATCH(ROW(Table9[account]), ROW(Table9[account]))), ROWS($EB$1:GI53)))</f>
        <v>#NUM!</v>
      </c>
      <c r="GM55" s="13" t="e">
        <f t="array" ref="GM55">INDEX(Table9[subaccount], SMALL(IF(GM$2=Table9[account], MATCH(ROW(Table9[account]), ROW(Table9[account]))), ROWS($EB$1:GJ53)))</f>
        <v>#NUM!</v>
      </c>
      <c r="GN55" s="13" t="e">
        <f t="array" ref="GN55">INDEX(Table9[subaccount], SMALL(IF(GN$2=Table9[account], MATCH(ROW(Table9[account]), ROW(Table9[account]))), ROWS($EB$1:GK53)))</f>
        <v>#NUM!</v>
      </c>
      <c r="GO55" s="13" t="e">
        <f t="array" ref="GO55">INDEX(Table9[subaccount], SMALL(IF(GO$2=Table9[account], MATCH(ROW(Table9[account]), ROW(Table9[account]))), ROWS($EB$1:GL53)))</f>
        <v>#NUM!</v>
      </c>
      <c r="GP55" s="13" t="e">
        <f t="array" ref="GP55">INDEX(Table9[subaccount], SMALL(IF(GP$2=Table9[account], MATCH(ROW(Table9[account]), ROW(Table9[account]))), ROWS($EB$1:GM53)))</f>
        <v>#NUM!</v>
      </c>
      <c r="GQ55" s="13" t="e">
        <f t="array" ref="GQ55">INDEX(Table9[subaccount], SMALL(IF(GQ$2=Table9[account], MATCH(ROW(Table9[account]), ROW(Table9[account]))), ROWS($EB$1:GN53)))</f>
        <v>#NUM!</v>
      </c>
      <c r="GR55" s="13" t="e">
        <f t="array" ref="GR55">INDEX(Table9[subaccount], SMALL(IF(GR$2=Table9[account], MATCH(ROW(Table9[account]), ROW(Table9[account]))), ROWS($EB$1:GO53)))</f>
        <v>#NUM!</v>
      </c>
      <c r="GY55" s="13"/>
      <c r="GZ55" s="13"/>
      <c r="HA55" s="13"/>
      <c r="HC55" s="13" t="s">
        <v>413</v>
      </c>
      <c r="HD55" s="13" t="s">
        <v>493</v>
      </c>
      <c r="HF55" s="13" t="e">
        <f t="array" ref="HF55">INDEX(Table12[SKU], SMALL(IF(HF$2=Table12[Brand], MATCH(ROW(Table12[Brand]), ROW(Table12[Brand]))), ROWS($HC$1:HC53)))</f>
        <v>#NUM!</v>
      </c>
      <c r="HG55" s="13" t="e">
        <f t="array" ref="HG55">INDEX(Table12[SKU], SMALL(IF(HG$2=Table12[Brand], MATCH(ROW(Table12[Brand]), ROW(Table12[Brand]))), ROWS($HC$1:HD53)))</f>
        <v>#NUM!</v>
      </c>
      <c r="HH55" s="13" t="e">
        <f t="array" ref="HH55">INDEX(Table12[SKU], SMALL(IF(HH$2=Table12[Brand], MATCH(ROW(Table12[Brand]), ROW(Table12[Brand]))), ROWS($HC$1:HE53)))</f>
        <v>#NUM!</v>
      </c>
      <c r="HI55" s="13" t="e">
        <f t="array" ref="HI55">INDEX(Table12[SKU], SMALL(IF(HI$2=Table12[Brand], MATCH(ROW(Table12[Brand]), ROW(Table12[Brand]))), ROWS($HC$1:HF53)))</f>
        <v>#NUM!</v>
      </c>
      <c r="HJ55" s="13" t="e">
        <f t="array" ref="HJ55">INDEX(Table12[SKU], SMALL(IF(HJ$2=Table12[Brand], MATCH(ROW(Table12[Brand]), ROW(Table12[Brand]))), ROWS($HC$1:HG53)))</f>
        <v>#NUM!</v>
      </c>
      <c r="HK55" s="13" t="e">
        <f t="array" ref="HK55">INDEX(Table12[SKU], SMALL(IF(HK$2=Table12[Brand], MATCH(ROW(Table12[Brand]), ROW(Table12[Brand]))), ROWS($HC$1:HH53)))</f>
        <v>#NUM!</v>
      </c>
      <c r="HL55" s="13" t="e">
        <f t="array" ref="HL55">INDEX(Table12[SKU], SMALL(IF(HL$2=Table12[Brand], MATCH(ROW(Table12[Brand]), ROW(Table12[Brand]))), ROWS($HC$1:HI53)))</f>
        <v>#NUM!</v>
      </c>
      <c r="HM55" s="13" t="e">
        <f t="array" ref="HM55">INDEX(Table12[SKU], SMALL(IF(HM$2=Table12[Brand], MATCH(ROW(Table12[Brand]), ROW(Table12[Brand]))), ROWS($HC$1:HJ53)))</f>
        <v>#NUM!</v>
      </c>
      <c r="HN55" s="13" t="e">
        <f t="array" ref="HN55">INDEX(Table12[SKU], SMALL(IF(HN$2=Table12[Brand], MATCH(ROW(Table12[Brand]), ROW(Table12[Brand]))), ROWS($HC$1:HK53)))</f>
        <v>#NUM!</v>
      </c>
      <c r="HO55" s="13" t="e">
        <f t="array" ref="HO55">INDEX(Table12[SKU], SMALL(IF(HO$2=Table12[Brand], MATCH(ROW(Table12[Brand]), ROW(Table12[Brand]))), ROWS($HC$1:HL53)))</f>
        <v>#NUM!</v>
      </c>
      <c r="HP55" s="13" t="e">
        <f t="array" ref="HP55">INDEX(Table12[SKU], SMALL(IF(HP$2=Table12[Brand], MATCH(ROW(Table12[Brand]), ROW(Table12[Brand]))), ROWS($HC$1:HM53)))</f>
        <v>#NUM!</v>
      </c>
      <c r="HQ55" s="13" t="e">
        <f t="array" ref="HQ55">INDEX(Table12[SKU], SMALL(IF(HQ$2=Table12[Brand], MATCH(ROW(Table12[Brand]), ROW(Table12[Brand]))), ROWS($HC$1:HN53)))</f>
        <v>#NUM!</v>
      </c>
      <c r="HR55" s="13" t="e">
        <f t="array" ref="HR55">INDEX(Table12[SKU], SMALL(IF(HR$2=Table12[Brand], MATCH(ROW(Table12[Brand]), ROW(Table12[Brand]))), ROWS($HC$1:HO53)))</f>
        <v>#NUM!</v>
      </c>
      <c r="HS55" s="13" t="e">
        <f t="array" ref="HS55">INDEX(Table12[SKU], SMALL(IF(HS$2=Table12[Brand], MATCH(ROW(Table12[Brand]), ROW(Table12[Brand]))), ROWS($HC$1:HP53)))</f>
        <v>#NUM!</v>
      </c>
      <c r="HT55" s="13" t="e">
        <f t="array" ref="HT55">INDEX(Table12[SKU], SMALL(IF(HT$2=Table12[Brand], MATCH(ROW(Table12[Brand]), ROW(Table12[Brand]))), ROWS($HC$1:HQ53)))</f>
        <v>#NUM!</v>
      </c>
      <c r="HU55" s="13" t="e">
        <f t="array" ref="HU55">INDEX(Table12[SKU], SMALL(IF(HU$2=Table12[Brand], MATCH(ROW(Table12[Brand]), ROW(Table12[Brand]))), ROWS($HC$1:HR53)))</f>
        <v>#NUM!</v>
      </c>
      <c r="HV55" s="13" t="e">
        <f t="array" ref="HV55">INDEX(Table12[SKU], SMALL(IF(HV$2=Table12[Brand], MATCH(ROW(Table12[Brand]), ROW(Table12[Brand]))), ROWS($HC$1:HS53)))</f>
        <v>#NUM!</v>
      </c>
      <c r="HW55" s="13" t="e">
        <f t="array" ref="HW55">INDEX(Table12[SKU], SMALL(IF(HW$2=Table12[Brand], MATCH(ROW(Table12[Brand]), ROW(Table12[Brand]))), ROWS($HC$1:HT53)))</f>
        <v>#NUM!</v>
      </c>
      <c r="HX55" s="13" t="e">
        <f t="array" ref="HX55">INDEX(Table12[SKU], SMALL(IF(HX$2=Table12[Brand], MATCH(ROW(Table12[Brand]), ROW(Table12[Brand]))), ROWS($HC$1:HU53)))</f>
        <v>#NUM!</v>
      </c>
      <c r="HY55" s="13" t="e">
        <f t="array" ref="HY55">INDEX(Table12[SKU], SMALL(IF(HY$2=Table12[Brand], MATCH(ROW(Table12[Brand]), ROW(Table12[Brand]))), ROWS($HC$1:HV53)))</f>
        <v>#NUM!</v>
      </c>
      <c r="HZ55" s="13" t="e">
        <f t="array" ref="HZ55">INDEX(Table12[SKU], SMALL(IF(HZ$2=Table12[Brand], MATCH(ROW(Table12[Brand]), ROW(Table12[Brand]))), ROWS($HC$1:HW53)))</f>
        <v>#NUM!</v>
      </c>
      <c r="IA55" s="13" t="e">
        <f t="array" ref="IA55">INDEX(Table12[SKU], SMALL(IF(IA$2=Table12[Brand], MATCH(ROW(Table12[Brand]), ROW(Table12[Brand]))), ROWS($HC$1:HX53)))</f>
        <v>#NUM!</v>
      </c>
      <c r="IB55" s="13" t="e">
        <f t="array" ref="IB55">INDEX(Table12[SKU], SMALL(IF(IB$2=Table12[Brand], MATCH(ROW(Table12[Brand]), ROW(Table12[Brand]))), ROWS($HC$1:HY53)))</f>
        <v>#NUM!</v>
      </c>
      <c r="IC55" s="13" t="e">
        <f t="array" ref="IC55">INDEX(Table12[SKU], SMALL(IF(IC$2=Table12[Brand], MATCH(ROW(Table12[Brand]), ROW(Table12[Brand]))), ROWS($HC$1:HZ53)))</f>
        <v>#NUM!</v>
      </c>
      <c r="ID55" s="13" t="e">
        <f t="array" ref="ID55">INDEX(Table12[SKU], SMALL(IF(ID$2=Table12[Brand], MATCH(ROW(Table12[Brand]), ROW(Table12[Brand]))), ROWS($HC$1:IA53)))</f>
        <v>#NUM!</v>
      </c>
      <c r="IE55" s="13" t="e">
        <f t="array" ref="IE55">INDEX(Table12[SKU], SMALL(IF(IE$2=Table12[Brand], MATCH(ROW(Table12[Brand]), ROW(Table12[Brand]))), ROWS($HC$1:IB53)))</f>
        <v>#NUM!</v>
      </c>
      <c r="IF55" s="13" t="e">
        <f t="array" ref="IF55">INDEX(Table12[SKU], SMALL(IF(IF$2=Table12[Brand], MATCH(ROW(Table12[Brand]), ROW(Table12[Brand]))), ROWS($HC$1:IC53)))</f>
        <v>#NUM!</v>
      </c>
      <c r="IG55" s="13" t="e">
        <f t="array" ref="IG55">INDEX(Table12[SKU], SMALL(IF(IG$2=Table12[Brand], MATCH(ROW(Table12[Brand]), ROW(Table12[Brand]))), ROWS($HC$1:ID53)))</f>
        <v>#NUM!</v>
      </c>
      <c r="IH55" s="13" t="e">
        <f t="array" ref="IH55">INDEX(Table12[SKU], SMALL(IF(IH$2=Table12[Brand], MATCH(ROW(Table12[Brand]), ROW(Table12[Brand]))), ROWS($HC$1:IE53)))</f>
        <v>#NUM!</v>
      </c>
      <c r="II55" s="13" t="e">
        <f t="array" ref="II55">INDEX(Table12[SKU], SMALL(IF(II$2=Table12[Brand], MATCH(ROW(Table12[Brand]), ROW(Table12[Brand]))), ROWS($HC$1:IF53)))</f>
        <v>#NUM!</v>
      </c>
      <c r="IJ55" s="13" t="e">
        <f t="array" ref="IJ55">INDEX(Table12[SKU], SMALL(IF(IJ$2=Table12[Brand], MATCH(ROW(Table12[Brand]), ROW(Table12[Brand]))), ROWS($HC$1:IG53)))</f>
        <v>#NUM!</v>
      </c>
      <c r="IL55" t="s">
        <v>413</v>
      </c>
      <c r="IM55" t="s">
        <v>493</v>
      </c>
      <c r="IN55" s="13">
        <f t="shared" si="0"/>
        <v>0</v>
      </c>
    </row>
    <row r="56" spans="33:248">
      <c r="AG56" s="2" t="s">
        <v>109</v>
      </c>
      <c r="AH56" s="3" t="s">
        <v>58</v>
      </c>
      <c r="AJ56" s="13" t="e" cm="1">
        <f t="array" ref="AJ56">INDEX(Table4[activity], SMALL(IF(AJ$2=Table4[subcategory], MATCH(ROW(Table4[subcategory]), ROW(Table4[subcategory]))), ROWS($AG$1:AG54)))</f>
        <v>#NUM!</v>
      </c>
      <c r="AK56" s="13" t="e" cm="1">
        <f t="array" ref="AK56">INDEX(Table4[activity], SMALL(IF(AK$2=Table4[subcategory], MATCH(ROW(Table4[subcategory]), ROW(Table4[subcategory]))), ROWS($AG$1:AH54)))</f>
        <v>#NUM!</v>
      </c>
      <c r="AL56" s="13" t="e" cm="1">
        <f t="array" ref="AL56">INDEX(Table4[activity], SMALL(IF(AL$2=Table4[subcategory], MATCH(ROW(Table4[subcategory]), ROW(Table4[subcategory]))), ROWS($AG$1:AI54)))</f>
        <v>#NUM!</v>
      </c>
      <c r="AM56" s="13" t="e" cm="1">
        <f t="array" ref="AM56">INDEX(Table4[activity], SMALL(IF(AM$2=Table4[subcategory], MATCH(ROW(Table4[subcategory]), ROW(Table4[subcategory]))), ROWS($AG$1:AJ54)))</f>
        <v>#NUM!</v>
      </c>
      <c r="AN56" s="13" t="e" cm="1">
        <f t="array" ref="AN56">INDEX(Table4[activity], SMALL(IF(AN$2=Table4[subcategory], MATCH(ROW(Table4[subcategory]), ROW(Table4[subcategory]))), ROWS($AG$1:AK54)))</f>
        <v>#NUM!</v>
      </c>
      <c r="AO56" s="13" t="e" cm="1">
        <f t="array" ref="AO56">INDEX(Table4[activity], SMALL(IF(AO$2=Table4[subcategory], MATCH(ROW(Table4[subcategory]), ROW(Table4[subcategory]))), ROWS($AG$1:AL54)))</f>
        <v>#NUM!</v>
      </c>
      <c r="AP56" s="13" t="e" cm="1">
        <f t="array" ref="AP56">INDEX(Table4[activity], SMALL(IF(AP$2=Table4[subcategory], MATCH(ROW(Table4[subcategory]), ROW(Table4[subcategory]))), ROWS($AG$1:AM54)))</f>
        <v>#NUM!</v>
      </c>
      <c r="AQ56" s="13" t="e" cm="1">
        <f t="array" ref="AQ56">INDEX(Table4[activity], SMALL(IF(AQ$2=Table4[subcategory], MATCH(ROW(Table4[subcategory]), ROW(Table4[subcategory]))), ROWS($AG$1:AN54)))</f>
        <v>#NUM!</v>
      </c>
      <c r="AR56" s="13" t="e" cm="1">
        <f t="array" ref="AR56">INDEX(Table4[activity], SMALL(IF(AR$2=Table4[subcategory], MATCH(ROW(Table4[subcategory]), ROW(Table4[subcategory]))), ROWS($AG$1:AO54)))</f>
        <v>#NUM!</v>
      </c>
      <c r="AS56" s="13" t="e" cm="1">
        <f t="array" ref="AS56">INDEX(Table4[activity], SMALL(IF(AS$2=Table4[subcategory], MATCH(ROW(Table4[subcategory]), ROW(Table4[subcategory]))), ROWS($AG$1:AP54)))</f>
        <v>#NUM!</v>
      </c>
      <c r="AT56" s="13" t="e" cm="1">
        <f t="array" ref="AT56">INDEX(Table4[activity], SMALL(IF(AT$2=Table4[subcategory], MATCH(ROW(Table4[subcategory]), ROW(Table4[subcategory]))), ROWS($AG$1:AQ54)))</f>
        <v>#NUM!</v>
      </c>
      <c r="AU56" s="13" t="e" cm="1">
        <f t="array" ref="AU56">INDEX(Table4[activity], SMALL(IF(AU$2=Table4[subcategory], MATCH(ROW(Table4[subcategory]), ROW(Table4[subcategory]))), ROWS($AG$1:AR54)))</f>
        <v>#NUM!</v>
      </c>
      <c r="AV56" s="13" t="e" cm="1">
        <f t="array" ref="AV56">INDEX(Table4[activity], SMALL(IF(AV$2=Table4[subcategory], MATCH(ROW(Table4[subcategory]), ROW(Table4[subcategory]))), ROWS($AG$1:AS54)))</f>
        <v>#NUM!</v>
      </c>
      <c r="AW56" s="13" t="e" cm="1">
        <f t="array" ref="AW56">INDEX(Table4[activity], SMALL(IF(AW$2=Table4[subcategory], MATCH(ROW(Table4[subcategory]), ROW(Table4[subcategory]))), ROWS($AG$1:AT54)))</f>
        <v>#NUM!</v>
      </c>
      <c r="AX56" s="13" t="e" cm="1">
        <f t="array" ref="AX56">INDEX(Table4[activity], SMALL(IF(AX$2=Table4[subcategory], MATCH(ROW(Table4[subcategory]), ROW(Table4[subcategory]))), ROWS($AG$1:AU54)))</f>
        <v>#NUM!</v>
      </c>
      <c r="AY56" s="13" t="e" cm="1">
        <f t="array" ref="AY56">INDEX(Table4[activity], SMALL(IF(AY$2=Table4[subcategory], MATCH(ROW(Table4[subcategory]), ROW(Table4[subcategory]))), ROWS($AG$1:AV54)))</f>
        <v>#NUM!</v>
      </c>
      <c r="AZ56" s="13" t="e" cm="1">
        <f t="array" ref="AZ56">INDEX(Table4[activity], SMALL(IF(AZ$2=Table4[subcategory], MATCH(ROW(Table4[subcategory]), ROW(Table4[subcategory]))), ROWS($AG$1:AW54)))</f>
        <v>#NUM!</v>
      </c>
      <c r="BA56" s="13" t="e" cm="1">
        <f t="array" ref="BA56">INDEX(Table4[activity], SMALL(IF(BA$2=Table4[subcategory], MATCH(ROW(Table4[subcategory]), ROW(Table4[subcategory]))), ROWS($AG$1:AX54)))</f>
        <v>#NUM!</v>
      </c>
      <c r="BB56" s="13" t="e" cm="1">
        <f t="array" ref="BB56">INDEX(Table4[activity], SMALL(IF(BB$2=Table4[subcategory], MATCH(ROW(Table4[subcategory]), ROW(Table4[subcategory]))), ROWS($AG$1:AY54)))</f>
        <v>#NUM!</v>
      </c>
      <c r="BD56" s="13" t="s">
        <v>594</v>
      </c>
      <c r="BE56" s="13" t="s">
        <v>607</v>
      </c>
      <c r="BG56" s="13" t="e">
        <f t="array" ref="BG56">INDEX(Table5[subactivity], SMALL(IF(BG$2=Table5[activity], MATCH(ROW(Table5[activity]), ROW(Table5[activity]))), ROWS($BD$1:BD54)))</f>
        <v>#NUM!</v>
      </c>
      <c r="BH56" s="13" t="e">
        <f t="array" ref="BH56">INDEX(Table5[subactivity], SMALL(IF(BH$2=Table5[activity], MATCH(ROW(Table5[activity]), ROW(Table5[activity]))), ROWS($BD$1:BE54)))</f>
        <v>#NUM!</v>
      </c>
      <c r="BI56" s="13" t="e">
        <f t="array" ref="BI56">INDEX(Table5[subactivity], SMALL(IF(BI$2=Table5[activity], MATCH(ROW(Table5[activity]), ROW(Table5[activity]))), ROWS($BD$1:BF54)))</f>
        <v>#NUM!</v>
      </c>
      <c r="BJ56" s="13" t="e">
        <f t="array" ref="BJ56">INDEX(Table5[subactivity], SMALL(IF(BJ$2=Table5[activity], MATCH(ROW(Table5[activity]), ROW(Table5[activity]))), ROWS($BD$1:BG54)))</f>
        <v>#NUM!</v>
      </c>
      <c r="BK56" s="13" t="e">
        <f t="array" ref="BK56">INDEX(Table5[subactivity], SMALL(IF(BK$2=Table5[activity], MATCH(ROW(Table5[activity]), ROW(Table5[activity]))), ROWS($BD$1:BH54)))</f>
        <v>#NUM!</v>
      </c>
      <c r="BL56" s="13" t="e">
        <f t="array" ref="BL56">INDEX(Table5[subactivity], SMALL(IF(BL$2=Table5[activity], MATCH(ROW(Table5[activity]), ROW(Table5[activity]))), ROWS($BD$1:BI54)))</f>
        <v>#NUM!</v>
      </c>
      <c r="BM56" s="13" t="e">
        <f t="array" ref="BM56">INDEX(Table5[subactivity], SMALL(IF(BM$2=Table5[activity], MATCH(ROW(Table5[activity]), ROW(Table5[activity]))), ROWS($BD$1:BJ54)))</f>
        <v>#NUM!</v>
      </c>
      <c r="BN56" s="13" t="e">
        <f t="array" ref="BN56">INDEX(Table5[subactivity], SMALL(IF(BN$2=Table5[activity], MATCH(ROW(Table5[activity]), ROW(Table5[activity]))), ROWS($BD$1:BK54)))</f>
        <v>#NUM!</v>
      </c>
      <c r="BO56" s="13" t="e">
        <f t="array" ref="BO56">INDEX(Table5[subactivity], SMALL(IF(BO$2=Table5[activity], MATCH(ROW(Table5[activity]), ROW(Table5[activity]))), ROWS($BD$1:BL54)))</f>
        <v>#NUM!</v>
      </c>
      <c r="BP56" s="13" t="e">
        <f t="array" ref="BP56">INDEX(Table5[subactivity], SMALL(IF(BP$2=Table5[activity], MATCH(ROW(Table5[activity]), ROW(Table5[activity]))), ROWS($BD$1:BM54)))</f>
        <v>#NUM!</v>
      </c>
      <c r="BQ56" s="13" t="e">
        <f t="array" ref="BQ56">INDEX(Table5[subactivity], SMALL(IF(BQ$2=Table5[activity], MATCH(ROW(Table5[activity]), ROW(Table5[activity]))), ROWS($BD$1:BN54)))</f>
        <v>#NUM!</v>
      </c>
      <c r="BR56" s="13" t="e">
        <f t="array" ref="BR56">INDEX(Table5[subactivity], SMALL(IF(BR$2=Table5[activity], MATCH(ROW(Table5[activity]), ROW(Table5[activity]))), ROWS($BD$1:BO54)))</f>
        <v>#NUM!</v>
      </c>
      <c r="BS56" s="13" t="e">
        <f t="array" ref="BS56">INDEX(Table5[subactivity], SMALL(IF(BS$2=Table5[activity], MATCH(ROW(Table5[activity]), ROW(Table5[activity]))), ROWS($BD$1:BP54)))</f>
        <v>#NUM!</v>
      </c>
      <c r="BT56" s="13" t="e">
        <f t="array" ref="BT56">INDEX(Table5[subactivity], SMALL(IF(BT$2=Table5[activity], MATCH(ROW(Table5[activity]), ROW(Table5[activity]))), ROWS($BD$1:BQ54)))</f>
        <v>#NUM!</v>
      </c>
      <c r="BU56" s="13" t="e">
        <f t="array" ref="BU56">INDEX(Table5[subactivity], SMALL(IF(BU$2=Table5[activity], MATCH(ROW(Table5[activity]), ROW(Table5[activity]))), ROWS($BD$1:BR54)))</f>
        <v>#NUM!</v>
      </c>
      <c r="BV56" s="13" t="e">
        <f t="array" ref="BV56">INDEX(Table5[subactivity], SMALL(IF(BV$2=Table5[activity], MATCH(ROW(Table5[activity]), ROW(Table5[activity]))), ROWS($BD$1:BS54)))</f>
        <v>#NUM!</v>
      </c>
      <c r="BW56" s="13" t="e">
        <f t="array" ref="BW56">INDEX(Table5[subactivity], SMALL(IF(BW$2=Table5[activity], MATCH(ROW(Table5[activity]), ROW(Table5[activity]))), ROWS($BD$1:BT54)))</f>
        <v>#NUM!</v>
      </c>
      <c r="BX56" s="13" t="e">
        <f t="array" ref="BX56">INDEX(Table5[subactivity], SMALL(IF(BX$2=Table5[activity], MATCH(ROW(Table5[activity]), ROW(Table5[activity]))), ROWS($BD$1:BU54)))</f>
        <v>#NUM!</v>
      </c>
      <c r="BY56" s="13" t="e">
        <f t="array" ref="BY56">INDEX(Table5[subactivity], SMALL(IF(BY$2=Table5[activity], MATCH(ROW(Table5[activity]), ROW(Table5[activity]))), ROWS($BD$1:BV54)))</f>
        <v>#NUM!</v>
      </c>
      <c r="BZ56" s="13" t="e">
        <f t="array" ref="BZ56">INDEX(Table5[subactivity], SMALL(IF(BZ$2=Table5[activity], MATCH(ROW(Table5[activity]), ROW(Table5[activity]))), ROWS($BD$1:BW54)))</f>
        <v>#NUM!</v>
      </c>
      <c r="CA56" s="13" t="e">
        <f t="array" ref="CA56">INDEX(Table5[subactivity], SMALL(IF(CA$2=Table5[activity], MATCH(ROW(Table5[activity]), ROW(Table5[activity]))), ROWS($BD$1:BX54)))</f>
        <v>#NUM!</v>
      </c>
      <c r="CB56" s="13" t="e">
        <f t="array" ref="CB56">INDEX(Table5[subactivity], SMALL(IF(CB$2=Table5[activity], MATCH(ROW(Table5[activity]), ROW(Table5[activity]))), ROWS($BD$1:BY54)))</f>
        <v>#NUM!</v>
      </c>
      <c r="CC56" s="13" t="e">
        <f t="array" ref="CC56">INDEX(Table5[subactivity], SMALL(IF(CC$2=Table5[activity], MATCH(ROW(Table5[activity]), ROW(Table5[activity]))), ROWS($BD$1:BZ54)))</f>
        <v>#NUM!</v>
      </c>
      <c r="CD56" s="13" t="e">
        <f t="array" ref="CD56">INDEX(Table5[subactivity], SMALL(IF(CD$2=Table5[activity], MATCH(ROW(Table5[activity]), ROW(Table5[activity]))), ROWS($BD$1:CA54)))</f>
        <v>#NUM!</v>
      </c>
      <c r="CE56" s="13" t="e">
        <f t="array" ref="CE56">INDEX(Table5[subactivity], SMALL(IF(CE$2=Table5[activity], MATCH(ROW(Table5[activity]), ROW(Table5[activity]))), ROWS($BD$1:CB54)))</f>
        <v>#NUM!</v>
      </c>
      <c r="CF56" s="13" t="e">
        <f t="array" ref="CF56">INDEX(Table5[subactivity], SMALL(IF(CF$2=Table5[activity], MATCH(ROW(Table5[activity]), ROW(Table5[activity]))), ROWS($BD$1:CC54)))</f>
        <v>#NUM!</v>
      </c>
      <c r="CG56" s="13" t="e">
        <f t="array" ref="CG56">INDEX(Table5[subactivity], SMALL(IF(CG$2=Table5[activity], MATCH(ROW(Table5[activity]), ROW(Table5[activity]))), ROWS($BD$1:CD54)))</f>
        <v>#NUM!</v>
      </c>
      <c r="CH56" s="13" t="e">
        <f t="array" ref="CH56">INDEX(Table5[subactivity], SMALL(IF(CH$2=Table5[activity], MATCH(ROW(Table5[activity]), ROW(Table5[activity]))), ROWS($BD$1:CE54)))</f>
        <v>#NUM!</v>
      </c>
      <c r="CI56" s="13" t="e">
        <f t="array" ref="CI56">INDEX(Table5[subactivity], SMALL(IF(CI$2=Table5[activity], MATCH(ROW(Table5[activity]), ROW(Table5[activity]))), ROWS($BD$1:CF54)))</f>
        <v>#NUM!</v>
      </c>
      <c r="CJ56" s="13" t="e">
        <f t="array" ref="CJ56">INDEX(Table5[subactivity], SMALL(IF(CJ$2=Table5[activity], MATCH(ROW(Table5[activity]), ROW(Table5[activity]))), ROWS($BD$1:CG54)))</f>
        <v>#NUM!</v>
      </c>
      <c r="CK56" s="13" t="e">
        <f t="array" ref="CK56">INDEX(Table5[subactivity], SMALL(IF(CK$2=Table5[activity], MATCH(ROW(Table5[activity]), ROW(Table5[activity]))), ROWS($BD$1:CH54)))</f>
        <v>#NUM!</v>
      </c>
      <c r="CL56" s="13" t="e">
        <f t="array" ref="CL56">INDEX(Table5[subactivity], SMALL(IF(CL$2=Table5[activity], MATCH(ROW(Table5[activity]), ROW(Table5[activity]))), ROWS($BD$1:CI54)))</f>
        <v>#NUM!</v>
      </c>
      <c r="CM56" s="13" t="e">
        <f t="array" ref="CM56">INDEX(Table5[subactivity], SMALL(IF(CM$2=Table5[activity], MATCH(ROW(Table5[activity]), ROW(Table5[activity]))), ROWS($BD$1:CJ54)))</f>
        <v>#NUM!</v>
      </c>
      <c r="CN56" s="13" t="e">
        <f t="array" ref="CN56">INDEX(Table5[subactivity], SMALL(IF(CN$2=Table5[activity], MATCH(ROW(Table5[activity]), ROW(Table5[activity]))), ROWS($BD$1:CK54)))</f>
        <v>#NUM!</v>
      </c>
      <c r="CO56" s="13" t="e">
        <f t="array" ref="CO56">INDEX(Table5[subactivity], SMALL(IF(CO$2=Table5[activity], MATCH(ROW(Table5[activity]), ROW(Table5[activity]))), ROWS($BD$1:CL54)))</f>
        <v>#NUM!</v>
      </c>
      <c r="CP56" s="13" t="e">
        <f t="array" ref="CP56">INDEX(Table5[subactivity], SMALL(IF(CP$2=Table5[activity], MATCH(ROW(Table5[activity]), ROW(Table5[activity]))), ROWS($BD$1:CM54)))</f>
        <v>#NUM!</v>
      </c>
      <c r="DG56" s="13" t="s">
        <v>153</v>
      </c>
      <c r="DH56" s="13" t="s">
        <v>153</v>
      </c>
      <c r="DJ56" s="13" t="e">
        <f t="array" ref="DJ56">INDEX(Table8[account], SMALL(IF(DJ$2=Table8[subchannel], MATCH(ROW(Table8[subchannel]), ROW(Table8[subchannel]))), ROWS($DG$1:DG54)))</f>
        <v>#NUM!</v>
      </c>
      <c r="DK56" s="13" t="e">
        <f t="array" ref="DK56">INDEX(Table8[account], SMALL(IF(DK$2=Table8[subchannel], MATCH(ROW(Table8[subchannel]), ROW(Table8[subchannel]))), ROWS($DG$1:DH54)))</f>
        <v>#NUM!</v>
      </c>
      <c r="DL56" s="13" t="e">
        <f t="array" ref="DL56">INDEX(Table8[account], SMALL(IF(DL$2=Table8[subchannel], MATCH(ROW(Table8[subchannel]), ROW(Table8[subchannel]))), ROWS($DG$1:DI54)))</f>
        <v>#NUM!</v>
      </c>
      <c r="DM56" s="13" t="e">
        <f t="array" ref="DM56">INDEX(Table8[account], SMALL(IF(DM$2=Table8[subchannel], MATCH(ROW(Table8[subchannel]), ROW(Table8[subchannel]))), ROWS($DG$1:DJ54)))</f>
        <v>#NUM!</v>
      </c>
      <c r="DN56" s="13" t="e">
        <f t="array" ref="DN56">INDEX(Table8[account], SMALL(IF(DN$2=Table8[subchannel], MATCH(ROW(Table8[subchannel]), ROW(Table8[subchannel]))), ROWS($DG$1:DK54)))</f>
        <v>#NUM!</v>
      </c>
      <c r="DO56" s="13" t="e">
        <f t="array" ref="DO56">INDEX(Table8[account], SMALL(IF(DO$2=Table8[subchannel], MATCH(ROW(Table8[subchannel]), ROW(Table8[subchannel]))), ROWS($DG$1:DL54)))</f>
        <v>#NUM!</v>
      </c>
      <c r="DP56" s="13" t="e">
        <f t="array" ref="DP56">INDEX(Table8[account], SMALL(IF(DP$2=Table8[subchannel], MATCH(ROW(Table8[subchannel]), ROW(Table8[subchannel]))), ROWS($DG$1:DM54)))</f>
        <v>#NUM!</v>
      </c>
      <c r="DQ56" s="13" t="e">
        <f t="array" ref="DQ56">INDEX(Table8[account], SMALL(IF(DQ$2=Table8[subchannel], MATCH(ROW(Table8[subchannel]), ROW(Table8[subchannel]))), ROWS($DG$1:DN54)))</f>
        <v>#NUM!</v>
      </c>
      <c r="DR56" s="13" t="e">
        <f t="array" ref="DR56">INDEX(Table8[account], SMALL(IF(DR$2=Table8[subchannel], MATCH(ROW(Table8[subchannel]), ROW(Table8[subchannel]))), ROWS($DG$1:DO54)))</f>
        <v>#NUM!</v>
      </c>
      <c r="DS56" s="13" t="e">
        <f t="array" ref="DS56">INDEX(Table8[account], SMALL(IF(DS$2=Table8[subchannel], MATCH(ROW(Table8[subchannel]), ROW(Table8[subchannel]))), ROWS($DG$1:DP54)))</f>
        <v>#NUM!</v>
      </c>
      <c r="DT56" s="13" t="e">
        <f t="array" ref="DT56">INDEX(Table8[account], SMALL(IF(DT$2=Table8[subchannel], MATCH(ROW(Table8[subchannel]), ROW(Table8[subchannel]))), ROWS($DG$1:DQ54)))</f>
        <v>#NUM!</v>
      </c>
      <c r="DU56" s="13" t="e">
        <f t="array" ref="DU56">INDEX(Table8[account], SMALL(IF(DU$2=Table8[subchannel], MATCH(ROW(Table8[subchannel]), ROW(Table8[subchannel]))), ROWS($DG$1:DR54)))</f>
        <v>#NUM!</v>
      </c>
      <c r="DV56" s="13" t="e">
        <f t="array" ref="DV56">INDEX(Table8[account], SMALL(IF(DV$2=Table8[subchannel], MATCH(ROW(Table8[subchannel]), ROW(Table8[subchannel]))), ROWS($DG$1:DS54)))</f>
        <v>#NUM!</v>
      </c>
      <c r="DW56" s="13" t="e">
        <f t="array" ref="DW56">INDEX(Table8[account], SMALL(IF(DW$2=Table8[subchannel], MATCH(ROW(Table8[subchannel]), ROW(Table8[subchannel]))), ROWS($DG$1:DT54)))</f>
        <v>#NUM!</v>
      </c>
      <c r="DX56" s="13" t="e">
        <f t="array" ref="DX56">INDEX(Table8[account], SMALL(IF(DX$2=Table8[subchannel], MATCH(ROW(Table8[subchannel]), ROW(Table8[subchannel]))), ROWS($DG$1:DU54)))</f>
        <v>#NUM!</v>
      </c>
      <c r="DY56" s="13" t="e">
        <f t="array" ref="DY56">INDEX(Table8[account], SMALL(IF(DY$2=Table8[subchannel], MATCH(ROW(Table8[subchannel]), ROW(Table8[subchannel]))), ROWS($DG$1:DV54)))</f>
        <v>#NUM!</v>
      </c>
      <c r="DZ56" s="13" t="e">
        <f t="array" ref="DZ56">INDEX(Table8[account], SMALL(IF(DZ$2=Table8[subchannel], MATCH(ROW(Table8[subchannel]), ROW(Table8[subchannel]))), ROWS($DG$1:DW54)))</f>
        <v>#NUM!</v>
      </c>
      <c r="EB56" s="13" t="s">
        <v>178</v>
      </c>
      <c r="EC56" s="13" t="s">
        <v>243</v>
      </c>
      <c r="EE56" s="13" t="e">
        <f t="array" ref="EE56">INDEX(Table9[subaccount], SMALL(IF(EE$2=Table9[account], MATCH(ROW(Table9[account]), ROW(Table9[account]))), ROWS($EB$1:EB54)))</f>
        <v>#NUM!</v>
      </c>
      <c r="EF56" s="13" t="e">
        <f t="array" ref="EF56">INDEX(Table9[subaccount], SMALL(IF(EF$2=Table9[account], MATCH(ROW(Table9[account]), ROW(Table9[account]))), ROWS($EB$1:EC54)))</f>
        <v>#NUM!</v>
      </c>
      <c r="EG56" s="13" t="e">
        <f t="array" ref="EG56">INDEX(Table9[subaccount], SMALL(IF(EG$2=Table9[account], MATCH(ROW(Table9[account]), ROW(Table9[account]))), ROWS($EB$1:ED54)))</f>
        <v>#NUM!</v>
      </c>
      <c r="EH56" s="13" t="e">
        <f t="array" ref="EH56">INDEX(Table9[subaccount], SMALL(IF(EH$2=Table9[account], MATCH(ROW(Table9[account]), ROW(Table9[account]))), ROWS($EB$1:EE54)))</f>
        <v>#NUM!</v>
      </c>
      <c r="EI56" s="13" t="e">
        <f t="array" ref="EI56">INDEX(Table9[subaccount], SMALL(IF(EI$2=Table9[account], MATCH(ROW(Table9[account]), ROW(Table9[account]))), ROWS($EB$1:EF54)))</f>
        <v>#NUM!</v>
      </c>
      <c r="EJ56" s="13" t="e">
        <f t="array" ref="EJ56">INDEX(Table9[subaccount], SMALL(IF(EJ$2=Table9[account], MATCH(ROW(Table9[account]), ROW(Table9[account]))), ROWS($EB$1:EG54)))</f>
        <v>#NUM!</v>
      </c>
      <c r="EK56" s="13" t="e">
        <f t="array" ref="EK56">INDEX(Table9[subaccount], SMALL(IF(EK$2=Table9[account], MATCH(ROW(Table9[account]), ROW(Table9[account]))), ROWS($EB$1:EH54)))</f>
        <v>#NUM!</v>
      </c>
      <c r="EL56" s="13" t="e">
        <f t="array" ref="EL56">INDEX(Table9[subaccount], SMALL(IF(EL$2=Table9[account], MATCH(ROW(Table9[account]), ROW(Table9[account]))), ROWS($EB$1:EI54)))</f>
        <v>#NUM!</v>
      </c>
      <c r="EM56" s="13" t="e">
        <f t="array" ref="EM56">INDEX(Table9[subaccount], SMALL(IF(EM$2=Table9[account], MATCH(ROW(Table9[account]), ROW(Table9[account]))), ROWS($EB$1:EJ54)))</f>
        <v>#NUM!</v>
      </c>
      <c r="EN56" s="13" t="e">
        <f t="array" ref="EN56">INDEX(Table9[subaccount], SMALL(IF(EN$2=Table9[account], MATCH(ROW(Table9[account]), ROW(Table9[account]))), ROWS($EB$1:EK54)))</f>
        <v>#NUM!</v>
      </c>
      <c r="EO56" s="13" t="e">
        <f t="array" ref="EO56">INDEX(Table9[subaccount], SMALL(IF(EO$2=Table9[account], MATCH(ROW(Table9[account]), ROW(Table9[account]))), ROWS($EB$1:EL54)))</f>
        <v>#NUM!</v>
      </c>
      <c r="EP56" s="13" t="e">
        <f t="array" ref="EP56">INDEX(Table9[subaccount], SMALL(IF(EP$2=Table9[account], MATCH(ROW(Table9[account]), ROW(Table9[account]))), ROWS($EB$1:EM54)))</f>
        <v>#NUM!</v>
      </c>
      <c r="EQ56" s="13" t="e">
        <f t="array" ref="EQ56">INDEX(Table9[subaccount], SMALL(IF(EQ$2=Table9[account], MATCH(ROW(Table9[account]), ROW(Table9[account]))), ROWS($EB$1:EN54)))</f>
        <v>#NUM!</v>
      </c>
      <c r="ER56" s="13" t="e">
        <f t="array" ref="ER56">INDEX(Table9[subaccount], SMALL(IF(ER$2=Table9[account], MATCH(ROW(Table9[account]), ROW(Table9[account]))), ROWS($EB$1:EO54)))</f>
        <v>#NUM!</v>
      </c>
      <c r="ES56" s="13" t="e">
        <f t="array" ref="ES56">INDEX(Table9[subaccount], SMALL(IF(ES$2=Table9[account], MATCH(ROW(Table9[account]), ROW(Table9[account]))), ROWS($EB$1:EP54)))</f>
        <v>#NUM!</v>
      </c>
      <c r="ET56" s="13" t="e">
        <f t="array" ref="ET56">INDEX(Table9[subaccount], SMALL(IF(ET$2=Table9[account], MATCH(ROW(Table9[account]), ROW(Table9[account]))), ROWS($EB$1:EQ54)))</f>
        <v>#NUM!</v>
      </c>
      <c r="EU56" s="13" t="e">
        <f t="array" ref="EU56">INDEX(Table9[subaccount], SMALL(IF(EU$2=Table9[account], MATCH(ROW(Table9[account]), ROW(Table9[account]))), ROWS($EB$1:ER54)))</f>
        <v>#NUM!</v>
      </c>
      <c r="EV56" s="13" t="e">
        <f t="array" ref="EV56">INDEX(Table9[subaccount], SMALL(IF(EV$2=Table9[account], MATCH(ROW(Table9[account]), ROW(Table9[account]))), ROWS($EB$1:ES54)))</f>
        <v>#NUM!</v>
      </c>
      <c r="EW56" s="13" t="e">
        <f t="array" ref="EW56">INDEX(Table9[subaccount], SMALL(IF(EW$2=Table9[account], MATCH(ROW(Table9[account]), ROW(Table9[account]))), ROWS($EB$1:ET54)))</f>
        <v>#NUM!</v>
      </c>
      <c r="EX56" s="13" t="e">
        <f t="array" ref="EX56">INDEX(Table9[subaccount], SMALL(IF(EX$2=Table9[account], MATCH(ROW(Table9[account]), ROW(Table9[account]))), ROWS($EB$1:EU54)))</f>
        <v>#NUM!</v>
      </c>
      <c r="EY56" s="13" t="e">
        <f t="array" ref="EY56">INDEX(Table9[subaccount], SMALL(IF(EY$2=Table9[account], MATCH(ROW(Table9[account]), ROW(Table9[account]))), ROWS($EB$1:EV54)))</f>
        <v>#NUM!</v>
      </c>
      <c r="EZ56" s="13" t="e">
        <f t="array" ref="EZ56">INDEX(Table9[subaccount], SMALL(IF(EZ$2=Table9[account], MATCH(ROW(Table9[account]), ROW(Table9[account]))), ROWS($EB$1:EW54)))</f>
        <v>#NUM!</v>
      </c>
      <c r="FA56" s="13" t="e">
        <f t="array" ref="FA56">INDEX(Table9[subaccount], SMALL(IF(FA$2=Table9[account], MATCH(ROW(Table9[account]), ROW(Table9[account]))), ROWS($EB$1:EX54)))</f>
        <v>#NUM!</v>
      </c>
      <c r="FB56" s="13" t="e">
        <f t="array" ref="FB56">INDEX(Table9[subaccount], SMALL(IF(FB$2=Table9[account], MATCH(ROW(Table9[account]), ROW(Table9[account]))), ROWS($EB$1:EY54)))</f>
        <v>#NUM!</v>
      </c>
      <c r="FC56" s="13" t="e">
        <f t="array" ref="FC56">INDEX(Table9[subaccount], SMALL(IF(FC$2=Table9[account], MATCH(ROW(Table9[account]), ROW(Table9[account]))), ROWS($EB$1:EZ54)))</f>
        <v>#NUM!</v>
      </c>
      <c r="FD56" s="13" t="e">
        <f t="array" ref="FD56">INDEX(Table9[subaccount], SMALL(IF(FD$2=Table9[account], MATCH(ROW(Table9[account]), ROW(Table9[account]))), ROWS($EB$1:FA54)))</f>
        <v>#NUM!</v>
      </c>
      <c r="FE56" s="13" t="e">
        <f t="array" ref="FE56">INDEX(Table9[subaccount], SMALL(IF(FE$2=Table9[account], MATCH(ROW(Table9[account]), ROW(Table9[account]))), ROWS($EB$1:FB54)))</f>
        <v>#NUM!</v>
      </c>
      <c r="FF56" s="13" t="e">
        <f t="array" ref="FF56">INDEX(Table9[subaccount], SMALL(IF(FF$2=Table9[account], MATCH(ROW(Table9[account]), ROW(Table9[account]))), ROWS($EB$1:FC54)))</f>
        <v>#NUM!</v>
      </c>
      <c r="FG56" s="13" t="e">
        <f t="array" ref="FG56">INDEX(Table9[subaccount], SMALL(IF(FG$2=Table9[account], MATCH(ROW(Table9[account]), ROW(Table9[account]))), ROWS($EB$1:FD54)))</f>
        <v>#NUM!</v>
      </c>
      <c r="FH56" s="13" t="e">
        <f t="array" ref="FH56">INDEX(Table9[subaccount], SMALL(IF(FH$2=Table9[account], MATCH(ROW(Table9[account]), ROW(Table9[account]))), ROWS($EB$1:FE54)))</f>
        <v>#NUM!</v>
      </c>
      <c r="FI56" s="13" t="e">
        <f t="array" ref="FI56">INDEX(Table9[subaccount], SMALL(IF(FI$2=Table9[account], MATCH(ROW(Table9[account]), ROW(Table9[account]))), ROWS($EB$1:FF54)))</f>
        <v>#NUM!</v>
      </c>
      <c r="FJ56" s="13" t="e">
        <f t="array" ref="FJ56">INDEX(Table9[subaccount], SMALL(IF(FJ$2=Table9[account], MATCH(ROW(Table9[account]), ROW(Table9[account]))), ROWS($EB$1:FG54)))</f>
        <v>#NUM!</v>
      </c>
      <c r="FK56" s="13" t="e">
        <f t="array" ref="FK56">INDEX(Table9[subaccount], SMALL(IF(FK$2=Table9[account], MATCH(ROW(Table9[account]), ROW(Table9[account]))), ROWS($EB$1:FH54)))</f>
        <v>#NUM!</v>
      </c>
      <c r="FL56" s="13" t="e">
        <f t="array" ref="FL56">INDEX(Table9[subaccount], SMALL(IF(FL$2=Table9[account], MATCH(ROW(Table9[account]), ROW(Table9[account]))), ROWS($EB$1:FI54)))</f>
        <v>#NUM!</v>
      </c>
      <c r="FM56" s="13" t="e">
        <f t="array" ref="FM56">INDEX(Table9[subaccount], SMALL(IF(FM$2=Table9[account], MATCH(ROW(Table9[account]), ROW(Table9[account]))), ROWS($EB$1:FJ54)))</f>
        <v>#NUM!</v>
      </c>
      <c r="FN56" s="13" t="e">
        <f t="array" ref="FN56">INDEX(Table9[subaccount], SMALL(IF(FN$2=Table9[account], MATCH(ROW(Table9[account]), ROW(Table9[account]))), ROWS($EB$1:FK54)))</f>
        <v>#NUM!</v>
      </c>
      <c r="FO56" s="13" t="e">
        <f t="array" ref="FO56">INDEX(Table9[subaccount], SMALL(IF(FO$2=Table9[account], MATCH(ROW(Table9[account]), ROW(Table9[account]))), ROWS($EB$1:FL54)))</f>
        <v>#NUM!</v>
      </c>
      <c r="FP56" s="13" t="e">
        <f t="array" ref="FP56">INDEX(Table9[subaccount], SMALL(IF(FP$2=Table9[account], MATCH(ROW(Table9[account]), ROW(Table9[account]))), ROWS($EB$1:FM54)))</f>
        <v>#NUM!</v>
      </c>
      <c r="FQ56" s="13" t="e">
        <f t="array" ref="FQ56">INDEX(Table9[subaccount], SMALL(IF(FQ$2=Table9[account], MATCH(ROW(Table9[account]), ROW(Table9[account]))), ROWS($EB$1:FN54)))</f>
        <v>#NUM!</v>
      </c>
      <c r="FR56" s="13" t="e">
        <f t="array" ref="FR56">INDEX(Table9[subaccount], SMALL(IF(FR$2=Table9[account], MATCH(ROW(Table9[account]), ROW(Table9[account]))), ROWS($EB$1:FO54)))</f>
        <v>#NUM!</v>
      </c>
      <c r="FS56" s="13" t="e">
        <f t="array" ref="FS56">INDEX(Table9[subaccount], SMALL(IF(FS$2=Table9[account], MATCH(ROW(Table9[account]), ROW(Table9[account]))), ROWS($EB$1:FP54)))</f>
        <v>#NUM!</v>
      </c>
      <c r="FT56" s="13" t="e">
        <f t="array" ref="FT56">INDEX(Table9[subaccount], SMALL(IF(FT$2=Table9[account], MATCH(ROW(Table9[account]), ROW(Table9[account]))), ROWS($EB$1:FQ54)))</f>
        <v>#NUM!</v>
      </c>
      <c r="FU56" s="13" t="e">
        <f t="array" ref="FU56">INDEX(Table9[subaccount], SMALL(IF(FU$2=Table9[account], MATCH(ROW(Table9[account]), ROW(Table9[account]))), ROWS($EB$1:FR54)))</f>
        <v>#NUM!</v>
      </c>
      <c r="FV56" s="13" t="e">
        <f t="array" ref="FV56">INDEX(Table9[subaccount], SMALL(IF(FV$2=Table9[account], MATCH(ROW(Table9[account]), ROW(Table9[account]))), ROWS($EB$1:FS54)))</f>
        <v>#NUM!</v>
      </c>
      <c r="FW56" s="13" t="e">
        <f t="array" ref="FW56">INDEX(Table9[subaccount], SMALL(IF(FW$2=Table9[account], MATCH(ROW(Table9[account]), ROW(Table9[account]))), ROWS($EB$1:FT54)))</f>
        <v>#NUM!</v>
      </c>
      <c r="FX56" s="13" t="e">
        <f t="array" ref="FX56">INDEX(Table9[subaccount], SMALL(IF(FX$2=Table9[account], MATCH(ROW(Table9[account]), ROW(Table9[account]))), ROWS($EB$1:FU54)))</f>
        <v>#NUM!</v>
      </c>
      <c r="FY56" s="13" t="e">
        <f t="array" ref="FY56">INDEX(Table9[subaccount], SMALL(IF(FY$2=Table9[account], MATCH(ROW(Table9[account]), ROW(Table9[account]))), ROWS($EB$1:FV54)))</f>
        <v>#NUM!</v>
      </c>
      <c r="FZ56" s="13" t="e">
        <f t="array" ref="FZ56">INDEX(Table9[subaccount], SMALL(IF(FZ$2=Table9[account], MATCH(ROW(Table9[account]), ROW(Table9[account]))), ROWS($EB$1:FW54)))</f>
        <v>#NUM!</v>
      </c>
      <c r="GA56" s="13" t="e">
        <f t="array" ref="GA56">INDEX(Table9[subaccount], SMALL(IF(GA$2=Table9[account], MATCH(ROW(Table9[account]), ROW(Table9[account]))), ROWS($EB$1:FX54)))</f>
        <v>#NUM!</v>
      </c>
      <c r="GB56" s="13" t="e">
        <f t="array" ref="GB56">INDEX(Table9[subaccount], SMALL(IF(GB$2=Table9[account], MATCH(ROW(Table9[account]), ROW(Table9[account]))), ROWS($EB$1:FY54)))</f>
        <v>#NUM!</v>
      </c>
      <c r="GC56" s="13" t="e">
        <f t="array" ref="GC56">INDEX(Table9[subaccount], SMALL(IF(GC$2=Table9[account], MATCH(ROW(Table9[account]), ROW(Table9[account]))), ROWS($EB$1:FZ54)))</f>
        <v>#NUM!</v>
      </c>
      <c r="GD56" s="13" t="e">
        <f t="array" ref="GD56">INDEX(Table9[subaccount], SMALL(IF(GD$2=Table9[account], MATCH(ROW(Table9[account]), ROW(Table9[account]))), ROWS($EB$1:GA54)))</f>
        <v>#NUM!</v>
      </c>
      <c r="GE56" s="13" t="e">
        <f t="array" ref="GE56">INDEX(Table9[subaccount], SMALL(IF(GE$2=Table9[account], MATCH(ROW(Table9[account]), ROW(Table9[account]))), ROWS($EB$1:GB54)))</f>
        <v>#NUM!</v>
      </c>
      <c r="GF56" s="13" t="e">
        <f t="array" ref="GF56">INDEX(Table9[subaccount], SMALL(IF(GF$2=Table9[account], MATCH(ROW(Table9[account]), ROW(Table9[account]))), ROWS($EB$1:GC54)))</f>
        <v>#NUM!</v>
      </c>
      <c r="GG56" s="13" t="e">
        <f t="array" ref="GG56">INDEX(Table9[subaccount], SMALL(IF(GG$2=Table9[account], MATCH(ROW(Table9[account]), ROW(Table9[account]))), ROWS($EB$1:GD54)))</f>
        <v>#NUM!</v>
      </c>
      <c r="GH56" s="13" t="e">
        <f t="array" ref="GH56">INDEX(Table9[subaccount], SMALL(IF(GH$2=Table9[account], MATCH(ROW(Table9[account]), ROW(Table9[account]))), ROWS($EB$1:GE54)))</f>
        <v>#NUM!</v>
      </c>
      <c r="GI56" s="13" t="e">
        <f t="array" ref="GI56">INDEX(Table9[subaccount], SMALL(IF(GI$2=Table9[account], MATCH(ROW(Table9[account]), ROW(Table9[account]))), ROWS($EB$1:GF54)))</f>
        <v>#NUM!</v>
      </c>
      <c r="GJ56" s="13" t="e">
        <f t="array" ref="GJ56">INDEX(Table9[subaccount], SMALL(IF(GJ$2=Table9[account], MATCH(ROW(Table9[account]), ROW(Table9[account]))), ROWS($EB$1:GG54)))</f>
        <v>#NUM!</v>
      </c>
      <c r="GK56" s="13" t="e">
        <f t="array" ref="GK56">INDEX(Table9[subaccount], SMALL(IF(GK$2=Table9[account], MATCH(ROW(Table9[account]), ROW(Table9[account]))), ROWS($EB$1:GH54)))</f>
        <v>#NUM!</v>
      </c>
      <c r="GL56" s="13" t="e">
        <f t="array" ref="GL56">INDEX(Table9[subaccount], SMALL(IF(GL$2=Table9[account], MATCH(ROW(Table9[account]), ROW(Table9[account]))), ROWS($EB$1:GI54)))</f>
        <v>#NUM!</v>
      </c>
      <c r="GM56" s="13" t="e">
        <f t="array" ref="GM56">INDEX(Table9[subaccount], SMALL(IF(GM$2=Table9[account], MATCH(ROW(Table9[account]), ROW(Table9[account]))), ROWS($EB$1:GJ54)))</f>
        <v>#NUM!</v>
      </c>
      <c r="GN56" s="13" t="e">
        <f t="array" ref="GN56">INDEX(Table9[subaccount], SMALL(IF(GN$2=Table9[account], MATCH(ROW(Table9[account]), ROW(Table9[account]))), ROWS($EB$1:GK54)))</f>
        <v>#NUM!</v>
      </c>
      <c r="GO56" s="13" t="e">
        <f t="array" ref="GO56">INDEX(Table9[subaccount], SMALL(IF(GO$2=Table9[account], MATCH(ROW(Table9[account]), ROW(Table9[account]))), ROWS($EB$1:GL54)))</f>
        <v>#NUM!</v>
      </c>
      <c r="GP56" s="13" t="e">
        <f t="array" ref="GP56">INDEX(Table9[subaccount], SMALL(IF(GP$2=Table9[account], MATCH(ROW(Table9[account]), ROW(Table9[account]))), ROWS($EB$1:GM54)))</f>
        <v>#NUM!</v>
      </c>
      <c r="GQ56" s="13" t="e">
        <f t="array" ref="GQ56">INDEX(Table9[subaccount], SMALL(IF(GQ$2=Table9[account], MATCH(ROW(Table9[account]), ROW(Table9[account]))), ROWS($EB$1:GN54)))</f>
        <v>#NUM!</v>
      </c>
      <c r="GR56" s="13" t="e">
        <f t="array" ref="GR56">INDEX(Table9[subaccount], SMALL(IF(GR$2=Table9[account], MATCH(ROW(Table9[account]), ROW(Table9[account]))), ROWS($EB$1:GO54)))</f>
        <v>#NUM!</v>
      </c>
      <c r="GY56" s="13"/>
      <c r="GZ56" s="13"/>
      <c r="HA56" s="13"/>
      <c r="HC56" s="13" t="s">
        <v>413</v>
      </c>
      <c r="HD56" s="13" t="s">
        <v>494</v>
      </c>
      <c r="HF56" s="13" t="e">
        <f t="array" ref="HF56">INDEX(Table12[SKU], SMALL(IF(HF$2=Table12[Brand], MATCH(ROW(Table12[Brand]), ROW(Table12[Brand]))), ROWS($HC$1:HC54)))</f>
        <v>#NUM!</v>
      </c>
      <c r="HG56" s="13" t="e">
        <f t="array" ref="HG56">INDEX(Table12[SKU], SMALL(IF(HG$2=Table12[Brand], MATCH(ROW(Table12[Brand]), ROW(Table12[Brand]))), ROWS($HC$1:HD54)))</f>
        <v>#NUM!</v>
      </c>
      <c r="HH56" s="13" t="e">
        <f t="array" ref="HH56">INDEX(Table12[SKU], SMALL(IF(HH$2=Table12[Brand], MATCH(ROW(Table12[Brand]), ROW(Table12[Brand]))), ROWS($HC$1:HE54)))</f>
        <v>#NUM!</v>
      </c>
      <c r="HI56" s="13" t="e">
        <f t="array" ref="HI56">INDEX(Table12[SKU], SMALL(IF(HI$2=Table12[Brand], MATCH(ROW(Table12[Brand]), ROW(Table12[Brand]))), ROWS($HC$1:HF54)))</f>
        <v>#NUM!</v>
      </c>
      <c r="HJ56" s="13" t="e">
        <f t="array" ref="HJ56">INDEX(Table12[SKU], SMALL(IF(HJ$2=Table12[Brand], MATCH(ROW(Table12[Brand]), ROW(Table12[Brand]))), ROWS($HC$1:HG54)))</f>
        <v>#NUM!</v>
      </c>
      <c r="HK56" s="13" t="e">
        <f t="array" ref="HK56">INDEX(Table12[SKU], SMALL(IF(HK$2=Table12[Brand], MATCH(ROW(Table12[Brand]), ROW(Table12[Brand]))), ROWS($HC$1:HH54)))</f>
        <v>#NUM!</v>
      </c>
      <c r="HL56" s="13" t="e">
        <f t="array" ref="HL56">INDEX(Table12[SKU], SMALL(IF(HL$2=Table12[Brand], MATCH(ROW(Table12[Brand]), ROW(Table12[Brand]))), ROWS($HC$1:HI54)))</f>
        <v>#NUM!</v>
      </c>
      <c r="HM56" s="13" t="e">
        <f t="array" ref="HM56">INDEX(Table12[SKU], SMALL(IF(HM$2=Table12[Brand], MATCH(ROW(Table12[Brand]), ROW(Table12[Brand]))), ROWS($HC$1:HJ54)))</f>
        <v>#NUM!</v>
      </c>
      <c r="HN56" s="13" t="e">
        <f t="array" ref="HN56">INDEX(Table12[SKU], SMALL(IF(HN$2=Table12[Brand], MATCH(ROW(Table12[Brand]), ROW(Table12[Brand]))), ROWS($HC$1:HK54)))</f>
        <v>#NUM!</v>
      </c>
      <c r="HO56" s="13" t="e">
        <f t="array" ref="HO56">INDEX(Table12[SKU], SMALL(IF(HO$2=Table12[Brand], MATCH(ROW(Table12[Brand]), ROW(Table12[Brand]))), ROWS($HC$1:HL54)))</f>
        <v>#NUM!</v>
      </c>
      <c r="HP56" s="13" t="e">
        <f t="array" ref="HP56">INDEX(Table12[SKU], SMALL(IF(HP$2=Table12[Brand], MATCH(ROW(Table12[Brand]), ROW(Table12[Brand]))), ROWS($HC$1:HM54)))</f>
        <v>#NUM!</v>
      </c>
      <c r="HQ56" s="13" t="e">
        <f t="array" ref="HQ56">INDEX(Table12[SKU], SMALL(IF(HQ$2=Table12[Brand], MATCH(ROW(Table12[Brand]), ROW(Table12[Brand]))), ROWS($HC$1:HN54)))</f>
        <v>#NUM!</v>
      </c>
      <c r="HR56" s="13" t="e">
        <f t="array" ref="HR56">INDEX(Table12[SKU], SMALL(IF(HR$2=Table12[Brand], MATCH(ROW(Table12[Brand]), ROW(Table12[Brand]))), ROWS($HC$1:HO54)))</f>
        <v>#NUM!</v>
      </c>
      <c r="HS56" s="13" t="e">
        <f t="array" ref="HS56">INDEX(Table12[SKU], SMALL(IF(HS$2=Table12[Brand], MATCH(ROW(Table12[Brand]), ROW(Table12[Brand]))), ROWS($HC$1:HP54)))</f>
        <v>#NUM!</v>
      </c>
      <c r="HT56" s="13" t="e">
        <f t="array" ref="HT56">INDEX(Table12[SKU], SMALL(IF(HT$2=Table12[Brand], MATCH(ROW(Table12[Brand]), ROW(Table12[Brand]))), ROWS($HC$1:HQ54)))</f>
        <v>#NUM!</v>
      </c>
      <c r="HU56" s="13" t="e">
        <f t="array" ref="HU56">INDEX(Table12[SKU], SMALL(IF(HU$2=Table12[Brand], MATCH(ROW(Table12[Brand]), ROW(Table12[Brand]))), ROWS($HC$1:HR54)))</f>
        <v>#NUM!</v>
      </c>
      <c r="HV56" s="13" t="e">
        <f t="array" ref="HV56">INDEX(Table12[SKU], SMALL(IF(HV$2=Table12[Brand], MATCH(ROW(Table12[Brand]), ROW(Table12[Brand]))), ROWS($HC$1:HS54)))</f>
        <v>#NUM!</v>
      </c>
      <c r="HW56" s="13" t="e">
        <f t="array" ref="HW56">INDEX(Table12[SKU], SMALL(IF(HW$2=Table12[Brand], MATCH(ROW(Table12[Brand]), ROW(Table12[Brand]))), ROWS($HC$1:HT54)))</f>
        <v>#NUM!</v>
      </c>
      <c r="HX56" s="13" t="e">
        <f t="array" ref="HX56">INDEX(Table12[SKU], SMALL(IF(HX$2=Table12[Brand], MATCH(ROW(Table12[Brand]), ROW(Table12[Brand]))), ROWS($HC$1:HU54)))</f>
        <v>#NUM!</v>
      </c>
      <c r="HY56" s="13" t="e">
        <f t="array" ref="HY56">INDEX(Table12[SKU], SMALL(IF(HY$2=Table12[Brand], MATCH(ROW(Table12[Brand]), ROW(Table12[Brand]))), ROWS($HC$1:HV54)))</f>
        <v>#NUM!</v>
      </c>
      <c r="HZ56" s="13" t="e">
        <f t="array" ref="HZ56">INDEX(Table12[SKU], SMALL(IF(HZ$2=Table12[Brand], MATCH(ROW(Table12[Brand]), ROW(Table12[Brand]))), ROWS($HC$1:HW54)))</f>
        <v>#NUM!</v>
      </c>
      <c r="IA56" s="13" t="e">
        <f t="array" ref="IA56">INDEX(Table12[SKU], SMALL(IF(IA$2=Table12[Brand], MATCH(ROW(Table12[Brand]), ROW(Table12[Brand]))), ROWS($HC$1:HX54)))</f>
        <v>#NUM!</v>
      </c>
      <c r="IB56" s="13" t="e">
        <f t="array" ref="IB56">INDEX(Table12[SKU], SMALL(IF(IB$2=Table12[Brand], MATCH(ROW(Table12[Brand]), ROW(Table12[Brand]))), ROWS($HC$1:HY54)))</f>
        <v>#NUM!</v>
      </c>
      <c r="IC56" s="13" t="e">
        <f t="array" ref="IC56">INDEX(Table12[SKU], SMALL(IF(IC$2=Table12[Brand], MATCH(ROW(Table12[Brand]), ROW(Table12[Brand]))), ROWS($HC$1:HZ54)))</f>
        <v>#NUM!</v>
      </c>
      <c r="ID56" s="13" t="e">
        <f t="array" ref="ID56">INDEX(Table12[SKU], SMALL(IF(ID$2=Table12[Brand], MATCH(ROW(Table12[Brand]), ROW(Table12[Brand]))), ROWS($HC$1:IA54)))</f>
        <v>#NUM!</v>
      </c>
      <c r="IE56" s="13" t="e">
        <f t="array" ref="IE56">INDEX(Table12[SKU], SMALL(IF(IE$2=Table12[Brand], MATCH(ROW(Table12[Brand]), ROW(Table12[Brand]))), ROWS($HC$1:IB54)))</f>
        <v>#NUM!</v>
      </c>
      <c r="IF56" s="13" t="e">
        <f t="array" ref="IF56">INDEX(Table12[SKU], SMALL(IF(IF$2=Table12[Brand], MATCH(ROW(Table12[Brand]), ROW(Table12[Brand]))), ROWS($HC$1:IC54)))</f>
        <v>#NUM!</v>
      </c>
      <c r="IG56" s="13" t="e">
        <f t="array" ref="IG56">INDEX(Table12[SKU], SMALL(IF(IG$2=Table12[Brand], MATCH(ROW(Table12[Brand]), ROW(Table12[Brand]))), ROWS($HC$1:ID54)))</f>
        <v>#NUM!</v>
      </c>
      <c r="IH56" s="13" t="e">
        <f t="array" ref="IH56">INDEX(Table12[SKU], SMALL(IF(IH$2=Table12[Brand], MATCH(ROW(Table12[Brand]), ROW(Table12[Brand]))), ROWS($HC$1:IE54)))</f>
        <v>#NUM!</v>
      </c>
      <c r="II56" s="13" t="e">
        <f t="array" ref="II56">INDEX(Table12[SKU], SMALL(IF(II$2=Table12[Brand], MATCH(ROW(Table12[Brand]), ROW(Table12[Brand]))), ROWS($HC$1:IF54)))</f>
        <v>#NUM!</v>
      </c>
      <c r="IJ56" s="13" t="e">
        <f t="array" ref="IJ56">INDEX(Table12[SKU], SMALL(IF(IJ$2=Table12[Brand], MATCH(ROW(Table12[Brand]), ROW(Table12[Brand]))), ROWS($HC$1:IG54)))</f>
        <v>#NUM!</v>
      </c>
      <c r="IL56" t="s">
        <v>413</v>
      </c>
      <c r="IM56" t="s">
        <v>494</v>
      </c>
      <c r="IN56" s="13">
        <f t="shared" si="0"/>
        <v>0</v>
      </c>
    </row>
    <row r="57" spans="33:248">
      <c r="AG57" s="2" t="s">
        <v>109</v>
      </c>
      <c r="AH57" s="3" t="s">
        <v>70</v>
      </c>
      <c r="AJ57" s="13" t="e" cm="1">
        <f t="array" ref="AJ57">INDEX(Table4[activity], SMALL(IF(AJ$2=Table4[subcategory], MATCH(ROW(Table4[subcategory]), ROW(Table4[subcategory]))), ROWS($AG$1:AG55)))</f>
        <v>#NUM!</v>
      </c>
      <c r="AK57" s="13" t="e" cm="1">
        <f t="array" ref="AK57">INDEX(Table4[activity], SMALL(IF(AK$2=Table4[subcategory], MATCH(ROW(Table4[subcategory]), ROW(Table4[subcategory]))), ROWS($AG$1:AH55)))</f>
        <v>#NUM!</v>
      </c>
      <c r="AL57" s="13" t="e" cm="1">
        <f t="array" ref="AL57">INDEX(Table4[activity], SMALL(IF(AL$2=Table4[subcategory], MATCH(ROW(Table4[subcategory]), ROW(Table4[subcategory]))), ROWS($AG$1:AI55)))</f>
        <v>#NUM!</v>
      </c>
      <c r="AM57" s="13" t="e" cm="1">
        <f t="array" ref="AM57">INDEX(Table4[activity], SMALL(IF(AM$2=Table4[subcategory], MATCH(ROW(Table4[subcategory]), ROW(Table4[subcategory]))), ROWS($AG$1:AJ55)))</f>
        <v>#NUM!</v>
      </c>
      <c r="AN57" s="13" t="e" cm="1">
        <f t="array" ref="AN57">INDEX(Table4[activity], SMALL(IF(AN$2=Table4[subcategory], MATCH(ROW(Table4[subcategory]), ROW(Table4[subcategory]))), ROWS($AG$1:AK55)))</f>
        <v>#NUM!</v>
      </c>
      <c r="AO57" s="13" t="e" cm="1">
        <f t="array" ref="AO57">INDEX(Table4[activity], SMALL(IF(AO$2=Table4[subcategory], MATCH(ROW(Table4[subcategory]), ROW(Table4[subcategory]))), ROWS($AG$1:AL55)))</f>
        <v>#NUM!</v>
      </c>
      <c r="AP57" s="13" t="e" cm="1">
        <f t="array" ref="AP57">INDEX(Table4[activity], SMALL(IF(AP$2=Table4[subcategory], MATCH(ROW(Table4[subcategory]), ROW(Table4[subcategory]))), ROWS($AG$1:AM55)))</f>
        <v>#NUM!</v>
      </c>
      <c r="AQ57" s="13" t="e" cm="1">
        <f t="array" ref="AQ57">INDEX(Table4[activity], SMALL(IF(AQ$2=Table4[subcategory], MATCH(ROW(Table4[subcategory]), ROW(Table4[subcategory]))), ROWS($AG$1:AN55)))</f>
        <v>#NUM!</v>
      </c>
      <c r="AR57" s="13" t="e" cm="1">
        <f t="array" ref="AR57">INDEX(Table4[activity], SMALL(IF(AR$2=Table4[subcategory], MATCH(ROW(Table4[subcategory]), ROW(Table4[subcategory]))), ROWS($AG$1:AO55)))</f>
        <v>#NUM!</v>
      </c>
      <c r="AS57" s="13" t="e" cm="1">
        <f t="array" ref="AS57">INDEX(Table4[activity], SMALL(IF(AS$2=Table4[subcategory], MATCH(ROW(Table4[subcategory]), ROW(Table4[subcategory]))), ROWS($AG$1:AP55)))</f>
        <v>#NUM!</v>
      </c>
      <c r="AT57" s="13" t="e" cm="1">
        <f t="array" ref="AT57">INDEX(Table4[activity], SMALL(IF(AT$2=Table4[subcategory], MATCH(ROW(Table4[subcategory]), ROW(Table4[subcategory]))), ROWS($AG$1:AQ55)))</f>
        <v>#NUM!</v>
      </c>
      <c r="AU57" s="13" t="e" cm="1">
        <f t="array" ref="AU57">INDEX(Table4[activity], SMALL(IF(AU$2=Table4[subcategory], MATCH(ROW(Table4[subcategory]), ROW(Table4[subcategory]))), ROWS($AG$1:AR55)))</f>
        <v>#NUM!</v>
      </c>
      <c r="AV57" s="13" t="e" cm="1">
        <f t="array" ref="AV57">INDEX(Table4[activity], SMALL(IF(AV$2=Table4[subcategory], MATCH(ROW(Table4[subcategory]), ROW(Table4[subcategory]))), ROWS($AG$1:AS55)))</f>
        <v>#NUM!</v>
      </c>
      <c r="AW57" s="13" t="e" cm="1">
        <f t="array" ref="AW57">INDEX(Table4[activity], SMALL(IF(AW$2=Table4[subcategory], MATCH(ROW(Table4[subcategory]), ROW(Table4[subcategory]))), ROWS($AG$1:AT55)))</f>
        <v>#NUM!</v>
      </c>
      <c r="AX57" s="13" t="e" cm="1">
        <f t="array" ref="AX57">INDEX(Table4[activity], SMALL(IF(AX$2=Table4[subcategory], MATCH(ROW(Table4[subcategory]), ROW(Table4[subcategory]))), ROWS($AG$1:AU55)))</f>
        <v>#NUM!</v>
      </c>
      <c r="AY57" s="13" t="e" cm="1">
        <f t="array" ref="AY57">INDEX(Table4[activity], SMALL(IF(AY$2=Table4[subcategory], MATCH(ROW(Table4[subcategory]), ROW(Table4[subcategory]))), ROWS($AG$1:AV55)))</f>
        <v>#NUM!</v>
      </c>
      <c r="AZ57" s="13" t="e" cm="1">
        <f t="array" ref="AZ57">INDEX(Table4[activity], SMALL(IF(AZ$2=Table4[subcategory], MATCH(ROW(Table4[subcategory]), ROW(Table4[subcategory]))), ROWS($AG$1:AW55)))</f>
        <v>#NUM!</v>
      </c>
      <c r="BA57" s="13" t="e" cm="1">
        <f t="array" ref="BA57">INDEX(Table4[activity], SMALL(IF(BA$2=Table4[subcategory], MATCH(ROW(Table4[subcategory]), ROW(Table4[subcategory]))), ROWS($AG$1:AX55)))</f>
        <v>#NUM!</v>
      </c>
      <c r="BB57" s="13" t="e" cm="1">
        <f t="array" ref="BB57">INDEX(Table4[activity], SMALL(IF(BB$2=Table4[subcategory], MATCH(ROW(Table4[subcategory]), ROW(Table4[subcategory]))), ROWS($AG$1:AY55)))</f>
        <v>#NUM!</v>
      </c>
      <c r="BD57" s="13" t="s">
        <v>594</v>
      </c>
      <c r="BE57" s="13" t="s">
        <v>608</v>
      </c>
      <c r="BG57" s="13" t="e">
        <f t="array" ref="BG57">INDEX(Table5[subactivity], SMALL(IF(BG$2=Table5[activity], MATCH(ROW(Table5[activity]), ROW(Table5[activity]))), ROWS($BD$1:BD55)))</f>
        <v>#NUM!</v>
      </c>
      <c r="BH57" s="13" t="e">
        <f t="array" ref="BH57">INDEX(Table5[subactivity], SMALL(IF(BH$2=Table5[activity], MATCH(ROW(Table5[activity]), ROW(Table5[activity]))), ROWS($BD$1:BE55)))</f>
        <v>#NUM!</v>
      </c>
      <c r="BI57" s="13" t="e">
        <f t="array" ref="BI57">INDEX(Table5[subactivity], SMALL(IF(BI$2=Table5[activity], MATCH(ROW(Table5[activity]), ROW(Table5[activity]))), ROWS($BD$1:BF55)))</f>
        <v>#NUM!</v>
      </c>
      <c r="BJ57" s="13" t="e">
        <f t="array" ref="BJ57">INDEX(Table5[subactivity], SMALL(IF(BJ$2=Table5[activity], MATCH(ROW(Table5[activity]), ROW(Table5[activity]))), ROWS($BD$1:BG55)))</f>
        <v>#NUM!</v>
      </c>
      <c r="BK57" s="13" t="e">
        <f t="array" ref="BK57">INDEX(Table5[subactivity], SMALL(IF(BK$2=Table5[activity], MATCH(ROW(Table5[activity]), ROW(Table5[activity]))), ROWS($BD$1:BH55)))</f>
        <v>#NUM!</v>
      </c>
      <c r="BL57" s="13" t="e">
        <f t="array" ref="BL57">INDEX(Table5[subactivity], SMALL(IF(BL$2=Table5[activity], MATCH(ROW(Table5[activity]), ROW(Table5[activity]))), ROWS($BD$1:BI55)))</f>
        <v>#NUM!</v>
      </c>
      <c r="BM57" s="13" t="e">
        <f t="array" ref="BM57">INDEX(Table5[subactivity], SMALL(IF(BM$2=Table5[activity], MATCH(ROW(Table5[activity]), ROW(Table5[activity]))), ROWS($BD$1:BJ55)))</f>
        <v>#NUM!</v>
      </c>
      <c r="BN57" s="13" t="e">
        <f t="array" ref="BN57">INDEX(Table5[subactivity], SMALL(IF(BN$2=Table5[activity], MATCH(ROW(Table5[activity]), ROW(Table5[activity]))), ROWS($BD$1:BK55)))</f>
        <v>#NUM!</v>
      </c>
      <c r="BO57" s="13" t="e">
        <f t="array" ref="BO57">INDEX(Table5[subactivity], SMALL(IF(BO$2=Table5[activity], MATCH(ROW(Table5[activity]), ROW(Table5[activity]))), ROWS($BD$1:BL55)))</f>
        <v>#NUM!</v>
      </c>
      <c r="BP57" s="13" t="e">
        <f t="array" ref="BP57">INDEX(Table5[subactivity], SMALL(IF(BP$2=Table5[activity], MATCH(ROW(Table5[activity]), ROW(Table5[activity]))), ROWS($BD$1:BM55)))</f>
        <v>#NUM!</v>
      </c>
      <c r="BQ57" s="13" t="e">
        <f t="array" ref="BQ57">INDEX(Table5[subactivity], SMALL(IF(BQ$2=Table5[activity], MATCH(ROW(Table5[activity]), ROW(Table5[activity]))), ROWS($BD$1:BN55)))</f>
        <v>#NUM!</v>
      </c>
      <c r="BR57" s="13" t="e">
        <f t="array" ref="BR57">INDEX(Table5[subactivity], SMALL(IF(BR$2=Table5[activity], MATCH(ROW(Table5[activity]), ROW(Table5[activity]))), ROWS($BD$1:BO55)))</f>
        <v>#NUM!</v>
      </c>
      <c r="BS57" s="13" t="e">
        <f t="array" ref="BS57">INDEX(Table5[subactivity], SMALL(IF(BS$2=Table5[activity], MATCH(ROW(Table5[activity]), ROW(Table5[activity]))), ROWS($BD$1:BP55)))</f>
        <v>#NUM!</v>
      </c>
      <c r="BT57" s="13" t="e">
        <f t="array" ref="BT57">INDEX(Table5[subactivity], SMALL(IF(BT$2=Table5[activity], MATCH(ROW(Table5[activity]), ROW(Table5[activity]))), ROWS($BD$1:BQ55)))</f>
        <v>#NUM!</v>
      </c>
      <c r="BU57" s="13" t="e">
        <f t="array" ref="BU57">INDEX(Table5[subactivity], SMALL(IF(BU$2=Table5[activity], MATCH(ROW(Table5[activity]), ROW(Table5[activity]))), ROWS($BD$1:BR55)))</f>
        <v>#NUM!</v>
      </c>
      <c r="BV57" s="13" t="e">
        <f t="array" ref="BV57">INDEX(Table5[subactivity], SMALL(IF(BV$2=Table5[activity], MATCH(ROW(Table5[activity]), ROW(Table5[activity]))), ROWS($BD$1:BS55)))</f>
        <v>#NUM!</v>
      </c>
      <c r="BW57" s="13" t="e">
        <f t="array" ref="BW57">INDEX(Table5[subactivity], SMALL(IF(BW$2=Table5[activity], MATCH(ROW(Table5[activity]), ROW(Table5[activity]))), ROWS($BD$1:BT55)))</f>
        <v>#NUM!</v>
      </c>
      <c r="BX57" s="13" t="e">
        <f t="array" ref="BX57">INDEX(Table5[subactivity], SMALL(IF(BX$2=Table5[activity], MATCH(ROW(Table5[activity]), ROW(Table5[activity]))), ROWS($BD$1:BU55)))</f>
        <v>#NUM!</v>
      </c>
      <c r="BY57" s="13" t="e">
        <f t="array" ref="BY57">INDEX(Table5[subactivity], SMALL(IF(BY$2=Table5[activity], MATCH(ROW(Table5[activity]), ROW(Table5[activity]))), ROWS($BD$1:BV55)))</f>
        <v>#NUM!</v>
      </c>
      <c r="BZ57" s="13" t="e">
        <f t="array" ref="BZ57">INDEX(Table5[subactivity], SMALL(IF(BZ$2=Table5[activity], MATCH(ROW(Table5[activity]), ROW(Table5[activity]))), ROWS($BD$1:BW55)))</f>
        <v>#NUM!</v>
      </c>
      <c r="CA57" s="13" t="e">
        <f t="array" ref="CA57">INDEX(Table5[subactivity], SMALL(IF(CA$2=Table5[activity], MATCH(ROW(Table5[activity]), ROW(Table5[activity]))), ROWS($BD$1:BX55)))</f>
        <v>#NUM!</v>
      </c>
      <c r="CB57" s="13" t="e">
        <f t="array" ref="CB57">INDEX(Table5[subactivity], SMALL(IF(CB$2=Table5[activity], MATCH(ROW(Table5[activity]), ROW(Table5[activity]))), ROWS($BD$1:BY55)))</f>
        <v>#NUM!</v>
      </c>
      <c r="CC57" s="13" t="e">
        <f t="array" ref="CC57">INDEX(Table5[subactivity], SMALL(IF(CC$2=Table5[activity], MATCH(ROW(Table5[activity]), ROW(Table5[activity]))), ROWS($BD$1:BZ55)))</f>
        <v>#NUM!</v>
      </c>
      <c r="CD57" s="13" t="e">
        <f t="array" ref="CD57">INDEX(Table5[subactivity], SMALL(IF(CD$2=Table5[activity], MATCH(ROW(Table5[activity]), ROW(Table5[activity]))), ROWS($BD$1:CA55)))</f>
        <v>#NUM!</v>
      </c>
      <c r="CE57" s="13" t="e">
        <f t="array" ref="CE57">INDEX(Table5[subactivity], SMALL(IF(CE$2=Table5[activity], MATCH(ROW(Table5[activity]), ROW(Table5[activity]))), ROWS($BD$1:CB55)))</f>
        <v>#NUM!</v>
      </c>
      <c r="CF57" s="13" t="e">
        <f t="array" ref="CF57">INDEX(Table5[subactivity], SMALL(IF(CF$2=Table5[activity], MATCH(ROW(Table5[activity]), ROW(Table5[activity]))), ROWS($BD$1:CC55)))</f>
        <v>#NUM!</v>
      </c>
      <c r="CG57" s="13" t="e">
        <f t="array" ref="CG57">INDEX(Table5[subactivity], SMALL(IF(CG$2=Table5[activity], MATCH(ROW(Table5[activity]), ROW(Table5[activity]))), ROWS($BD$1:CD55)))</f>
        <v>#NUM!</v>
      </c>
      <c r="CH57" s="13" t="e">
        <f t="array" ref="CH57">INDEX(Table5[subactivity], SMALL(IF(CH$2=Table5[activity], MATCH(ROW(Table5[activity]), ROW(Table5[activity]))), ROWS($BD$1:CE55)))</f>
        <v>#NUM!</v>
      </c>
      <c r="CI57" s="13" t="e">
        <f t="array" ref="CI57">INDEX(Table5[subactivity], SMALL(IF(CI$2=Table5[activity], MATCH(ROW(Table5[activity]), ROW(Table5[activity]))), ROWS($BD$1:CF55)))</f>
        <v>#NUM!</v>
      </c>
      <c r="CJ57" s="13" t="e">
        <f t="array" ref="CJ57">INDEX(Table5[subactivity], SMALL(IF(CJ$2=Table5[activity], MATCH(ROW(Table5[activity]), ROW(Table5[activity]))), ROWS($BD$1:CG55)))</f>
        <v>#NUM!</v>
      </c>
      <c r="CK57" s="13" t="e">
        <f t="array" ref="CK57">INDEX(Table5[subactivity], SMALL(IF(CK$2=Table5[activity], MATCH(ROW(Table5[activity]), ROW(Table5[activity]))), ROWS($BD$1:CH55)))</f>
        <v>#NUM!</v>
      </c>
      <c r="CL57" s="13" t="e">
        <f t="array" ref="CL57">INDEX(Table5[subactivity], SMALL(IF(CL$2=Table5[activity], MATCH(ROW(Table5[activity]), ROW(Table5[activity]))), ROWS($BD$1:CI55)))</f>
        <v>#NUM!</v>
      </c>
      <c r="CM57" s="13" t="e">
        <f t="array" ref="CM57">INDEX(Table5[subactivity], SMALL(IF(CM$2=Table5[activity], MATCH(ROW(Table5[activity]), ROW(Table5[activity]))), ROWS($BD$1:CJ55)))</f>
        <v>#NUM!</v>
      </c>
      <c r="CN57" s="13" t="e">
        <f t="array" ref="CN57">INDEX(Table5[subactivity], SMALL(IF(CN$2=Table5[activity], MATCH(ROW(Table5[activity]), ROW(Table5[activity]))), ROWS($BD$1:CK55)))</f>
        <v>#NUM!</v>
      </c>
      <c r="CO57" s="13" t="e">
        <f t="array" ref="CO57">INDEX(Table5[subactivity], SMALL(IF(CO$2=Table5[activity], MATCH(ROW(Table5[activity]), ROW(Table5[activity]))), ROWS($BD$1:CL55)))</f>
        <v>#NUM!</v>
      </c>
      <c r="CP57" s="13" t="e">
        <f t="array" ref="CP57">INDEX(Table5[subactivity], SMALL(IF(CP$2=Table5[activity], MATCH(ROW(Table5[activity]), ROW(Table5[activity]))), ROWS($BD$1:CM55)))</f>
        <v>#NUM!</v>
      </c>
      <c r="DG57" s="13" t="s">
        <v>154</v>
      </c>
      <c r="DH57" s="13" t="s">
        <v>154</v>
      </c>
      <c r="DJ57" s="13" t="e">
        <f t="array" ref="DJ57">INDEX(Table8[account], SMALL(IF(DJ$2=Table8[subchannel], MATCH(ROW(Table8[subchannel]), ROW(Table8[subchannel]))), ROWS($DG$1:DG55)))</f>
        <v>#NUM!</v>
      </c>
      <c r="DK57" s="13" t="e">
        <f t="array" ref="DK57">INDEX(Table8[account], SMALL(IF(DK$2=Table8[subchannel], MATCH(ROW(Table8[subchannel]), ROW(Table8[subchannel]))), ROWS($DG$1:DH55)))</f>
        <v>#NUM!</v>
      </c>
      <c r="DL57" s="13" t="e">
        <f t="array" ref="DL57">INDEX(Table8[account], SMALL(IF(DL$2=Table8[subchannel], MATCH(ROW(Table8[subchannel]), ROW(Table8[subchannel]))), ROWS($DG$1:DI55)))</f>
        <v>#NUM!</v>
      </c>
      <c r="DM57" s="13" t="e">
        <f t="array" ref="DM57">INDEX(Table8[account], SMALL(IF(DM$2=Table8[subchannel], MATCH(ROW(Table8[subchannel]), ROW(Table8[subchannel]))), ROWS($DG$1:DJ55)))</f>
        <v>#NUM!</v>
      </c>
      <c r="DN57" s="13" t="e">
        <f t="array" ref="DN57">INDEX(Table8[account], SMALL(IF(DN$2=Table8[subchannel], MATCH(ROW(Table8[subchannel]), ROW(Table8[subchannel]))), ROWS($DG$1:DK55)))</f>
        <v>#NUM!</v>
      </c>
      <c r="DO57" s="13" t="e">
        <f t="array" ref="DO57">INDEX(Table8[account], SMALL(IF(DO$2=Table8[subchannel], MATCH(ROW(Table8[subchannel]), ROW(Table8[subchannel]))), ROWS($DG$1:DL55)))</f>
        <v>#NUM!</v>
      </c>
      <c r="DP57" s="13" t="e">
        <f t="array" ref="DP57">INDEX(Table8[account], SMALL(IF(DP$2=Table8[subchannel], MATCH(ROW(Table8[subchannel]), ROW(Table8[subchannel]))), ROWS($DG$1:DM55)))</f>
        <v>#NUM!</v>
      </c>
      <c r="DQ57" s="13" t="e">
        <f t="array" ref="DQ57">INDEX(Table8[account], SMALL(IF(DQ$2=Table8[subchannel], MATCH(ROW(Table8[subchannel]), ROW(Table8[subchannel]))), ROWS($DG$1:DN55)))</f>
        <v>#NUM!</v>
      </c>
      <c r="DR57" s="13" t="e">
        <f t="array" ref="DR57">INDEX(Table8[account], SMALL(IF(DR$2=Table8[subchannel], MATCH(ROW(Table8[subchannel]), ROW(Table8[subchannel]))), ROWS($DG$1:DO55)))</f>
        <v>#NUM!</v>
      </c>
      <c r="DS57" s="13" t="e">
        <f t="array" ref="DS57">INDEX(Table8[account], SMALL(IF(DS$2=Table8[subchannel], MATCH(ROW(Table8[subchannel]), ROW(Table8[subchannel]))), ROWS($DG$1:DP55)))</f>
        <v>#NUM!</v>
      </c>
      <c r="DT57" s="13" t="e">
        <f t="array" ref="DT57">INDEX(Table8[account], SMALL(IF(DT$2=Table8[subchannel], MATCH(ROW(Table8[subchannel]), ROW(Table8[subchannel]))), ROWS($DG$1:DQ55)))</f>
        <v>#NUM!</v>
      </c>
      <c r="DU57" s="13" t="e">
        <f t="array" ref="DU57">INDEX(Table8[account], SMALL(IF(DU$2=Table8[subchannel], MATCH(ROW(Table8[subchannel]), ROW(Table8[subchannel]))), ROWS($DG$1:DR55)))</f>
        <v>#NUM!</v>
      </c>
      <c r="DV57" s="13" t="e">
        <f t="array" ref="DV57">INDEX(Table8[account], SMALL(IF(DV$2=Table8[subchannel], MATCH(ROW(Table8[subchannel]), ROW(Table8[subchannel]))), ROWS($DG$1:DS55)))</f>
        <v>#NUM!</v>
      </c>
      <c r="DW57" s="13" t="e">
        <f t="array" ref="DW57">INDEX(Table8[account], SMALL(IF(DW$2=Table8[subchannel], MATCH(ROW(Table8[subchannel]), ROW(Table8[subchannel]))), ROWS($DG$1:DT55)))</f>
        <v>#NUM!</v>
      </c>
      <c r="DX57" s="13" t="e">
        <f t="array" ref="DX57">INDEX(Table8[account], SMALL(IF(DX$2=Table8[subchannel], MATCH(ROW(Table8[subchannel]), ROW(Table8[subchannel]))), ROWS($DG$1:DU55)))</f>
        <v>#NUM!</v>
      </c>
      <c r="DY57" s="13" t="e">
        <f t="array" ref="DY57">INDEX(Table8[account], SMALL(IF(DY$2=Table8[subchannel], MATCH(ROW(Table8[subchannel]), ROW(Table8[subchannel]))), ROWS($DG$1:DV55)))</f>
        <v>#NUM!</v>
      </c>
      <c r="DZ57" s="13" t="e">
        <f t="array" ref="DZ57">INDEX(Table8[account], SMALL(IF(DZ$2=Table8[subchannel], MATCH(ROW(Table8[subchannel]), ROW(Table8[subchannel]))), ROWS($DG$1:DW55)))</f>
        <v>#NUM!</v>
      </c>
      <c r="EB57" s="13" t="s">
        <v>178</v>
      </c>
      <c r="EC57" s="13" t="s">
        <v>244</v>
      </c>
      <c r="EE57" s="13" t="e">
        <f t="array" ref="EE57">INDEX(Table9[subaccount], SMALL(IF(EE$2=Table9[account], MATCH(ROW(Table9[account]), ROW(Table9[account]))), ROWS($EB$1:EB55)))</f>
        <v>#NUM!</v>
      </c>
      <c r="EF57" s="13" t="e">
        <f t="array" ref="EF57">INDEX(Table9[subaccount], SMALL(IF(EF$2=Table9[account], MATCH(ROW(Table9[account]), ROW(Table9[account]))), ROWS($EB$1:EC55)))</f>
        <v>#NUM!</v>
      </c>
      <c r="EG57" s="13" t="e">
        <f t="array" ref="EG57">INDEX(Table9[subaccount], SMALL(IF(EG$2=Table9[account], MATCH(ROW(Table9[account]), ROW(Table9[account]))), ROWS($EB$1:ED55)))</f>
        <v>#NUM!</v>
      </c>
      <c r="EH57" s="13" t="e">
        <f t="array" ref="EH57">INDEX(Table9[subaccount], SMALL(IF(EH$2=Table9[account], MATCH(ROW(Table9[account]), ROW(Table9[account]))), ROWS($EB$1:EE55)))</f>
        <v>#NUM!</v>
      </c>
      <c r="EI57" s="13" t="e">
        <f t="array" ref="EI57">INDEX(Table9[subaccount], SMALL(IF(EI$2=Table9[account], MATCH(ROW(Table9[account]), ROW(Table9[account]))), ROWS($EB$1:EF55)))</f>
        <v>#NUM!</v>
      </c>
      <c r="EJ57" s="13" t="e">
        <f t="array" ref="EJ57">INDEX(Table9[subaccount], SMALL(IF(EJ$2=Table9[account], MATCH(ROW(Table9[account]), ROW(Table9[account]))), ROWS($EB$1:EG55)))</f>
        <v>#NUM!</v>
      </c>
      <c r="EK57" s="13" t="e">
        <f t="array" ref="EK57">INDEX(Table9[subaccount], SMALL(IF(EK$2=Table9[account], MATCH(ROW(Table9[account]), ROW(Table9[account]))), ROWS($EB$1:EH55)))</f>
        <v>#NUM!</v>
      </c>
      <c r="EL57" s="13" t="e">
        <f t="array" ref="EL57">INDEX(Table9[subaccount], SMALL(IF(EL$2=Table9[account], MATCH(ROW(Table9[account]), ROW(Table9[account]))), ROWS($EB$1:EI55)))</f>
        <v>#NUM!</v>
      </c>
      <c r="EM57" s="13" t="e">
        <f t="array" ref="EM57">INDEX(Table9[subaccount], SMALL(IF(EM$2=Table9[account], MATCH(ROW(Table9[account]), ROW(Table9[account]))), ROWS($EB$1:EJ55)))</f>
        <v>#NUM!</v>
      </c>
      <c r="EN57" s="13" t="e">
        <f t="array" ref="EN57">INDEX(Table9[subaccount], SMALL(IF(EN$2=Table9[account], MATCH(ROW(Table9[account]), ROW(Table9[account]))), ROWS($EB$1:EK55)))</f>
        <v>#NUM!</v>
      </c>
      <c r="EO57" s="13" t="e">
        <f t="array" ref="EO57">INDEX(Table9[subaccount], SMALL(IF(EO$2=Table9[account], MATCH(ROW(Table9[account]), ROW(Table9[account]))), ROWS($EB$1:EL55)))</f>
        <v>#NUM!</v>
      </c>
      <c r="EP57" s="13" t="e">
        <f t="array" ref="EP57">INDEX(Table9[subaccount], SMALL(IF(EP$2=Table9[account], MATCH(ROW(Table9[account]), ROW(Table9[account]))), ROWS($EB$1:EM55)))</f>
        <v>#NUM!</v>
      </c>
      <c r="EQ57" s="13" t="e">
        <f t="array" ref="EQ57">INDEX(Table9[subaccount], SMALL(IF(EQ$2=Table9[account], MATCH(ROW(Table9[account]), ROW(Table9[account]))), ROWS($EB$1:EN55)))</f>
        <v>#NUM!</v>
      </c>
      <c r="ER57" s="13" t="e">
        <f t="array" ref="ER57">INDEX(Table9[subaccount], SMALL(IF(ER$2=Table9[account], MATCH(ROW(Table9[account]), ROW(Table9[account]))), ROWS($EB$1:EO55)))</f>
        <v>#NUM!</v>
      </c>
      <c r="ES57" s="13" t="e">
        <f t="array" ref="ES57">INDEX(Table9[subaccount], SMALL(IF(ES$2=Table9[account], MATCH(ROW(Table9[account]), ROW(Table9[account]))), ROWS($EB$1:EP55)))</f>
        <v>#NUM!</v>
      </c>
      <c r="ET57" s="13" t="e">
        <f t="array" ref="ET57">INDEX(Table9[subaccount], SMALL(IF(ET$2=Table9[account], MATCH(ROW(Table9[account]), ROW(Table9[account]))), ROWS($EB$1:EQ55)))</f>
        <v>#NUM!</v>
      </c>
      <c r="EU57" s="13" t="e">
        <f t="array" ref="EU57">INDEX(Table9[subaccount], SMALL(IF(EU$2=Table9[account], MATCH(ROW(Table9[account]), ROW(Table9[account]))), ROWS($EB$1:ER55)))</f>
        <v>#NUM!</v>
      </c>
      <c r="EV57" s="13" t="e">
        <f t="array" ref="EV57">INDEX(Table9[subaccount], SMALL(IF(EV$2=Table9[account], MATCH(ROW(Table9[account]), ROW(Table9[account]))), ROWS($EB$1:ES55)))</f>
        <v>#NUM!</v>
      </c>
      <c r="EW57" s="13" t="e">
        <f t="array" ref="EW57">INDEX(Table9[subaccount], SMALL(IF(EW$2=Table9[account], MATCH(ROW(Table9[account]), ROW(Table9[account]))), ROWS($EB$1:ET55)))</f>
        <v>#NUM!</v>
      </c>
      <c r="EX57" s="13" t="e">
        <f t="array" ref="EX57">INDEX(Table9[subaccount], SMALL(IF(EX$2=Table9[account], MATCH(ROW(Table9[account]), ROW(Table9[account]))), ROWS($EB$1:EU55)))</f>
        <v>#NUM!</v>
      </c>
      <c r="EY57" s="13" t="e">
        <f t="array" ref="EY57">INDEX(Table9[subaccount], SMALL(IF(EY$2=Table9[account], MATCH(ROW(Table9[account]), ROW(Table9[account]))), ROWS($EB$1:EV55)))</f>
        <v>#NUM!</v>
      </c>
      <c r="EZ57" s="13" t="e">
        <f t="array" ref="EZ57">INDEX(Table9[subaccount], SMALL(IF(EZ$2=Table9[account], MATCH(ROW(Table9[account]), ROW(Table9[account]))), ROWS($EB$1:EW55)))</f>
        <v>#NUM!</v>
      </c>
      <c r="FA57" s="13" t="e">
        <f t="array" ref="FA57">INDEX(Table9[subaccount], SMALL(IF(FA$2=Table9[account], MATCH(ROW(Table9[account]), ROW(Table9[account]))), ROWS($EB$1:EX55)))</f>
        <v>#NUM!</v>
      </c>
      <c r="FB57" s="13" t="e">
        <f t="array" ref="FB57">INDEX(Table9[subaccount], SMALL(IF(FB$2=Table9[account], MATCH(ROW(Table9[account]), ROW(Table9[account]))), ROWS($EB$1:EY55)))</f>
        <v>#NUM!</v>
      </c>
      <c r="FC57" s="13" t="e">
        <f t="array" ref="FC57">INDEX(Table9[subaccount], SMALL(IF(FC$2=Table9[account], MATCH(ROW(Table9[account]), ROW(Table9[account]))), ROWS($EB$1:EZ55)))</f>
        <v>#NUM!</v>
      </c>
      <c r="FD57" s="13" t="e">
        <f t="array" ref="FD57">INDEX(Table9[subaccount], SMALL(IF(FD$2=Table9[account], MATCH(ROW(Table9[account]), ROW(Table9[account]))), ROWS($EB$1:FA55)))</f>
        <v>#NUM!</v>
      </c>
      <c r="FE57" s="13" t="e">
        <f t="array" ref="FE57">INDEX(Table9[subaccount], SMALL(IF(FE$2=Table9[account], MATCH(ROW(Table9[account]), ROW(Table9[account]))), ROWS($EB$1:FB55)))</f>
        <v>#NUM!</v>
      </c>
      <c r="FF57" s="13" t="e">
        <f t="array" ref="FF57">INDEX(Table9[subaccount], SMALL(IF(FF$2=Table9[account], MATCH(ROW(Table9[account]), ROW(Table9[account]))), ROWS($EB$1:FC55)))</f>
        <v>#NUM!</v>
      </c>
      <c r="FG57" s="13" t="e">
        <f t="array" ref="FG57">INDEX(Table9[subaccount], SMALL(IF(FG$2=Table9[account], MATCH(ROW(Table9[account]), ROW(Table9[account]))), ROWS($EB$1:FD55)))</f>
        <v>#NUM!</v>
      </c>
      <c r="FH57" s="13" t="e">
        <f t="array" ref="FH57">INDEX(Table9[subaccount], SMALL(IF(FH$2=Table9[account], MATCH(ROW(Table9[account]), ROW(Table9[account]))), ROWS($EB$1:FE55)))</f>
        <v>#NUM!</v>
      </c>
      <c r="FI57" s="13" t="e">
        <f t="array" ref="FI57">INDEX(Table9[subaccount], SMALL(IF(FI$2=Table9[account], MATCH(ROW(Table9[account]), ROW(Table9[account]))), ROWS($EB$1:FF55)))</f>
        <v>#NUM!</v>
      </c>
      <c r="FJ57" s="13" t="e">
        <f t="array" ref="FJ57">INDEX(Table9[subaccount], SMALL(IF(FJ$2=Table9[account], MATCH(ROW(Table9[account]), ROW(Table9[account]))), ROWS($EB$1:FG55)))</f>
        <v>#NUM!</v>
      </c>
      <c r="FK57" s="13" t="e">
        <f t="array" ref="FK57">INDEX(Table9[subaccount], SMALL(IF(FK$2=Table9[account], MATCH(ROW(Table9[account]), ROW(Table9[account]))), ROWS($EB$1:FH55)))</f>
        <v>#NUM!</v>
      </c>
      <c r="FL57" s="13" t="e">
        <f t="array" ref="FL57">INDEX(Table9[subaccount], SMALL(IF(FL$2=Table9[account], MATCH(ROW(Table9[account]), ROW(Table9[account]))), ROWS($EB$1:FI55)))</f>
        <v>#NUM!</v>
      </c>
      <c r="FM57" s="13" t="e">
        <f t="array" ref="FM57">INDEX(Table9[subaccount], SMALL(IF(FM$2=Table9[account], MATCH(ROW(Table9[account]), ROW(Table9[account]))), ROWS($EB$1:FJ55)))</f>
        <v>#NUM!</v>
      </c>
      <c r="FN57" s="13" t="e">
        <f t="array" ref="FN57">INDEX(Table9[subaccount], SMALL(IF(FN$2=Table9[account], MATCH(ROW(Table9[account]), ROW(Table9[account]))), ROWS($EB$1:FK55)))</f>
        <v>#NUM!</v>
      </c>
      <c r="FO57" s="13" t="e">
        <f t="array" ref="FO57">INDEX(Table9[subaccount], SMALL(IF(FO$2=Table9[account], MATCH(ROW(Table9[account]), ROW(Table9[account]))), ROWS($EB$1:FL55)))</f>
        <v>#NUM!</v>
      </c>
      <c r="FP57" s="13" t="e">
        <f t="array" ref="FP57">INDEX(Table9[subaccount], SMALL(IF(FP$2=Table9[account], MATCH(ROW(Table9[account]), ROW(Table9[account]))), ROWS($EB$1:FM55)))</f>
        <v>#NUM!</v>
      </c>
      <c r="FQ57" s="13" t="e">
        <f t="array" ref="FQ57">INDEX(Table9[subaccount], SMALL(IF(FQ$2=Table9[account], MATCH(ROW(Table9[account]), ROW(Table9[account]))), ROWS($EB$1:FN55)))</f>
        <v>#NUM!</v>
      </c>
      <c r="FR57" s="13" t="e">
        <f t="array" ref="FR57">INDEX(Table9[subaccount], SMALL(IF(FR$2=Table9[account], MATCH(ROW(Table9[account]), ROW(Table9[account]))), ROWS($EB$1:FO55)))</f>
        <v>#NUM!</v>
      </c>
      <c r="FS57" s="13" t="e">
        <f t="array" ref="FS57">INDEX(Table9[subaccount], SMALL(IF(FS$2=Table9[account], MATCH(ROW(Table9[account]), ROW(Table9[account]))), ROWS($EB$1:FP55)))</f>
        <v>#NUM!</v>
      </c>
      <c r="FT57" s="13" t="e">
        <f t="array" ref="FT57">INDEX(Table9[subaccount], SMALL(IF(FT$2=Table9[account], MATCH(ROW(Table9[account]), ROW(Table9[account]))), ROWS($EB$1:FQ55)))</f>
        <v>#NUM!</v>
      </c>
      <c r="FU57" s="13" t="e">
        <f t="array" ref="FU57">INDEX(Table9[subaccount], SMALL(IF(FU$2=Table9[account], MATCH(ROW(Table9[account]), ROW(Table9[account]))), ROWS($EB$1:FR55)))</f>
        <v>#NUM!</v>
      </c>
      <c r="FV57" s="13" t="e">
        <f t="array" ref="FV57">INDEX(Table9[subaccount], SMALL(IF(FV$2=Table9[account], MATCH(ROW(Table9[account]), ROW(Table9[account]))), ROWS($EB$1:FS55)))</f>
        <v>#NUM!</v>
      </c>
      <c r="FW57" s="13" t="e">
        <f t="array" ref="FW57">INDEX(Table9[subaccount], SMALL(IF(FW$2=Table9[account], MATCH(ROW(Table9[account]), ROW(Table9[account]))), ROWS($EB$1:FT55)))</f>
        <v>#NUM!</v>
      </c>
      <c r="FX57" s="13" t="e">
        <f t="array" ref="FX57">INDEX(Table9[subaccount], SMALL(IF(FX$2=Table9[account], MATCH(ROW(Table9[account]), ROW(Table9[account]))), ROWS($EB$1:FU55)))</f>
        <v>#NUM!</v>
      </c>
      <c r="FY57" s="13" t="e">
        <f t="array" ref="FY57">INDEX(Table9[subaccount], SMALL(IF(FY$2=Table9[account], MATCH(ROW(Table9[account]), ROW(Table9[account]))), ROWS($EB$1:FV55)))</f>
        <v>#NUM!</v>
      </c>
      <c r="FZ57" s="13" t="e">
        <f t="array" ref="FZ57">INDEX(Table9[subaccount], SMALL(IF(FZ$2=Table9[account], MATCH(ROW(Table9[account]), ROW(Table9[account]))), ROWS($EB$1:FW55)))</f>
        <v>#NUM!</v>
      </c>
      <c r="GA57" s="13" t="e">
        <f t="array" ref="GA57">INDEX(Table9[subaccount], SMALL(IF(GA$2=Table9[account], MATCH(ROW(Table9[account]), ROW(Table9[account]))), ROWS($EB$1:FX55)))</f>
        <v>#NUM!</v>
      </c>
      <c r="GB57" s="13" t="e">
        <f t="array" ref="GB57">INDEX(Table9[subaccount], SMALL(IF(GB$2=Table9[account], MATCH(ROW(Table9[account]), ROW(Table9[account]))), ROWS($EB$1:FY55)))</f>
        <v>#NUM!</v>
      </c>
      <c r="GC57" s="13" t="e">
        <f t="array" ref="GC57">INDEX(Table9[subaccount], SMALL(IF(GC$2=Table9[account], MATCH(ROW(Table9[account]), ROW(Table9[account]))), ROWS($EB$1:FZ55)))</f>
        <v>#NUM!</v>
      </c>
      <c r="GD57" s="13" t="e">
        <f t="array" ref="GD57">INDEX(Table9[subaccount], SMALL(IF(GD$2=Table9[account], MATCH(ROW(Table9[account]), ROW(Table9[account]))), ROWS($EB$1:GA55)))</f>
        <v>#NUM!</v>
      </c>
      <c r="GE57" s="13" t="e">
        <f t="array" ref="GE57">INDEX(Table9[subaccount], SMALL(IF(GE$2=Table9[account], MATCH(ROW(Table9[account]), ROW(Table9[account]))), ROWS($EB$1:GB55)))</f>
        <v>#NUM!</v>
      </c>
      <c r="GF57" s="13" t="e">
        <f t="array" ref="GF57">INDEX(Table9[subaccount], SMALL(IF(GF$2=Table9[account], MATCH(ROW(Table9[account]), ROW(Table9[account]))), ROWS($EB$1:GC55)))</f>
        <v>#NUM!</v>
      </c>
      <c r="GG57" s="13" t="e">
        <f t="array" ref="GG57">INDEX(Table9[subaccount], SMALL(IF(GG$2=Table9[account], MATCH(ROW(Table9[account]), ROW(Table9[account]))), ROWS($EB$1:GD55)))</f>
        <v>#NUM!</v>
      </c>
      <c r="GH57" s="13" t="e">
        <f t="array" ref="GH57">INDEX(Table9[subaccount], SMALL(IF(GH$2=Table9[account], MATCH(ROW(Table9[account]), ROW(Table9[account]))), ROWS($EB$1:GE55)))</f>
        <v>#NUM!</v>
      </c>
      <c r="GI57" s="13" t="e">
        <f t="array" ref="GI57">INDEX(Table9[subaccount], SMALL(IF(GI$2=Table9[account], MATCH(ROW(Table9[account]), ROW(Table9[account]))), ROWS($EB$1:GF55)))</f>
        <v>#NUM!</v>
      </c>
      <c r="GJ57" s="13" t="e">
        <f t="array" ref="GJ57">INDEX(Table9[subaccount], SMALL(IF(GJ$2=Table9[account], MATCH(ROW(Table9[account]), ROW(Table9[account]))), ROWS($EB$1:GG55)))</f>
        <v>#NUM!</v>
      </c>
      <c r="GK57" s="13" t="e">
        <f t="array" ref="GK57">INDEX(Table9[subaccount], SMALL(IF(GK$2=Table9[account], MATCH(ROW(Table9[account]), ROW(Table9[account]))), ROWS($EB$1:GH55)))</f>
        <v>#NUM!</v>
      </c>
      <c r="GL57" s="13" t="e">
        <f t="array" ref="GL57">INDEX(Table9[subaccount], SMALL(IF(GL$2=Table9[account], MATCH(ROW(Table9[account]), ROW(Table9[account]))), ROWS($EB$1:GI55)))</f>
        <v>#NUM!</v>
      </c>
      <c r="GM57" s="13" t="e">
        <f t="array" ref="GM57">INDEX(Table9[subaccount], SMALL(IF(GM$2=Table9[account], MATCH(ROW(Table9[account]), ROW(Table9[account]))), ROWS($EB$1:GJ55)))</f>
        <v>#NUM!</v>
      </c>
      <c r="GN57" s="13" t="e">
        <f t="array" ref="GN57">INDEX(Table9[subaccount], SMALL(IF(GN$2=Table9[account], MATCH(ROW(Table9[account]), ROW(Table9[account]))), ROWS($EB$1:GK55)))</f>
        <v>#NUM!</v>
      </c>
      <c r="GO57" s="13" t="e">
        <f t="array" ref="GO57">INDEX(Table9[subaccount], SMALL(IF(GO$2=Table9[account], MATCH(ROW(Table9[account]), ROW(Table9[account]))), ROWS($EB$1:GL55)))</f>
        <v>#NUM!</v>
      </c>
      <c r="GP57" s="13" t="e">
        <f t="array" ref="GP57">INDEX(Table9[subaccount], SMALL(IF(GP$2=Table9[account], MATCH(ROW(Table9[account]), ROW(Table9[account]))), ROWS($EB$1:GM55)))</f>
        <v>#NUM!</v>
      </c>
      <c r="GQ57" s="13" t="e">
        <f t="array" ref="GQ57">INDEX(Table9[subaccount], SMALL(IF(GQ$2=Table9[account], MATCH(ROW(Table9[account]), ROW(Table9[account]))), ROWS($EB$1:GN55)))</f>
        <v>#NUM!</v>
      </c>
      <c r="GR57" s="13" t="e">
        <f t="array" ref="GR57">INDEX(Table9[subaccount], SMALL(IF(GR$2=Table9[account], MATCH(ROW(Table9[account]), ROW(Table9[account]))), ROWS($EB$1:GO55)))</f>
        <v>#NUM!</v>
      </c>
      <c r="GY57" s="13"/>
      <c r="GZ57" s="13"/>
      <c r="HA57" s="13"/>
      <c r="HC57" s="13" t="s">
        <v>413</v>
      </c>
      <c r="HD57" s="13" t="s">
        <v>495</v>
      </c>
      <c r="HF57" s="13" t="e">
        <f t="array" ref="HF57">INDEX(Table12[SKU], SMALL(IF(HF$2=Table12[Brand], MATCH(ROW(Table12[Brand]), ROW(Table12[Brand]))), ROWS($HC$1:HC55)))</f>
        <v>#NUM!</v>
      </c>
      <c r="HG57" s="13" t="e">
        <f t="array" ref="HG57">INDEX(Table12[SKU], SMALL(IF(HG$2=Table12[Brand], MATCH(ROW(Table12[Brand]), ROW(Table12[Brand]))), ROWS($HC$1:HD55)))</f>
        <v>#NUM!</v>
      </c>
      <c r="HH57" s="13" t="e">
        <f t="array" ref="HH57">INDEX(Table12[SKU], SMALL(IF(HH$2=Table12[Brand], MATCH(ROW(Table12[Brand]), ROW(Table12[Brand]))), ROWS($HC$1:HE55)))</f>
        <v>#NUM!</v>
      </c>
      <c r="HI57" s="13" t="e">
        <f t="array" ref="HI57">INDEX(Table12[SKU], SMALL(IF(HI$2=Table12[Brand], MATCH(ROW(Table12[Brand]), ROW(Table12[Brand]))), ROWS($HC$1:HF55)))</f>
        <v>#NUM!</v>
      </c>
      <c r="HJ57" s="13" t="e">
        <f t="array" ref="HJ57">INDEX(Table12[SKU], SMALL(IF(HJ$2=Table12[Brand], MATCH(ROW(Table12[Brand]), ROW(Table12[Brand]))), ROWS($HC$1:HG55)))</f>
        <v>#NUM!</v>
      </c>
      <c r="HK57" s="13" t="e">
        <f t="array" ref="HK57">INDEX(Table12[SKU], SMALL(IF(HK$2=Table12[Brand], MATCH(ROW(Table12[Brand]), ROW(Table12[Brand]))), ROWS($HC$1:HH55)))</f>
        <v>#NUM!</v>
      </c>
      <c r="HL57" s="13" t="e">
        <f t="array" ref="HL57">INDEX(Table12[SKU], SMALL(IF(HL$2=Table12[Brand], MATCH(ROW(Table12[Brand]), ROW(Table12[Brand]))), ROWS($HC$1:HI55)))</f>
        <v>#NUM!</v>
      </c>
      <c r="HM57" s="13" t="e">
        <f t="array" ref="HM57">INDEX(Table12[SKU], SMALL(IF(HM$2=Table12[Brand], MATCH(ROW(Table12[Brand]), ROW(Table12[Brand]))), ROWS($HC$1:HJ55)))</f>
        <v>#NUM!</v>
      </c>
      <c r="HN57" s="13" t="e">
        <f t="array" ref="HN57">INDEX(Table12[SKU], SMALL(IF(HN$2=Table12[Brand], MATCH(ROW(Table12[Brand]), ROW(Table12[Brand]))), ROWS($HC$1:HK55)))</f>
        <v>#NUM!</v>
      </c>
      <c r="HO57" s="13" t="e">
        <f t="array" ref="HO57">INDEX(Table12[SKU], SMALL(IF(HO$2=Table12[Brand], MATCH(ROW(Table12[Brand]), ROW(Table12[Brand]))), ROWS($HC$1:HL55)))</f>
        <v>#NUM!</v>
      </c>
      <c r="HP57" s="13" t="e">
        <f t="array" ref="HP57">INDEX(Table12[SKU], SMALL(IF(HP$2=Table12[Brand], MATCH(ROW(Table12[Brand]), ROW(Table12[Brand]))), ROWS($HC$1:HM55)))</f>
        <v>#NUM!</v>
      </c>
      <c r="HQ57" s="13" t="e">
        <f t="array" ref="HQ57">INDEX(Table12[SKU], SMALL(IF(HQ$2=Table12[Brand], MATCH(ROW(Table12[Brand]), ROW(Table12[Brand]))), ROWS($HC$1:HN55)))</f>
        <v>#NUM!</v>
      </c>
      <c r="HR57" s="13" t="e">
        <f t="array" ref="HR57">INDEX(Table12[SKU], SMALL(IF(HR$2=Table12[Brand], MATCH(ROW(Table12[Brand]), ROW(Table12[Brand]))), ROWS($HC$1:HO55)))</f>
        <v>#NUM!</v>
      </c>
      <c r="HS57" s="13" t="e">
        <f t="array" ref="HS57">INDEX(Table12[SKU], SMALL(IF(HS$2=Table12[Brand], MATCH(ROW(Table12[Brand]), ROW(Table12[Brand]))), ROWS($HC$1:HP55)))</f>
        <v>#NUM!</v>
      </c>
      <c r="HT57" s="13" t="e">
        <f t="array" ref="HT57">INDEX(Table12[SKU], SMALL(IF(HT$2=Table12[Brand], MATCH(ROW(Table12[Brand]), ROW(Table12[Brand]))), ROWS($HC$1:HQ55)))</f>
        <v>#NUM!</v>
      </c>
      <c r="HU57" s="13" t="e">
        <f t="array" ref="HU57">INDEX(Table12[SKU], SMALL(IF(HU$2=Table12[Brand], MATCH(ROW(Table12[Brand]), ROW(Table12[Brand]))), ROWS($HC$1:HR55)))</f>
        <v>#NUM!</v>
      </c>
      <c r="HV57" s="13" t="e">
        <f t="array" ref="HV57">INDEX(Table12[SKU], SMALL(IF(HV$2=Table12[Brand], MATCH(ROW(Table12[Brand]), ROW(Table12[Brand]))), ROWS($HC$1:HS55)))</f>
        <v>#NUM!</v>
      </c>
      <c r="HW57" s="13" t="e">
        <f t="array" ref="HW57">INDEX(Table12[SKU], SMALL(IF(HW$2=Table12[Brand], MATCH(ROW(Table12[Brand]), ROW(Table12[Brand]))), ROWS($HC$1:HT55)))</f>
        <v>#NUM!</v>
      </c>
      <c r="HX57" s="13" t="e">
        <f t="array" ref="HX57">INDEX(Table12[SKU], SMALL(IF(HX$2=Table12[Brand], MATCH(ROW(Table12[Brand]), ROW(Table12[Brand]))), ROWS($HC$1:HU55)))</f>
        <v>#NUM!</v>
      </c>
      <c r="HY57" s="13" t="e">
        <f t="array" ref="HY57">INDEX(Table12[SKU], SMALL(IF(HY$2=Table12[Brand], MATCH(ROW(Table12[Brand]), ROW(Table12[Brand]))), ROWS($HC$1:HV55)))</f>
        <v>#NUM!</v>
      </c>
      <c r="HZ57" s="13" t="e">
        <f t="array" ref="HZ57">INDEX(Table12[SKU], SMALL(IF(HZ$2=Table12[Brand], MATCH(ROW(Table12[Brand]), ROW(Table12[Brand]))), ROWS($HC$1:HW55)))</f>
        <v>#NUM!</v>
      </c>
      <c r="IA57" s="13" t="e">
        <f t="array" ref="IA57">INDEX(Table12[SKU], SMALL(IF(IA$2=Table12[Brand], MATCH(ROW(Table12[Brand]), ROW(Table12[Brand]))), ROWS($HC$1:HX55)))</f>
        <v>#NUM!</v>
      </c>
      <c r="IB57" s="13" t="e">
        <f t="array" ref="IB57">INDEX(Table12[SKU], SMALL(IF(IB$2=Table12[Brand], MATCH(ROW(Table12[Brand]), ROW(Table12[Brand]))), ROWS($HC$1:HY55)))</f>
        <v>#NUM!</v>
      </c>
      <c r="IC57" s="13" t="e">
        <f t="array" ref="IC57">INDEX(Table12[SKU], SMALL(IF(IC$2=Table12[Brand], MATCH(ROW(Table12[Brand]), ROW(Table12[Brand]))), ROWS($HC$1:HZ55)))</f>
        <v>#NUM!</v>
      </c>
      <c r="ID57" s="13" t="e">
        <f t="array" ref="ID57">INDEX(Table12[SKU], SMALL(IF(ID$2=Table12[Brand], MATCH(ROW(Table12[Brand]), ROW(Table12[Brand]))), ROWS($HC$1:IA55)))</f>
        <v>#NUM!</v>
      </c>
      <c r="IE57" s="13" t="e">
        <f t="array" ref="IE57">INDEX(Table12[SKU], SMALL(IF(IE$2=Table12[Brand], MATCH(ROW(Table12[Brand]), ROW(Table12[Brand]))), ROWS($HC$1:IB55)))</f>
        <v>#NUM!</v>
      </c>
      <c r="IF57" s="13" t="e">
        <f t="array" ref="IF57">INDEX(Table12[SKU], SMALL(IF(IF$2=Table12[Brand], MATCH(ROW(Table12[Brand]), ROW(Table12[Brand]))), ROWS($HC$1:IC55)))</f>
        <v>#NUM!</v>
      </c>
      <c r="IG57" s="13" t="e">
        <f t="array" ref="IG57">INDEX(Table12[SKU], SMALL(IF(IG$2=Table12[Brand], MATCH(ROW(Table12[Brand]), ROW(Table12[Brand]))), ROWS($HC$1:ID55)))</f>
        <v>#NUM!</v>
      </c>
      <c r="IH57" s="13" t="e">
        <f t="array" ref="IH57">INDEX(Table12[SKU], SMALL(IF(IH$2=Table12[Brand], MATCH(ROW(Table12[Brand]), ROW(Table12[Brand]))), ROWS($HC$1:IE55)))</f>
        <v>#NUM!</v>
      </c>
      <c r="II57" s="13" t="e">
        <f t="array" ref="II57">INDEX(Table12[SKU], SMALL(IF(II$2=Table12[Brand], MATCH(ROW(Table12[Brand]), ROW(Table12[Brand]))), ROWS($HC$1:IF55)))</f>
        <v>#NUM!</v>
      </c>
      <c r="IJ57" s="13" t="e">
        <f t="array" ref="IJ57">INDEX(Table12[SKU], SMALL(IF(IJ$2=Table12[Brand], MATCH(ROW(Table12[Brand]), ROW(Table12[Brand]))), ROWS($HC$1:IG55)))</f>
        <v>#NUM!</v>
      </c>
      <c r="IL57" t="s">
        <v>413</v>
      </c>
      <c r="IM57" t="s">
        <v>495</v>
      </c>
      <c r="IN57" s="13">
        <f t="shared" si="0"/>
        <v>0</v>
      </c>
    </row>
    <row r="58" spans="33:248">
      <c r="AG58" s="2" t="s">
        <v>109</v>
      </c>
      <c r="AH58" s="3" t="s">
        <v>72</v>
      </c>
      <c r="AJ58" s="13" t="e" cm="1">
        <f t="array" ref="AJ58">INDEX(Table4[activity], SMALL(IF(AJ$2=Table4[subcategory], MATCH(ROW(Table4[subcategory]), ROW(Table4[subcategory]))), ROWS($AG$1:AG56)))</f>
        <v>#NUM!</v>
      </c>
      <c r="AK58" s="13" t="e" cm="1">
        <f t="array" ref="AK58">INDEX(Table4[activity], SMALL(IF(AK$2=Table4[subcategory], MATCH(ROW(Table4[subcategory]), ROW(Table4[subcategory]))), ROWS($AG$1:AH56)))</f>
        <v>#NUM!</v>
      </c>
      <c r="AL58" s="13" t="e" cm="1">
        <f t="array" ref="AL58">INDEX(Table4[activity], SMALL(IF(AL$2=Table4[subcategory], MATCH(ROW(Table4[subcategory]), ROW(Table4[subcategory]))), ROWS($AG$1:AI56)))</f>
        <v>#NUM!</v>
      </c>
      <c r="AM58" s="13" t="e" cm="1">
        <f t="array" ref="AM58">INDEX(Table4[activity], SMALL(IF(AM$2=Table4[subcategory], MATCH(ROW(Table4[subcategory]), ROW(Table4[subcategory]))), ROWS($AG$1:AJ56)))</f>
        <v>#NUM!</v>
      </c>
      <c r="AN58" s="13" t="e" cm="1">
        <f t="array" ref="AN58">INDEX(Table4[activity], SMALL(IF(AN$2=Table4[subcategory], MATCH(ROW(Table4[subcategory]), ROW(Table4[subcategory]))), ROWS($AG$1:AK56)))</f>
        <v>#NUM!</v>
      </c>
      <c r="AO58" s="13" t="e" cm="1">
        <f t="array" ref="AO58">INDEX(Table4[activity], SMALL(IF(AO$2=Table4[subcategory], MATCH(ROW(Table4[subcategory]), ROW(Table4[subcategory]))), ROWS($AG$1:AL56)))</f>
        <v>#NUM!</v>
      </c>
      <c r="AP58" s="13" t="e" cm="1">
        <f t="array" ref="AP58">INDEX(Table4[activity], SMALL(IF(AP$2=Table4[subcategory], MATCH(ROW(Table4[subcategory]), ROW(Table4[subcategory]))), ROWS($AG$1:AM56)))</f>
        <v>#NUM!</v>
      </c>
      <c r="AQ58" s="13" t="e" cm="1">
        <f t="array" ref="AQ58">INDEX(Table4[activity], SMALL(IF(AQ$2=Table4[subcategory], MATCH(ROW(Table4[subcategory]), ROW(Table4[subcategory]))), ROWS($AG$1:AN56)))</f>
        <v>#NUM!</v>
      </c>
      <c r="AR58" s="13" t="e" cm="1">
        <f t="array" ref="AR58">INDEX(Table4[activity], SMALL(IF(AR$2=Table4[subcategory], MATCH(ROW(Table4[subcategory]), ROW(Table4[subcategory]))), ROWS($AG$1:AO56)))</f>
        <v>#NUM!</v>
      </c>
      <c r="AS58" s="13" t="e" cm="1">
        <f t="array" ref="AS58">INDEX(Table4[activity], SMALL(IF(AS$2=Table4[subcategory], MATCH(ROW(Table4[subcategory]), ROW(Table4[subcategory]))), ROWS($AG$1:AP56)))</f>
        <v>#NUM!</v>
      </c>
      <c r="AT58" s="13" t="e" cm="1">
        <f t="array" ref="AT58">INDEX(Table4[activity], SMALL(IF(AT$2=Table4[subcategory], MATCH(ROW(Table4[subcategory]), ROW(Table4[subcategory]))), ROWS($AG$1:AQ56)))</f>
        <v>#NUM!</v>
      </c>
      <c r="AU58" s="13" t="e" cm="1">
        <f t="array" ref="AU58">INDEX(Table4[activity], SMALL(IF(AU$2=Table4[subcategory], MATCH(ROW(Table4[subcategory]), ROW(Table4[subcategory]))), ROWS($AG$1:AR56)))</f>
        <v>#NUM!</v>
      </c>
      <c r="AV58" s="13" t="e" cm="1">
        <f t="array" ref="AV58">INDEX(Table4[activity], SMALL(IF(AV$2=Table4[subcategory], MATCH(ROW(Table4[subcategory]), ROW(Table4[subcategory]))), ROWS($AG$1:AS56)))</f>
        <v>#NUM!</v>
      </c>
      <c r="AW58" s="13" t="e" cm="1">
        <f t="array" ref="AW58">INDEX(Table4[activity], SMALL(IF(AW$2=Table4[subcategory], MATCH(ROW(Table4[subcategory]), ROW(Table4[subcategory]))), ROWS($AG$1:AT56)))</f>
        <v>#NUM!</v>
      </c>
      <c r="AX58" s="13" t="e" cm="1">
        <f t="array" ref="AX58">INDEX(Table4[activity], SMALL(IF(AX$2=Table4[subcategory], MATCH(ROW(Table4[subcategory]), ROW(Table4[subcategory]))), ROWS($AG$1:AU56)))</f>
        <v>#NUM!</v>
      </c>
      <c r="AY58" s="13" t="e" cm="1">
        <f t="array" ref="AY58">INDEX(Table4[activity], SMALL(IF(AY$2=Table4[subcategory], MATCH(ROW(Table4[subcategory]), ROW(Table4[subcategory]))), ROWS($AG$1:AV56)))</f>
        <v>#NUM!</v>
      </c>
      <c r="AZ58" s="13" t="e" cm="1">
        <f t="array" ref="AZ58">INDEX(Table4[activity], SMALL(IF(AZ$2=Table4[subcategory], MATCH(ROW(Table4[subcategory]), ROW(Table4[subcategory]))), ROWS($AG$1:AW56)))</f>
        <v>#NUM!</v>
      </c>
      <c r="BA58" s="13" t="e" cm="1">
        <f t="array" ref="BA58">INDEX(Table4[activity], SMALL(IF(BA$2=Table4[subcategory], MATCH(ROW(Table4[subcategory]), ROW(Table4[subcategory]))), ROWS($AG$1:AX56)))</f>
        <v>#NUM!</v>
      </c>
      <c r="BB58" s="13" t="e" cm="1">
        <f t="array" ref="BB58">INDEX(Table4[activity], SMALL(IF(BB$2=Table4[subcategory], MATCH(ROW(Table4[subcategory]), ROW(Table4[subcategory]))), ROWS($AG$1:AY56)))</f>
        <v>#NUM!</v>
      </c>
      <c r="BD58" s="13" t="s">
        <v>53</v>
      </c>
      <c r="BE58" s="13" t="s">
        <v>609</v>
      </c>
      <c r="BG58" s="13" t="e">
        <f t="array" ref="BG58">INDEX(Table5[subactivity], SMALL(IF(BG$2=Table5[activity], MATCH(ROW(Table5[activity]), ROW(Table5[activity]))), ROWS($BD$1:BD56)))</f>
        <v>#NUM!</v>
      </c>
      <c r="BH58" s="13" t="e">
        <f t="array" ref="BH58">INDEX(Table5[subactivity], SMALL(IF(BH$2=Table5[activity], MATCH(ROW(Table5[activity]), ROW(Table5[activity]))), ROWS($BD$1:BE56)))</f>
        <v>#NUM!</v>
      </c>
      <c r="BI58" s="13" t="e">
        <f t="array" ref="BI58">INDEX(Table5[subactivity], SMALL(IF(BI$2=Table5[activity], MATCH(ROW(Table5[activity]), ROW(Table5[activity]))), ROWS($BD$1:BF56)))</f>
        <v>#NUM!</v>
      </c>
      <c r="BJ58" s="13" t="e">
        <f t="array" ref="BJ58">INDEX(Table5[subactivity], SMALL(IF(BJ$2=Table5[activity], MATCH(ROW(Table5[activity]), ROW(Table5[activity]))), ROWS($BD$1:BG56)))</f>
        <v>#NUM!</v>
      </c>
      <c r="BK58" s="13" t="e">
        <f t="array" ref="BK58">INDEX(Table5[subactivity], SMALL(IF(BK$2=Table5[activity], MATCH(ROW(Table5[activity]), ROW(Table5[activity]))), ROWS($BD$1:BH56)))</f>
        <v>#NUM!</v>
      </c>
      <c r="BL58" s="13" t="e">
        <f t="array" ref="BL58">INDEX(Table5[subactivity], SMALL(IF(BL$2=Table5[activity], MATCH(ROW(Table5[activity]), ROW(Table5[activity]))), ROWS($BD$1:BI56)))</f>
        <v>#NUM!</v>
      </c>
      <c r="BM58" s="13" t="e">
        <f t="array" ref="BM58">INDEX(Table5[subactivity], SMALL(IF(BM$2=Table5[activity], MATCH(ROW(Table5[activity]), ROW(Table5[activity]))), ROWS($BD$1:BJ56)))</f>
        <v>#NUM!</v>
      </c>
      <c r="BN58" s="13" t="e">
        <f t="array" ref="BN58">INDEX(Table5[subactivity], SMALL(IF(BN$2=Table5[activity], MATCH(ROW(Table5[activity]), ROW(Table5[activity]))), ROWS($BD$1:BK56)))</f>
        <v>#NUM!</v>
      </c>
      <c r="BO58" s="13" t="e">
        <f t="array" ref="BO58">INDEX(Table5[subactivity], SMALL(IF(BO$2=Table5[activity], MATCH(ROW(Table5[activity]), ROW(Table5[activity]))), ROWS($BD$1:BL56)))</f>
        <v>#NUM!</v>
      </c>
      <c r="BP58" s="13" t="e">
        <f t="array" ref="BP58">INDEX(Table5[subactivity], SMALL(IF(BP$2=Table5[activity], MATCH(ROW(Table5[activity]), ROW(Table5[activity]))), ROWS($BD$1:BM56)))</f>
        <v>#NUM!</v>
      </c>
      <c r="BQ58" s="13" t="e">
        <f t="array" ref="BQ58">INDEX(Table5[subactivity], SMALL(IF(BQ$2=Table5[activity], MATCH(ROW(Table5[activity]), ROW(Table5[activity]))), ROWS($BD$1:BN56)))</f>
        <v>#NUM!</v>
      </c>
      <c r="BR58" s="13" t="e">
        <f t="array" ref="BR58">INDEX(Table5[subactivity], SMALL(IF(BR$2=Table5[activity], MATCH(ROW(Table5[activity]), ROW(Table5[activity]))), ROWS($BD$1:BO56)))</f>
        <v>#NUM!</v>
      </c>
      <c r="BS58" s="13" t="e">
        <f t="array" ref="BS58">INDEX(Table5[subactivity], SMALL(IF(BS$2=Table5[activity], MATCH(ROW(Table5[activity]), ROW(Table5[activity]))), ROWS($BD$1:BP56)))</f>
        <v>#NUM!</v>
      </c>
      <c r="BT58" s="13" t="e">
        <f t="array" ref="BT58">INDEX(Table5[subactivity], SMALL(IF(BT$2=Table5[activity], MATCH(ROW(Table5[activity]), ROW(Table5[activity]))), ROWS($BD$1:BQ56)))</f>
        <v>#NUM!</v>
      </c>
      <c r="BU58" s="13" t="e">
        <f t="array" ref="BU58">INDEX(Table5[subactivity], SMALL(IF(BU$2=Table5[activity], MATCH(ROW(Table5[activity]), ROW(Table5[activity]))), ROWS($BD$1:BR56)))</f>
        <v>#NUM!</v>
      </c>
      <c r="BV58" s="13" t="e">
        <f t="array" ref="BV58">INDEX(Table5[subactivity], SMALL(IF(BV$2=Table5[activity], MATCH(ROW(Table5[activity]), ROW(Table5[activity]))), ROWS($BD$1:BS56)))</f>
        <v>#NUM!</v>
      </c>
      <c r="BW58" s="13" t="e">
        <f t="array" ref="BW58">INDEX(Table5[subactivity], SMALL(IF(BW$2=Table5[activity], MATCH(ROW(Table5[activity]), ROW(Table5[activity]))), ROWS($BD$1:BT56)))</f>
        <v>#NUM!</v>
      </c>
      <c r="BX58" s="13" t="e">
        <f t="array" ref="BX58">INDEX(Table5[subactivity], SMALL(IF(BX$2=Table5[activity], MATCH(ROW(Table5[activity]), ROW(Table5[activity]))), ROWS($BD$1:BU56)))</f>
        <v>#NUM!</v>
      </c>
      <c r="BY58" s="13" t="e">
        <f t="array" ref="BY58">INDEX(Table5[subactivity], SMALL(IF(BY$2=Table5[activity], MATCH(ROW(Table5[activity]), ROW(Table5[activity]))), ROWS($BD$1:BV56)))</f>
        <v>#NUM!</v>
      </c>
      <c r="BZ58" s="13" t="e">
        <f t="array" ref="BZ58">INDEX(Table5[subactivity], SMALL(IF(BZ$2=Table5[activity], MATCH(ROW(Table5[activity]), ROW(Table5[activity]))), ROWS($BD$1:BW56)))</f>
        <v>#NUM!</v>
      </c>
      <c r="CA58" s="13" t="e">
        <f t="array" ref="CA58">INDEX(Table5[subactivity], SMALL(IF(CA$2=Table5[activity], MATCH(ROW(Table5[activity]), ROW(Table5[activity]))), ROWS($BD$1:BX56)))</f>
        <v>#NUM!</v>
      </c>
      <c r="CB58" s="13" t="e">
        <f t="array" ref="CB58">INDEX(Table5[subactivity], SMALL(IF(CB$2=Table5[activity], MATCH(ROW(Table5[activity]), ROW(Table5[activity]))), ROWS($BD$1:BY56)))</f>
        <v>#NUM!</v>
      </c>
      <c r="CC58" s="13" t="e">
        <f t="array" ref="CC58">INDEX(Table5[subactivity], SMALL(IF(CC$2=Table5[activity], MATCH(ROW(Table5[activity]), ROW(Table5[activity]))), ROWS($BD$1:BZ56)))</f>
        <v>#NUM!</v>
      </c>
      <c r="CD58" s="13" t="e">
        <f t="array" ref="CD58">INDEX(Table5[subactivity], SMALL(IF(CD$2=Table5[activity], MATCH(ROW(Table5[activity]), ROW(Table5[activity]))), ROWS($BD$1:CA56)))</f>
        <v>#NUM!</v>
      </c>
      <c r="CE58" s="13" t="e">
        <f t="array" ref="CE58">INDEX(Table5[subactivity], SMALL(IF(CE$2=Table5[activity], MATCH(ROW(Table5[activity]), ROW(Table5[activity]))), ROWS($BD$1:CB56)))</f>
        <v>#NUM!</v>
      </c>
      <c r="CF58" s="13" t="e">
        <f t="array" ref="CF58">INDEX(Table5[subactivity], SMALL(IF(CF$2=Table5[activity], MATCH(ROW(Table5[activity]), ROW(Table5[activity]))), ROWS($BD$1:CC56)))</f>
        <v>#NUM!</v>
      </c>
      <c r="CG58" s="13" t="e">
        <f t="array" ref="CG58">INDEX(Table5[subactivity], SMALL(IF(CG$2=Table5[activity], MATCH(ROW(Table5[activity]), ROW(Table5[activity]))), ROWS($BD$1:CD56)))</f>
        <v>#NUM!</v>
      </c>
      <c r="CH58" s="13" t="e">
        <f t="array" ref="CH58">INDEX(Table5[subactivity], SMALL(IF(CH$2=Table5[activity], MATCH(ROW(Table5[activity]), ROW(Table5[activity]))), ROWS($BD$1:CE56)))</f>
        <v>#NUM!</v>
      </c>
      <c r="CI58" s="13" t="e">
        <f t="array" ref="CI58">INDEX(Table5[subactivity], SMALL(IF(CI$2=Table5[activity], MATCH(ROW(Table5[activity]), ROW(Table5[activity]))), ROWS($BD$1:CF56)))</f>
        <v>#NUM!</v>
      </c>
      <c r="CJ58" s="13" t="e">
        <f t="array" ref="CJ58">INDEX(Table5[subactivity], SMALL(IF(CJ$2=Table5[activity], MATCH(ROW(Table5[activity]), ROW(Table5[activity]))), ROWS($BD$1:CG56)))</f>
        <v>#NUM!</v>
      </c>
      <c r="CK58" s="13" t="e">
        <f t="array" ref="CK58">INDEX(Table5[subactivity], SMALL(IF(CK$2=Table5[activity], MATCH(ROW(Table5[activity]), ROW(Table5[activity]))), ROWS($BD$1:CH56)))</f>
        <v>#NUM!</v>
      </c>
      <c r="CL58" s="13" t="e">
        <f t="array" ref="CL58">INDEX(Table5[subactivity], SMALL(IF(CL$2=Table5[activity], MATCH(ROW(Table5[activity]), ROW(Table5[activity]))), ROWS($BD$1:CI56)))</f>
        <v>#NUM!</v>
      </c>
      <c r="CM58" s="13" t="e">
        <f t="array" ref="CM58">INDEX(Table5[subactivity], SMALL(IF(CM$2=Table5[activity], MATCH(ROW(Table5[activity]), ROW(Table5[activity]))), ROWS($BD$1:CJ56)))</f>
        <v>#NUM!</v>
      </c>
      <c r="CN58" s="13" t="e">
        <f t="array" ref="CN58">INDEX(Table5[subactivity], SMALL(IF(CN$2=Table5[activity], MATCH(ROW(Table5[activity]), ROW(Table5[activity]))), ROWS($BD$1:CK56)))</f>
        <v>#NUM!</v>
      </c>
      <c r="CO58" s="13" t="e">
        <f t="array" ref="CO58">INDEX(Table5[subactivity], SMALL(IF(CO$2=Table5[activity], MATCH(ROW(Table5[activity]), ROW(Table5[activity]))), ROWS($BD$1:CL56)))</f>
        <v>#NUM!</v>
      </c>
      <c r="CP58" s="13" t="e">
        <f t="array" ref="CP58">INDEX(Table5[subactivity], SMALL(IF(CP$2=Table5[activity], MATCH(ROW(Table5[activity]), ROW(Table5[activity]))), ROWS($BD$1:CM56)))</f>
        <v>#NUM!</v>
      </c>
      <c r="DG58" s="13" t="s">
        <v>155</v>
      </c>
      <c r="DH58" s="13" t="s">
        <v>155</v>
      </c>
      <c r="DJ58" s="13" t="e">
        <f t="array" ref="DJ58">INDEX(Table8[account], SMALL(IF(DJ$2=Table8[subchannel], MATCH(ROW(Table8[subchannel]), ROW(Table8[subchannel]))), ROWS($DG$1:DG56)))</f>
        <v>#NUM!</v>
      </c>
      <c r="DK58" s="13" t="e">
        <f t="array" ref="DK58">INDEX(Table8[account], SMALL(IF(DK$2=Table8[subchannel], MATCH(ROW(Table8[subchannel]), ROW(Table8[subchannel]))), ROWS($DG$1:DH56)))</f>
        <v>#NUM!</v>
      </c>
      <c r="DL58" s="13" t="e">
        <f t="array" ref="DL58">INDEX(Table8[account], SMALL(IF(DL$2=Table8[subchannel], MATCH(ROW(Table8[subchannel]), ROW(Table8[subchannel]))), ROWS($DG$1:DI56)))</f>
        <v>#NUM!</v>
      </c>
      <c r="DM58" s="13" t="e">
        <f t="array" ref="DM58">INDEX(Table8[account], SMALL(IF(DM$2=Table8[subchannel], MATCH(ROW(Table8[subchannel]), ROW(Table8[subchannel]))), ROWS($DG$1:DJ56)))</f>
        <v>#NUM!</v>
      </c>
      <c r="DN58" s="13" t="e">
        <f t="array" ref="DN58">INDEX(Table8[account], SMALL(IF(DN$2=Table8[subchannel], MATCH(ROW(Table8[subchannel]), ROW(Table8[subchannel]))), ROWS($DG$1:DK56)))</f>
        <v>#NUM!</v>
      </c>
      <c r="DO58" s="13" t="e">
        <f t="array" ref="DO58">INDEX(Table8[account], SMALL(IF(DO$2=Table8[subchannel], MATCH(ROW(Table8[subchannel]), ROW(Table8[subchannel]))), ROWS($DG$1:DL56)))</f>
        <v>#NUM!</v>
      </c>
      <c r="DP58" s="13" t="e">
        <f t="array" ref="DP58">INDEX(Table8[account], SMALL(IF(DP$2=Table8[subchannel], MATCH(ROW(Table8[subchannel]), ROW(Table8[subchannel]))), ROWS($DG$1:DM56)))</f>
        <v>#NUM!</v>
      </c>
      <c r="DQ58" s="13" t="e">
        <f t="array" ref="DQ58">INDEX(Table8[account], SMALL(IF(DQ$2=Table8[subchannel], MATCH(ROW(Table8[subchannel]), ROW(Table8[subchannel]))), ROWS($DG$1:DN56)))</f>
        <v>#NUM!</v>
      </c>
      <c r="DR58" s="13" t="e">
        <f t="array" ref="DR58">INDEX(Table8[account], SMALL(IF(DR$2=Table8[subchannel], MATCH(ROW(Table8[subchannel]), ROW(Table8[subchannel]))), ROWS($DG$1:DO56)))</f>
        <v>#NUM!</v>
      </c>
      <c r="DS58" s="13" t="e">
        <f t="array" ref="DS58">INDEX(Table8[account], SMALL(IF(DS$2=Table8[subchannel], MATCH(ROW(Table8[subchannel]), ROW(Table8[subchannel]))), ROWS($DG$1:DP56)))</f>
        <v>#NUM!</v>
      </c>
      <c r="DT58" s="13" t="e">
        <f t="array" ref="DT58">INDEX(Table8[account], SMALL(IF(DT$2=Table8[subchannel], MATCH(ROW(Table8[subchannel]), ROW(Table8[subchannel]))), ROWS($DG$1:DQ56)))</f>
        <v>#NUM!</v>
      </c>
      <c r="DU58" s="13" t="e">
        <f t="array" ref="DU58">INDEX(Table8[account], SMALL(IF(DU$2=Table8[subchannel], MATCH(ROW(Table8[subchannel]), ROW(Table8[subchannel]))), ROWS($DG$1:DR56)))</f>
        <v>#NUM!</v>
      </c>
      <c r="DV58" s="13" t="e">
        <f t="array" ref="DV58">INDEX(Table8[account], SMALL(IF(DV$2=Table8[subchannel], MATCH(ROW(Table8[subchannel]), ROW(Table8[subchannel]))), ROWS($DG$1:DS56)))</f>
        <v>#NUM!</v>
      </c>
      <c r="DW58" s="13" t="e">
        <f t="array" ref="DW58">INDEX(Table8[account], SMALL(IF(DW$2=Table8[subchannel], MATCH(ROW(Table8[subchannel]), ROW(Table8[subchannel]))), ROWS($DG$1:DT56)))</f>
        <v>#NUM!</v>
      </c>
      <c r="DX58" s="13" t="e">
        <f t="array" ref="DX58">INDEX(Table8[account], SMALL(IF(DX$2=Table8[subchannel], MATCH(ROW(Table8[subchannel]), ROW(Table8[subchannel]))), ROWS($DG$1:DU56)))</f>
        <v>#NUM!</v>
      </c>
      <c r="DY58" s="13" t="e">
        <f t="array" ref="DY58">INDEX(Table8[account], SMALL(IF(DY$2=Table8[subchannel], MATCH(ROW(Table8[subchannel]), ROW(Table8[subchannel]))), ROWS($DG$1:DV56)))</f>
        <v>#NUM!</v>
      </c>
      <c r="DZ58" s="13" t="e">
        <f t="array" ref="DZ58">INDEX(Table8[account], SMALL(IF(DZ$2=Table8[subchannel], MATCH(ROW(Table8[subchannel]), ROW(Table8[subchannel]))), ROWS($DG$1:DW56)))</f>
        <v>#NUM!</v>
      </c>
      <c r="EB58" s="13" t="s">
        <v>178</v>
      </c>
      <c r="EC58" s="13" t="s">
        <v>245</v>
      </c>
      <c r="EE58" s="13" t="e">
        <f t="array" ref="EE58">INDEX(Table9[subaccount], SMALL(IF(EE$2=Table9[account], MATCH(ROW(Table9[account]), ROW(Table9[account]))), ROWS($EB$1:EB56)))</f>
        <v>#NUM!</v>
      </c>
      <c r="EF58" s="13" t="e">
        <f t="array" ref="EF58">INDEX(Table9[subaccount], SMALL(IF(EF$2=Table9[account], MATCH(ROW(Table9[account]), ROW(Table9[account]))), ROWS($EB$1:EC56)))</f>
        <v>#NUM!</v>
      </c>
      <c r="EG58" s="13" t="e">
        <f t="array" ref="EG58">INDEX(Table9[subaccount], SMALL(IF(EG$2=Table9[account], MATCH(ROW(Table9[account]), ROW(Table9[account]))), ROWS($EB$1:ED56)))</f>
        <v>#NUM!</v>
      </c>
      <c r="EH58" s="13" t="e">
        <f t="array" ref="EH58">INDEX(Table9[subaccount], SMALL(IF(EH$2=Table9[account], MATCH(ROW(Table9[account]), ROW(Table9[account]))), ROWS($EB$1:EE56)))</f>
        <v>#NUM!</v>
      </c>
      <c r="EI58" s="13" t="e">
        <f t="array" ref="EI58">INDEX(Table9[subaccount], SMALL(IF(EI$2=Table9[account], MATCH(ROW(Table9[account]), ROW(Table9[account]))), ROWS($EB$1:EF56)))</f>
        <v>#NUM!</v>
      </c>
      <c r="EJ58" s="13" t="e">
        <f t="array" ref="EJ58">INDEX(Table9[subaccount], SMALL(IF(EJ$2=Table9[account], MATCH(ROW(Table9[account]), ROW(Table9[account]))), ROWS($EB$1:EG56)))</f>
        <v>#NUM!</v>
      </c>
      <c r="EK58" s="13" t="e">
        <f t="array" ref="EK58">INDEX(Table9[subaccount], SMALL(IF(EK$2=Table9[account], MATCH(ROW(Table9[account]), ROW(Table9[account]))), ROWS($EB$1:EH56)))</f>
        <v>#NUM!</v>
      </c>
      <c r="EL58" s="13" t="e">
        <f t="array" ref="EL58">INDEX(Table9[subaccount], SMALL(IF(EL$2=Table9[account], MATCH(ROW(Table9[account]), ROW(Table9[account]))), ROWS($EB$1:EI56)))</f>
        <v>#NUM!</v>
      </c>
      <c r="EM58" s="13" t="e">
        <f t="array" ref="EM58">INDEX(Table9[subaccount], SMALL(IF(EM$2=Table9[account], MATCH(ROW(Table9[account]), ROW(Table9[account]))), ROWS($EB$1:EJ56)))</f>
        <v>#NUM!</v>
      </c>
      <c r="EN58" s="13" t="e">
        <f t="array" ref="EN58">INDEX(Table9[subaccount], SMALL(IF(EN$2=Table9[account], MATCH(ROW(Table9[account]), ROW(Table9[account]))), ROWS($EB$1:EK56)))</f>
        <v>#NUM!</v>
      </c>
      <c r="EO58" s="13" t="e">
        <f t="array" ref="EO58">INDEX(Table9[subaccount], SMALL(IF(EO$2=Table9[account], MATCH(ROW(Table9[account]), ROW(Table9[account]))), ROWS($EB$1:EL56)))</f>
        <v>#NUM!</v>
      </c>
      <c r="EP58" s="13" t="e">
        <f t="array" ref="EP58">INDEX(Table9[subaccount], SMALL(IF(EP$2=Table9[account], MATCH(ROW(Table9[account]), ROW(Table9[account]))), ROWS($EB$1:EM56)))</f>
        <v>#NUM!</v>
      </c>
      <c r="EQ58" s="13" t="e">
        <f t="array" ref="EQ58">INDEX(Table9[subaccount], SMALL(IF(EQ$2=Table9[account], MATCH(ROW(Table9[account]), ROW(Table9[account]))), ROWS($EB$1:EN56)))</f>
        <v>#NUM!</v>
      </c>
      <c r="ER58" s="13" t="e">
        <f t="array" ref="ER58">INDEX(Table9[subaccount], SMALL(IF(ER$2=Table9[account], MATCH(ROW(Table9[account]), ROW(Table9[account]))), ROWS($EB$1:EO56)))</f>
        <v>#NUM!</v>
      </c>
      <c r="ES58" s="13" t="e">
        <f t="array" ref="ES58">INDEX(Table9[subaccount], SMALL(IF(ES$2=Table9[account], MATCH(ROW(Table9[account]), ROW(Table9[account]))), ROWS($EB$1:EP56)))</f>
        <v>#NUM!</v>
      </c>
      <c r="ET58" s="13" t="e">
        <f t="array" ref="ET58">INDEX(Table9[subaccount], SMALL(IF(ET$2=Table9[account], MATCH(ROW(Table9[account]), ROW(Table9[account]))), ROWS($EB$1:EQ56)))</f>
        <v>#NUM!</v>
      </c>
      <c r="EU58" s="13" t="e">
        <f t="array" ref="EU58">INDEX(Table9[subaccount], SMALL(IF(EU$2=Table9[account], MATCH(ROW(Table9[account]), ROW(Table9[account]))), ROWS($EB$1:ER56)))</f>
        <v>#NUM!</v>
      </c>
      <c r="EV58" s="13" t="e">
        <f t="array" ref="EV58">INDEX(Table9[subaccount], SMALL(IF(EV$2=Table9[account], MATCH(ROW(Table9[account]), ROW(Table9[account]))), ROWS($EB$1:ES56)))</f>
        <v>#NUM!</v>
      </c>
      <c r="EW58" s="13" t="e">
        <f t="array" ref="EW58">INDEX(Table9[subaccount], SMALL(IF(EW$2=Table9[account], MATCH(ROW(Table9[account]), ROW(Table9[account]))), ROWS($EB$1:ET56)))</f>
        <v>#NUM!</v>
      </c>
      <c r="EX58" s="13" t="e">
        <f t="array" ref="EX58">INDEX(Table9[subaccount], SMALL(IF(EX$2=Table9[account], MATCH(ROW(Table9[account]), ROW(Table9[account]))), ROWS($EB$1:EU56)))</f>
        <v>#NUM!</v>
      </c>
      <c r="EY58" s="13" t="e">
        <f t="array" ref="EY58">INDEX(Table9[subaccount], SMALL(IF(EY$2=Table9[account], MATCH(ROW(Table9[account]), ROW(Table9[account]))), ROWS($EB$1:EV56)))</f>
        <v>#NUM!</v>
      </c>
      <c r="EZ58" s="13" t="e">
        <f t="array" ref="EZ58">INDEX(Table9[subaccount], SMALL(IF(EZ$2=Table9[account], MATCH(ROW(Table9[account]), ROW(Table9[account]))), ROWS($EB$1:EW56)))</f>
        <v>#NUM!</v>
      </c>
      <c r="FA58" s="13" t="e">
        <f t="array" ref="FA58">INDEX(Table9[subaccount], SMALL(IF(FA$2=Table9[account], MATCH(ROW(Table9[account]), ROW(Table9[account]))), ROWS($EB$1:EX56)))</f>
        <v>#NUM!</v>
      </c>
      <c r="FB58" s="13" t="e">
        <f t="array" ref="FB58">INDEX(Table9[subaccount], SMALL(IF(FB$2=Table9[account], MATCH(ROW(Table9[account]), ROW(Table9[account]))), ROWS($EB$1:EY56)))</f>
        <v>#NUM!</v>
      </c>
      <c r="FC58" s="13" t="e">
        <f t="array" ref="FC58">INDEX(Table9[subaccount], SMALL(IF(FC$2=Table9[account], MATCH(ROW(Table9[account]), ROW(Table9[account]))), ROWS($EB$1:EZ56)))</f>
        <v>#NUM!</v>
      </c>
      <c r="FD58" s="13" t="e">
        <f t="array" ref="FD58">INDEX(Table9[subaccount], SMALL(IF(FD$2=Table9[account], MATCH(ROW(Table9[account]), ROW(Table9[account]))), ROWS($EB$1:FA56)))</f>
        <v>#NUM!</v>
      </c>
      <c r="FE58" s="13" t="e">
        <f t="array" ref="FE58">INDEX(Table9[subaccount], SMALL(IF(FE$2=Table9[account], MATCH(ROW(Table9[account]), ROW(Table9[account]))), ROWS($EB$1:FB56)))</f>
        <v>#NUM!</v>
      </c>
      <c r="FF58" s="13" t="e">
        <f t="array" ref="FF58">INDEX(Table9[subaccount], SMALL(IF(FF$2=Table9[account], MATCH(ROW(Table9[account]), ROW(Table9[account]))), ROWS($EB$1:FC56)))</f>
        <v>#NUM!</v>
      </c>
      <c r="FG58" s="13" t="e">
        <f t="array" ref="FG58">INDEX(Table9[subaccount], SMALL(IF(FG$2=Table9[account], MATCH(ROW(Table9[account]), ROW(Table9[account]))), ROWS($EB$1:FD56)))</f>
        <v>#NUM!</v>
      </c>
      <c r="FH58" s="13" t="e">
        <f t="array" ref="FH58">INDEX(Table9[subaccount], SMALL(IF(FH$2=Table9[account], MATCH(ROW(Table9[account]), ROW(Table9[account]))), ROWS($EB$1:FE56)))</f>
        <v>#NUM!</v>
      </c>
      <c r="FI58" s="13" t="e">
        <f t="array" ref="FI58">INDEX(Table9[subaccount], SMALL(IF(FI$2=Table9[account], MATCH(ROW(Table9[account]), ROW(Table9[account]))), ROWS($EB$1:FF56)))</f>
        <v>#NUM!</v>
      </c>
      <c r="FJ58" s="13" t="e">
        <f t="array" ref="FJ58">INDEX(Table9[subaccount], SMALL(IF(FJ$2=Table9[account], MATCH(ROW(Table9[account]), ROW(Table9[account]))), ROWS($EB$1:FG56)))</f>
        <v>#NUM!</v>
      </c>
      <c r="FK58" s="13" t="e">
        <f t="array" ref="FK58">INDEX(Table9[subaccount], SMALL(IF(FK$2=Table9[account], MATCH(ROW(Table9[account]), ROW(Table9[account]))), ROWS($EB$1:FH56)))</f>
        <v>#NUM!</v>
      </c>
      <c r="FL58" s="13" t="e">
        <f t="array" ref="FL58">INDEX(Table9[subaccount], SMALL(IF(FL$2=Table9[account], MATCH(ROW(Table9[account]), ROW(Table9[account]))), ROWS($EB$1:FI56)))</f>
        <v>#NUM!</v>
      </c>
      <c r="FM58" s="13" t="e">
        <f t="array" ref="FM58">INDEX(Table9[subaccount], SMALL(IF(FM$2=Table9[account], MATCH(ROW(Table9[account]), ROW(Table9[account]))), ROWS($EB$1:FJ56)))</f>
        <v>#NUM!</v>
      </c>
      <c r="FN58" s="13" t="e">
        <f t="array" ref="FN58">INDEX(Table9[subaccount], SMALL(IF(FN$2=Table9[account], MATCH(ROW(Table9[account]), ROW(Table9[account]))), ROWS($EB$1:FK56)))</f>
        <v>#NUM!</v>
      </c>
      <c r="FO58" s="13" t="e">
        <f t="array" ref="FO58">INDEX(Table9[subaccount], SMALL(IF(FO$2=Table9[account], MATCH(ROW(Table9[account]), ROW(Table9[account]))), ROWS($EB$1:FL56)))</f>
        <v>#NUM!</v>
      </c>
      <c r="FP58" s="13" t="e">
        <f t="array" ref="FP58">INDEX(Table9[subaccount], SMALL(IF(FP$2=Table9[account], MATCH(ROW(Table9[account]), ROW(Table9[account]))), ROWS($EB$1:FM56)))</f>
        <v>#NUM!</v>
      </c>
      <c r="FQ58" s="13" t="e">
        <f t="array" ref="FQ58">INDEX(Table9[subaccount], SMALL(IF(FQ$2=Table9[account], MATCH(ROW(Table9[account]), ROW(Table9[account]))), ROWS($EB$1:FN56)))</f>
        <v>#NUM!</v>
      </c>
      <c r="FR58" s="13" t="e">
        <f t="array" ref="FR58">INDEX(Table9[subaccount], SMALL(IF(FR$2=Table9[account], MATCH(ROW(Table9[account]), ROW(Table9[account]))), ROWS($EB$1:FO56)))</f>
        <v>#NUM!</v>
      </c>
      <c r="FS58" s="13" t="e">
        <f t="array" ref="FS58">INDEX(Table9[subaccount], SMALL(IF(FS$2=Table9[account], MATCH(ROW(Table9[account]), ROW(Table9[account]))), ROWS($EB$1:FP56)))</f>
        <v>#NUM!</v>
      </c>
      <c r="FT58" s="13" t="e">
        <f t="array" ref="FT58">INDEX(Table9[subaccount], SMALL(IF(FT$2=Table9[account], MATCH(ROW(Table9[account]), ROW(Table9[account]))), ROWS($EB$1:FQ56)))</f>
        <v>#NUM!</v>
      </c>
      <c r="FU58" s="13" t="e">
        <f t="array" ref="FU58">INDEX(Table9[subaccount], SMALL(IF(FU$2=Table9[account], MATCH(ROW(Table9[account]), ROW(Table9[account]))), ROWS($EB$1:FR56)))</f>
        <v>#NUM!</v>
      </c>
      <c r="FV58" s="13" t="e">
        <f t="array" ref="FV58">INDEX(Table9[subaccount], SMALL(IF(FV$2=Table9[account], MATCH(ROW(Table9[account]), ROW(Table9[account]))), ROWS($EB$1:FS56)))</f>
        <v>#NUM!</v>
      </c>
      <c r="FW58" s="13" t="e">
        <f t="array" ref="FW58">INDEX(Table9[subaccount], SMALL(IF(FW$2=Table9[account], MATCH(ROW(Table9[account]), ROW(Table9[account]))), ROWS($EB$1:FT56)))</f>
        <v>#NUM!</v>
      </c>
      <c r="FX58" s="13" t="e">
        <f t="array" ref="FX58">INDEX(Table9[subaccount], SMALL(IF(FX$2=Table9[account], MATCH(ROW(Table9[account]), ROW(Table9[account]))), ROWS($EB$1:FU56)))</f>
        <v>#NUM!</v>
      </c>
      <c r="FY58" s="13" t="e">
        <f t="array" ref="FY58">INDEX(Table9[subaccount], SMALL(IF(FY$2=Table9[account], MATCH(ROW(Table9[account]), ROW(Table9[account]))), ROWS($EB$1:FV56)))</f>
        <v>#NUM!</v>
      </c>
      <c r="FZ58" s="13" t="e">
        <f t="array" ref="FZ58">INDEX(Table9[subaccount], SMALL(IF(FZ$2=Table9[account], MATCH(ROW(Table9[account]), ROW(Table9[account]))), ROWS($EB$1:FW56)))</f>
        <v>#NUM!</v>
      </c>
      <c r="GA58" s="13" t="e">
        <f t="array" ref="GA58">INDEX(Table9[subaccount], SMALL(IF(GA$2=Table9[account], MATCH(ROW(Table9[account]), ROW(Table9[account]))), ROWS($EB$1:FX56)))</f>
        <v>#NUM!</v>
      </c>
      <c r="GB58" s="13" t="e">
        <f t="array" ref="GB58">INDEX(Table9[subaccount], SMALL(IF(GB$2=Table9[account], MATCH(ROW(Table9[account]), ROW(Table9[account]))), ROWS($EB$1:FY56)))</f>
        <v>#NUM!</v>
      </c>
      <c r="GC58" s="13" t="e">
        <f t="array" ref="GC58">INDEX(Table9[subaccount], SMALL(IF(GC$2=Table9[account], MATCH(ROW(Table9[account]), ROW(Table9[account]))), ROWS($EB$1:FZ56)))</f>
        <v>#NUM!</v>
      </c>
      <c r="GD58" s="13" t="e">
        <f t="array" ref="GD58">INDEX(Table9[subaccount], SMALL(IF(GD$2=Table9[account], MATCH(ROW(Table9[account]), ROW(Table9[account]))), ROWS($EB$1:GA56)))</f>
        <v>#NUM!</v>
      </c>
      <c r="GE58" s="13" t="e">
        <f t="array" ref="GE58">INDEX(Table9[subaccount], SMALL(IF(GE$2=Table9[account], MATCH(ROW(Table9[account]), ROW(Table9[account]))), ROWS($EB$1:GB56)))</f>
        <v>#NUM!</v>
      </c>
      <c r="GF58" s="13" t="e">
        <f t="array" ref="GF58">INDEX(Table9[subaccount], SMALL(IF(GF$2=Table9[account], MATCH(ROW(Table9[account]), ROW(Table9[account]))), ROWS($EB$1:GC56)))</f>
        <v>#NUM!</v>
      </c>
      <c r="GG58" s="13" t="e">
        <f t="array" ref="GG58">INDEX(Table9[subaccount], SMALL(IF(GG$2=Table9[account], MATCH(ROW(Table9[account]), ROW(Table9[account]))), ROWS($EB$1:GD56)))</f>
        <v>#NUM!</v>
      </c>
      <c r="GH58" s="13" t="e">
        <f t="array" ref="GH58">INDEX(Table9[subaccount], SMALL(IF(GH$2=Table9[account], MATCH(ROW(Table9[account]), ROW(Table9[account]))), ROWS($EB$1:GE56)))</f>
        <v>#NUM!</v>
      </c>
      <c r="GI58" s="13" t="e">
        <f t="array" ref="GI58">INDEX(Table9[subaccount], SMALL(IF(GI$2=Table9[account], MATCH(ROW(Table9[account]), ROW(Table9[account]))), ROWS($EB$1:GF56)))</f>
        <v>#NUM!</v>
      </c>
      <c r="GJ58" s="13" t="e">
        <f t="array" ref="GJ58">INDEX(Table9[subaccount], SMALL(IF(GJ$2=Table9[account], MATCH(ROW(Table9[account]), ROW(Table9[account]))), ROWS($EB$1:GG56)))</f>
        <v>#NUM!</v>
      </c>
      <c r="GK58" s="13" t="e">
        <f t="array" ref="GK58">INDEX(Table9[subaccount], SMALL(IF(GK$2=Table9[account], MATCH(ROW(Table9[account]), ROW(Table9[account]))), ROWS($EB$1:GH56)))</f>
        <v>#NUM!</v>
      </c>
      <c r="GL58" s="13" t="e">
        <f t="array" ref="GL58">INDEX(Table9[subaccount], SMALL(IF(GL$2=Table9[account], MATCH(ROW(Table9[account]), ROW(Table9[account]))), ROWS($EB$1:GI56)))</f>
        <v>#NUM!</v>
      </c>
      <c r="GM58" s="13" t="e">
        <f t="array" ref="GM58">INDEX(Table9[subaccount], SMALL(IF(GM$2=Table9[account], MATCH(ROW(Table9[account]), ROW(Table9[account]))), ROWS($EB$1:GJ56)))</f>
        <v>#NUM!</v>
      </c>
      <c r="GN58" s="13" t="e">
        <f t="array" ref="GN58">INDEX(Table9[subaccount], SMALL(IF(GN$2=Table9[account], MATCH(ROW(Table9[account]), ROW(Table9[account]))), ROWS($EB$1:GK56)))</f>
        <v>#NUM!</v>
      </c>
      <c r="GO58" s="13" t="e">
        <f t="array" ref="GO58">INDEX(Table9[subaccount], SMALL(IF(GO$2=Table9[account], MATCH(ROW(Table9[account]), ROW(Table9[account]))), ROWS($EB$1:GL56)))</f>
        <v>#NUM!</v>
      </c>
      <c r="GP58" s="13" t="e">
        <f t="array" ref="GP58">INDEX(Table9[subaccount], SMALL(IF(GP$2=Table9[account], MATCH(ROW(Table9[account]), ROW(Table9[account]))), ROWS($EB$1:GM56)))</f>
        <v>#NUM!</v>
      </c>
      <c r="GQ58" s="13" t="e">
        <f t="array" ref="GQ58">INDEX(Table9[subaccount], SMALL(IF(GQ$2=Table9[account], MATCH(ROW(Table9[account]), ROW(Table9[account]))), ROWS($EB$1:GN56)))</f>
        <v>#NUM!</v>
      </c>
      <c r="GR58" s="13" t="e">
        <f t="array" ref="GR58">INDEX(Table9[subaccount], SMALL(IF(GR$2=Table9[account], MATCH(ROW(Table9[account]), ROW(Table9[account]))), ROWS($EB$1:GO56)))</f>
        <v>#NUM!</v>
      </c>
      <c r="GY58" s="13"/>
      <c r="GZ58" s="13"/>
      <c r="HA58" s="13"/>
      <c r="HC58" s="13" t="s">
        <v>413</v>
      </c>
      <c r="HD58" s="13" t="s">
        <v>496</v>
      </c>
      <c r="HF58" s="13" t="e">
        <f t="array" ref="HF58">INDEX(Table12[SKU], SMALL(IF(HF$2=Table12[Brand], MATCH(ROW(Table12[Brand]), ROW(Table12[Brand]))), ROWS($HC$1:HC56)))</f>
        <v>#NUM!</v>
      </c>
      <c r="HG58" s="13" t="e">
        <f t="array" ref="HG58">INDEX(Table12[SKU], SMALL(IF(HG$2=Table12[Brand], MATCH(ROW(Table12[Brand]), ROW(Table12[Brand]))), ROWS($HC$1:HD56)))</f>
        <v>#NUM!</v>
      </c>
      <c r="HH58" s="13" t="e">
        <f t="array" ref="HH58">INDEX(Table12[SKU], SMALL(IF(HH$2=Table12[Brand], MATCH(ROW(Table12[Brand]), ROW(Table12[Brand]))), ROWS($HC$1:HE56)))</f>
        <v>#NUM!</v>
      </c>
      <c r="HI58" s="13" t="e">
        <f t="array" ref="HI58">INDEX(Table12[SKU], SMALL(IF(HI$2=Table12[Brand], MATCH(ROW(Table12[Brand]), ROW(Table12[Brand]))), ROWS($HC$1:HF56)))</f>
        <v>#NUM!</v>
      </c>
      <c r="HJ58" s="13" t="e">
        <f t="array" ref="HJ58">INDEX(Table12[SKU], SMALL(IF(HJ$2=Table12[Brand], MATCH(ROW(Table12[Brand]), ROW(Table12[Brand]))), ROWS($HC$1:HG56)))</f>
        <v>#NUM!</v>
      </c>
      <c r="HK58" s="13" t="e">
        <f t="array" ref="HK58">INDEX(Table12[SKU], SMALL(IF(HK$2=Table12[Brand], MATCH(ROW(Table12[Brand]), ROW(Table12[Brand]))), ROWS($HC$1:HH56)))</f>
        <v>#NUM!</v>
      </c>
      <c r="HL58" s="13" t="e">
        <f t="array" ref="HL58">INDEX(Table12[SKU], SMALL(IF(HL$2=Table12[Brand], MATCH(ROW(Table12[Brand]), ROW(Table12[Brand]))), ROWS($HC$1:HI56)))</f>
        <v>#NUM!</v>
      </c>
      <c r="HM58" s="13" t="e">
        <f t="array" ref="HM58">INDEX(Table12[SKU], SMALL(IF(HM$2=Table12[Brand], MATCH(ROW(Table12[Brand]), ROW(Table12[Brand]))), ROWS($HC$1:HJ56)))</f>
        <v>#NUM!</v>
      </c>
      <c r="HN58" s="13" t="e">
        <f t="array" ref="HN58">INDEX(Table12[SKU], SMALL(IF(HN$2=Table12[Brand], MATCH(ROW(Table12[Brand]), ROW(Table12[Brand]))), ROWS($HC$1:HK56)))</f>
        <v>#NUM!</v>
      </c>
      <c r="HO58" s="13" t="e">
        <f t="array" ref="HO58">INDEX(Table12[SKU], SMALL(IF(HO$2=Table12[Brand], MATCH(ROW(Table12[Brand]), ROW(Table12[Brand]))), ROWS($HC$1:HL56)))</f>
        <v>#NUM!</v>
      </c>
      <c r="HP58" s="13" t="e">
        <f t="array" ref="HP58">INDEX(Table12[SKU], SMALL(IF(HP$2=Table12[Brand], MATCH(ROW(Table12[Brand]), ROW(Table12[Brand]))), ROWS($HC$1:HM56)))</f>
        <v>#NUM!</v>
      </c>
      <c r="HQ58" s="13" t="e">
        <f t="array" ref="HQ58">INDEX(Table12[SKU], SMALL(IF(HQ$2=Table12[Brand], MATCH(ROW(Table12[Brand]), ROW(Table12[Brand]))), ROWS($HC$1:HN56)))</f>
        <v>#NUM!</v>
      </c>
      <c r="HR58" s="13" t="e">
        <f t="array" ref="HR58">INDEX(Table12[SKU], SMALL(IF(HR$2=Table12[Brand], MATCH(ROW(Table12[Brand]), ROW(Table12[Brand]))), ROWS($HC$1:HO56)))</f>
        <v>#NUM!</v>
      </c>
      <c r="HS58" s="13" t="e">
        <f t="array" ref="HS58">INDEX(Table12[SKU], SMALL(IF(HS$2=Table12[Brand], MATCH(ROW(Table12[Brand]), ROW(Table12[Brand]))), ROWS($HC$1:HP56)))</f>
        <v>#NUM!</v>
      </c>
      <c r="HT58" s="13" t="e">
        <f t="array" ref="HT58">INDEX(Table12[SKU], SMALL(IF(HT$2=Table12[Brand], MATCH(ROW(Table12[Brand]), ROW(Table12[Brand]))), ROWS($HC$1:HQ56)))</f>
        <v>#NUM!</v>
      </c>
      <c r="HU58" s="13" t="e">
        <f t="array" ref="HU58">INDEX(Table12[SKU], SMALL(IF(HU$2=Table12[Brand], MATCH(ROW(Table12[Brand]), ROW(Table12[Brand]))), ROWS($HC$1:HR56)))</f>
        <v>#NUM!</v>
      </c>
      <c r="HV58" s="13" t="e">
        <f t="array" ref="HV58">INDEX(Table12[SKU], SMALL(IF(HV$2=Table12[Brand], MATCH(ROW(Table12[Brand]), ROW(Table12[Brand]))), ROWS($HC$1:HS56)))</f>
        <v>#NUM!</v>
      </c>
      <c r="HW58" s="13" t="e">
        <f t="array" ref="HW58">INDEX(Table12[SKU], SMALL(IF(HW$2=Table12[Brand], MATCH(ROW(Table12[Brand]), ROW(Table12[Brand]))), ROWS($HC$1:HT56)))</f>
        <v>#NUM!</v>
      </c>
      <c r="HX58" s="13" t="e">
        <f t="array" ref="HX58">INDEX(Table12[SKU], SMALL(IF(HX$2=Table12[Brand], MATCH(ROW(Table12[Brand]), ROW(Table12[Brand]))), ROWS($HC$1:HU56)))</f>
        <v>#NUM!</v>
      </c>
      <c r="HY58" s="13" t="e">
        <f t="array" ref="HY58">INDEX(Table12[SKU], SMALL(IF(HY$2=Table12[Brand], MATCH(ROW(Table12[Brand]), ROW(Table12[Brand]))), ROWS($HC$1:HV56)))</f>
        <v>#NUM!</v>
      </c>
      <c r="HZ58" s="13" t="e">
        <f t="array" ref="HZ58">INDEX(Table12[SKU], SMALL(IF(HZ$2=Table12[Brand], MATCH(ROW(Table12[Brand]), ROW(Table12[Brand]))), ROWS($HC$1:HW56)))</f>
        <v>#NUM!</v>
      </c>
      <c r="IA58" s="13" t="e">
        <f t="array" ref="IA58">INDEX(Table12[SKU], SMALL(IF(IA$2=Table12[Brand], MATCH(ROW(Table12[Brand]), ROW(Table12[Brand]))), ROWS($HC$1:HX56)))</f>
        <v>#NUM!</v>
      </c>
      <c r="IB58" s="13" t="e">
        <f t="array" ref="IB58">INDEX(Table12[SKU], SMALL(IF(IB$2=Table12[Brand], MATCH(ROW(Table12[Brand]), ROW(Table12[Brand]))), ROWS($HC$1:HY56)))</f>
        <v>#NUM!</v>
      </c>
      <c r="IC58" s="13" t="e">
        <f t="array" ref="IC58">INDEX(Table12[SKU], SMALL(IF(IC$2=Table12[Brand], MATCH(ROW(Table12[Brand]), ROW(Table12[Brand]))), ROWS($HC$1:HZ56)))</f>
        <v>#NUM!</v>
      </c>
      <c r="ID58" s="13" t="e">
        <f t="array" ref="ID58">INDEX(Table12[SKU], SMALL(IF(ID$2=Table12[Brand], MATCH(ROW(Table12[Brand]), ROW(Table12[Brand]))), ROWS($HC$1:IA56)))</f>
        <v>#NUM!</v>
      </c>
      <c r="IE58" s="13" t="e">
        <f t="array" ref="IE58">INDEX(Table12[SKU], SMALL(IF(IE$2=Table12[Brand], MATCH(ROW(Table12[Brand]), ROW(Table12[Brand]))), ROWS($HC$1:IB56)))</f>
        <v>#NUM!</v>
      </c>
      <c r="IF58" s="13" t="e">
        <f t="array" ref="IF58">INDEX(Table12[SKU], SMALL(IF(IF$2=Table12[Brand], MATCH(ROW(Table12[Brand]), ROW(Table12[Brand]))), ROWS($HC$1:IC56)))</f>
        <v>#NUM!</v>
      </c>
      <c r="IG58" s="13" t="e">
        <f t="array" ref="IG58">INDEX(Table12[SKU], SMALL(IF(IG$2=Table12[Brand], MATCH(ROW(Table12[Brand]), ROW(Table12[Brand]))), ROWS($HC$1:ID56)))</f>
        <v>#NUM!</v>
      </c>
      <c r="IH58" s="13" t="e">
        <f t="array" ref="IH58">INDEX(Table12[SKU], SMALL(IF(IH$2=Table12[Brand], MATCH(ROW(Table12[Brand]), ROW(Table12[Brand]))), ROWS($HC$1:IE56)))</f>
        <v>#NUM!</v>
      </c>
      <c r="II58" s="13" t="e">
        <f t="array" ref="II58">INDEX(Table12[SKU], SMALL(IF(II$2=Table12[Brand], MATCH(ROW(Table12[Brand]), ROW(Table12[Brand]))), ROWS($HC$1:IF56)))</f>
        <v>#NUM!</v>
      </c>
      <c r="IJ58" s="13" t="e">
        <f t="array" ref="IJ58">INDEX(Table12[SKU], SMALL(IF(IJ$2=Table12[Brand], MATCH(ROW(Table12[Brand]), ROW(Table12[Brand]))), ROWS($HC$1:IG56)))</f>
        <v>#NUM!</v>
      </c>
      <c r="IL58" t="s">
        <v>413</v>
      </c>
      <c r="IM58" t="s">
        <v>496</v>
      </c>
      <c r="IN58" s="13">
        <f t="shared" si="0"/>
        <v>0</v>
      </c>
    </row>
    <row r="59" spans="33:248">
      <c r="AG59" s="2" t="s">
        <v>109</v>
      </c>
      <c r="AH59" s="3" t="s">
        <v>74</v>
      </c>
      <c r="AJ59" s="13" t="e" cm="1">
        <f t="array" ref="AJ59">INDEX(Table4[activity], SMALL(IF(AJ$2=Table4[subcategory], MATCH(ROW(Table4[subcategory]), ROW(Table4[subcategory]))), ROWS($AG$1:AG57)))</f>
        <v>#NUM!</v>
      </c>
      <c r="AK59" s="13" t="e" cm="1">
        <f t="array" ref="AK59">INDEX(Table4[activity], SMALL(IF(AK$2=Table4[subcategory], MATCH(ROW(Table4[subcategory]), ROW(Table4[subcategory]))), ROWS($AG$1:AH57)))</f>
        <v>#NUM!</v>
      </c>
      <c r="AL59" s="13" t="e" cm="1">
        <f t="array" ref="AL59">INDEX(Table4[activity], SMALL(IF(AL$2=Table4[subcategory], MATCH(ROW(Table4[subcategory]), ROW(Table4[subcategory]))), ROWS($AG$1:AI57)))</f>
        <v>#NUM!</v>
      </c>
      <c r="AM59" s="13" t="e" cm="1">
        <f t="array" ref="AM59">INDEX(Table4[activity], SMALL(IF(AM$2=Table4[subcategory], MATCH(ROW(Table4[subcategory]), ROW(Table4[subcategory]))), ROWS($AG$1:AJ57)))</f>
        <v>#NUM!</v>
      </c>
      <c r="AN59" s="13" t="e" cm="1">
        <f t="array" ref="AN59">INDEX(Table4[activity], SMALL(IF(AN$2=Table4[subcategory], MATCH(ROW(Table4[subcategory]), ROW(Table4[subcategory]))), ROWS($AG$1:AK57)))</f>
        <v>#NUM!</v>
      </c>
      <c r="AO59" s="13" t="e" cm="1">
        <f t="array" ref="AO59">INDEX(Table4[activity], SMALL(IF(AO$2=Table4[subcategory], MATCH(ROW(Table4[subcategory]), ROW(Table4[subcategory]))), ROWS($AG$1:AL57)))</f>
        <v>#NUM!</v>
      </c>
      <c r="AP59" s="13" t="e" cm="1">
        <f t="array" ref="AP59">INDEX(Table4[activity], SMALL(IF(AP$2=Table4[subcategory], MATCH(ROW(Table4[subcategory]), ROW(Table4[subcategory]))), ROWS($AG$1:AM57)))</f>
        <v>#NUM!</v>
      </c>
      <c r="AQ59" s="13" t="e" cm="1">
        <f t="array" ref="AQ59">INDEX(Table4[activity], SMALL(IF(AQ$2=Table4[subcategory], MATCH(ROW(Table4[subcategory]), ROW(Table4[subcategory]))), ROWS($AG$1:AN57)))</f>
        <v>#NUM!</v>
      </c>
      <c r="AR59" s="13" t="e" cm="1">
        <f t="array" ref="AR59">INDEX(Table4[activity], SMALL(IF(AR$2=Table4[subcategory], MATCH(ROW(Table4[subcategory]), ROW(Table4[subcategory]))), ROWS($AG$1:AO57)))</f>
        <v>#NUM!</v>
      </c>
      <c r="AS59" s="13" t="e" cm="1">
        <f t="array" ref="AS59">INDEX(Table4[activity], SMALL(IF(AS$2=Table4[subcategory], MATCH(ROW(Table4[subcategory]), ROW(Table4[subcategory]))), ROWS($AG$1:AP57)))</f>
        <v>#NUM!</v>
      </c>
      <c r="AT59" s="13" t="e" cm="1">
        <f t="array" ref="AT59">INDEX(Table4[activity], SMALL(IF(AT$2=Table4[subcategory], MATCH(ROW(Table4[subcategory]), ROW(Table4[subcategory]))), ROWS($AG$1:AQ57)))</f>
        <v>#NUM!</v>
      </c>
      <c r="AU59" s="13" t="e" cm="1">
        <f t="array" ref="AU59">INDEX(Table4[activity], SMALL(IF(AU$2=Table4[subcategory], MATCH(ROW(Table4[subcategory]), ROW(Table4[subcategory]))), ROWS($AG$1:AR57)))</f>
        <v>#NUM!</v>
      </c>
      <c r="AV59" s="13" t="e" cm="1">
        <f t="array" ref="AV59">INDEX(Table4[activity], SMALL(IF(AV$2=Table4[subcategory], MATCH(ROW(Table4[subcategory]), ROW(Table4[subcategory]))), ROWS($AG$1:AS57)))</f>
        <v>#NUM!</v>
      </c>
      <c r="AW59" s="13" t="e" cm="1">
        <f t="array" ref="AW59">INDEX(Table4[activity], SMALL(IF(AW$2=Table4[subcategory], MATCH(ROW(Table4[subcategory]), ROW(Table4[subcategory]))), ROWS($AG$1:AT57)))</f>
        <v>#NUM!</v>
      </c>
      <c r="AX59" s="13" t="e" cm="1">
        <f t="array" ref="AX59">INDEX(Table4[activity], SMALL(IF(AX$2=Table4[subcategory], MATCH(ROW(Table4[subcategory]), ROW(Table4[subcategory]))), ROWS($AG$1:AU57)))</f>
        <v>#NUM!</v>
      </c>
      <c r="AY59" s="13" t="e" cm="1">
        <f t="array" ref="AY59">INDEX(Table4[activity], SMALL(IF(AY$2=Table4[subcategory], MATCH(ROW(Table4[subcategory]), ROW(Table4[subcategory]))), ROWS($AG$1:AV57)))</f>
        <v>#NUM!</v>
      </c>
      <c r="AZ59" s="13" t="e" cm="1">
        <f t="array" ref="AZ59">INDEX(Table4[activity], SMALL(IF(AZ$2=Table4[subcategory], MATCH(ROW(Table4[subcategory]), ROW(Table4[subcategory]))), ROWS($AG$1:AW57)))</f>
        <v>#NUM!</v>
      </c>
      <c r="BA59" s="13" t="e" cm="1">
        <f t="array" ref="BA59">INDEX(Table4[activity], SMALL(IF(BA$2=Table4[subcategory], MATCH(ROW(Table4[subcategory]), ROW(Table4[subcategory]))), ROWS($AG$1:AX57)))</f>
        <v>#NUM!</v>
      </c>
      <c r="BB59" s="13" t="e" cm="1">
        <f t="array" ref="BB59">INDEX(Table4[activity], SMALL(IF(BB$2=Table4[subcategory], MATCH(ROW(Table4[subcategory]), ROW(Table4[subcategory]))), ROWS($AG$1:AY57)))</f>
        <v>#NUM!</v>
      </c>
      <c r="BD59" s="13" t="s">
        <v>70</v>
      </c>
      <c r="BE59" s="13" t="s">
        <v>598</v>
      </c>
      <c r="BG59" s="13" t="e">
        <f t="array" ref="BG59">INDEX(Table5[subactivity], SMALL(IF(BG$2=Table5[activity], MATCH(ROW(Table5[activity]), ROW(Table5[activity]))), ROWS($BD$1:BD57)))</f>
        <v>#NUM!</v>
      </c>
      <c r="BH59" s="13" t="e">
        <f t="array" ref="BH59">INDEX(Table5[subactivity], SMALL(IF(BH$2=Table5[activity], MATCH(ROW(Table5[activity]), ROW(Table5[activity]))), ROWS($BD$1:BE57)))</f>
        <v>#NUM!</v>
      </c>
      <c r="BI59" s="13" t="e">
        <f t="array" ref="BI59">INDEX(Table5[subactivity], SMALL(IF(BI$2=Table5[activity], MATCH(ROW(Table5[activity]), ROW(Table5[activity]))), ROWS($BD$1:BF57)))</f>
        <v>#NUM!</v>
      </c>
      <c r="BJ59" s="13" t="e">
        <f t="array" ref="BJ59">INDEX(Table5[subactivity], SMALL(IF(BJ$2=Table5[activity], MATCH(ROW(Table5[activity]), ROW(Table5[activity]))), ROWS($BD$1:BG57)))</f>
        <v>#NUM!</v>
      </c>
      <c r="BK59" s="13" t="e">
        <f t="array" ref="BK59">INDEX(Table5[subactivity], SMALL(IF(BK$2=Table5[activity], MATCH(ROW(Table5[activity]), ROW(Table5[activity]))), ROWS($BD$1:BH57)))</f>
        <v>#NUM!</v>
      </c>
      <c r="BL59" s="13" t="e">
        <f t="array" ref="BL59">INDEX(Table5[subactivity], SMALL(IF(BL$2=Table5[activity], MATCH(ROW(Table5[activity]), ROW(Table5[activity]))), ROWS($BD$1:BI57)))</f>
        <v>#NUM!</v>
      </c>
      <c r="BM59" s="13" t="e">
        <f t="array" ref="BM59">INDEX(Table5[subactivity], SMALL(IF(BM$2=Table5[activity], MATCH(ROW(Table5[activity]), ROW(Table5[activity]))), ROWS($BD$1:BJ57)))</f>
        <v>#NUM!</v>
      </c>
      <c r="BN59" s="13" t="e">
        <f t="array" ref="BN59">INDEX(Table5[subactivity], SMALL(IF(BN$2=Table5[activity], MATCH(ROW(Table5[activity]), ROW(Table5[activity]))), ROWS($BD$1:BK57)))</f>
        <v>#NUM!</v>
      </c>
      <c r="BO59" s="13" t="e">
        <f t="array" ref="BO59">INDEX(Table5[subactivity], SMALL(IF(BO$2=Table5[activity], MATCH(ROW(Table5[activity]), ROW(Table5[activity]))), ROWS($BD$1:BL57)))</f>
        <v>#NUM!</v>
      </c>
      <c r="BP59" s="13" t="e">
        <f t="array" ref="BP59">INDEX(Table5[subactivity], SMALL(IF(BP$2=Table5[activity], MATCH(ROW(Table5[activity]), ROW(Table5[activity]))), ROWS($BD$1:BM57)))</f>
        <v>#NUM!</v>
      </c>
      <c r="BQ59" s="13" t="e">
        <f t="array" ref="BQ59">INDEX(Table5[subactivity], SMALL(IF(BQ$2=Table5[activity], MATCH(ROW(Table5[activity]), ROW(Table5[activity]))), ROWS($BD$1:BN57)))</f>
        <v>#NUM!</v>
      </c>
      <c r="BR59" s="13" t="e">
        <f t="array" ref="BR59">INDEX(Table5[subactivity], SMALL(IF(BR$2=Table5[activity], MATCH(ROW(Table5[activity]), ROW(Table5[activity]))), ROWS($BD$1:BO57)))</f>
        <v>#NUM!</v>
      </c>
      <c r="BS59" s="13" t="e">
        <f t="array" ref="BS59">INDEX(Table5[subactivity], SMALL(IF(BS$2=Table5[activity], MATCH(ROW(Table5[activity]), ROW(Table5[activity]))), ROWS($BD$1:BP57)))</f>
        <v>#NUM!</v>
      </c>
      <c r="BT59" s="13" t="e">
        <f t="array" ref="BT59">INDEX(Table5[subactivity], SMALL(IF(BT$2=Table5[activity], MATCH(ROW(Table5[activity]), ROW(Table5[activity]))), ROWS($BD$1:BQ57)))</f>
        <v>#NUM!</v>
      </c>
      <c r="BU59" s="13" t="e">
        <f t="array" ref="BU59">INDEX(Table5[subactivity], SMALL(IF(BU$2=Table5[activity], MATCH(ROW(Table5[activity]), ROW(Table5[activity]))), ROWS($BD$1:BR57)))</f>
        <v>#NUM!</v>
      </c>
      <c r="BV59" s="13" t="e">
        <f t="array" ref="BV59">INDEX(Table5[subactivity], SMALL(IF(BV$2=Table5[activity], MATCH(ROW(Table5[activity]), ROW(Table5[activity]))), ROWS($BD$1:BS57)))</f>
        <v>#NUM!</v>
      </c>
      <c r="BW59" s="13" t="e">
        <f t="array" ref="BW59">INDEX(Table5[subactivity], SMALL(IF(BW$2=Table5[activity], MATCH(ROW(Table5[activity]), ROW(Table5[activity]))), ROWS($BD$1:BT57)))</f>
        <v>#NUM!</v>
      </c>
      <c r="BX59" s="13" t="e">
        <f t="array" ref="BX59">INDEX(Table5[subactivity], SMALL(IF(BX$2=Table5[activity], MATCH(ROW(Table5[activity]), ROW(Table5[activity]))), ROWS($BD$1:BU57)))</f>
        <v>#NUM!</v>
      </c>
      <c r="BY59" s="13" t="e">
        <f t="array" ref="BY59">INDEX(Table5[subactivity], SMALL(IF(BY$2=Table5[activity], MATCH(ROW(Table5[activity]), ROW(Table5[activity]))), ROWS($BD$1:BV57)))</f>
        <v>#NUM!</v>
      </c>
      <c r="BZ59" s="13" t="e">
        <f t="array" ref="BZ59">INDEX(Table5[subactivity], SMALL(IF(BZ$2=Table5[activity], MATCH(ROW(Table5[activity]), ROW(Table5[activity]))), ROWS($BD$1:BW57)))</f>
        <v>#NUM!</v>
      </c>
      <c r="CA59" s="13" t="e">
        <f t="array" ref="CA59">INDEX(Table5[subactivity], SMALL(IF(CA$2=Table5[activity], MATCH(ROW(Table5[activity]), ROW(Table5[activity]))), ROWS($BD$1:BX57)))</f>
        <v>#NUM!</v>
      </c>
      <c r="CB59" s="13" t="e">
        <f t="array" ref="CB59">INDEX(Table5[subactivity], SMALL(IF(CB$2=Table5[activity], MATCH(ROW(Table5[activity]), ROW(Table5[activity]))), ROWS($BD$1:BY57)))</f>
        <v>#NUM!</v>
      </c>
      <c r="CC59" s="13" t="e">
        <f t="array" ref="CC59">INDEX(Table5[subactivity], SMALL(IF(CC$2=Table5[activity], MATCH(ROW(Table5[activity]), ROW(Table5[activity]))), ROWS($BD$1:BZ57)))</f>
        <v>#NUM!</v>
      </c>
      <c r="CD59" s="13" t="e">
        <f t="array" ref="CD59">INDEX(Table5[subactivity], SMALL(IF(CD$2=Table5[activity], MATCH(ROW(Table5[activity]), ROW(Table5[activity]))), ROWS($BD$1:CA57)))</f>
        <v>#NUM!</v>
      </c>
      <c r="CE59" s="13" t="e">
        <f t="array" ref="CE59">INDEX(Table5[subactivity], SMALL(IF(CE$2=Table5[activity], MATCH(ROW(Table5[activity]), ROW(Table5[activity]))), ROWS($BD$1:CB57)))</f>
        <v>#NUM!</v>
      </c>
      <c r="CF59" s="13" t="e">
        <f t="array" ref="CF59">INDEX(Table5[subactivity], SMALL(IF(CF$2=Table5[activity], MATCH(ROW(Table5[activity]), ROW(Table5[activity]))), ROWS($BD$1:CC57)))</f>
        <v>#NUM!</v>
      </c>
      <c r="CG59" s="13" t="e">
        <f t="array" ref="CG59">INDEX(Table5[subactivity], SMALL(IF(CG$2=Table5[activity], MATCH(ROW(Table5[activity]), ROW(Table5[activity]))), ROWS($BD$1:CD57)))</f>
        <v>#NUM!</v>
      </c>
      <c r="CH59" s="13" t="e">
        <f t="array" ref="CH59">INDEX(Table5[subactivity], SMALL(IF(CH$2=Table5[activity], MATCH(ROW(Table5[activity]), ROW(Table5[activity]))), ROWS($BD$1:CE57)))</f>
        <v>#NUM!</v>
      </c>
      <c r="CI59" s="13" t="e">
        <f t="array" ref="CI59">INDEX(Table5[subactivity], SMALL(IF(CI$2=Table5[activity], MATCH(ROW(Table5[activity]), ROW(Table5[activity]))), ROWS($BD$1:CF57)))</f>
        <v>#NUM!</v>
      </c>
      <c r="CJ59" s="13" t="e">
        <f t="array" ref="CJ59">INDEX(Table5[subactivity], SMALL(IF(CJ$2=Table5[activity], MATCH(ROW(Table5[activity]), ROW(Table5[activity]))), ROWS($BD$1:CG57)))</f>
        <v>#NUM!</v>
      </c>
      <c r="CK59" s="13" t="e">
        <f t="array" ref="CK59">INDEX(Table5[subactivity], SMALL(IF(CK$2=Table5[activity], MATCH(ROW(Table5[activity]), ROW(Table5[activity]))), ROWS($BD$1:CH57)))</f>
        <v>#NUM!</v>
      </c>
      <c r="CL59" s="13" t="e">
        <f t="array" ref="CL59">INDEX(Table5[subactivity], SMALL(IF(CL$2=Table5[activity], MATCH(ROW(Table5[activity]), ROW(Table5[activity]))), ROWS($BD$1:CI57)))</f>
        <v>#NUM!</v>
      </c>
      <c r="CM59" s="13" t="e">
        <f t="array" ref="CM59">INDEX(Table5[subactivity], SMALL(IF(CM$2=Table5[activity], MATCH(ROW(Table5[activity]), ROW(Table5[activity]))), ROWS($BD$1:CJ57)))</f>
        <v>#NUM!</v>
      </c>
      <c r="CN59" s="13" t="e">
        <f t="array" ref="CN59">INDEX(Table5[subactivity], SMALL(IF(CN$2=Table5[activity], MATCH(ROW(Table5[activity]), ROW(Table5[activity]))), ROWS($BD$1:CK57)))</f>
        <v>#NUM!</v>
      </c>
      <c r="CO59" s="13" t="e">
        <f t="array" ref="CO59">INDEX(Table5[subactivity], SMALL(IF(CO$2=Table5[activity], MATCH(ROW(Table5[activity]), ROW(Table5[activity]))), ROWS($BD$1:CL57)))</f>
        <v>#NUM!</v>
      </c>
      <c r="CP59" s="13" t="e">
        <f t="array" ref="CP59">INDEX(Table5[subactivity], SMALL(IF(CP$2=Table5[activity], MATCH(ROW(Table5[activity]), ROW(Table5[activity]))), ROWS($BD$1:CM57)))</f>
        <v>#NUM!</v>
      </c>
      <c r="DG59" s="13" t="s">
        <v>155</v>
      </c>
      <c r="DH59" s="13" t="s">
        <v>203</v>
      </c>
      <c r="DJ59" s="13" t="e">
        <f t="array" ref="DJ59">INDEX(Table8[account], SMALL(IF(DJ$2=Table8[subchannel], MATCH(ROW(Table8[subchannel]), ROW(Table8[subchannel]))), ROWS($DG$1:DG57)))</f>
        <v>#NUM!</v>
      </c>
      <c r="DK59" s="13" t="e">
        <f t="array" ref="DK59">INDEX(Table8[account], SMALL(IF(DK$2=Table8[subchannel], MATCH(ROW(Table8[subchannel]), ROW(Table8[subchannel]))), ROWS($DG$1:DH57)))</f>
        <v>#NUM!</v>
      </c>
      <c r="DL59" s="13" t="e">
        <f t="array" ref="DL59">INDEX(Table8[account], SMALL(IF(DL$2=Table8[subchannel], MATCH(ROW(Table8[subchannel]), ROW(Table8[subchannel]))), ROWS($DG$1:DI57)))</f>
        <v>#NUM!</v>
      </c>
      <c r="DM59" s="13" t="e">
        <f t="array" ref="DM59">INDEX(Table8[account], SMALL(IF(DM$2=Table8[subchannel], MATCH(ROW(Table8[subchannel]), ROW(Table8[subchannel]))), ROWS($DG$1:DJ57)))</f>
        <v>#NUM!</v>
      </c>
      <c r="DN59" s="13" t="e">
        <f t="array" ref="DN59">INDEX(Table8[account], SMALL(IF(DN$2=Table8[subchannel], MATCH(ROW(Table8[subchannel]), ROW(Table8[subchannel]))), ROWS($DG$1:DK57)))</f>
        <v>#NUM!</v>
      </c>
      <c r="DO59" s="13" t="e">
        <f t="array" ref="DO59">INDEX(Table8[account], SMALL(IF(DO$2=Table8[subchannel], MATCH(ROW(Table8[subchannel]), ROW(Table8[subchannel]))), ROWS($DG$1:DL57)))</f>
        <v>#NUM!</v>
      </c>
      <c r="DP59" s="13" t="e">
        <f t="array" ref="DP59">INDEX(Table8[account], SMALL(IF(DP$2=Table8[subchannel], MATCH(ROW(Table8[subchannel]), ROW(Table8[subchannel]))), ROWS($DG$1:DM57)))</f>
        <v>#NUM!</v>
      </c>
      <c r="DQ59" s="13" t="e">
        <f t="array" ref="DQ59">INDEX(Table8[account], SMALL(IF(DQ$2=Table8[subchannel], MATCH(ROW(Table8[subchannel]), ROW(Table8[subchannel]))), ROWS($DG$1:DN57)))</f>
        <v>#NUM!</v>
      </c>
      <c r="DR59" s="13" t="e">
        <f t="array" ref="DR59">INDEX(Table8[account], SMALL(IF(DR$2=Table8[subchannel], MATCH(ROW(Table8[subchannel]), ROW(Table8[subchannel]))), ROWS($DG$1:DO57)))</f>
        <v>#NUM!</v>
      </c>
      <c r="DS59" s="13" t="e">
        <f t="array" ref="DS59">INDEX(Table8[account], SMALL(IF(DS$2=Table8[subchannel], MATCH(ROW(Table8[subchannel]), ROW(Table8[subchannel]))), ROWS($DG$1:DP57)))</f>
        <v>#NUM!</v>
      </c>
      <c r="DT59" s="13" t="e">
        <f t="array" ref="DT59">INDEX(Table8[account], SMALL(IF(DT$2=Table8[subchannel], MATCH(ROW(Table8[subchannel]), ROW(Table8[subchannel]))), ROWS($DG$1:DQ57)))</f>
        <v>#NUM!</v>
      </c>
      <c r="DU59" s="13" t="e">
        <f t="array" ref="DU59">INDEX(Table8[account], SMALL(IF(DU$2=Table8[subchannel], MATCH(ROW(Table8[subchannel]), ROW(Table8[subchannel]))), ROWS($DG$1:DR57)))</f>
        <v>#NUM!</v>
      </c>
      <c r="DV59" s="13" t="e">
        <f t="array" ref="DV59">INDEX(Table8[account], SMALL(IF(DV$2=Table8[subchannel], MATCH(ROW(Table8[subchannel]), ROW(Table8[subchannel]))), ROWS($DG$1:DS57)))</f>
        <v>#NUM!</v>
      </c>
      <c r="DW59" s="13" t="e">
        <f t="array" ref="DW59">INDEX(Table8[account], SMALL(IF(DW$2=Table8[subchannel], MATCH(ROW(Table8[subchannel]), ROW(Table8[subchannel]))), ROWS($DG$1:DT57)))</f>
        <v>#NUM!</v>
      </c>
      <c r="DX59" s="13" t="e">
        <f t="array" ref="DX59">INDEX(Table8[account], SMALL(IF(DX$2=Table8[subchannel], MATCH(ROW(Table8[subchannel]), ROW(Table8[subchannel]))), ROWS($DG$1:DU57)))</f>
        <v>#NUM!</v>
      </c>
      <c r="DY59" s="13" t="e">
        <f t="array" ref="DY59">INDEX(Table8[account], SMALL(IF(DY$2=Table8[subchannel], MATCH(ROW(Table8[subchannel]), ROW(Table8[subchannel]))), ROWS($DG$1:DV57)))</f>
        <v>#NUM!</v>
      </c>
      <c r="DZ59" s="13" t="e">
        <f t="array" ref="DZ59">INDEX(Table8[account], SMALL(IF(DZ$2=Table8[subchannel], MATCH(ROW(Table8[subchannel]), ROW(Table8[subchannel]))), ROWS($DG$1:DW57)))</f>
        <v>#NUM!</v>
      </c>
      <c r="EB59" s="13" t="s">
        <v>178</v>
      </c>
      <c r="EC59" s="13" t="s">
        <v>246</v>
      </c>
      <c r="EE59" s="13" t="e">
        <f t="array" ref="EE59">INDEX(Table9[subaccount], SMALL(IF(EE$2=Table9[account], MATCH(ROW(Table9[account]), ROW(Table9[account]))), ROWS($EB$1:EB57)))</f>
        <v>#NUM!</v>
      </c>
      <c r="EF59" s="13" t="e">
        <f t="array" ref="EF59">INDEX(Table9[subaccount], SMALL(IF(EF$2=Table9[account], MATCH(ROW(Table9[account]), ROW(Table9[account]))), ROWS($EB$1:EC57)))</f>
        <v>#NUM!</v>
      </c>
      <c r="EG59" s="13" t="e">
        <f t="array" ref="EG59">INDEX(Table9[subaccount], SMALL(IF(EG$2=Table9[account], MATCH(ROW(Table9[account]), ROW(Table9[account]))), ROWS($EB$1:ED57)))</f>
        <v>#NUM!</v>
      </c>
      <c r="EH59" s="13" t="e">
        <f t="array" ref="EH59">INDEX(Table9[subaccount], SMALL(IF(EH$2=Table9[account], MATCH(ROW(Table9[account]), ROW(Table9[account]))), ROWS($EB$1:EE57)))</f>
        <v>#NUM!</v>
      </c>
      <c r="EI59" s="13" t="e">
        <f t="array" ref="EI59">INDEX(Table9[subaccount], SMALL(IF(EI$2=Table9[account], MATCH(ROW(Table9[account]), ROW(Table9[account]))), ROWS($EB$1:EF57)))</f>
        <v>#NUM!</v>
      </c>
      <c r="EJ59" s="13" t="e">
        <f t="array" ref="EJ59">INDEX(Table9[subaccount], SMALL(IF(EJ$2=Table9[account], MATCH(ROW(Table9[account]), ROW(Table9[account]))), ROWS($EB$1:EG57)))</f>
        <v>#NUM!</v>
      </c>
      <c r="EK59" s="13" t="e">
        <f t="array" ref="EK59">INDEX(Table9[subaccount], SMALL(IF(EK$2=Table9[account], MATCH(ROW(Table9[account]), ROW(Table9[account]))), ROWS($EB$1:EH57)))</f>
        <v>#NUM!</v>
      </c>
      <c r="EL59" s="13" t="e">
        <f t="array" ref="EL59">INDEX(Table9[subaccount], SMALL(IF(EL$2=Table9[account], MATCH(ROW(Table9[account]), ROW(Table9[account]))), ROWS($EB$1:EI57)))</f>
        <v>#NUM!</v>
      </c>
      <c r="EM59" s="13" t="e">
        <f t="array" ref="EM59">INDEX(Table9[subaccount], SMALL(IF(EM$2=Table9[account], MATCH(ROW(Table9[account]), ROW(Table9[account]))), ROWS($EB$1:EJ57)))</f>
        <v>#NUM!</v>
      </c>
      <c r="EN59" s="13" t="e">
        <f t="array" ref="EN59">INDEX(Table9[subaccount], SMALL(IF(EN$2=Table9[account], MATCH(ROW(Table9[account]), ROW(Table9[account]))), ROWS($EB$1:EK57)))</f>
        <v>#NUM!</v>
      </c>
      <c r="EO59" s="13" t="e">
        <f t="array" ref="EO59">INDEX(Table9[subaccount], SMALL(IF(EO$2=Table9[account], MATCH(ROW(Table9[account]), ROW(Table9[account]))), ROWS($EB$1:EL57)))</f>
        <v>#NUM!</v>
      </c>
      <c r="EP59" s="13" t="e">
        <f t="array" ref="EP59">INDEX(Table9[subaccount], SMALL(IF(EP$2=Table9[account], MATCH(ROW(Table9[account]), ROW(Table9[account]))), ROWS($EB$1:EM57)))</f>
        <v>#NUM!</v>
      </c>
      <c r="EQ59" s="13" t="e">
        <f t="array" ref="EQ59">INDEX(Table9[subaccount], SMALL(IF(EQ$2=Table9[account], MATCH(ROW(Table9[account]), ROW(Table9[account]))), ROWS($EB$1:EN57)))</f>
        <v>#NUM!</v>
      </c>
      <c r="ER59" s="13" t="e">
        <f t="array" ref="ER59">INDEX(Table9[subaccount], SMALL(IF(ER$2=Table9[account], MATCH(ROW(Table9[account]), ROW(Table9[account]))), ROWS($EB$1:EO57)))</f>
        <v>#NUM!</v>
      </c>
      <c r="ES59" s="13" t="e">
        <f t="array" ref="ES59">INDEX(Table9[subaccount], SMALL(IF(ES$2=Table9[account], MATCH(ROW(Table9[account]), ROW(Table9[account]))), ROWS($EB$1:EP57)))</f>
        <v>#NUM!</v>
      </c>
      <c r="ET59" s="13" t="e">
        <f t="array" ref="ET59">INDEX(Table9[subaccount], SMALL(IF(ET$2=Table9[account], MATCH(ROW(Table9[account]), ROW(Table9[account]))), ROWS($EB$1:EQ57)))</f>
        <v>#NUM!</v>
      </c>
      <c r="EU59" s="13" t="e">
        <f t="array" ref="EU59">INDEX(Table9[subaccount], SMALL(IF(EU$2=Table9[account], MATCH(ROW(Table9[account]), ROW(Table9[account]))), ROWS($EB$1:ER57)))</f>
        <v>#NUM!</v>
      </c>
      <c r="EV59" s="13" t="e">
        <f t="array" ref="EV59">INDEX(Table9[subaccount], SMALL(IF(EV$2=Table9[account], MATCH(ROW(Table9[account]), ROW(Table9[account]))), ROWS($EB$1:ES57)))</f>
        <v>#NUM!</v>
      </c>
      <c r="EW59" s="13" t="e">
        <f t="array" ref="EW59">INDEX(Table9[subaccount], SMALL(IF(EW$2=Table9[account], MATCH(ROW(Table9[account]), ROW(Table9[account]))), ROWS($EB$1:ET57)))</f>
        <v>#NUM!</v>
      </c>
      <c r="EX59" s="13" t="e">
        <f t="array" ref="EX59">INDEX(Table9[subaccount], SMALL(IF(EX$2=Table9[account], MATCH(ROW(Table9[account]), ROW(Table9[account]))), ROWS($EB$1:EU57)))</f>
        <v>#NUM!</v>
      </c>
      <c r="EY59" s="13" t="e">
        <f t="array" ref="EY59">INDEX(Table9[subaccount], SMALL(IF(EY$2=Table9[account], MATCH(ROW(Table9[account]), ROW(Table9[account]))), ROWS($EB$1:EV57)))</f>
        <v>#NUM!</v>
      </c>
      <c r="EZ59" s="13" t="e">
        <f t="array" ref="EZ59">INDEX(Table9[subaccount], SMALL(IF(EZ$2=Table9[account], MATCH(ROW(Table9[account]), ROW(Table9[account]))), ROWS($EB$1:EW57)))</f>
        <v>#NUM!</v>
      </c>
      <c r="FA59" s="13" t="e">
        <f t="array" ref="FA59">INDEX(Table9[subaccount], SMALL(IF(FA$2=Table9[account], MATCH(ROW(Table9[account]), ROW(Table9[account]))), ROWS($EB$1:EX57)))</f>
        <v>#NUM!</v>
      </c>
      <c r="FB59" s="13" t="e">
        <f t="array" ref="FB59">INDEX(Table9[subaccount], SMALL(IF(FB$2=Table9[account], MATCH(ROW(Table9[account]), ROW(Table9[account]))), ROWS($EB$1:EY57)))</f>
        <v>#NUM!</v>
      </c>
      <c r="FC59" s="13" t="e">
        <f t="array" ref="FC59">INDEX(Table9[subaccount], SMALL(IF(FC$2=Table9[account], MATCH(ROW(Table9[account]), ROW(Table9[account]))), ROWS($EB$1:EZ57)))</f>
        <v>#NUM!</v>
      </c>
      <c r="FD59" s="13" t="e">
        <f t="array" ref="FD59">INDEX(Table9[subaccount], SMALL(IF(FD$2=Table9[account], MATCH(ROW(Table9[account]), ROW(Table9[account]))), ROWS($EB$1:FA57)))</f>
        <v>#NUM!</v>
      </c>
      <c r="FE59" s="13" t="e">
        <f t="array" ref="FE59">INDEX(Table9[subaccount], SMALL(IF(FE$2=Table9[account], MATCH(ROW(Table9[account]), ROW(Table9[account]))), ROWS($EB$1:FB57)))</f>
        <v>#NUM!</v>
      </c>
      <c r="FF59" s="13" t="e">
        <f t="array" ref="FF59">INDEX(Table9[subaccount], SMALL(IF(FF$2=Table9[account], MATCH(ROW(Table9[account]), ROW(Table9[account]))), ROWS($EB$1:FC57)))</f>
        <v>#NUM!</v>
      </c>
      <c r="FG59" s="13" t="e">
        <f t="array" ref="FG59">INDEX(Table9[subaccount], SMALL(IF(FG$2=Table9[account], MATCH(ROW(Table9[account]), ROW(Table9[account]))), ROWS($EB$1:FD57)))</f>
        <v>#NUM!</v>
      </c>
      <c r="FH59" s="13" t="e">
        <f t="array" ref="FH59">INDEX(Table9[subaccount], SMALL(IF(FH$2=Table9[account], MATCH(ROW(Table9[account]), ROW(Table9[account]))), ROWS($EB$1:FE57)))</f>
        <v>#NUM!</v>
      </c>
      <c r="FI59" s="13" t="e">
        <f t="array" ref="FI59">INDEX(Table9[subaccount], SMALL(IF(FI$2=Table9[account], MATCH(ROW(Table9[account]), ROW(Table9[account]))), ROWS($EB$1:FF57)))</f>
        <v>#NUM!</v>
      </c>
      <c r="FJ59" s="13" t="e">
        <f t="array" ref="FJ59">INDEX(Table9[subaccount], SMALL(IF(FJ$2=Table9[account], MATCH(ROW(Table9[account]), ROW(Table9[account]))), ROWS($EB$1:FG57)))</f>
        <v>#NUM!</v>
      </c>
      <c r="FK59" s="13" t="e">
        <f t="array" ref="FK59">INDEX(Table9[subaccount], SMALL(IF(FK$2=Table9[account], MATCH(ROW(Table9[account]), ROW(Table9[account]))), ROWS($EB$1:FH57)))</f>
        <v>#NUM!</v>
      </c>
      <c r="FL59" s="13" t="e">
        <f t="array" ref="FL59">INDEX(Table9[subaccount], SMALL(IF(FL$2=Table9[account], MATCH(ROW(Table9[account]), ROW(Table9[account]))), ROWS($EB$1:FI57)))</f>
        <v>#NUM!</v>
      </c>
      <c r="FM59" s="13" t="e">
        <f t="array" ref="FM59">INDEX(Table9[subaccount], SMALL(IF(FM$2=Table9[account], MATCH(ROW(Table9[account]), ROW(Table9[account]))), ROWS($EB$1:FJ57)))</f>
        <v>#NUM!</v>
      </c>
      <c r="FN59" s="13" t="e">
        <f t="array" ref="FN59">INDEX(Table9[subaccount], SMALL(IF(FN$2=Table9[account], MATCH(ROW(Table9[account]), ROW(Table9[account]))), ROWS($EB$1:FK57)))</f>
        <v>#NUM!</v>
      </c>
      <c r="FO59" s="13" t="e">
        <f t="array" ref="FO59">INDEX(Table9[subaccount], SMALL(IF(FO$2=Table9[account], MATCH(ROW(Table9[account]), ROW(Table9[account]))), ROWS($EB$1:FL57)))</f>
        <v>#NUM!</v>
      </c>
      <c r="FP59" s="13" t="e">
        <f t="array" ref="FP59">INDEX(Table9[subaccount], SMALL(IF(FP$2=Table9[account], MATCH(ROW(Table9[account]), ROW(Table9[account]))), ROWS($EB$1:FM57)))</f>
        <v>#NUM!</v>
      </c>
      <c r="FQ59" s="13" t="e">
        <f t="array" ref="FQ59">INDEX(Table9[subaccount], SMALL(IF(FQ$2=Table9[account], MATCH(ROW(Table9[account]), ROW(Table9[account]))), ROWS($EB$1:FN57)))</f>
        <v>#NUM!</v>
      </c>
      <c r="FR59" s="13" t="e">
        <f t="array" ref="FR59">INDEX(Table9[subaccount], SMALL(IF(FR$2=Table9[account], MATCH(ROW(Table9[account]), ROW(Table9[account]))), ROWS($EB$1:FO57)))</f>
        <v>#NUM!</v>
      </c>
      <c r="FS59" s="13" t="e">
        <f t="array" ref="FS59">INDEX(Table9[subaccount], SMALL(IF(FS$2=Table9[account], MATCH(ROW(Table9[account]), ROW(Table9[account]))), ROWS($EB$1:FP57)))</f>
        <v>#NUM!</v>
      </c>
      <c r="FT59" s="13" t="e">
        <f t="array" ref="FT59">INDEX(Table9[subaccount], SMALL(IF(FT$2=Table9[account], MATCH(ROW(Table9[account]), ROW(Table9[account]))), ROWS($EB$1:FQ57)))</f>
        <v>#NUM!</v>
      </c>
      <c r="FU59" s="13" t="e">
        <f t="array" ref="FU59">INDEX(Table9[subaccount], SMALL(IF(FU$2=Table9[account], MATCH(ROW(Table9[account]), ROW(Table9[account]))), ROWS($EB$1:FR57)))</f>
        <v>#NUM!</v>
      </c>
      <c r="FV59" s="13" t="e">
        <f t="array" ref="FV59">INDEX(Table9[subaccount], SMALL(IF(FV$2=Table9[account], MATCH(ROW(Table9[account]), ROW(Table9[account]))), ROWS($EB$1:FS57)))</f>
        <v>#NUM!</v>
      </c>
      <c r="FW59" s="13" t="e">
        <f t="array" ref="FW59">INDEX(Table9[subaccount], SMALL(IF(FW$2=Table9[account], MATCH(ROW(Table9[account]), ROW(Table9[account]))), ROWS($EB$1:FT57)))</f>
        <v>#NUM!</v>
      </c>
      <c r="FX59" s="13" t="e">
        <f t="array" ref="FX59">INDEX(Table9[subaccount], SMALL(IF(FX$2=Table9[account], MATCH(ROW(Table9[account]), ROW(Table9[account]))), ROWS($EB$1:FU57)))</f>
        <v>#NUM!</v>
      </c>
      <c r="FY59" s="13" t="e">
        <f t="array" ref="FY59">INDEX(Table9[subaccount], SMALL(IF(FY$2=Table9[account], MATCH(ROW(Table9[account]), ROW(Table9[account]))), ROWS($EB$1:FV57)))</f>
        <v>#NUM!</v>
      </c>
      <c r="FZ59" s="13" t="e">
        <f t="array" ref="FZ59">INDEX(Table9[subaccount], SMALL(IF(FZ$2=Table9[account], MATCH(ROW(Table9[account]), ROW(Table9[account]))), ROWS($EB$1:FW57)))</f>
        <v>#NUM!</v>
      </c>
      <c r="GA59" s="13" t="e">
        <f t="array" ref="GA59">INDEX(Table9[subaccount], SMALL(IF(GA$2=Table9[account], MATCH(ROW(Table9[account]), ROW(Table9[account]))), ROWS($EB$1:FX57)))</f>
        <v>#NUM!</v>
      </c>
      <c r="GB59" s="13" t="e">
        <f t="array" ref="GB59">INDEX(Table9[subaccount], SMALL(IF(GB$2=Table9[account], MATCH(ROW(Table9[account]), ROW(Table9[account]))), ROWS($EB$1:FY57)))</f>
        <v>#NUM!</v>
      </c>
      <c r="GC59" s="13" t="e">
        <f t="array" ref="GC59">INDEX(Table9[subaccount], SMALL(IF(GC$2=Table9[account], MATCH(ROW(Table9[account]), ROW(Table9[account]))), ROWS($EB$1:FZ57)))</f>
        <v>#NUM!</v>
      </c>
      <c r="GD59" s="13" t="e">
        <f t="array" ref="GD59">INDEX(Table9[subaccount], SMALL(IF(GD$2=Table9[account], MATCH(ROW(Table9[account]), ROW(Table9[account]))), ROWS($EB$1:GA57)))</f>
        <v>#NUM!</v>
      </c>
      <c r="GE59" s="13" t="e">
        <f t="array" ref="GE59">INDEX(Table9[subaccount], SMALL(IF(GE$2=Table9[account], MATCH(ROW(Table9[account]), ROW(Table9[account]))), ROWS($EB$1:GB57)))</f>
        <v>#NUM!</v>
      </c>
      <c r="GF59" s="13" t="e">
        <f t="array" ref="GF59">INDEX(Table9[subaccount], SMALL(IF(GF$2=Table9[account], MATCH(ROW(Table9[account]), ROW(Table9[account]))), ROWS($EB$1:GC57)))</f>
        <v>#NUM!</v>
      </c>
      <c r="GG59" s="13" t="e">
        <f t="array" ref="GG59">INDEX(Table9[subaccount], SMALL(IF(GG$2=Table9[account], MATCH(ROW(Table9[account]), ROW(Table9[account]))), ROWS($EB$1:GD57)))</f>
        <v>#NUM!</v>
      </c>
      <c r="GH59" s="13" t="e">
        <f t="array" ref="GH59">INDEX(Table9[subaccount], SMALL(IF(GH$2=Table9[account], MATCH(ROW(Table9[account]), ROW(Table9[account]))), ROWS($EB$1:GE57)))</f>
        <v>#NUM!</v>
      </c>
      <c r="GI59" s="13" t="e">
        <f t="array" ref="GI59">INDEX(Table9[subaccount], SMALL(IF(GI$2=Table9[account], MATCH(ROW(Table9[account]), ROW(Table9[account]))), ROWS($EB$1:GF57)))</f>
        <v>#NUM!</v>
      </c>
      <c r="GJ59" s="13" t="e">
        <f t="array" ref="GJ59">INDEX(Table9[subaccount], SMALL(IF(GJ$2=Table9[account], MATCH(ROW(Table9[account]), ROW(Table9[account]))), ROWS($EB$1:GG57)))</f>
        <v>#NUM!</v>
      </c>
      <c r="GK59" s="13" t="e">
        <f t="array" ref="GK59">INDEX(Table9[subaccount], SMALL(IF(GK$2=Table9[account], MATCH(ROW(Table9[account]), ROW(Table9[account]))), ROWS($EB$1:GH57)))</f>
        <v>#NUM!</v>
      </c>
      <c r="GL59" s="13" t="e">
        <f t="array" ref="GL59">INDEX(Table9[subaccount], SMALL(IF(GL$2=Table9[account], MATCH(ROW(Table9[account]), ROW(Table9[account]))), ROWS($EB$1:GI57)))</f>
        <v>#NUM!</v>
      </c>
      <c r="GM59" s="13" t="e">
        <f t="array" ref="GM59">INDEX(Table9[subaccount], SMALL(IF(GM$2=Table9[account], MATCH(ROW(Table9[account]), ROW(Table9[account]))), ROWS($EB$1:GJ57)))</f>
        <v>#NUM!</v>
      </c>
      <c r="GN59" s="13" t="e">
        <f t="array" ref="GN59">INDEX(Table9[subaccount], SMALL(IF(GN$2=Table9[account], MATCH(ROW(Table9[account]), ROW(Table9[account]))), ROWS($EB$1:GK57)))</f>
        <v>#NUM!</v>
      </c>
      <c r="GO59" s="13" t="e">
        <f t="array" ref="GO59">INDEX(Table9[subaccount], SMALL(IF(GO$2=Table9[account], MATCH(ROW(Table9[account]), ROW(Table9[account]))), ROWS($EB$1:GL57)))</f>
        <v>#NUM!</v>
      </c>
      <c r="GP59" s="13" t="e">
        <f t="array" ref="GP59">INDEX(Table9[subaccount], SMALL(IF(GP$2=Table9[account], MATCH(ROW(Table9[account]), ROW(Table9[account]))), ROWS($EB$1:GM57)))</f>
        <v>#NUM!</v>
      </c>
      <c r="GQ59" s="13" t="e">
        <f t="array" ref="GQ59">INDEX(Table9[subaccount], SMALL(IF(GQ$2=Table9[account], MATCH(ROW(Table9[account]), ROW(Table9[account]))), ROWS($EB$1:GN57)))</f>
        <v>#NUM!</v>
      </c>
      <c r="GR59" s="13" t="e">
        <f t="array" ref="GR59">INDEX(Table9[subaccount], SMALL(IF(GR$2=Table9[account], MATCH(ROW(Table9[account]), ROW(Table9[account]))), ROWS($EB$1:GO57)))</f>
        <v>#NUM!</v>
      </c>
      <c r="GY59" s="13"/>
      <c r="GZ59" s="13"/>
      <c r="HA59" s="13"/>
      <c r="HC59" s="13" t="s">
        <v>413</v>
      </c>
      <c r="HD59" s="13" t="s">
        <v>497</v>
      </c>
      <c r="HF59" s="13" t="e">
        <f t="array" ref="HF59">INDEX(Table12[SKU], SMALL(IF(HF$2=Table12[Brand], MATCH(ROW(Table12[Brand]), ROW(Table12[Brand]))), ROWS($HC$1:HC57)))</f>
        <v>#NUM!</v>
      </c>
      <c r="HG59" s="13" t="e">
        <f t="array" ref="HG59">INDEX(Table12[SKU], SMALL(IF(HG$2=Table12[Brand], MATCH(ROW(Table12[Brand]), ROW(Table12[Brand]))), ROWS($HC$1:HD57)))</f>
        <v>#NUM!</v>
      </c>
      <c r="HH59" s="13" t="e">
        <f t="array" ref="HH59">INDEX(Table12[SKU], SMALL(IF(HH$2=Table12[Brand], MATCH(ROW(Table12[Brand]), ROW(Table12[Brand]))), ROWS($HC$1:HE57)))</f>
        <v>#NUM!</v>
      </c>
      <c r="HI59" s="13" t="e">
        <f t="array" ref="HI59">INDEX(Table12[SKU], SMALL(IF(HI$2=Table12[Brand], MATCH(ROW(Table12[Brand]), ROW(Table12[Brand]))), ROWS($HC$1:HF57)))</f>
        <v>#NUM!</v>
      </c>
      <c r="HJ59" s="13" t="e">
        <f t="array" ref="HJ59">INDEX(Table12[SKU], SMALL(IF(HJ$2=Table12[Brand], MATCH(ROW(Table12[Brand]), ROW(Table12[Brand]))), ROWS($HC$1:HG57)))</f>
        <v>#NUM!</v>
      </c>
      <c r="HK59" s="13" t="e">
        <f t="array" ref="HK59">INDEX(Table12[SKU], SMALL(IF(HK$2=Table12[Brand], MATCH(ROW(Table12[Brand]), ROW(Table12[Brand]))), ROWS($HC$1:HH57)))</f>
        <v>#NUM!</v>
      </c>
      <c r="HL59" s="13" t="e">
        <f t="array" ref="HL59">INDEX(Table12[SKU], SMALL(IF(HL$2=Table12[Brand], MATCH(ROW(Table12[Brand]), ROW(Table12[Brand]))), ROWS($HC$1:HI57)))</f>
        <v>#NUM!</v>
      </c>
      <c r="HM59" s="13" t="e">
        <f t="array" ref="HM59">INDEX(Table12[SKU], SMALL(IF(HM$2=Table12[Brand], MATCH(ROW(Table12[Brand]), ROW(Table12[Brand]))), ROWS($HC$1:HJ57)))</f>
        <v>#NUM!</v>
      </c>
      <c r="HN59" s="13" t="e">
        <f t="array" ref="HN59">INDEX(Table12[SKU], SMALL(IF(HN$2=Table12[Brand], MATCH(ROW(Table12[Brand]), ROW(Table12[Brand]))), ROWS($HC$1:HK57)))</f>
        <v>#NUM!</v>
      </c>
      <c r="HO59" s="13" t="e">
        <f t="array" ref="HO59">INDEX(Table12[SKU], SMALL(IF(HO$2=Table12[Brand], MATCH(ROW(Table12[Brand]), ROW(Table12[Brand]))), ROWS($HC$1:HL57)))</f>
        <v>#NUM!</v>
      </c>
      <c r="HP59" s="13" t="e">
        <f t="array" ref="HP59">INDEX(Table12[SKU], SMALL(IF(HP$2=Table12[Brand], MATCH(ROW(Table12[Brand]), ROW(Table12[Brand]))), ROWS($HC$1:HM57)))</f>
        <v>#NUM!</v>
      </c>
      <c r="HQ59" s="13" t="e">
        <f t="array" ref="HQ59">INDEX(Table12[SKU], SMALL(IF(HQ$2=Table12[Brand], MATCH(ROW(Table12[Brand]), ROW(Table12[Brand]))), ROWS($HC$1:HN57)))</f>
        <v>#NUM!</v>
      </c>
      <c r="HR59" s="13" t="e">
        <f t="array" ref="HR59">INDEX(Table12[SKU], SMALL(IF(HR$2=Table12[Brand], MATCH(ROW(Table12[Brand]), ROW(Table12[Brand]))), ROWS($HC$1:HO57)))</f>
        <v>#NUM!</v>
      </c>
      <c r="HS59" s="13" t="e">
        <f t="array" ref="HS59">INDEX(Table12[SKU], SMALL(IF(HS$2=Table12[Brand], MATCH(ROW(Table12[Brand]), ROW(Table12[Brand]))), ROWS($HC$1:HP57)))</f>
        <v>#NUM!</v>
      </c>
      <c r="HT59" s="13" t="e">
        <f t="array" ref="HT59">INDEX(Table12[SKU], SMALL(IF(HT$2=Table12[Brand], MATCH(ROW(Table12[Brand]), ROW(Table12[Brand]))), ROWS($HC$1:HQ57)))</f>
        <v>#NUM!</v>
      </c>
      <c r="HU59" s="13" t="e">
        <f t="array" ref="HU59">INDEX(Table12[SKU], SMALL(IF(HU$2=Table12[Brand], MATCH(ROW(Table12[Brand]), ROW(Table12[Brand]))), ROWS($HC$1:HR57)))</f>
        <v>#NUM!</v>
      </c>
      <c r="HV59" s="13" t="e">
        <f t="array" ref="HV59">INDEX(Table12[SKU], SMALL(IF(HV$2=Table12[Brand], MATCH(ROW(Table12[Brand]), ROW(Table12[Brand]))), ROWS($HC$1:HS57)))</f>
        <v>#NUM!</v>
      </c>
      <c r="HW59" s="13" t="e">
        <f t="array" ref="HW59">INDEX(Table12[SKU], SMALL(IF(HW$2=Table12[Brand], MATCH(ROW(Table12[Brand]), ROW(Table12[Brand]))), ROWS($HC$1:HT57)))</f>
        <v>#NUM!</v>
      </c>
      <c r="HX59" s="13" t="e">
        <f t="array" ref="HX59">INDEX(Table12[SKU], SMALL(IF(HX$2=Table12[Brand], MATCH(ROW(Table12[Brand]), ROW(Table12[Brand]))), ROWS($HC$1:HU57)))</f>
        <v>#NUM!</v>
      </c>
      <c r="HY59" s="13" t="e">
        <f t="array" ref="HY59">INDEX(Table12[SKU], SMALL(IF(HY$2=Table12[Brand], MATCH(ROW(Table12[Brand]), ROW(Table12[Brand]))), ROWS($HC$1:HV57)))</f>
        <v>#NUM!</v>
      </c>
      <c r="HZ59" s="13" t="e">
        <f t="array" ref="HZ59">INDEX(Table12[SKU], SMALL(IF(HZ$2=Table12[Brand], MATCH(ROW(Table12[Brand]), ROW(Table12[Brand]))), ROWS($HC$1:HW57)))</f>
        <v>#NUM!</v>
      </c>
      <c r="IA59" s="13" t="e">
        <f t="array" ref="IA59">INDEX(Table12[SKU], SMALL(IF(IA$2=Table12[Brand], MATCH(ROW(Table12[Brand]), ROW(Table12[Brand]))), ROWS($HC$1:HX57)))</f>
        <v>#NUM!</v>
      </c>
      <c r="IB59" s="13" t="e">
        <f t="array" ref="IB59">INDEX(Table12[SKU], SMALL(IF(IB$2=Table12[Brand], MATCH(ROW(Table12[Brand]), ROW(Table12[Brand]))), ROWS($HC$1:HY57)))</f>
        <v>#NUM!</v>
      </c>
      <c r="IC59" s="13" t="e">
        <f t="array" ref="IC59">INDEX(Table12[SKU], SMALL(IF(IC$2=Table12[Brand], MATCH(ROW(Table12[Brand]), ROW(Table12[Brand]))), ROWS($HC$1:HZ57)))</f>
        <v>#NUM!</v>
      </c>
      <c r="ID59" s="13" t="e">
        <f t="array" ref="ID59">INDEX(Table12[SKU], SMALL(IF(ID$2=Table12[Brand], MATCH(ROW(Table12[Brand]), ROW(Table12[Brand]))), ROWS($HC$1:IA57)))</f>
        <v>#NUM!</v>
      </c>
      <c r="IE59" s="13" t="e">
        <f t="array" ref="IE59">INDEX(Table12[SKU], SMALL(IF(IE$2=Table12[Brand], MATCH(ROW(Table12[Brand]), ROW(Table12[Brand]))), ROWS($HC$1:IB57)))</f>
        <v>#NUM!</v>
      </c>
      <c r="IF59" s="13" t="e">
        <f t="array" ref="IF59">INDEX(Table12[SKU], SMALL(IF(IF$2=Table12[Brand], MATCH(ROW(Table12[Brand]), ROW(Table12[Brand]))), ROWS($HC$1:IC57)))</f>
        <v>#NUM!</v>
      </c>
      <c r="IG59" s="13" t="e">
        <f t="array" ref="IG59">INDEX(Table12[SKU], SMALL(IF(IG$2=Table12[Brand], MATCH(ROW(Table12[Brand]), ROW(Table12[Brand]))), ROWS($HC$1:ID57)))</f>
        <v>#NUM!</v>
      </c>
      <c r="IH59" s="13" t="e">
        <f t="array" ref="IH59">INDEX(Table12[SKU], SMALL(IF(IH$2=Table12[Brand], MATCH(ROW(Table12[Brand]), ROW(Table12[Brand]))), ROWS($HC$1:IE57)))</f>
        <v>#NUM!</v>
      </c>
      <c r="II59" s="13" t="e">
        <f t="array" ref="II59">INDEX(Table12[SKU], SMALL(IF(II$2=Table12[Brand], MATCH(ROW(Table12[Brand]), ROW(Table12[Brand]))), ROWS($HC$1:IF57)))</f>
        <v>#NUM!</v>
      </c>
      <c r="IJ59" s="13" t="e">
        <f t="array" ref="IJ59">INDEX(Table12[SKU], SMALL(IF(IJ$2=Table12[Brand], MATCH(ROW(Table12[Brand]), ROW(Table12[Brand]))), ROWS($HC$1:IG57)))</f>
        <v>#NUM!</v>
      </c>
      <c r="IL59" t="s">
        <v>413</v>
      </c>
      <c r="IM59" t="s">
        <v>497</v>
      </c>
      <c r="IN59" s="13">
        <f t="shared" si="0"/>
        <v>0</v>
      </c>
    </row>
    <row r="60" spans="33:248">
      <c r="AG60" s="2" t="s">
        <v>109</v>
      </c>
      <c r="AH60" s="3" t="s">
        <v>594</v>
      </c>
      <c r="AJ60" s="13" t="e" cm="1">
        <f t="array" ref="AJ60">INDEX(Table4[activity], SMALL(IF(AJ$2=Table4[subcategory], MATCH(ROW(Table4[subcategory]), ROW(Table4[subcategory]))), ROWS($AG$1:AG58)))</f>
        <v>#NUM!</v>
      </c>
      <c r="AK60" s="13" t="e" cm="1">
        <f t="array" ref="AK60">INDEX(Table4[activity], SMALL(IF(AK$2=Table4[subcategory], MATCH(ROW(Table4[subcategory]), ROW(Table4[subcategory]))), ROWS($AG$1:AH58)))</f>
        <v>#NUM!</v>
      </c>
      <c r="AL60" s="13" t="e" cm="1">
        <f t="array" ref="AL60">INDEX(Table4[activity], SMALL(IF(AL$2=Table4[subcategory], MATCH(ROW(Table4[subcategory]), ROW(Table4[subcategory]))), ROWS($AG$1:AI58)))</f>
        <v>#NUM!</v>
      </c>
      <c r="AM60" s="13" t="e" cm="1">
        <f t="array" ref="AM60">INDEX(Table4[activity], SMALL(IF(AM$2=Table4[subcategory], MATCH(ROW(Table4[subcategory]), ROW(Table4[subcategory]))), ROWS($AG$1:AJ58)))</f>
        <v>#NUM!</v>
      </c>
      <c r="AN60" s="13" t="e" cm="1">
        <f t="array" ref="AN60">INDEX(Table4[activity], SMALL(IF(AN$2=Table4[subcategory], MATCH(ROW(Table4[subcategory]), ROW(Table4[subcategory]))), ROWS($AG$1:AK58)))</f>
        <v>#NUM!</v>
      </c>
      <c r="AO60" s="13" t="e" cm="1">
        <f t="array" ref="AO60">INDEX(Table4[activity], SMALL(IF(AO$2=Table4[subcategory], MATCH(ROW(Table4[subcategory]), ROW(Table4[subcategory]))), ROWS($AG$1:AL58)))</f>
        <v>#NUM!</v>
      </c>
      <c r="AP60" s="13" t="e" cm="1">
        <f t="array" ref="AP60">INDEX(Table4[activity], SMALL(IF(AP$2=Table4[subcategory], MATCH(ROW(Table4[subcategory]), ROW(Table4[subcategory]))), ROWS($AG$1:AM58)))</f>
        <v>#NUM!</v>
      </c>
      <c r="AQ60" s="13" t="e" cm="1">
        <f t="array" ref="AQ60">INDEX(Table4[activity], SMALL(IF(AQ$2=Table4[subcategory], MATCH(ROW(Table4[subcategory]), ROW(Table4[subcategory]))), ROWS($AG$1:AN58)))</f>
        <v>#NUM!</v>
      </c>
      <c r="AR60" s="13" t="e" cm="1">
        <f t="array" ref="AR60">INDEX(Table4[activity], SMALL(IF(AR$2=Table4[subcategory], MATCH(ROW(Table4[subcategory]), ROW(Table4[subcategory]))), ROWS($AG$1:AO58)))</f>
        <v>#NUM!</v>
      </c>
      <c r="AS60" s="13" t="e" cm="1">
        <f t="array" ref="AS60">INDEX(Table4[activity], SMALL(IF(AS$2=Table4[subcategory], MATCH(ROW(Table4[subcategory]), ROW(Table4[subcategory]))), ROWS($AG$1:AP58)))</f>
        <v>#NUM!</v>
      </c>
      <c r="AT60" s="13" t="e" cm="1">
        <f t="array" ref="AT60">INDEX(Table4[activity], SMALL(IF(AT$2=Table4[subcategory], MATCH(ROW(Table4[subcategory]), ROW(Table4[subcategory]))), ROWS($AG$1:AQ58)))</f>
        <v>#NUM!</v>
      </c>
      <c r="AU60" s="13" t="e" cm="1">
        <f t="array" ref="AU60">INDEX(Table4[activity], SMALL(IF(AU$2=Table4[subcategory], MATCH(ROW(Table4[subcategory]), ROW(Table4[subcategory]))), ROWS($AG$1:AR58)))</f>
        <v>#NUM!</v>
      </c>
      <c r="AV60" s="13" t="e" cm="1">
        <f t="array" ref="AV60">INDEX(Table4[activity], SMALL(IF(AV$2=Table4[subcategory], MATCH(ROW(Table4[subcategory]), ROW(Table4[subcategory]))), ROWS($AG$1:AS58)))</f>
        <v>#NUM!</v>
      </c>
      <c r="AW60" s="13" t="e" cm="1">
        <f t="array" ref="AW60">INDEX(Table4[activity], SMALL(IF(AW$2=Table4[subcategory], MATCH(ROW(Table4[subcategory]), ROW(Table4[subcategory]))), ROWS($AG$1:AT58)))</f>
        <v>#NUM!</v>
      </c>
      <c r="AX60" s="13" t="e" cm="1">
        <f t="array" ref="AX60">INDEX(Table4[activity], SMALL(IF(AX$2=Table4[subcategory], MATCH(ROW(Table4[subcategory]), ROW(Table4[subcategory]))), ROWS($AG$1:AU58)))</f>
        <v>#NUM!</v>
      </c>
      <c r="AY60" s="13" t="e" cm="1">
        <f t="array" ref="AY60">INDEX(Table4[activity], SMALL(IF(AY$2=Table4[subcategory], MATCH(ROW(Table4[subcategory]), ROW(Table4[subcategory]))), ROWS($AG$1:AV58)))</f>
        <v>#NUM!</v>
      </c>
      <c r="AZ60" s="13" t="e" cm="1">
        <f t="array" ref="AZ60">INDEX(Table4[activity], SMALL(IF(AZ$2=Table4[subcategory], MATCH(ROW(Table4[subcategory]), ROW(Table4[subcategory]))), ROWS($AG$1:AW58)))</f>
        <v>#NUM!</v>
      </c>
      <c r="BA60" s="13" t="e" cm="1">
        <f t="array" ref="BA60">INDEX(Table4[activity], SMALL(IF(BA$2=Table4[subcategory], MATCH(ROW(Table4[subcategory]), ROW(Table4[subcategory]))), ROWS($AG$1:AX58)))</f>
        <v>#NUM!</v>
      </c>
      <c r="BB60" s="13" t="e" cm="1">
        <f t="array" ref="BB60">INDEX(Table4[activity], SMALL(IF(BB$2=Table4[subcategory], MATCH(ROW(Table4[subcategory]), ROW(Table4[subcategory]))), ROWS($AG$1:AY58)))</f>
        <v>#NUM!</v>
      </c>
      <c r="BD60" s="13" t="s">
        <v>70</v>
      </c>
      <c r="BE60" s="13" t="s">
        <v>599</v>
      </c>
      <c r="BG60" s="13" t="e">
        <f t="array" ref="BG60">INDEX(Table5[subactivity], SMALL(IF(BG$2=Table5[activity], MATCH(ROW(Table5[activity]), ROW(Table5[activity]))), ROWS($BD$1:BD58)))</f>
        <v>#NUM!</v>
      </c>
      <c r="BH60" s="13" t="e">
        <f t="array" ref="BH60">INDEX(Table5[subactivity], SMALL(IF(BH$2=Table5[activity], MATCH(ROW(Table5[activity]), ROW(Table5[activity]))), ROWS($BD$1:BE58)))</f>
        <v>#NUM!</v>
      </c>
      <c r="BI60" s="13" t="e">
        <f t="array" ref="BI60">INDEX(Table5[subactivity], SMALL(IF(BI$2=Table5[activity], MATCH(ROW(Table5[activity]), ROW(Table5[activity]))), ROWS($BD$1:BF58)))</f>
        <v>#NUM!</v>
      </c>
      <c r="BJ60" s="13" t="e">
        <f t="array" ref="BJ60">INDEX(Table5[subactivity], SMALL(IF(BJ$2=Table5[activity], MATCH(ROW(Table5[activity]), ROW(Table5[activity]))), ROWS($BD$1:BG58)))</f>
        <v>#NUM!</v>
      </c>
      <c r="BK60" s="13" t="e">
        <f t="array" ref="BK60">INDEX(Table5[subactivity], SMALL(IF(BK$2=Table5[activity], MATCH(ROW(Table5[activity]), ROW(Table5[activity]))), ROWS($BD$1:BH58)))</f>
        <v>#NUM!</v>
      </c>
      <c r="BL60" s="13" t="e">
        <f t="array" ref="BL60">INDEX(Table5[subactivity], SMALL(IF(BL$2=Table5[activity], MATCH(ROW(Table5[activity]), ROW(Table5[activity]))), ROWS($BD$1:BI58)))</f>
        <v>#NUM!</v>
      </c>
      <c r="BM60" s="13" t="e">
        <f t="array" ref="BM60">INDEX(Table5[subactivity], SMALL(IF(BM$2=Table5[activity], MATCH(ROW(Table5[activity]), ROW(Table5[activity]))), ROWS($BD$1:BJ58)))</f>
        <v>#NUM!</v>
      </c>
      <c r="BN60" s="13" t="e">
        <f t="array" ref="BN60">INDEX(Table5[subactivity], SMALL(IF(BN$2=Table5[activity], MATCH(ROW(Table5[activity]), ROW(Table5[activity]))), ROWS($BD$1:BK58)))</f>
        <v>#NUM!</v>
      </c>
      <c r="BO60" s="13" t="e">
        <f t="array" ref="BO60">INDEX(Table5[subactivity], SMALL(IF(BO$2=Table5[activity], MATCH(ROW(Table5[activity]), ROW(Table5[activity]))), ROWS($BD$1:BL58)))</f>
        <v>#NUM!</v>
      </c>
      <c r="BP60" s="13" t="e">
        <f t="array" ref="BP60">INDEX(Table5[subactivity], SMALL(IF(BP$2=Table5[activity], MATCH(ROW(Table5[activity]), ROW(Table5[activity]))), ROWS($BD$1:BM58)))</f>
        <v>#NUM!</v>
      </c>
      <c r="BQ60" s="13" t="e">
        <f t="array" ref="BQ60">INDEX(Table5[subactivity], SMALL(IF(BQ$2=Table5[activity], MATCH(ROW(Table5[activity]), ROW(Table5[activity]))), ROWS($BD$1:BN58)))</f>
        <v>#NUM!</v>
      </c>
      <c r="BR60" s="13" t="e">
        <f t="array" ref="BR60">INDEX(Table5[subactivity], SMALL(IF(BR$2=Table5[activity], MATCH(ROW(Table5[activity]), ROW(Table5[activity]))), ROWS($BD$1:BO58)))</f>
        <v>#NUM!</v>
      </c>
      <c r="BS60" s="13" t="e">
        <f t="array" ref="BS60">INDEX(Table5[subactivity], SMALL(IF(BS$2=Table5[activity], MATCH(ROW(Table5[activity]), ROW(Table5[activity]))), ROWS($BD$1:BP58)))</f>
        <v>#NUM!</v>
      </c>
      <c r="BT60" s="13" t="e">
        <f t="array" ref="BT60">INDEX(Table5[subactivity], SMALL(IF(BT$2=Table5[activity], MATCH(ROW(Table5[activity]), ROW(Table5[activity]))), ROWS($BD$1:BQ58)))</f>
        <v>#NUM!</v>
      </c>
      <c r="BU60" s="13" t="e">
        <f t="array" ref="BU60">INDEX(Table5[subactivity], SMALL(IF(BU$2=Table5[activity], MATCH(ROW(Table5[activity]), ROW(Table5[activity]))), ROWS($BD$1:BR58)))</f>
        <v>#NUM!</v>
      </c>
      <c r="BV60" s="13" t="e">
        <f t="array" ref="BV60">INDEX(Table5[subactivity], SMALL(IF(BV$2=Table5[activity], MATCH(ROW(Table5[activity]), ROW(Table5[activity]))), ROWS($BD$1:BS58)))</f>
        <v>#NUM!</v>
      </c>
      <c r="BW60" s="13" t="e">
        <f t="array" ref="BW60">INDEX(Table5[subactivity], SMALL(IF(BW$2=Table5[activity], MATCH(ROW(Table5[activity]), ROW(Table5[activity]))), ROWS($BD$1:BT58)))</f>
        <v>#NUM!</v>
      </c>
      <c r="BX60" s="13" t="e">
        <f t="array" ref="BX60">INDEX(Table5[subactivity], SMALL(IF(BX$2=Table5[activity], MATCH(ROW(Table5[activity]), ROW(Table5[activity]))), ROWS($BD$1:BU58)))</f>
        <v>#NUM!</v>
      </c>
      <c r="BY60" s="13" t="e">
        <f t="array" ref="BY60">INDEX(Table5[subactivity], SMALL(IF(BY$2=Table5[activity], MATCH(ROW(Table5[activity]), ROW(Table5[activity]))), ROWS($BD$1:BV58)))</f>
        <v>#NUM!</v>
      </c>
      <c r="BZ60" s="13" t="e">
        <f t="array" ref="BZ60">INDEX(Table5[subactivity], SMALL(IF(BZ$2=Table5[activity], MATCH(ROW(Table5[activity]), ROW(Table5[activity]))), ROWS($BD$1:BW58)))</f>
        <v>#NUM!</v>
      </c>
      <c r="CA60" s="13" t="e">
        <f t="array" ref="CA60">INDEX(Table5[subactivity], SMALL(IF(CA$2=Table5[activity], MATCH(ROW(Table5[activity]), ROW(Table5[activity]))), ROWS($BD$1:BX58)))</f>
        <v>#NUM!</v>
      </c>
      <c r="CB60" s="13" t="e">
        <f t="array" ref="CB60">INDEX(Table5[subactivity], SMALL(IF(CB$2=Table5[activity], MATCH(ROW(Table5[activity]), ROW(Table5[activity]))), ROWS($BD$1:BY58)))</f>
        <v>#NUM!</v>
      </c>
      <c r="CC60" s="13" t="e">
        <f t="array" ref="CC60">INDEX(Table5[subactivity], SMALL(IF(CC$2=Table5[activity], MATCH(ROW(Table5[activity]), ROW(Table5[activity]))), ROWS($BD$1:BZ58)))</f>
        <v>#NUM!</v>
      </c>
      <c r="CD60" s="13" t="e">
        <f t="array" ref="CD60">INDEX(Table5[subactivity], SMALL(IF(CD$2=Table5[activity], MATCH(ROW(Table5[activity]), ROW(Table5[activity]))), ROWS($BD$1:CA58)))</f>
        <v>#NUM!</v>
      </c>
      <c r="CE60" s="13" t="e">
        <f t="array" ref="CE60">INDEX(Table5[subactivity], SMALL(IF(CE$2=Table5[activity], MATCH(ROW(Table5[activity]), ROW(Table5[activity]))), ROWS($BD$1:CB58)))</f>
        <v>#NUM!</v>
      </c>
      <c r="CF60" s="13" t="e">
        <f t="array" ref="CF60">INDEX(Table5[subactivity], SMALL(IF(CF$2=Table5[activity], MATCH(ROW(Table5[activity]), ROW(Table5[activity]))), ROWS($BD$1:CC58)))</f>
        <v>#NUM!</v>
      </c>
      <c r="CG60" s="13" t="e">
        <f t="array" ref="CG60">INDEX(Table5[subactivity], SMALL(IF(CG$2=Table5[activity], MATCH(ROW(Table5[activity]), ROW(Table5[activity]))), ROWS($BD$1:CD58)))</f>
        <v>#NUM!</v>
      </c>
      <c r="CH60" s="13" t="e">
        <f t="array" ref="CH60">INDEX(Table5[subactivity], SMALL(IF(CH$2=Table5[activity], MATCH(ROW(Table5[activity]), ROW(Table5[activity]))), ROWS($BD$1:CE58)))</f>
        <v>#NUM!</v>
      </c>
      <c r="CI60" s="13" t="e">
        <f t="array" ref="CI60">INDEX(Table5[subactivity], SMALL(IF(CI$2=Table5[activity], MATCH(ROW(Table5[activity]), ROW(Table5[activity]))), ROWS($BD$1:CF58)))</f>
        <v>#NUM!</v>
      </c>
      <c r="CJ60" s="13" t="e">
        <f t="array" ref="CJ60">INDEX(Table5[subactivity], SMALL(IF(CJ$2=Table5[activity], MATCH(ROW(Table5[activity]), ROW(Table5[activity]))), ROWS($BD$1:CG58)))</f>
        <v>#NUM!</v>
      </c>
      <c r="CK60" s="13" t="e">
        <f t="array" ref="CK60">INDEX(Table5[subactivity], SMALL(IF(CK$2=Table5[activity], MATCH(ROW(Table5[activity]), ROW(Table5[activity]))), ROWS($BD$1:CH58)))</f>
        <v>#NUM!</v>
      </c>
      <c r="CL60" s="13" t="e">
        <f t="array" ref="CL60">INDEX(Table5[subactivity], SMALL(IF(CL$2=Table5[activity], MATCH(ROW(Table5[activity]), ROW(Table5[activity]))), ROWS($BD$1:CI58)))</f>
        <v>#NUM!</v>
      </c>
      <c r="CM60" s="13" t="e">
        <f t="array" ref="CM60">INDEX(Table5[subactivity], SMALL(IF(CM$2=Table5[activity], MATCH(ROW(Table5[activity]), ROW(Table5[activity]))), ROWS($BD$1:CJ58)))</f>
        <v>#NUM!</v>
      </c>
      <c r="CN60" s="13" t="e">
        <f t="array" ref="CN60">INDEX(Table5[subactivity], SMALL(IF(CN$2=Table5[activity], MATCH(ROW(Table5[activity]), ROW(Table5[activity]))), ROWS($BD$1:CK58)))</f>
        <v>#NUM!</v>
      </c>
      <c r="CO60" s="13" t="e">
        <f t="array" ref="CO60">INDEX(Table5[subactivity], SMALL(IF(CO$2=Table5[activity], MATCH(ROW(Table5[activity]), ROW(Table5[activity]))), ROWS($BD$1:CL58)))</f>
        <v>#NUM!</v>
      </c>
      <c r="CP60" s="13" t="e">
        <f t="array" ref="CP60">INDEX(Table5[subactivity], SMALL(IF(CP$2=Table5[activity], MATCH(ROW(Table5[activity]), ROW(Table5[activity]))), ROWS($BD$1:CM58)))</f>
        <v>#NUM!</v>
      </c>
      <c r="DG60" s="13" t="s">
        <v>155</v>
      </c>
      <c r="DH60" s="13" t="s">
        <v>204</v>
      </c>
      <c r="DJ60" s="13" t="e">
        <f t="array" ref="DJ60">INDEX(Table8[account], SMALL(IF(DJ$2=Table8[subchannel], MATCH(ROW(Table8[subchannel]), ROW(Table8[subchannel]))), ROWS($DG$1:DG58)))</f>
        <v>#NUM!</v>
      </c>
      <c r="DK60" s="13" t="e">
        <f t="array" ref="DK60">INDEX(Table8[account], SMALL(IF(DK$2=Table8[subchannel], MATCH(ROW(Table8[subchannel]), ROW(Table8[subchannel]))), ROWS($DG$1:DH58)))</f>
        <v>#NUM!</v>
      </c>
      <c r="DL60" s="13" t="e">
        <f t="array" ref="DL60">INDEX(Table8[account], SMALL(IF(DL$2=Table8[subchannel], MATCH(ROW(Table8[subchannel]), ROW(Table8[subchannel]))), ROWS($DG$1:DI58)))</f>
        <v>#NUM!</v>
      </c>
      <c r="DM60" s="13" t="e">
        <f t="array" ref="DM60">INDEX(Table8[account], SMALL(IF(DM$2=Table8[subchannel], MATCH(ROW(Table8[subchannel]), ROW(Table8[subchannel]))), ROWS($DG$1:DJ58)))</f>
        <v>#NUM!</v>
      </c>
      <c r="DN60" s="13" t="e">
        <f t="array" ref="DN60">INDEX(Table8[account], SMALL(IF(DN$2=Table8[subchannel], MATCH(ROW(Table8[subchannel]), ROW(Table8[subchannel]))), ROWS($DG$1:DK58)))</f>
        <v>#NUM!</v>
      </c>
      <c r="DO60" s="13" t="e">
        <f t="array" ref="DO60">INDEX(Table8[account], SMALL(IF(DO$2=Table8[subchannel], MATCH(ROW(Table8[subchannel]), ROW(Table8[subchannel]))), ROWS($DG$1:DL58)))</f>
        <v>#NUM!</v>
      </c>
      <c r="DP60" s="13" t="e">
        <f t="array" ref="DP60">INDEX(Table8[account], SMALL(IF(DP$2=Table8[subchannel], MATCH(ROW(Table8[subchannel]), ROW(Table8[subchannel]))), ROWS($DG$1:DM58)))</f>
        <v>#NUM!</v>
      </c>
      <c r="DQ60" s="13" t="e">
        <f t="array" ref="DQ60">INDEX(Table8[account], SMALL(IF(DQ$2=Table8[subchannel], MATCH(ROW(Table8[subchannel]), ROW(Table8[subchannel]))), ROWS($DG$1:DN58)))</f>
        <v>#NUM!</v>
      </c>
      <c r="DR60" s="13" t="e">
        <f t="array" ref="DR60">INDEX(Table8[account], SMALL(IF(DR$2=Table8[subchannel], MATCH(ROW(Table8[subchannel]), ROW(Table8[subchannel]))), ROWS($DG$1:DO58)))</f>
        <v>#NUM!</v>
      </c>
      <c r="DS60" s="13" t="e">
        <f t="array" ref="DS60">INDEX(Table8[account], SMALL(IF(DS$2=Table8[subchannel], MATCH(ROW(Table8[subchannel]), ROW(Table8[subchannel]))), ROWS($DG$1:DP58)))</f>
        <v>#NUM!</v>
      </c>
      <c r="DT60" s="13" t="e">
        <f t="array" ref="DT60">INDEX(Table8[account], SMALL(IF(DT$2=Table8[subchannel], MATCH(ROW(Table8[subchannel]), ROW(Table8[subchannel]))), ROWS($DG$1:DQ58)))</f>
        <v>#NUM!</v>
      </c>
      <c r="DU60" s="13" t="e">
        <f t="array" ref="DU60">INDEX(Table8[account], SMALL(IF(DU$2=Table8[subchannel], MATCH(ROW(Table8[subchannel]), ROW(Table8[subchannel]))), ROWS($DG$1:DR58)))</f>
        <v>#NUM!</v>
      </c>
      <c r="DV60" s="13" t="e">
        <f t="array" ref="DV60">INDEX(Table8[account], SMALL(IF(DV$2=Table8[subchannel], MATCH(ROW(Table8[subchannel]), ROW(Table8[subchannel]))), ROWS($DG$1:DS58)))</f>
        <v>#NUM!</v>
      </c>
      <c r="DW60" s="13" t="e">
        <f t="array" ref="DW60">INDEX(Table8[account], SMALL(IF(DW$2=Table8[subchannel], MATCH(ROW(Table8[subchannel]), ROW(Table8[subchannel]))), ROWS($DG$1:DT58)))</f>
        <v>#NUM!</v>
      </c>
      <c r="DX60" s="13" t="e">
        <f t="array" ref="DX60">INDEX(Table8[account], SMALL(IF(DX$2=Table8[subchannel], MATCH(ROW(Table8[subchannel]), ROW(Table8[subchannel]))), ROWS($DG$1:DU58)))</f>
        <v>#NUM!</v>
      </c>
      <c r="DY60" s="13" t="e">
        <f t="array" ref="DY60">INDEX(Table8[account], SMALL(IF(DY$2=Table8[subchannel], MATCH(ROW(Table8[subchannel]), ROW(Table8[subchannel]))), ROWS($DG$1:DV58)))</f>
        <v>#NUM!</v>
      </c>
      <c r="DZ60" s="13" t="e">
        <f t="array" ref="DZ60">INDEX(Table8[account], SMALL(IF(DZ$2=Table8[subchannel], MATCH(ROW(Table8[subchannel]), ROW(Table8[subchannel]))), ROWS($DG$1:DW58)))</f>
        <v>#NUM!</v>
      </c>
      <c r="EB60" s="13" t="s">
        <v>178</v>
      </c>
      <c r="EC60" s="13" t="s">
        <v>247</v>
      </c>
      <c r="EE60" s="13" t="e">
        <f t="array" ref="EE60">INDEX(Table9[subaccount], SMALL(IF(EE$2=Table9[account], MATCH(ROW(Table9[account]), ROW(Table9[account]))), ROWS($EB$1:EB58)))</f>
        <v>#NUM!</v>
      </c>
      <c r="EF60" s="13" t="e">
        <f t="array" ref="EF60">INDEX(Table9[subaccount], SMALL(IF(EF$2=Table9[account], MATCH(ROW(Table9[account]), ROW(Table9[account]))), ROWS($EB$1:EC58)))</f>
        <v>#NUM!</v>
      </c>
      <c r="EG60" s="13" t="e">
        <f t="array" ref="EG60">INDEX(Table9[subaccount], SMALL(IF(EG$2=Table9[account], MATCH(ROW(Table9[account]), ROW(Table9[account]))), ROWS($EB$1:ED58)))</f>
        <v>#NUM!</v>
      </c>
      <c r="EH60" s="13" t="e">
        <f t="array" ref="EH60">INDEX(Table9[subaccount], SMALL(IF(EH$2=Table9[account], MATCH(ROW(Table9[account]), ROW(Table9[account]))), ROWS($EB$1:EE58)))</f>
        <v>#NUM!</v>
      </c>
      <c r="EI60" s="13" t="e">
        <f t="array" ref="EI60">INDEX(Table9[subaccount], SMALL(IF(EI$2=Table9[account], MATCH(ROW(Table9[account]), ROW(Table9[account]))), ROWS($EB$1:EF58)))</f>
        <v>#NUM!</v>
      </c>
      <c r="EJ60" s="13" t="e">
        <f t="array" ref="EJ60">INDEX(Table9[subaccount], SMALL(IF(EJ$2=Table9[account], MATCH(ROW(Table9[account]), ROW(Table9[account]))), ROWS($EB$1:EG58)))</f>
        <v>#NUM!</v>
      </c>
      <c r="EK60" s="13" t="e">
        <f t="array" ref="EK60">INDEX(Table9[subaccount], SMALL(IF(EK$2=Table9[account], MATCH(ROW(Table9[account]), ROW(Table9[account]))), ROWS($EB$1:EH58)))</f>
        <v>#NUM!</v>
      </c>
      <c r="EL60" s="13" t="e">
        <f t="array" ref="EL60">INDEX(Table9[subaccount], SMALL(IF(EL$2=Table9[account], MATCH(ROW(Table9[account]), ROW(Table9[account]))), ROWS($EB$1:EI58)))</f>
        <v>#NUM!</v>
      </c>
      <c r="EM60" s="13" t="e">
        <f t="array" ref="EM60">INDEX(Table9[subaccount], SMALL(IF(EM$2=Table9[account], MATCH(ROW(Table9[account]), ROW(Table9[account]))), ROWS($EB$1:EJ58)))</f>
        <v>#NUM!</v>
      </c>
      <c r="EN60" s="13" t="e">
        <f t="array" ref="EN60">INDEX(Table9[subaccount], SMALL(IF(EN$2=Table9[account], MATCH(ROW(Table9[account]), ROW(Table9[account]))), ROWS($EB$1:EK58)))</f>
        <v>#NUM!</v>
      </c>
      <c r="EO60" s="13" t="e">
        <f t="array" ref="EO60">INDEX(Table9[subaccount], SMALL(IF(EO$2=Table9[account], MATCH(ROW(Table9[account]), ROW(Table9[account]))), ROWS($EB$1:EL58)))</f>
        <v>#NUM!</v>
      </c>
      <c r="EP60" s="13" t="e">
        <f t="array" ref="EP60">INDEX(Table9[subaccount], SMALL(IF(EP$2=Table9[account], MATCH(ROW(Table9[account]), ROW(Table9[account]))), ROWS($EB$1:EM58)))</f>
        <v>#NUM!</v>
      </c>
      <c r="EQ60" s="13" t="e">
        <f t="array" ref="EQ60">INDEX(Table9[subaccount], SMALL(IF(EQ$2=Table9[account], MATCH(ROW(Table9[account]), ROW(Table9[account]))), ROWS($EB$1:EN58)))</f>
        <v>#NUM!</v>
      </c>
      <c r="ER60" s="13" t="e">
        <f t="array" ref="ER60">INDEX(Table9[subaccount], SMALL(IF(ER$2=Table9[account], MATCH(ROW(Table9[account]), ROW(Table9[account]))), ROWS($EB$1:EO58)))</f>
        <v>#NUM!</v>
      </c>
      <c r="ES60" s="13" t="e">
        <f t="array" ref="ES60">INDEX(Table9[subaccount], SMALL(IF(ES$2=Table9[account], MATCH(ROW(Table9[account]), ROW(Table9[account]))), ROWS($EB$1:EP58)))</f>
        <v>#NUM!</v>
      </c>
      <c r="ET60" s="13" t="e">
        <f t="array" ref="ET60">INDEX(Table9[subaccount], SMALL(IF(ET$2=Table9[account], MATCH(ROW(Table9[account]), ROW(Table9[account]))), ROWS($EB$1:EQ58)))</f>
        <v>#NUM!</v>
      </c>
      <c r="EU60" s="13" t="e">
        <f t="array" ref="EU60">INDEX(Table9[subaccount], SMALL(IF(EU$2=Table9[account], MATCH(ROW(Table9[account]), ROW(Table9[account]))), ROWS($EB$1:ER58)))</f>
        <v>#NUM!</v>
      </c>
      <c r="EV60" s="13" t="e">
        <f t="array" ref="EV60">INDEX(Table9[subaccount], SMALL(IF(EV$2=Table9[account], MATCH(ROW(Table9[account]), ROW(Table9[account]))), ROWS($EB$1:ES58)))</f>
        <v>#NUM!</v>
      </c>
      <c r="EW60" s="13" t="e">
        <f t="array" ref="EW60">INDEX(Table9[subaccount], SMALL(IF(EW$2=Table9[account], MATCH(ROW(Table9[account]), ROW(Table9[account]))), ROWS($EB$1:ET58)))</f>
        <v>#NUM!</v>
      </c>
      <c r="EX60" s="13" t="e">
        <f t="array" ref="EX60">INDEX(Table9[subaccount], SMALL(IF(EX$2=Table9[account], MATCH(ROW(Table9[account]), ROW(Table9[account]))), ROWS($EB$1:EU58)))</f>
        <v>#NUM!</v>
      </c>
      <c r="EY60" s="13" t="e">
        <f t="array" ref="EY60">INDEX(Table9[subaccount], SMALL(IF(EY$2=Table9[account], MATCH(ROW(Table9[account]), ROW(Table9[account]))), ROWS($EB$1:EV58)))</f>
        <v>#NUM!</v>
      </c>
      <c r="EZ60" s="13" t="e">
        <f t="array" ref="EZ60">INDEX(Table9[subaccount], SMALL(IF(EZ$2=Table9[account], MATCH(ROW(Table9[account]), ROW(Table9[account]))), ROWS($EB$1:EW58)))</f>
        <v>#NUM!</v>
      </c>
      <c r="FA60" s="13" t="e">
        <f t="array" ref="FA60">INDEX(Table9[subaccount], SMALL(IF(FA$2=Table9[account], MATCH(ROW(Table9[account]), ROW(Table9[account]))), ROWS($EB$1:EX58)))</f>
        <v>#NUM!</v>
      </c>
      <c r="FB60" s="13" t="e">
        <f t="array" ref="FB60">INDEX(Table9[subaccount], SMALL(IF(FB$2=Table9[account], MATCH(ROW(Table9[account]), ROW(Table9[account]))), ROWS($EB$1:EY58)))</f>
        <v>#NUM!</v>
      </c>
      <c r="FC60" s="13" t="e">
        <f t="array" ref="FC60">INDEX(Table9[subaccount], SMALL(IF(FC$2=Table9[account], MATCH(ROW(Table9[account]), ROW(Table9[account]))), ROWS($EB$1:EZ58)))</f>
        <v>#NUM!</v>
      </c>
      <c r="FD60" s="13" t="e">
        <f t="array" ref="FD60">INDEX(Table9[subaccount], SMALL(IF(FD$2=Table9[account], MATCH(ROW(Table9[account]), ROW(Table9[account]))), ROWS($EB$1:FA58)))</f>
        <v>#NUM!</v>
      </c>
      <c r="FE60" s="13" t="e">
        <f t="array" ref="FE60">INDEX(Table9[subaccount], SMALL(IF(FE$2=Table9[account], MATCH(ROW(Table9[account]), ROW(Table9[account]))), ROWS($EB$1:FB58)))</f>
        <v>#NUM!</v>
      </c>
      <c r="FF60" s="13" t="e">
        <f t="array" ref="FF60">INDEX(Table9[subaccount], SMALL(IF(FF$2=Table9[account], MATCH(ROW(Table9[account]), ROW(Table9[account]))), ROWS($EB$1:FC58)))</f>
        <v>#NUM!</v>
      </c>
      <c r="FG60" s="13" t="e">
        <f t="array" ref="FG60">INDEX(Table9[subaccount], SMALL(IF(FG$2=Table9[account], MATCH(ROW(Table9[account]), ROW(Table9[account]))), ROWS($EB$1:FD58)))</f>
        <v>#NUM!</v>
      </c>
      <c r="FH60" s="13" t="e">
        <f t="array" ref="FH60">INDEX(Table9[subaccount], SMALL(IF(FH$2=Table9[account], MATCH(ROW(Table9[account]), ROW(Table9[account]))), ROWS($EB$1:FE58)))</f>
        <v>#NUM!</v>
      </c>
      <c r="FI60" s="13" t="e">
        <f t="array" ref="FI60">INDEX(Table9[subaccount], SMALL(IF(FI$2=Table9[account], MATCH(ROW(Table9[account]), ROW(Table9[account]))), ROWS($EB$1:FF58)))</f>
        <v>#NUM!</v>
      </c>
      <c r="FJ60" s="13" t="e">
        <f t="array" ref="FJ60">INDEX(Table9[subaccount], SMALL(IF(FJ$2=Table9[account], MATCH(ROW(Table9[account]), ROW(Table9[account]))), ROWS($EB$1:FG58)))</f>
        <v>#NUM!</v>
      </c>
      <c r="FK60" s="13" t="e">
        <f t="array" ref="FK60">INDEX(Table9[subaccount], SMALL(IF(FK$2=Table9[account], MATCH(ROW(Table9[account]), ROW(Table9[account]))), ROWS($EB$1:FH58)))</f>
        <v>#NUM!</v>
      </c>
      <c r="FL60" s="13" t="e">
        <f t="array" ref="FL60">INDEX(Table9[subaccount], SMALL(IF(FL$2=Table9[account], MATCH(ROW(Table9[account]), ROW(Table9[account]))), ROWS($EB$1:FI58)))</f>
        <v>#NUM!</v>
      </c>
      <c r="FM60" s="13" t="e">
        <f t="array" ref="FM60">INDEX(Table9[subaccount], SMALL(IF(FM$2=Table9[account], MATCH(ROW(Table9[account]), ROW(Table9[account]))), ROWS($EB$1:FJ58)))</f>
        <v>#NUM!</v>
      </c>
      <c r="FN60" s="13" t="e">
        <f t="array" ref="FN60">INDEX(Table9[subaccount], SMALL(IF(FN$2=Table9[account], MATCH(ROW(Table9[account]), ROW(Table9[account]))), ROWS($EB$1:FK58)))</f>
        <v>#NUM!</v>
      </c>
      <c r="FO60" s="13" t="e">
        <f t="array" ref="FO60">INDEX(Table9[subaccount], SMALL(IF(FO$2=Table9[account], MATCH(ROW(Table9[account]), ROW(Table9[account]))), ROWS($EB$1:FL58)))</f>
        <v>#NUM!</v>
      </c>
      <c r="FP60" s="13" t="e">
        <f t="array" ref="FP60">INDEX(Table9[subaccount], SMALL(IF(FP$2=Table9[account], MATCH(ROW(Table9[account]), ROW(Table9[account]))), ROWS($EB$1:FM58)))</f>
        <v>#NUM!</v>
      </c>
      <c r="FQ60" s="13" t="e">
        <f t="array" ref="FQ60">INDEX(Table9[subaccount], SMALL(IF(FQ$2=Table9[account], MATCH(ROW(Table9[account]), ROW(Table9[account]))), ROWS($EB$1:FN58)))</f>
        <v>#NUM!</v>
      </c>
      <c r="FR60" s="13" t="e">
        <f t="array" ref="FR60">INDEX(Table9[subaccount], SMALL(IF(FR$2=Table9[account], MATCH(ROW(Table9[account]), ROW(Table9[account]))), ROWS($EB$1:FO58)))</f>
        <v>#NUM!</v>
      </c>
      <c r="FS60" s="13" t="e">
        <f t="array" ref="FS60">INDEX(Table9[subaccount], SMALL(IF(FS$2=Table9[account], MATCH(ROW(Table9[account]), ROW(Table9[account]))), ROWS($EB$1:FP58)))</f>
        <v>#NUM!</v>
      </c>
      <c r="FT60" s="13" t="e">
        <f t="array" ref="FT60">INDEX(Table9[subaccount], SMALL(IF(FT$2=Table9[account], MATCH(ROW(Table9[account]), ROW(Table9[account]))), ROWS($EB$1:FQ58)))</f>
        <v>#NUM!</v>
      </c>
      <c r="FU60" s="13" t="e">
        <f t="array" ref="FU60">INDEX(Table9[subaccount], SMALL(IF(FU$2=Table9[account], MATCH(ROW(Table9[account]), ROW(Table9[account]))), ROWS($EB$1:FR58)))</f>
        <v>#NUM!</v>
      </c>
      <c r="FV60" s="13" t="e">
        <f t="array" ref="FV60">INDEX(Table9[subaccount], SMALL(IF(FV$2=Table9[account], MATCH(ROW(Table9[account]), ROW(Table9[account]))), ROWS($EB$1:FS58)))</f>
        <v>#NUM!</v>
      </c>
      <c r="FW60" s="13" t="e">
        <f t="array" ref="FW60">INDEX(Table9[subaccount], SMALL(IF(FW$2=Table9[account], MATCH(ROW(Table9[account]), ROW(Table9[account]))), ROWS($EB$1:FT58)))</f>
        <v>#NUM!</v>
      </c>
      <c r="FX60" s="13" t="e">
        <f t="array" ref="FX60">INDEX(Table9[subaccount], SMALL(IF(FX$2=Table9[account], MATCH(ROW(Table9[account]), ROW(Table9[account]))), ROWS($EB$1:FU58)))</f>
        <v>#NUM!</v>
      </c>
      <c r="FY60" s="13" t="e">
        <f t="array" ref="FY60">INDEX(Table9[subaccount], SMALL(IF(FY$2=Table9[account], MATCH(ROW(Table9[account]), ROW(Table9[account]))), ROWS($EB$1:FV58)))</f>
        <v>#NUM!</v>
      </c>
      <c r="FZ60" s="13" t="e">
        <f t="array" ref="FZ60">INDEX(Table9[subaccount], SMALL(IF(FZ$2=Table9[account], MATCH(ROW(Table9[account]), ROW(Table9[account]))), ROWS($EB$1:FW58)))</f>
        <v>#NUM!</v>
      </c>
      <c r="GA60" s="13" t="e">
        <f t="array" ref="GA60">INDEX(Table9[subaccount], SMALL(IF(GA$2=Table9[account], MATCH(ROW(Table9[account]), ROW(Table9[account]))), ROWS($EB$1:FX58)))</f>
        <v>#NUM!</v>
      </c>
      <c r="GB60" s="13" t="e">
        <f t="array" ref="GB60">INDEX(Table9[subaccount], SMALL(IF(GB$2=Table9[account], MATCH(ROW(Table9[account]), ROW(Table9[account]))), ROWS($EB$1:FY58)))</f>
        <v>#NUM!</v>
      </c>
      <c r="GC60" s="13" t="e">
        <f t="array" ref="GC60">INDEX(Table9[subaccount], SMALL(IF(GC$2=Table9[account], MATCH(ROW(Table9[account]), ROW(Table9[account]))), ROWS($EB$1:FZ58)))</f>
        <v>#NUM!</v>
      </c>
      <c r="GD60" s="13" t="e">
        <f t="array" ref="GD60">INDEX(Table9[subaccount], SMALL(IF(GD$2=Table9[account], MATCH(ROW(Table9[account]), ROW(Table9[account]))), ROWS($EB$1:GA58)))</f>
        <v>#NUM!</v>
      </c>
      <c r="GE60" s="13" t="e">
        <f t="array" ref="GE60">INDEX(Table9[subaccount], SMALL(IF(GE$2=Table9[account], MATCH(ROW(Table9[account]), ROW(Table9[account]))), ROWS($EB$1:GB58)))</f>
        <v>#NUM!</v>
      </c>
      <c r="GF60" s="13" t="e">
        <f t="array" ref="GF60">INDEX(Table9[subaccount], SMALL(IF(GF$2=Table9[account], MATCH(ROW(Table9[account]), ROW(Table9[account]))), ROWS($EB$1:GC58)))</f>
        <v>#NUM!</v>
      </c>
      <c r="GG60" s="13" t="e">
        <f t="array" ref="GG60">INDEX(Table9[subaccount], SMALL(IF(GG$2=Table9[account], MATCH(ROW(Table9[account]), ROW(Table9[account]))), ROWS($EB$1:GD58)))</f>
        <v>#NUM!</v>
      </c>
      <c r="GH60" s="13" t="e">
        <f t="array" ref="GH60">INDEX(Table9[subaccount], SMALL(IF(GH$2=Table9[account], MATCH(ROW(Table9[account]), ROW(Table9[account]))), ROWS($EB$1:GE58)))</f>
        <v>#NUM!</v>
      </c>
      <c r="GI60" s="13" t="e">
        <f t="array" ref="GI60">INDEX(Table9[subaccount], SMALL(IF(GI$2=Table9[account], MATCH(ROW(Table9[account]), ROW(Table9[account]))), ROWS($EB$1:GF58)))</f>
        <v>#NUM!</v>
      </c>
      <c r="GJ60" s="13" t="e">
        <f t="array" ref="GJ60">INDEX(Table9[subaccount], SMALL(IF(GJ$2=Table9[account], MATCH(ROW(Table9[account]), ROW(Table9[account]))), ROWS($EB$1:GG58)))</f>
        <v>#NUM!</v>
      </c>
      <c r="GK60" s="13" t="e">
        <f t="array" ref="GK60">INDEX(Table9[subaccount], SMALL(IF(GK$2=Table9[account], MATCH(ROW(Table9[account]), ROW(Table9[account]))), ROWS($EB$1:GH58)))</f>
        <v>#NUM!</v>
      </c>
      <c r="GL60" s="13" t="e">
        <f t="array" ref="GL60">INDEX(Table9[subaccount], SMALL(IF(GL$2=Table9[account], MATCH(ROW(Table9[account]), ROW(Table9[account]))), ROWS($EB$1:GI58)))</f>
        <v>#NUM!</v>
      </c>
      <c r="GM60" s="13" t="e">
        <f t="array" ref="GM60">INDEX(Table9[subaccount], SMALL(IF(GM$2=Table9[account], MATCH(ROW(Table9[account]), ROW(Table9[account]))), ROWS($EB$1:GJ58)))</f>
        <v>#NUM!</v>
      </c>
      <c r="GN60" s="13" t="e">
        <f t="array" ref="GN60">INDEX(Table9[subaccount], SMALL(IF(GN$2=Table9[account], MATCH(ROW(Table9[account]), ROW(Table9[account]))), ROWS($EB$1:GK58)))</f>
        <v>#NUM!</v>
      </c>
      <c r="GO60" s="13" t="e">
        <f t="array" ref="GO60">INDEX(Table9[subaccount], SMALL(IF(GO$2=Table9[account], MATCH(ROW(Table9[account]), ROW(Table9[account]))), ROWS($EB$1:GL58)))</f>
        <v>#NUM!</v>
      </c>
      <c r="GP60" s="13" t="e">
        <f t="array" ref="GP60">INDEX(Table9[subaccount], SMALL(IF(GP$2=Table9[account], MATCH(ROW(Table9[account]), ROW(Table9[account]))), ROWS($EB$1:GM58)))</f>
        <v>#NUM!</v>
      </c>
      <c r="GQ60" s="13" t="e">
        <f t="array" ref="GQ60">INDEX(Table9[subaccount], SMALL(IF(GQ$2=Table9[account], MATCH(ROW(Table9[account]), ROW(Table9[account]))), ROWS($EB$1:GN58)))</f>
        <v>#NUM!</v>
      </c>
      <c r="GR60" s="13" t="e">
        <f t="array" ref="GR60">INDEX(Table9[subaccount], SMALL(IF(GR$2=Table9[account], MATCH(ROW(Table9[account]), ROW(Table9[account]))), ROWS($EB$1:GO58)))</f>
        <v>#NUM!</v>
      </c>
      <c r="GY60" s="13"/>
      <c r="GZ60" s="13"/>
      <c r="HA60" s="13"/>
      <c r="HC60" s="13" t="s">
        <v>413</v>
      </c>
      <c r="HD60" s="13" t="s">
        <v>498</v>
      </c>
      <c r="HF60" s="13" t="e">
        <f t="array" ref="HF60">INDEX(Table12[SKU], SMALL(IF(HF$2=Table12[Brand], MATCH(ROW(Table12[Brand]), ROW(Table12[Brand]))), ROWS($HC$1:HC58)))</f>
        <v>#NUM!</v>
      </c>
      <c r="HG60" s="13" t="e">
        <f t="array" ref="HG60">INDEX(Table12[SKU], SMALL(IF(HG$2=Table12[Brand], MATCH(ROW(Table12[Brand]), ROW(Table12[Brand]))), ROWS($HC$1:HD58)))</f>
        <v>#NUM!</v>
      </c>
      <c r="HH60" s="13" t="e">
        <f t="array" ref="HH60">INDEX(Table12[SKU], SMALL(IF(HH$2=Table12[Brand], MATCH(ROW(Table12[Brand]), ROW(Table12[Brand]))), ROWS($HC$1:HE58)))</f>
        <v>#NUM!</v>
      </c>
      <c r="HI60" s="13" t="e">
        <f t="array" ref="HI60">INDEX(Table12[SKU], SMALL(IF(HI$2=Table12[Brand], MATCH(ROW(Table12[Brand]), ROW(Table12[Brand]))), ROWS($HC$1:HF58)))</f>
        <v>#NUM!</v>
      </c>
      <c r="HJ60" s="13" t="e">
        <f t="array" ref="HJ60">INDEX(Table12[SKU], SMALL(IF(HJ$2=Table12[Brand], MATCH(ROW(Table12[Brand]), ROW(Table12[Brand]))), ROWS($HC$1:HG58)))</f>
        <v>#NUM!</v>
      </c>
      <c r="HK60" s="13" t="e">
        <f t="array" ref="HK60">INDEX(Table12[SKU], SMALL(IF(HK$2=Table12[Brand], MATCH(ROW(Table12[Brand]), ROW(Table12[Brand]))), ROWS($HC$1:HH58)))</f>
        <v>#NUM!</v>
      </c>
      <c r="HL60" s="13" t="e">
        <f t="array" ref="HL60">INDEX(Table12[SKU], SMALL(IF(HL$2=Table12[Brand], MATCH(ROW(Table12[Brand]), ROW(Table12[Brand]))), ROWS($HC$1:HI58)))</f>
        <v>#NUM!</v>
      </c>
      <c r="HM60" s="13" t="e">
        <f t="array" ref="HM60">INDEX(Table12[SKU], SMALL(IF(HM$2=Table12[Brand], MATCH(ROW(Table12[Brand]), ROW(Table12[Brand]))), ROWS($HC$1:HJ58)))</f>
        <v>#NUM!</v>
      </c>
      <c r="HN60" s="13" t="e">
        <f t="array" ref="HN60">INDEX(Table12[SKU], SMALL(IF(HN$2=Table12[Brand], MATCH(ROW(Table12[Brand]), ROW(Table12[Brand]))), ROWS($HC$1:HK58)))</f>
        <v>#NUM!</v>
      </c>
      <c r="HO60" s="13" t="e">
        <f t="array" ref="HO60">INDEX(Table12[SKU], SMALL(IF(HO$2=Table12[Brand], MATCH(ROW(Table12[Brand]), ROW(Table12[Brand]))), ROWS($HC$1:HL58)))</f>
        <v>#NUM!</v>
      </c>
      <c r="HP60" s="13" t="e">
        <f t="array" ref="HP60">INDEX(Table12[SKU], SMALL(IF(HP$2=Table12[Brand], MATCH(ROW(Table12[Brand]), ROW(Table12[Brand]))), ROWS($HC$1:HM58)))</f>
        <v>#NUM!</v>
      </c>
      <c r="HQ60" s="13" t="e">
        <f t="array" ref="HQ60">INDEX(Table12[SKU], SMALL(IF(HQ$2=Table12[Brand], MATCH(ROW(Table12[Brand]), ROW(Table12[Brand]))), ROWS($HC$1:HN58)))</f>
        <v>#NUM!</v>
      </c>
      <c r="HR60" s="13" t="e">
        <f t="array" ref="HR60">INDEX(Table12[SKU], SMALL(IF(HR$2=Table12[Brand], MATCH(ROW(Table12[Brand]), ROW(Table12[Brand]))), ROWS($HC$1:HO58)))</f>
        <v>#NUM!</v>
      </c>
      <c r="HS60" s="13" t="e">
        <f t="array" ref="HS60">INDEX(Table12[SKU], SMALL(IF(HS$2=Table12[Brand], MATCH(ROW(Table12[Brand]), ROW(Table12[Brand]))), ROWS($HC$1:HP58)))</f>
        <v>#NUM!</v>
      </c>
      <c r="HT60" s="13" t="e">
        <f t="array" ref="HT60">INDEX(Table12[SKU], SMALL(IF(HT$2=Table12[Brand], MATCH(ROW(Table12[Brand]), ROW(Table12[Brand]))), ROWS($HC$1:HQ58)))</f>
        <v>#NUM!</v>
      </c>
      <c r="HU60" s="13" t="e">
        <f t="array" ref="HU60">INDEX(Table12[SKU], SMALL(IF(HU$2=Table12[Brand], MATCH(ROW(Table12[Brand]), ROW(Table12[Brand]))), ROWS($HC$1:HR58)))</f>
        <v>#NUM!</v>
      </c>
      <c r="HV60" s="13" t="e">
        <f t="array" ref="HV60">INDEX(Table12[SKU], SMALL(IF(HV$2=Table12[Brand], MATCH(ROW(Table12[Brand]), ROW(Table12[Brand]))), ROWS($HC$1:HS58)))</f>
        <v>#NUM!</v>
      </c>
      <c r="HW60" s="13" t="e">
        <f t="array" ref="HW60">INDEX(Table12[SKU], SMALL(IF(HW$2=Table12[Brand], MATCH(ROW(Table12[Brand]), ROW(Table12[Brand]))), ROWS($HC$1:HT58)))</f>
        <v>#NUM!</v>
      </c>
      <c r="HX60" s="13" t="e">
        <f t="array" ref="HX60">INDEX(Table12[SKU], SMALL(IF(HX$2=Table12[Brand], MATCH(ROW(Table12[Brand]), ROW(Table12[Brand]))), ROWS($HC$1:HU58)))</f>
        <v>#NUM!</v>
      </c>
      <c r="HY60" s="13" t="e">
        <f t="array" ref="HY60">INDEX(Table12[SKU], SMALL(IF(HY$2=Table12[Brand], MATCH(ROW(Table12[Brand]), ROW(Table12[Brand]))), ROWS($HC$1:HV58)))</f>
        <v>#NUM!</v>
      </c>
      <c r="HZ60" s="13" t="e">
        <f t="array" ref="HZ60">INDEX(Table12[SKU], SMALL(IF(HZ$2=Table12[Brand], MATCH(ROW(Table12[Brand]), ROW(Table12[Brand]))), ROWS($HC$1:HW58)))</f>
        <v>#NUM!</v>
      </c>
      <c r="IA60" s="13" t="e">
        <f t="array" ref="IA60">INDEX(Table12[SKU], SMALL(IF(IA$2=Table12[Brand], MATCH(ROW(Table12[Brand]), ROW(Table12[Brand]))), ROWS($HC$1:HX58)))</f>
        <v>#NUM!</v>
      </c>
      <c r="IB60" s="13" t="e">
        <f t="array" ref="IB60">INDEX(Table12[SKU], SMALL(IF(IB$2=Table12[Brand], MATCH(ROW(Table12[Brand]), ROW(Table12[Brand]))), ROWS($HC$1:HY58)))</f>
        <v>#NUM!</v>
      </c>
      <c r="IC60" s="13" t="e">
        <f t="array" ref="IC60">INDEX(Table12[SKU], SMALL(IF(IC$2=Table12[Brand], MATCH(ROW(Table12[Brand]), ROW(Table12[Brand]))), ROWS($HC$1:HZ58)))</f>
        <v>#NUM!</v>
      </c>
      <c r="ID60" s="13" t="e">
        <f t="array" ref="ID60">INDEX(Table12[SKU], SMALL(IF(ID$2=Table12[Brand], MATCH(ROW(Table12[Brand]), ROW(Table12[Brand]))), ROWS($HC$1:IA58)))</f>
        <v>#NUM!</v>
      </c>
      <c r="IE60" s="13" t="e">
        <f t="array" ref="IE60">INDEX(Table12[SKU], SMALL(IF(IE$2=Table12[Brand], MATCH(ROW(Table12[Brand]), ROW(Table12[Brand]))), ROWS($HC$1:IB58)))</f>
        <v>#NUM!</v>
      </c>
      <c r="IF60" s="13" t="e">
        <f t="array" ref="IF60">INDEX(Table12[SKU], SMALL(IF(IF$2=Table12[Brand], MATCH(ROW(Table12[Brand]), ROW(Table12[Brand]))), ROWS($HC$1:IC58)))</f>
        <v>#NUM!</v>
      </c>
      <c r="IG60" s="13" t="e">
        <f t="array" ref="IG60">INDEX(Table12[SKU], SMALL(IF(IG$2=Table12[Brand], MATCH(ROW(Table12[Brand]), ROW(Table12[Brand]))), ROWS($HC$1:ID58)))</f>
        <v>#NUM!</v>
      </c>
      <c r="IH60" s="13" t="e">
        <f t="array" ref="IH60">INDEX(Table12[SKU], SMALL(IF(IH$2=Table12[Brand], MATCH(ROW(Table12[Brand]), ROW(Table12[Brand]))), ROWS($HC$1:IE58)))</f>
        <v>#NUM!</v>
      </c>
      <c r="II60" s="13" t="e">
        <f t="array" ref="II60">INDEX(Table12[SKU], SMALL(IF(II$2=Table12[Brand], MATCH(ROW(Table12[Brand]), ROW(Table12[Brand]))), ROWS($HC$1:IF58)))</f>
        <v>#NUM!</v>
      </c>
      <c r="IJ60" s="13" t="e">
        <f t="array" ref="IJ60">INDEX(Table12[SKU], SMALL(IF(IJ$2=Table12[Brand], MATCH(ROW(Table12[Brand]), ROW(Table12[Brand]))), ROWS($HC$1:IG58)))</f>
        <v>#NUM!</v>
      </c>
      <c r="IL60" t="s">
        <v>413</v>
      </c>
      <c r="IM60" t="s">
        <v>498</v>
      </c>
      <c r="IN60" s="13">
        <f t="shared" si="0"/>
        <v>0</v>
      </c>
    </row>
    <row r="61" spans="33:248">
      <c r="AG61" s="2" t="s">
        <v>109</v>
      </c>
      <c r="AH61" s="3" t="s">
        <v>53</v>
      </c>
      <c r="AJ61" s="13" t="e" cm="1">
        <f t="array" ref="AJ61">INDEX(Table4[activity], SMALL(IF(AJ$2=Table4[subcategory], MATCH(ROW(Table4[subcategory]), ROW(Table4[subcategory]))), ROWS($AG$1:AG59)))</f>
        <v>#NUM!</v>
      </c>
      <c r="AK61" s="13" t="e" cm="1">
        <f t="array" ref="AK61">INDEX(Table4[activity], SMALL(IF(AK$2=Table4[subcategory], MATCH(ROW(Table4[subcategory]), ROW(Table4[subcategory]))), ROWS($AG$1:AH59)))</f>
        <v>#NUM!</v>
      </c>
      <c r="AL61" s="13" t="e" cm="1">
        <f t="array" ref="AL61">INDEX(Table4[activity], SMALL(IF(AL$2=Table4[subcategory], MATCH(ROW(Table4[subcategory]), ROW(Table4[subcategory]))), ROWS($AG$1:AI59)))</f>
        <v>#NUM!</v>
      </c>
      <c r="AM61" s="13" t="e" cm="1">
        <f t="array" ref="AM61">INDEX(Table4[activity], SMALL(IF(AM$2=Table4[subcategory], MATCH(ROW(Table4[subcategory]), ROW(Table4[subcategory]))), ROWS($AG$1:AJ59)))</f>
        <v>#NUM!</v>
      </c>
      <c r="AN61" s="13" t="e" cm="1">
        <f t="array" ref="AN61">INDEX(Table4[activity], SMALL(IF(AN$2=Table4[subcategory], MATCH(ROW(Table4[subcategory]), ROW(Table4[subcategory]))), ROWS($AG$1:AK59)))</f>
        <v>#NUM!</v>
      </c>
      <c r="AO61" s="13" t="e" cm="1">
        <f t="array" ref="AO61">INDEX(Table4[activity], SMALL(IF(AO$2=Table4[subcategory], MATCH(ROW(Table4[subcategory]), ROW(Table4[subcategory]))), ROWS($AG$1:AL59)))</f>
        <v>#NUM!</v>
      </c>
      <c r="AP61" s="13" t="e" cm="1">
        <f t="array" ref="AP61">INDEX(Table4[activity], SMALL(IF(AP$2=Table4[subcategory], MATCH(ROW(Table4[subcategory]), ROW(Table4[subcategory]))), ROWS($AG$1:AM59)))</f>
        <v>#NUM!</v>
      </c>
      <c r="AQ61" s="13" t="e" cm="1">
        <f t="array" ref="AQ61">INDEX(Table4[activity], SMALL(IF(AQ$2=Table4[subcategory], MATCH(ROW(Table4[subcategory]), ROW(Table4[subcategory]))), ROWS($AG$1:AN59)))</f>
        <v>#NUM!</v>
      </c>
      <c r="AR61" s="13" t="e" cm="1">
        <f t="array" ref="AR61">INDEX(Table4[activity], SMALL(IF(AR$2=Table4[subcategory], MATCH(ROW(Table4[subcategory]), ROW(Table4[subcategory]))), ROWS($AG$1:AO59)))</f>
        <v>#NUM!</v>
      </c>
      <c r="AS61" s="13" t="e" cm="1">
        <f t="array" ref="AS61">INDEX(Table4[activity], SMALL(IF(AS$2=Table4[subcategory], MATCH(ROW(Table4[subcategory]), ROW(Table4[subcategory]))), ROWS($AG$1:AP59)))</f>
        <v>#NUM!</v>
      </c>
      <c r="AT61" s="13" t="e" cm="1">
        <f t="array" ref="AT61">INDEX(Table4[activity], SMALL(IF(AT$2=Table4[subcategory], MATCH(ROW(Table4[subcategory]), ROW(Table4[subcategory]))), ROWS($AG$1:AQ59)))</f>
        <v>#NUM!</v>
      </c>
      <c r="AU61" s="13" t="e" cm="1">
        <f t="array" ref="AU61">INDEX(Table4[activity], SMALL(IF(AU$2=Table4[subcategory], MATCH(ROW(Table4[subcategory]), ROW(Table4[subcategory]))), ROWS($AG$1:AR59)))</f>
        <v>#NUM!</v>
      </c>
      <c r="AV61" s="13" t="e" cm="1">
        <f t="array" ref="AV61">INDEX(Table4[activity], SMALL(IF(AV$2=Table4[subcategory], MATCH(ROW(Table4[subcategory]), ROW(Table4[subcategory]))), ROWS($AG$1:AS59)))</f>
        <v>#NUM!</v>
      </c>
      <c r="AW61" s="13" t="e" cm="1">
        <f t="array" ref="AW61">INDEX(Table4[activity], SMALL(IF(AW$2=Table4[subcategory], MATCH(ROW(Table4[subcategory]), ROW(Table4[subcategory]))), ROWS($AG$1:AT59)))</f>
        <v>#NUM!</v>
      </c>
      <c r="AX61" s="13" t="e" cm="1">
        <f t="array" ref="AX61">INDEX(Table4[activity], SMALL(IF(AX$2=Table4[subcategory], MATCH(ROW(Table4[subcategory]), ROW(Table4[subcategory]))), ROWS($AG$1:AU59)))</f>
        <v>#NUM!</v>
      </c>
      <c r="AY61" s="13" t="e" cm="1">
        <f t="array" ref="AY61">INDEX(Table4[activity], SMALL(IF(AY$2=Table4[subcategory], MATCH(ROW(Table4[subcategory]), ROW(Table4[subcategory]))), ROWS($AG$1:AV59)))</f>
        <v>#NUM!</v>
      </c>
      <c r="AZ61" s="13" t="e" cm="1">
        <f t="array" ref="AZ61">INDEX(Table4[activity], SMALL(IF(AZ$2=Table4[subcategory], MATCH(ROW(Table4[subcategory]), ROW(Table4[subcategory]))), ROWS($AG$1:AW59)))</f>
        <v>#NUM!</v>
      </c>
      <c r="BA61" s="13" t="e" cm="1">
        <f t="array" ref="BA61">INDEX(Table4[activity], SMALL(IF(BA$2=Table4[subcategory], MATCH(ROW(Table4[subcategory]), ROW(Table4[subcategory]))), ROWS($AG$1:AX59)))</f>
        <v>#NUM!</v>
      </c>
      <c r="BB61" s="13" t="e" cm="1">
        <f t="array" ref="BB61">INDEX(Table4[activity], SMALL(IF(BB$2=Table4[subcategory], MATCH(ROW(Table4[subcategory]), ROW(Table4[subcategory]))), ROWS($AG$1:AY59)))</f>
        <v>#NUM!</v>
      </c>
      <c r="BD61" s="13" t="s">
        <v>595</v>
      </c>
      <c r="BE61" s="13" t="s">
        <v>609</v>
      </c>
      <c r="BG61" s="13" t="e">
        <f t="array" ref="BG61">INDEX(Table5[subactivity], SMALL(IF(BG$2=Table5[activity], MATCH(ROW(Table5[activity]), ROW(Table5[activity]))), ROWS($BD$1:BD59)))</f>
        <v>#NUM!</v>
      </c>
      <c r="BH61" s="13" t="e">
        <f t="array" ref="BH61">INDEX(Table5[subactivity], SMALL(IF(BH$2=Table5[activity], MATCH(ROW(Table5[activity]), ROW(Table5[activity]))), ROWS($BD$1:BE59)))</f>
        <v>#NUM!</v>
      </c>
      <c r="BI61" s="13" t="e">
        <f t="array" ref="BI61">INDEX(Table5[subactivity], SMALL(IF(BI$2=Table5[activity], MATCH(ROW(Table5[activity]), ROW(Table5[activity]))), ROWS($BD$1:BF59)))</f>
        <v>#NUM!</v>
      </c>
      <c r="BJ61" s="13" t="e">
        <f t="array" ref="BJ61">INDEX(Table5[subactivity], SMALL(IF(BJ$2=Table5[activity], MATCH(ROW(Table5[activity]), ROW(Table5[activity]))), ROWS($BD$1:BG59)))</f>
        <v>#NUM!</v>
      </c>
      <c r="BK61" s="13" t="e">
        <f t="array" ref="BK61">INDEX(Table5[subactivity], SMALL(IF(BK$2=Table5[activity], MATCH(ROW(Table5[activity]), ROW(Table5[activity]))), ROWS($BD$1:BH59)))</f>
        <v>#NUM!</v>
      </c>
      <c r="BL61" s="13" t="e">
        <f t="array" ref="BL61">INDEX(Table5[subactivity], SMALL(IF(BL$2=Table5[activity], MATCH(ROW(Table5[activity]), ROW(Table5[activity]))), ROWS($BD$1:BI59)))</f>
        <v>#NUM!</v>
      </c>
      <c r="BM61" s="13" t="e">
        <f t="array" ref="BM61">INDEX(Table5[subactivity], SMALL(IF(BM$2=Table5[activity], MATCH(ROW(Table5[activity]), ROW(Table5[activity]))), ROWS($BD$1:BJ59)))</f>
        <v>#NUM!</v>
      </c>
      <c r="BN61" s="13" t="e">
        <f t="array" ref="BN61">INDEX(Table5[subactivity], SMALL(IF(BN$2=Table5[activity], MATCH(ROW(Table5[activity]), ROW(Table5[activity]))), ROWS($BD$1:BK59)))</f>
        <v>#NUM!</v>
      </c>
      <c r="BO61" s="13" t="e">
        <f t="array" ref="BO61">INDEX(Table5[subactivity], SMALL(IF(BO$2=Table5[activity], MATCH(ROW(Table5[activity]), ROW(Table5[activity]))), ROWS($BD$1:BL59)))</f>
        <v>#NUM!</v>
      </c>
      <c r="BP61" s="13" t="e">
        <f t="array" ref="BP61">INDEX(Table5[subactivity], SMALL(IF(BP$2=Table5[activity], MATCH(ROW(Table5[activity]), ROW(Table5[activity]))), ROWS($BD$1:BM59)))</f>
        <v>#NUM!</v>
      </c>
      <c r="BQ61" s="13" t="e">
        <f t="array" ref="BQ61">INDEX(Table5[subactivity], SMALL(IF(BQ$2=Table5[activity], MATCH(ROW(Table5[activity]), ROW(Table5[activity]))), ROWS($BD$1:BN59)))</f>
        <v>#NUM!</v>
      </c>
      <c r="BR61" s="13" t="e">
        <f t="array" ref="BR61">INDEX(Table5[subactivity], SMALL(IF(BR$2=Table5[activity], MATCH(ROW(Table5[activity]), ROW(Table5[activity]))), ROWS($BD$1:BO59)))</f>
        <v>#NUM!</v>
      </c>
      <c r="BS61" s="13" t="e">
        <f t="array" ref="BS61">INDEX(Table5[subactivity], SMALL(IF(BS$2=Table5[activity], MATCH(ROW(Table5[activity]), ROW(Table5[activity]))), ROWS($BD$1:BP59)))</f>
        <v>#NUM!</v>
      </c>
      <c r="BT61" s="13" t="e">
        <f t="array" ref="BT61">INDEX(Table5[subactivity], SMALL(IF(BT$2=Table5[activity], MATCH(ROW(Table5[activity]), ROW(Table5[activity]))), ROWS($BD$1:BQ59)))</f>
        <v>#NUM!</v>
      </c>
      <c r="BU61" s="13" t="e">
        <f t="array" ref="BU61">INDEX(Table5[subactivity], SMALL(IF(BU$2=Table5[activity], MATCH(ROW(Table5[activity]), ROW(Table5[activity]))), ROWS($BD$1:BR59)))</f>
        <v>#NUM!</v>
      </c>
      <c r="BV61" s="13" t="e">
        <f t="array" ref="BV61">INDEX(Table5[subactivity], SMALL(IF(BV$2=Table5[activity], MATCH(ROW(Table5[activity]), ROW(Table5[activity]))), ROWS($BD$1:BS59)))</f>
        <v>#NUM!</v>
      </c>
      <c r="BW61" s="13" t="e">
        <f t="array" ref="BW61">INDEX(Table5[subactivity], SMALL(IF(BW$2=Table5[activity], MATCH(ROW(Table5[activity]), ROW(Table5[activity]))), ROWS($BD$1:BT59)))</f>
        <v>#NUM!</v>
      </c>
      <c r="BX61" s="13" t="e">
        <f t="array" ref="BX61">INDEX(Table5[subactivity], SMALL(IF(BX$2=Table5[activity], MATCH(ROW(Table5[activity]), ROW(Table5[activity]))), ROWS($BD$1:BU59)))</f>
        <v>#NUM!</v>
      </c>
      <c r="BY61" s="13" t="e">
        <f t="array" ref="BY61">INDEX(Table5[subactivity], SMALL(IF(BY$2=Table5[activity], MATCH(ROW(Table5[activity]), ROW(Table5[activity]))), ROWS($BD$1:BV59)))</f>
        <v>#NUM!</v>
      </c>
      <c r="BZ61" s="13" t="e">
        <f t="array" ref="BZ61">INDEX(Table5[subactivity], SMALL(IF(BZ$2=Table5[activity], MATCH(ROW(Table5[activity]), ROW(Table5[activity]))), ROWS($BD$1:BW59)))</f>
        <v>#NUM!</v>
      </c>
      <c r="CA61" s="13" t="e">
        <f t="array" ref="CA61">INDEX(Table5[subactivity], SMALL(IF(CA$2=Table5[activity], MATCH(ROW(Table5[activity]), ROW(Table5[activity]))), ROWS($BD$1:BX59)))</f>
        <v>#NUM!</v>
      </c>
      <c r="CB61" s="13" t="e">
        <f t="array" ref="CB61">INDEX(Table5[subactivity], SMALL(IF(CB$2=Table5[activity], MATCH(ROW(Table5[activity]), ROW(Table5[activity]))), ROWS($BD$1:BY59)))</f>
        <v>#NUM!</v>
      </c>
      <c r="CC61" s="13" t="e">
        <f t="array" ref="CC61">INDEX(Table5[subactivity], SMALL(IF(CC$2=Table5[activity], MATCH(ROW(Table5[activity]), ROW(Table5[activity]))), ROWS($BD$1:BZ59)))</f>
        <v>#NUM!</v>
      </c>
      <c r="CD61" s="13" t="e">
        <f t="array" ref="CD61">INDEX(Table5[subactivity], SMALL(IF(CD$2=Table5[activity], MATCH(ROW(Table5[activity]), ROW(Table5[activity]))), ROWS($BD$1:CA59)))</f>
        <v>#NUM!</v>
      </c>
      <c r="CE61" s="13" t="e">
        <f t="array" ref="CE61">INDEX(Table5[subactivity], SMALL(IF(CE$2=Table5[activity], MATCH(ROW(Table5[activity]), ROW(Table5[activity]))), ROWS($BD$1:CB59)))</f>
        <v>#NUM!</v>
      </c>
      <c r="CF61" s="13" t="e">
        <f t="array" ref="CF61">INDEX(Table5[subactivity], SMALL(IF(CF$2=Table5[activity], MATCH(ROW(Table5[activity]), ROW(Table5[activity]))), ROWS($BD$1:CC59)))</f>
        <v>#NUM!</v>
      </c>
      <c r="CG61" s="13" t="e">
        <f t="array" ref="CG61">INDEX(Table5[subactivity], SMALL(IF(CG$2=Table5[activity], MATCH(ROW(Table5[activity]), ROW(Table5[activity]))), ROWS($BD$1:CD59)))</f>
        <v>#NUM!</v>
      </c>
      <c r="CH61" s="13" t="e">
        <f t="array" ref="CH61">INDEX(Table5[subactivity], SMALL(IF(CH$2=Table5[activity], MATCH(ROW(Table5[activity]), ROW(Table5[activity]))), ROWS($BD$1:CE59)))</f>
        <v>#NUM!</v>
      </c>
      <c r="CI61" s="13" t="e">
        <f t="array" ref="CI61">INDEX(Table5[subactivity], SMALL(IF(CI$2=Table5[activity], MATCH(ROW(Table5[activity]), ROW(Table5[activity]))), ROWS($BD$1:CF59)))</f>
        <v>#NUM!</v>
      </c>
      <c r="CJ61" s="13" t="e">
        <f t="array" ref="CJ61">INDEX(Table5[subactivity], SMALL(IF(CJ$2=Table5[activity], MATCH(ROW(Table5[activity]), ROW(Table5[activity]))), ROWS($BD$1:CG59)))</f>
        <v>#NUM!</v>
      </c>
      <c r="CK61" s="13" t="e">
        <f t="array" ref="CK61">INDEX(Table5[subactivity], SMALL(IF(CK$2=Table5[activity], MATCH(ROW(Table5[activity]), ROW(Table5[activity]))), ROWS($BD$1:CH59)))</f>
        <v>#NUM!</v>
      </c>
      <c r="CL61" s="13" t="e">
        <f t="array" ref="CL61">INDEX(Table5[subactivity], SMALL(IF(CL$2=Table5[activity], MATCH(ROW(Table5[activity]), ROW(Table5[activity]))), ROWS($BD$1:CI59)))</f>
        <v>#NUM!</v>
      </c>
      <c r="CM61" s="13" t="e">
        <f t="array" ref="CM61">INDEX(Table5[subactivity], SMALL(IF(CM$2=Table5[activity], MATCH(ROW(Table5[activity]), ROW(Table5[activity]))), ROWS($BD$1:CJ59)))</f>
        <v>#NUM!</v>
      </c>
      <c r="CN61" s="13" t="e">
        <f t="array" ref="CN61">INDEX(Table5[subactivity], SMALL(IF(CN$2=Table5[activity], MATCH(ROW(Table5[activity]), ROW(Table5[activity]))), ROWS($BD$1:CK59)))</f>
        <v>#NUM!</v>
      </c>
      <c r="CO61" s="13" t="e">
        <f t="array" ref="CO61">INDEX(Table5[subactivity], SMALL(IF(CO$2=Table5[activity], MATCH(ROW(Table5[activity]), ROW(Table5[activity]))), ROWS($BD$1:CL59)))</f>
        <v>#NUM!</v>
      </c>
      <c r="CP61" s="13" t="e">
        <f t="array" ref="CP61">INDEX(Table5[subactivity], SMALL(IF(CP$2=Table5[activity], MATCH(ROW(Table5[activity]), ROW(Table5[activity]))), ROWS($BD$1:CM59)))</f>
        <v>#NUM!</v>
      </c>
      <c r="DG61" s="13" t="s">
        <v>156</v>
      </c>
      <c r="DH61" s="13" t="s">
        <v>156</v>
      </c>
      <c r="DJ61" s="13" t="e">
        <f t="array" ref="DJ61">INDEX(Table8[account], SMALL(IF(DJ$2=Table8[subchannel], MATCH(ROW(Table8[subchannel]), ROW(Table8[subchannel]))), ROWS($DG$1:DG59)))</f>
        <v>#NUM!</v>
      </c>
      <c r="DK61" s="13" t="e">
        <f t="array" ref="DK61">INDEX(Table8[account], SMALL(IF(DK$2=Table8[subchannel], MATCH(ROW(Table8[subchannel]), ROW(Table8[subchannel]))), ROWS($DG$1:DH59)))</f>
        <v>#NUM!</v>
      </c>
      <c r="DL61" s="13" t="e">
        <f t="array" ref="DL61">INDEX(Table8[account], SMALL(IF(DL$2=Table8[subchannel], MATCH(ROW(Table8[subchannel]), ROW(Table8[subchannel]))), ROWS($DG$1:DI59)))</f>
        <v>#NUM!</v>
      </c>
      <c r="DM61" s="13" t="e">
        <f t="array" ref="DM61">INDEX(Table8[account], SMALL(IF(DM$2=Table8[subchannel], MATCH(ROW(Table8[subchannel]), ROW(Table8[subchannel]))), ROWS($DG$1:DJ59)))</f>
        <v>#NUM!</v>
      </c>
      <c r="DN61" s="13" t="e">
        <f t="array" ref="DN61">INDEX(Table8[account], SMALL(IF(DN$2=Table8[subchannel], MATCH(ROW(Table8[subchannel]), ROW(Table8[subchannel]))), ROWS($DG$1:DK59)))</f>
        <v>#NUM!</v>
      </c>
      <c r="DO61" s="13" t="e">
        <f t="array" ref="DO61">INDEX(Table8[account], SMALL(IF(DO$2=Table8[subchannel], MATCH(ROW(Table8[subchannel]), ROW(Table8[subchannel]))), ROWS($DG$1:DL59)))</f>
        <v>#NUM!</v>
      </c>
      <c r="DP61" s="13" t="e">
        <f t="array" ref="DP61">INDEX(Table8[account], SMALL(IF(DP$2=Table8[subchannel], MATCH(ROW(Table8[subchannel]), ROW(Table8[subchannel]))), ROWS($DG$1:DM59)))</f>
        <v>#NUM!</v>
      </c>
      <c r="DQ61" s="13" t="e">
        <f t="array" ref="DQ61">INDEX(Table8[account], SMALL(IF(DQ$2=Table8[subchannel], MATCH(ROW(Table8[subchannel]), ROW(Table8[subchannel]))), ROWS($DG$1:DN59)))</f>
        <v>#NUM!</v>
      </c>
      <c r="DR61" s="13" t="e">
        <f t="array" ref="DR61">INDEX(Table8[account], SMALL(IF(DR$2=Table8[subchannel], MATCH(ROW(Table8[subchannel]), ROW(Table8[subchannel]))), ROWS($DG$1:DO59)))</f>
        <v>#NUM!</v>
      </c>
      <c r="DS61" s="13" t="e">
        <f t="array" ref="DS61">INDEX(Table8[account], SMALL(IF(DS$2=Table8[subchannel], MATCH(ROW(Table8[subchannel]), ROW(Table8[subchannel]))), ROWS($DG$1:DP59)))</f>
        <v>#NUM!</v>
      </c>
      <c r="DT61" s="13" t="e">
        <f t="array" ref="DT61">INDEX(Table8[account], SMALL(IF(DT$2=Table8[subchannel], MATCH(ROW(Table8[subchannel]), ROW(Table8[subchannel]))), ROWS($DG$1:DQ59)))</f>
        <v>#NUM!</v>
      </c>
      <c r="DU61" s="13" t="e">
        <f t="array" ref="DU61">INDEX(Table8[account], SMALL(IF(DU$2=Table8[subchannel], MATCH(ROW(Table8[subchannel]), ROW(Table8[subchannel]))), ROWS($DG$1:DR59)))</f>
        <v>#NUM!</v>
      </c>
      <c r="DV61" s="13" t="e">
        <f t="array" ref="DV61">INDEX(Table8[account], SMALL(IF(DV$2=Table8[subchannel], MATCH(ROW(Table8[subchannel]), ROW(Table8[subchannel]))), ROWS($DG$1:DS59)))</f>
        <v>#NUM!</v>
      </c>
      <c r="DW61" s="13" t="e">
        <f t="array" ref="DW61">INDEX(Table8[account], SMALL(IF(DW$2=Table8[subchannel], MATCH(ROW(Table8[subchannel]), ROW(Table8[subchannel]))), ROWS($DG$1:DT59)))</f>
        <v>#NUM!</v>
      </c>
      <c r="DX61" s="13" t="e">
        <f t="array" ref="DX61">INDEX(Table8[account], SMALL(IF(DX$2=Table8[subchannel], MATCH(ROW(Table8[subchannel]), ROW(Table8[subchannel]))), ROWS($DG$1:DU59)))</f>
        <v>#NUM!</v>
      </c>
      <c r="DY61" s="13" t="e">
        <f t="array" ref="DY61">INDEX(Table8[account], SMALL(IF(DY$2=Table8[subchannel], MATCH(ROW(Table8[subchannel]), ROW(Table8[subchannel]))), ROWS($DG$1:DV59)))</f>
        <v>#NUM!</v>
      </c>
      <c r="DZ61" s="13" t="e">
        <f t="array" ref="DZ61">INDEX(Table8[account], SMALL(IF(DZ$2=Table8[subchannel], MATCH(ROW(Table8[subchannel]), ROW(Table8[subchannel]))), ROWS($DG$1:DW59)))</f>
        <v>#NUM!</v>
      </c>
      <c r="EB61" s="13" t="s">
        <v>178</v>
      </c>
      <c r="EC61" s="13" t="s">
        <v>248</v>
      </c>
      <c r="EE61" s="13" t="e">
        <f t="array" ref="EE61">INDEX(Table9[subaccount], SMALL(IF(EE$2=Table9[account], MATCH(ROW(Table9[account]), ROW(Table9[account]))), ROWS($EB$1:EB59)))</f>
        <v>#NUM!</v>
      </c>
      <c r="EF61" s="13" t="e">
        <f t="array" ref="EF61">INDEX(Table9[subaccount], SMALL(IF(EF$2=Table9[account], MATCH(ROW(Table9[account]), ROW(Table9[account]))), ROWS($EB$1:EC59)))</f>
        <v>#NUM!</v>
      </c>
      <c r="EG61" s="13" t="e">
        <f t="array" ref="EG61">INDEX(Table9[subaccount], SMALL(IF(EG$2=Table9[account], MATCH(ROW(Table9[account]), ROW(Table9[account]))), ROWS($EB$1:ED59)))</f>
        <v>#NUM!</v>
      </c>
      <c r="EH61" s="13" t="e">
        <f t="array" ref="EH61">INDEX(Table9[subaccount], SMALL(IF(EH$2=Table9[account], MATCH(ROW(Table9[account]), ROW(Table9[account]))), ROWS($EB$1:EE59)))</f>
        <v>#NUM!</v>
      </c>
      <c r="EI61" s="13" t="e">
        <f t="array" ref="EI61">INDEX(Table9[subaccount], SMALL(IF(EI$2=Table9[account], MATCH(ROW(Table9[account]), ROW(Table9[account]))), ROWS($EB$1:EF59)))</f>
        <v>#NUM!</v>
      </c>
      <c r="EJ61" s="13" t="e">
        <f t="array" ref="EJ61">INDEX(Table9[subaccount], SMALL(IF(EJ$2=Table9[account], MATCH(ROW(Table9[account]), ROW(Table9[account]))), ROWS($EB$1:EG59)))</f>
        <v>#NUM!</v>
      </c>
      <c r="EK61" s="13" t="e">
        <f t="array" ref="EK61">INDEX(Table9[subaccount], SMALL(IF(EK$2=Table9[account], MATCH(ROW(Table9[account]), ROW(Table9[account]))), ROWS($EB$1:EH59)))</f>
        <v>#NUM!</v>
      </c>
      <c r="EL61" s="13" t="e">
        <f t="array" ref="EL61">INDEX(Table9[subaccount], SMALL(IF(EL$2=Table9[account], MATCH(ROW(Table9[account]), ROW(Table9[account]))), ROWS($EB$1:EI59)))</f>
        <v>#NUM!</v>
      </c>
      <c r="EM61" s="13" t="e">
        <f t="array" ref="EM61">INDEX(Table9[subaccount], SMALL(IF(EM$2=Table9[account], MATCH(ROW(Table9[account]), ROW(Table9[account]))), ROWS($EB$1:EJ59)))</f>
        <v>#NUM!</v>
      </c>
      <c r="EN61" s="13" t="e">
        <f t="array" ref="EN61">INDEX(Table9[subaccount], SMALL(IF(EN$2=Table9[account], MATCH(ROW(Table9[account]), ROW(Table9[account]))), ROWS($EB$1:EK59)))</f>
        <v>#NUM!</v>
      </c>
      <c r="EO61" s="13" t="e">
        <f t="array" ref="EO61">INDEX(Table9[subaccount], SMALL(IF(EO$2=Table9[account], MATCH(ROW(Table9[account]), ROW(Table9[account]))), ROWS($EB$1:EL59)))</f>
        <v>#NUM!</v>
      </c>
      <c r="EP61" s="13" t="e">
        <f t="array" ref="EP61">INDEX(Table9[subaccount], SMALL(IF(EP$2=Table9[account], MATCH(ROW(Table9[account]), ROW(Table9[account]))), ROWS($EB$1:EM59)))</f>
        <v>#NUM!</v>
      </c>
      <c r="EQ61" s="13" t="e">
        <f t="array" ref="EQ61">INDEX(Table9[subaccount], SMALL(IF(EQ$2=Table9[account], MATCH(ROW(Table9[account]), ROW(Table9[account]))), ROWS($EB$1:EN59)))</f>
        <v>#NUM!</v>
      </c>
      <c r="ER61" s="13" t="e">
        <f t="array" ref="ER61">INDEX(Table9[subaccount], SMALL(IF(ER$2=Table9[account], MATCH(ROW(Table9[account]), ROW(Table9[account]))), ROWS($EB$1:EO59)))</f>
        <v>#NUM!</v>
      </c>
      <c r="ES61" s="13" t="e">
        <f t="array" ref="ES61">INDEX(Table9[subaccount], SMALL(IF(ES$2=Table9[account], MATCH(ROW(Table9[account]), ROW(Table9[account]))), ROWS($EB$1:EP59)))</f>
        <v>#NUM!</v>
      </c>
      <c r="ET61" s="13" t="e">
        <f t="array" ref="ET61">INDEX(Table9[subaccount], SMALL(IF(ET$2=Table9[account], MATCH(ROW(Table9[account]), ROW(Table9[account]))), ROWS($EB$1:EQ59)))</f>
        <v>#NUM!</v>
      </c>
      <c r="EU61" s="13" t="e">
        <f t="array" ref="EU61">INDEX(Table9[subaccount], SMALL(IF(EU$2=Table9[account], MATCH(ROW(Table9[account]), ROW(Table9[account]))), ROWS($EB$1:ER59)))</f>
        <v>#NUM!</v>
      </c>
      <c r="EV61" s="13" t="e">
        <f t="array" ref="EV61">INDEX(Table9[subaccount], SMALL(IF(EV$2=Table9[account], MATCH(ROW(Table9[account]), ROW(Table9[account]))), ROWS($EB$1:ES59)))</f>
        <v>#NUM!</v>
      </c>
      <c r="EW61" s="13" t="e">
        <f t="array" ref="EW61">INDEX(Table9[subaccount], SMALL(IF(EW$2=Table9[account], MATCH(ROW(Table9[account]), ROW(Table9[account]))), ROWS($EB$1:ET59)))</f>
        <v>#NUM!</v>
      </c>
      <c r="EX61" s="13" t="e">
        <f t="array" ref="EX61">INDEX(Table9[subaccount], SMALL(IF(EX$2=Table9[account], MATCH(ROW(Table9[account]), ROW(Table9[account]))), ROWS($EB$1:EU59)))</f>
        <v>#NUM!</v>
      </c>
      <c r="EY61" s="13" t="e">
        <f t="array" ref="EY61">INDEX(Table9[subaccount], SMALL(IF(EY$2=Table9[account], MATCH(ROW(Table9[account]), ROW(Table9[account]))), ROWS($EB$1:EV59)))</f>
        <v>#NUM!</v>
      </c>
      <c r="EZ61" s="13" t="e">
        <f t="array" ref="EZ61">INDEX(Table9[subaccount], SMALL(IF(EZ$2=Table9[account], MATCH(ROW(Table9[account]), ROW(Table9[account]))), ROWS($EB$1:EW59)))</f>
        <v>#NUM!</v>
      </c>
      <c r="FA61" s="13" t="e">
        <f t="array" ref="FA61">INDEX(Table9[subaccount], SMALL(IF(FA$2=Table9[account], MATCH(ROW(Table9[account]), ROW(Table9[account]))), ROWS($EB$1:EX59)))</f>
        <v>#NUM!</v>
      </c>
      <c r="FB61" s="13" t="e">
        <f t="array" ref="FB61">INDEX(Table9[subaccount], SMALL(IF(FB$2=Table9[account], MATCH(ROW(Table9[account]), ROW(Table9[account]))), ROWS($EB$1:EY59)))</f>
        <v>#NUM!</v>
      </c>
      <c r="FC61" s="13" t="e">
        <f t="array" ref="FC61">INDEX(Table9[subaccount], SMALL(IF(FC$2=Table9[account], MATCH(ROW(Table9[account]), ROW(Table9[account]))), ROWS($EB$1:EZ59)))</f>
        <v>#NUM!</v>
      </c>
      <c r="FD61" s="13" t="e">
        <f t="array" ref="FD61">INDEX(Table9[subaccount], SMALL(IF(FD$2=Table9[account], MATCH(ROW(Table9[account]), ROW(Table9[account]))), ROWS($EB$1:FA59)))</f>
        <v>#NUM!</v>
      </c>
      <c r="FE61" s="13" t="e">
        <f t="array" ref="FE61">INDEX(Table9[subaccount], SMALL(IF(FE$2=Table9[account], MATCH(ROW(Table9[account]), ROW(Table9[account]))), ROWS($EB$1:FB59)))</f>
        <v>#NUM!</v>
      </c>
      <c r="FF61" s="13" t="e">
        <f t="array" ref="FF61">INDEX(Table9[subaccount], SMALL(IF(FF$2=Table9[account], MATCH(ROW(Table9[account]), ROW(Table9[account]))), ROWS($EB$1:FC59)))</f>
        <v>#NUM!</v>
      </c>
      <c r="FG61" s="13" t="e">
        <f t="array" ref="FG61">INDEX(Table9[subaccount], SMALL(IF(FG$2=Table9[account], MATCH(ROW(Table9[account]), ROW(Table9[account]))), ROWS($EB$1:FD59)))</f>
        <v>#NUM!</v>
      </c>
      <c r="FH61" s="13" t="e">
        <f t="array" ref="FH61">INDEX(Table9[subaccount], SMALL(IF(FH$2=Table9[account], MATCH(ROW(Table9[account]), ROW(Table9[account]))), ROWS($EB$1:FE59)))</f>
        <v>#NUM!</v>
      </c>
      <c r="FI61" s="13" t="e">
        <f t="array" ref="FI61">INDEX(Table9[subaccount], SMALL(IF(FI$2=Table9[account], MATCH(ROW(Table9[account]), ROW(Table9[account]))), ROWS($EB$1:FF59)))</f>
        <v>#NUM!</v>
      </c>
      <c r="FJ61" s="13" t="e">
        <f t="array" ref="FJ61">INDEX(Table9[subaccount], SMALL(IF(FJ$2=Table9[account], MATCH(ROW(Table9[account]), ROW(Table9[account]))), ROWS($EB$1:FG59)))</f>
        <v>#NUM!</v>
      </c>
      <c r="FK61" s="13" t="e">
        <f t="array" ref="FK61">INDEX(Table9[subaccount], SMALL(IF(FK$2=Table9[account], MATCH(ROW(Table9[account]), ROW(Table9[account]))), ROWS($EB$1:FH59)))</f>
        <v>#NUM!</v>
      </c>
      <c r="FL61" s="13" t="e">
        <f t="array" ref="FL61">INDEX(Table9[subaccount], SMALL(IF(FL$2=Table9[account], MATCH(ROW(Table9[account]), ROW(Table9[account]))), ROWS($EB$1:FI59)))</f>
        <v>#NUM!</v>
      </c>
      <c r="FM61" s="13" t="e">
        <f t="array" ref="FM61">INDEX(Table9[subaccount], SMALL(IF(FM$2=Table9[account], MATCH(ROW(Table9[account]), ROW(Table9[account]))), ROWS($EB$1:FJ59)))</f>
        <v>#NUM!</v>
      </c>
      <c r="FN61" s="13" t="e">
        <f t="array" ref="FN61">INDEX(Table9[subaccount], SMALL(IF(FN$2=Table9[account], MATCH(ROW(Table9[account]), ROW(Table9[account]))), ROWS($EB$1:FK59)))</f>
        <v>#NUM!</v>
      </c>
      <c r="FO61" s="13" t="e">
        <f t="array" ref="FO61">INDEX(Table9[subaccount], SMALL(IF(FO$2=Table9[account], MATCH(ROW(Table9[account]), ROW(Table9[account]))), ROWS($EB$1:FL59)))</f>
        <v>#NUM!</v>
      </c>
      <c r="FP61" s="13" t="e">
        <f t="array" ref="FP61">INDEX(Table9[subaccount], SMALL(IF(FP$2=Table9[account], MATCH(ROW(Table9[account]), ROW(Table9[account]))), ROWS($EB$1:FM59)))</f>
        <v>#NUM!</v>
      </c>
      <c r="FQ61" s="13" t="e">
        <f t="array" ref="FQ61">INDEX(Table9[subaccount], SMALL(IF(FQ$2=Table9[account], MATCH(ROW(Table9[account]), ROW(Table9[account]))), ROWS($EB$1:FN59)))</f>
        <v>#NUM!</v>
      </c>
      <c r="FR61" s="13" t="e">
        <f t="array" ref="FR61">INDEX(Table9[subaccount], SMALL(IF(FR$2=Table9[account], MATCH(ROW(Table9[account]), ROW(Table9[account]))), ROWS($EB$1:FO59)))</f>
        <v>#NUM!</v>
      </c>
      <c r="FS61" s="13" t="e">
        <f t="array" ref="FS61">INDEX(Table9[subaccount], SMALL(IF(FS$2=Table9[account], MATCH(ROW(Table9[account]), ROW(Table9[account]))), ROWS($EB$1:FP59)))</f>
        <v>#NUM!</v>
      </c>
      <c r="FT61" s="13" t="e">
        <f t="array" ref="FT61">INDEX(Table9[subaccount], SMALL(IF(FT$2=Table9[account], MATCH(ROW(Table9[account]), ROW(Table9[account]))), ROWS($EB$1:FQ59)))</f>
        <v>#NUM!</v>
      </c>
      <c r="FU61" s="13" t="e">
        <f t="array" ref="FU61">INDEX(Table9[subaccount], SMALL(IF(FU$2=Table9[account], MATCH(ROW(Table9[account]), ROW(Table9[account]))), ROWS($EB$1:FR59)))</f>
        <v>#NUM!</v>
      </c>
      <c r="FV61" s="13" t="e">
        <f t="array" ref="FV61">INDEX(Table9[subaccount], SMALL(IF(FV$2=Table9[account], MATCH(ROW(Table9[account]), ROW(Table9[account]))), ROWS($EB$1:FS59)))</f>
        <v>#NUM!</v>
      </c>
      <c r="FW61" s="13" t="e">
        <f t="array" ref="FW61">INDEX(Table9[subaccount], SMALL(IF(FW$2=Table9[account], MATCH(ROW(Table9[account]), ROW(Table9[account]))), ROWS($EB$1:FT59)))</f>
        <v>#NUM!</v>
      </c>
      <c r="FX61" s="13" t="e">
        <f t="array" ref="FX61">INDEX(Table9[subaccount], SMALL(IF(FX$2=Table9[account], MATCH(ROW(Table9[account]), ROW(Table9[account]))), ROWS($EB$1:FU59)))</f>
        <v>#NUM!</v>
      </c>
      <c r="FY61" s="13" t="e">
        <f t="array" ref="FY61">INDEX(Table9[subaccount], SMALL(IF(FY$2=Table9[account], MATCH(ROW(Table9[account]), ROW(Table9[account]))), ROWS($EB$1:FV59)))</f>
        <v>#NUM!</v>
      </c>
      <c r="FZ61" s="13" t="e">
        <f t="array" ref="FZ61">INDEX(Table9[subaccount], SMALL(IF(FZ$2=Table9[account], MATCH(ROW(Table9[account]), ROW(Table9[account]))), ROWS($EB$1:FW59)))</f>
        <v>#NUM!</v>
      </c>
      <c r="GA61" s="13" t="e">
        <f t="array" ref="GA61">INDEX(Table9[subaccount], SMALL(IF(GA$2=Table9[account], MATCH(ROW(Table9[account]), ROW(Table9[account]))), ROWS($EB$1:FX59)))</f>
        <v>#NUM!</v>
      </c>
      <c r="GB61" s="13" t="e">
        <f t="array" ref="GB61">INDEX(Table9[subaccount], SMALL(IF(GB$2=Table9[account], MATCH(ROW(Table9[account]), ROW(Table9[account]))), ROWS($EB$1:FY59)))</f>
        <v>#NUM!</v>
      </c>
      <c r="GC61" s="13" t="e">
        <f t="array" ref="GC61">INDEX(Table9[subaccount], SMALL(IF(GC$2=Table9[account], MATCH(ROW(Table9[account]), ROW(Table9[account]))), ROWS($EB$1:FZ59)))</f>
        <v>#NUM!</v>
      </c>
      <c r="GD61" s="13" t="e">
        <f t="array" ref="GD61">INDEX(Table9[subaccount], SMALL(IF(GD$2=Table9[account], MATCH(ROW(Table9[account]), ROW(Table9[account]))), ROWS($EB$1:GA59)))</f>
        <v>#NUM!</v>
      </c>
      <c r="GE61" s="13" t="e">
        <f t="array" ref="GE61">INDEX(Table9[subaccount], SMALL(IF(GE$2=Table9[account], MATCH(ROW(Table9[account]), ROW(Table9[account]))), ROWS($EB$1:GB59)))</f>
        <v>#NUM!</v>
      </c>
      <c r="GF61" s="13" t="e">
        <f t="array" ref="GF61">INDEX(Table9[subaccount], SMALL(IF(GF$2=Table9[account], MATCH(ROW(Table9[account]), ROW(Table9[account]))), ROWS($EB$1:GC59)))</f>
        <v>#NUM!</v>
      </c>
      <c r="GG61" s="13" t="e">
        <f t="array" ref="GG61">INDEX(Table9[subaccount], SMALL(IF(GG$2=Table9[account], MATCH(ROW(Table9[account]), ROW(Table9[account]))), ROWS($EB$1:GD59)))</f>
        <v>#NUM!</v>
      </c>
      <c r="GH61" s="13" t="e">
        <f t="array" ref="GH61">INDEX(Table9[subaccount], SMALL(IF(GH$2=Table9[account], MATCH(ROW(Table9[account]), ROW(Table9[account]))), ROWS($EB$1:GE59)))</f>
        <v>#NUM!</v>
      </c>
      <c r="GI61" s="13" t="e">
        <f t="array" ref="GI61">INDEX(Table9[subaccount], SMALL(IF(GI$2=Table9[account], MATCH(ROW(Table9[account]), ROW(Table9[account]))), ROWS($EB$1:GF59)))</f>
        <v>#NUM!</v>
      </c>
      <c r="GJ61" s="13" t="e">
        <f t="array" ref="GJ61">INDEX(Table9[subaccount], SMALL(IF(GJ$2=Table9[account], MATCH(ROW(Table9[account]), ROW(Table9[account]))), ROWS($EB$1:GG59)))</f>
        <v>#NUM!</v>
      </c>
      <c r="GK61" s="13" t="e">
        <f t="array" ref="GK61">INDEX(Table9[subaccount], SMALL(IF(GK$2=Table9[account], MATCH(ROW(Table9[account]), ROW(Table9[account]))), ROWS($EB$1:GH59)))</f>
        <v>#NUM!</v>
      </c>
      <c r="GL61" s="13" t="e">
        <f t="array" ref="GL61">INDEX(Table9[subaccount], SMALL(IF(GL$2=Table9[account], MATCH(ROW(Table9[account]), ROW(Table9[account]))), ROWS($EB$1:GI59)))</f>
        <v>#NUM!</v>
      </c>
      <c r="GM61" s="13" t="e">
        <f t="array" ref="GM61">INDEX(Table9[subaccount], SMALL(IF(GM$2=Table9[account], MATCH(ROW(Table9[account]), ROW(Table9[account]))), ROWS($EB$1:GJ59)))</f>
        <v>#NUM!</v>
      </c>
      <c r="GN61" s="13" t="e">
        <f t="array" ref="GN61">INDEX(Table9[subaccount], SMALL(IF(GN$2=Table9[account], MATCH(ROW(Table9[account]), ROW(Table9[account]))), ROWS($EB$1:GK59)))</f>
        <v>#NUM!</v>
      </c>
      <c r="GO61" s="13" t="e">
        <f t="array" ref="GO61">INDEX(Table9[subaccount], SMALL(IF(GO$2=Table9[account], MATCH(ROW(Table9[account]), ROW(Table9[account]))), ROWS($EB$1:GL59)))</f>
        <v>#NUM!</v>
      </c>
      <c r="GP61" s="13" t="e">
        <f t="array" ref="GP61">INDEX(Table9[subaccount], SMALL(IF(GP$2=Table9[account], MATCH(ROW(Table9[account]), ROW(Table9[account]))), ROWS($EB$1:GM59)))</f>
        <v>#NUM!</v>
      </c>
      <c r="GQ61" s="13" t="e">
        <f t="array" ref="GQ61">INDEX(Table9[subaccount], SMALL(IF(GQ$2=Table9[account], MATCH(ROW(Table9[account]), ROW(Table9[account]))), ROWS($EB$1:GN59)))</f>
        <v>#NUM!</v>
      </c>
      <c r="GR61" s="13" t="e">
        <f t="array" ref="GR61">INDEX(Table9[subaccount], SMALL(IF(GR$2=Table9[account], MATCH(ROW(Table9[account]), ROW(Table9[account]))), ROWS($EB$1:GO59)))</f>
        <v>#NUM!</v>
      </c>
      <c r="GY61" s="13"/>
      <c r="GZ61" s="13"/>
      <c r="HA61" s="13"/>
      <c r="HC61" s="13" t="s">
        <v>413</v>
      </c>
      <c r="HD61" s="13" t="s">
        <v>499</v>
      </c>
      <c r="HF61" s="13" t="e">
        <f t="array" ref="HF61">INDEX(Table12[SKU], SMALL(IF(HF$2=Table12[Brand], MATCH(ROW(Table12[Brand]), ROW(Table12[Brand]))), ROWS($HC$1:HC59)))</f>
        <v>#NUM!</v>
      </c>
      <c r="HG61" s="13" t="e">
        <f t="array" ref="HG61">INDEX(Table12[SKU], SMALL(IF(HG$2=Table12[Brand], MATCH(ROW(Table12[Brand]), ROW(Table12[Brand]))), ROWS($HC$1:HD59)))</f>
        <v>#NUM!</v>
      </c>
      <c r="HH61" s="13" t="e">
        <f t="array" ref="HH61">INDEX(Table12[SKU], SMALL(IF(HH$2=Table12[Brand], MATCH(ROW(Table12[Brand]), ROW(Table12[Brand]))), ROWS($HC$1:HE59)))</f>
        <v>#NUM!</v>
      </c>
      <c r="HI61" s="13" t="e">
        <f t="array" ref="HI61">INDEX(Table12[SKU], SMALL(IF(HI$2=Table12[Brand], MATCH(ROW(Table12[Brand]), ROW(Table12[Brand]))), ROWS($HC$1:HF59)))</f>
        <v>#NUM!</v>
      </c>
      <c r="HJ61" s="13" t="e">
        <f t="array" ref="HJ61">INDEX(Table12[SKU], SMALL(IF(HJ$2=Table12[Brand], MATCH(ROW(Table12[Brand]), ROW(Table12[Brand]))), ROWS($HC$1:HG59)))</f>
        <v>#NUM!</v>
      </c>
      <c r="HK61" s="13" t="e">
        <f t="array" ref="HK61">INDEX(Table12[SKU], SMALL(IF(HK$2=Table12[Brand], MATCH(ROW(Table12[Brand]), ROW(Table12[Brand]))), ROWS($HC$1:HH59)))</f>
        <v>#NUM!</v>
      </c>
      <c r="HL61" s="13" t="e">
        <f t="array" ref="HL61">INDEX(Table12[SKU], SMALL(IF(HL$2=Table12[Brand], MATCH(ROW(Table12[Brand]), ROW(Table12[Brand]))), ROWS($HC$1:HI59)))</f>
        <v>#NUM!</v>
      </c>
      <c r="HM61" s="13" t="e">
        <f t="array" ref="HM61">INDEX(Table12[SKU], SMALL(IF(HM$2=Table12[Brand], MATCH(ROW(Table12[Brand]), ROW(Table12[Brand]))), ROWS($HC$1:HJ59)))</f>
        <v>#NUM!</v>
      </c>
      <c r="HN61" s="13" t="e">
        <f t="array" ref="HN61">INDEX(Table12[SKU], SMALL(IF(HN$2=Table12[Brand], MATCH(ROW(Table12[Brand]), ROW(Table12[Brand]))), ROWS($HC$1:HK59)))</f>
        <v>#NUM!</v>
      </c>
      <c r="HO61" s="13" t="e">
        <f t="array" ref="HO61">INDEX(Table12[SKU], SMALL(IF(HO$2=Table12[Brand], MATCH(ROW(Table12[Brand]), ROW(Table12[Brand]))), ROWS($HC$1:HL59)))</f>
        <v>#NUM!</v>
      </c>
      <c r="HP61" s="13" t="e">
        <f t="array" ref="HP61">INDEX(Table12[SKU], SMALL(IF(HP$2=Table12[Brand], MATCH(ROW(Table12[Brand]), ROW(Table12[Brand]))), ROWS($HC$1:HM59)))</f>
        <v>#NUM!</v>
      </c>
      <c r="HQ61" s="13" t="e">
        <f t="array" ref="HQ61">INDEX(Table12[SKU], SMALL(IF(HQ$2=Table12[Brand], MATCH(ROW(Table12[Brand]), ROW(Table12[Brand]))), ROWS($HC$1:HN59)))</f>
        <v>#NUM!</v>
      </c>
      <c r="HR61" s="13" t="e">
        <f t="array" ref="HR61">INDEX(Table12[SKU], SMALL(IF(HR$2=Table12[Brand], MATCH(ROW(Table12[Brand]), ROW(Table12[Brand]))), ROWS($HC$1:HO59)))</f>
        <v>#NUM!</v>
      </c>
      <c r="HS61" s="13" t="e">
        <f t="array" ref="HS61">INDEX(Table12[SKU], SMALL(IF(HS$2=Table12[Brand], MATCH(ROW(Table12[Brand]), ROW(Table12[Brand]))), ROWS($HC$1:HP59)))</f>
        <v>#NUM!</v>
      </c>
      <c r="HT61" s="13" t="e">
        <f t="array" ref="HT61">INDEX(Table12[SKU], SMALL(IF(HT$2=Table12[Brand], MATCH(ROW(Table12[Brand]), ROW(Table12[Brand]))), ROWS($HC$1:HQ59)))</f>
        <v>#NUM!</v>
      </c>
      <c r="HU61" s="13" t="e">
        <f t="array" ref="HU61">INDEX(Table12[SKU], SMALL(IF(HU$2=Table12[Brand], MATCH(ROW(Table12[Brand]), ROW(Table12[Brand]))), ROWS($HC$1:HR59)))</f>
        <v>#NUM!</v>
      </c>
      <c r="HV61" s="13" t="e">
        <f t="array" ref="HV61">INDEX(Table12[SKU], SMALL(IF(HV$2=Table12[Brand], MATCH(ROW(Table12[Brand]), ROW(Table12[Brand]))), ROWS($HC$1:HS59)))</f>
        <v>#NUM!</v>
      </c>
      <c r="HW61" s="13" t="e">
        <f t="array" ref="HW61">INDEX(Table12[SKU], SMALL(IF(HW$2=Table12[Brand], MATCH(ROW(Table12[Brand]), ROW(Table12[Brand]))), ROWS($HC$1:HT59)))</f>
        <v>#NUM!</v>
      </c>
      <c r="HX61" s="13" t="e">
        <f t="array" ref="HX61">INDEX(Table12[SKU], SMALL(IF(HX$2=Table12[Brand], MATCH(ROW(Table12[Brand]), ROW(Table12[Brand]))), ROWS($HC$1:HU59)))</f>
        <v>#NUM!</v>
      </c>
      <c r="HY61" s="13" t="e">
        <f t="array" ref="HY61">INDEX(Table12[SKU], SMALL(IF(HY$2=Table12[Brand], MATCH(ROW(Table12[Brand]), ROW(Table12[Brand]))), ROWS($HC$1:HV59)))</f>
        <v>#NUM!</v>
      </c>
      <c r="HZ61" s="13" t="e">
        <f t="array" ref="HZ61">INDEX(Table12[SKU], SMALL(IF(HZ$2=Table12[Brand], MATCH(ROW(Table12[Brand]), ROW(Table12[Brand]))), ROWS($HC$1:HW59)))</f>
        <v>#NUM!</v>
      </c>
      <c r="IA61" s="13" t="e">
        <f t="array" ref="IA61">INDEX(Table12[SKU], SMALL(IF(IA$2=Table12[Brand], MATCH(ROW(Table12[Brand]), ROW(Table12[Brand]))), ROWS($HC$1:HX59)))</f>
        <v>#NUM!</v>
      </c>
      <c r="IB61" s="13" t="e">
        <f t="array" ref="IB61">INDEX(Table12[SKU], SMALL(IF(IB$2=Table12[Brand], MATCH(ROW(Table12[Brand]), ROW(Table12[Brand]))), ROWS($HC$1:HY59)))</f>
        <v>#NUM!</v>
      </c>
      <c r="IC61" s="13" t="e">
        <f t="array" ref="IC61">INDEX(Table12[SKU], SMALL(IF(IC$2=Table12[Brand], MATCH(ROW(Table12[Brand]), ROW(Table12[Brand]))), ROWS($HC$1:HZ59)))</f>
        <v>#NUM!</v>
      </c>
      <c r="ID61" s="13" t="e">
        <f t="array" ref="ID61">INDEX(Table12[SKU], SMALL(IF(ID$2=Table12[Brand], MATCH(ROW(Table12[Brand]), ROW(Table12[Brand]))), ROWS($HC$1:IA59)))</f>
        <v>#NUM!</v>
      </c>
      <c r="IE61" s="13" t="e">
        <f t="array" ref="IE61">INDEX(Table12[SKU], SMALL(IF(IE$2=Table12[Brand], MATCH(ROW(Table12[Brand]), ROW(Table12[Brand]))), ROWS($HC$1:IB59)))</f>
        <v>#NUM!</v>
      </c>
      <c r="IF61" s="13" t="e">
        <f t="array" ref="IF61">INDEX(Table12[SKU], SMALL(IF(IF$2=Table12[Brand], MATCH(ROW(Table12[Brand]), ROW(Table12[Brand]))), ROWS($HC$1:IC59)))</f>
        <v>#NUM!</v>
      </c>
      <c r="IG61" s="13" t="e">
        <f t="array" ref="IG61">INDEX(Table12[SKU], SMALL(IF(IG$2=Table12[Brand], MATCH(ROW(Table12[Brand]), ROW(Table12[Brand]))), ROWS($HC$1:ID59)))</f>
        <v>#NUM!</v>
      </c>
      <c r="IH61" s="13" t="e">
        <f t="array" ref="IH61">INDEX(Table12[SKU], SMALL(IF(IH$2=Table12[Brand], MATCH(ROW(Table12[Brand]), ROW(Table12[Brand]))), ROWS($HC$1:IE59)))</f>
        <v>#NUM!</v>
      </c>
      <c r="II61" s="13" t="e">
        <f t="array" ref="II61">INDEX(Table12[SKU], SMALL(IF(II$2=Table12[Brand], MATCH(ROW(Table12[Brand]), ROW(Table12[Brand]))), ROWS($HC$1:IF59)))</f>
        <v>#NUM!</v>
      </c>
      <c r="IJ61" s="13" t="e">
        <f t="array" ref="IJ61">INDEX(Table12[SKU], SMALL(IF(IJ$2=Table12[Brand], MATCH(ROW(Table12[Brand]), ROW(Table12[Brand]))), ROWS($HC$1:IG59)))</f>
        <v>#NUM!</v>
      </c>
      <c r="IL61" t="s">
        <v>413</v>
      </c>
      <c r="IM61" t="s">
        <v>499</v>
      </c>
      <c r="IN61" s="13">
        <f t="shared" si="0"/>
        <v>0</v>
      </c>
    </row>
    <row r="62" spans="33:248">
      <c r="AG62" s="2" t="s">
        <v>110</v>
      </c>
      <c r="AH62" s="3" t="s">
        <v>111</v>
      </c>
      <c r="AJ62" s="13" t="e" cm="1">
        <f t="array" ref="AJ62">INDEX(Table4[activity], SMALL(IF(AJ$2=Table4[subcategory], MATCH(ROW(Table4[subcategory]), ROW(Table4[subcategory]))), ROWS($AG$1:AG60)))</f>
        <v>#NUM!</v>
      </c>
      <c r="AK62" s="13" t="e" cm="1">
        <f t="array" ref="AK62">INDEX(Table4[activity], SMALL(IF(AK$2=Table4[subcategory], MATCH(ROW(Table4[subcategory]), ROW(Table4[subcategory]))), ROWS($AG$1:AH60)))</f>
        <v>#NUM!</v>
      </c>
      <c r="AL62" s="13" t="e" cm="1">
        <f t="array" ref="AL62">INDEX(Table4[activity], SMALL(IF(AL$2=Table4[subcategory], MATCH(ROW(Table4[subcategory]), ROW(Table4[subcategory]))), ROWS($AG$1:AI60)))</f>
        <v>#NUM!</v>
      </c>
      <c r="AM62" s="13" t="e" cm="1">
        <f t="array" ref="AM62">INDEX(Table4[activity], SMALL(IF(AM$2=Table4[subcategory], MATCH(ROW(Table4[subcategory]), ROW(Table4[subcategory]))), ROWS($AG$1:AJ60)))</f>
        <v>#NUM!</v>
      </c>
      <c r="AN62" s="13" t="e" cm="1">
        <f t="array" ref="AN62">INDEX(Table4[activity], SMALL(IF(AN$2=Table4[subcategory], MATCH(ROW(Table4[subcategory]), ROW(Table4[subcategory]))), ROWS($AG$1:AK60)))</f>
        <v>#NUM!</v>
      </c>
      <c r="AO62" s="13" t="e" cm="1">
        <f t="array" ref="AO62">INDEX(Table4[activity], SMALL(IF(AO$2=Table4[subcategory], MATCH(ROW(Table4[subcategory]), ROW(Table4[subcategory]))), ROWS($AG$1:AL60)))</f>
        <v>#NUM!</v>
      </c>
      <c r="AP62" s="13" t="e" cm="1">
        <f t="array" ref="AP62">INDEX(Table4[activity], SMALL(IF(AP$2=Table4[subcategory], MATCH(ROW(Table4[subcategory]), ROW(Table4[subcategory]))), ROWS($AG$1:AM60)))</f>
        <v>#NUM!</v>
      </c>
      <c r="AQ62" s="13" t="e" cm="1">
        <f t="array" ref="AQ62">INDEX(Table4[activity], SMALL(IF(AQ$2=Table4[subcategory], MATCH(ROW(Table4[subcategory]), ROW(Table4[subcategory]))), ROWS($AG$1:AN60)))</f>
        <v>#NUM!</v>
      </c>
      <c r="AR62" s="13" t="e" cm="1">
        <f t="array" ref="AR62">INDEX(Table4[activity], SMALL(IF(AR$2=Table4[subcategory], MATCH(ROW(Table4[subcategory]), ROW(Table4[subcategory]))), ROWS($AG$1:AO60)))</f>
        <v>#NUM!</v>
      </c>
      <c r="AS62" s="13" t="e" cm="1">
        <f t="array" ref="AS62">INDEX(Table4[activity], SMALL(IF(AS$2=Table4[subcategory], MATCH(ROW(Table4[subcategory]), ROW(Table4[subcategory]))), ROWS($AG$1:AP60)))</f>
        <v>#NUM!</v>
      </c>
      <c r="AT62" s="13" t="e" cm="1">
        <f t="array" ref="AT62">INDEX(Table4[activity], SMALL(IF(AT$2=Table4[subcategory], MATCH(ROW(Table4[subcategory]), ROW(Table4[subcategory]))), ROWS($AG$1:AQ60)))</f>
        <v>#NUM!</v>
      </c>
      <c r="AU62" s="13" t="e" cm="1">
        <f t="array" ref="AU62">INDEX(Table4[activity], SMALL(IF(AU$2=Table4[subcategory], MATCH(ROW(Table4[subcategory]), ROW(Table4[subcategory]))), ROWS($AG$1:AR60)))</f>
        <v>#NUM!</v>
      </c>
      <c r="AV62" s="13" t="e" cm="1">
        <f t="array" ref="AV62">INDEX(Table4[activity], SMALL(IF(AV$2=Table4[subcategory], MATCH(ROW(Table4[subcategory]), ROW(Table4[subcategory]))), ROWS($AG$1:AS60)))</f>
        <v>#NUM!</v>
      </c>
      <c r="AW62" s="13" t="e" cm="1">
        <f t="array" ref="AW62">INDEX(Table4[activity], SMALL(IF(AW$2=Table4[subcategory], MATCH(ROW(Table4[subcategory]), ROW(Table4[subcategory]))), ROWS($AG$1:AT60)))</f>
        <v>#NUM!</v>
      </c>
      <c r="AX62" s="13" t="e" cm="1">
        <f t="array" ref="AX62">INDEX(Table4[activity], SMALL(IF(AX$2=Table4[subcategory], MATCH(ROW(Table4[subcategory]), ROW(Table4[subcategory]))), ROWS($AG$1:AU60)))</f>
        <v>#NUM!</v>
      </c>
      <c r="AY62" s="13" t="e" cm="1">
        <f t="array" ref="AY62">INDEX(Table4[activity], SMALL(IF(AY$2=Table4[subcategory], MATCH(ROW(Table4[subcategory]), ROW(Table4[subcategory]))), ROWS($AG$1:AV60)))</f>
        <v>#NUM!</v>
      </c>
      <c r="AZ62" s="13" t="e" cm="1">
        <f t="array" ref="AZ62">INDEX(Table4[activity], SMALL(IF(AZ$2=Table4[subcategory], MATCH(ROW(Table4[subcategory]), ROW(Table4[subcategory]))), ROWS($AG$1:AW60)))</f>
        <v>#NUM!</v>
      </c>
      <c r="BA62" s="13" t="e" cm="1">
        <f t="array" ref="BA62">INDEX(Table4[activity], SMALL(IF(BA$2=Table4[subcategory], MATCH(ROW(Table4[subcategory]), ROW(Table4[subcategory]))), ROWS($AG$1:AX60)))</f>
        <v>#NUM!</v>
      </c>
      <c r="BB62" s="13" t="e" cm="1">
        <f t="array" ref="BB62">INDEX(Table4[activity], SMALL(IF(BB$2=Table4[subcategory], MATCH(ROW(Table4[subcategory]), ROW(Table4[subcategory]))), ROWS($AG$1:AY60)))</f>
        <v>#NUM!</v>
      </c>
      <c r="BD62" s="13" t="s">
        <v>594</v>
      </c>
      <c r="BE62" s="13" t="s">
        <v>609</v>
      </c>
      <c r="BG62" s="13" t="e">
        <f t="array" ref="BG62">INDEX(Table5[subactivity], SMALL(IF(BG$2=Table5[activity], MATCH(ROW(Table5[activity]), ROW(Table5[activity]))), ROWS($BD$1:BD60)))</f>
        <v>#NUM!</v>
      </c>
      <c r="BH62" s="13" t="e">
        <f t="array" ref="BH62">INDEX(Table5[subactivity], SMALL(IF(BH$2=Table5[activity], MATCH(ROW(Table5[activity]), ROW(Table5[activity]))), ROWS($BD$1:BE60)))</f>
        <v>#NUM!</v>
      </c>
      <c r="BI62" s="13" t="e">
        <f t="array" ref="BI62">INDEX(Table5[subactivity], SMALL(IF(BI$2=Table5[activity], MATCH(ROW(Table5[activity]), ROW(Table5[activity]))), ROWS($BD$1:BF60)))</f>
        <v>#NUM!</v>
      </c>
      <c r="BJ62" s="13" t="e">
        <f t="array" ref="BJ62">INDEX(Table5[subactivity], SMALL(IF(BJ$2=Table5[activity], MATCH(ROW(Table5[activity]), ROW(Table5[activity]))), ROWS($BD$1:BG60)))</f>
        <v>#NUM!</v>
      </c>
      <c r="BK62" s="13" t="e">
        <f t="array" ref="BK62">INDEX(Table5[subactivity], SMALL(IF(BK$2=Table5[activity], MATCH(ROW(Table5[activity]), ROW(Table5[activity]))), ROWS($BD$1:BH60)))</f>
        <v>#NUM!</v>
      </c>
      <c r="BL62" s="13" t="e">
        <f t="array" ref="BL62">INDEX(Table5[subactivity], SMALL(IF(BL$2=Table5[activity], MATCH(ROW(Table5[activity]), ROW(Table5[activity]))), ROWS($BD$1:BI60)))</f>
        <v>#NUM!</v>
      </c>
      <c r="BM62" s="13" t="e">
        <f t="array" ref="BM62">INDEX(Table5[subactivity], SMALL(IF(BM$2=Table5[activity], MATCH(ROW(Table5[activity]), ROW(Table5[activity]))), ROWS($BD$1:BJ60)))</f>
        <v>#NUM!</v>
      </c>
      <c r="BN62" s="13" t="e">
        <f t="array" ref="BN62">INDEX(Table5[subactivity], SMALL(IF(BN$2=Table5[activity], MATCH(ROW(Table5[activity]), ROW(Table5[activity]))), ROWS($BD$1:BK60)))</f>
        <v>#NUM!</v>
      </c>
      <c r="BO62" s="13" t="e">
        <f t="array" ref="BO62">INDEX(Table5[subactivity], SMALL(IF(BO$2=Table5[activity], MATCH(ROW(Table5[activity]), ROW(Table5[activity]))), ROWS($BD$1:BL60)))</f>
        <v>#NUM!</v>
      </c>
      <c r="BP62" s="13" t="e">
        <f t="array" ref="BP62">INDEX(Table5[subactivity], SMALL(IF(BP$2=Table5[activity], MATCH(ROW(Table5[activity]), ROW(Table5[activity]))), ROWS($BD$1:BM60)))</f>
        <v>#NUM!</v>
      </c>
      <c r="BQ62" s="13" t="e">
        <f t="array" ref="BQ62">INDEX(Table5[subactivity], SMALL(IF(BQ$2=Table5[activity], MATCH(ROW(Table5[activity]), ROW(Table5[activity]))), ROWS($BD$1:BN60)))</f>
        <v>#NUM!</v>
      </c>
      <c r="BR62" s="13" t="e">
        <f t="array" ref="BR62">INDEX(Table5[subactivity], SMALL(IF(BR$2=Table5[activity], MATCH(ROW(Table5[activity]), ROW(Table5[activity]))), ROWS($BD$1:BO60)))</f>
        <v>#NUM!</v>
      </c>
      <c r="BS62" s="13" t="e">
        <f t="array" ref="BS62">INDEX(Table5[subactivity], SMALL(IF(BS$2=Table5[activity], MATCH(ROW(Table5[activity]), ROW(Table5[activity]))), ROWS($BD$1:BP60)))</f>
        <v>#NUM!</v>
      </c>
      <c r="BT62" s="13" t="e">
        <f t="array" ref="BT62">INDEX(Table5[subactivity], SMALL(IF(BT$2=Table5[activity], MATCH(ROW(Table5[activity]), ROW(Table5[activity]))), ROWS($BD$1:BQ60)))</f>
        <v>#NUM!</v>
      </c>
      <c r="BU62" s="13" t="e">
        <f t="array" ref="BU62">INDEX(Table5[subactivity], SMALL(IF(BU$2=Table5[activity], MATCH(ROW(Table5[activity]), ROW(Table5[activity]))), ROWS($BD$1:BR60)))</f>
        <v>#NUM!</v>
      </c>
      <c r="BV62" s="13" t="e">
        <f t="array" ref="BV62">INDEX(Table5[subactivity], SMALL(IF(BV$2=Table5[activity], MATCH(ROW(Table5[activity]), ROW(Table5[activity]))), ROWS($BD$1:BS60)))</f>
        <v>#NUM!</v>
      </c>
      <c r="BW62" s="13" t="e">
        <f t="array" ref="BW62">INDEX(Table5[subactivity], SMALL(IF(BW$2=Table5[activity], MATCH(ROW(Table5[activity]), ROW(Table5[activity]))), ROWS($BD$1:BT60)))</f>
        <v>#NUM!</v>
      </c>
      <c r="BX62" s="13" t="e">
        <f t="array" ref="BX62">INDEX(Table5[subactivity], SMALL(IF(BX$2=Table5[activity], MATCH(ROW(Table5[activity]), ROW(Table5[activity]))), ROWS($BD$1:BU60)))</f>
        <v>#NUM!</v>
      </c>
      <c r="BY62" s="13" t="e">
        <f t="array" ref="BY62">INDEX(Table5[subactivity], SMALL(IF(BY$2=Table5[activity], MATCH(ROW(Table5[activity]), ROW(Table5[activity]))), ROWS($BD$1:BV60)))</f>
        <v>#NUM!</v>
      </c>
      <c r="BZ62" s="13" t="e">
        <f t="array" ref="BZ62">INDEX(Table5[subactivity], SMALL(IF(BZ$2=Table5[activity], MATCH(ROW(Table5[activity]), ROW(Table5[activity]))), ROWS($BD$1:BW60)))</f>
        <v>#NUM!</v>
      </c>
      <c r="CA62" s="13" t="e">
        <f t="array" ref="CA62">INDEX(Table5[subactivity], SMALL(IF(CA$2=Table5[activity], MATCH(ROW(Table5[activity]), ROW(Table5[activity]))), ROWS($BD$1:BX60)))</f>
        <v>#NUM!</v>
      </c>
      <c r="CB62" s="13" t="e">
        <f t="array" ref="CB62">INDEX(Table5[subactivity], SMALL(IF(CB$2=Table5[activity], MATCH(ROW(Table5[activity]), ROW(Table5[activity]))), ROWS($BD$1:BY60)))</f>
        <v>#NUM!</v>
      </c>
      <c r="CC62" s="13" t="e">
        <f t="array" ref="CC62">INDEX(Table5[subactivity], SMALL(IF(CC$2=Table5[activity], MATCH(ROW(Table5[activity]), ROW(Table5[activity]))), ROWS($BD$1:BZ60)))</f>
        <v>#NUM!</v>
      </c>
      <c r="CD62" s="13" t="e">
        <f t="array" ref="CD62">INDEX(Table5[subactivity], SMALL(IF(CD$2=Table5[activity], MATCH(ROW(Table5[activity]), ROW(Table5[activity]))), ROWS($BD$1:CA60)))</f>
        <v>#NUM!</v>
      </c>
      <c r="CE62" s="13" t="e">
        <f t="array" ref="CE62">INDEX(Table5[subactivity], SMALL(IF(CE$2=Table5[activity], MATCH(ROW(Table5[activity]), ROW(Table5[activity]))), ROWS($BD$1:CB60)))</f>
        <v>#NUM!</v>
      </c>
      <c r="CF62" s="13" t="e">
        <f t="array" ref="CF62">INDEX(Table5[subactivity], SMALL(IF(CF$2=Table5[activity], MATCH(ROW(Table5[activity]), ROW(Table5[activity]))), ROWS($BD$1:CC60)))</f>
        <v>#NUM!</v>
      </c>
      <c r="CG62" s="13" t="e">
        <f t="array" ref="CG62">INDEX(Table5[subactivity], SMALL(IF(CG$2=Table5[activity], MATCH(ROW(Table5[activity]), ROW(Table5[activity]))), ROWS($BD$1:CD60)))</f>
        <v>#NUM!</v>
      </c>
      <c r="CH62" s="13" t="e">
        <f t="array" ref="CH62">INDEX(Table5[subactivity], SMALL(IF(CH$2=Table5[activity], MATCH(ROW(Table5[activity]), ROW(Table5[activity]))), ROWS($BD$1:CE60)))</f>
        <v>#NUM!</v>
      </c>
      <c r="CI62" s="13" t="e">
        <f t="array" ref="CI62">INDEX(Table5[subactivity], SMALL(IF(CI$2=Table5[activity], MATCH(ROW(Table5[activity]), ROW(Table5[activity]))), ROWS($BD$1:CF60)))</f>
        <v>#NUM!</v>
      </c>
      <c r="CJ62" s="13" t="e">
        <f t="array" ref="CJ62">INDEX(Table5[subactivity], SMALL(IF(CJ$2=Table5[activity], MATCH(ROW(Table5[activity]), ROW(Table5[activity]))), ROWS($BD$1:CG60)))</f>
        <v>#NUM!</v>
      </c>
      <c r="CK62" s="13" t="e">
        <f t="array" ref="CK62">INDEX(Table5[subactivity], SMALL(IF(CK$2=Table5[activity], MATCH(ROW(Table5[activity]), ROW(Table5[activity]))), ROWS($BD$1:CH60)))</f>
        <v>#NUM!</v>
      </c>
      <c r="CL62" s="13" t="e">
        <f t="array" ref="CL62">INDEX(Table5[subactivity], SMALL(IF(CL$2=Table5[activity], MATCH(ROW(Table5[activity]), ROW(Table5[activity]))), ROWS($BD$1:CI60)))</f>
        <v>#NUM!</v>
      </c>
      <c r="CM62" s="13" t="e">
        <f t="array" ref="CM62">INDEX(Table5[subactivity], SMALL(IF(CM$2=Table5[activity], MATCH(ROW(Table5[activity]), ROW(Table5[activity]))), ROWS($BD$1:CJ60)))</f>
        <v>#NUM!</v>
      </c>
      <c r="CN62" s="13" t="e">
        <f t="array" ref="CN62">INDEX(Table5[subactivity], SMALL(IF(CN$2=Table5[activity], MATCH(ROW(Table5[activity]), ROW(Table5[activity]))), ROWS($BD$1:CK60)))</f>
        <v>#NUM!</v>
      </c>
      <c r="CO62" s="13" t="e">
        <f t="array" ref="CO62">INDEX(Table5[subactivity], SMALL(IF(CO$2=Table5[activity], MATCH(ROW(Table5[activity]), ROW(Table5[activity]))), ROWS($BD$1:CL60)))</f>
        <v>#NUM!</v>
      </c>
      <c r="CP62" s="13" t="e">
        <f t="array" ref="CP62">INDEX(Table5[subactivity], SMALL(IF(CP$2=Table5[activity], MATCH(ROW(Table5[activity]), ROW(Table5[activity]))), ROWS($BD$1:CM60)))</f>
        <v>#NUM!</v>
      </c>
      <c r="DG62" s="13" t="s">
        <v>157</v>
      </c>
      <c r="DH62" s="13" t="s">
        <v>157</v>
      </c>
      <c r="DJ62" s="13" t="e">
        <f t="array" ref="DJ62">INDEX(Table8[account], SMALL(IF(DJ$2=Table8[subchannel], MATCH(ROW(Table8[subchannel]), ROW(Table8[subchannel]))), ROWS($DG$1:DG60)))</f>
        <v>#NUM!</v>
      </c>
      <c r="DK62" s="13" t="e">
        <f t="array" ref="DK62">INDEX(Table8[account], SMALL(IF(DK$2=Table8[subchannel], MATCH(ROW(Table8[subchannel]), ROW(Table8[subchannel]))), ROWS($DG$1:DH60)))</f>
        <v>#NUM!</v>
      </c>
      <c r="DL62" s="13" t="e">
        <f t="array" ref="DL62">INDEX(Table8[account], SMALL(IF(DL$2=Table8[subchannel], MATCH(ROW(Table8[subchannel]), ROW(Table8[subchannel]))), ROWS($DG$1:DI60)))</f>
        <v>#NUM!</v>
      </c>
      <c r="DM62" s="13" t="e">
        <f t="array" ref="DM62">INDEX(Table8[account], SMALL(IF(DM$2=Table8[subchannel], MATCH(ROW(Table8[subchannel]), ROW(Table8[subchannel]))), ROWS($DG$1:DJ60)))</f>
        <v>#NUM!</v>
      </c>
      <c r="DN62" s="13" t="e">
        <f t="array" ref="DN62">INDEX(Table8[account], SMALL(IF(DN$2=Table8[subchannel], MATCH(ROW(Table8[subchannel]), ROW(Table8[subchannel]))), ROWS($DG$1:DK60)))</f>
        <v>#NUM!</v>
      </c>
      <c r="DO62" s="13" t="e">
        <f t="array" ref="DO62">INDEX(Table8[account], SMALL(IF(DO$2=Table8[subchannel], MATCH(ROW(Table8[subchannel]), ROW(Table8[subchannel]))), ROWS($DG$1:DL60)))</f>
        <v>#NUM!</v>
      </c>
      <c r="DP62" s="13" t="e">
        <f t="array" ref="DP62">INDEX(Table8[account], SMALL(IF(DP$2=Table8[subchannel], MATCH(ROW(Table8[subchannel]), ROW(Table8[subchannel]))), ROWS($DG$1:DM60)))</f>
        <v>#NUM!</v>
      </c>
      <c r="DQ62" s="13" t="e">
        <f t="array" ref="DQ62">INDEX(Table8[account], SMALL(IF(DQ$2=Table8[subchannel], MATCH(ROW(Table8[subchannel]), ROW(Table8[subchannel]))), ROWS($DG$1:DN60)))</f>
        <v>#NUM!</v>
      </c>
      <c r="DR62" s="13" t="e">
        <f t="array" ref="DR62">INDEX(Table8[account], SMALL(IF(DR$2=Table8[subchannel], MATCH(ROW(Table8[subchannel]), ROW(Table8[subchannel]))), ROWS($DG$1:DO60)))</f>
        <v>#NUM!</v>
      </c>
      <c r="DS62" s="13" t="e">
        <f t="array" ref="DS62">INDEX(Table8[account], SMALL(IF(DS$2=Table8[subchannel], MATCH(ROW(Table8[subchannel]), ROW(Table8[subchannel]))), ROWS($DG$1:DP60)))</f>
        <v>#NUM!</v>
      </c>
      <c r="DT62" s="13" t="e">
        <f t="array" ref="DT62">INDEX(Table8[account], SMALL(IF(DT$2=Table8[subchannel], MATCH(ROW(Table8[subchannel]), ROW(Table8[subchannel]))), ROWS($DG$1:DQ60)))</f>
        <v>#NUM!</v>
      </c>
      <c r="DU62" s="13" t="e">
        <f t="array" ref="DU62">INDEX(Table8[account], SMALL(IF(DU$2=Table8[subchannel], MATCH(ROW(Table8[subchannel]), ROW(Table8[subchannel]))), ROWS($DG$1:DR60)))</f>
        <v>#NUM!</v>
      </c>
      <c r="DV62" s="13" t="e">
        <f t="array" ref="DV62">INDEX(Table8[account], SMALL(IF(DV$2=Table8[subchannel], MATCH(ROW(Table8[subchannel]), ROW(Table8[subchannel]))), ROWS($DG$1:DS60)))</f>
        <v>#NUM!</v>
      </c>
      <c r="DW62" s="13" t="e">
        <f t="array" ref="DW62">INDEX(Table8[account], SMALL(IF(DW$2=Table8[subchannel], MATCH(ROW(Table8[subchannel]), ROW(Table8[subchannel]))), ROWS($DG$1:DT60)))</f>
        <v>#NUM!</v>
      </c>
      <c r="DX62" s="13" t="e">
        <f t="array" ref="DX62">INDEX(Table8[account], SMALL(IF(DX$2=Table8[subchannel], MATCH(ROW(Table8[subchannel]), ROW(Table8[subchannel]))), ROWS($DG$1:DU60)))</f>
        <v>#NUM!</v>
      </c>
      <c r="DY62" s="13" t="e">
        <f t="array" ref="DY62">INDEX(Table8[account], SMALL(IF(DY$2=Table8[subchannel], MATCH(ROW(Table8[subchannel]), ROW(Table8[subchannel]))), ROWS($DG$1:DV60)))</f>
        <v>#NUM!</v>
      </c>
      <c r="DZ62" s="13" t="e">
        <f t="array" ref="DZ62">INDEX(Table8[account], SMALL(IF(DZ$2=Table8[subchannel], MATCH(ROW(Table8[subchannel]), ROW(Table8[subchannel]))), ROWS($DG$1:DW60)))</f>
        <v>#NUM!</v>
      </c>
      <c r="EB62" s="13" t="s">
        <v>178</v>
      </c>
      <c r="EC62" s="13" t="s">
        <v>249</v>
      </c>
      <c r="EE62" s="13" t="e">
        <f t="array" ref="EE62">INDEX(Table9[subaccount], SMALL(IF(EE$2=Table9[account], MATCH(ROW(Table9[account]), ROW(Table9[account]))), ROWS($EB$1:EB60)))</f>
        <v>#NUM!</v>
      </c>
      <c r="EF62" s="13" t="e">
        <f t="array" ref="EF62">INDEX(Table9[subaccount], SMALL(IF(EF$2=Table9[account], MATCH(ROW(Table9[account]), ROW(Table9[account]))), ROWS($EB$1:EC60)))</f>
        <v>#NUM!</v>
      </c>
      <c r="EG62" s="13" t="e">
        <f t="array" ref="EG62">INDEX(Table9[subaccount], SMALL(IF(EG$2=Table9[account], MATCH(ROW(Table9[account]), ROW(Table9[account]))), ROWS($EB$1:ED60)))</f>
        <v>#NUM!</v>
      </c>
      <c r="EH62" s="13" t="e">
        <f t="array" ref="EH62">INDEX(Table9[subaccount], SMALL(IF(EH$2=Table9[account], MATCH(ROW(Table9[account]), ROW(Table9[account]))), ROWS($EB$1:EE60)))</f>
        <v>#NUM!</v>
      </c>
      <c r="EI62" s="13" t="e">
        <f t="array" ref="EI62">INDEX(Table9[subaccount], SMALL(IF(EI$2=Table9[account], MATCH(ROW(Table9[account]), ROW(Table9[account]))), ROWS($EB$1:EF60)))</f>
        <v>#NUM!</v>
      </c>
      <c r="EJ62" s="13" t="e">
        <f t="array" ref="EJ62">INDEX(Table9[subaccount], SMALL(IF(EJ$2=Table9[account], MATCH(ROW(Table9[account]), ROW(Table9[account]))), ROWS($EB$1:EG60)))</f>
        <v>#NUM!</v>
      </c>
      <c r="EK62" s="13" t="e">
        <f t="array" ref="EK62">INDEX(Table9[subaccount], SMALL(IF(EK$2=Table9[account], MATCH(ROW(Table9[account]), ROW(Table9[account]))), ROWS($EB$1:EH60)))</f>
        <v>#NUM!</v>
      </c>
      <c r="EL62" s="13" t="e">
        <f t="array" ref="EL62">INDEX(Table9[subaccount], SMALL(IF(EL$2=Table9[account], MATCH(ROW(Table9[account]), ROW(Table9[account]))), ROWS($EB$1:EI60)))</f>
        <v>#NUM!</v>
      </c>
      <c r="EM62" s="13" t="e">
        <f t="array" ref="EM62">INDEX(Table9[subaccount], SMALL(IF(EM$2=Table9[account], MATCH(ROW(Table9[account]), ROW(Table9[account]))), ROWS($EB$1:EJ60)))</f>
        <v>#NUM!</v>
      </c>
      <c r="EN62" s="13" t="e">
        <f t="array" ref="EN62">INDEX(Table9[subaccount], SMALL(IF(EN$2=Table9[account], MATCH(ROW(Table9[account]), ROW(Table9[account]))), ROWS($EB$1:EK60)))</f>
        <v>#NUM!</v>
      </c>
      <c r="EO62" s="13" t="e">
        <f t="array" ref="EO62">INDEX(Table9[subaccount], SMALL(IF(EO$2=Table9[account], MATCH(ROW(Table9[account]), ROW(Table9[account]))), ROWS($EB$1:EL60)))</f>
        <v>#NUM!</v>
      </c>
      <c r="EP62" s="13" t="e">
        <f t="array" ref="EP62">INDEX(Table9[subaccount], SMALL(IF(EP$2=Table9[account], MATCH(ROW(Table9[account]), ROW(Table9[account]))), ROWS($EB$1:EM60)))</f>
        <v>#NUM!</v>
      </c>
      <c r="EQ62" s="13" t="e">
        <f t="array" ref="EQ62">INDEX(Table9[subaccount], SMALL(IF(EQ$2=Table9[account], MATCH(ROW(Table9[account]), ROW(Table9[account]))), ROWS($EB$1:EN60)))</f>
        <v>#NUM!</v>
      </c>
      <c r="ER62" s="13" t="e">
        <f t="array" ref="ER62">INDEX(Table9[subaccount], SMALL(IF(ER$2=Table9[account], MATCH(ROW(Table9[account]), ROW(Table9[account]))), ROWS($EB$1:EO60)))</f>
        <v>#NUM!</v>
      </c>
      <c r="ES62" s="13" t="e">
        <f t="array" ref="ES62">INDEX(Table9[subaccount], SMALL(IF(ES$2=Table9[account], MATCH(ROW(Table9[account]), ROW(Table9[account]))), ROWS($EB$1:EP60)))</f>
        <v>#NUM!</v>
      </c>
      <c r="ET62" s="13" t="e">
        <f t="array" ref="ET62">INDEX(Table9[subaccount], SMALL(IF(ET$2=Table9[account], MATCH(ROW(Table9[account]), ROW(Table9[account]))), ROWS($EB$1:EQ60)))</f>
        <v>#NUM!</v>
      </c>
      <c r="EU62" s="13" t="e">
        <f t="array" ref="EU62">INDEX(Table9[subaccount], SMALL(IF(EU$2=Table9[account], MATCH(ROW(Table9[account]), ROW(Table9[account]))), ROWS($EB$1:ER60)))</f>
        <v>#NUM!</v>
      </c>
      <c r="EV62" s="13" t="e">
        <f t="array" ref="EV62">INDEX(Table9[subaccount], SMALL(IF(EV$2=Table9[account], MATCH(ROW(Table9[account]), ROW(Table9[account]))), ROWS($EB$1:ES60)))</f>
        <v>#NUM!</v>
      </c>
      <c r="EW62" s="13" t="e">
        <f t="array" ref="EW62">INDEX(Table9[subaccount], SMALL(IF(EW$2=Table9[account], MATCH(ROW(Table9[account]), ROW(Table9[account]))), ROWS($EB$1:ET60)))</f>
        <v>#NUM!</v>
      </c>
      <c r="EX62" s="13" t="e">
        <f t="array" ref="EX62">INDEX(Table9[subaccount], SMALL(IF(EX$2=Table9[account], MATCH(ROW(Table9[account]), ROW(Table9[account]))), ROWS($EB$1:EU60)))</f>
        <v>#NUM!</v>
      </c>
      <c r="EY62" s="13" t="e">
        <f t="array" ref="EY62">INDEX(Table9[subaccount], SMALL(IF(EY$2=Table9[account], MATCH(ROW(Table9[account]), ROW(Table9[account]))), ROWS($EB$1:EV60)))</f>
        <v>#NUM!</v>
      </c>
      <c r="EZ62" s="13" t="e">
        <f t="array" ref="EZ62">INDEX(Table9[subaccount], SMALL(IF(EZ$2=Table9[account], MATCH(ROW(Table9[account]), ROW(Table9[account]))), ROWS($EB$1:EW60)))</f>
        <v>#NUM!</v>
      </c>
      <c r="FA62" s="13" t="e">
        <f t="array" ref="FA62">INDEX(Table9[subaccount], SMALL(IF(FA$2=Table9[account], MATCH(ROW(Table9[account]), ROW(Table9[account]))), ROWS($EB$1:EX60)))</f>
        <v>#NUM!</v>
      </c>
      <c r="FB62" s="13" t="e">
        <f t="array" ref="FB62">INDEX(Table9[subaccount], SMALL(IF(FB$2=Table9[account], MATCH(ROW(Table9[account]), ROW(Table9[account]))), ROWS($EB$1:EY60)))</f>
        <v>#NUM!</v>
      </c>
      <c r="FC62" s="13" t="e">
        <f t="array" ref="FC62">INDEX(Table9[subaccount], SMALL(IF(FC$2=Table9[account], MATCH(ROW(Table9[account]), ROW(Table9[account]))), ROWS($EB$1:EZ60)))</f>
        <v>#NUM!</v>
      </c>
      <c r="FD62" s="13" t="e">
        <f t="array" ref="FD62">INDEX(Table9[subaccount], SMALL(IF(FD$2=Table9[account], MATCH(ROW(Table9[account]), ROW(Table9[account]))), ROWS($EB$1:FA60)))</f>
        <v>#NUM!</v>
      </c>
      <c r="FE62" s="13" t="e">
        <f t="array" ref="FE62">INDEX(Table9[subaccount], SMALL(IF(FE$2=Table9[account], MATCH(ROW(Table9[account]), ROW(Table9[account]))), ROWS($EB$1:FB60)))</f>
        <v>#NUM!</v>
      </c>
      <c r="FF62" s="13" t="e">
        <f t="array" ref="FF62">INDEX(Table9[subaccount], SMALL(IF(FF$2=Table9[account], MATCH(ROW(Table9[account]), ROW(Table9[account]))), ROWS($EB$1:FC60)))</f>
        <v>#NUM!</v>
      </c>
      <c r="FG62" s="13" t="e">
        <f t="array" ref="FG62">INDEX(Table9[subaccount], SMALL(IF(FG$2=Table9[account], MATCH(ROW(Table9[account]), ROW(Table9[account]))), ROWS($EB$1:FD60)))</f>
        <v>#NUM!</v>
      </c>
      <c r="FH62" s="13" t="e">
        <f t="array" ref="FH62">INDEX(Table9[subaccount], SMALL(IF(FH$2=Table9[account], MATCH(ROW(Table9[account]), ROW(Table9[account]))), ROWS($EB$1:FE60)))</f>
        <v>#NUM!</v>
      </c>
      <c r="FI62" s="13" t="e">
        <f t="array" ref="FI62">INDEX(Table9[subaccount], SMALL(IF(FI$2=Table9[account], MATCH(ROW(Table9[account]), ROW(Table9[account]))), ROWS($EB$1:FF60)))</f>
        <v>#NUM!</v>
      </c>
      <c r="FJ62" s="13" t="e">
        <f t="array" ref="FJ62">INDEX(Table9[subaccount], SMALL(IF(FJ$2=Table9[account], MATCH(ROW(Table9[account]), ROW(Table9[account]))), ROWS($EB$1:FG60)))</f>
        <v>#NUM!</v>
      </c>
      <c r="FK62" s="13" t="e">
        <f t="array" ref="FK62">INDEX(Table9[subaccount], SMALL(IF(FK$2=Table9[account], MATCH(ROW(Table9[account]), ROW(Table9[account]))), ROWS($EB$1:FH60)))</f>
        <v>#NUM!</v>
      </c>
      <c r="FL62" s="13" t="e">
        <f t="array" ref="FL62">INDEX(Table9[subaccount], SMALL(IF(FL$2=Table9[account], MATCH(ROW(Table9[account]), ROW(Table9[account]))), ROWS($EB$1:FI60)))</f>
        <v>#NUM!</v>
      </c>
      <c r="FM62" s="13" t="e">
        <f t="array" ref="FM62">INDEX(Table9[subaccount], SMALL(IF(FM$2=Table9[account], MATCH(ROW(Table9[account]), ROW(Table9[account]))), ROWS($EB$1:FJ60)))</f>
        <v>#NUM!</v>
      </c>
      <c r="FN62" s="13" t="e">
        <f t="array" ref="FN62">INDEX(Table9[subaccount], SMALL(IF(FN$2=Table9[account], MATCH(ROW(Table9[account]), ROW(Table9[account]))), ROWS($EB$1:FK60)))</f>
        <v>#NUM!</v>
      </c>
      <c r="FO62" s="13" t="e">
        <f t="array" ref="FO62">INDEX(Table9[subaccount], SMALL(IF(FO$2=Table9[account], MATCH(ROW(Table9[account]), ROW(Table9[account]))), ROWS($EB$1:FL60)))</f>
        <v>#NUM!</v>
      </c>
      <c r="FP62" s="13" t="e">
        <f t="array" ref="FP62">INDEX(Table9[subaccount], SMALL(IF(FP$2=Table9[account], MATCH(ROW(Table9[account]), ROW(Table9[account]))), ROWS($EB$1:FM60)))</f>
        <v>#NUM!</v>
      </c>
      <c r="FQ62" s="13" t="e">
        <f t="array" ref="FQ62">INDEX(Table9[subaccount], SMALL(IF(FQ$2=Table9[account], MATCH(ROW(Table9[account]), ROW(Table9[account]))), ROWS($EB$1:FN60)))</f>
        <v>#NUM!</v>
      </c>
      <c r="FR62" s="13" t="e">
        <f t="array" ref="FR62">INDEX(Table9[subaccount], SMALL(IF(FR$2=Table9[account], MATCH(ROW(Table9[account]), ROW(Table9[account]))), ROWS($EB$1:FO60)))</f>
        <v>#NUM!</v>
      </c>
      <c r="FS62" s="13" t="e">
        <f t="array" ref="FS62">INDEX(Table9[subaccount], SMALL(IF(FS$2=Table9[account], MATCH(ROW(Table9[account]), ROW(Table9[account]))), ROWS($EB$1:FP60)))</f>
        <v>#NUM!</v>
      </c>
      <c r="FT62" s="13" t="e">
        <f t="array" ref="FT62">INDEX(Table9[subaccount], SMALL(IF(FT$2=Table9[account], MATCH(ROW(Table9[account]), ROW(Table9[account]))), ROWS($EB$1:FQ60)))</f>
        <v>#NUM!</v>
      </c>
      <c r="FU62" s="13" t="e">
        <f t="array" ref="FU62">INDEX(Table9[subaccount], SMALL(IF(FU$2=Table9[account], MATCH(ROW(Table9[account]), ROW(Table9[account]))), ROWS($EB$1:FR60)))</f>
        <v>#NUM!</v>
      </c>
      <c r="FV62" s="13" t="e">
        <f t="array" ref="FV62">INDEX(Table9[subaccount], SMALL(IF(FV$2=Table9[account], MATCH(ROW(Table9[account]), ROW(Table9[account]))), ROWS($EB$1:FS60)))</f>
        <v>#NUM!</v>
      </c>
      <c r="FW62" s="13" t="e">
        <f t="array" ref="FW62">INDEX(Table9[subaccount], SMALL(IF(FW$2=Table9[account], MATCH(ROW(Table9[account]), ROW(Table9[account]))), ROWS($EB$1:FT60)))</f>
        <v>#NUM!</v>
      </c>
      <c r="FX62" s="13" t="e">
        <f t="array" ref="FX62">INDEX(Table9[subaccount], SMALL(IF(FX$2=Table9[account], MATCH(ROW(Table9[account]), ROW(Table9[account]))), ROWS($EB$1:FU60)))</f>
        <v>#NUM!</v>
      </c>
      <c r="FY62" s="13" t="e">
        <f t="array" ref="FY62">INDEX(Table9[subaccount], SMALL(IF(FY$2=Table9[account], MATCH(ROW(Table9[account]), ROW(Table9[account]))), ROWS($EB$1:FV60)))</f>
        <v>#NUM!</v>
      </c>
      <c r="FZ62" s="13" t="e">
        <f t="array" ref="FZ62">INDEX(Table9[subaccount], SMALL(IF(FZ$2=Table9[account], MATCH(ROW(Table9[account]), ROW(Table9[account]))), ROWS($EB$1:FW60)))</f>
        <v>#NUM!</v>
      </c>
      <c r="GA62" s="13" t="e">
        <f t="array" ref="GA62">INDEX(Table9[subaccount], SMALL(IF(GA$2=Table9[account], MATCH(ROW(Table9[account]), ROW(Table9[account]))), ROWS($EB$1:FX60)))</f>
        <v>#NUM!</v>
      </c>
      <c r="GB62" s="13" t="e">
        <f t="array" ref="GB62">INDEX(Table9[subaccount], SMALL(IF(GB$2=Table9[account], MATCH(ROW(Table9[account]), ROW(Table9[account]))), ROWS($EB$1:FY60)))</f>
        <v>#NUM!</v>
      </c>
      <c r="GC62" s="13" t="e">
        <f t="array" ref="GC62">INDEX(Table9[subaccount], SMALL(IF(GC$2=Table9[account], MATCH(ROW(Table9[account]), ROW(Table9[account]))), ROWS($EB$1:FZ60)))</f>
        <v>#NUM!</v>
      </c>
      <c r="GD62" s="13" t="e">
        <f t="array" ref="GD62">INDEX(Table9[subaccount], SMALL(IF(GD$2=Table9[account], MATCH(ROW(Table9[account]), ROW(Table9[account]))), ROWS($EB$1:GA60)))</f>
        <v>#NUM!</v>
      </c>
      <c r="GE62" s="13" t="e">
        <f t="array" ref="GE62">INDEX(Table9[subaccount], SMALL(IF(GE$2=Table9[account], MATCH(ROW(Table9[account]), ROW(Table9[account]))), ROWS($EB$1:GB60)))</f>
        <v>#NUM!</v>
      </c>
      <c r="GF62" s="13" t="e">
        <f t="array" ref="GF62">INDEX(Table9[subaccount], SMALL(IF(GF$2=Table9[account], MATCH(ROW(Table9[account]), ROW(Table9[account]))), ROWS($EB$1:GC60)))</f>
        <v>#NUM!</v>
      </c>
      <c r="GG62" s="13" t="e">
        <f t="array" ref="GG62">INDEX(Table9[subaccount], SMALL(IF(GG$2=Table9[account], MATCH(ROW(Table9[account]), ROW(Table9[account]))), ROWS($EB$1:GD60)))</f>
        <v>#NUM!</v>
      </c>
      <c r="GH62" s="13" t="e">
        <f t="array" ref="GH62">INDEX(Table9[subaccount], SMALL(IF(GH$2=Table9[account], MATCH(ROW(Table9[account]), ROW(Table9[account]))), ROWS($EB$1:GE60)))</f>
        <v>#NUM!</v>
      </c>
      <c r="GI62" s="13" t="e">
        <f t="array" ref="GI62">INDEX(Table9[subaccount], SMALL(IF(GI$2=Table9[account], MATCH(ROW(Table9[account]), ROW(Table9[account]))), ROWS($EB$1:GF60)))</f>
        <v>#NUM!</v>
      </c>
      <c r="GJ62" s="13" t="e">
        <f t="array" ref="GJ62">INDEX(Table9[subaccount], SMALL(IF(GJ$2=Table9[account], MATCH(ROW(Table9[account]), ROW(Table9[account]))), ROWS($EB$1:GG60)))</f>
        <v>#NUM!</v>
      </c>
      <c r="GK62" s="13" t="e">
        <f t="array" ref="GK62">INDEX(Table9[subaccount], SMALL(IF(GK$2=Table9[account], MATCH(ROW(Table9[account]), ROW(Table9[account]))), ROWS($EB$1:GH60)))</f>
        <v>#NUM!</v>
      </c>
      <c r="GL62" s="13" t="e">
        <f t="array" ref="GL62">INDEX(Table9[subaccount], SMALL(IF(GL$2=Table9[account], MATCH(ROW(Table9[account]), ROW(Table9[account]))), ROWS($EB$1:GI60)))</f>
        <v>#NUM!</v>
      </c>
      <c r="GM62" s="13" t="e">
        <f t="array" ref="GM62">INDEX(Table9[subaccount], SMALL(IF(GM$2=Table9[account], MATCH(ROW(Table9[account]), ROW(Table9[account]))), ROWS($EB$1:GJ60)))</f>
        <v>#NUM!</v>
      </c>
      <c r="GN62" s="13" t="e">
        <f t="array" ref="GN62">INDEX(Table9[subaccount], SMALL(IF(GN$2=Table9[account], MATCH(ROW(Table9[account]), ROW(Table9[account]))), ROWS($EB$1:GK60)))</f>
        <v>#NUM!</v>
      </c>
      <c r="GO62" s="13" t="e">
        <f t="array" ref="GO62">INDEX(Table9[subaccount], SMALL(IF(GO$2=Table9[account], MATCH(ROW(Table9[account]), ROW(Table9[account]))), ROWS($EB$1:GL60)))</f>
        <v>#NUM!</v>
      </c>
      <c r="GP62" s="13" t="e">
        <f t="array" ref="GP62">INDEX(Table9[subaccount], SMALL(IF(GP$2=Table9[account], MATCH(ROW(Table9[account]), ROW(Table9[account]))), ROWS($EB$1:GM60)))</f>
        <v>#NUM!</v>
      </c>
      <c r="GQ62" s="13" t="e">
        <f t="array" ref="GQ62">INDEX(Table9[subaccount], SMALL(IF(GQ$2=Table9[account], MATCH(ROW(Table9[account]), ROW(Table9[account]))), ROWS($EB$1:GN60)))</f>
        <v>#NUM!</v>
      </c>
      <c r="GR62" s="13" t="e">
        <f t="array" ref="GR62">INDEX(Table9[subaccount], SMALL(IF(GR$2=Table9[account], MATCH(ROW(Table9[account]), ROW(Table9[account]))), ROWS($EB$1:GO60)))</f>
        <v>#NUM!</v>
      </c>
      <c r="GY62" s="13"/>
      <c r="GZ62" s="13"/>
      <c r="HA62" s="13"/>
      <c r="HC62" s="13" t="s">
        <v>416</v>
      </c>
      <c r="HD62" s="13" t="s">
        <v>500</v>
      </c>
      <c r="HF62" s="13" t="e">
        <f t="array" ref="HF62">INDEX(Table12[SKU], SMALL(IF(HF$2=Table12[Brand], MATCH(ROW(Table12[Brand]), ROW(Table12[Brand]))), ROWS($HC$1:HC60)))</f>
        <v>#NUM!</v>
      </c>
      <c r="HG62" s="13" t="e">
        <f t="array" ref="HG62">INDEX(Table12[SKU], SMALL(IF(HG$2=Table12[Brand], MATCH(ROW(Table12[Brand]), ROW(Table12[Brand]))), ROWS($HC$1:HD60)))</f>
        <v>#NUM!</v>
      </c>
      <c r="HH62" s="13" t="e">
        <f t="array" ref="HH62">INDEX(Table12[SKU], SMALL(IF(HH$2=Table12[Brand], MATCH(ROW(Table12[Brand]), ROW(Table12[Brand]))), ROWS($HC$1:HE60)))</f>
        <v>#NUM!</v>
      </c>
      <c r="HI62" s="13" t="e">
        <f t="array" ref="HI62">INDEX(Table12[SKU], SMALL(IF(HI$2=Table12[Brand], MATCH(ROW(Table12[Brand]), ROW(Table12[Brand]))), ROWS($HC$1:HF60)))</f>
        <v>#NUM!</v>
      </c>
      <c r="HJ62" s="13" t="e">
        <f t="array" ref="HJ62">INDEX(Table12[SKU], SMALL(IF(HJ$2=Table12[Brand], MATCH(ROW(Table12[Brand]), ROW(Table12[Brand]))), ROWS($HC$1:HG60)))</f>
        <v>#NUM!</v>
      </c>
      <c r="HK62" s="13" t="e">
        <f t="array" ref="HK62">INDEX(Table12[SKU], SMALL(IF(HK$2=Table12[Brand], MATCH(ROW(Table12[Brand]), ROW(Table12[Brand]))), ROWS($HC$1:HH60)))</f>
        <v>#NUM!</v>
      </c>
      <c r="HL62" s="13" t="e">
        <f t="array" ref="HL62">INDEX(Table12[SKU], SMALL(IF(HL$2=Table12[Brand], MATCH(ROW(Table12[Brand]), ROW(Table12[Brand]))), ROWS($HC$1:HI60)))</f>
        <v>#NUM!</v>
      </c>
      <c r="HM62" s="13" t="e">
        <f t="array" ref="HM62">INDEX(Table12[SKU], SMALL(IF(HM$2=Table12[Brand], MATCH(ROW(Table12[Brand]), ROW(Table12[Brand]))), ROWS($HC$1:HJ60)))</f>
        <v>#NUM!</v>
      </c>
      <c r="HN62" s="13" t="e">
        <f t="array" ref="HN62">INDEX(Table12[SKU], SMALL(IF(HN$2=Table12[Brand], MATCH(ROW(Table12[Brand]), ROW(Table12[Brand]))), ROWS($HC$1:HK60)))</f>
        <v>#NUM!</v>
      </c>
      <c r="HO62" s="13" t="e">
        <f t="array" ref="HO62">INDEX(Table12[SKU], SMALL(IF(HO$2=Table12[Brand], MATCH(ROW(Table12[Brand]), ROW(Table12[Brand]))), ROWS($HC$1:HL60)))</f>
        <v>#NUM!</v>
      </c>
      <c r="HP62" s="13" t="e">
        <f t="array" ref="HP62">INDEX(Table12[SKU], SMALL(IF(HP$2=Table12[Brand], MATCH(ROW(Table12[Brand]), ROW(Table12[Brand]))), ROWS($HC$1:HM60)))</f>
        <v>#NUM!</v>
      </c>
      <c r="HQ62" s="13" t="e">
        <f t="array" ref="HQ62">INDEX(Table12[SKU], SMALL(IF(HQ$2=Table12[Brand], MATCH(ROW(Table12[Brand]), ROW(Table12[Brand]))), ROWS($HC$1:HN60)))</f>
        <v>#NUM!</v>
      </c>
      <c r="HR62" s="13" t="e">
        <f t="array" ref="HR62">INDEX(Table12[SKU], SMALL(IF(HR$2=Table12[Brand], MATCH(ROW(Table12[Brand]), ROW(Table12[Brand]))), ROWS($HC$1:HO60)))</f>
        <v>#NUM!</v>
      </c>
      <c r="HS62" s="13" t="e">
        <f t="array" ref="HS62">INDEX(Table12[SKU], SMALL(IF(HS$2=Table12[Brand], MATCH(ROW(Table12[Brand]), ROW(Table12[Brand]))), ROWS($HC$1:HP60)))</f>
        <v>#NUM!</v>
      </c>
      <c r="HT62" s="13" t="e">
        <f t="array" ref="HT62">INDEX(Table12[SKU], SMALL(IF(HT$2=Table12[Brand], MATCH(ROW(Table12[Brand]), ROW(Table12[Brand]))), ROWS($HC$1:HQ60)))</f>
        <v>#NUM!</v>
      </c>
      <c r="HU62" s="13" t="e">
        <f t="array" ref="HU62">INDEX(Table12[SKU], SMALL(IF(HU$2=Table12[Brand], MATCH(ROW(Table12[Brand]), ROW(Table12[Brand]))), ROWS($HC$1:HR60)))</f>
        <v>#NUM!</v>
      </c>
      <c r="HV62" s="13" t="e">
        <f t="array" ref="HV62">INDEX(Table12[SKU], SMALL(IF(HV$2=Table12[Brand], MATCH(ROW(Table12[Brand]), ROW(Table12[Brand]))), ROWS($HC$1:HS60)))</f>
        <v>#NUM!</v>
      </c>
      <c r="HW62" s="13" t="e">
        <f t="array" ref="HW62">INDEX(Table12[SKU], SMALL(IF(HW$2=Table12[Brand], MATCH(ROW(Table12[Brand]), ROW(Table12[Brand]))), ROWS($HC$1:HT60)))</f>
        <v>#NUM!</v>
      </c>
      <c r="HX62" s="13" t="e">
        <f t="array" ref="HX62">INDEX(Table12[SKU], SMALL(IF(HX$2=Table12[Brand], MATCH(ROW(Table12[Brand]), ROW(Table12[Brand]))), ROWS($HC$1:HU60)))</f>
        <v>#NUM!</v>
      </c>
      <c r="HY62" s="13" t="e">
        <f t="array" ref="HY62">INDEX(Table12[SKU], SMALL(IF(HY$2=Table12[Brand], MATCH(ROW(Table12[Brand]), ROW(Table12[Brand]))), ROWS($HC$1:HV60)))</f>
        <v>#NUM!</v>
      </c>
      <c r="HZ62" s="13" t="e">
        <f t="array" ref="HZ62">INDEX(Table12[SKU], SMALL(IF(HZ$2=Table12[Brand], MATCH(ROW(Table12[Brand]), ROW(Table12[Brand]))), ROWS($HC$1:HW60)))</f>
        <v>#NUM!</v>
      </c>
      <c r="IA62" s="13" t="e">
        <f t="array" ref="IA62">INDEX(Table12[SKU], SMALL(IF(IA$2=Table12[Brand], MATCH(ROW(Table12[Brand]), ROW(Table12[Brand]))), ROWS($HC$1:HX60)))</f>
        <v>#NUM!</v>
      </c>
      <c r="IB62" s="13" t="e">
        <f t="array" ref="IB62">INDEX(Table12[SKU], SMALL(IF(IB$2=Table12[Brand], MATCH(ROW(Table12[Brand]), ROW(Table12[Brand]))), ROWS($HC$1:HY60)))</f>
        <v>#NUM!</v>
      </c>
      <c r="IC62" s="13" t="e">
        <f t="array" ref="IC62">INDEX(Table12[SKU], SMALL(IF(IC$2=Table12[Brand], MATCH(ROW(Table12[Brand]), ROW(Table12[Brand]))), ROWS($HC$1:HZ60)))</f>
        <v>#NUM!</v>
      </c>
      <c r="ID62" s="13" t="e">
        <f t="array" ref="ID62">INDEX(Table12[SKU], SMALL(IF(ID$2=Table12[Brand], MATCH(ROW(Table12[Brand]), ROW(Table12[Brand]))), ROWS($HC$1:IA60)))</f>
        <v>#NUM!</v>
      </c>
      <c r="IE62" s="13" t="e">
        <f t="array" ref="IE62">INDEX(Table12[SKU], SMALL(IF(IE$2=Table12[Brand], MATCH(ROW(Table12[Brand]), ROW(Table12[Brand]))), ROWS($HC$1:IB60)))</f>
        <v>#NUM!</v>
      </c>
      <c r="IF62" s="13" t="e">
        <f t="array" ref="IF62">INDEX(Table12[SKU], SMALL(IF(IF$2=Table12[Brand], MATCH(ROW(Table12[Brand]), ROW(Table12[Brand]))), ROWS($HC$1:IC60)))</f>
        <v>#NUM!</v>
      </c>
      <c r="IG62" s="13" t="e">
        <f t="array" ref="IG62">INDEX(Table12[SKU], SMALL(IF(IG$2=Table12[Brand], MATCH(ROW(Table12[Brand]), ROW(Table12[Brand]))), ROWS($HC$1:ID60)))</f>
        <v>#NUM!</v>
      </c>
      <c r="IH62" s="13" t="e">
        <f t="array" ref="IH62">INDEX(Table12[SKU], SMALL(IF(IH$2=Table12[Brand], MATCH(ROW(Table12[Brand]), ROW(Table12[Brand]))), ROWS($HC$1:IE60)))</f>
        <v>#NUM!</v>
      </c>
      <c r="II62" s="13" t="e">
        <f t="array" ref="II62">INDEX(Table12[SKU], SMALL(IF(II$2=Table12[Brand], MATCH(ROW(Table12[Brand]), ROW(Table12[Brand]))), ROWS($HC$1:IF60)))</f>
        <v>#NUM!</v>
      </c>
      <c r="IJ62" s="13" t="e">
        <f t="array" ref="IJ62">INDEX(Table12[SKU], SMALL(IF(IJ$2=Table12[Brand], MATCH(ROW(Table12[Brand]), ROW(Table12[Brand]))), ROWS($HC$1:IG60)))</f>
        <v>#NUM!</v>
      </c>
      <c r="IL62" t="s">
        <v>416</v>
      </c>
      <c r="IM62" t="s">
        <v>500</v>
      </c>
      <c r="IN62" s="13">
        <f t="shared" si="0"/>
        <v>0</v>
      </c>
    </row>
    <row r="63" spans="33:248">
      <c r="AG63" s="2" t="s">
        <v>112</v>
      </c>
      <c r="AH63" s="3" t="s">
        <v>113</v>
      </c>
      <c r="AJ63" s="13" t="e" cm="1">
        <f t="array" ref="AJ63">INDEX(Table4[activity], SMALL(IF(AJ$2=Table4[subcategory], MATCH(ROW(Table4[subcategory]), ROW(Table4[subcategory]))), ROWS($AG$1:AG61)))</f>
        <v>#NUM!</v>
      </c>
      <c r="AK63" s="13" t="e" cm="1">
        <f t="array" ref="AK63">INDEX(Table4[activity], SMALL(IF(AK$2=Table4[subcategory], MATCH(ROW(Table4[subcategory]), ROW(Table4[subcategory]))), ROWS($AG$1:AH61)))</f>
        <v>#NUM!</v>
      </c>
      <c r="AL63" s="13" t="e" cm="1">
        <f t="array" ref="AL63">INDEX(Table4[activity], SMALL(IF(AL$2=Table4[subcategory], MATCH(ROW(Table4[subcategory]), ROW(Table4[subcategory]))), ROWS($AG$1:AI61)))</f>
        <v>#NUM!</v>
      </c>
      <c r="AM63" s="13" t="e" cm="1">
        <f t="array" ref="AM63">INDEX(Table4[activity], SMALL(IF(AM$2=Table4[subcategory], MATCH(ROW(Table4[subcategory]), ROW(Table4[subcategory]))), ROWS($AG$1:AJ61)))</f>
        <v>#NUM!</v>
      </c>
      <c r="AN63" s="13" t="e" cm="1">
        <f t="array" ref="AN63">INDEX(Table4[activity], SMALL(IF(AN$2=Table4[subcategory], MATCH(ROW(Table4[subcategory]), ROW(Table4[subcategory]))), ROWS($AG$1:AK61)))</f>
        <v>#NUM!</v>
      </c>
      <c r="AO63" s="13" t="e" cm="1">
        <f t="array" ref="AO63">INDEX(Table4[activity], SMALL(IF(AO$2=Table4[subcategory], MATCH(ROW(Table4[subcategory]), ROW(Table4[subcategory]))), ROWS($AG$1:AL61)))</f>
        <v>#NUM!</v>
      </c>
      <c r="AP63" s="13" t="e" cm="1">
        <f t="array" ref="AP63">INDEX(Table4[activity], SMALL(IF(AP$2=Table4[subcategory], MATCH(ROW(Table4[subcategory]), ROW(Table4[subcategory]))), ROWS($AG$1:AM61)))</f>
        <v>#NUM!</v>
      </c>
      <c r="AQ63" s="13" t="e" cm="1">
        <f t="array" ref="AQ63">INDEX(Table4[activity], SMALL(IF(AQ$2=Table4[subcategory], MATCH(ROW(Table4[subcategory]), ROW(Table4[subcategory]))), ROWS($AG$1:AN61)))</f>
        <v>#NUM!</v>
      </c>
      <c r="AR63" s="13" t="e" cm="1">
        <f t="array" ref="AR63">INDEX(Table4[activity], SMALL(IF(AR$2=Table4[subcategory], MATCH(ROW(Table4[subcategory]), ROW(Table4[subcategory]))), ROWS($AG$1:AO61)))</f>
        <v>#NUM!</v>
      </c>
      <c r="AS63" s="13" t="e" cm="1">
        <f t="array" ref="AS63">INDEX(Table4[activity], SMALL(IF(AS$2=Table4[subcategory], MATCH(ROW(Table4[subcategory]), ROW(Table4[subcategory]))), ROWS($AG$1:AP61)))</f>
        <v>#NUM!</v>
      </c>
      <c r="AT63" s="13" t="e" cm="1">
        <f t="array" ref="AT63">INDEX(Table4[activity], SMALL(IF(AT$2=Table4[subcategory], MATCH(ROW(Table4[subcategory]), ROW(Table4[subcategory]))), ROWS($AG$1:AQ61)))</f>
        <v>#NUM!</v>
      </c>
      <c r="AU63" s="13" t="e" cm="1">
        <f t="array" ref="AU63">INDEX(Table4[activity], SMALL(IF(AU$2=Table4[subcategory], MATCH(ROW(Table4[subcategory]), ROW(Table4[subcategory]))), ROWS($AG$1:AR61)))</f>
        <v>#NUM!</v>
      </c>
      <c r="AV63" s="13" t="e" cm="1">
        <f t="array" ref="AV63">INDEX(Table4[activity], SMALL(IF(AV$2=Table4[subcategory], MATCH(ROW(Table4[subcategory]), ROW(Table4[subcategory]))), ROWS($AG$1:AS61)))</f>
        <v>#NUM!</v>
      </c>
      <c r="AW63" s="13" t="e" cm="1">
        <f t="array" ref="AW63">INDEX(Table4[activity], SMALL(IF(AW$2=Table4[subcategory], MATCH(ROW(Table4[subcategory]), ROW(Table4[subcategory]))), ROWS($AG$1:AT61)))</f>
        <v>#NUM!</v>
      </c>
      <c r="AX63" s="13" t="e" cm="1">
        <f t="array" ref="AX63">INDEX(Table4[activity], SMALL(IF(AX$2=Table4[subcategory], MATCH(ROW(Table4[subcategory]), ROW(Table4[subcategory]))), ROWS($AG$1:AU61)))</f>
        <v>#NUM!</v>
      </c>
      <c r="AY63" s="13" t="e" cm="1">
        <f t="array" ref="AY63">INDEX(Table4[activity], SMALL(IF(AY$2=Table4[subcategory], MATCH(ROW(Table4[subcategory]), ROW(Table4[subcategory]))), ROWS($AG$1:AV61)))</f>
        <v>#NUM!</v>
      </c>
      <c r="AZ63" s="13" t="e" cm="1">
        <f t="array" ref="AZ63">INDEX(Table4[activity], SMALL(IF(AZ$2=Table4[subcategory], MATCH(ROW(Table4[subcategory]), ROW(Table4[subcategory]))), ROWS($AG$1:AW61)))</f>
        <v>#NUM!</v>
      </c>
      <c r="BA63" s="13" t="e" cm="1">
        <f t="array" ref="BA63">INDEX(Table4[activity], SMALL(IF(BA$2=Table4[subcategory], MATCH(ROW(Table4[subcategory]), ROW(Table4[subcategory]))), ROWS($AG$1:AX61)))</f>
        <v>#NUM!</v>
      </c>
      <c r="BB63" s="13" t="e" cm="1">
        <f t="array" ref="BB63">INDEX(Table4[activity], SMALL(IF(BB$2=Table4[subcategory], MATCH(ROW(Table4[subcategory]), ROW(Table4[subcategory]))), ROWS($AG$1:AY61)))</f>
        <v>#NUM!</v>
      </c>
      <c r="BD63" s="13" t="s">
        <v>596</v>
      </c>
      <c r="BE63" s="13" t="s">
        <v>115</v>
      </c>
      <c r="BG63" s="13" t="e">
        <f t="array" ref="BG63">INDEX(Table5[subactivity], SMALL(IF(BG$2=Table5[activity], MATCH(ROW(Table5[activity]), ROW(Table5[activity]))), ROWS($BD$1:BD61)))</f>
        <v>#NUM!</v>
      </c>
      <c r="BH63" s="13" t="e">
        <f t="array" ref="BH63">INDEX(Table5[subactivity], SMALL(IF(BH$2=Table5[activity], MATCH(ROW(Table5[activity]), ROW(Table5[activity]))), ROWS($BD$1:BE61)))</f>
        <v>#NUM!</v>
      </c>
      <c r="BI63" s="13" t="e">
        <f t="array" ref="BI63">INDEX(Table5[subactivity], SMALL(IF(BI$2=Table5[activity], MATCH(ROW(Table5[activity]), ROW(Table5[activity]))), ROWS($BD$1:BF61)))</f>
        <v>#NUM!</v>
      </c>
      <c r="BJ63" s="13" t="e">
        <f t="array" ref="BJ63">INDEX(Table5[subactivity], SMALL(IF(BJ$2=Table5[activity], MATCH(ROW(Table5[activity]), ROW(Table5[activity]))), ROWS($BD$1:BG61)))</f>
        <v>#NUM!</v>
      </c>
      <c r="BK63" s="13" t="e">
        <f t="array" ref="BK63">INDEX(Table5[subactivity], SMALL(IF(BK$2=Table5[activity], MATCH(ROW(Table5[activity]), ROW(Table5[activity]))), ROWS($BD$1:BH61)))</f>
        <v>#NUM!</v>
      </c>
      <c r="BL63" s="13" t="e">
        <f t="array" ref="BL63">INDEX(Table5[subactivity], SMALL(IF(BL$2=Table5[activity], MATCH(ROW(Table5[activity]), ROW(Table5[activity]))), ROWS($BD$1:BI61)))</f>
        <v>#NUM!</v>
      </c>
      <c r="BM63" s="13" t="e">
        <f t="array" ref="BM63">INDEX(Table5[subactivity], SMALL(IF(BM$2=Table5[activity], MATCH(ROW(Table5[activity]), ROW(Table5[activity]))), ROWS($BD$1:BJ61)))</f>
        <v>#NUM!</v>
      </c>
      <c r="BN63" s="13" t="e">
        <f t="array" ref="BN63">INDEX(Table5[subactivity], SMALL(IF(BN$2=Table5[activity], MATCH(ROW(Table5[activity]), ROW(Table5[activity]))), ROWS($BD$1:BK61)))</f>
        <v>#NUM!</v>
      </c>
      <c r="BO63" s="13" t="e">
        <f t="array" ref="BO63">INDEX(Table5[subactivity], SMALL(IF(BO$2=Table5[activity], MATCH(ROW(Table5[activity]), ROW(Table5[activity]))), ROWS($BD$1:BL61)))</f>
        <v>#NUM!</v>
      </c>
      <c r="BP63" s="13" t="e">
        <f t="array" ref="BP63">INDEX(Table5[subactivity], SMALL(IF(BP$2=Table5[activity], MATCH(ROW(Table5[activity]), ROW(Table5[activity]))), ROWS($BD$1:BM61)))</f>
        <v>#NUM!</v>
      </c>
      <c r="BQ63" s="13" t="e">
        <f t="array" ref="BQ63">INDEX(Table5[subactivity], SMALL(IF(BQ$2=Table5[activity], MATCH(ROW(Table5[activity]), ROW(Table5[activity]))), ROWS($BD$1:BN61)))</f>
        <v>#NUM!</v>
      </c>
      <c r="BR63" s="13" t="e">
        <f t="array" ref="BR63">INDEX(Table5[subactivity], SMALL(IF(BR$2=Table5[activity], MATCH(ROW(Table5[activity]), ROW(Table5[activity]))), ROWS($BD$1:BO61)))</f>
        <v>#NUM!</v>
      </c>
      <c r="BS63" s="13" t="e">
        <f t="array" ref="BS63">INDEX(Table5[subactivity], SMALL(IF(BS$2=Table5[activity], MATCH(ROW(Table5[activity]), ROW(Table5[activity]))), ROWS($BD$1:BP61)))</f>
        <v>#NUM!</v>
      </c>
      <c r="BT63" s="13" t="e">
        <f t="array" ref="BT63">INDEX(Table5[subactivity], SMALL(IF(BT$2=Table5[activity], MATCH(ROW(Table5[activity]), ROW(Table5[activity]))), ROWS($BD$1:BQ61)))</f>
        <v>#NUM!</v>
      </c>
      <c r="BU63" s="13" t="e">
        <f t="array" ref="BU63">INDEX(Table5[subactivity], SMALL(IF(BU$2=Table5[activity], MATCH(ROW(Table5[activity]), ROW(Table5[activity]))), ROWS($BD$1:BR61)))</f>
        <v>#NUM!</v>
      </c>
      <c r="BV63" s="13" t="e">
        <f t="array" ref="BV63">INDEX(Table5[subactivity], SMALL(IF(BV$2=Table5[activity], MATCH(ROW(Table5[activity]), ROW(Table5[activity]))), ROWS($BD$1:BS61)))</f>
        <v>#NUM!</v>
      </c>
      <c r="BW63" s="13" t="e">
        <f t="array" ref="BW63">INDEX(Table5[subactivity], SMALL(IF(BW$2=Table5[activity], MATCH(ROW(Table5[activity]), ROW(Table5[activity]))), ROWS($BD$1:BT61)))</f>
        <v>#NUM!</v>
      </c>
      <c r="BX63" s="13" t="e">
        <f t="array" ref="BX63">INDEX(Table5[subactivity], SMALL(IF(BX$2=Table5[activity], MATCH(ROW(Table5[activity]), ROW(Table5[activity]))), ROWS($BD$1:BU61)))</f>
        <v>#NUM!</v>
      </c>
      <c r="BY63" s="13" t="e">
        <f t="array" ref="BY63">INDEX(Table5[subactivity], SMALL(IF(BY$2=Table5[activity], MATCH(ROW(Table5[activity]), ROW(Table5[activity]))), ROWS($BD$1:BV61)))</f>
        <v>#NUM!</v>
      </c>
      <c r="BZ63" s="13" t="e">
        <f t="array" ref="BZ63">INDEX(Table5[subactivity], SMALL(IF(BZ$2=Table5[activity], MATCH(ROW(Table5[activity]), ROW(Table5[activity]))), ROWS($BD$1:BW61)))</f>
        <v>#NUM!</v>
      </c>
      <c r="CA63" s="13" t="e">
        <f t="array" ref="CA63">INDEX(Table5[subactivity], SMALL(IF(CA$2=Table5[activity], MATCH(ROW(Table5[activity]), ROW(Table5[activity]))), ROWS($BD$1:BX61)))</f>
        <v>#NUM!</v>
      </c>
      <c r="CB63" s="13" t="e">
        <f t="array" ref="CB63">INDEX(Table5[subactivity], SMALL(IF(CB$2=Table5[activity], MATCH(ROW(Table5[activity]), ROW(Table5[activity]))), ROWS($BD$1:BY61)))</f>
        <v>#NUM!</v>
      </c>
      <c r="CC63" s="13" t="e">
        <f t="array" ref="CC63">INDEX(Table5[subactivity], SMALL(IF(CC$2=Table5[activity], MATCH(ROW(Table5[activity]), ROW(Table5[activity]))), ROWS($BD$1:BZ61)))</f>
        <v>#NUM!</v>
      </c>
      <c r="CD63" s="13" t="e">
        <f t="array" ref="CD63">INDEX(Table5[subactivity], SMALL(IF(CD$2=Table5[activity], MATCH(ROW(Table5[activity]), ROW(Table5[activity]))), ROWS($BD$1:CA61)))</f>
        <v>#NUM!</v>
      </c>
      <c r="CE63" s="13" t="e">
        <f t="array" ref="CE63">INDEX(Table5[subactivity], SMALL(IF(CE$2=Table5[activity], MATCH(ROW(Table5[activity]), ROW(Table5[activity]))), ROWS($BD$1:CB61)))</f>
        <v>#NUM!</v>
      </c>
      <c r="CF63" s="13" t="e">
        <f t="array" ref="CF63">INDEX(Table5[subactivity], SMALL(IF(CF$2=Table5[activity], MATCH(ROW(Table5[activity]), ROW(Table5[activity]))), ROWS($BD$1:CC61)))</f>
        <v>#NUM!</v>
      </c>
      <c r="CG63" s="13" t="e">
        <f t="array" ref="CG63">INDEX(Table5[subactivity], SMALL(IF(CG$2=Table5[activity], MATCH(ROW(Table5[activity]), ROW(Table5[activity]))), ROWS($BD$1:CD61)))</f>
        <v>#NUM!</v>
      </c>
      <c r="CH63" s="13" t="e">
        <f t="array" ref="CH63">INDEX(Table5[subactivity], SMALL(IF(CH$2=Table5[activity], MATCH(ROW(Table5[activity]), ROW(Table5[activity]))), ROWS($BD$1:CE61)))</f>
        <v>#NUM!</v>
      </c>
      <c r="CI63" s="13" t="e">
        <f t="array" ref="CI63">INDEX(Table5[subactivity], SMALL(IF(CI$2=Table5[activity], MATCH(ROW(Table5[activity]), ROW(Table5[activity]))), ROWS($BD$1:CF61)))</f>
        <v>#NUM!</v>
      </c>
      <c r="CJ63" s="13" t="e">
        <f t="array" ref="CJ63">INDEX(Table5[subactivity], SMALL(IF(CJ$2=Table5[activity], MATCH(ROW(Table5[activity]), ROW(Table5[activity]))), ROWS($BD$1:CG61)))</f>
        <v>#NUM!</v>
      </c>
      <c r="CK63" s="13" t="e">
        <f t="array" ref="CK63">INDEX(Table5[subactivity], SMALL(IF(CK$2=Table5[activity], MATCH(ROW(Table5[activity]), ROW(Table5[activity]))), ROWS($BD$1:CH61)))</f>
        <v>#NUM!</v>
      </c>
      <c r="CL63" s="13" t="e">
        <f t="array" ref="CL63">INDEX(Table5[subactivity], SMALL(IF(CL$2=Table5[activity], MATCH(ROW(Table5[activity]), ROW(Table5[activity]))), ROWS($BD$1:CI61)))</f>
        <v>#NUM!</v>
      </c>
      <c r="CM63" s="13" t="e">
        <f t="array" ref="CM63">INDEX(Table5[subactivity], SMALL(IF(CM$2=Table5[activity], MATCH(ROW(Table5[activity]), ROW(Table5[activity]))), ROWS($BD$1:CJ61)))</f>
        <v>#NUM!</v>
      </c>
      <c r="CN63" s="13" t="e">
        <f t="array" ref="CN63">INDEX(Table5[subactivity], SMALL(IF(CN$2=Table5[activity], MATCH(ROW(Table5[activity]), ROW(Table5[activity]))), ROWS($BD$1:CK61)))</f>
        <v>#NUM!</v>
      </c>
      <c r="CO63" s="13" t="e">
        <f t="array" ref="CO63">INDEX(Table5[subactivity], SMALL(IF(CO$2=Table5[activity], MATCH(ROW(Table5[activity]), ROW(Table5[activity]))), ROWS($BD$1:CL61)))</f>
        <v>#NUM!</v>
      </c>
      <c r="CP63" s="13" t="e">
        <f t="array" ref="CP63">INDEX(Table5[subactivity], SMALL(IF(CP$2=Table5[activity], MATCH(ROW(Table5[activity]), ROW(Table5[activity]))), ROWS($BD$1:CM61)))</f>
        <v>#NUM!</v>
      </c>
      <c r="DG63" s="13" t="s">
        <v>116</v>
      </c>
      <c r="DH63" s="13" t="s">
        <v>205</v>
      </c>
      <c r="DJ63" s="13" t="e">
        <f t="array" ref="DJ63">INDEX(Table8[account], SMALL(IF(DJ$2=Table8[subchannel], MATCH(ROW(Table8[subchannel]), ROW(Table8[subchannel]))), ROWS($DG$1:DG61)))</f>
        <v>#NUM!</v>
      </c>
      <c r="DK63" s="13" t="e">
        <f t="array" ref="DK63">INDEX(Table8[account], SMALL(IF(DK$2=Table8[subchannel], MATCH(ROW(Table8[subchannel]), ROW(Table8[subchannel]))), ROWS($DG$1:DH61)))</f>
        <v>#NUM!</v>
      </c>
      <c r="DL63" s="13" t="e">
        <f t="array" ref="DL63">INDEX(Table8[account], SMALL(IF(DL$2=Table8[subchannel], MATCH(ROW(Table8[subchannel]), ROW(Table8[subchannel]))), ROWS($DG$1:DI61)))</f>
        <v>#NUM!</v>
      </c>
      <c r="DM63" s="13" t="e">
        <f t="array" ref="DM63">INDEX(Table8[account], SMALL(IF(DM$2=Table8[subchannel], MATCH(ROW(Table8[subchannel]), ROW(Table8[subchannel]))), ROWS($DG$1:DJ61)))</f>
        <v>#NUM!</v>
      </c>
      <c r="DN63" s="13" t="e">
        <f t="array" ref="DN63">INDEX(Table8[account], SMALL(IF(DN$2=Table8[subchannel], MATCH(ROW(Table8[subchannel]), ROW(Table8[subchannel]))), ROWS($DG$1:DK61)))</f>
        <v>#NUM!</v>
      </c>
      <c r="DO63" s="13" t="e">
        <f t="array" ref="DO63">INDEX(Table8[account], SMALL(IF(DO$2=Table8[subchannel], MATCH(ROW(Table8[subchannel]), ROW(Table8[subchannel]))), ROWS($DG$1:DL61)))</f>
        <v>#NUM!</v>
      </c>
      <c r="DP63" s="13" t="e">
        <f t="array" ref="DP63">INDEX(Table8[account], SMALL(IF(DP$2=Table8[subchannel], MATCH(ROW(Table8[subchannel]), ROW(Table8[subchannel]))), ROWS($DG$1:DM61)))</f>
        <v>#NUM!</v>
      </c>
      <c r="DQ63" s="13" t="e">
        <f t="array" ref="DQ63">INDEX(Table8[account], SMALL(IF(DQ$2=Table8[subchannel], MATCH(ROW(Table8[subchannel]), ROW(Table8[subchannel]))), ROWS($DG$1:DN61)))</f>
        <v>#NUM!</v>
      </c>
      <c r="DR63" s="13" t="e">
        <f t="array" ref="DR63">INDEX(Table8[account], SMALL(IF(DR$2=Table8[subchannel], MATCH(ROW(Table8[subchannel]), ROW(Table8[subchannel]))), ROWS($DG$1:DO61)))</f>
        <v>#NUM!</v>
      </c>
      <c r="DS63" s="13" t="e">
        <f t="array" ref="DS63">INDEX(Table8[account], SMALL(IF(DS$2=Table8[subchannel], MATCH(ROW(Table8[subchannel]), ROW(Table8[subchannel]))), ROWS($DG$1:DP61)))</f>
        <v>#NUM!</v>
      </c>
      <c r="DT63" s="13" t="e">
        <f t="array" ref="DT63">INDEX(Table8[account], SMALL(IF(DT$2=Table8[subchannel], MATCH(ROW(Table8[subchannel]), ROW(Table8[subchannel]))), ROWS($DG$1:DQ61)))</f>
        <v>#NUM!</v>
      </c>
      <c r="DU63" s="13" t="e">
        <f t="array" ref="DU63">INDEX(Table8[account], SMALL(IF(DU$2=Table8[subchannel], MATCH(ROW(Table8[subchannel]), ROW(Table8[subchannel]))), ROWS($DG$1:DR61)))</f>
        <v>#NUM!</v>
      </c>
      <c r="DV63" s="13" t="e">
        <f t="array" ref="DV63">INDEX(Table8[account], SMALL(IF(DV$2=Table8[subchannel], MATCH(ROW(Table8[subchannel]), ROW(Table8[subchannel]))), ROWS($DG$1:DS61)))</f>
        <v>#NUM!</v>
      </c>
      <c r="DW63" s="13" t="e">
        <f t="array" ref="DW63">INDEX(Table8[account], SMALL(IF(DW$2=Table8[subchannel], MATCH(ROW(Table8[subchannel]), ROW(Table8[subchannel]))), ROWS($DG$1:DT61)))</f>
        <v>#NUM!</v>
      </c>
      <c r="DX63" s="13" t="e">
        <f t="array" ref="DX63">INDEX(Table8[account], SMALL(IF(DX$2=Table8[subchannel], MATCH(ROW(Table8[subchannel]), ROW(Table8[subchannel]))), ROWS($DG$1:DU61)))</f>
        <v>#NUM!</v>
      </c>
      <c r="DY63" s="13" t="e">
        <f t="array" ref="DY63">INDEX(Table8[account], SMALL(IF(DY$2=Table8[subchannel], MATCH(ROW(Table8[subchannel]), ROW(Table8[subchannel]))), ROWS($DG$1:DV61)))</f>
        <v>#NUM!</v>
      </c>
      <c r="DZ63" s="13" t="e">
        <f t="array" ref="DZ63">INDEX(Table8[account], SMALL(IF(DZ$2=Table8[subchannel], MATCH(ROW(Table8[subchannel]), ROW(Table8[subchannel]))), ROWS($DG$1:DW61)))</f>
        <v>#NUM!</v>
      </c>
      <c r="EB63" s="13" t="s">
        <v>178</v>
      </c>
      <c r="EC63" s="13" t="s">
        <v>250</v>
      </c>
      <c r="EE63" s="13" t="e">
        <f t="array" ref="EE63">INDEX(Table9[subaccount], SMALL(IF(EE$2=Table9[account], MATCH(ROW(Table9[account]), ROW(Table9[account]))), ROWS($EB$1:EB61)))</f>
        <v>#NUM!</v>
      </c>
      <c r="EF63" s="13" t="e">
        <f t="array" ref="EF63">INDEX(Table9[subaccount], SMALL(IF(EF$2=Table9[account], MATCH(ROW(Table9[account]), ROW(Table9[account]))), ROWS($EB$1:EC61)))</f>
        <v>#NUM!</v>
      </c>
      <c r="EG63" s="13" t="e">
        <f t="array" ref="EG63">INDEX(Table9[subaccount], SMALL(IF(EG$2=Table9[account], MATCH(ROW(Table9[account]), ROW(Table9[account]))), ROWS($EB$1:ED61)))</f>
        <v>#NUM!</v>
      </c>
      <c r="EH63" s="13" t="e">
        <f t="array" ref="EH63">INDEX(Table9[subaccount], SMALL(IF(EH$2=Table9[account], MATCH(ROW(Table9[account]), ROW(Table9[account]))), ROWS($EB$1:EE61)))</f>
        <v>#NUM!</v>
      </c>
      <c r="EI63" s="13" t="e">
        <f t="array" ref="EI63">INDEX(Table9[subaccount], SMALL(IF(EI$2=Table9[account], MATCH(ROW(Table9[account]), ROW(Table9[account]))), ROWS($EB$1:EF61)))</f>
        <v>#NUM!</v>
      </c>
      <c r="EJ63" s="13" t="e">
        <f t="array" ref="EJ63">INDEX(Table9[subaccount], SMALL(IF(EJ$2=Table9[account], MATCH(ROW(Table9[account]), ROW(Table9[account]))), ROWS($EB$1:EG61)))</f>
        <v>#NUM!</v>
      </c>
      <c r="EK63" s="13" t="e">
        <f t="array" ref="EK63">INDEX(Table9[subaccount], SMALL(IF(EK$2=Table9[account], MATCH(ROW(Table9[account]), ROW(Table9[account]))), ROWS($EB$1:EH61)))</f>
        <v>#NUM!</v>
      </c>
      <c r="EL63" s="13" t="e">
        <f t="array" ref="EL63">INDEX(Table9[subaccount], SMALL(IF(EL$2=Table9[account], MATCH(ROW(Table9[account]), ROW(Table9[account]))), ROWS($EB$1:EI61)))</f>
        <v>#NUM!</v>
      </c>
      <c r="EM63" s="13" t="e">
        <f t="array" ref="EM63">INDEX(Table9[subaccount], SMALL(IF(EM$2=Table9[account], MATCH(ROW(Table9[account]), ROW(Table9[account]))), ROWS($EB$1:EJ61)))</f>
        <v>#NUM!</v>
      </c>
      <c r="EN63" s="13" t="e">
        <f t="array" ref="EN63">INDEX(Table9[subaccount], SMALL(IF(EN$2=Table9[account], MATCH(ROW(Table9[account]), ROW(Table9[account]))), ROWS($EB$1:EK61)))</f>
        <v>#NUM!</v>
      </c>
      <c r="EO63" s="13" t="e">
        <f t="array" ref="EO63">INDEX(Table9[subaccount], SMALL(IF(EO$2=Table9[account], MATCH(ROW(Table9[account]), ROW(Table9[account]))), ROWS($EB$1:EL61)))</f>
        <v>#NUM!</v>
      </c>
      <c r="EP63" s="13" t="e">
        <f t="array" ref="EP63">INDEX(Table9[subaccount], SMALL(IF(EP$2=Table9[account], MATCH(ROW(Table9[account]), ROW(Table9[account]))), ROWS($EB$1:EM61)))</f>
        <v>#NUM!</v>
      </c>
      <c r="EQ63" s="13" t="e">
        <f t="array" ref="EQ63">INDEX(Table9[subaccount], SMALL(IF(EQ$2=Table9[account], MATCH(ROW(Table9[account]), ROW(Table9[account]))), ROWS($EB$1:EN61)))</f>
        <v>#NUM!</v>
      </c>
      <c r="ER63" s="13" t="e">
        <f t="array" ref="ER63">INDEX(Table9[subaccount], SMALL(IF(ER$2=Table9[account], MATCH(ROW(Table9[account]), ROW(Table9[account]))), ROWS($EB$1:EO61)))</f>
        <v>#NUM!</v>
      </c>
      <c r="ES63" s="13" t="e">
        <f t="array" ref="ES63">INDEX(Table9[subaccount], SMALL(IF(ES$2=Table9[account], MATCH(ROW(Table9[account]), ROW(Table9[account]))), ROWS($EB$1:EP61)))</f>
        <v>#NUM!</v>
      </c>
      <c r="ET63" s="13" t="e">
        <f t="array" ref="ET63">INDEX(Table9[subaccount], SMALL(IF(ET$2=Table9[account], MATCH(ROW(Table9[account]), ROW(Table9[account]))), ROWS($EB$1:EQ61)))</f>
        <v>#NUM!</v>
      </c>
      <c r="EU63" s="13" t="e">
        <f t="array" ref="EU63">INDEX(Table9[subaccount], SMALL(IF(EU$2=Table9[account], MATCH(ROW(Table9[account]), ROW(Table9[account]))), ROWS($EB$1:ER61)))</f>
        <v>#NUM!</v>
      </c>
      <c r="EV63" s="13" t="e">
        <f t="array" ref="EV63">INDEX(Table9[subaccount], SMALL(IF(EV$2=Table9[account], MATCH(ROW(Table9[account]), ROW(Table9[account]))), ROWS($EB$1:ES61)))</f>
        <v>#NUM!</v>
      </c>
      <c r="EW63" s="13" t="e">
        <f t="array" ref="EW63">INDEX(Table9[subaccount], SMALL(IF(EW$2=Table9[account], MATCH(ROW(Table9[account]), ROW(Table9[account]))), ROWS($EB$1:ET61)))</f>
        <v>#NUM!</v>
      </c>
      <c r="EX63" s="13" t="e">
        <f t="array" ref="EX63">INDEX(Table9[subaccount], SMALL(IF(EX$2=Table9[account], MATCH(ROW(Table9[account]), ROW(Table9[account]))), ROWS($EB$1:EU61)))</f>
        <v>#NUM!</v>
      </c>
      <c r="EY63" s="13" t="e">
        <f t="array" ref="EY63">INDEX(Table9[subaccount], SMALL(IF(EY$2=Table9[account], MATCH(ROW(Table9[account]), ROW(Table9[account]))), ROWS($EB$1:EV61)))</f>
        <v>#NUM!</v>
      </c>
      <c r="EZ63" s="13" t="e">
        <f t="array" ref="EZ63">INDEX(Table9[subaccount], SMALL(IF(EZ$2=Table9[account], MATCH(ROW(Table9[account]), ROW(Table9[account]))), ROWS($EB$1:EW61)))</f>
        <v>#NUM!</v>
      </c>
      <c r="FA63" s="13" t="e">
        <f t="array" ref="FA63">INDEX(Table9[subaccount], SMALL(IF(FA$2=Table9[account], MATCH(ROW(Table9[account]), ROW(Table9[account]))), ROWS($EB$1:EX61)))</f>
        <v>#NUM!</v>
      </c>
      <c r="FB63" s="13" t="e">
        <f t="array" ref="FB63">INDEX(Table9[subaccount], SMALL(IF(FB$2=Table9[account], MATCH(ROW(Table9[account]), ROW(Table9[account]))), ROWS($EB$1:EY61)))</f>
        <v>#NUM!</v>
      </c>
      <c r="FC63" s="13" t="e">
        <f t="array" ref="FC63">INDEX(Table9[subaccount], SMALL(IF(FC$2=Table9[account], MATCH(ROW(Table9[account]), ROW(Table9[account]))), ROWS($EB$1:EZ61)))</f>
        <v>#NUM!</v>
      </c>
      <c r="FD63" s="13" t="e">
        <f t="array" ref="FD63">INDEX(Table9[subaccount], SMALL(IF(FD$2=Table9[account], MATCH(ROW(Table9[account]), ROW(Table9[account]))), ROWS($EB$1:FA61)))</f>
        <v>#NUM!</v>
      </c>
      <c r="FE63" s="13" t="e">
        <f t="array" ref="FE63">INDEX(Table9[subaccount], SMALL(IF(FE$2=Table9[account], MATCH(ROW(Table9[account]), ROW(Table9[account]))), ROWS($EB$1:FB61)))</f>
        <v>#NUM!</v>
      </c>
      <c r="FF63" s="13" t="e">
        <f t="array" ref="FF63">INDEX(Table9[subaccount], SMALL(IF(FF$2=Table9[account], MATCH(ROW(Table9[account]), ROW(Table9[account]))), ROWS($EB$1:FC61)))</f>
        <v>#NUM!</v>
      </c>
      <c r="FG63" s="13" t="e">
        <f t="array" ref="FG63">INDEX(Table9[subaccount], SMALL(IF(FG$2=Table9[account], MATCH(ROW(Table9[account]), ROW(Table9[account]))), ROWS($EB$1:FD61)))</f>
        <v>#NUM!</v>
      </c>
      <c r="FH63" s="13" t="e">
        <f t="array" ref="FH63">INDEX(Table9[subaccount], SMALL(IF(FH$2=Table9[account], MATCH(ROW(Table9[account]), ROW(Table9[account]))), ROWS($EB$1:FE61)))</f>
        <v>#NUM!</v>
      </c>
      <c r="FI63" s="13" t="e">
        <f t="array" ref="FI63">INDEX(Table9[subaccount], SMALL(IF(FI$2=Table9[account], MATCH(ROW(Table9[account]), ROW(Table9[account]))), ROWS($EB$1:FF61)))</f>
        <v>#NUM!</v>
      </c>
      <c r="FJ63" s="13" t="e">
        <f t="array" ref="FJ63">INDEX(Table9[subaccount], SMALL(IF(FJ$2=Table9[account], MATCH(ROW(Table9[account]), ROW(Table9[account]))), ROWS($EB$1:FG61)))</f>
        <v>#NUM!</v>
      </c>
      <c r="FK63" s="13" t="e">
        <f t="array" ref="FK63">INDEX(Table9[subaccount], SMALL(IF(FK$2=Table9[account], MATCH(ROW(Table9[account]), ROW(Table9[account]))), ROWS($EB$1:FH61)))</f>
        <v>#NUM!</v>
      </c>
      <c r="FL63" s="13" t="e">
        <f t="array" ref="FL63">INDEX(Table9[subaccount], SMALL(IF(FL$2=Table9[account], MATCH(ROW(Table9[account]), ROW(Table9[account]))), ROWS($EB$1:FI61)))</f>
        <v>#NUM!</v>
      </c>
      <c r="FM63" s="13" t="e">
        <f t="array" ref="FM63">INDEX(Table9[subaccount], SMALL(IF(FM$2=Table9[account], MATCH(ROW(Table9[account]), ROW(Table9[account]))), ROWS($EB$1:FJ61)))</f>
        <v>#NUM!</v>
      </c>
      <c r="FN63" s="13" t="e">
        <f t="array" ref="FN63">INDEX(Table9[subaccount], SMALL(IF(FN$2=Table9[account], MATCH(ROW(Table9[account]), ROW(Table9[account]))), ROWS($EB$1:FK61)))</f>
        <v>#NUM!</v>
      </c>
      <c r="FO63" s="13" t="e">
        <f t="array" ref="FO63">INDEX(Table9[subaccount], SMALL(IF(FO$2=Table9[account], MATCH(ROW(Table9[account]), ROW(Table9[account]))), ROWS($EB$1:FL61)))</f>
        <v>#NUM!</v>
      </c>
      <c r="FP63" s="13" t="e">
        <f t="array" ref="FP63">INDEX(Table9[subaccount], SMALL(IF(FP$2=Table9[account], MATCH(ROW(Table9[account]), ROW(Table9[account]))), ROWS($EB$1:FM61)))</f>
        <v>#NUM!</v>
      </c>
      <c r="FQ63" s="13" t="e">
        <f t="array" ref="FQ63">INDEX(Table9[subaccount], SMALL(IF(FQ$2=Table9[account], MATCH(ROW(Table9[account]), ROW(Table9[account]))), ROWS($EB$1:FN61)))</f>
        <v>#NUM!</v>
      </c>
      <c r="FR63" s="13" t="e">
        <f t="array" ref="FR63">INDEX(Table9[subaccount], SMALL(IF(FR$2=Table9[account], MATCH(ROW(Table9[account]), ROW(Table9[account]))), ROWS($EB$1:FO61)))</f>
        <v>#NUM!</v>
      </c>
      <c r="FS63" s="13" t="e">
        <f t="array" ref="FS63">INDEX(Table9[subaccount], SMALL(IF(FS$2=Table9[account], MATCH(ROW(Table9[account]), ROW(Table9[account]))), ROWS($EB$1:FP61)))</f>
        <v>#NUM!</v>
      </c>
      <c r="FT63" s="13" t="e">
        <f t="array" ref="FT63">INDEX(Table9[subaccount], SMALL(IF(FT$2=Table9[account], MATCH(ROW(Table9[account]), ROW(Table9[account]))), ROWS($EB$1:FQ61)))</f>
        <v>#NUM!</v>
      </c>
      <c r="FU63" s="13" t="e">
        <f t="array" ref="FU63">INDEX(Table9[subaccount], SMALL(IF(FU$2=Table9[account], MATCH(ROW(Table9[account]), ROW(Table9[account]))), ROWS($EB$1:FR61)))</f>
        <v>#NUM!</v>
      </c>
      <c r="FV63" s="13" t="e">
        <f t="array" ref="FV63">INDEX(Table9[subaccount], SMALL(IF(FV$2=Table9[account], MATCH(ROW(Table9[account]), ROW(Table9[account]))), ROWS($EB$1:FS61)))</f>
        <v>#NUM!</v>
      </c>
      <c r="FW63" s="13" t="e">
        <f t="array" ref="FW63">INDEX(Table9[subaccount], SMALL(IF(FW$2=Table9[account], MATCH(ROW(Table9[account]), ROW(Table9[account]))), ROWS($EB$1:FT61)))</f>
        <v>#NUM!</v>
      </c>
      <c r="FX63" s="13" t="e">
        <f t="array" ref="FX63">INDEX(Table9[subaccount], SMALL(IF(FX$2=Table9[account], MATCH(ROW(Table9[account]), ROW(Table9[account]))), ROWS($EB$1:FU61)))</f>
        <v>#NUM!</v>
      </c>
      <c r="FY63" s="13" t="e">
        <f t="array" ref="FY63">INDEX(Table9[subaccount], SMALL(IF(FY$2=Table9[account], MATCH(ROW(Table9[account]), ROW(Table9[account]))), ROWS($EB$1:FV61)))</f>
        <v>#NUM!</v>
      </c>
      <c r="FZ63" s="13" t="e">
        <f t="array" ref="FZ63">INDEX(Table9[subaccount], SMALL(IF(FZ$2=Table9[account], MATCH(ROW(Table9[account]), ROW(Table9[account]))), ROWS($EB$1:FW61)))</f>
        <v>#NUM!</v>
      </c>
      <c r="GA63" s="13" t="e">
        <f t="array" ref="GA63">INDEX(Table9[subaccount], SMALL(IF(GA$2=Table9[account], MATCH(ROW(Table9[account]), ROW(Table9[account]))), ROWS($EB$1:FX61)))</f>
        <v>#NUM!</v>
      </c>
      <c r="GB63" s="13" t="e">
        <f t="array" ref="GB63">INDEX(Table9[subaccount], SMALL(IF(GB$2=Table9[account], MATCH(ROW(Table9[account]), ROW(Table9[account]))), ROWS($EB$1:FY61)))</f>
        <v>#NUM!</v>
      </c>
      <c r="GC63" s="13" t="e">
        <f t="array" ref="GC63">INDEX(Table9[subaccount], SMALL(IF(GC$2=Table9[account], MATCH(ROW(Table9[account]), ROW(Table9[account]))), ROWS($EB$1:FZ61)))</f>
        <v>#NUM!</v>
      </c>
      <c r="GD63" s="13" t="e">
        <f t="array" ref="GD63">INDEX(Table9[subaccount], SMALL(IF(GD$2=Table9[account], MATCH(ROW(Table9[account]), ROW(Table9[account]))), ROWS($EB$1:GA61)))</f>
        <v>#NUM!</v>
      </c>
      <c r="GE63" s="13" t="e">
        <f t="array" ref="GE63">INDEX(Table9[subaccount], SMALL(IF(GE$2=Table9[account], MATCH(ROW(Table9[account]), ROW(Table9[account]))), ROWS($EB$1:GB61)))</f>
        <v>#NUM!</v>
      </c>
      <c r="GF63" s="13" t="e">
        <f t="array" ref="GF63">INDEX(Table9[subaccount], SMALL(IF(GF$2=Table9[account], MATCH(ROW(Table9[account]), ROW(Table9[account]))), ROWS($EB$1:GC61)))</f>
        <v>#NUM!</v>
      </c>
      <c r="GG63" s="13" t="e">
        <f t="array" ref="GG63">INDEX(Table9[subaccount], SMALL(IF(GG$2=Table9[account], MATCH(ROW(Table9[account]), ROW(Table9[account]))), ROWS($EB$1:GD61)))</f>
        <v>#NUM!</v>
      </c>
      <c r="GH63" s="13" t="e">
        <f t="array" ref="GH63">INDEX(Table9[subaccount], SMALL(IF(GH$2=Table9[account], MATCH(ROW(Table9[account]), ROW(Table9[account]))), ROWS($EB$1:GE61)))</f>
        <v>#NUM!</v>
      </c>
      <c r="GI63" s="13" t="e">
        <f t="array" ref="GI63">INDEX(Table9[subaccount], SMALL(IF(GI$2=Table9[account], MATCH(ROW(Table9[account]), ROW(Table9[account]))), ROWS($EB$1:GF61)))</f>
        <v>#NUM!</v>
      </c>
      <c r="GJ63" s="13" t="e">
        <f t="array" ref="GJ63">INDEX(Table9[subaccount], SMALL(IF(GJ$2=Table9[account], MATCH(ROW(Table9[account]), ROW(Table9[account]))), ROWS($EB$1:GG61)))</f>
        <v>#NUM!</v>
      </c>
      <c r="GK63" s="13" t="e">
        <f t="array" ref="GK63">INDEX(Table9[subaccount], SMALL(IF(GK$2=Table9[account], MATCH(ROW(Table9[account]), ROW(Table9[account]))), ROWS($EB$1:GH61)))</f>
        <v>#NUM!</v>
      </c>
      <c r="GL63" s="13" t="e">
        <f t="array" ref="GL63">INDEX(Table9[subaccount], SMALL(IF(GL$2=Table9[account], MATCH(ROW(Table9[account]), ROW(Table9[account]))), ROWS($EB$1:GI61)))</f>
        <v>#NUM!</v>
      </c>
      <c r="GM63" s="13" t="e">
        <f t="array" ref="GM63">INDEX(Table9[subaccount], SMALL(IF(GM$2=Table9[account], MATCH(ROW(Table9[account]), ROW(Table9[account]))), ROWS($EB$1:GJ61)))</f>
        <v>#NUM!</v>
      </c>
      <c r="GN63" s="13" t="e">
        <f t="array" ref="GN63">INDEX(Table9[subaccount], SMALL(IF(GN$2=Table9[account], MATCH(ROW(Table9[account]), ROW(Table9[account]))), ROWS($EB$1:GK61)))</f>
        <v>#NUM!</v>
      </c>
      <c r="GO63" s="13" t="e">
        <f t="array" ref="GO63">INDEX(Table9[subaccount], SMALL(IF(GO$2=Table9[account], MATCH(ROW(Table9[account]), ROW(Table9[account]))), ROWS($EB$1:GL61)))</f>
        <v>#NUM!</v>
      </c>
      <c r="GP63" s="13" t="e">
        <f t="array" ref="GP63">INDEX(Table9[subaccount], SMALL(IF(GP$2=Table9[account], MATCH(ROW(Table9[account]), ROW(Table9[account]))), ROWS($EB$1:GM61)))</f>
        <v>#NUM!</v>
      </c>
      <c r="GQ63" s="13" t="e">
        <f t="array" ref="GQ63">INDEX(Table9[subaccount], SMALL(IF(GQ$2=Table9[account], MATCH(ROW(Table9[account]), ROW(Table9[account]))), ROWS($EB$1:GN61)))</f>
        <v>#NUM!</v>
      </c>
      <c r="GR63" s="13" t="e">
        <f t="array" ref="GR63">INDEX(Table9[subaccount], SMALL(IF(GR$2=Table9[account], MATCH(ROW(Table9[account]), ROW(Table9[account]))), ROWS($EB$1:GO61)))</f>
        <v>#NUM!</v>
      </c>
      <c r="GY63" s="13"/>
      <c r="GZ63" s="13"/>
      <c r="HA63" s="13"/>
      <c r="HC63" s="13" t="s">
        <v>416</v>
      </c>
      <c r="HD63" s="13" t="s">
        <v>501</v>
      </c>
      <c r="HF63" s="13" t="e">
        <f t="array" ref="HF63">INDEX(Table12[SKU], SMALL(IF(HF$2=Table12[Brand], MATCH(ROW(Table12[Brand]), ROW(Table12[Brand]))), ROWS($HC$1:HC61)))</f>
        <v>#NUM!</v>
      </c>
      <c r="HG63" s="13" t="e">
        <f t="array" ref="HG63">INDEX(Table12[SKU], SMALL(IF(HG$2=Table12[Brand], MATCH(ROW(Table12[Brand]), ROW(Table12[Brand]))), ROWS($HC$1:HD61)))</f>
        <v>#NUM!</v>
      </c>
      <c r="HH63" s="13" t="e">
        <f t="array" ref="HH63">INDEX(Table12[SKU], SMALL(IF(HH$2=Table12[Brand], MATCH(ROW(Table12[Brand]), ROW(Table12[Brand]))), ROWS($HC$1:HE61)))</f>
        <v>#NUM!</v>
      </c>
      <c r="HI63" s="13" t="e">
        <f t="array" ref="HI63">INDEX(Table12[SKU], SMALL(IF(HI$2=Table12[Brand], MATCH(ROW(Table12[Brand]), ROW(Table12[Brand]))), ROWS($HC$1:HF61)))</f>
        <v>#NUM!</v>
      </c>
      <c r="HJ63" s="13" t="e">
        <f t="array" ref="HJ63">INDEX(Table12[SKU], SMALL(IF(HJ$2=Table12[Brand], MATCH(ROW(Table12[Brand]), ROW(Table12[Brand]))), ROWS($HC$1:HG61)))</f>
        <v>#NUM!</v>
      </c>
      <c r="HK63" s="13" t="e">
        <f t="array" ref="HK63">INDEX(Table12[SKU], SMALL(IF(HK$2=Table12[Brand], MATCH(ROW(Table12[Brand]), ROW(Table12[Brand]))), ROWS($HC$1:HH61)))</f>
        <v>#NUM!</v>
      </c>
      <c r="HL63" s="13" t="e">
        <f t="array" ref="HL63">INDEX(Table12[SKU], SMALL(IF(HL$2=Table12[Brand], MATCH(ROW(Table12[Brand]), ROW(Table12[Brand]))), ROWS($HC$1:HI61)))</f>
        <v>#NUM!</v>
      </c>
      <c r="HM63" s="13" t="e">
        <f t="array" ref="HM63">INDEX(Table12[SKU], SMALL(IF(HM$2=Table12[Brand], MATCH(ROW(Table12[Brand]), ROW(Table12[Brand]))), ROWS($HC$1:HJ61)))</f>
        <v>#NUM!</v>
      </c>
      <c r="HN63" s="13" t="e">
        <f t="array" ref="HN63">INDEX(Table12[SKU], SMALL(IF(HN$2=Table12[Brand], MATCH(ROW(Table12[Brand]), ROW(Table12[Brand]))), ROWS($HC$1:HK61)))</f>
        <v>#NUM!</v>
      </c>
      <c r="HO63" s="13" t="e">
        <f t="array" ref="HO63">INDEX(Table12[SKU], SMALL(IF(HO$2=Table12[Brand], MATCH(ROW(Table12[Brand]), ROW(Table12[Brand]))), ROWS($HC$1:HL61)))</f>
        <v>#NUM!</v>
      </c>
      <c r="HP63" s="13" t="e">
        <f t="array" ref="HP63">INDEX(Table12[SKU], SMALL(IF(HP$2=Table12[Brand], MATCH(ROW(Table12[Brand]), ROW(Table12[Brand]))), ROWS($HC$1:HM61)))</f>
        <v>#NUM!</v>
      </c>
      <c r="HQ63" s="13" t="e">
        <f t="array" ref="HQ63">INDEX(Table12[SKU], SMALL(IF(HQ$2=Table12[Brand], MATCH(ROW(Table12[Brand]), ROW(Table12[Brand]))), ROWS($HC$1:HN61)))</f>
        <v>#NUM!</v>
      </c>
      <c r="HR63" s="13" t="e">
        <f t="array" ref="HR63">INDEX(Table12[SKU], SMALL(IF(HR$2=Table12[Brand], MATCH(ROW(Table12[Brand]), ROW(Table12[Brand]))), ROWS($HC$1:HO61)))</f>
        <v>#NUM!</v>
      </c>
      <c r="HS63" s="13" t="e">
        <f t="array" ref="HS63">INDEX(Table12[SKU], SMALL(IF(HS$2=Table12[Brand], MATCH(ROW(Table12[Brand]), ROW(Table12[Brand]))), ROWS($HC$1:HP61)))</f>
        <v>#NUM!</v>
      </c>
      <c r="HT63" s="13" t="e">
        <f t="array" ref="HT63">INDEX(Table12[SKU], SMALL(IF(HT$2=Table12[Brand], MATCH(ROW(Table12[Brand]), ROW(Table12[Brand]))), ROWS($HC$1:HQ61)))</f>
        <v>#NUM!</v>
      </c>
      <c r="HU63" s="13" t="e">
        <f t="array" ref="HU63">INDEX(Table12[SKU], SMALL(IF(HU$2=Table12[Brand], MATCH(ROW(Table12[Brand]), ROW(Table12[Brand]))), ROWS($HC$1:HR61)))</f>
        <v>#NUM!</v>
      </c>
      <c r="HV63" s="13" t="e">
        <f t="array" ref="HV63">INDEX(Table12[SKU], SMALL(IF(HV$2=Table12[Brand], MATCH(ROW(Table12[Brand]), ROW(Table12[Brand]))), ROWS($HC$1:HS61)))</f>
        <v>#NUM!</v>
      </c>
      <c r="HW63" s="13" t="e">
        <f t="array" ref="HW63">INDEX(Table12[SKU], SMALL(IF(HW$2=Table12[Brand], MATCH(ROW(Table12[Brand]), ROW(Table12[Brand]))), ROWS($HC$1:HT61)))</f>
        <v>#NUM!</v>
      </c>
      <c r="HX63" s="13" t="e">
        <f t="array" ref="HX63">INDEX(Table12[SKU], SMALL(IF(HX$2=Table12[Brand], MATCH(ROW(Table12[Brand]), ROW(Table12[Brand]))), ROWS($HC$1:HU61)))</f>
        <v>#NUM!</v>
      </c>
      <c r="HY63" s="13" t="e">
        <f t="array" ref="HY63">INDEX(Table12[SKU], SMALL(IF(HY$2=Table12[Brand], MATCH(ROW(Table12[Brand]), ROW(Table12[Brand]))), ROWS($HC$1:HV61)))</f>
        <v>#NUM!</v>
      </c>
      <c r="HZ63" s="13" t="e">
        <f t="array" ref="HZ63">INDEX(Table12[SKU], SMALL(IF(HZ$2=Table12[Brand], MATCH(ROW(Table12[Brand]), ROW(Table12[Brand]))), ROWS($HC$1:HW61)))</f>
        <v>#NUM!</v>
      </c>
      <c r="IA63" s="13" t="e">
        <f t="array" ref="IA63">INDEX(Table12[SKU], SMALL(IF(IA$2=Table12[Brand], MATCH(ROW(Table12[Brand]), ROW(Table12[Brand]))), ROWS($HC$1:HX61)))</f>
        <v>#NUM!</v>
      </c>
      <c r="IB63" s="13" t="e">
        <f t="array" ref="IB63">INDEX(Table12[SKU], SMALL(IF(IB$2=Table12[Brand], MATCH(ROW(Table12[Brand]), ROW(Table12[Brand]))), ROWS($HC$1:HY61)))</f>
        <v>#NUM!</v>
      </c>
      <c r="IC63" s="13" t="e">
        <f t="array" ref="IC63">INDEX(Table12[SKU], SMALL(IF(IC$2=Table12[Brand], MATCH(ROW(Table12[Brand]), ROW(Table12[Brand]))), ROWS($HC$1:HZ61)))</f>
        <v>#NUM!</v>
      </c>
      <c r="ID63" s="13" t="e">
        <f t="array" ref="ID63">INDEX(Table12[SKU], SMALL(IF(ID$2=Table12[Brand], MATCH(ROW(Table12[Brand]), ROW(Table12[Brand]))), ROWS($HC$1:IA61)))</f>
        <v>#NUM!</v>
      </c>
      <c r="IE63" s="13" t="e">
        <f t="array" ref="IE63">INDEX(Table12[SKU], SMALL(IF(IE$2=Table12[Brand], MATCH(ROW(Table12[Brand]), ROW(Table12[Brand]))), ROWS($HC$1:IB61)))</f>
        <v>#NUM!</v>
      </c>
      <c r="IF63" s="13" t="e">
        <f t="array" ref="IF63">INDEX(Table12[SKU], SMALL(IF(IF$2=Table12[Brand], MATCH(ROW(Table12[Brand]), ROW(Table12[Brand]))), ROWS($HC$1:IC61)))</f>
        <v>#NUM!</v>
      </c>
      <c r="IG63" s="13" t="e">
        <f t="array" ref="IG63">INDEX(Table12[SKU], SMALL(IF(IG$2=Table12[Brand], MATCH(ROW(Table12[Brand]), ROW(Table12[Brand]))), ROWS($HC$1:ID61)))</f>
        <v>#NUM!</v>
      </c>
      <c r="IH63" s="13" t="e">
        <f t="array" ref="IH63">INDEX(Table12[SKU], SMALL(IF(IH$2=Table12[Brand], MATCH(ROW(Table12[Brand]), ROW(Table12[Brand]))), ROWS($HC$1:IE61)))</f>
        <v>#NUM!</v>
      </c>
      <c r="II63" s="13" t="e">
        <f t="array" ref="II63">INDEX(Table12[SKU], SMALL(IF(II$2=Table12[Brand], MATCH(ROW(Table12[Brand]), ROW(Table12[Brand]))), ROWS($HC$1:IF61)))</f>
        <v>#NUM!</v>
      </c>
      <c r="IJ63" s="13" t="e">
        <f t="array" ref="IJ63">INDEX(Table12[SKU], SMALL(IF(IJ$2=Table12[Brand], MATCH(ROW(Table12[Brand]), ROW(Table12[Brand]))), ROWS($HC$1:IG61)))</f>
        <v>#NUM!</v>
      </c>
      <c r="IL63" t="s">
        <v>416</v>
      </c>
      <c r="IM63" t="s">
        <v>501</v>
      </c>
      <c r="IN63" s="13">
        <f t="shared" si="0"/>
        <v>0</v>
      </c>
    </row>
    <row r="64" spans="33:248">
      <c r="AG64" s="2" t="s">
        <v>112</v>
      </c>
      <c r="AH64" s="3" t="s">
        <v>58</v>
      </c>
      <c r="AJ64" s="13" t="e" cm="1">
        <f t="array" ref="AJ64">INDEX(Table4[activity], SMALL(IF(AJ$2=Table4[subcategory], MATCH(ROW(Table4[subcategory]), ROW(Table4[subcategory]))), ROWS($AG$1:AG62)))</f>
        <v>#NUM!</v>
      </c>
      <c r="AK64" s="13" t="e" cm="1">
        <f t="array" ref="AK64">INDEX(Table4[activity], SMALL(IF(AK$2=Table4[subcategory], MATCH(ROW(Table4[subcategory]), ROW(Table4[subcategory]))), ROWS($AG$1:AH62)))</f>
        <v>#NUM!</v>
      </c>
      <c r="AL64" s="13" t="e" cm="1">
        <f t="array" ref="AL64">INDEX(Table4[activity], SMALL(IF(AL$2=Table4[subcategory], MATCH(ROW(Table4[subcategory]), ROW(Table4[subcategory]))), ROWS($AG$1:AI62)))</f>
        <v>#NUM!</v>
      </c>
      <c r="AM64" s="13" t="e" cm="1">
        <f t="array" ref="AM64">INDEX(Table4[activity], SMALL(IF(AM$2=Table4[subcategory], MATCH(ROW(Table4[subcategory]), ROW(Table4[subcategory]))), ROWS($AG$1:AJ62)))</f>
        <v>#NUM!</v>
      </c>
      <c r="AN64" s="13" t="e" cm="1">
        <f t="array" ref="AN64">INDEX(Table4[activity], SMALL(IF(AN$2=Table4[subcategory], MATCH(ROW(Table4[subcategory]), ROW(Table4[subcategory]))), ROWS($AG$1:AK62)))</f>
        <v>#NUM!</v>
      </c>
      <c r="AO64" s="13" t="e" cm="1">
        <f t="array" ref="AO64">INDEX(Table4[activity], SMALL(IF(AO$2=Table4[subcategory], MATCH(ROW(Table4[subcategory]), ROW(Table4[subcategory]))), ROWS($AG$1:AL62)))</f>
        <v>#NUM!</v>
      </c>
      <c r="AP64" s="13" t="e" cm="1">
        <f t="array" ref="AP64">INDEX(Table4[activity], SMALL(IF(AP$2=Table4[subcategory], MATCH(ROW(Table4[subcategory]), ROW(Table4[subcategory]))), ROWS($AG$1:AM62)))</f>
        <v>#NUM!</v>
      </c>
      <c r="AQ64" s="13" t="e" cm="1">
        <f t="array" ref="AQ64">INDEX(Table4[activity], SMALL(IF(AQ$2=Table4[subcategory], MATCH(ROW(Table4[subcategory]), ROW(Table4[subcategory]))), ROWS($AG$1:AN62)))</f>
        <v>#NUM!</v>
      </c>
      <c r="AR64" s="13" t="e" cm="1">
        <f t="array" ref="AR64">INDEX(Table4[activity], SMALL(IF(AR$2=Table4[subcategory], MATCH(ROW(Table4[subcategory]), ROW(Table4[subcategory]))), ROWS($AG$1:AO62)))</f>
        <v>#NUM!</v>
      </c>
      <c r="AS64" s="13" t="e" cm="1">
        <f t="array" ref="AS64">INDEX(Table4[activity], SMALL(IF(AS$2=Table4[subcategory], MATCH(ROW(Table4[subcategory]), ROW(Table4[subcategory]))), ROWS($AG$1:AP62)))</f>
        <v>#NUM!</v>
      </c>
      <c r="AT64" s="13" t="e" cm="1">
        <f t="array" ref="AT64">INDEX(Table4[activity], SMALL(IF(AT$2=Table4[subcategory], MATCH(ROW(Table4[subcategory]), ROW(Table4[subcategory]))), ROWS($AG$1:AQ62)))</f>
        <v>#NUM!</v>
      </c>
      <c r="AU64" s="13" t="e" cm="1">
        <f t="array" ref="AU64">INDEX(Table4[activity], SMALL(IF(AU$2=Table4[subcategory], MATCH(ROW(Table4[subcategory]), ROW(Table4[subcategory]))), ROWS($AG$1:AR62)))</f>
        <v>#NUM!</v>
      </c>
      <c r="AV64" s="13" t="e" cm="1">
        <f t="array" ref="AV64">INDEX(Table4[activity], SMALL(IF(AV$2=Table4[subcategory], MATCH(ROW(Table4[subcategory]), ROW(Table4[subcategory]))), ROWS($AG$1:AS62)))</f>
        <v>#NUM!</v>
      </c>
      <c r="AW64" s="13" t="e" cm="1">
        <f t="array" ref="AW64">INDEX(Table4[activity], SMALL(IF(AW$2=Table4[subcategory], MATCH(ROW(Table4[subcategory]), ROW(Table4[subcategory]))), ROWS($AG$1:AT62)))</f>
        <v>#NUM!</v>
      </c>
      <c r="AX64" s="13" t="e" cm="1">
        <f t="array" ref="AX64">INDEX(Table4[activity], SMALL(IF(AX$2=Table4[subcategory], MATCH(ROW(Table4[subcategory]), ROW(Table4[subcategory]))), ROWS($AG$1:AU62)))</f>
        <v>#NUM!</v>
      </c>
      <c r="AY64" s="13" t="e" cm="1">
        <f t="array" ref="AY64">INDEX(Table4[activity], SMALL(IF(AY$2=Table4[subcategory], MATCH(ROW(Table4[subcategory]), ROW(Table4[subcategory]))), ROWS($AG$1:AV62)))</f>
        <v>#NUM!</v>
      </c>
      <c r="AZ64" s="13" t="e" cm="1">
        <f t="array" ref="AZ64">INDEX(Table4[activity], SMALL(IF(AZ$2=Table4[subcategory], MATCH(ROW(Table4[subcategory]), ROW(Table4[subcategory]))), ROWS($AG$1:AW62)))</f>
        <v>#NUM!</v>
      </c>
      <c r="BA64" s="13" t="e" cm="1">
        <f t="array" ref="BA64">INDEX(Table4[activity], SMALL(IF(BA$2=Table4[subcategory], MATCH(ROW(Table4[subcategory]), ROW(Table4[subcategory]))), ROWS($AG$1:AX62)))</f>
        <v>#NUM!</v>
      </c>
      <c r="BB64" s="13" t="e" cm="1">
        <f t="array" ref="BB64">INDEX(Table4[activity], SMALL(IF(BB$2=Table4[subcategory], MATCH(ROW(Table4[subcategory]), ROW(Table4[subcategory]))), ROWS($AG$1:AY62)))</f>
        <v>#NUM!</v>
      </c>
      <c r="BD64" s="13" t="s">
        <v>83</v>
      </c>
      <c r="BE64" s="13" t="s">
        <v>68</v>
      </c>
      <c r="BG64" s="13" t="e">
        <f t="array" ref="BG64">INDEX(Table5[subactivity], SMALL(IF(BG$2=Table5[activity], MATCH(ROW(Table5[activity]), ROW(Table5[activity]))), ROWS($BD$1:BD62)))</f>
        <v>#NUM!</v>
      </c>
      <c r="BH64" s="13" t="e">
        <f t="array" ref="BH64">INDEX(Table5[subactivity], SMALL(IF(BH$2=Table5[activity], MATCH(ROW(Table5[activity]), ROW(Table5[activity]))), ROWS($BD$1:BE62)))</f>
        <v>#NUM!</v>
      </c>
      <c r="BI64" s="13" t="e">
        <f t="array" ref="BI64">INDEX(Table5[subactivity], SMALL(IF(BI$2=Table5[activity], MATCH(ROW(Table5[activity]), ROW(Table5[activity]))), ROWS($BD$1:BF62)))</f>
        <v>#NUM!</v>
      </c>
      <c r="BJ64" s="13" t="e">
        <f t="array" ref="BJ64">INDEX(Table5[subactivity], SMALL(IF(BJ$2=Table5[activity], MATCH(ROW(Table5[activity]), ROW(Table5[activity]))), ROWS($BD$1:BG62)))</f>
        <v>#NUM!</v>
      </c>
      <c r="BK64" s="13" t="e">
        <f t="array" ref="BK64">INDEX(Table5[subactivity], SMALL(IF(BK$2=Table5[activity], MATCH(ROW(Table5[activity]), ROW(Table5[activity]))), ROWS($BD$1:BH62)))</f>
        <v>#NUM!</v>
      </c>
      <c r="BL64" s="13" t="e">
        <f t="array" ref="BL64">INDEX(Table5[subactivity], SMALL(IF(BL$2=Table5[activity], MATCH(ROW(Table5[activity]), ROW(Table5[activity]))), ROWS($BD$1:BI62)))</f>
        <v>#NUM!</v>
      </c>
      <c r="BM64" s="13" t="e">
        <f t="array" ref="BM64">INDEX(Table5[subactivity], SMALL(IF(BM$2=Table5[activity], MATCH(ROW(Table5[activity]), ROW(Table5[activity]))), ROWS($BD$1:BJ62)))</f>
        <v>#NUM!</v>
      </c>
      <c r="BN64" s="13" t="e">
        <f t="array" ref="BN64">INDEX(Table5[subactivity], SMALL(IF(BN$2=Table5[activity], MATCH(ROW(Table5[activity]), ROW(Table5[activity]))), ROWS($BD$1:BK62)))</f>
        <v>#NUM!</v>
      </c>
      <c r="BO64" s="13" t="e">
        <f t="array" ref="BO64">INDEX(Table5[subactivity], SMALL(IF(BO$2=Table5[activity], MATCH(ROW(Table5[activity]), ROW(Table5[activity]))), ROWS($BD$1:BL62)))</f>
        <v>#NUM!</v>
      </c>
      <c r="BP64" s="13" t="e">
        <f t="array" ref="BP64">INDEX(Table5[subactivity], SMALL(IF(BP$2=Table5[activity], MATCH(ROW(Table5[activity]), ROW(Table5[activity]))), ROWS($BD$1:BM62)))</f>
        <v>#NUM!</v>
      </c>
      <c r="BQ64" s="13" t="e">
        <f t="array" ref="BQ64">INDEX(Table5[subactivity], SMALL(IF(BQ$2=Table5[activity], MATCH(ROW(Table5[activity]), ROW(Table5[activity]))), ROWS($BD$1:BN62)))</f>
        <v>#NUM!</v>
      </c>
      <c r="BR64" s="13" t="e">
        <f t="array" ref="BR64">INDEX(Table5[subactivity], SMALL(IF(BR$2=Table5[activity], MATCH(ROW(Table5[activity]), ROW(Table5[activity]))), ROWS($BD$1:BO62)))</f>
        <v>#NUM!</v>
      </c>
      <c r="BS64" s="13" t="e">
        <f t="array" ref="BS64">INDEX(Table5[subactivity], SMALL(IF(BS$2=Table5[activity], MATCH(ROW(Table5[activity]), ROW(Table5[activity]))), ROWS($BD$1:BP62)))</f>
        <v>#NUM!</v>
      </c>
      <c r="BT64" s="13" t="e">
        <f t="array" ref="BT64">INDEX(Table5[subactivity], SMALL(IF(BT$2=Table5[activity], MATCH(ROW(Table5[activity]), ROW(Table5[activity]))), ROWS($BD$1:BQ62)))</f>
        <v>#NUM!</v>
      </c>
      <c r="BU64" s="13" t="e">
        <f t="array" ref="BU64">INDEX(Table5[subactivity], SMALL(IF(BU$2=Table5[activity], MATCH(ROW(Table5[activity]), ROW(Table5[activity]))), ROWS($BD$1:BR62)))</f>
        <v>#NUM!</v>
      </c>
      <c r="BV64" s="13" t="e">
        <f t="array" ref="BV64">INDEX(Table5[subactivity], SMALL(IF(BV$2=Table5[activity], MATCH(ROW(Table5[activity]), ROW(Table5[activity]))), ROWS($BD$1:BS62)))</f>
        <v>#NUM!</v>
      </c>
      <c r="BW64" s="13" t="e">
        <f t="array" ref="BW64">INDEX(Table5[subactivity], SMALL(IF(BW$2=Table5[activity], MATCH(ROW(Table5[activity]), ROW(Table5[activity]))), ROWS($BD$1:BT62)))</f>
        <v>#NUM!</v>
      </c>
      <c r="BX64" s="13" t="e">
        <f t="array" ref="BX64">INDEX(Table5[subactivity], SMALL(IF(BX$2=Table5[activity], MATCH(ROW(Table5[activity]), ROW(Table5[activity]))), ROWS($BD$1:BU62)))</f>
        <v>#NUM!</v>
      </c>
      <c r="BY64" s="13" t="e">
        <f t="array" ref="BY64">INDEX(Table5[subactivity], SMALL(IF(BY$2=Table5[activity], MATCH(ROW(Table5[activity]), ROW(Table5[activity]))), ROWS($BD$1:BV62)))</f>
        <v>#NUM!</v>
      </c>
      <c r="BZ64" s="13" t="e">
        <f t="array" ref="BZ64">INDEX(Table5[subactivity], SMALL(IF(BZ$2=Table5[activity], MATCH(ROW(Table5[activity]), ROW(Table5[activity]))), ROWS($BD$1:BW62)))</f>
        <v>#NUM!</v>
      </c>
      <c r="CA64" s="13" t="e">
        <f t="array" ref="CA64">INDEX(Table5[subactivity], SMALL(IF(CA$2=Table5[activity], MATCH(ROW(Table5[activity]), ROW(Table5[activity]))), ROWS($BD$1:BX62)))</f>
        <v>#NUM!</v>
      </c>
      <c r="CB64" s="13" t="e">
        <f t="array" ref="CB64">INDEX(Table5[subactivity], SMALL(IF(CB$2=Table5[activity], MATCH(ROW(Table5[activity]), ROW(Table5[activity]))), ROWS($BD$1:BY62)))</f>
        <v>#NUM!</v>
      </c>
      <c r="CC64" s="13" t="e">
        <f t="array" ref="CC64">INDEX(Table5[subactivity], SMALL(IF(CC$2=Table5[activity], MATCH(ROW(Table5[activity]), ROW(Table5[activity]))), ROWS($BD$1:BZ62)))</f>
        <v>#NUM!</v>
      </c>
      <c r="CD64" s="13" t="e">
        <f t="array" ref="CD64">INDEX(Table5[subactivity], SMALL(IF(CD$2=Table5[activity], MATCH(ROW(Table5[activity]), ROW(Table5[activity]))), ROWS($BD$1:CA62)))</f>
        <v>#NUM!</v>
      </c>
      <c r="CE64" s="13" t="e">
        <f t="array" ref="CE64">INDEX(Table5[subactivity], SMALL(IF(CE$2=Table5[activity], MATCH(ROW(Table5[activity]), ROW(Table5[activity]))), ROWS($BD$1:CB62)))</f>
        <v>#NUM!</v>
      </c>
      <c r="CF64" s="13" t="e">
        <f t="array" ref="CF64">INDEX(Table5[subactivity], SMALL(IF(CF$2=Table5[activity], MATCH(ROW(Table5[activity]), ROW(Table5[activity]))), ROWS($BD$1:CC62)))</f>
        <v>#NUM!</v>
      </c>
      <c r="CG64" s="13" t="e">
        <f t="array" ref="CG64">INDEX(Table5[subactivity], SMALL(IF(CG$2=Table5[activity], MATCH(ROW(Table5[activity]), ROW(Table5[activity]))), ROWS($BD$1:CD62)))</f>
        <v>#NUM!</v>
      </c>
      <c r="CH64" s="13" t="e">
        <f t="array" ref="CH64">INDEX(Table5[subactivity], SMALL(IF(CH$2=Table5[activity], MATCH(ROW(Table5[activity]), ROW(Table5[activity]))), ROWS($BD$1:CE62)))</f>
        <v>#NUM!</v>
      </c>
      <c r="CI64" s="13" t="e">
        <f t="array" ref="CI64">INDEX(Table5[subactivity], SMALL(IF(CI$2=Table5[activity], MATCH(ROW(Table5[activity]), ROW(Table5[activity]))), ROWS($BD$1:CF62)))</f>
        <v>#NUM!</v>
      </c>
      <c r="CJ64" s="13" t="e">
        <f t="array" ref="CJ64">INDEX(Table5[subactivity], SMALL(IF(CJ$2=Table5[activity], MATCH(ROW(Table5[activity]), ROW(Table5[activity]))), ROWS($BD$1:CG62)))</f>
        <v>#NUM!</v>
      </c>
      <c r="CK64" s="13" t="e">
        <f t="array" ref="CK64">INDEX(Table5[subactivity], SMALL(IF(CK$2=Table5[activity], MATCH(ROW(Table5[activity]), ROW(Table5[activity]))), ROWS($BD$1:CH62)))</f>
        <v>#NUM!</v>
      </c>
      <c r="CL64" s="13" t="e">
        <f t="array" ref="CL64">INDEX(Table5[subactivity], SMALL(IF(CL$2=Table5[activity], MATCH(ROW(Table5[activity]), ROW(Table5[activity]))), ROWS($BD$1:CI62)))</f>
        <v>#NUM!</v>
      </c>
      <c r="CM64" s="13" t="e">
        <f t="array" ref="CM64">INDEX(Table5[subactivity], SMALL(IF(CM$2=Table5[activity], MATCH(ROW(Table5[activity]), ROW(Table5[activity]))), ROWS($BD$1:CJ62)))</f>
        <v>#NUM!</v>
      </c>
      <c r="CN64" s="13" t="e">
        <f t="array" ref="CN64">INDEX(Table5[subactivity], SMALL(IF(CN$2=Table5[activity], MATCH(ROW(Table5[activity]), ROW(Table5[activity]))), ROWS($BD$1:CK62)))</f>
        <v>#NUM!</v>
      </c>
      <c r="CO64" s="13" t="e">
        <f t="array" ref="CO64">INDEX(Table5[subactivity], SMALL(IF(CO$2=Table5[activity], MATCH(ROW(Table5[activity]), ROW(Table5[activity]))), ROWS($BD$1:CL62)))</f>
        <v>#NUM!</v>
      </c>
      <c r="CP64" s="13" t="e">
        <f t="array" ref="CP64">INDEX(Table5[subactivity], SMALL(IF(CP$2=Table5[activity], MATCH(ROW(Table5[activity]), ROW(Table5[activity]))), ROWS($BD$1:CM62)))</f>
        <v>#NUM!</v>
      </c>
      <c r="DG64" s="13" t="s">
        <v>149</v>
      </c>
      <c r="DH64" s="13" t="s">
        <v>613</v>
      </c>
      <c r="DJ64" s="13" t="e">
        <f t="array" ref="DJ64">INDEX(Table8[account], SMALL(IF(DJ$2=Table8[subchannel], MATCH(ROW(Table8[subchannel]), ROW(Table8[subchannel]))), ROWS($DG$1:DG62)))</f>
        <v>#NUM!</v>
      </c>
      <c r="DK64" s="13" t="e">
        <f t="array" ref="DK64">INDEX(Table8[account], SMALL(IF(DK$2=Table8[subchannel], MATCH(ROW(Table8[subchannel]), ROW(Table8[subchannel]))), ROWS($DG$1:DH62)))</f>
        <v>#NUM!</v>
      </c>
      <c r="DL64" s="13" t="e">
        <f t="array" ref="DL64">INDEX(Table8[account], SMALL(IF(DL$2=Table8[subchannel], MATCH(ROW(Table8[subchannel]), ROW(Table8[subchannel]))), ROWS($DG$1:DI62)))</f>
        <v>#NUM!</v>
      </c>
      <c r="DM64" s="13" t="e">
        <f t="array" ref="DM64">INDEX(Table8[account], SMALL(IF(DM$2=Table8[subchannel], MATCH(ROW(Table8[subchannel]), ROW(Table8[subchannel]))), ROWS($DG$1:DJ62)))</f>
        <v>#NUM!</v>
      </c>
      <c r="DN64" s="13" t="e">
        <f t="array" ref="DN64">INDEX(Table8[account], SMALL(IF(DN$2=Table8[subchannel], MATCH(ROW(Table8[subchannel]), ROW(Table8[subchannel]))), ROWS($DG$1:DK62)))</f>
        <v>#NUM!</v>
      </c>
      <c r="DO64" s="13" t="e">
        <f t="array" ref="DO64">INDEX(Table8[account], SMALL(IF(DO$2=Table8[subchannel], MATCH(ROW(Table8[subchannel]), ROW(Table8[subchannel]))), ROWS($DG$1:DL62)))</f>
        <v>#NUM!</v>
      </c>
      <c r="DP64" s="13" t="e">
        <f t="array" ref="DP64">INDEX(Table8[account], SMALL(IF(DP$2=Table8[subchannel], MATCH(ROW(Table8[subchannel]), ROW(Table8[subchannel]))), ROWS($DG$1:DM62)))</f>
        <v>#NUM!</v>
      </c>
      <c r="DQ64" s="13" t="e">
        <f t="array" ref="DQ64">INDEX(Table8[account], SMALL(IF(DQ$2=Table8[subchannel], MATCH(ROW(Table8[subchannel]), ROW(Table8[subchannel]))), ROWS($DG$1:DN62)))</f>
        <v>#NUM!</v>
      </c>
      <c r="DR64" s="13" t="e">
        <f t="array" ref="DR64">INDEX(Table8[account], SMALL(IF(DR$2=Table8[subchannel], MATCH(ROW(Table8[subchannel]), ROW(Table8[subchannel]))), ROWS($DG$1:DO62)))</f>
        <v>#NUM!</v>
      </c>
      <c r="DS64" s="13" t="e">
        <f t="array" ref="DS64">INDEX(Table8[account], SMALL(IF(DS$2=Table8[subchannel], MATCH(ROW(Table8[subchannel]), ROW(Table8[subchannel]))), ROWS($DG$1:DP62)))</f>
        <v>#NUM!</v>
      </c>
      <c r="DT64" s="13" t="e">
        <f t="array" ref="DT64">INDEX(Table8[account], SMALL(IF(DT$2=Table8[subchannel], MATCH(ROW(Table8[subchannel]), ROW(Table8[subchannel]))), ROWS($DG$1:DQ62)))</f>
        <v>#NUM!</v>
      </c>
      <c r="DU64" s="13" t="e">
        <f t="array" ref="DU64">INDEX(Table8[account], SMALL(IF(DU$2=Table8[subchannel], MATCH(ROW(Table8[subchannel]), ROW(Table8[subchannel]))), ROWS($DG$1:DR62)))</f>
        <v>#NUM!</v>
      </c>
      <c r="DV64" s="13" t="e">
        <f t="array" ref="DV64">INDEX(Table8[account], SMALL(IF(DV$2=Table8[subchannel], MATCH(ROW(Table8[subchannel]), ROW(Table8[subchannel]))), ROWS($DG$1:DS62)))</f>
        <v>#NUM!</v>
      </c>
      <c r="DW64" s="13" t="e">
        <f t="array" ref="DW64">INDEX(Table8[account], SMALL(IF(DW$2=Table8[subchannel], MATCH(ROW(Table8[subchannel]), ROW(Table8[subchannel]))), ROWS($DG$1:DT62)))</f>
        <v>#NUM!</v>
      </c>
      <c r="DX64" s="13" t="e">
        <f t="array" ref="DX64">INDEX(Table8[account], SMALL(IF(DX$2=Table8[subchannel], MATCH(ROW(Table8[subchannel]), ROW(Table8[subchannel]))), ROWS($DG$1:DU62)))</f>
        <v>#NUM!</v>
      </c>
      <c r="DY64" s="13" t="e">
        <f t="array" ref="DY64">INDEX(Table8[account], SMALL(IF(DY$2=Table8[subchannel], MATCH(ROW(Table8[subchannel]), ROW(Table8[subchannel]))), ROWS($DG$1:DV62)))</f>
        <v>#NUM!</v>
      </c>
      <c r="DZ64" s="13" t="e">
        <f t="array" ref="DZ64">INDEX(Table8[account], SMALL(IF(DZ$2=Table8[subchannel], MATCH(ROW(Table8[subchannel]), ROW(Table8[subchannel]))), ROWS($DG$1:DW62)))</f>
        <v>#NUM!</v>
      </c>
      <c r="EB64" s="13" t="s">
        <v>178</v>
      </c>
      <c r="EC64" s="13" t="s">
        <v>251</v>
      </c>
      <c r="EE64" s="13" t="e">
        <f t="array" ref="EE64">INDEX(Table9[subaccount], SMALL(IF(EE$2=Table9[account], MATCH(ROW(Table9[account]), ROW(Table9[account]))), ROWS($EB$1:EB62)))</f>
        <v>#NUM!</v>
      </c>
      <c r="EF64" s="13" t="e">
        <f t="array" ref="EF64">INDEX(Table9[subaccount], SMALL(IF(EF$2=Table9[account], MATCH(ROW(Table9[account]), ROW(Table9[account]))), ROWS($EB$1:EC62)))</f>
        <v>#NUM!</v>
      </c>
      <c r="EG64" s="13" t="e">
        <f t="array" ref="EG64">INDEX(Table9[subaccount], SMALL(IF(EG$2=Table9[account], MATCH(ROW(Table9[account]), ROW(Table9[account]))), ROWS($EB$1:ED62)))</f>
        <v>#NUM!</v>
      </c>
      <c r="EH64" s="13" t="e">
        <f t="array" ref="EH64">INDEX(Table9[subaccount], SMALL(IF(EH$2=Table9[account], MATCH(ROW(Table9[account]), ROW(Table9[account]))), ROWS($EB$1:EE62)))</f>
        <v>#NUM!</v>
      </c>
      <c r="EI64" s="13" t="e">
        <f t="array" ref="EI64">INDEX(Table9[subaccount], SMALL(IF(EI$2=Table9[account], MATCH(ROW(Table9[account]), ROW(Table9[account]))), ROWS($EB$1:EF62)))</f>
        <v>#NUM!</v>
      </c>
      <c r="EJ64" s="13" t="e">
        <f t="array" ref="EJ64">INDEX(Table9[subaccount], SMALL(IF(EJ$2=Table9[account], MATCH(ROW(Table9[account]), ROW(Table9[account]))), ROWS($EB$1:EG62)))</f>
        <v>#NUM!</v>
      </c>
      <c r="EK64" s="13" t="e">
        <f t="array" ref="EK64">INDEX(Table9[subaccount], SMALL(IF(EK$2=Table9[account], MATCH(ROW(Table9[account]), ROW(Table9[account]))), ROWS($EB$1:EH62)))</f>
        <v>#NUM!</v>
      </c>
      <c r="EL64" s="13" t="e">
        <f t="array" ref="EL64">INDEX(Table9[subaccount], SMALL(IF(EL$2=Table9[account], MATCH(ROW(Table9[account]), ROW(Table9[account]))), ROWS($EB$1:EI62)))</f>
        <v>#NUM!</v>
      </c>
      <c r="EM64" s="13" t="e">
        <f t="array" ref="EM64">INDEX(Table9[subaccount], SMALL(IF(EM$2=Table9[account], MATCH(ROW(Table9[account]), ROW(Table9[account]))), ROWS($EB$1:EJ62)))</f>
        <v>#NUM!</v>
      </c>
      <c r="EN64" s="13" t="e">
        <f t="array" ref="EN64">INDEX(Table9[subaccount], SMALL(IF(EN$2=Table9[account], MATCH(ROW(Table9[account]), ROW(Table9[account]))), ROWS($EB$1:EK62)))</f>
        <v>#NUM!</v>
      </c>
      <c r="EO64" s="13" t="e">
        <f t="array" ref="EO64">INDEX(Table9[subaccount], SMALL(IF(EO$2=Table9[account], MATCH(ROW(Table9[account]), ROW(Table9[account]))), ROWS($EB$1:EL62)))</f>
        <v>#NUM!</v>
      </c>
      <c r="EP64" s="13" t="e">
        <f t="array" ref="EP64">INDEX(Table9[subaccount], SMALL(IF(EP$2=Table9[account], MATCH(ROW(Table9[account]), ROW(Table9[account]))), ROWS($EB$1:EM62)))</f>
        <v>#NUM!</v>
      </c>
      <c r="EQ64" s="13" t="e">
        <f t="array" ref="EQ64">INDEX(Table9[subaccount], SMALL(IF(EQ$2=Table9[account], MATCH(ROW(Table9[account]), ROW(Table9[account]))), ROWS($EB$1:EN62)))</f>
        <v>#NUM!</v>
      </c>
      <c r="ER64" s="13" t="e">
        <f t="array" ref="ER64">INDEX(Table9[subaccount], SMALL(IF(ER$2=Table9[account], MATCH(ROW(Table9[account]), ROW(Table9[account]))), ROWS($EB$1:EO62)))</f>
        <v>#NUM!</v>
      </c>
      <c r="ES64" s="13" t="e">
        <f t="array" ref="ES64">INDEX(Table9[subaccount], SMALL(IF(ES$2=Table9[account], MATCH(ROW(Table9[account]), ROW(Table9[account]))), ROWS($EB$1:EP62)))</f>
        <v>#NUM!</v>
      </c>
      <c r="ET64" s="13" t="e">
        <f t="array" ref="ET64">INDEX(Table9[subaccount], SMALL(IF(ET$2=Table9[account], MATCH(ROW(Table9[account]), ROW(Table9[account]))), ROWS($EB$1:EQ62)))</f>
        <v>#NUM!</v>
      </c>
      <c r="EU64" s="13" t="e">
        <f t="array" ref="EU64">INDEX(Table9[subaccount], SMALL(IF(EU$2=Table9[account], MATCH(ROW(Table9[account]), ROW(Table9[account]))), ROWS($EB$1:ER62)))</f>
        <v>#NUM!</v>
      </c>
      <c r="EV64" s="13" t="e">
        <f t="array" ref="EV64">INDEX(Table9[subaccount], SMALL(IF(EV$2=Table9[account], MATCH(ROW(Table9[account]), ROW(Table9[account]))), ROWS($EB$1:ES62)))</f>
        <v>#NUM!</v>
      </c>
      <c r="EW64" s="13" t="e">
        <f t="array" ref="EW64">INDEX(Table9[subaccount], SMALL(IF(EW$2=Table9[account], MATCH(ROW(Table9[account]), ROW(Table9[account]))), ROWS($EB$1:ET62)))</f>
        <v>#NUM!</v>
      </c>
      <c r="EX64" s="13" t="e">
        <f t="array" ref="EX64">INDEX(Table9[subaccount], SMALL(IF(EX$2=Table9[account], MATCH(ROW(Table9[account]), ROW(Table9[account]))), ROWS($EB$1:EU62)))</f>
        <v>#NUM!</v>
      </c>
      <c r="EY64" s="13" t="e">
        <f t="array" ref="EY64">INDEX(Table9[subaccount], SMALL(IF(EY$2=Table9[account], MATCH(ROW(Table9[account]), ROW(Table9[account]))), ROWS($EB$1:EV62)))</f>
        <v>#NUM!</v>
      </c>
      <c r="EZ64" s="13" t="e">
        <f t="array" ref="EZ64">INDEX(Table9[subaccount], SMALL(IF(EZ$2=Table9[account], MATCH(ROW(Table9[account]), ROW(Table9[account]))), ROWS($EB$1:EW62)))</f>
        <v>#NUM!</v>
      </c>
      <c r="FA64" s="13" t="e">
        <f t="array" ref="FA64">INDEX(Table9[subaccount], SMALL(IF(FA$2=Table9[account], MATCH(ROW(Table9[account]), ROW(Table9[account]))), ROWS($EB$1:EX62)))</f>
        <v>#NUM!</v>
      </c>
      <c r="FB64" s="13" t="e">
        <f t="array" ref="FB64">INDEX(Table9[subaccount], SMALL(IF(FB$2=Table9[account], MATCH(ROW(Table9[account]), ROW(Table9[account]))), ROWS($EB$1:EY62)))</f>
        <v>#NUM!</v>
      </c>
      <c r="FC64" s="13" t="e">
        <f t="array" ref="FC64">INDEX(Table9[subaccount], SMALL(IF(FC$2=Table9[account], MATCH(ROW(Table9[account]), ROW(Table9[account]))), ROWS($EB$1:EZ62)))</f>
        <v>#NUM!</v>
      </c>
      <c r="FD64" s="13" t="e">
        <f t="array" ref="FD64">INDEX(Table9[subaccount], SMALL(IF(FD$2=Table9[account], MATCH(ROW(Table9[account]), ROW(Table9[account]))), ROWS($EB$1:FA62)))</f>
        <v>#NUM!</v>
      </c>
      <c r="FE64" s="13" t="e">
        <f t="array" ref="FE64">INDEX(Table9[subaccount], SMALL(IF(FE$2=Table9[account], MATCH(ROW(Table9[account]), ROW(Table9[account]))), ROWS($EB$1:FB62)))</f>
        <v>#NUM!</v>
      </c>
      <c r="FF64" s="13" t="e">
        <f t="array" ref="FF64">INDEX(Table9[subaccount], SMALL(IF(FF$2=Table9[account], MATCH(ROW(Table9[account]), ROW(Table9[account]))), ROWS($EB$1:FC62)))</f>
        <v>#NUM!</v>
      </c>
      <c r="FG64" s="13" t="e">
        <f t="array" ref="FG64">INDEX(Table9[subaccount], SMALL(IF(FG$2=Table9[account], MATCH(ROW(Table9[account]), ROW(Table9[account]))), ROWS($EB$1:FD62)))</f>
        <v>#NUM!</v>
      </c>
      <c r="FH64" s="13" t="e">
        <f t="array" ref="FH64">INDEX(Table9[subaccount], SMALL(IF(FH$2=Table9[account], MATCH(ROW(Table9[account]), ROW(Table9[account]))), ROWS($EB$1:FE62)))</f>
        <v>#NUM!</v>
      </c>
      <c r="FI64" s="13" t="e">
        <f t="array" ref="FI64">INDEX(Table9[subaccount], SMALL(IF(FI$2=Table9[account], MATCH(ROW(Table9[account]), ROW(Table9[account]))), ROWS($EB$1:FF62)))</f>
        <v>#NUM!</v>
      </c>
      <c r="FJ64" s="13" t="e">
        <f t="array" ref="FJ64">INDEX(Table9[subaccount], SMALL(IF(FJ$2=Table9[account], MATCH(ROW(Table9[account]), ROW(Table9[account]))), ROWS($EB$1:FG62)))</f>
        <v>#NUM!</v>
      </c>
      <c r="FK64" s="13" t="e">
        <f t="array" ref="FK64">INDEX(Table9[subaccount], SMALL(IF(FK$2=Table9[account], MATCH(ROW(Table9[account]), ROW(Table9[account]))), ROWS($EB$1:FH62)))</f>
        <v>#NUM!</v>
      </c>
      <c r="FL64" s="13" t="e">
        <f t="array" ref="FL64">INDEX(Table9[subaccount], SMALL(IF(FL$2=Table9[account], MATCH(ROW(Table9[account]), ROW(Table9[account]))), ROWS($EB$1:FI62)))</f>
        <v>#NUM!</v>
      </c>
      <c r="FM64" s="13" t="e">
        <f t="array" ref="FM64">INDEX(Table9[subaccount], SMALL(IF(FM$2=Table9[account], MATCH(ROW(Table9[account]), ROW(Table9[account]))), ROWS($EB$1:FJ62)))</f>
        <v>#NUM!</v>
      </c>
      <c r="FN64" s="13" t="e">
        <f t="array" ref="FN64">INDEX(Table9[subaccount], SMALL(IF(FN$2=Table9[account], MATCH(ROW(Table9[account]), ROW(Table9[account]))), ROWS($EB$1:FK62)))</f>
        <v>#NUM!</v>
      </c>
      <c r="FO64" s="13" t="e">
        <f t="array" ref="FO64">INDEX(Table9[subaccount], SMALL(IF(FO$2=Table9[account], MATCH(ROW(Table9[account]), ROW(Table9[account]))), ROWS($EB$1:FL62)))</f>
        <v>#NUM!</v>
      </c>
      <c r="FP64" s="13" t="e">
        <f t="array" ref="FP64">INDEX(Table9[subaccount], SMALL(IF(FP$2=Table9[account], MATCH(ROW(Table9[account]), ROW(Table9[account]))), ROWS($EB$1:FM62)))</f>
        <v>#NUM!</v>
      </c>
      <c r="FQ64" s="13" t="e">
        <f t="array" ref="FQ64">INDEX(Table9[subaccount], SMALL(IF(FQ$2=Table9[account], MATCH(ROW(Table9[account]), ROW(Table9[account]))), ROWS($EB$1:FN62)))</f>
        <v>#NUM!</v>
      </c>
      <c r="FR64" s="13" t="e">
        <f t="array" ref="FR64">INDEX(Table9[subaccount], SMALL(IF(FR$2=Table9[account], MATCH(ROW(Table9[account]), ROW(Table9[account]))), ROWS($EB$1:FO62)))</f>
        <v>#NUM!</v>
      </c>
      <c r="FS64" s="13" t="e">
        <f t="array" ref="FS64">INDEX(Table9[subaccount], SMALL(IF(FS$2=Table9[account], MATCH(ROW(Table9[account]), ROW(Table9[account]))), ROWS($EB$1:FP62)))</f>
        <v>#NUM!</v>
      </c>
      <c r="FT64" s="13" t="e">
        <f t="array" ref="FT64">INDEX(Table9[subaccount], SMALL(IF(FT$2=Table9[account], MATCH(ROW(Table9[account]), ROW(Table9[account]))), ROWS($EB$1:FQ62)))</f>
        <v>#NUM!</v>
      </c>
      <c r="FU64" s="13" t="e">
        <f t="array" ref="FU64">INDEX(Table9[subaccount], SMALL(IF(FU$2=Table9[account], MATCH(ROW(Table9[account]), ROW(Table9[account]))), ROWS($EB$1:FR62)))</f>
        <v>#NUM!</v>
      </c>
      <c r="FV64" s="13" t="e">
        <f t="array" ref="FV64">INDEX(Table9[subaccount], SMALL(IF(FV$2=Table9[account], MATCH(ROW(Table9[account]), ROW(Table9[account]))), ROWS($EB$1:FS62)))</f>
        <v>#NUM!</v>
      </c>
      <c r="FW64" s="13" t="e">
        <f t="array" ref="FW64">INDEX(Table9[subaccount], SMALL(IF(FW$2=Table9[account], MATCH(ROW(Table9[account]), ROW(Table9[account]))), ROWS($EB$1:FT62)))</f>
        <v>#NUM!</v>
      </c>
      <c r="FX64" s="13" t="e">
        <f t="array" ref="FX64">INDEX(Table9[subaccount], SMALL(IF(FX$2=Table9[account], MATCH(ROW(Table9[account]), ROW(Table9[account]))), ROWS($EB$1:FU62)))</f>
        <v>#NUM!</v>
      </c>
      <c r="FY64" s="13" t="e">
        <f t="array" ref="FY64">INDEX(Table9[subaccount], SMALL(IF(FY$2=Table9[account], MATCH(ROW(Table9[account]), ROW(Table9[account]))), ROWS($EB$1:FV62)))</f>
        <v>#NUM!</v>
      </c>
      <c r="FZ64" s="13" t="e">
        <f t="array" ref="FZ64">INDEX(Table9[subaccount], SMALL(IF(FZ$2=Table9[account], MATCH(ROW(Table9[account]), ROW(Table9[account]))), ROWS($EB$1:FW62)))</f>
        <v>#NUM!</v>
      </c>
      <c r="GA64" s="13" t="e">
        <f t="array" ref="GA64">INDEX(Table9[subaccount], SMALL(IF(GA$2=Table9[account], MATCH(ROW(Table9[account]), ROW(Table9[account]))), ROWS($EB$1:FX62)))</f>
        <v>#NUM!</v>
      </c>
      <c r="GB64" s="13" t="e">
        <f t="array" ref="GB64">INDEX(Table9[subaccount], SMALL(IF(GB$2=Table9[account], MATCH(ROW(Table9[account]), ROW(Table9[account]))), ROWS($EB$1:FY62)))</f>
        <v>#NUM!</v>
      </c>
      <c r="GC64" s="13" t="e">
        <f t="array" ref="GC64">INDEX(Table9[subaccount], SMALL(IF(GC$2=Table9[account], MATCH(ROW(Table9[account]), ROW(Table9[account]))), ROWS($EB$1:FZ62)))</f>
        <v>#NUM!</v>
      </c>
      <c r="GD64" s="13" t="e">
        <f t="array" ref="GD64">INDEX(Table9[subaccount], SMALL(IF(GD$2=Table9[account], MATCH(ROW(Table9[account]), ROW(Table9[account]))), ROWS($EB$1:GA62)))</f>
        <v>#NUM!</v>
      </c>
      <c r="GE64" s="13" t="e">
        <f t="array" ref="GE64">INDEX(Table9[subaccount], SMALL(IF(GE$2=Table9[account], MATCH(ROW(Table9[account]), ROW(Table9[account]))), ROWS($EB$1:GB62)))</f>
        <v>#NUM!</v>
      </c>
      <c r="GF64" s="13" t="e">
        <f t="array" ref="GF64">INDEX(Table9[subaccount], SMALL(IF(GF$2=Table9[account], MATCH(ROW(Table9[account]), ROW(Table9[account]))), ROWS($EB$1:GC62)))</f>
        <v>#NUM!</v>
      </c>
      <c r="GG64" s="13" t="e">
        <f t="array" ref="GG64">INDEX(Table9[subaccount], SMALL(IF(GG$2=Table9[account], MATCH(ROW(Table9[account]), ROW(Table9[account]))), ROWS($EB$1:GD62)))</f>
        <v>#NUM!</v>
      </c>
      <c r="GH64" s="13" t="e">
        <f t="array" ref="GH64">INDEX(Table9[subaccount], SMALL(IF(GH$2=Table9[account], MATCH(ROW(Table9[account]), ROW(Table9[account]))), ROWS($EB$1:GE62)))</f>
        <v>#NUM!</v>
      </c>
      <c r="GI64" s="13" t="e">
        <f t="array" ref="GI64">INDEX(Table9[subaccount], SMALL(IF(GI$2=Table9[account], MATCH(ROW(Table9[account]), ROW(Table9[account]))), ROWS($EB$1:GF62)))</f>
        <v>#NUM!</v>
      </c>
      <c r="GJ64" s="13" t="e">
        <f t="array" ref="GJ64">INDEX(Table9[subaccount], SMALL(IF(GJ$2=Table9[account], MATCH(ROW(Table9[account]), ROW(Table9[account]))), ROWS($EB$1:GG62)))</f>
        <v>#NUM!</v>
      </c>
      <c r="GK64" s="13" t="e">
        <f t="array" ref="GK64">INDEX(Table9[subaccount], SMALL(IF(GK$2=Table9[account], MATCH(ROW(Table9[account]), ROW(Table9[account]))), ROWS($EB$1:GH62)))</f>
        <v>#NUM!</v>
      </c>
      <c r="GL64" s="13" t="e">
        <f t="array" ref="GL64">INDEX(Table9[subaccount], SMALL(IF(GL$2=Table9[account], MATCH(ROW(Table9[account]), ROW(Table9[account]))), ROWS($EB$1:GI62)))</f>
        <v>#NUM!</v>
      </c>
      <c r="GM64" s="13" t="e">
        <f t="array" ref="GM64">INDEX(Table9[subaccount], SMALL(IF(GM$2=Table9[account], MATCH(ROW(Table9[account]), ROW(Table9[account]))), ROWS($EB$1:GJ62)))</f>
        <v>#NUM!</v>
      </c>
      <c r="GN64" s="13" t="e">
        <f t="array" ref="GN64">INDEX(Table9[subaccount], SMALL(IF(GN$2=Table9[account], MATCH(ROW(Table9[account]), ROW(Table9[account]))), ROWS($EB$1:GK62)))</f>
        <v>#NUM!</v>
      </c>
      <c r="GO64" s="13" t="e">
        <f t="array" ref="GO64">INDEX(Table9[subaccount], SMALL(IF(GO$2=Table9[account], MATCH(ROW(Table9[account]), ROW(Table9[account]))), ROWS($EB$1:GL62)))</f>
        <v>#NUM!</v>
      </c>
      <c r="GP64" s="13" t="e">
        <f t="array" ref="GP64">INDEX(Table9[subaccount], SMALL(IF(GP$2=Table9[account], MATCH(ROW(Table9[account]), ROW(Table9[account]))), ROWS($EB$1:GM62)))</f>
        <v>#NUM!</v>
      </c>
      <c r="GQ64" s="13" t="e">
        <f t="array" ref="GQ64">INDEX(Table9[subaccount], SMALL(IF(GQ$2=Table9[account], MATCH(ROW(Table9[account]), ROW(Table9[account]))), ROWS($EB$1:GN62)))</f>
        <v>#NUM!</v>
      </c>
      <c r="GR64" s="13" t="e">
        <f t="array" ref="GR64">INDEX(Table9[subaccount], SMALL(IF(GR$2=Table9[account], MATCH(ROW(Table9[account]), ROW(Table9[account]))), ROWS($EB$1:GO62)))</f>
        <v>#NUM!</v>
      </c>
      <c r="GY64" s="13"/>
      <c r="GZ64" s="13"/>
      <c r="HA64" s="13"/>
      <c r="HC64" s="13" t="s">
        <v>416</v>
      </c>
      <c r="HD64" s="13" t="s">
        <v>502</v>
      </c>
      <c r="HF64" s="13" t="e">
        <f t="array" ref="HF64">INDEX(Table12[SKU], SMALL(IF(HF$2=Table12[Brand], MATCH(ROW(Table12[Brand]), ROW(Table12[Brand]))), ROWS($HC$1:HC62)))</f>
        <v>#NUM!</v>
      </c>
      <c r="HG64" s="13" t="e">
        <f t="array" ref="HG64">INDEX(Table12[SKU], SMALL(IF(HG$2=Table12[Brand], MATCH(ROW(Table12[Brand]), ROW(Table12[Brand]))), ROWS($HC$1:HD62)))</f>
        <v>#NUM!</v>
      </c>
      <c r="HH64" s="13" t="e">
        <f t="array" ref="HH64">INDEX(Table12[SKU], SMALL(IF(HH$2=Table12[Brand], MATCH(ROW(Table12[Brand]), ROW(Table12[Brand]))), ROWS($HC$1:HE62)))</f>
        <v>#NUM!</v>
      </c>
      <c r="HI64" s="13" t="e">
        <f t="array" ref="HI64">INDEX(Table12[SKU], SMALL(IF(HI$2=Table12[Brand], MATCH(ROW(Table12[Brand]), ROW(Table12[Brand]))), ROWS($HC$1:HF62)))</f>
        <v>#NUM!</v>
      </c>
      <c r="HJ64" s="13" t="e">
        <f t="array" ref="HJ64">INDEX(Table12[SKU], SMALL(IF(HJ$2=Table12[Brand], MATCH(ROW(Table12[Brand]), ROW(Table12[Brand]))), ROWS($HC$1:HG62)))</f>
        <v>#NUM!</v>
      </c>
      <c r="HK64" s="13" t="e">
        <f t="array" ref="HK64">INDEX(Table12[SKU], SMALL(IF(HK$2=Table12[Brand], MATCH(ROW(Table12[Brand]), ROW(Table12[Brand]))), ROWS($HC$1:HH62)))</f>
        <v>#NUM!</v>
      </c>
      <c r="HL64" s="13" t="e">
        <f t="array" ref="HL64">INDEX(Table12[SKU], SMALL(IF(HL$2=Table12[Brand], MATCH(ROW(Table12[Brand]), ROW(Table12[Brand]))), ROWS($HC$1:HI62)))</f>
        <v>#NUM!</v>
      </c>
      <c r="HM64" s="13" t="e">
        <f t="array" ref="HM64">INDEX(Table12[SKU], SMALL(IF(HM$2=Table12[Brand], MATCH(ROW(Table12[Brand]), ROW(Table12[Brand]))), ROWS($HC$1:HJ62)))</f>
        <v>#NUM!</v>
      </c>
      <c r="HN64" s="13" t="e">
        <f t="array" ref="HN64">INDEX(Table12[SKU], SMALL(IF(HN$2=Table12[Brand], MATCH(ROW(Table12[Brand]), ROW(Table12[Brand]))), ROWS($HC$1:HK62)))</f>
        <v>#NUM!</v>
      </c>
      <c r="HO64" s="13" t="e">
        <f t="array" ref="HO64">INDEX(Table12[SKU], SMALL(IF(HO$2=Table12[Brand], MATCH(ROW(Table12[Brand]), ROW(Table12[Brand]))), ROWS($HC$1:HL62)))</f>
        <v>#NUM!</v>
      </c>
      <c r="HP64" s="13" t="e">
        <f t="array" ref="HP64">INDEX(Table12[SKU], SMALL(IF(HP$2=Table12[Brand], MATCH(ROW(Table12[Brand]), ROW(Table12[Brand]))), ROWS($HC$1:HM62)))</f>
        <v>#NUM!</v>
      </c>
      <c r="HQ64" s="13" t="e">
        <f t="array" ref="HQ64">INDEX(Table12[SKU], SMALL(IF(HQ$2=Table12[Brand], MATCH(ROW(Table12[Brand]), ROW(Table12[Brand]))), ROWS($HC$1:HN62)))</f>
        <v>#NUM!</v>
      </c>
      <c r="HR64" s="13" t="e">
        <f t="array" ref="HR64">INDEX(Table12[SKU], SMALL(IF(HR$2=Table12[Brand], MATCH(ROW(Table12[Brand]), ROW(Table12[Brand]))), ROWS($HC$1:HO62)))</f>
        <v>#NUM!</v>
      </c>
      <c r="HS64" s="13" t="e">
        <f t="array" ref="HS64">INDEX(Table12[SKU], SMALL(IF(HS$2=Table12[Brand], MATCH(ROW(Table12[Brand]), ROW(Table12[Brand]))), ROWS($HC$1:HP62)))</f>
        <v>#NUM!</v>
      </c>
      <c r="HT64" s="13" t="e">
        <f t="array" ref="HT64">INDEX(Table12[SKU], SMALL(IF(HT$2=Table12[Brand], MATCH(ROW(Table12[Brand]), ROW(Table12[Brand]))), ROWS($HC$1:HQ62)))</f>
        <v>#NUM!</v>
      </c>
      <c r="HU64" s="13" t="e">
        <f t="array" ref="HU64">INDEX(Table12[SKU], SMALL(IF(HU$2=Table12[Brand], MATCH(ROW(Table12[Brand]), ROW(Table12[Brand]))), ROWS($HC$1:HR62)))</f>
        <v>#NUM!</v>
      </c>
      <c r="HV64" s="13" t="e">
        <f t="array" ref="HV64">INDEX(Table12[SKU], SMALL(IF(HV$2=Table12[Brand], MATCH(ROW(Table12[Brand]), ROW(Table12[Brand]))), ROWS($HC$1:HS62)))</f>
        <v>#NUM!</v>
      </c>
      <c r="HW64" s="13" t="e">
        <f t="array" ref="HW64">INDEX(Table12[SKU], SMALL(IF(HW$2=Table12[Brand], MATCH(ROW(Table12[Brand]), ROW(Table12[Brand]))), ROWS($HC$1:HT62)))</f>
        <v>#NUM!</v>
      </c>
      <c r="HX64" s="13" t="e">
        <f t="array" ref="HX64">INDEX(Table12[SKU], SMALL(IF(HX$2=Table12[Brand], MATCH(ROW(Table12[Brand]), ROW(Table12[Brand]))), ROWS($HC$1:HU62)))</f>
        <v>#NUM!</v>
      </c>
      <c r="HY64" s="13" t="e">
        <f t="array" ref="HY64">INDEX(Table12[SKU], SMALL(IF(HY$2=Table12[Brand], MATCH(ROW(Table12[Brand]), ROW(Table12[Brand]))), ROWS($HC$1:HV62)))</f>
        <v>#NUM!</v>
      </c>
      <c r="HZ64" s="13" t="e">
        <f t="array" ref="HZ64">INDEX(Table12[SKU], SMALL(IF(HZ$2=Table12[Brand], MATCH(ROW(Table12[Brand]), ROW(Table12[Brand]))), ROWS($HC$1:HW62)))</f>
        <v>#NUM!</v>
      </c>
      <c r="IA64" s="13" t="e">
        <f t="array" ref="IA64">INDEX(Table12[SKU], SMALL(IF(IA$2=Table12[Brand], MATCH(ROW(Table12[Brand]), ROW(Table12[Brand]))), ROWS($HC$1:HX62)))</f>
        <v>#NUM!</v>
      </c>
      <c r="IB64" s="13" t="e">
        <f t="array" ref="IB64">INDEX(Table12[SKU], SMALL(IF(IB$2=Table12[Brand], MATCH(ROW(Table12[Brand]), ROW(Table12[Brand]))), ROWS($HC$1:HY62)))</f>
        <v>#NUM!</v>
      </c>
      <c r="IC64" s="13" t="e">
        <f t="array" ref="IC64">INDEX(Table12[SKU], SMALL(IF(IC$2=Table12[Brand], MATCH(ROW(Table12[Brand]), ROW(Table12[Brand]))), ROWS($HC$1:HZ62)))</f>
        <v>#NUM!</v>
      </c>
      <c r="ID64" s="13" t="e">
        <f t="array" ref="ID64">INDEX(Table12[SKU], SMALL(IF(ID$2=Table12[Brand], MATCH(ROW(Table12[Brand]), ROW(Table12[Brand]))), ROWS($HC$1:IA62)))</f>
        <v>#NUM!</v>
      </c>
      <c r="IE64" s="13" t="e">
        <f t="array" ref="IE64">INDEX(Table12[SKU], SMALL(IF(IE$2=Table12[Brand], MATCH(ROW(Table12[Brand]), ROW(Table12[Brand]))), ROWS($HC$1:IB62)))</f>
        <v>#NUM!</v>
      </c>
      <c r="IF64" s="13" t="e">
        <f t="array" ref="IF64">INDEX(Table12[SKU], SMALL(IF(IF$2=Table12[Brand], MATCH(ROW(Table12[Brand]), ROW(Table12[Brand]))), ROWS($HC$1:IC62)))</f>
        <v>#NUM!</v>
      </c>
      <c r="IG64" s="13" t="e">
        <f t="array" ref="IG64">INDEX(Table12[SKU], SMALL(IF(IG$2=Table12[Brand], MATCH(ROW(Table12[Brand]), ROW(Table12[Brand]))), ROWS($HC$1:ID62)))</f>
        <v>#NUM!</v>
      </c>
      <c r="IH64" s="13" t="e">
        <f t="array" ref="IH64">INDEX(Table12[SKU], SMALL(IF(IH$2=Table12[Brand], MATCH(ROW(Table12[Brand]), ROW(Table12[Brand]))), ROWS($HC$1:IE62)))</f>
        <v>#NUM!</v>
      </c>
      <c r="II64" s="13" t="e">
        <f t="array" ref="II64">INDEX(Table12[SKU], SMALL(IF(II$2=Table12[Brand], MATCH(ROW(Table12[Brand]), ROW(Table12[Brand]))), ROWS($HC$1:IF62)))</f>
        <v>#NUM!</v>
      </c>
      <c r="IJ64" s="13" t="e">
        <f t="array" ref="IJ64">INDEX(Table12[SKU], SMALL(IF(IJ$2=Table12[Brand], MATCH(ROW(Table12[Brand]), ROW(Table12[Brand]))), ROWS($HC$1:IG62)))</f>
        <v>#NUM!</v>
      </c>
      <c r="IL64" t="s">
        <v>416</v>
      </c>
      <c r="IM64" t="s">
        <v>502</v>
      </c>
      <c r="IN64" s="13">
        <f t="shared" si="0"/>
        <v>0</v>
      </c>
    </row>
    <row r="65" spans="33:248">
      <c r="AG65" s="2" t="s">
        <v>112</v>
      </c>
      <c r="AH65" s="3" t="s">
        <v>70</v>
      </c>
      <c r="AJ65" s="13" t="e" cm="1">
        <f t="array" ref="AJ65">INDEX(Table4[activity], SMALL(IF(AJ$2=Table4[subcategory], MATCH(ROW(Table4[subcategory]), ROW(Table4[subcategory]))), ROWS($AG$1:AG63)))</f>
        <v>#NUM!</v>
      </c>
      <c r="AK65" s="13" t="e" cm="1">
        <f t="array" ref="AK65">INDEX(Table4[activity], SMALL(IF(AK$2=Table4[subcategory], MATCH(ROW(Table4[subcategory]), ROW(Table4[subcategory]))), ROWS($AG$1:AH63)))</f>
        <v>#NUM!</v>
      </c>
      <c r="AL65" s="13" t="e" cm="1">
        <f t="array" ref="AL65">INDEX(Table4[activity], SMALL(IF(AL$2=Table4[subcategory], MATCH(ROW(Table4[subcategory]), ROW(Table4[subcategory]))), ROWS($AG$1:AI63)))</f>
        <v>#NUM!</v>
      </c>
      <c r="AM65" s="13" t="e" cm="1">
        <f t="array" ref="AM65">INDEX(Table4[activity], SMALL(IF(AM$2=Table4[subcategory], MATCH(ROW(Table4[subcategory]), ROW(Table4[subcategory]))), ROWS($AG$1:AJ63)))</f>
        <v>#NUM!</v>
      </c>
      <c r="AN65" s="13" t="e" cm="1">
        <f t="array" ref="AN65">INDEX(Table4[activity], SMALL(IF(AN$2=Table4[subcategory], MATCH(ROW(Table4[subcategory]), ROW(Table4[subcategory]))), ROWS($AG$1:AK63)))</f>
        <v>#NUM!</v>
      </c>
      <c r="AO65" s="13" t="e" cm="1">
        <f t="array" ref="AO65">INDEX(Table4[activity], SMALL(IF(AO$2=Table4[subcategory], MATCH(ROW(Table4[subcategory]), ROW(Table4[subcategory]))), ROWS($AG$1:AL63)))</f>
        <v>#NUM!</v>
      </c>
      <c r="AP65" s="13" t="e" cm="1">
        <f t="array" ref="AP65">INDEX(Table4[activity], SMALL(IF(AP$2=Table4[subcategory], MATCH(ROW(Table4[subcategory]), ROW(Table4[subcategory]))), ROWS($AG$1:AM63)))</f>
        <v>#NUM!</v>
      </c>
      <c r="AQ65" s="13" t="e" cm="1">
        <f t="array" ref="AQ65">INDEX(Table4[activity], SMALL(IF(AQ$2=Table4[subcategory], MATCH(ROW(Table4[subcategory]), ROW(Table4[subcategory]))), ROWS($AG$1:AN63)))</f>
        <v>#NUM!</v>
      </c>
      <c r="AR65" s="13" t="e" cm="1">
        <f t="array" ref="AR65">INDEX(Table4[activity], SMALL(IF(AR$2=Table4[subcategory], MATCH(ROW(Table4[subcategory]), ROW(Table4[subcategory]))), ROWS($AG$1:AO63)))</f>
        <v>#NUM!</v>
      </c>
      <c r="AS65" s="13" t="e" cm="1">
        <f t="array" ref="AS65">INDEX(Table4[activity], SMALL(IF(AS$2=Table4[subcategory], MATCH(ROW(Table4[subcategory]), ROW(Table4[subcategory]))), ROWS($AG$1:AP63)))</f>
        <v>#NUM!</v>
      </c>
      <c r="AT65" s="13" t="e" cm="1">
        <f t="array" ref="AT65">INDEX(Table4[activity], SMALL(IF(AT$2=Table4[subcategory], MATCH(ROW(Table4[subcategory]), ROW(Table4[subcategory]))), ROWS($AG$1:AQ63)))</f>
        <v>#NUM!</v>
      </c>
      <c r="AU65" s="13" t="e" cm="1">
        <f t="array" ref="AU65">INDEX(Table4[activity], SMALL(IF(AU$2=Table4[subcategory], MATCH(ROW(Table4[subcategory]), ROW(Table4[subcategory]))), ROWS($AG$1:AR63)))</f>
        <v>#NUM!</v>
      </c>
      <c r="AV65" s="13" t="e" cm="1">
        <f t="array" ref="AV65">INDEX(Table4[activity], SMALL(IF(AV$2=Table4[subcategory], MATCH(ROW(Table4[subcategory]), ROW(Table4[subcategory]))), ROWS($AG$1:AS63)))</f>
        <v>#NUM!</v>
      </c>
      <c r="AW65" s="13" t="e" cm="1">
        <f t="array" ref="AW65">INDEX(Table4[activity], SMALL(IF(AW$2=Table4[subcategory], MATCH(ROW(Table4[subcategory]), ROW(Table4[subcategory]))), ROWS($AG$1:AT63)))</f>
        <v>#NUM!</v>
      </c>
      <c r="AX65" s="13" t="e" cm="1">
        <f t="array" ref="AX65">INDEX(Table4[activity], SMALL(IF(AX$2=Table4[subcategory], MATCH(ROW(Table4[subcategory]), ROW(Table4[subcategory]))), ROWS($AG$1:AU63)))</f>
        <v>#NUM!</v>
      </c>
      <c r="AY65" s="13" t="e" cm="1">
        <f t="array" ref="AY65">INDEX(Table4[activity], SMALL(IF(AY$2=Table4[subcategory], MATCH(ROW(Table4[subcategory]), ROW(Table4[subcategory]))), ROWS($AG$1:AV63)))</f>
        <v>#NUM!</v>
      </c>
      <c r="AZ65" s="13" t="e" cm="1">
        <f t="array" ref="AZ65">INDEX(Table4[activity], SMALL(IF(AZ$2=Table4[subcategory], MATCH(ROW(Table4[subcategory]), ROW(Table4[subcategory]))), ROWS($AG$1:AW63)))</f>
        <v>#NUM!</v>
      </c>
      <c r="BA65" s="13" t="e" cm="1">
        <f t="array" ref="BA65">INDEX(Table4[activity], SMALL(IF(BA$2=Table4[subcategory], MATCH(ROW(Table4[subcategory]), ROW(Table4[subcategory]))), ROWS($AG$1:AX63)))</f>
        <v>#NUM!</v>
      </c>
      <c r="BB65" s="13" t="e" cm="1">
        <f t="array" ref="BB65">INDEX(Table4[activity], SMALL(IF(BB$2=Table4[subcategory], MATCH(ROW(Table4[subcategory]), ROW(Table4[subcategory]))), ROWS($AG$1:AY63)))</f>
        <v>#NUM!</v>
      </c>
      <c r="BD65" s="13" t="s">
        <v>83</v>
      </c>
      <c r="BE65" s="13" t="s">
        <v>84</v>
      </c>
      <c r="BG65" s="13" t="e">
        <f t="array" ref="BG65">INDEX(Table5[subactivity], SMALL(IF(BG$2=Table5[activity], MATCH(ROW(Table5[activity]), ROW(Table5[activity]))), ROWS($BD$1:BD63)))</f>
        <v>#NUM!</v>
      </c>
      <c r="BH65" s="13" t="e">
        <f t="array" ref="BH65">INDEX(Table5[subactivity], SMALL(IF(BH$2=Table5[activity], MATCH(ROW(Table5[activity]), ROW(Table5[activity]))), ROWS($BD$1:BE63)))</f>
        <v>#NUM!</v>
      </c>
      <c r="BI65" s="13" t="e">
        <f t="array" ref="BI65">INDEX(Table5[subactivity], SMALL(IF(BI$2=Table5[activity], MATCH(ROW(Table5[activity]), ROW(Table5[activity]))), ROWS($BD$1:BF63)))</f>
        <v>#NUM!</v>
      </c>
      <c r="BJ65" s="13" t="e">
        <f t="array" ref="BJ65">INDEX(Table5[subactivity], SMALL(IF(BJ$2=Table5[activity], MATCH(ROW(Table5[activity]), ROW(Table5[activity]))), ROWS($BD$1:BG63)))</f>
        <v>#NUM!</v>
      </c>
      <c r="BK65" s="13" t="e">
        <f t="array" ref="BK65">INDEX(Table5[subactivity], SMALL(IF(BK$2=Table5[activity], MATCH(ROW(Table5[activity]), ROW(Table5[activity]))), ROWS($BD$1:BH63)))</f>
        <v>#NUM!</v>
      </c>
      <c r="BL65" s="13" t="e">
        <f t="array" ref="BL65">INDEX(Table5[subactivity], SMALL(IF(BL$2=Table5[activity], MATCH(ROW(Table5[activity]), ROW(Table5[activity]))), ROWS($BD$1:BI63)))</f>
        <v>#NUM!</v>
      </c>
      <c r="BM65" s="13" t="e">
        <f t="array" ref="BM65">INDEX(Table5[subactivity], SMALL(IF(BM$2=Table5[activity], MATCH(ROW(Table5[activity]), ROW(Table5[activity]))), ROWS($BD$1:BJ63)))</f>
        <v>#NUM!</v>
      </c>
      <c r="BN65" s="13" t="e">
        <f t="array" ref="BN65">INDEX(Table5[subactivity], SMALL(IF(BN$2=Table5[activity], MATCH(ROW(Table5[activity]), ROW(Table5[activity]))), ROWS($BD$1:BK63)))</f>
        <v>#NUM!</v>
      </c>
      <c r="BO65" s="13" t="e">
        <f t="array" ref="BO65">INDEX(Table5[subactivity], SMALL(IF(BO$2=Table5[activity], MATCH(ROW(Table5[activity]), ROW(Table5[activity]))), ROWS($BD$1:BL63)))</f>
        <v>#NUM!</v>
      </c>
      <c r="BP65" s="13" t="e">
        <f t="array" ref="BP65">INDEX(Table5[subactivity], SMALL(IF(BP$2=Table5[activity], MATCH(ROW(Table5[activity]), ROW(Table5[activity]))), ROWS($BD$1:BM63)))</f>
        <v>#NUM!</v>
      </c>
      <c r="BQ65" s="13" t="e">
        <f t="array" ref="BQ65">INDEX(Table5[subactivity], SMALL(IF(BQ$2=Table5[activity], MATCH(ROW(Table5[activity]), ROW(Table5[activity]))), ROWS($BD$1:BN63)))</f>
        <v>#NUM!</v>
      </c>
      <c r="BR65" s="13" t="e">
        <f t="array" ref="BR65">INDEX(Table5[subactivity], SMALL(IF(BR$2=Table5[activity], MATCH(ROW(Table5[activity]), ROW(Table5[activity]))), ROWS($BD$1:BO63)))</f>
        <v>#NUM!</v>
      </c>
      <c r="BS65" s="13" t="e">
        <f t="array" ref="BS65">INDEX(Table5[subactivity], SMALL(IF(BS$2=Table5[activity], MATCH(ROW(Table5[activity]), ROW(Table5[activity]))), ROWS($BD$1:BP63)))</f>
        <v>#NUM!</v>
      </c>
      <c r="BT65" s="13" t="e">
        <f t="array" ref="BT65">INDEX(Table5[subactivity], SMALL(IF(BT$2=Table5[activity], MATCH(ROW(Table5[activity]), ROW(Table5[activity]))), ROWS($BD$1:BQ63)))</f>
        <v>#NUM!</v>
      </c>
      <c r="BU65" s="13" t="e">
        <f t="array" ref="BU65">INDEX(Table5[subactivity], SMALL(IF(BU$2=Table5[activity], MATCH(ROW(Table5[activity]), ROW(Table5[activity]))), ROWS($BD$1:BR63)))</f>
        <v>#NUM!</v>
      </c>
      <c r="BV65" s="13" t="e">
        <f t="array" ref="BV65">INDEX(Table5[subactivity], SMALL(IF(BV$2=Table5[activity], MATCH(ROW(Table5[activity]), ROW(Table5[activity]))), ROWS($BD$1:BS63)))</f>
        <v>#NUM!</v>
      </c>
      <c r="BW65" s="13" t="e">
        <f t="array" ref="BW65">INDEX(Table5[subactivity], SMALL(IF(BW$2=Table5[activity], MATCH(ROW(Table5[activity]), ROW(Table5[activity]))), ROWS($BD$1:BT63)))</f>
        <v>#NUM!</v>
      </c>
      <c r="BX65" s="13" t="e">
        <f t="array" ref="BX65">INDEX(Table5[subactivity], SMALL(IF(BX$2=Table5[activity], MATCH(ROW(Table5[activity]), ROW(Table5[activity]))), ROWS($BD$1:BU63)))</f>
        <v>#NUM!</v>
      </c>
      <c r="BY65" s="13" t="e">
        <f t="array" ref="BY65">INDEX(Table5[subactivity], SMALL(IF(BY$2=Table5[activity], MATCH(ROW(Table5[activity]), ROW(Table5[activity]))), ROWS($BD$1:BV63)))</f>
        <v>#NUM!</v>
      </c>
      <c r="BZ65" s="13" t="e">
        <f t="array" ref="BZ65">INDEX(Table5[subactivity], SMALL(IF(BZ$2=Table5[activity], MATCH(ROW(Table5[activity]), ROW(Table5[activity]))), ROWS($BD$1:BW63)))</f>
        <v>#NUM!</v>
      </c>
      <c r="CA65" s="13" t="e">
        <f t="array" ref="CA65">INDEX(Table5[subactivity], SMALL(IF(CA$2=Table5[activity], MATCH(ROW(Table5[activity]), ROW(Table5[activity]))), ROWS($BD$1:BX63)))</f>
        <v>#NUM!</v>
      </c>
      <c r="CB65" s="13" t="e">
        <f t="array" ref="CB65">INDEX(Table5[subactivity], SMALL(IF(CB$2=Table5[activity], MATCH(ROW(Table5[activity]), ROW(Table5[activity]))), ROWS($BD$1:BY63)))</f>
        <v>#NUM!</v>
      </c>
      <c r="CC65" s="13" t="e">
        <f t="array" ref="CC65">INDEX(Table5[subactivity], SMALL(IF(CC$2=Table5[activity], MATCH(ROW(Table5[activity]), ROW(Table5[activity]))), ROWS($BD$1:BZ63)))</f>
        <v>#NUM!</v>
      </c>
      <c r="CD65" s="13" t="e">
        <f t="array" ref="CD65">INDEX(Table5[subactivity], SMALL(IF(CD$2=Table5[activity], MATCH(ROW(Table5[activity]), ROW(Table5[activity]))), ROWS($BD$1:CA63)))</f>
        <v>#NUM!</v>
      </c>
      <c r="CE65" s="13" t="e">
        <f t="array" ref="CE65">INDEX(Table5[subactivity], SMALL(IF(CE$2=Table5[activity], MATCH(ROW(Table5[activity]), ROW(Table5[activity]))), ROWS($BD$1:CB63)))</f>
        <v>#NUM!</v>
      </c>
      <c r="CF65" s="13" t="e">
        <f t="array" ref="CF65">INDEX(Table5[subactivity], SMALL(IF(CF$2=Table5[activity], MATCH(ROW(Table5[activity]), ROW(Table5[activity]))), ROWS($BD$1:CC63)))</f>
        <v>#NUM!</v>
      </c>
      <c r="CG65" s="13" t="e">
        <f t="array" ref="CG65">INDEX(Table5[subactivity], SMALL(IF(CG$2=Table5[activity], MATCH(ROW(Table5[activity]), ROW(Table5[activity]))), ROWS($BD$1:CD63)))</f>
        <v>#NUM!</v>
      </c>
      <c r="CH65" s="13" t="e">
        <f t="array" ref="CH65">INDEX(Table5[subactivity], SMALL(IF(CH$2=Table5[activity], MATCH(ROW(Table5[activity]), ROW(Table5[activity]))), ROWS($BD$1:CE63)))</f>
        <v>#NUM!</v>
      </c>
      <c r="CI65" s="13" t="e">
        <f t="array" ref="CI65">INDEX(Table5[subactivity], SMALL(IF(CI$2=Table5[activity], MATCH(ROW(Table5[activity]), ROW(Table5[activity]))), ROWS($BD$1:CF63)))</f>
        <v>#NUM!</v>
      </c>
      <c r="CJ65" s="13" t="e">
        <f t="array" ref="CJ65">INDEX(Table5[subactivity], SMALL(IF(CJ$2=Table5[activity], MATCH(ROW(Table5[activity]), ROW(Table5[activity]))), ROWS($BD$1:CG63)))</f>
        <v>#NUM!</v>
      </c>
      <c r="CK65" s="13" t="e">
        <f t="array" ref="CK65">INDEX(Table5[subactivity], SMALL(IF(CK$2=Table5[activity], MATCH(ROW(Table5[activity]), ROW(Table5[activity]))), ROWS($BD$1:CH63)))</f>
        <v>#NUM!</v>
      </c>
      <c r="CL65" s="13" t="e">
        <f t="array" ref="CL65">INDEX(Table5[subactivity], SMALL(IF(CL$2=Table5[activity], MATCH(ROW(Table5[activity]), ROW(Table5[activity]))), ROWS($BD$1:CI63)))</f>
        <v>#NUM!</v>
      </c>
      <c r="CM65" s="13" t="e">
        <f t="array" ref="CM65">INDEX(Table5[subactivity], SMALL(IF(CM$2=Table5[activity], MATCH(ROW(Table5[activity]), ROW(Table5[activity]))), ROWS($BD$1:CJ63)))</f>
        <v>#NUM!</v>
      </c>
      <c r="CN65" s="13" t="e">
        <f t="array" ref="CN65">INDEX(Table5[subactivity], SMALL(IF(CN$2=Table5[activity], MATCH(ROW(Table5[activity]), ROW(Table5[activity]))), ROWS($BD$1:CK63)))</f>
        <v>#NUM!</v>
      </c>
      <c r="CO65" s="13" t="e">
        <f t="array" ref="CO65">INDEX(Table5[subactivity], SMALL(IF(CO$2=Table5[activity], MATCH(ROW(Table5[activity]), ROW(Table5[activity]))), ROWS($BD$1:CL63)))</f>
        <v>#NUM!</v>
      </c>
      <c r="CP65" s="13" t="e">
        <f t="array" ref="CP65">INDEX(Table5[subactivity], SMALL(IF(CP$2=Table5[activity], MATCH(ROW(Table5[activity]), ROW(Table5[activity]))), ROWS($BD$1:CM63)))</f>
        <v>#NUM!</v>
      </c>
      <c r="DG65" s="13" t="s">
        <v>136</v>
      </c>
      <c r="DH65" s="13" t="s">
        <v>614</v>
      </c>
      <c r="DJ65" s="13" t="e">
        <f t="array" ref="DJ65">INDEX(Table8[account], SMALL(IF(DJ$2=Table8[subchannel], MATCH(ROW(Table8[subchannel]), ROW(Table8[subchannel]))), ROWS($DG$1:DG63)))</f>
        <v>#NUM!</v>
      </c>
      <c r="DK65" s="13" t="e">
        <f t="array" ref="DK65">INDEX(Table8[account], SMALL(IF(DK$2=Table8[subchannel], MATCH(ROW(Table8[subchannel]), ROW(Table8[subchannel]))), ROWS($DG$1:DH63)))</f>
        <v>#NUM!</v>
      </c>
      <c r="DL65" s="13" t="e">
        <f t="array" ref="DL65">INDEX(Table8[account], SMALL(IF(DL$2=Table8[subchannel], MATCH(ROW(Table8[subchannel]), ROW(Table8[subchannel]))), ROWS($DG$1:DI63)))</f>
        <v>#NUM!</v>
      </c>
      <c r="DM65" s="13" t="e">
        <f t="array" ref="DM65">INDEX(Table8[account], SMALL(IF(DM$2=Table8[subchannel], MATCH(ROW(Table8[subchannel]), ROW(Table8[subchannel]))), ROWS($DG$1:DJ63)))</f>
        <v>#NUM!</v>
      </c>
      <c r="DN65" s="13" t="e">
        <f t="array" ref="DN65">INDEX(Table8[account], SMALL(IF(DN$2=Table8[subchannel], MATCH(ROW(Table8[subchannel]), ROW(Table8[subchannel]))), ROWS($DG$1:DK63)))</f>
        <v>#NUM!</v>
      </c>
      <c r="DO65" s="13" t="e">
        <f t="array" ref="DO65">INDEX(Table8[account], SMALL(IF(DO$2=Table8[subchannel], MATCH(ROW(Table8[subchannel]), ROW(Table8[subchannel]))), ROWS($DG$1:DL63)))</f>
        <v>#NUM!</v>
      </c>
      <c r="DP65" s="13" t="e">
        <f t="array" ref="DP65">INDEX(Table8[account], SMALL(IF(DP$2=Table8[subchannel], MATCH(ROW(Table8[subchannel]), ROW(Table8[subchannel]))), ROWS($DG$1:DM63)))</f>
        <v>#NUM!</v>
      </c>
      <c r="DQ65" s="13" t="e">
        <f t="array" ref="DQ65">INDEX(Table8[account], SMALL(IF(DQ$2=Table8[subchannel], MATCH(ROW(Table8[subchannel]), ROW(Table8[subchannel]))), ROWS($DG$1:DN63)))</f>
        <v>#NUM!</v>
      </c>
      <c r="DR65" s="13" t="e">
        <f t="array" ref="DR65">INDEX(Table8[account], SMALL(IF(DR$2=Table8[subchannel], MATCH(ROW(Table8[subchannel]), ROW(Table8[subchannel]))), ROWS($DG$1:DO63)))</f>
        <v>#NUM!</v>
      </c>
      <c r="DS65" s="13" t="e">
        <f t="array" ref="DS65">INDEX(Table8[account], SMALL(IF(DS$2=Table8[subchannel], MATCH(ROW(Table8[subchannel]), ROW(Table8[subchannel]))), ROWS($DG$1:DP63)))</f>
        <v>#NUM!</v>
      </c>
      <c r="DT65" s="13" t="e">
        <f t="array" ref="DT65">INDEX(Table8[account], SMALL(IF(DT$2=Table8[subchannel], MATCH(ROW(Table8[subchannel]), ROW(Table8[subchannel]))), ROWS($DG$1:DQ63)))</f>
        <v>#NUM!</v>
      </c>
      <c r="DU65" s="13" t="e">
        <f t="array" ref="DU65">INDEX(Table8[account], SMALL(IF(DU$2=Table8[subchannel], MATCH(ROW(Table8[subchannel]), ROW(Table8[subchannel]))), ROWS($DG$1:DR63)))</f>
        <v>#NUM!</v>
      </c>
      <c r="DV65" s="13" t="e">
        <f t="array" ref="DV65">INDEX(Table8[account], SMALL(IF(DV$2=Table8[subchannel], MATCH(ROW(Table8[subchannel]), ROW(Table8[subchannel]))), ROWS($DG$1:DS63)))</f>
        <v>#NUM!</v>
      </c>
      <c r="DW65" s="13" t="e">
        <f t="array" ref="DW65">INDEX(Table8[account], SMALL(IF(DW$2=Table8[subchannel], MATCH(ROW(Table8[subchannel]), ROW(Table8[subchannel]))), ROWS($DG$1:DT63)))</f>
        <v>#NUM!</v>
      </c>
      <c r="DX65" s="13" t="e">
        <f t="array" ref="DX65">INDEX(Table8[account], SMALL(IF(DX$2=Table8[subchannel], MATCH(ROW(Table8[subchannel]), ROW(Table8[subchannel]))), ROWS($DG$1:DU63)))</f>
        <v>#NUM!</v>
      </c>
      <c r="DY65" s="13" t="e">
        <f t="array" ref="DY65">INDEX(Table8[account], SMALL(IF(DY$2=Table8[subchannel], MATCH(ROW(Table8[subchannel]), ROW(Table8[subchannel]))), ROWS($DG$1:DV63)))</f>
        <v>#NUM!</v>
      </c>
      <c r="DZ65" s="13" t="e">
        <f t="array" ref="DZ65">INDEX(Table8[account], SMALL(IF(DZ$2=Table8[subchannel], MATCH(ROW(Table8[subchannel]), ROW(Table8[subchannel]))), ROWS($DG$1:DW63)))</f>
        <v>#NUM!</v>
      </c>
      <c r="EB65" s="13" t="s">
        <v>178</v>
      </c>
      <c r="EC65" s="13" t="s">
        <v>252</v>
      </c>
      <c r="EE65" s="13" t="e">
        <f t="array" ref="EE65">INDEX(Table9[subaccount], SMALL(IF(EE$2=Table9[account], MATCH(ROW(Table9[account]), ROW(Table9[account]))), ROWS($EB$1:EB63)))</f>
        <v>#NUM!</v>
      </c>
      <c r="EF65" s="13" t="e">
        <f t="array" ref="EF65">INDEX(Table9[subaccount], SMALL(IF(EF$2=Table9[account], MATCH(ROW(Table9[account]), ROW(Table9[account]))), ROWS($EB$1:EC63)))</f>
        <v>#NUM!</v>
      </c>
      <c r="EG65" s="13" t="e">
        <f t="array" ref="EG65">INDEX(Table9[subaccount], SMALL(IF(EG$2=Table9[account], MATCH(ROW(Table9[account]), ROW(Table9[account]))), ROWS($EB$1:ED63)))</f>
        <v>#NUM!</v>
      </c>
      <c r="EH65" s="13" t="e">
        <f t="array" ref="EH65">INDEX(Table9[subaccount], SMALL(IF(EH$2=Table9[account], MATCH(ROW(Table9[account]), ROW(Table9[account]))), ROWS($EB$1:EE63)))</f>
        <v>#NUM!</v>
      </c>
      <c r="EI65" s="13" t="e">
        <f t="array" ref="EI65">INDEX(Table9[subaccount], SMALL(IF(EI$2=Table9[account], MATCH(ROW(Table9[account]), ROW(Table9[account]))), ROWS($EB$1:EF63)))</f>
        <v>#NUM!</v>
      </c>
      <c r="EJ65" s="13" t="e">
        <f t="array" ref="EJ65">INDEX(Table9[subaccount], SMALL(IF(EJ$2=Table9[account], MATCH(ROW(Table9[account]), ROW(Table9[account]))), ROWS($EB$1:EG63)))</f>
        <v>#NUM!</v>
      </c>
      <c r="EK65" s="13" t="e">
        <f t="array" ref="EK65">INDEX(Table9[subaccount], SMALL(IF(EK$2=Table9[account], MATCH(ROW(Table9[account]), ROW(Table9[account]))), ROWS($EB$1:EH63)))</f>
        <v>#NUM!</v>
      </c>
      <c r="EL65" s="13" t="e">
        <f t="array" ref="EL65">INDEX(Table9[subaccount], SMALL(IF(EL$2=Table9[account], MATCH(ROW(Table9[account]), ROW(Table9[account]))), ROWS($EB$1:EI63)))</f>
        <v>#NUM!</v>
      </c>
      <c r="EM65" s="13" t="e">
        <f t="array" ref="EM65">INDEX(Table9[subaccount], SMALL(IF(EM$2=Table9[account], MATCH(ROW(Table9[account]), ROW(Table9[account]))), ROWS($EB$1:EJ63)))</f>
        <v>#NUM!</v>
      </c>
      <c r="EN65" s="13" t="e">
        <f t="array" ref="EN65">INDEX(Table9[subaccount], SMALL(IF(EN$2=Table9[account], MATCH(ROW(Table9[account]), ROW(Table9[account]))), ROWS($EB$1:EK63)))</f>
        <v>#NUM!</v>
      </c>
      <c r="EO65" s="13" t="e">
        <f t="array" ref="EO65">INDEX(Table9[subaccount], SMALL(IF(EO$2=Table9[account], MATCH(ROW(Table9[account]), ROW(Table9[account]))), ROWS($EB$1:EL63)))</f>
        <v>#NUM!</v>
      </c>
      <c r="EP65" s="13" t="e">
        <f t="array" ref="EP65">INDEX(Table9[subaccount], SMALL(IF(EP$2=Table9[account], MATCH(ROW(Table9[account]), ROW(Table9[account]))), ROWS($EB$1:EM63)))</f>
        <v>#NUM!</v>
      </c>
      <c r="EQ65" s="13" t="e">
        <f t="array" ref="EQ65">INDEX(Table9[subaccount], SMALL(IF(EQ$2=Table9[account], MATCH(ROW(Table9[account]), ROW(Table9[account]))), ROWS($EB$1:EN63)))</f>
        <v>#NUM!</v>
      </c>
      <c r="ER65" s="13" t="e">
        <f t="array" ref="ER65">INDEX(Table9[subaccount], SMALL(IF(ER$2=Table9[account], MATCH(ROW(Table9[account]), ROW(Table9[account]))), ROWS($EB$1:EO63)))</f>
        <v>#NUM!</v>
      </c>
      <c r="ES65" s="13" t="e">
        <f t="array" ref="ES65">INDEX(Table9[subaccount], SMALL(IF(ES$2=Table9[account], MATCH(ROW(Table9[account]), ROW(Table9[account]))), ROWS($EB$1:EP63)))</f>
        <v>#NUM!</v>
      </c>
      <c r="ET65" s="13" t="e">
        <f t="array" ref="ET65">INDEX(Table9[subaccount], SMALL(IF(ET$2=Table9[account], MATCH(ROW(Table9[account]), ROW(Table9[account]))), ROWS($EB$1:EQ63)))</f>
        <v>#NUM!</v>
      </c>
      <c r="EU65" s="13" t="e">
        <f t="array" ref="EU65">INDEX(Table9[subaccount], SMALL(IF(EU$2=Table9[account], MATCH(ROW(Table9[account]), ROW(Table9[account]))), ROWS($EB$1:ER63)))</f>
        <v>#NUM!</v>
      </c>
      <c r="EV65" s="13" t="e">
        <f t="array" ref="EV65">INDEX(Table9[subaccount], SMALL(IF(EV$2=Table9[account], MATCH(ROW(Table9[account]), ROW(Table9[account]))), ROWS($EB$1:ES63)))</f>
        <v>#NUM!</v>
      </c>
      <c r="EW65" s="13" t="e">
        <f t="array" ref="EW65">INDEX(Table9[subaccount], SMALL(IF(EW$2=Table9[account], MATCH(ROW(Table9[account]), ROW(Table9[account]))), ROWS($EB$1:ET63)))</f>
        <v>#NUM!</v>
      </c>
      <c r="EX65" s="13" t="e">
        <f t="array" ref="EX65">INDEX(Table9[subaccount], SMALL(IF(EX$2=Table9[account], MATCH(ROW(Table9[account]), ROW(Table9[account]))), ROWS($EB$1:EU63)))</f>
        <v>#NUM!</v>
      </c>
      <c r="EY65" s="13" t="e">
        <f t="array" ref="EY65">INDEX(Table9[subaccount], SMALL(IF(EY$2=Table9[account], MATCH(ROW(Table9[account]), ROW(Table9[account]))), ROWS($EB$1:EV63)))</f>
        <v>#NUM!</v>
      </c>
      <c r="EZ65" s="13" t="e">
        <f t="array" ref="EZ65">INDEX(Table9[subaccount], SMALL(IF(EZ$2=Table9[account], MATCH(ROW(Table9[account]), ROW(Table9[account]))), ROWS($EB$1:EW63)))</f>
        <v>#NUM!</v>
      </c>
      <c r="FA65" s="13" t="e">
        <f t="array" ref="FA65">INDEX(Table9[subaccount], SMALL(IF(FA$2=Table9[account], MATCH(ROW(Table9[account]), ROW(Table9[account]))), ROWS($EB$1:EX63)))</f>
        <v>#NUM!</v>
      </c>
      <c r="FB65" s="13" t="e">
        <f t="array" ref="FB65">INDEX(Table9[subaccount], SMALL(IF(FB$2=Table9[account], MATCH(ROW(Table9[account]), ROW(Table9[account]))), ROWS($EB$1:EY63)))</f>
        <v>#NUM!</v>
      </c>
      <c r="FC65" s="13" t="e">
        <f t="array" ref="FC65">INDEX(Table9[subaccount], SMALL(IF(FC$2=Table9[account], MATCH(ROW(Table9[account]), ROW(Table9[account]))), ROWS($EB$1:EZ63)))</f>
        <v>#NUM!</v>
      </c>
      <c r="FD65" s="13" t="e">
        <f t="array" ref="FD65">INDEX(Table9[subaccount], SMALL(IF(FD$2=Table9[account], MATCH(ROW(Table9[account]), ROW(Table9[account]))), ROWS($EB$1:FA63)))</f>
        <v>#NUM!</v>
      </c>
      <c r="FE65" s="13" t="e">
        <f t="array" ref="FE65">INDEX(Table9[subaccount], SMALL(IF(FE$2=Table9[account], MATCH(ROW(Table9[account]), ROW(Table9[account]))), ROWS($EB$1:FB63)))</f>
        <v>#NUM!</v>
      </c>
      <c r="FF65" s="13" t="e">
        <f t="array" ref="FF65">INDEX(Table9[subaccount], SMALL(IF(FF$2=Table9[account], MATCH(ROW(Table9[account]), ROW(Table9[account]))), ROWS($EB$1:FC63)))</f>
        <v>#NUM!</v>
      </c>
      <c r="FG65" s="13" t="e">
        <f t="array" ref="FG65">INDEX(Table9[subaccount], SMALL(IF(FG$2=Table9[account], MATCH(ROW(Table9[account]), ROW(Table9[account]))), ROWS($EB$1:FD63)))</f>
        <v>#NUM!</v>
      </c>
      <c r="FH65" s="13" t="e">
        <f t="array" ref="FH65">INDEX(Table9[subaccount], SMALL(IF(FH$2=Table9[account], MATCH(ROW(Table9[account]), ROW(Table9[account]))), ROWS($EB$1:FE63)))</f>
        <v>#NUM!</v>
      </c>
      <c r="FI65" s="13" t="e">
        <f t="array" ref="FI65">INDEX(Table9[subaccount], SMALL(IF(FI$2=Table9[account], MATCH(ROW(Table9[account]), ROW(Table9[account]))), ROWS($EB$1:FF63)))</f>
        <v>#NUM!</v>
      </c>
      <c r="FJ65" s="13" t="e">
        <f t="array" ref="FJ65">INDEX(Table9[subaccount], SMALL(IF(FJ$2=Table9[account], MATCH(ROW(Table9[account]), ROW(Table9[account]))), ROWS($EB$1:FG63)))</f>
        <v>#NUM!</v>
      </c>
      <c r="FK65" s="13" t="e">
        <f t="array" ref="FK65">INDEX(Table9[subaccount], SMALL(IF(FK$2=Table9[account], MATCH(ROW(Table9[account]), ROW(Table9[account]))), ROWS($EB$1:FH63)))</f>
        <v>#NUM!</v>
      </c>
      <c r="FL65" s="13" t="e">
        <f t="array" ref="FL65">INDEX(Table9[subaccount], SMALL(IF(FL$2=Table9[account], MATCH(ROW(Table9[account]), ROW(Table9[account]))), ROWS($EB$1:FI63)))</f>
        <v>#NUM!</v>
      </c>
      <c r="FM65" s="13" t="e">
        <f t="array" ref="FM65">INDEX(Table9[subaccount], SMALL(IF(FM$2=Table9[account], MATCH(ROW(Table9[account]), ROW(Table9[account]))), ROWS($EB$1:FJ63)))</f>
        <v>#NUM!</v>
      </c>
      <c r="FN65" s="13" t="e">
        <f t="array" ref="FN65">INDEX(Table9[subaccount], SMALL(IF(FN$2=Table9[account], MATCH(ROW(Table9[account]), ROW(Table9[account]))), ROWS($EB$1:FK63)))</f>
        <v>#NUM!</v>
      </c>
      <c r="FO65" s="13" t="e">
        <f t="array" ref="FO65">INDEX(Table9[subaccount], SMALL(IF(FO$2=Table9[account], MATCH(ROW(Table9[account]), ROW(Table9[account]))), ROWS($EB$1:FL63)))</f>
        <v>#NUM!</v>
      </c>
      <c r="FP65" s="13" t="e">
        <f t="array" ref="FP65">INDEX(Table9[subaccount], SMALL(IF(FP$2=Table9[account], MATCH(ROW(Table9[account]), ROW(Table9[account]))), ROWS($EB$1:FM63)))</f>
        <v>#NUM!</v>
      </c>
      <c r="FQ65" s="13" t="e">
        <f t="array" ref="FQ65">INDEX(Table9[subaccount], SMALL(IF(FQ$2=Table9[account], MATCH(ROW(Table9[account]), ROW(Table9[account]))), ROWS($EB$1:FN63)))</f>
        <v>#NUM!</v>
      </c>
      <c r="FR65" s="13" t="e">
        <f t="array" ref="FR65">INDEX(Table9[subaccount], SMALL(IF(FR$2=Table9[account], MATCH(ROW(Table9[account]), ROW(Table9[account]))), ROWS($EB$1:FO63)))</f>
        <v>#NUM!</v>
      </c>
      <c r="FS65" s="13" t="e">
        <f t="array" ref="FS65">INDEX(Table9[subaccount], SMALL(IF(FS$2=Table9[account], MATCH(ROW(Table9[account]), ROW(Table9[account]))), ROWS($EB$1:FP63)))</f>
        <v>#NUM!</v>
      </c>
      <c r="FT65" s="13" t="e">
        <f t="array" ref="FT65">INDEX(Table9[subaccount], SMALL(IF(FT$2=Table9[account], MATCH(ROW(Table9[account]), ROW(Table9[account]))), ROWS($EB$1:FQ63)))</f>
        <v>#NUM!</v>
      </c>
      <c r="FU65" s="13" t="e">
        <f t="array" ref="FU65">INDEX(Table9[subaccount], SMALL(IF(FU$2=Table9[account], MATCH(ROW(Table9[account]), ROW(Table9[account]))), ROWS($EB$1:FR63)))</f>
        <v>#NUM!</v>
      </c>
      <c r="FV65" s="13" t="e">
        <f t="array" ref="FV65">INDEX(Table9[subaccount], SMALL(IF(FV$2=Table9[account], MATCH(ROW(Table9[account]), ROW(Table9[account]))), ROWS($EB$1:FS63)))</f>
        <v>#NUM!</v>
      </c>
      <c r="FW65" s="13" t="e">
        <f t="array" ref="FW65">INDEX(Table9[subaccount], SMALL(IF(FW$2=Table9[account], MATCH(ROW(Table9[account]), ROW(Table9[account]))), ROWS($EB$1:FT63)))</f>
        <v>#NUM!</v>
      </c>
      <c r="FX65" s="13" t="e">
        <f t="array" ref="FX65">INDEX(Table9[subaccount], SMALL(IF(FX$2=Table9[account], MATCH(ROW(Table9[account]), ROW(Table9[account]))), ROWS($EB$1:FU63)))</f>
        <v>#NUM!</v>
      </c>
      <c r="FY65" s="13" t="e">
        <f t="array" ref="FY65">INDEX(Table9[subaccount], SMALL(IF(FY$2=Table9[account], MATCH(ROW(Table9[account]), ROW(Table9[account]))), ROWS($EB$1:FV63)))</f>
        <v>#NUM!</v>
      </c>
      <c r="FZ65" s="13" t="e">
        <f t="array" ref="FZ65">INDEX(Table9[subaccount], SMALL(IF(FZ$2=Table9[account], MATCH(ROW(Table9[account]), ROW(Table9[account]))), ROWS($EB$1:FW63)))</f>
        <v>#NUM!</v>
      </c>
      <c r="GA65" s="13" t="e">
        <f t="array" ref="GA65">INDEX(Table9[subaccount], SMALL(IF(GA$2=Table9[account], MATCH(ROW(Table9[account]), ROW(Table9[account]))), ROWS($EB$1:FX63)))</f>
        <v>#NUM!</v>
      </c>
      <c r="GB65" s="13" t="e">
        <f t="array" ref="GB65">INDEX(Table9[subaccount], SMALL(IF(GB$2=Table9[account], MATCH(ROW(Table9[account]), ROW(Table9[account]))), ROWS($EB$1:FY63)))</f>
        <v>#NUM!</v>
      </c>
      <c r="GC65" s="13" t="e">
        <f t="array" ref="GC65">INDEX(Table9[subaccount], SMALL(IF(GC$2=Table9[account], MATCH(ROW(Table9[account]), ROW(Table9[account]))), ROWS($EB$1:FZ63)))</f>
        <v>#NUM!</v>
      </c>
      <c r="GD65" s="13" t="e">
        <f t="array" ref="GD65">INDEX(Table9[subaccount], SMALL(IF(GD$2=Table9[account], MATCH(ROW(Table9[account]), ROW(Table9[account]))), ROWS($EB$1:GA63)))</f>
        <v>#NUM!</v>
      </c>
      <c r="GE65" s="13" t="e">
        <f t="array" ref="GE65">INDEX(Table9[subaccount], SMALL(IF(GE$2=Table9[account], MATCH(ROW(Table9[account]), ROW(Table9[account]))), ROWS($EB$1:GB63)))</f>
        <v>#NUM!</v>
      </c>
      <c r="GF65" s="13" t="e">
        <f t="array" ref="GF65">INDEX(Table9[subaccount], SMALL(IF(GF$2=Table9[account], MATCH(ROW(Table9[account]), ROW(Table9[account]))), ROWS($EB$1:GC63)))</f>
        <v>#NUM!</v>
      </c>
      <c r="GG65" s="13" t="e">
        <f t="array" ref="GG65">INDEX(Table9[subaccount], SMALL(IF(GG$2=Table9[account], MATCH(ROW(Table9[account]), ROW(Table9[account]))), ROWS($EB$1:GD63)))</f>
        <v>#NUM!</v>
      </c>
      <c r="GH65" s="13" t="e">
        <f t="array" ref="GH65">INDEX(Table9[subaccount], SMALL(IF(GH$2=Table9[account], MATCH(ROW(Table9[account]), ROW(Table9[account]))), ROWS($EB$1:GE63)))</f>
        <v>#NUM!</v>
      </c>
      <c r="GI65" s="13" t="e">
        <f t="array" ref="GI65">INDEX(Table9[subaccount], SMALL(IF(GI$2=Table9[account], MATCH(ROW(Table9[account]), ROW(Table9[account]))), ROWS($EB$1:GF63)))</f>
        <v>#NUM!</v>
      </c>
      <c r="GJ65" s="13" t="e">
        <f t="array" ref="GJ65">INDEX(Table9[subaccount], SMALL(IF(GJ$2=Table9[account], MATCH(ROW(Table9[account]), ROW(Table9[account]))), ROWS($EB$1:GG63)))</f>
        <v>#NUM!</v>
      </c>
      <c r="GK65" s="13" t="e">
        <f t="array" ref="GK65">INDEX(Table9[subaccount], SMALL(IF(GK$2=Table9[account], MATCH(ROW(Table9[account]), ROW(Table9[account]))), ROWS($EB$1:GH63)))</f>
        <v>#NUM!</v>
      </c>
      <c r="GL65" s="13" t="e">
        <f t="array" ref="GL65">INDEX(Table9[subaccount], SMALL(IF(GL$2=Table9[account], MATCH(ROW(Table9[account]), ROW(Table9[account]))), ROWS($EB$1:GI63)))</f>
        <v>#NUM!</v>
      </c>
      <c r="GM65" s="13" t="e">
        <f t="array" ref="GM65">INDEX(Table9[subaccount], SMALL(IF(GM$2=Table9[account], MATCH(ROW(Table9[account]), ROW(Table9[account]))), ROWS($EB$1:GJ63)))</f>
        <v>#NUM!</v>
      </c>
      <c r="GN65" s="13" t="e">
        <f t="array" ref="GN65">INDEX(Table9[subaccount], SMALL(IF(GN$2=Table9[account], MATCH(ROW(Table9[account]), ROW(Table9[account]))), ROWS($EB$1:GK63)))</f>
        <v>#NUM!</v>
      </c>
      <c r="GO65" s="13" t="e">
        <f t="array" ref="GO65">INDEX(Table9[subaccount], SMALL(IF(GO$2=Table9[account], MATCH(ROW(Table9[account]), ROW(Table9[account]))), ROWS($EB$1:GL63)))</f>
        <v>#NUM!</v>
      </c>
      <c r="GP65" s="13" t="e">
        <f t="array" ref="GP65">INDEX(Table9[subaccount], SMALL(IF(GP$2=Table9[account], MATCH(ROW(Table9[account]), ROW(Table9[account]))), ROWS($EB$1:GM63)))</f>
        <v>#NUM!</v>
      </c>
      <c r="GQ65" s="13" t="e">
        <f t="array" ref="GQ65">INDEX(Table9[subaccount], SMALL(IF(GQ$2=Table9[account], MATCH(ROW(Table9[account]), ROW(Table9[account]))), ROWS($EB$1:GN63)))</f>
        <v>#NUM!</v>
      </c>
      <c r="GR65" s="13" t="e">
        <f t="array" ref="GR65">INDEX(Table9[subaccount], SMALL(IF(GR$2=Table9[account], MATCH(ROW(Table9[account]), ROW(Table9[account]))), ROWS($EB$1:GO63)))</f>
        <v>#NUM!</v>
      </c>
      <c r="GY65" s="13"/>
      <c r="GZ65" s="13"/>
      <c r="HA65" s="13"/>
      <c r="HC65" s="13" t="s">
        <v>416</v>
      </c>
      <c r="HD65" s="13" t="s">
        <v>503</v>
      </c>
      <c r="HF65" s="13" t="e">
        <f t="array" ref="HF65">INDEX(Table12[SKU], SMALL(IF(HF$2=Table12[Brand], MATCH(ROW(Table12[Brand]), ROW(Table12[Brand]))), ROWS($HC$1:HC63)))</f>
        <v>#NUM!</v>
      </c>
      <c r="HG65" s="13" t="e">
        <f t="array" ref="HG65">INDEX(Table12[SKU], SMALL(IF(HG$2=Table12[Brand], MATCH(ROW(Table12[Brand]), ROW(Table12[Brand]))), ROWS($HC$1:HD63)))</f>
        <v>#NUM!</v>
      </c>
      <c r="HH65" s="13" t="e">
        <f t="array" ref="HH65">INDEX(Table12[SKU], SMALL(IF(HH$2=Table12[Brand], MATCH(ROW(Table12[Brand]), ROW(Table12[Brand]))), ROWS($HC$1:HE63)))</f>
        <v>#NUM!</v>
      </c>
      <c r="HI65" s="13" t="e">
        <f t="array" ref="HI65">INDEX(Table12[SKU], SMALL(IF(HI$2=Table12[Brand], MATCH(ROW(Table12[Brand]), ROW(Table12[Brand]))), ROWS($HC$1:HF63)))</f>
        <v>#NUM!</v>
      </c>
      <c r="HJ65" s="13" t="e">
        <f t="array" ref="HJ65">INDEX(Table12[SKU], SMALL(IF(HJ$2=Table12[Brand], MATCH(ROW(Table12[Brand]), ROW(Table12[Brand]))), ROWS($HC$1:HG63)))</f>
        <v>#NUM!</v>
      </c>
      <c r="HK65" s="13" t="e">
        <f t="array" ref="HK65">INDEX(Table12[SKU], SMALL(IF(HK$2=Table12[Brand], MATCH(ROW(Table12[Brand]), ROW(Table12[Brand]))), ROWS($HC$1:HH63)))</f>
        <v>#NUM!</v>
      </c>
      <c r="HL65" s="13" t="e">
        <f t="array" ref="HL65">INDEX(Table12[SKU], SMALL(IF(HL$2=Table12[Brand], MATCH(ROW(Table12[Brand]), ROW(Table12[Brand]))), ROWS($HC$1:HI63)))</f>
        <v>#NUM!</v>
      </c>
      <c r="HM65" s="13" t="e">
        <f t="array" ref="HM65">INDEX(Table12[SKU], SMALL(IF(HM$2=Table12[Brand], MATCH(ROW(Table12[Brand]), ROW(Table12[Brand]))), ROWS($HC$1:HJ63)))</f>
        <v>#NUM!</v>
      </c>
      <c r="HN65" s="13" t="e">
        <f t="array" ref="HN65">INDEX(Table12[SKU], SMALL(IF(HN$2=Table12[Brand], MATCH(ROW(Table12[Brand]), ROW(Table12[Brand]))), ROWS($HC$1:HK63)))</f>
        <v>#NUM!</v>
      </c>
      <c r="HO65" s="13" t="e">
        <f t="array" ref="HO65">INDEX(Table12[SKU], SMALL(IF(HO$2=Table12[Brand], MATCH(ROW(Table12[Brand]), ROW(Table12[Brand]))), ROWS($HC$1:HL63)))</f>
        <v>#NUM!</v>
      </c>
      <c r="HP65" s="13" t="e">
        <f t="array" ref="HP65">INDEX(Table12[SKU], SMALL(IF(HP$2=Table12[Brand], MATCH(ROW(Table12[Brand]), ROW(Table12[Brand]))), ROWS($HC$1:HM63)))</f>
        <v>#NUM!</v>
      </c>
      <c r="HQ65" s="13" t="e">
        <f t="array" ref="HQ65">INDEX(Table12[SKU], SMALL(IF(HQ$2=Table12[Brand], MATCH(ROW(Table12[Brand]), ROW(Table12[Brand]))), ROWS($HC$1:HN63)))</f>
        <v>#NUM!</v>
      </c>
      <c r="HR65" s="13" t="e">
        <f t="array" ref="HR65">INDEX(Table12[SKU], SMALL(IF(HR$2=Table12[Brand], MATCH(ROW(Table12[Brand]), ROW(Table12[Brand]))), ROWS($HC$1:HO63)))</f>
        <v>#NUM!</v>
      </c>
      <c r="HS65" s="13" t="e">
        <f t="array" ref="HS65">INDEX(Table12[SKU], SMALL(IF(HS$2=Table12[Brand], MATCH(ROW(Table12[Brand]), ROW(Table12[Brand]))), ROWS($HC$1:HP63)))</f>
        <v>#NUM!</v>
      </c>
      <c r="HT65" s="13" t="e">
        <f t="array" ref="HT65">INDEX(Table12[SKU], SMALL(IF(HT$2=Table12[Brand], MATCH(ROW(Table12[Brand]), ROW(Table12[Brand]))), ROWS($HC$1:HQ63)))</f>
        <v>#NUM!</v>
      </c>
      <c r="HU65" s="13" t="e">
        <f t="array" ref="HU65">INDEX(Table12[SKU], SMALL(IF(HU$2=Table12[Brand], MATCH(ROW(Table12[Brand]), ROW(Table12[Brand]))), ROWS($HC$1:HR63)))</f>
        <v>#NUM!</v>
      </c>
      <c r="HV65" s="13" t="e">
        <f t="array" ref="HV65">INDEX(Table12[SKU], SMALL(IF(HV$2=Table12[Brand], MATCH(ROW(Table12[Brand]), ROW(Table12[Brand]))), ROWS($HC$1:HS63)))</f>
        <v>#NUM!</v>
      </c>
      <c r="HW65" s="13" t="e">
        <f t="array" ref="HW65">INDEX(Table12[SKU], SMALL(IF(HW$2=Table12[Brand], MATCH(ROW(Table12[Brand]), ROW(Table12[Brand]))), ROWS($HC$1:HT63)))</f>
        <v>#NUM!</v>
      </c>
      <c r="HX65" s="13" t="e">
        <f t="array" ref="HX65">INDEX(Table12[SKU], SMALL(IF(HX$2=Table12[Brand], MATCH(ROW(Table12[Brand]), ROW(Table12[Brand]))), ROWS($HC$1:HU63)))</f>
        <v>#NUM!</v>
      </c>
      <c r="HY65" s="13" t="e">
        <f t="array" ref="HY65">INDEX(Table12[SKU], SMALL(IF(HY$2=Table12[Brand], MATCH(ROW(Table12[Brand]), ROW(Table12[Brand]))), ROWS($HC$1:HV63)))</f>
        <v>#NUM!</v>
      </c>
      <c r="HZ65" s="13" t="e">
        <f t="array" ref="HZ65">INDEX(Table12[SKU], SMALL(IF(HZ$2=Table12[Brand], MATCH(ROW(Table12[Brand]), ROW(Table12[Brand]))), ROWS($HC$1:HW63)))</f>
        <v>#NUM!</v>
      </c>
      <c r="IA65" s="13" t="e">
        <f t="array" ref="IA65">INDEX(Table12[SKU], SMALL(IF(IA$2=Table12[Brand], MATCH(ROW(Table12[Brand]), ROW(Table12[Brand]))), ROWS($HC$1:HX63)))</f>
        <v>#NUM!</v>
      </c>
      <c r="IB65" s="13" t="e">
        <f t="array" ref="IB65">INDEX(Table12[SKU], SMALL(IF(IB$2=Table12[Brand], MATCH(ROW(Table12[Brand]), ROW(Table12[Brand]))), ROWS($HC$1:HY63)))</f>
        <v>#NUM!</v>
      </c>
      <c r="IC65" s="13" t="e">
        <f t="array" ref="IC65">INDEX(Table12[SKU], SMALL(IF(IC$2=Table12[Brand], MATCH(ROW(Table12[Brand]), ROW(Table12[Brand]))), ROWS($HC$1:HZ63)))</f>
        <v>#NUM!</v>
      </c>
      <c r="ID65" s="13" t="e">
        <f t="array" ref="ID65">INDEX(Table12[SKU], SMALL(IF(ID$2=Table12[Brand], MATCH(ROW(Table12[Brand]), ROW(Table12[Brand]))), ROWS($HC$1:IA63)))</f>
        <v>#NUM!</v>
      </c>
      <c r="IE65" s="13" t="e">
        <f t="array" ref="IE65">INDEX(Table12[SKU], SMALL(IF(IE$2=Table12[Brand], MATCH(ROW(Table12[Brand]), ROW(Table12[Brand]))), ROWS($HC$1:IB63)))</f>
        <v>#NUM!</v>
      </c>
      <c r="IF65" s="13" t="e">
        <f t="array" ref="IF65">INDEX(Table12[SKU], SMALL(IF(IF$2=Table12[Brand], MATCH(ROW(Table12[Brand]), ROW(Table12[Brand]))), ROWS($HC$1:IC63)))</f>
        <v>#NUM!</v>
      </c>
      <c r="IG65" s="13" t="e">
        <f t="array" ref="IG65">INDEX(Table12[SKU], SMALL(IF(IG$2=Table12[Brand], MATCH(ROW(Table12[Brand]), ROW(Table12[Brand]))), ROWS($HC$1:ID63)))</f>
        <v>#NUM!</v>
      </c>
      <c r="IH65" s="13" t="e">
        <f t="array" ref="IH65">INDEX(Table12[SKU], SMALL(IF(IH$2=Table12[Brand], MATCH(ROW(Table12[Brand]), ROW(Table12[Brand]))), ROWS($HC$1:IE63)))</f>
        <v>#NUM!</v>
      </c>
      <c r="II65" s="13" t="e">
        <f t="array" ref="II65">INDEX(Table12[SKU], SMALL(IF(II$2=Table12[Brand], MATCH(ROW(Table12[Brand]), ROW(Table12[Brand]))), ROWS($HC$1:IF63)))</f>
        <v>#NUM!</v>
      </c>
      <c r="IJ65" s="13" t="e">
        <f t="array" ref="IJ65">INDEX(Table12[SKU], SMALL(IF(IJ$2=Table12[Brand], MATCH(ROW(Table12[Brand]), ROW(Table12[Brand]))), ROWS($HC$1:IG63)))</f>
        <v>#NUM!</v>
      </c>
      <c r="IL65" t="s">
        <v>416</v>
      </c>
      <c r="IM65" t="s">
        <v>503</v>
      </c>
      <c r="IN65" s="13">
        <f t="shared" si="0"/>
        <v>0</v>
      </c>
    </row>
    <row r="66" spans="33:248">
      <c r="AG66" s="2" t="s">
        <v>112</v>
      </c>
      <c r="AH66" s="3" t="s">
        <v>72</v>
      </c>
      <c r="AJ66" s="13" t="e" cm="1">
        <f t="array" ref="AJ66">INDEX(Table4[activity], SMALL(IF(AJ$2=Table4[subcategory], MATCH(ROW(Table4[subcategory]), ROW(Table4[subcategory]))), ROWS($AG$1:AG64)))</f>
        <v>#NUM!</v>
      </c>
      <c r="AK66" s="13" t="e" cm="1">
        <f t="array" ref="AK66">INDEX(Table4[activity], SMALL(IF(AK$2=Table4[subcategory], MATCH(ROW(Table4[subcategory]), ROW(Table4[subcategory]))), ROWS($AG$1:AH64)))</f>
        <v>#NUM!</v>
      </c>
      <c r="AL66" s="13" t="e" cm="1">
        <f t="array" ref="AL66">INDEX(Table4[activity], SMALL(IF(AL$2=Table4[subcategory], MATCH(ROW(Table4[subcategory]), ROW(Table4[subcategory]))), ROWS($AG$1:AI64)))</f>
        <v>#NUM!</v>
      </c>
      <c r="AM66" s="13" t="e" cm="1">
        <f t="array" ref="AM66">INDEX(Table4[activity], SMALL(IF(AM$2=Table4[subcategory], MATCH(ROW(Table4[subcategory]), ROW(Table4[subcategory]))), ROWS($AG$1:AJ64)))</f>
        <v>#NUM!</v>
      </c>
      <c r="AN66" s="13" t="e" cm="1">
        <f t="array" ref="AN66">INDEX(Table4[activity], SMALL(IF(AN$2=Table4[subcategory], MATCH(ROW(Table4[subcategory]), ROW(Table4[subcategory]))), ROWS($AG$1:AK64)))</f>
        <v>#NUM!</v>
      </c>
      <c r="AO66" s="13" t="e" cm="1">
        <f t="array" ref="AO66">INDEX(Table4[activity], SMALL(IF(AO$2=Table4[subcategory], MATCH(ROW(Table4[subcategory]), ROW(Table4[subcategory]))), ROWS($AG$1:AL64)))</f>
        <v>#NUM!</v>
      </c>
      <c r="AP66" s="13" t="e" cm="1">
        <f t="array" ref="AP66">INDEX(Table4[activity], SMALL(IF(AP$2=Table4[subcategory], MATCH(ROW(Table4[subcategory]), ROW(Table4[subcategory]))), ROWS($AG$1:AM64)))</f>
        <v>#NUM!</v>
      </c>
      <c r="AQ66" s="13" t="e" cm="1">
        <f t="array" ref="AQ66">INDEX(Table4[activity], SMALL(IF(AQ$2=Table4[subcategory], MATCH(ROW(Table4[subcategory]), ROW(Table4[subcategory]))), ROWS($AG$1:AN64)))</f>
        <v>#NUM!</v>
      </c>
      <c r="AR66" s="13" t="e" cm="1">
        <f t="array" ref="AR66">INDEX(Table4[activity], SMALL(IF(AR$2=Table4[subcategory], MATCH(ROW(Table4[subcategory]), ROW(Table4[subcategory]))), ROWS($AG$1:AO64)))</f>
        <v>#NUM!</v>
      </c>
      <c r="AS66" s="13" t="e" cm="1">
        <f t="array" ref="AS66">INDEX(Table4[activity], SMALL(IF(AS$2=Table4[subcategory], MATCH(ROW(Table4[subcategory]), ROW(Table4[subcategory]))), ROWS($AG$1:AP64)))</f>
        <v>#NUM!</v>
      </c>
      <c r="AT66" s="13" t="e" cm="1">
        <f t="array" ref="AT66">INDEX(Table4[activity], SMALL(IF(AT$2=Table4[subcategory], MATCH(ROW(Table4[subcategory]), ROW(Table4[subcategory]))), ROWS($AG$1:AQ64)))</f>
        <v>#NUM!</v>
      </c>
      <c r="AU66" s="13" t="e" cm="1">
        <f t="array" ref="AU66">INDEX(Table4[activity], SMALL(IF(AU$2=Table4[subcategory], MATCH(ROW(Table4[subcategory]), ROW(Table4[subcategory]))), ROWS($AG$1:AR64)))</f>
        <v>#NUM!</v>
      </c>
      <c r="AV66" s="13" t="e" cm="1">
        <f t="array" ref="AV66">INDEX(Table4[activity], SMALL(IF(AV$2=Table4[subcategory], MATCH(ROW(Table4[subcategory]), ROW(Table4[subcategory]))), ROWS($AG$1:AS64)))</f>
        <v>#NUM!</v>
      </c>
      <c r="AW66" s="13" t="e" cm="1">
        <f t="array" ref="AW66">INDEX(Table4[activity], SMALL(IF(AW$2=Table4[subcategory], MATCH(ROW(Table4[subcategory]), ROW(Table4[subcategory]))), ROWS($AG$1:AT64)))</f>
        <v>#NUM!</v>
      </c>
      <c r="AX66" s="13" t="e" cm="1">
        <f t="array" ref="AX66">INDEX(Table4[activity], SMALL(IF(AX$2=Table4[subcategory], MATCH(ROW(Table4[subcategory]), ROW(Table4[subcategory]))), ROWS($AG$1:AU64)))</f>
        <v>#NUM!</v>
      </c>
      <c r="AY66" s="13" t="e" cm="1">
        <f t="array" ref="AY66">INDEX(Table4[activity], SMALL(IF(AY$2=Table4[subcategory], MATCH(ROW(Table4[subcategory]), ROW(Table4[subcategory]))), ROWS($AG$1:AV64)))</f>
        <v>#NUM!</v>
      </c>
      <c r="AZ66" s="13" t="e" cm="1">
        <f t="array" ref="AZ66">INDEX(Table4[activity], SMALL(IF(AZ$2=Table4[subcategory], MATCH(ROW(Table4[subcategory]), ROW(Table4[subcategory]))), ROWS($AG$1:AW64)))</f>
        <v>#NUM!</v>
      </c>
      <c r="BA66" s="13" t="e" cm="1">
        <f t="array" ref="BA66">INDEX(Table4[activity], SMALL(IF(BA$2=Table4[subcategory], MATCH(ROW(Table4[subcategory]), ROW(Table4[subcategory]))), ROWS($AG$1:AX64)))</f>
        <v>#NUM!</v>
      </c>
      <c r="BB66" s="13" t="e" cm="1">
        <f t="array" ref="BB66">INDEX(Table4[activity], SMALL(IF(BB$2=Table4[subcategory], MATCH(ROW(Table4[subcategory]), ROW(Table4[subcategory]))), ROWS($AG$1:AY64)))</f>
        <v>#NUM!</v>
      </c>
      <c r="BD66" s="13" t="s">
        <v>83</v>
      </c>
      <c r="BE66" s="13" t="s">
        <v>85</v>
      </c>
      <c r="BG66" s="13" t="e">
        <f t="array" ref="BG66">INDEX(Table5[subactivity], SMALL(IF(BG$2=Table5[activity], MATCH(ROW(Table5[activity]), ROW(Table5[activity]))), ROWS($BD$1:BD64)))</f>
        <v>#NUM!</v>
      </c>
      <c r="BH66" s="13" t="e">
        <f t="array" ref="BH66">INDEX(Table5[subactivity], SMALL(IF(BH$2=Table5[activity], MATCH(ROW(Table5[activity]), ROW(Table5[activity]))), ROWS($BD$1:BE64)))</f>
        <v>#NUM!</v>
      </c>
      <c r="BI66" s="13" t="e">
        <f t="array" ref="BI66">INDEX(Table5[subactivity], SMALL(IF(BI$2=Table5[activity], MATCH(ROW(Table5[activity]), ROW(Table5[activity]))), ROWS($BD$1:BF64)))</f>
        <v>#NUM!</v>
      </c>
      <c r="BJ66" s="13" t="e">
        <f t="array" ref="BJ66">INDEX(Table5[subactivity], SMALL(IF(BJ$2=Table5[activity], MATCH(ROW(Table5[activity]), ROW(Table5[activity]))), ROWS($BD$1:BG64)))</f>
        <v>#NUM!</v>
      </c>
      <c r="BK66" s="13" t="e">
        <f t="array" ref="BK66">INDEX(Table5[subactivity], SMALL(IF(BK$2=Table5[activity], MATCH(ROW(Table5[activity]), ROW(Table5[activity]))), ROWS($BD$1:BH64)))</f>
        <v>#NUM!</v>
      </c>
      <c r="BL66" s="13" t="e">
        <f t="array" ref="BL66">INDEX(Table5[subactivity], SMALL(IF(BL$2=Table5[activity], MATCH(ROW(Table5[activity]), ROW(Table5[activity]))), ROWS($BD$1:BI64)))</f>
        <v>#NUM!</v>
      </c>
      <c r="BM66" s="13" t="e">
        <f t="array" ref="BM66">INDEX(Table5[subactivity], SMALL(IF(BM$2=Table5[activity], MATCH(ROW(Table5[activity]), ROW(Table5[activity]))), ROWS($BD$1:BJ64)))</f>
        <v>#NUM!</v>
      </c>
      <c r="BN66" s="13" t="e">
        <f t="array" ref="BN66">INDEX(Table5[subactivity], SMALL(IF(BN$2=Table5[activity], MATCH(ROW(Table5[activity]), ROW(Table5[activity]))), ROWS($BD$1:BK64)))</f>
        <v>#NUM!</v>
      </c>
      <c r="BO66" s="13" t="e">
        <f t="array" ref="BO66">INDEX(Table5[subactivity], SMALL(IF(BO$2=Table5[activity], MATCH(ROW(Table5[activity]), ROW(Table5[activity]))), ROWS($BD$1:BL64)))</f>
        <v>#NUM!</v>
      </c>
      <c r="BP66" s="13" t="e">
        <f t="array" ref="BP66">INDEX(Table5[subactivity], SMALL(IF(BP$2=Table5[activity], MATCH(ROW(Table5[activity]), ROW(Table5[activity]))), ROWS($BD$1:BM64)))</f>
        <v>#NUM!</v>
      </c>
      <c r="BQ66" s="13" t="e">
        <f t="array" ref="BQ66">INDEX(Table5[subactivity], SMALL(IF(BQ$2=Table5[activity], MATCH(ROW(Table5[activity]), ROW(Table5[activity]))), ROWS($BD$1:BN64)))</f>
        <v>#NUM!</v>
      </c>
      <c r="BR66" s="13" t="e">
        <f t="array" ref="BR66">INDEX(Table5[subactivity], SMALL(IF(BR$2=Table5[activity], MATCH(ROW(Table5[activity]), ROW(Table5[activity]))), ROWS($BD$1:BO64)))</f>
        <v>#NUM!</v>
      </c>
      <c r="BS66" s="13" t="e">
        <f t="array" ref="BS66">INDEX(Table5[subactivity], SMALL(IF(BS$2=Table5[activity], MATCH(ROW(Table5[activity]), ROW(Table5[activity]))), ROWS($BD$1:BP64)))</f>
        <v>#NUM!</v>
      </c>
      <c r="BT66" s="13" t="e">
        <f t="array" ref="BT66">INDEX(Table5[subactivity], SMALL(IF(BT$2=Table5[activity], MATCH(ROW(Table5[activity]), ROW(Table5[activity]))), ROWS($BD$1:BQ64)))</f>
        <v>#NUM!</v>
      </c>
      <c r="BU66" s="13" t="e">
        <f t="array" ref="BU66">INDEX(Table5[subactivity], SMALL(IF(BU$2=Table5[activity], MATCH(ROW(Table5[activity]), ROW(Table5[activity]))), ROWS($BD$1:BR64)))</f>
        <v>#NUM!</v>
      </c>
      <c r="BV66" s="13" t="e">
        <f t="array" ref="BV66">INDEX(Table5[subactivity], SMALL(IF(BV$2=Table5[activity], MATCH(ROW(Table5[activity]), ROW(Table5[activity]))), ROWS($BD$1:BS64)))</f>
        <v>#NUM!</v>
      </c>
      <c r="BW66" s="13" t="e">
        <f t="array" ref="BW66">INDEX(Table5[subactivity], SMALL(IF(BW$2=Table5[activity], MATCH(ROW(Table5[activity]), ROW(Table5[activity]))), ROWS($BD$1:BT64)))</f>
        <v>#NUM!</v>
      </c>
      <c r="BX66" s="13" t="e">
        <f t="array" ref="BX66">INDEX(Table5[subactivity], SMALL(IF(BX$2=Table5[activity], MATCH(ROW(Table5[activity]), ROW(Table5[activity]))), ROWS($BD$1:BU64)))</f>
        <v>#NUM!</v>
      </c>
      <c r="BY66" s="13" t="e">
        <f t="array" ref="BY66">INDEX(Table5[subactivity], SMALL(IF(BY$2=Table5[activity], MATCH(ROW(Table5[activity]), ROW(Table5[activity]))), ROWS($BD$1:BV64)))</f>
        <v>#NUM!</v>
      </c>
      <c r="BZ66" s="13" t="e">
        <f t="array" ref="BZ66">INDEX(Table5[subactivity], SMALL(IF(BZ$2=Table5[activity], MATCH(ROW(Table5[activity]), ROW(Table5[activity]))), ROWS($BD$1:BW64)))</f>
        <v>#NUM!</v>
      </c>
      <c r="CA66" s="13" t="e">
        <f t="array" ref="CA66">INDEX(Table5[subactivity], SMALL(IF(CA$2=Table5[activity], MATCH(ROW(Table5[activity]), ROW(Table5[activity]))), ROWS($BD$1:BX64)))</f>
        <v>#NUM!</v>
      </c>
      <c r="CB66" s="13" t="e">
        <f t="array" ref="CB66">INDEX(Table5[subactivity], SMALL(IF(CB$2=Table5[activity], MATCH(ROW(Table5[activity]), ROW(Table5[activity]))), ROWS($BD$1:BY64)))</f>
        <v>#NUM!</v>
      </c>
      <c r="CC66" s="13" t="e">
        <f t="array" ref="CC66">INDEX(Table5[subactivity], SMALL(IF(CC$2=Table5[activity], MATCH(ROW(Table5[activity]), ROW(Table5[activity]))), ROWS($BD$1:BZ64)))</f>
        <v>#NUM!</v>
      </c>
      <c r="CD66" s="13" t="e">
        <f t="array" ref="CD66">INDEX(Table5[subactivity], SMALL(IF(CD$2=Table5[activity], MATCH(ROW(Table5[activity]), ROW(Table5[activity]))), ROWS($BD$1:CA64)))</f>
        <v>#NUM!</v>
      </c>
      <c r="CE66" s="13" t="e">
        <f t="array" ref="CE66">INDEX(Table5[subactivity], SMALL(IF(CE$2=Table5[activity], MATCH(ROW(Table5[activity]), ROW(Table5[activity]))), ROWS($BD$1:CB64)))</f>
        <v>#NUM!</v>
      </c>
      <c r="CF66" s="13" t="e">
        <f t="array" ref="CF66">INDEX(Table5[subactivity], SMALL(IF(CF$2=Table5[activity], MATCH(ROW(Table5[activity]), ROW(Table5[activity]))), ROWS($BD$1:CC64)))</f>
        <v>#NUM!</v>
      </c>
      <c r="CG66" s="13" t="e">
        <f t="array" ref="CG66">INDEX(Table5[subactivity], SMALL(IF(CG$2=Table5[activity], MATCH(ROW(Table5[activity]), ROW(Table5[activity]))), ROWS($BD$1:CD64)))</f>
        <v>#NUM!</v>
      </c>
      <c r="CH66" s="13" t="e">
        <f t="array" ref="CH66">INDEX(Table5[subactivity], SMALL(IF(CH$2=Table5[activity], MATCH(ROW(Table5[activity]), ROW(Table5[activity]))), ROWS($BD$1:CE64)))</f>
        <v>#NUM!</v>
      </c>
      <c r="CI66" s="13" t="e">
        <f t="array" ref="CI66">INDEX(Table5[subactivity], SMALL(IF(CI$2=Table5[activity], MATCH(ROW(Table5[activity]), ROW(Table5[activity]))), ROWS($BD$1:CF64)))</f>
        <v>#NUM!</v>
      </c>
      <c r="CJ66" s="13" t="e">
        <f t="array" ref="CJ66">INDEX(Table5[subactivity], SMALL(IF(CJ$2=Table5[activity], MATCH(ROW(Table5[activity]), ROW(Table5[activity]))), ROWS($BD$1:CG64)))</f>
        <v>#NUM!</v>
      </c>
      <c r="CK66" s="13" t="e">
        <f t="array" ref="CK66">INDEX(Table5[subactivity], SMALL(IF(CK$2=Table5[activity], MATCH(ROW(Table5[activity]), ROW(Table5[activity]))), ROWS($BD$1:CH64)))</f>
        <v>#NUM!</v>
      </c>
      <c r="CL66" s="13" t="e">
        <f t="array" ref="CL66">INDEX(Table5[subactivity], SMALL(IF(CL$2=Table5[activity], MATCH(ROW(Table5[activity]), ROW(Table5[activity]))), ROWS($BD$1:CI64)))</f>
        <v>#NUM!</v>
      </c>
      <c r="CM66" s="13" t="e">
        <f t="array" ref="CM66">INDEX(Table5[subactivity], SMALL(IF(CM$2=Table5[activity], MATCH(ROW(Table5[activity]), ROW(Table5[activity]))), ROWS($BD$1:CJ64)))</f>
        <v>#NUM!</v>
      </c>
      <c r="CN66" s="13" t="e">
        <f t="array" ref="CN66">INDEX(Table5[subactivity], SMALL(IF(CN$2=Table5[activity], MATCH(ROW(Table5[activity]), ROW(Table5[activity]))), ROWS($BD$1:CK64)))</f>
        <v>#NUM!</v>
      </c>
      <c r="CO66" s="13" t="e">
        <f t="array" ref="CO66">INDEX(Table5[subactivity], SMALL(IF(CO$2=Table5[activity], MATCH(ROW(Table5[activity]), ROW(Table5[activity]))), ROWS($BD$1:CL64)))</f>
        <v>#NUM!</v>
      </c>
      <c r="CP66" s="13" t="e">
        <f t="array" ref="CP66">INDEX(Table5[subactivity], SMALL(IF(CP$2=Table5[activity], MATCH(ROW(Table5[activity]), ROW(Table5[activity]))), ROWS($BD$1:CM64)))</f>
        <v>#NUM!</v>
      </c>
      <c r="DG66" s="13" t="s">
        <v>136</v>
      </c>
      <c r="DH66" s="13" t="s">
        <v>615</v>
      </c>
      <c r="DJ66" s="13" t="e">
        <f t="array" ref="DJ66">INDEX(Table8[account], SMALL(IF(DJ$2=Table8[subchannel], MATCH(ROW(Table8[subchannel]), ROW(Table8[subchannel]))), ROWS($DG$1:DG64)))</f>
        <v>#NUM!</v>
      </c>
      <c r="DK66" s="13" t="e">
        <f t="array" ref="DK66">INDEX(Table8[account], SMALL(IF(DK$2=Table8[subchannel], MATCH(ROW(Table8[subchannel]), ROW(Table8[subchannel]))), ROWS($DG$1:DH64)))</f>
        <v>#NUM!</v>
      </c>
      <c r="DL66" s="13" t="e">
        <f t="array" ref="DL66">INDEX(Table8[account], SMALL(IF(DL$2=Table8[subchannel], MATCH(ROW(Table8[subchannel]), ROW(Table8[subchannel]))), ROWS($DG$1:DI64)))</f>
        <v>#NUM!</v>
      </c>
      <c r="DM66" s="13" t="e">
        <f t="array" ref="DM66">INDEX(Table8[account], SMALL(IF(DM$2=Table8[subchannel], MATCH(ROW(Table8[subchannel]), ROW(Table8[subchannel]))), ROWS($DG$1:DJ64)))</f>
        <v>#NUM!</v>
      </c>
      <c r="DN66" s="13" t="e">
        <f t="array" ref="DN66">INDEX(Table8[account], SMALL(IF(DN$2=Table8[subchannel], MATCH(ROW(Table8[subchannel]), ROW(Table8[subchannel]))), ROWS($DG$1:DK64)))</f>
        <v>#NUM!</v>
      </c>
      <c r="DO66" s="13" t="e">
        <f t="array" ref="DO66">INDEX(Table8[account], SMALL(IF(DO$2=Table8[subchannel], MATCH(ROW(Table8[subchannel]), ROW(Table8[subchannel]))), ROWS($DG$1:DL64)))</f>
        <v>#NUM!</v>
      </c>
      <c r="DP66" s="13" t="e">
        <f t="array" ref="DP66">INDEX(Table8[account], SMALL(IF(DP$2=Table8[subchannel], MATCH(ROW(Table8[subchannel]), ROW(Table8[subchannel]))), ROWS($DG$1:DM64)))</f>
        <v>#NUM!</v>
      </c>
      <c r="DQ66" s="13" t="e">
        <f t="array" ref="DQ66">INDEX(Table8[account], SMALL(IF(DQ$2=Table8[subchannel], MATCH(ROW(Table8[subchannel]), ROW(Table8[subchannel]))), ROWS($DG$1:DN64)))</f>
        <v>#NUM!</v>
      </c>
      <c r="DR66" s="13" t="e">
        <f t="array" ref="DR66">INDEX(Table8[account], SMALL(IF(DR$2=Table8[subchannel], MATCH(ROW(Table8[subchannel]), ROW(Table8[subchannel]))), ROWS($DG$1:DO64)))</f>
        <v>#NUM!</v>
      </c>
      <c r="DS66" s="13" t="e">
        <f t="array" ref="DS66">INDEX(Table8[account], SMALL(IF(DS$2=Table8[subchannel], MATCH(ROW(Table8[subchannel]), ROW(Table8[subchannel]))), ROWS($DG$1:DP64)))</f>
        <v>#NUM!</v>
      </c>
      <c r="DT66" s="13" t="e">
        <f t="array" ref="DT66">INDEX(Table8[account], SMALL(IF(DT$2=Table8[subchannel], MATCH(ROW(Table8[subchannel]), ROW(Table8[subchannel]))), ROWS($DG$1:DQ64)))</f>
        <v>#NUM!</v>
      </c>
      <c r="DU66" s="13" t="e">
        <f t="array" ref="DU66">INDEX(Table8[account], SMALL(IF(DU$2=Table8[subchannel], MATCH(ROW(Table8[subchannel]), ROW(Table8[subchannel]))), ROWS($DG$1:DR64)))</f>
        <v>#NUM!</v>
      </c>
      <c r="DV66" s="13" t="e">
        <f t="array" ref="DV66">INDEX(Table8[account], SMALL(IF(DV$2=Table8[subchannel], MATCH(ROW(Table8[subchannel]), ROW(Table8[subchannel]))), ROWS($DG$1:DS64)))</f>
        <v>#NUM!</v>
      </c>
      <c r="DW66" s="13" t="e">
        <f t="array" ref="DW66">INDEX(Table8[account], SMALL(IF(DW$2=Table8[subchannel], MATCH(ROW(Table8[subchannel]), ROW(Table8[subchannel]))), ROWS($DG$1:DT64)))</f>
        <v>#NUM!</v>
      </c>
      <c r="DX66" s="13" t="e">
        <f t="array" ref="DX66">INDEX(Table8[account], SMALL(IF(DX$2=Table8[subchannel], MATCH(ROW(Table8[subchannel]), ROW(Table8[subchannel]))), ROWS($DG$1:DU64)))</f>
        <v>#NUM!</v>
      </c>
      <c r="DY66" s="13" t="e">
        <f t="array" ref="DY66">INDEX(Table8[account], SMALL(IF(DY$2=Table8[subchannel], MATCH(ROW(Table8[subchannel]), ROW(Table8[subchannel]))), ROWS($DG$1:DV64)))</f>
        <v>#NUM!</v>
      </c>
      <c r="DZ66" s="13" t="e">
        <f t="array" ref="DZ66">INDEX(Table8[account], SMALL(IF(DZ$2=Table8[subchannel], MATCH(ROW(Table8[subchannel]), ROW(Table8[subchannel]))), ROWS($DG$1:DW64)))</f>
        <v>#NUM!</v>
      </c>
      <c r="EB66" s="13" t="s">
        <v>179</v>
      </c>
      <c r="EC66" s="13" t="s">
        <v>253</v>
      </c>
      <c r="EE66" s="13" t="e">
        <f t="array" ref="EE66">INDEX(Table9[subaccount], SMALL(IF(EE$2=Table9[account], MATCH(ROW(Table9[account]), ROW(Table9[account]))), ROWS($EB$1:EB64)))</f>
        <v>#NUM!</v>
      </c>
      <c r="EF66" s="13" t="e">
        <f t="array" ref="EF66">INDEX(Table9[subaccount], SMALL(IF(EF$2=Table9[account], MATCH(ROW(Table9[account]), ROW(Table9[account]))), ROWS($EB$1:EC64)))</f>
        <v>#NUM!</v>
      </c>
      <c r="EG66" s="13" t="e">
        <f t="array" ref="EG66">INDEX(Table9[subaccount], SMALL(IF(EG$2=Table9[account], MATCH(ROW(Table9[account]), ROW(Table9[account]))), ROWS($EB$1:ED64)))</f>
        <v>#NUM!</v>
      </c>
      <c r="EH66" s="13" t="e">
        <f t="array" ref="EH66">INDEX(Table9[subaccount], SMALL(IF(EH$2=Table9[account], MATCH(ROW(Table9[account]), ROW(Table9[account]))), ROWS($EB$1:EE64)))</f>
        <v>#NUM!</v>
      </c>
      <c r="EI66" s="13" t="e">
        <f t="array" ref="EI66">INDEX(Table9[subaccount], SMALL(IF(EI$2=Table9[account], MATCH(ROW(Table9[account]), ROW(Table9[account]))), ROWS($EB$1:EF64)))</f>
        <v>#NUM!</v>
      </c>
      <c r="EJ66" s="13" t="e">
        <f t="array" ref="EJ66">INDEX(Table9[subaccount], SMALL(IF(EJ$2=Table9[account], MATCH(ROW(Table9[account]), ROW(Table9[account]))), ROWS($EB$1:EG64)))</f>
        <v>#NUM!</v>
      </c>
      <c r="EK66" s="13" t="e">
        <f t="array" ref="EK66">INDEX(Table9[subaccount], SMALL(IF(EK$2=Table9[account], MATCH(ROW(Table9[account]), ROW(Table9[account]))), ROWS($EB$1:EH64)))</f>
        <v>#NUM!</v>
      </c>
      <c r="EL66" s="13" t="e">
        <f t="array" ref="EL66">INDEX(Table9[subaccount], SMALL(IF(EL$2=Table9[account], MATCH(ROW(Table9[account]), ROW(Table9[account]))), ROWS($EB$1:EI64)))</f>
        <v>#NUM!</v>
      </c>
      <c r="EM66" s="13" t="e">
        <f t="array" ref="EM66">INDEX(Table9[subaccount], SMALL(IF(EM$2=Table9[account], MATCH(ROW(Table9[account]), ROW(Table9[account]))), ROWS($EB$1:EJ64)))</f>
        <v>#NUM!</v>
      </c>
      <c r="EN66" s="13" t="e">
        <f t="array" ref="EN66">INDEX(Table9[subaccount], SMALL(IF(EN$2=Table9[account], MATCH(ROW(Table9[account]), ROW(Table9[account]))), ROWS($EB$1:EK64)))</f>
        <v>#NUM!</v>
      </c>
      <c r="EO66" s="13" t="e">
        <f t="array" ref="EO66">INDEX(Table9[subaccount], SMALL(IF(EO$2=Table9[account], MATCH(ROW(Table9[account]), ROW(Table9[account]))), ROWS($EB$1:EL64)))</f>
        <v>#NUM!</v>
      </c>
      <c r="EP66" s="13" t="e">
        <f t="array" ref="EP66">INDEX(Table9[subaccount], SMALL(IF(EP$2=Table9[account], MATCH(ROW(Table9[account]), ROW(Table9[account]))), ROWS($EB$1:EM64)))</f>
        <v>#NUM!</v>
      </c>
      <c r="EQ66" s="13" t="e">
        <f t="array" ref="EQ66">INDEX(Table9[subaccount], SMALL(IF(EQ$2=Table9[account], MATCH(ROW(Table9[account]), ROW(Table9[account]))), ROWS($EB$1:EN64)))</f>
        <v>#NUM!</v>
      </c>
      <c r="ER66" s="13" t="e">
        <f t="array" ref="ER66">INDEX(Table9[subaccount], SMALL(IF(ER$2=Table9[account], MATCH(ROW(Table9[account]), ROW(Table9[account]))), ROWS($EB$1:EO64)))</f>
        <v>#NUM!</v>
      </c>
      <c r="ES66" s="13" t="e">
        <f t="array" ref="ES66">INDEX(Table9[subaccount], SMALL(IF(ES$2=Table9[account], MATCH(ROW(Table9[account]), ROW(Table9[account]))), ROWS($EB$1:EP64)))</f>
        <v>#NUM!</v>
      </c>
      <c r="ET66" s="13" t="e">
        <f t="array" ref="ET66">INDEX(Table9[subaccount], SMALL(IF(ET$2=Table9[account], MATCH(ROW(Table9[account]), ROW(Table9[account]))), ROWS($EB$1:EQ64)))</f>
        <v>#NUM!</v>
      </c>
      <c r="EU66" s="13" t="e">
        <f t="array" ref="EU66">INDEX(Table9[subaccount], SMALL(IF(EU$2=Table9[account], MATCH(ROW(Table9[account]), ROW(Table9[account]))), ROWS($EB$1:ER64)))</f>
        <v>#NUM!</v>
      </c>
      <c r="EV66" s="13" t="e">
        <f t="array" ref="EV66">INDEX(Table9[subaccount], SMALL(IF(EV$2=Table9[account], MATCH(ROW(Table9[account]), ROW(Table9[account]))), ROWS($EB$1:ES64)))</f>
        <v>#NUM!</v>
      </c>
      <c r="EW66" s="13" t="e">
        <f t="array" ref="EW66">INDEX(Table9[subaccount], SMALL(IF(EW$2=Table9[account], MATCH(ROW(Table9[account]), ROW(Table9[account]))), ROWS($EB$1:ET64)))</f>
        <v>#NUM!</v>
      </c>
      <c r="EX66" s="13" t="e">
        <f t="array" ref="EX66">INDEX(Table9[subaccount], SMALL(IF(EX$2=Table9[account], MATCH(ROW(Table9[account]), ROW(Table9[account]))), ROWS($EB$1:EU64)))</f>
        <v>#NUM!</v>
      </c>
      <c r="EY66" s="13" t="e">
        <f t="array" ref="EY66">INDEX(Table9[subaccount], SMALL(IF(EY$2=Table9[account], MATCH(ROW(Table9[account]), ROW(Table9[account]))), ROWS($EB$1:EV64)))</f>
        <v>#NUM!</v>
      </c>
      <c r="EZ66" s="13" t="e">
        <f t="array" ref="EZ66">INDEX(Table9[subaccount], SMALL(IF(EZ$2=Table9[account], MATCH(ROW(Table9[account]), ROW(Table9[account]))), ROWS($EB$1:EW64)))</f>
        <v>#NUM!</v>
      </c>
      <c r="FA66" s="13" t="e">
        <f t="array" ref="FA66">INDEX(Table9[subaccount], SMALL(IF(FA$2=Table9[account], MATCH(ROW(Table9[account]), ROW(Table9[account]))), ROWS($EB$1:EX64)))</f>
        <v>#NUM!</v>
      </c>
      <c r="FB66" s="13" t="e">
        <f t="array" ref="FB66">INDEX(Table9[subaccount], SMALL(IF(FB$2=Table9[account], MATCH(ROW(Table9[account]), ROW(Table9[account]))), ROWS($EB$1:EY64)))</f>
        <v>#NUM!</v>
      </c>
      <c r="FC66" s="13" t="e">
        <f t="array" ref="FC66">INDEX(Table9[subaccount], SMALL(IF(FC$2=Table9[account], MATCH(ROW(Table9[account]), ROW(Table9[account]))), ROWS($EB$1:EZ64)))</f>
        <v>#NUM!</v>
      </c>
      <c r="FD66" s="13" t="e">
        <f t="array" ref="FD66">INDEX(Table9[subaccount], SMALL(IF(FD$2=Table9[account], MATCH(ROW(Table9[account]), ROW(Table9[account]))), ROWS($EB$1:FA64)))</f>
        <v>#NUM!</v>
      </c>
      <c r="FE66" s="13" t="e">
        <f t="array" ref="FE66">INDEX(Table9[subaccount], SMALL(IF(FE$2=Table9[account], MATCH(ROW(Table9[account]), ROW(Table9[account]))), ROWS($EB$1:FB64)))</f>
        <v>#NUM!</v>
      </c>
      <c r="FF66" s="13" t="e">
        <f t="array" ref="FF66">INDEX(Table9[subaccount], SMALL(IF(FF$2=Table9[account], MATCH(ROW(Table9[account]), ROW(Table9[account]))), ROWS($EB$1:FC64)))</f>
        <v>#NUM!</v>
      </c>
      <c r="FG66" s="13" t="e">
        <f t="array" ref="FG66">INDEX(Table9[subaccount], SMALL(IF(FG$2=Table9[account], MATCH(ROW(Table9[account]), ROW(Table9[account]))), ROWS($EB$1:FD64)))</f>
        <v>#NUM!</v>
      </c>
      <c r="FH66" s="13" t="e">
        <f t="array" ref="FH66">INDEX(Table9[subaccount], SMALL(IF(FH$2=Table9[account], MATCH(ROW(Table9[account]), ROW(Table9[account]))), ROWS($EB$1:FE64)))</f>
        <v>#NUM!</v>
      </c>
      <c r="FI66" s="13" t="e">
        <f t="array" ref="FI66">INDEX(Table9[subaccount], SMALL(IF(FI$2=Table9[account], MATCH(ROW(Table9[account]), ROW(Table9[account]))), ROWS($EB$1:FF64)))</f>
        <v>#NUM!</v>
      </c>
      <c r="FJ66" s="13" t="e">
        <f t="array" ref="FJ66">INDEX(Table9[subaccount], SMALL(IF(FJ$2=Table9[account], MATCH(ROW(Table9[account]), ROW(Table9[account]))), ROWS($EB$1:FG64)))</f>
        <v>#NUM!</v>
      </c>
      <c r="FK66" s="13" t="e">
        <f t="array" ref="FK66">INDEX(Table9[subaccount], SMALL(IF(FK$2=Table9[account], MATCH(ROW(Table9[account]), ROW(Table9[account]))), ROWS($EB$1:FH64)))</f>
        <v>#NUM!</v>
      </c>
      <c r="FL66" s="13" t="e">
        <f t="array" ref="FL66">INDEX(Table9[subaccount], SMALL(IF(FL$2=Table9[account], MATCH(ROW(Table9[account]), ROW(Table9[account]))), ROWS($EB$1:FI64)))</f>
        <v>#NUM!</v>
      </c>
      <c r="FM66" s="13" t="e">
        <f t="array" ref="FM66">INDEX(Table9[subaccount], SMALL(IF(FM$2=Table9[account], MATCH(ROW(Table9[account]), ROW(Table9[account]))), ROWS($EB$1:FJ64)))</f>
        <v>#NUM!</v>
      </c>
      <c r="FN66" s="13" t="e">
        <f t="array" ref="FN66">INDEX(Table9[subaccount], SMALL(IF(FN$2=Table9[account], MATCH(ROW(Table9[account]), ROW(Table9[account]))), ROWS($EB$1:FK64)))</f>
        <v>#NUM!</v>
      </c>
      <c r="FO66" s="13" t="e">
        <f t="array" ref="FO66">INDEX(Table9[subaccount], SMALL(IF(FO$2=Table9[account], MATCH(ROW(Table9[account]), ROW(Table9[account]))), ROWS($EB$1:FL64)))</f>
        <v>#NUM!</v>
      </c>
      <c r="FP66" s="13" t="e">
        <f t="array" ref="FP66">INDEX(Table9[subaccount], SMALL(IF(FP$2=Table9[account], MATCH(ROW(Table9[account]), ROW(Table9[account]))), ROWS($EB$1:FM64)))</f>
        <v>#NUM!</v>
      </c>
      <c r="FQ66" s="13" t="e">
        <f t="array" ref="FQ66">INDEX(Table9[subaccount], SMALL(IF(FQ$2=Table9[account], MATCH(ROW(Table9[account]), ROW(Table9[account]))), ROWS($EB$1:FN64)))</f>
        <v>#NUM!</v>
      </c>
      <c r="FR66" s="13" t="e">
        <f t="array" ref="FR66">INDEX(Table9[subaccount], SMALL(IF(FR$2=Table9[account], MATCH(ROW(Table9[account]), ROW(Table9[account]))), ROWS($EB$1:FO64)))</f>
        <v>#NUM!</v>
      </c>
      <c r="FS66" s="13" t="e">
        <f t="array" ref="FS66">INDEX(Table9[subaccount], SMALL(IF(FS$2=Table9[account], MATCH(ROW(Table9[account]), ROW(Table9[account]))), ROWS($EB$1:FP64)))</f>
        <v>#NUM!</v>
      </c>
      <c r="FT66" s="13" t="e">
        <f t="array" ref="FT66">INDEX(Table9[subaccount], SMALL(IF(FT$2=Table9[account], MATCH(ROW(Table9[account]), ROW(Table9[account]))), ROWS($EB$1:FQ64)))</f>
        <v>#NUM!</v>
      </c>
      <c r="FU66" s="13" t="e">
        <f t="array" ref="FU66">INDEX(Table9[subaccount], SMALL(IF(FU$2=Table9[account], MATCH(ROW(Table9[account]), ROW(Table9[account]))), ROWS($EB$1:FR64)))</f>
        <v>#NUM!</v>
      </c>
      <c r="FV66" s="13" t="e">
        <f t="array" ref="FV66">INDEX(Table9[subaccount], SMALL(IF(FV$2=Table9[account], MATCH(ROW(Table9[account]), ROW(Table9[account]))), ROWS($EB$1:FS64)))</f>
        <v>#NUM!</v>
      </c>
      <c r="FW66" s="13" t="e">
        <f t="array" ref="FW66">INDEX(Table9[subaccount], SMALL(IF(FW$2=Table9[account], MATCH(ROW(Table9[account]), ROW(Table9[account]))), ROWS($EB$1:FT64)))</f>
        <v>#NUM!</v>
      </c>
      <c r="FX66" s="13" t="e">
        <f t="array" ref="FX66">INDEX(Table9[subaccount], SMALL(IF(FX$2=Table9[account], MATCH(ROW(Table9[account]), ROW(Table9[account]))), ROWS($EB$1:FU64)))</f>
        <v>#NUM!</v>
      </c>
      <c r="FY66" s="13" t="e">
        <f t="array" ref="FY66">INDEX(Table9[subaccount], SMALL(IF(FY$2=Table9[account], MATCH(ROW(Table9[account]), ROW(Table9[account]))), ROWS($EB$1:FV64)))</f>
        <v>#NUM!</v>
      </c>
      <c r="FZ66" s="13" t="e">
        <f t="array" ref="FZ66">INDEX(Table9[subaccount], SMALL(IF(FZ$2=Table9[account], MATCH(ROW(Table9[account]), ROW(Table9[account]))), ROWS($EB$1:FW64)))</f>
        <v>#NUM!</v>
      </c>
      <c r="GA66" s="13" t="e">
        <f t="array" ref="GA66">INDEX(Table9[subaccount], SMALL(IF(GA$2=Table9[account], MATCH(ROW(Table9[account]), ROW(Table9[account]))), ROWS($EB$1:FX64)))</f>
        <v>#NUM!</v>
      </c>
      <c r="GB66" s="13" t="e">
        <f t="array" ref="GB66">INDEX(Table9[subaccount], SMALL(IF(GB$2=Table9[account], MATCH(ROW(Table9[account]), ROW(Table9[account]))), ROWS($EB$1:FY64)))</f>
        <v>#NUM!</v>
      </c>
      <c r="GC66" s="13" t="e">
        <f t="array" ref="GC66">INDEX(Table9[subaccount], SMALL(IF(GC$2=Table9[account], MATCH(ROW(Table9[account]), ROW(Table9[account]))), ROWS($EB$1:FZ64)))</f>
        <v>#NUM!</v>
      </c>
      <c r="GD66" s="13" t="e">
        <f t="array" ref="GD66">INDEX(Table9[subaccount], SMALL(IF(GD$2=Table9[account], MATCH(ROW(Table9[account]), ROW(Table9[account]))), ROWS($EB$1:GA64)))</f>
        <v>#NUM!</v>
      </c>
      <c r="GE66" s="13" t="e">
        <f t="array" ref="GE66">INDEX(Table9[subaccount], SMALL(IF(GE$2=Table9[account], MATCH(ROW(Table9[account]), ROW(Table9[account]))), ROWS($EB$1:GB64)))</f>
        <v>#NUM!</v>
      </c>
      <c r="GF66" s="13" t="e">
        <f t="array" ref="GF66">INDEX(Table9[subaccount], SMALL(IF(GF$2=Table9[account], MATCH(ROW(Table9[account]), ROW(Table9[account]))), ROWS($EB$1:GC64)))</f>
        <v>#NUM!</v>
      </c>
      <c r="GG66" s="13" t="e">
        <f t="array" ref="GG66">INDEX(Table9[subaccount], SMALL(IF(GG$2=Table9[account], MATCH(ROW(Table9[account]), ROW(Table9[account]))), ROWS($EB$1:GD64)))</f>
        <v>#NUM!</v>
      </c>
      <c r="GH66" s="13" t="e">
        <f t="array" ref="GH66">INDEX(Table9[subaccount], SMALL(IF(GH$2=Table9[account], MATCH(ROW(Table9[account]), ROW(Table9[account]))), ROWS($EB$1:GE64)))</f>
        <v>#NUM!</v>
      </c>
      <c r="GI66" s="13" t="e">
        <f t="array" ref="GI66">INDEX(Table9[subaccount], SMALL(IF(GI$2=Table9[account], MATCH(ROW(Table9[account]), ROW(Table9[account]))), ROWS($EB$1:GF64)))</f>
        <v>#NUM!</v>
      </c>
      <c r="GJ66" s="13" t="e">
        <f t="array" ref="GJ66">INDEX(Table9[subaccount], SMALL(IF(GJ$2=Table9[account], MATCH(ROW(Table9[account]), ROW(Table9[account]))), ROWS($EB$1:GG64)))</f>
        <v>#NUM!</v>
      </c>
      <c r="GK66" s="13" t="e">
        <f t="array" ref="GK66">INDEX(Table9[subaccount], SMALL(IF(GK$2=Table9[account], MATCH(ROW(Table9[account]), ROW(Table9[account]))), ROWS($EB$1:GH64)))</f>
        <v>#NUM!</v>
      </c>
      <c r="GL66" s="13" t="e">
        <f t="array" ref="GL66">INDEX(Table9[subaccount], SMALL(IF(GL$2=Table9[account], MATCH(ROW(Table9[account]), ROW(Table9[account]))), ROWS($EB$1:GI64)))</f>
        <v>#NUM!</v>
      </c>
      <c r="GM66" s="13" t="e">
        <f t="array" ref="GM66">INDEX(Table9[subaccount], SMALL(IF(GM$2=Table9[account], MATCH(ROW(Table9[account]), ROW(Table9[account]))), ROWS($EB$1:GJ64)))</f>
        <v>#NUM!</v>
      </c>
      <c r="GN66" s="13" t="e">
        <f t="array" ref="GN66">INDEX(Table9[subaccount], SMALL(IF(GN$2=Table9[account], MATCH(ROW(Table9[account]), ROW(Table9[account]))), ROWS($EB$1:GK64)))</f>
        <v>#NUM!</v>
      </c>
      <c r="GO66" s="13" t="e">
        <f t="array" ref="GO66">INDEX(Table9[subaccount], SMALL(IF(GO$2=Table9[account], MATCH(ROW(Table9[account]), ROW(Table9[account]))), ROWS($EB$1:GL64)))</f>
        <v>#NUM!</v>
      </c>
      <c r="GP66" s="13" t="e">
        <f t="array" ref="GP66">INDEX(Table9[subaccount], SMALL(IF(GP$2=Table9[account], MATCH(ROW(Table9[account]), ROW(Table9[account]))), ROWS($EB$1:GM64)))</f>
        <v>#NUM!</v>
      </c>
      <c r="GQ66" s="13" t="e">
        <f t="array" ref="GQ66">INDEX(Table9[subaccount], SMALL(IF(GQ$2=Table9[account], MATCH(ROW(Table9[account]), ROW(Table9[account]))), ROWS($EB$1:GN64)))</f>
        <v>#NUM!</v>
      </c>
      <c r="GR66" s="13" t="e">
        <f t="array" ref="GR66">INDEX(Table9[subaccount], SMALL(IF(GR$2=Table9[account], MATCH(ROW(Table9[account]), ROW(Table9[account]))), ROWS($EB$1:GO64)))</f>
        <v>#NUM!</v>
      </c>
      <c r="GY66" s="13"/>
      <c r="GZ66" s="13"/>
      <c r="HA66" s="13"/>
      <c r="HC66" s="13" t="s">
        <v>417</v>
      </c>
      <c r="HD66" s="13" t="s">
        <v>504</v>
      </c>
      <c r="HF66" s="13" t="e">
        <f t="array" ref="HF66">INDEX(Table12[SKU], SMALL(IF(HF$2=Table12[Brand], MATCH(ROW(Table12[Brand]), ROW(Table12[Brand]))), ROWS($HC$1:HC64)))</f>
        <v>#NUM!</v>
      </c>
      <c r="HG66" s="13" t="e">
        <f t="array" ref="HG66">INDEX(Table12[SKU], SMALL(IF(HG$2=Table12[Brand], MATCH(ROW(Table12[Brand]), ROW(Table12[Brand]))), ROWS($HC$1:HD64)))</f>
        <v>#NUM!</v>
      </c>
      <c r="HH66" s="13" t="e">
        <f t="array" ref="HH66">INDEX(Table12[SKU], SMALL(IF(HH$2=Table12[Brand], MATCH(ROW(Table12[Brand]), ROW(Table12[Brand]))), ROWS($HC$1:HE64)))</f>
        <v>#NUM!</v>
      </c>
      <c r="HI66" s="13" t="e">
        <f t="array" ref="HI66">INDEX(Table12[SKU], SMALL(IF(HI$2=Table12[Brand], MATCH(ROW(Table12[Brand]), ROW(Table12[Brand]))), ROWS($HC$1:HF64)))</f>
        <v>#NUM!</v>
      </c>
      <c r="HJ66" s="13" t="e">
        <f t="array" ref="HJ66">INDEX(Table12[SKU], SMALL(IF(HJ$2=Table12[Brand], MATCH(ROW(Table12[Brand]), ROW(Table12[Brand]))), ROWS($HC$1:HG64)))</f>
        <v>#NUM!</v>
      </c>
      <c r="HK66" s="13" t="e">
        <f t="array" ref="HK66">INDEX(Table12[SKU], SMALL(IF(HK$2=Table12[Brand], MATCH(ROW(Table12[Brand]), ROW(Table12[Brand]))), ROWS($HC$1:HH64)))</f>
        <v>#NUM!</v>
      </c>
      <c r="HL66" s="13" t="e">
        <f t="array" ref="HL66">INDEX(Table12[SKU], SMALL(IF(HL$2=Table12[Brand], MATCH(ROW(Table12[Brand]), ROW(Table12[Brand]))), ROWS($HC$1:HI64)))</f>
        <v>#NUM!</v>
      </c>
      <c r="HM66" s="13" t="e">
        <f t="array" ref="HM66">INDEX(Table12[SKU], SMALL(IF(HM$2=Table12[Brand], MATCH(ROW(Table12[Brand]), ROW(Table12[Brand]))), ROWS($HC$1:HJ64)))</f>
        <v>#NUM!</v>
      </c>
      <c r="HN66" s="13" t="e">
        <f t="array" ref="HN66">INDEX(Table12[SKU], SMALL(IF(HN$2=Table12[Brand], MATCH(ROW(Table12[Brand]), ROW(Table12[Brand]))), ROWS($HC$1:HK64)))</f>
        <v>#NUM!</v>
      </c>
      <c r="HO66" s="13" t="e">
        <f t="array" ref="HO66">INDEX(Table12[SKU], SMALL(IF(HO$2=Table12[Brand], MATCH(ROW(Table12[Brand]), ROW(Table12[Brand]))), ROWS($HC$1:HL64)))</f>
        <v>#NUM!</v>
      </c>
      <c r="HP66" s="13" t="e">
        <f t="array" ref="HP66">INDEX(Table12[SKU], SMALL(IF(HP$2=Table12[Brand], MATCH(ROW(Table12[Brand]), ROW(Table12[Brand]))), ROWS($HC$1:HM64)))</f>
        <v>#NUM!</v>
      </c>
      <c r="HQ66" s="13" t="e">
        <f t="array" ref="HQ66">INDEX(Table12[SKU], SMALL(IF(HQ$2=Table12[Brand], MATCH(ROW(Table12[Brand]), ROW(Table12[Brand]))), ROWS($HC$1:HN64)))</f>
        <v>#NUM!</v>
      </c>
      <c r="HR66" s="13" t="e">
        <f t="array" ref="HR66">INDEX(Table12[SKU], SMALL(IF(HR$2=Table12[Brand], MATCH(ROW(Table12[Brand]), ROW(Table12[Brand]))), ROWS($HC$1:HO64)))</f>
        <v>#NUM!</v>
      </c>
      <c r="HS66" s="13" t="e">
        <f t="array" ref="HS66">INDEX(Table12[SKU], SMALL(IF(HS$2=Table12[Brand], MATCH(ROW(Table12[Brand]), ROW(Table12[Brand]))), ROWS($HC$1:HP64)))</f>
        <v>#NUM!</v>
      </c>
      <c r="HT66" s="13" t="e">
        <f t="array" ref="HT66">INDEX(Table12[SKU], SMALL(IF(HT$2=Table12[Brand], MATCH(ROW(Table12[Brand]), ROW(Table12[Brand]))), ROWS($HC$1:HQ64)))</f>
        <v>#NUM!</v>
      </c>
      <c r="HU66" s="13" t="e">
        <f t="array" ref="HU66">INDEX(Table12[SKU], SMALL(IF(HU$2=Table12[Brand], MATCH(ROW(Table12[Brand]), ROW(Table12[Brand]))), ROWS($HC$1:HR64)))</f>
        <v>#NUM!</v>
      </c>
      <c r="HV66" s="13" t="e">
        <f t="array" ref="HV66">INDEX(Table12[SKU], SMALL(IF(HV$2=Table12[Brand], MATCH(ROW(Table12[Brand]), ROW(Table12[Brand]))), ROWS($HC$1:HS64)))</f>
        <v>#NUM!</v>
      </c>
      <c r="HW66" s="13" t="e">
        <f t="array" ref="HW66">INDEX(Table12[SKU], SMALL(IF(HW$2=Table12[Brand], MATCH(ROW(Table12[Brand]), ROW(Table12[Brand]))), ROWS($HC$1:HT64)))</f>
        <v>#NUM!</v>
      </c>
      <c r="HX66" s="13" t="e">
        <f t="array" ref="HX66">INDEX(Table12[SKU], SMALL(IF(HX$2=Table12[Brand], MATCH(ROW(Table12[Brand]), ROW(Table12[Brand]))), ROWS($HC$1:HU64)))</f>
        <v>#NUM!</v>
      </c>
      <c r="HY66" s="13" t="e">
        <f t="array" ref="HY66">INDEX(Table12[SKU], SMALL(IF(HY$2=Table12[Brand], MATCH(ROW(Table12[Brand]), ROW(Table12[Brand]))), ROWS($HC$1:HV64)))</f>
        <v>#NUM!</v>
      </c>
      <c r="HZ66" s="13" t="e">
        <f t="array" ref="HZ66">INDEX(Table12[SKU], SMALL(IF(HZ$2=Table12[Brand], MATCH(ROW(Table12[Brand]), ROW(Table12[Brand]))), ROWS($HC$1:HW64)))</f>
        <v>#NUM!</v>
      </c>
      <c r="IA66" s="13" t="e">
        <f t="array" ref="IA66">INDEX(Table12[SKU], SMALL(IF(IA$2=Table12[Brand], MATCH(ROW(Table12[Brand]), ROW(Table12[Brand]))), ROWS($HC$1:HX64)))</f>
        <v>#NUM!</v>
      </c>
      <c r="IB66" s="13" t="e">
        <f t="array" ref="IB66">INDEX(Table12[SKU], SMALL(IF(IB$2=Table12[Brand], MATCH(ROW(Table12[Brand]), ROW(Table12[Brand]))), ROWS($HC$1:HY64)))</f>
        <v>#NUM!</v>
      </c>
      <c r="IC66" s="13" t="e">
        <f t="array" ref="IC66">INDEX(Table12[SKU], SMALL(IF(IC$2=Table12[Brand], MATCH(ROW(Table12[Brand]), ROW(Table12[Brand]))), ROWS($HC$1:HZ64)))</f>
        <v>#NUM!</v>
      </c>
      <c r="ID66" s="13" t="e">
        <f t="array" ref="ID66">INDEX(Table12[SKU], SMALL(IF(ID$2=Table12[Brand], MATCH(ROW(Table12[Brand]), ROW(Table12[Brand]))), ROWS($HC$1:IA64)))</f>
        <v>#NUM!</v>
      </c>
      <c r="IE66" s="13" t="e">
        <f t="array" ref="IE66">INDEX(Table12[SKU], SMALL(IF(IE$2=Table12[Brand], MATCH(ROW(Table12[Brand]), ROW(Table12[Brand]))), ROWS($HC$1:IB64)))</f>
        <v>#NUM!</v>
      </c>
      <c r="IF66" s="13" t="e">
        <f t="array" ref="IF66">INDEX(Table12[SKU], SMALL(IF(IF$2=Table12[Brand], MATCH(ROW(Table12[Brand]), ROW(Table12[Brand]))), ROWS($HC$1:IC64)))</f>
        <v>#NUM!</v>
      </c>
      <c r="IG66" s="13" t="e">
        <f t="array" ref="IG66">INDEX(Table12[SKU], SMALL(IF(IG$2=Table12[Brand], MATCH(ROW(Table12[Brand]), ROW(Table12[Brand]))), ROWS($HC$1:ID64)))</f>
        <v>#NUM!</v>
      </c>
      <c r="IH66" s="13" t="e">
        <f t="array" ref="IH66">INDEX(Table12[SKU], SMALL(IF(IH$2=Table12[Brand], MATCH(ROW(Table12[Brand]), ROW(Table12[Brand]))), ROWS($HC$1:IE64)))</f>
        <v>#NUM!</v>
      </c>
      <c r="II66" s="13" t="e">
        <f t="array" ref="II66">INDEX(Table12[SKU], SMALL(IF(II$2=Table12[Brand], MATCH(ROW(Table12[Brand]), ROW(Table12[Brand]))), ROWS($HC$1:IF64)))</f>
        <v>#NUM!</v>
      </c>
      <c r="IJ66" s="13" t="e">
        <f t="array" ref="IJ66">INDEX(Table12[SKU], SMALL(IF(IJ$2=Table12[Brand], MATCH(ROW(Table12[Brand]), ROW(Table12[Brand]))), ROWS($HC$1:IG64)))</f>
        <v>#NUM!</v>
      </c>
      <c r="IL66" t="s">
        <v>417</v>
      </c>
      <c r="IM66" t="s">
        <v>504</v>
      </c>
      <c r="IN66" s="13">
        <f t="shared" si="0"/>
        <v>0</v>
      </c>
    </row>
    <row r="67" spans="33:248">
      <c r="AG67" s="2" t="s">
        <v>112</v>
      </c>
      <c r="AH67" s="3" t="s">
        <v>74</v>
      </c>
      <c r="AJ67" s="13" t="e" cm="1">
        <f t="array" ref="AJ67">INDEX(Table4[activity], SMALL(IF(AJ$2=Table4[subcategory], MATCH(ROW(Table4[subcategory]), ROW(Table4[subcategory]))), ROWS($AG$1:AG65)))</f>
        <v>#NUM!</v>
      </c>
      <c r="AK67" s="13" t="e" cm="1">
        <f t="array" ref="AK67">INDEX(Table4[activity], SMALL(IF(AK$2=Table4[subcategory], MATCH(ROW(Table4[subcategory]), ROW(Table4[subcategory]))), ROWS($AG$1:AH65)))</f>
        <v>#NUM!</v>
      </c>
      <c r="AL67" s="13" t="e" cm="1">
        <f t="array" ref="AL67">INDEX(Table4[activity], SMALL(IF(AL$2=Table4[subcategory], MATCH(ROW(Table4[subcategory]), ROW(Table4[subcategory]))), ROWS($AG$1:AI65)))</f>
        <v>#NUM!</v>
      </c>
      <c r="AM67" s="13" t="e" cm="1">
        <f t="array" ref="AM67">INDEX(Table4[activity], SMALL(IF(AM$2=Table4[subcategory], MATCH(ROW(Table4[subcategory]), ROW(Table4[subcategory]))), ROWS($AG$1:AJ65)))</f>
        <v>#NUM!</v>
      </c>
      <c r="AN67" s="13" t="e" cm="1">
        <f t="array" ref="AN67">INDEX(Table4[activity], SMALL(IF(AN$2=Table4[subcategory], MATCH(ROW(Table4[subcategory]), ROW(Table4[subcategory]))), ROWS($AG$1:AK65)))</f>
        <v>#NUM!</v>
      </c>
      <c r="AO67" s="13" t="e" cm="1">
        <f t="array" ref="AO67">INDEX(Table4[activity], SMALL(IF(AO$2=Table4[subcategory], MATCH(ROW(Table4[subcategory]), ROW(Table4[subcategory]))), ROWS($AG$1:AL65)))</f>
        <v>#NUM!</v>
      </c>
      <c r="AP67" s="13" t="e" cm="1">
        <f t="array" ref="AP67">INDEX(Table4[activity], SMALL(IF(AP$2=Table4[subcategory], MATCH(ROW(Table4[subcategory]), ROW(Table4[subcategory]))), ROWS($AG$1:AM65)))</f>
        <v>#NUM!</v>
      </c>
      <c r="AQ67" s="13" t="e" cm="1">
        <f t="array" ref="AQ67">INDEX(Table4[activity], SMALL(IF(AQ$2=Table4[subcategory], MATCH(ROW(Table4[subcategory]), ROW(Table4[subcategory]))), ROWS($AG$1:AN65)))</f>
        <v>#NUM!</v>
      </c>
      <c r="AR67" s="13" t="e" cm="1">
        <f t="array" ref="AR67">INDEX(Table4[activity], SMALL(IF(AR$2=Table4[subcategory], MATCH(ROW(Table4[subcategory]), ROW(Table4[subcategory]))), ROWS($AG$1:AO65)))</f>
        <v>#NUM!</v>
      </c>
      <c r="AS67" s="13" t="e" cm="1">
        <f t="array" ref="AS67">INDEX(Table4[activity], SMALL(IF(AS$2=Table4[subcategory], MATCH(ROW(Table4[subcategory]), ROW(Table4[subcategory]))), ROWS($AG$1:AP65)))</f>
        <v>#NUM!</v>
      </c>
      <c r="AT67" s="13" t="e" cm="1">
        <f t="array" ref="AT67">INDEX(Table4[activity], SMALL(IF(AT$2=Table4[subcategory], MATCH(ROW(Table4[subcategory]), ROW(Table4[subcategory]))), ROWS($AG$1:AQ65)))</f>
        <v>#NUM!</v>
      </c>
      <c r="AU67" s="13" t="e" cm="1">
        <f t="array" ref="AU67">INDEX(Table4[activity], SMALL(IF(AU$2=Table4[subcategory], MATCH(ROW(Table4[subcategory]), ROW(Table4[subcategory]))), ROWS($AG$1:AR65)))</f>
        <v>#NUM!</v>
      </c>
      <c r="AV67" s="13" t="e" cm="1">
        <f t="array" ref="AV67">INDEX(Table4[activity], SMALL(IF(AV$2=Table4[subcategory], MATCH(ROW(Table4[subcategory]), ROW(Table4[subcategory]))), ROWS($AG$1:AS65)))</f>
        <v>#NUM!</v>
      </c>
      <c r="AW67" s="13" t="e" cm="1">
        <f t="array" ref="AW67">INDEX(Table4[activity], SMALL(IF(AW$2=Table4[subcategory], MATCH(ROW(Table4[subcategory]), ROW(Table4[subcategory]))), ROWS($AG$1:AT65)))</f>
        <v>#NUM!</v>
      </c>
      <c r="AX67" s="13" t="e" cm="1">
        <f t="array" ref="AX67">INDEX(Table4[activity], SMALL(IF(AX$2=Table4[subcategory], MATCH(ROW(Table4[subcategory]), ROW(Table4[subcategory]))), ROWS($AG$1:AU65)))</f>
        <v>#NUM!</v>
      </c>
      <c r="AY67" s="13" t="e" cm="1">
        <f t="array" ref="AY67">INDEX(Table4[activity], SMALL(IF(AY$2=Table4[subcategory], MATCH(ROW(Table4[subcategory]), ROW(Table4[subcategory]))), ROWS($AG$1:AV65)))</f>
        <v>#NUM!</v>
      </c>
      <c r="AZ67" s="13" t="e" cm="1">
        <f t="array" ref="AZ67">INDEX(Table4[activity], SMALL(IF(AZ$2=Table4[subcategory], MATCH(ROW(Table4[subcategory]), ROW(Table4[subcategory]))), ROWS($AG$1:AW65)))</f>
        <v>#NUM!</v>
      </c>
      <c r="BA67" s="13" t="e" cm="1">
        <f t="array" ref="BA67">INDEX(Table4[activity], SMALL(IF(BA$2=Table4[subcategory], MATCH(ROW(Table4[subcategory]), ROW(Table4[subcategory]))), ROWS($AG$1:AX65)))</f>
        <v>#NUM!</v>
      </c>
      <c r="BB67" s="13" t="e" cm="1">
        <f t="array" ref="BB67">INDEX(Table4[activity], SMALL(IF(BB$2=Table4[subcategory], MATCH(ROW(Table4[subcategory]), ROW(Table4[subcategory]))), ROWS($AG$1:AY65)))</f>
        <v>#NUM!</v>
      </c>
      <c r="BD67" s="13" t="s">
        <v>83</v>
      </c>
      <c r="BE67" s="13" t="s">
        <v>86</v>
      </c>
      <c r="BG67" s="13" t="e">
        <f t="array" ref="BG67">INDEX(Table5[subactivity], SMALL(IF(BG$2=Table5[activity], MATCH(ROW(Table5[activity]), ROW(Table5[activity]))), ROWS($BD$1:BD65)))</f>
        <v>#NUM!</v>
      </c>
      <c r="BH67" s="13" t="e">
        <f t="array" ref="BH67">INDEX(Table5[subactivity], SMALL(IF(BH$2=Table5[activity], MATCH(ROW(Table5[activity]), ROW(Table5[activity]))), ROWS($BD$1:BE65)))</f>
        <v>#NUM!</v>
      </c>
      <c r="BI67" s="13" t="e">
        <f t="array" ref="BI67">INDEX(Table5[subactivity], SMALL(IF(BI$2=Table5[activity], MATCH(ROW(Table5[activity]), ROW(Table5[activity]))), ROWS($BD$1:BF65)))</f>
        <v>#NUM!</v>
      </c>
      <c r="BJ67" s="13" t="e">
        <f t="array" ref="BJ67">INDEX(Table5[subactivity], SMALL(IF(BJ$2=Table5[activity], MATCH(ROW(Table5[activity]), ROW(Table5[activity]))), ROWS($BD$1:BG65)))</f>
        <v>#NUM!</v>
      </c>
      <c r="BK67" s="13" t="e">
        <f t="array" ref="BK67">INDEX(Table5[subactivity], SMALL(IF(BK$2=Table5[activity], MATCH(ROW(Table5[activity]), ROW(Table5[activity]))), ROWS($BD$1:BH65)))</f>
        <v>#NUM!</v>
      </c>
      <c r="BL67" s="13" t="e">
        <f t="array" ref="BL67">INDEX(Table5[subactivity], SMALL(IF(BL$2=Table5[activity], MATCH(ROW(Table5[activity]), ROW(Table5[activity]))), ROWS($BD$1:BI65)))</f>
        <v>#NUM!</v>
      </c>
      <c r="BM67" s="13" t="e">
        <f t="array" ref="BM67">INDEX(Table5[subactivity], SMALL(IF(BM$2=Table5[activity], MATCH(ROW(Table5[activity]), ROW(Table5[activity]))), ROWS($BD$1:BJ65)))</f>
        <v>#NUM!</v>
      </c>
      <c r="BN67" s="13" t="e">
        <f t="array" ref="BN67">INDEX(Table5[subactivity], SMALL(IF(BN$2=Table5[activity], MATCH(ROW(Table5[activity]), ROW(Table5[activity]))), ROWS($BD$1:BK65)))</f>
        <v>#NUM!</v>
      </c>
      <c r="BO67" s="13" t="e">
        <f t="array" ref="BO67">INDEX(Table5[subactivity], SMALL(IF(BO$2=Table5[activity], MATCH(ROW(Table5[activity]), ROW(Table5[activity]))), ROWS($BD$1:BL65)))</f>
        <v>#NUM!</v>
      </c>
      <c r="BP67" s="13" t="e">
        <f t="array" ref="BP67">INDEX(Table5[subactivity], SMALL(IF(BP$2=Table5[activity], MATCH(ROW(Table5[activity]), ROW(Table5[activity]))), ROWS($BD$1:BM65)))</f>
        <v>#NUM!</v>
      </c>
      <c r="BQ67" s="13" t="e">
        <f t="array" ref="BQ67">INDEX(Table5[subactivity], SMALL(IF(BQ$2=Table5[activity], MATCH(ROW(Table5[activity]), ROW(Table5[activity]))), ROWS($BD$1:BN65)))</f>
        <v>#NUM!</v>
      </c>
      <c r="BR67" s="13" t="e">
        <f t="array" ref="BR67">INDEX(Table5[subactivity], SMALL(IF(BR$2=Table5[activity], MATCH(ROW(Table5[activity]), ROW(Table5[activity]))), ROWS($BD$1:BO65)))</f>
        <v>#NUM!</v>
      </c>
      <c r="BS67" s="13" t="e">
        <f t="array" ref="BS67">INDEX(Table5[subactivity], SMALL(IF(BS$2=Table5[activity], MATCH(ROW(Table5[activity]), ROW(Table5[activity]))), ROWS($BD$1:BP65)))</f>
        <v>#NUM!</v>
      </c>
      <c r="BT67" s="13" t="e">
        <f t="array" ref="BT67">INDEX(Table5[subactivity], SMALL(IF(BT$2=Table5[activity], MATCH(ROW(Table5[activity]), ROW(Table5[activity]))), ROWS($BD$1:BQ65)))</f>
        <v>#NUM!</v>
      </c>
      <c r="BU67" s="13" t="e">
        <f t="array" ref="BU67">INDEX(Table5[subactivity], SMALL(IF(BU$2=Table5[activity], MATCH(ROW(Table5[activity]), ROW(Table5[activity]))), ROWS($BD$1:BR65)))</f>
        <v>#NUM!</v>
      </c>
      <c r="BV67" s="13" t="e">
        <f t="array" ref="BV67">INDEX(Table5[subactivity], SMALL(IF(BV$2=Table5[activity], MATCH(ROW(Table5[activity]), ROW(Table5[activity]))), ROWS($BD$1:BS65)))</f>
        <v>#NUM!</v>
      </c>
      <c r="BW67" s="13" t="e">
        <f t="array" ref="BW67">INDEX(Table5[subactivity], SMALL(IF(BW$2=Table5[activity], MATCH(ROW(Table5[activity]), ROW(Table5[activity]))), ROWS($BD$1:BT65)))</f>
        <v>#NUM!</v>
      </c>
      <c r="BX67" s="13" t="e">
        <f t="array" ref="BX67">INDEX(Table5[subactivity], SMALL(IF(BX$2=Table5[activity], MATCH(ROW(Table5[activity]), ROW(Table5[activity]))), ROWS($BD$1:BU65)))</f>
        <v>#NUM!</v>
      </c>
      <c r="BY67" s="13" t="e">
        <f t="array" ref="BY67">INDEX(Table5[subactivity], SMALL(IF(BY$2=Table5[activity], MATCH(ROW(Table5[activity]), ROW(Table5[activity]))), ROWS($BD$1:BV65)))</f>
        <v>#NUM!</v>
      </c>
      <c r="BZ67" s="13" t="e">
        <f t="array" ref="BZ67">INDEX(Table5[subactivity], SMALL(IF(BZ$2=Table5[activity], MATCH(ROW(Table5[activity]), ROW(Table5[activity]))), ROWS($BD$1:BW65)))</f>
        <v>#NUM!</v>
      </c>
      <c r="CA67" s="13" t="e">
        <f t="array" ref="CA67">INDEX(Table5[subactivity], SMALL(IF(CA$2=Table5[activity], MATCH(ROW(Table5[activity]), ROW(Table5[activity]))), ROWS($BD$1:BX65)))</f>
        <v>#NUM!</v>
      </c>
      <c r="CB67" s="13" t="e">
        <f t="array" ref="CB67">INDEX(Table5[subactivity], SMALL(IF(CB$2=Table5[activity], MATCH(ROW(Table5[activity]), ROW(Table5[activity]))), ROWS($BD$1:BY65)))</f>
        <v>#NUM!</v>
      </c>
      <c r="CC67" s="13" t="e">
        <f t="array" ref="CC67">INDEX(Table5[subactivity], SMALL(IF(CC$2=Table5[activity], MATCH(ROW(Table5[activity]), ROW(Table5[activity]))), ROWS($BD$1:BZ65)))</f>
        <v>#NUM!</v>
      </c>
      <c r="CD67" s="13" t="e">
        <f t="array" ref="CD67">INDEX(Table5[subactivity], SMALL(IF(CD$2=Table5[activity], MATCH(ROW(Table5[activity]), ROW(Table5[activity]))), ROWS($BD$1:CA65)))</f>
        <v>#NUM!</v>
      </c>
      <c r="CE67" s="13" t="e">
        <f t="array" ref="CE67">INDEX(Table5[subactivity], SMALL(IF(CE$2=Table5[activity], MATCH(ROW(Table5[activity]), ROW(Table5[activity]))), ROWS($BD$1:CB65)))</f>
        <v>#NUM!</v>
      </c>
      <c r="CF67" s="13" t="e">
        <f t="array" ref="CF67">INDEX(Table5[subactivity], SMALL(IF(CF$2=Table5[activity], MATCH(ROW(Table5[activity]), ROW(Table5[activity]))), ROWS($BD$1:CC65)))</f>
        <v>#NUM!</v>
      </c>
      <c r="CG67" s="13" t="e">
        <f t="array" ref="CG67">INDEX(Table5[subactivity], SMALL(IF(CG$2=Table5[activity], MATCH(ROW(Table5[activity]), ROW(Table5[activity]))), ROWS($BD$1:CD65)))</f>
        <v>#NUM!</v>
      </c>
      <c r="CH67" s="13" t="e">
        <f t="array" ref="CH67">INDEX(Table5[subactivity], SMALL(IF(CH$2=Table5[activity], MATCH(ROW(Table5[activity]), ROW(Table5[activity]))), ROWS($BD$1:CE65)))</f>
        <v>#NUM!</v>
      </c>
      <c r="CI67" s="13" t="e">
        <f t="array" ref="CI67">INDEX(Table5[subactivity], SMALL(IF(CI$2=Table5[activity], MATCH(ROW(Table5[activity]), ROW(Table5[activity]))), ROWS($BD$1:CF65)))</f>
        <v>#NUM!</v>
      </c>
      <c r="CJ67" s="13" t="e">
        <f t="array" ref="CJ67">INDEX(Table5[subactivity], SMALL(IF(CJ$2=Table5[activity], MATCH(ROW(Table5[activity]), ROW(Table5[activity]))), ROWS($BD$1:CG65)))</f>
        <v>#NUM!</v>
      </c>
      <c r="CK67" s="13" t="e">
        <f t="array" ref="CK67">INDEX(Table5[subactivity], SMALL(IF(CK$2=Table5[activity], MATCH(ROW(Table5[activity]), ROW(Table5[activity]))), ROWS($BD$1:CH65)))</f>
        <v>#NUM!</v>
      </c>
      <c r="CL67" s="13" t="e">
        <f t="array" ref="CL67">INDEX(Table5[subactivity], SMALL(IF(CL$2=Table5[activity], MATCH(ROW(Table5[activity]), ROW(Table5[activity]))), ROWS($BD$1:CI65)))</f>
        <v>#NUM!</v>
      </c>
      <c r="CM67" s="13" t="e">
        <f t="array" ref="CM67">INDEX(Table5[subactivity], SMALL(IF(CM$2=Table5[activity], MATCH(ROW(Table5[activity]), ROW(Table5[activity]))), ROWS($BD$1:CJ65)))</f>
        <v>#NUM!</v>
      </c>
      <c r="CN67" s="13" t="e">
        <f t="array" ref="CN67">INDEX(Table5[subactivity], SMALL(IF(CN$2=Table5[activity], MATCH(ROW(Table5[activity]), ROW(Table5[activity]))), ROWS($BD$1:CK65)))</f>
        <v>#NUM!</v>
      </c>
      <c r="CO67" s="13" t="e">
        <f t="array" ref="CO67">INDEX(Table5[subactivity], SMALL(IF(CO$2=Table5[activity], MATCH(ROW(Table5[activity]), ROW(Table5[activity]))), ROWS($BD$1:CL65)))</f>
        <v>#NUM!</v>
      </c>
      <c r="CP67" s="13" t="e">
        <f t="array" ref="CP67">INDEX(Table5[subactivity], SMALL(IF(CP$2=Table5[activity], MATCH(ROW(Table5[activity]), ROW(Table5[activity]))), ROWS($BD$1:CM65)))</f>
        <v>#NUM!</v>
      </c>
      <c r="DG67" s="13" t="s">
        <v>136</v>
      </c>
      <c r="DH67" s="13" t="s">
        <v>616</v>
      </c>
      <c r="DJ67" s="13" t="e">
        <f t="array" ref="DJ67">INDEX(Table8[account], SMALL(IF(DJ$2=Table8[subchannel], MATCH(ROW(Table8[subchannel]), ROW(Table8[subchannel]))), ROWS($DG$1:DG65)))</f>
        <v>#NUM!</v>
      </c>
      <c r="DK67" s="13" t="e">
        <f t="array" ref="DK67">INDEX(Table8[account], SMALL(IF(DK$2=Table8[subchannel], MATCH(ROW(Table8[subchannel]), ROW(Table8[subchannel]))), ROWS($DG$1:DH65)))</f>
        <v>#NUM!</v>
      </c>
      <c r="DL67" s="13" t="e">
        <f t="array" ref="DL67">INDEX(Table8[account], SMALL(IF(DL$2=Table8[subchannel], MATCH(ROW(Table8[subchannel]), ROW(Table8[subchannel]))), ROWS($DG$1:DI65)))</f>
        <v>#NUM!</v>
      </c>
      <c r="DM67" s="13" t="e">
        <f t="array" ref="DM67">INDEX(Table8[account], SMALL(IF(DM$2=Table8[subchannel], MATCH(ROW(Table8[subchannel]), ROW(Table8[subchannel]))), ROWS($DG$1:DJ65)))</f>
        <v>#NUM!</v>
      </c>
      <c r="DN67" s="13" t="e">
        <f t="array" ref="DN67">INDEX(Table8[account], SMALL(IF(DN$2=Table8[subchannel], MATCH(ROW(Table8[subchannel]), ROW(Table8[subchannel]))), ROWS($DG$1:DK65)))</f>
        <v>#NUM!</v>
      </c>
      <c r="DO67" s="13" t="e">
        <f t="array" ref="DO67">INDEX(Table8[account], SMALL(IF(DO$2=Table8[subchannel], MATCH(ROW(Table8[subchannel]), ROW(Table8[subchannel]))), ROWS($DG$1:DL65)))</f>
        <v>#NUM!</v>
      </c>
      <c r="DP67" s="13" t="e">
        <f t="array" ref="DP67">INDEX(Table8[account], SMALL(IF(DP$2=Table8[subchannel], MATCH(ROW(Table8[subchannel]), ROW(Table8[subchannel]))), ROWS($DG$1:DM65)))</f>
        <v>#NUM!</v>
      </c>
      <c r="DQ67" s="13" t="e">
        <f t="array" ref="DQ67">INDEX(Table8[account], SMALL(IF(DQ$2=Table8[subchannel], MATCH(ROW(Table8[subchannel]), ROW(Table8[subchannel]))), ROWS($DG$1:DN65)))</f>
        <v>#NUM!</v>
      </c>
      <c r="DR67" s="13" t="e">
        <f t="array" ref="DR67">INDEX(Table8[account], SMALL(IF(DR$2=Table8[subchannel], MATCH(ROW(Table8[subchannel]), ROW(Table8[subchannel]))), ROWS($DG$1:DO65)))</f>
        <v>#NUM!</v>
      </c>
      <c r="DS67" s="13" t="e">
        <f t="array" ref="DS67">INDEX(Table8[account], SMALL(IF(DS$2=Table8[subchannel], MATCH(ROW(Table8[subchannel]), ROW(Table8[subchannel]))), ROWS($DG$1:DP65)))</f>
        <v>#NUM!</v>
      </c>
      <c r="DT67" s="13" t="e">
        <f t="array" ref="DT67">INDEX(Table8[account], SMALL(IF(DT$2=Table8[subchannel], MATCH(ROW(Table8[subchannel]), ROW(Table8[subchannel]))), ROWS($DG$1:DQ65)))</f>
        <v>#NUM!</v>
      </c>
      <c r="DU67" s="13" t="e">
        <f t="array" ref="DU67">INDEX(Table8[account], SMALL(IF(DU$2=Table8[subchannel], MATCH(ROW(Table8[subchannel]), ROW(Table8[subchannel]))), ROWS($DG$1:DR65)))</f>
        <v>#NUM!</v>
      </c>
      <c r="DV67" s="13" t="e">
        <f t="array" ref="DV67">INDEX(Table8[account], SMALL(IF(DV$2=Table8[subchannel], MATCH(ROW(Table8[subchannel]), ROW(Table8[subchannel]))), ROWS($DG$1:DS65)))</f>
        <v>#NUM!</v>
      </c>
      <c r="DW67" s="13" t="e">
        <f t="array" ref="DW67">INDEX(Table8[account], SMALL(IF(DW$2=Table8[subchannel], MATCH(ROW(Table8[subchannel]), ROW(Table8[subchannel]))), ROWS($DG$1:DT65)))</f>
        <v>#NUM!</v>
      </c>
      <c r="DX67" s="13" t="e">
        <f t="array" ref="DX67">INDEX(Table8[account], SMALL(IF(DX$2=Table8[subchannel], MATCH(ROW(Table8[subchannel]), ROW(Table8[subchannel]))), ROWS($DG$1:DU65)))</f>
        <v>#NUM!</v>
      </c>
      <c r="DY67" s="13" t="e">
        <f t="array" ref="DY67">INDEX(Table8[account], SMALL(IF(DY$2=Table8[subchannel], MATCH(ROW(Table8[subchannel]), ROW(Table8[subchannel]))), ROWS($DG$1:DV65)))</f>
        <v>#NUM!</v>
      </c>
      <c r="DZ67" s="13" t="e">
        <f t="array" ref="DZ67">INDEX(Table8[account], SMALL(IF(DZ$2=Table8[subchannel], MATCH(ROW(Table8[subchannel]), ROW(Table8[subchannel]))), ROWS($DG$1:DW65)))</f>
        <v>#NUM!</v>
      </c>
      <c r="EB67" s="13" t="s">
        <v>179</v>
      </c>
      <c r="EC67" s="13" t="s">
        <v>254</v>
      </c>
      <c r="EE67" s="13" t="e">
        <f t="array" ref="EE67">INDEX(Table9[subaccount], SMALL(IF(EE$2=Table9[account], MATCH(ROW(Table9[account]), ROW(Table9[account]))), ROWS($EB$1:EB65)))</f>
        <v>#NUM!</v>
      </c>
      <c r="EF67" s="13" t="e">
        <f t="array" ref="EF67">INDEX(Table9[subaccount], SMALL(IF(EF$2=Table9[account], MATCH(ROW(Table9[account]), ROW(Table9[account]))), ROWS($EB$1:EC65)))</f>
        <v>#NUM!</v>
      </c>
      <c r="EG67" s="13" t="e">
        <f t="array" ref="EG67">INDEX(Table9[subaccount], SMALL(IF(EG$2=Table9[account], MATCH(ROW(Table9[account]), ROW(Table9[account]))), ROWS($EB$1:ED65)))</f>
        <v>#NUM!</v>
      </c>
      <c r="EH67" s="13" t="e">
        <f t="array" ref="EH67">INDEX(Table9[subaccount], SMALL(IF(EH$2=Table9[account], MATCH(ROW(Table9[account]), ROW(Table9[account]))), ROWS($EB$1:EE65)))</f>
        <v>#NUM!</v>
      </c>
      <c r="EI67" s="13" t="e">
        <f t="array" ref="EI67">INDEX(Table9[subaccount], SMALL(IF(EI$2=Table9[account], MATCH(ROW(Table9[account]), ROW(Table9[account]))), ROWS($EB$1:EF65)))</f>
        <v>#NUM!</v>
      </c>
      <c r="EJ67" s="13" t="e">
        <f t="array" ref="EJ67">INDEX(Table9[subaccount], SMALL(IF(EJ$2=Table9[account], MATCH(ROW(Table9[account]), ROW(Table9[account]))), ROWS($EB$1:EG65)))</f>
        <v>#NUM!</v>
      </c>
      <c r="EK67" s="13" t="e">
        <f t="array" ref="EK67">INDEX(Table9[subaccount], SMALL(IF(EK$2=Table9[account], MATCH(ROW(Table9[account]), ROW(Table9[account]))), ROWS($EB$1:EH65)))</f>
        <v>#NUM!</v>
      </c>
      <c r="EL67" s="13" t="e">
        <f t="array" ref="EL67">INDEX(Table9[subaccount], SMALL(IF(EL$2=Table9[account], MATCH(ROW(Table9[account]), ROW(Table9[account]))), ROWS($EB$1:EI65)))</f>
        <v>#NUM!</v>
      </c>
      <c r="EM67" s="13" t="e">
        <f t="array" ref="EM67">INDEX(Table9[subaccount], SMALL(IF(EM$2=Table9[account], MATCH(ROW(Table9[account]), ROW(Table9[account]))), ROWS($EB$1:EJ65)))</f>
        <v>#NUM!</v>
      </c>
      <c r="EN67" s="13" t="e">
        <f t="array" ref="EN67">INDEX(Table9[subaccount], SMALL(IF(EN$2=Table9[account], MATCH(ROW(Table9[account]), ROW(Table9[account]))), ROWS($EB$1:EK65)))</f>
        <v>#NUM!</v>
      </c>
      <c r="EO67" s="13" t="e">
        <f t="array" ref="EO67">INDEX(Table9[subaccount], SMALL(IF(EO$2=Table9[account], MATCH(ROW(Table9[account]), ROW(Table9[account]))), ROWS($EB$1:EL65)))</f>
        <v>#NUM!</v>
      </c>
      <c r="EP67" s="13" t="e">
        <f t="array" ref="EP67">INDEX(Table9[subaccount], SMALL(IF(EP$2=Table9[account], MATCH(ROW(Table9[account]), ROW(Table9[account]))), ROWS($EB$1:EM65)))</f>
        <v>#NUM!</v>
      </c>
      <c r="EQ67" s="13" t="e">
        <f t="array" ref="EQ67">INDEX(Table9[subaccount], SMALL(IF(EQ$2=Table9[account], MATCH(ROW(Table9[account]), ROW(Table9[account]))), ROWS($EB$1:EN65)))</f>
        <v>#NUM!</v>
      </c>
      <c r="ER67" s="13" t="e">
        <f t="array" ref="ER67">INDEX(Table9[subaccount], SMALL(IF(ER$2=Table9[account], MATCH(ROW(Table9[account]), ROW(Table9[account]))), ROWS($EB$1:EO65)))</f>
        <v>#NUM!</v>
      </c>
      <c r="ES67" s="13" t="e">
        <f t="array" ref="ES67">INDEX(Table9[subaccount], SMALL(IF(ES$2=Table9[account], MATCH(ROW(Table9[account]), ROW(Table9[account]))), ROWS($EB$1:EP65)))</f>
        <v>#NUM!</v>
      </c>
      <c r="ET67" s="13" t="e">
        <f t="array" ref="ET67">INDEX(Table9[subaccount], SMALL(IF(ET$2=Table9[account], MATCH(ROW(Table9[account]), ROW(Table9[account]))), ROWS($EB$1:EQ65)))</f>
        <v>#NUM!</v>
      </c>
      <c r="EU67" s="13" t="e">
        <f t="array" ref="EU67">INDEX(Table9[subaccount], SMALL(IF(EU$2=Table9[account], MATCH(ROW(Table9[account]), ROW(Table9[account]))), ROWS($EB$1:ER65)))</f>
        <v>#NUM!</v>
      </c>
      <c r="EV67" s="13" t="e">
        <f t="array" ref="EV67">INDEX(Table9[subaccount], SMALL(IF(EV$2=Table9[account], MATCH(ROW(Table9[account]), ROW(Table9[account]))), ROWS($EB$1:ES65)))</f>
        <v>#NUM!</v>
      </c>
      <c r="EW67" s="13" t="e">
        <f t="array" ref="EW67">INDEX(Table9[subaccount], SMALL(IF(EW$2=Table9[account], MATCH(ROW(Table9[account]), ROW(Table9[account]))), ROWS($EB$1:ET65)))</f>
        <v>#NUM!</v>
      </c>
      <c r="EX67" s="13" t="e">
        <f t="array" ref="EX67">INDEX(Table9[subaccount], SMALL(IF(EX$2=Table9[account], MATCH(ROW(Table9[account]), ROW(Table9[account]))), ROWS($EB$1:EU65)))</f>
        <v>#NUM!</v>
      </c>
      <c r="EY67" s="13" t="e">
        <f t="array" ref="EY67">INDEX(Table9[subaccount], SMALL(IF(EY$2=Table9[account], MATCH(ROW(Table9[account]), ROW(Table9[account]))), ROWS($EB$1:EV65)))</f>
        <v>#NUM!</v>
      </c>
      <c r="EZ67" s="13" t="e">
        <f t="array" ref="EZ67">INDEX(Table9[subaccount], SMALL(IF(EZ$2=Table9[account], MATCH(ROW(Table9[account]), ROW(Table9[account]))), ROWS($EB$1:EW65)))</f>
        <v>#NUM!</v>
      </c>
      <c r="FA67" s="13" t="e">
        <f t="array" ref="FA67">INDEX(Table9[subaccount], SMALL(IF(FA$2=Table9[account], MATCH(ROW(Table9[account]), ROW(Table9[account]))), ROWS($EB$1:EX65)))</f>
        <v>#NUM!</v>
      </c>
      <c r="FB67" s="13" t="e">
        <f t="array" ref="FB67">INDEX(Table9[subaccount], SMALL(IF(FB$2=Table9[account], MATCH(ROW(Table9[account]), ROW(Table9[account]))), ROWS($EB$1:EY65)))</f>
        <v>#NUM!</v>
      </c>
      <c r="FC67" s="13" t="e">
        <f t="array" ref="FC67">INDEX(Table9[subaccount], SMALL(IF(FC$2=Table9[account], MATCH(ROW(Table9[account]), ROW(Table9[account]))), ROWS($EB$1:EZ65)))</f>
        <v>#NUM!</v>
      </c>
      <c r="FD67" s="13" t="e">
        <f t="array" ref="FD67">INDEX(Table9[subaccount], SMALL(IF(FD$2=Table9[account], MATCH(ROW(Table9[account]), ROW(Table9[account]))), ROWS($EB$1:FA65)))</f>
        <v>#NUM!</v>
      </c>
      <c r="FE67" s="13" t="e">
        <f t="array" ref="FE67">INDEX(Table9[subaccount], SMALL(IF(FE$2=Table9[account], MATCH(ROW(Table9[account]), ROW(Table9[account]))), ROWS($EB$1:FB65)))</f>
        <v>#NUM!</v>
      </c>
      <c r="FF67" s="13" t="e">
        <f t="array" ref="FF67">INDEX(Table9[subaccount], SMALL(IF(FF$2=Table9[account], MATCH(ROW(Table9[account]), ROW(Table9[account]))), ROWS($EB$1:FC65)))</f>
        <v>#NUM!</v>
      </c>
      <c r="FG67" s="13" t="e">
        <f t="array" ref="FG67">INDEX(Table9[subaccount], SMALL(IF(FG$2=Table9[account], MATCH(ROW(Table9[account]), ROW(Table9[account]))), ROWS($EB$1:FD65)))</f>
        <v>#NUM!</v>
      </c>
      <c r="FH67" s="13" t="e">
        <f t="array" ref="FH67">INDEX(Table9[subaccount], SMALL(IF(FH$2=Table9[account], MATCH(ROW(Table9[account]), ROW(Table9[account]))), ROWS($EB$1:FE65)))</f>
        <v>#NUM!</v>
      </c>
      <c r="FI67" s="13" t="e">
        <f t="array" ref="FI67">INDEX(Table9[subaccount], SMALL(IF(FI$2=Table9[account], MATCH(ROW(Table9[account]), ROW(Table9[account]))), ROWS($EB$1:FF65)))</f>
        <v>#NUM!</v>
      </c>
      <c r="FJ67" s="13" t="e">
        <f t="array" ref="FJ67">INDEX(Table9[subaccount], SMALL(IF(FJ$2=Table9[account], MATCH(ROW(Table9[account]), ROW(Table9[account]))), ROWS($EB$1:FG65)))</f>
        <v>#NUM!</v>
      </c>
      <c r="FK67" s="13" t="e">
        <f t="array" ref="FK67">INDEX(Table9[subaccount], SMALL(IF(FK$2=Table9[account], MATCH(ROW(Table9[account]), ROW(Table9[account]))), ROWS($EB$1:FH65)))</f>
        <v>#NUM!</v>
      </c>
      <c r="FL67" s="13" t="e">
        <f t="array" ref="FL67">INDEX(Table9[subaccount], SMALL(IF(FL$2=Table9[account], MATCH(ROW(Table9[account]), ROW(Table9[account]))), ROWS($EB$1:FI65)))</f>
        <v>#NUM!</v>
      </c>
      <c r="FM67" s="13" t="e">
        <f t="array" ref="FM67">INDEX(Table9[subaccount], SMALL(IF(FM$2=Table9[account], MATCH(ROW(Table9[account]), ROW(Table9[account]))), ROWS($EB$1:FJ65)))</f>
        <v>#NUM!</v>
      </c>
      <c r="FN67" s="13" t="e">
        <f t="array" ref="FN67">INDEX(Table9[subaccount], SMALL(IF(FN$2=Table9[account], MATCH(ROW(Table9[account]), ROW(Table9[account]))), ROWS($EB$1:FK65)))</f>
        <v>#NUM!</v>
      </c>
      <c r="FO67" s="13" t="e">
        <f t="array" ref="FO67">INDEX(Table9[subaccount], SMALL(IF(FO$2=Table9[account], MATCH(ROW(Table9[account]), ROW(Table9[account]))), ROWS($EB$1:FL65)))</f>
        <v>#NUM!</v>
      </c>
      <c r="FP67" s="13" t="e">
        <f t="array" ref="FP67">INDEX(Table9[subaccount], SMALL(IF(FP$2=Table9[account], MATCH(ROW(Table9[account]), ROW(Table9[account]))), ROWS($EB$1:FM65)))</f>
        <v>#NUM!</v>
      </c>
      <c r="FQ67" s="13" t="e">
        <f t="array" ref="FQ67">INDEX(Table9[subaccount], SMALL(IF(FQ$2=Table9[account], MATCH(ROW(Table9[account]), ROW(Table9[account]))), ROWS($EB$1:FN65)))</f>
        <v>#NUM!</v>
      </c>
      <c r="FR67" s="13" t="e">
        <f t="array" ref="FR67">INDEX(Table9[subaccount], SMALL(IF(FR$2=Table9[account], MATCH(ROW(Table9[account]), ROW(Table9[account]))), ROWS($EB$1:FO65)))</f>
        <v>#NUM!</v>
      </c>
      <c r="FS67" s="13" t="e">
        <f t="array" ref="FS67">INDEX(Table9[subaccount], SMALL(IF(FS$2=Table9[account], MATCH(ROW(Table9[account]), ROW(Table9[account]))), ROWS($EB$1:FP65)))</f>
        <v>#NUM!</v>
      </c>
      <c r="FT67" s="13" t="e">
        <f t="array" ref="FT67">INDEX(Table9[subaccount], SMALL(IF(FT$2=Table9[account], MATCH(ROW(Table9[account]), ROW(Table9[account]))), ROWS($EB$1:FQ65)))</f>
        <v>#NUM!</v>
      </c>
      <c r="FU67" s="13" t="e">
        <f t="array" ref="FU67">INDEX(Table9[subaccount], SMALL(IF(FU$2=Table9[account], MATCH(ROW(Table9[account]), ROW(Table9[account]))), ROWS($EB$1:FR65)))</f>
        <v>#NUM!</v>
      </c>
      <c r="FV67" s="13" t="e">
        <f t="array" ref="FV67">INDEX(Table9[subaccount], SMALL(IF(FV$2=Table9[account], MATCH(ROW(Table9[account]), ROW(Table9[account]))), ROWS($EB$1:FS65)))</f>
        <v>#NUM!</v>
      </c>
      <c r="FW67" s="13" t="e">
        <f t="array" ref="FW67">INDEX(Table9[subaccount], SMALL(IF(FW$2=Table9[account], MATCH(ROW(Table9[account]), ROW(Table9[account]))), ROWS($EB$1:FT65)))</f>
        <v>#NUM!</v>
      </c>
      <c r="FX67" s="13" t="e">
        <f t="array" ref="FX67">INDEX(Table9[subaccount], SMALL(IF(FX$2=Table9[account], MATCH(ROW(Table9[account]), ROW(Table9[account]))), ROWS($EB$1:FU65)))</f>
        <v>#NUM!</v>
      </c>
      <c r="FY67" s="13" t="e">
        <f t="array" ref="FY67">INDEX(Table9[subaccount], SMALL(IF(FY$2=Table9[account], MATCH(ROW(Table9[account]), ROW(Table9[account]))), ROWS($EB$1:FV65)))</f>
        <v>#NUM!</v>
      </c>
      <c r="FZ67" s="13" t="e">
        <f t="array" ref="FZ67">INDEX(Table9[subaccount], SMALL(IF(FZ$2=Table9[account], MATCH(ROW(Table9[account]), ROW(Table9[account]))), ROWS($EB$1:FW65)))</f>
        <v>#NUM!</v>
      </c>
      <c r="GA67" s="13" t="e">
        <f t="array" ref="GA67">INDEX(Table9[subaccount], SMALL(IF(GA$2=Table9[account], MATCH(ROW(Table9[account]), ROW(Table9[account]))), ROWS($EB$1:FX65)))</f>
        <v>#NUM!</v>
      </c>
      <c r="GB67" s="13" t="e">
        <f t="array" ref="GB67">INDEX(Table9[subaccount], SMALL(IF(GB$2=Table9[account], MATCH(ROW(Table9[account]), ROW(Table9[account]))), ROWS($EB$1:FY65)))</f>
        <v>#NUM!</v>
      </c>
      <c r="GC67" s="13" t="e">
        <f t="array" ref="GC67">INDEX(Table9[subaccount], SMALL(IF(GC$2=Table9[account], MATCH(ROW(Table9[account]), ROW(Table9[account]))), ROWS($EB$1:FZ65)))</f>
        <v>#NUM!</v>
      </c>
      <c r="GD67" s="13" t="e">
        <f t="array" ref="GD67">INDEX(Table9[subaccount], SMALL(IF(GD$2=Table9[account], MATCH(ROW(Table9[account]), ROW(Table9[account]))), ROWS($EB$1:GA65)))</f>
        <v>#NUM!</v>
      </c>
      <c r="GE67" s="13" t="e">
        <f t="array" ref="GE67">INDEX(Table9[subaccount], SMALL(IF(GE$2=Table9[account], MATCH(ROW(Table9[account]), ROW(Table9[account]))), ROWS($EB$1:GB65)))</f>
        <v>#NUM!</v>
      </c>
      <c r="GF67" s="13" t="e">
        <f t="array" ref="GF67">INDEX(Table9[subaccount], SMALL(IF(GF$2=Table9[account], MATCH(ROW(Table9[account]), ROW(Table9[account]))), ROWS($EB$1:GC65)))</f>
        <v>#NUM!</v>
      </c>
      <c r="GG67" s="13" t="e">
        <f t="array" ref="GG67">INDEX(Table9[subaccount], SMALL(IF(GG$2=Table9[account], MATCH(ROW(Table9[account]), ROW(Table9[account]))), ROWS($EB$1:GD65)))</f>
        <v>#NUM!</v>
      </c>
      <c r="GH67" s="13" t="e">
        <f t="array" ref="GH67">INDEX(Table9[subaccount], SMALL(IF(GH$2=Table9[account], MATCH(ROW(Table9[account]), ROW(Table9[account]))), ROWS($EB$1:GE65)))</f>
        <v>#NUM!</v>
      </c>
      <c r="GI67" s="13" t="e">
        <f t="array" ref="GI67">INDEX(Table9[subaccount], SMALL(IF(GI$2=Table9[account], MATCH(ROW(Table9[account]), ROW(Table9[account]))), ROWS($EB$1:GF65)))</f>
        <v>#NUM!</v>
      </c>
      <c r="GJ67" s="13" t="e">
        <f t="array" ref="GJ67">INDEX(Table9[subaccount], SMALL(IF(GJ$2=Table9[account], MATCH(ROW(Table9[account]), ROW(Table9[account]))), ROWS($EB$1:GG65)))</f>
        <v>#NUM!</v>
      </c>
      <c r="GK67" s="13" t="e">
        <f t="array" ref="GK67">INDEX(Table9[subaccount], SMALL(IF(GK$2=Table9[account], MATCH(ROW(Table9[account]), ROW(Table9[account]))), ROWS($EB$1:GH65)))</f>
        <v>#NUM!</v>
      </c>
      <c r="GL67" s="13" t="e">
        <f t="array" ref="GL67">INDEX(Table9[subaccount], SMALL(IF(GL$2=Table9[account], MATCH(ROW(Table9[account]), ROW(Table9[account]))), ROWS($EB$1:GI65)))</f>
        <v>#NUM!</v>
      </c>
      <c r="GM67" s="13" t="e">
        <f t="array" ref="GM67">INDEX(Table9[subaccount], SMALL(IF(GM$2=Table9[account], MATCH(ROW(Table9[account]), ROW(Table9[account]))), ROWS($EB$1:GJ65)))</f>
        <v>#NUM!</v>
      </c>
      <c r="GN67" s="13" t="e">
        <f t="array" ref="GN67">INDEX(Table9[subaccount], SMALL(IF(GN$2=Table9[account], MATCH(ROW(Table9[account]), ROW(Table9[account]))), ROWS($EB$1:GK65)))</f>
        <v>#NUM!</v>
      </c>
      <c r="GO67" s="13" t="e">
        <f t="array" ref="GO67">INDEX(Table9[subaccount], SMALL(IF(GO$2=Table9[account], MATCH(ROW(Table9[account]), ROW(Table9[account]))), ROWS($EB$1:GL65)))</f>
        <v>#NUM!</v>
      </c>
      <c r="GP67" s="13" t="e">
        <f t="array" ref="GP67">INDEX(Table9[subaccount], SMALL(IF(GP$2=Table9[account], MATCH(ROW(Table9[account]), ROW(Table9[account]))), ROWS($EB$1:GM65)))</f>
        <v>#NUM!</v>
      </c>
      <c r="GQ67" s="13" t="e">
        <f t="array" ref="GQ67">INDEX(Table9[subaccount], SMALL(IF(GQ$2=Table9[account], MATCH(ROW(Table9[account]), ROW(Table9[account]))), ROWS($EB$1:GN65)))</f>
        <v>#NUM!</v>
      </c>
      <c r="GR67" s="13" t="e">
        <f t="array" ref="GR67">INDEX(Table9[subaccount], SMALL(IF(GR$2=Table9[account], MATCH(ROW(Table9[account]), ROW(Table9[account]))), ROWS($EB$1:GO65)))</f>
        <v>#NUM!</v>
      </c>
      <c r="GY67" s="13"/>
      <c r="GZ67" s="13"/>
      <c r="HA67" s="13"/>
      <c r="HC67" s="13" t="s">
        <v>417</v>
      </c>
      <c r="HD67" s="13" t="s">
        <v>505</v>
      </c>
      <c r="HF67" s="13" t="e">
        <f t="array" ref="HF67">INDEX(Table12[SKU], SMALL(IF(HF$2=Table12[Brand], MATCH(ROW(Table12[Brand]), ROW(Table12[Brand]))), ROWS($HC$1:HC65)))</f>
        <v>#NUM!</v>
      </c>
      <c r="HG67" s="13" t="e">
        <f t="array" ref="HG67">INDEX(Table12[SKU], SMALL(IF(HG$2=Table12[Brand], MATCH(ROW(Table12[Brand]), ROW(Table12[Brand]))), ROWS($HC$1:HD65)))</f>
        <v>#NUM!</v>
      </c>
      <c r="HH67" s="13" t="e">
        <f t="array" ref="HH67">INDEX(Table12[SKU], SMALL(IF(HH$2=Table12[Brand], MATCH(ROW(Table12[Brand]), ROW(Table12[Brand]))), ROWS($HC$1:HE65)))</f>
        <v>#NUM!</v>
      </c>
      <c r="HI67" s="13" t="e">
        <f t="array" ref="HI67">INDEX(Table12[SKU], SMALL(IF(HI$2=Table12[Brand], MATCH(ROW(Table12[Brand]), ROW(Table12[Brand]))), ROWS($HC$1:HF65)))</f>
        <v>#NUM!</v>
      </c>
      <c r="HJ67" s="13" t="e">
        <f t="array" ref="HJ67">INDEX(Table12[SKU], SMALL(IF(HJ$2=Table12[Brand], MATCH(ROW(Table12[Brand]), ROW(Table12[Brand]))), ROWS($HC$1:HG65)))</f>
        <v>#NUM!</v>
      </c>
      <c r="HK67" s="13" t="e">
        <f t="array" ref="HK67">INDEX(Table12[SKU], SMALL(IF(HK$2=Table12[Brand], MATCH(ROW(Table12[Brand]), ROW(Table12[Brand]))), ROWS($HC$1:HH65)))</f>
        <v>#NUM!</v>
      </c>
      <c r="HL67" s="13" t="e">
        <f t="array" ref="HL67">INDEX(Table12[SKU], SMALL(IF(HL$2=Table12[Brand], MATCH(ROW(Table12[Brand]), ROW(Table12[Brand]))), ROWS($HC$1:HI65)))</f>
        <v>#NUM!</v>
      </c>
      <c r="HM67" s="13" t="e">
        <f t="array" ref="HM67">INDEX(Table12[SKU], SMALL(IF(HM$2=Table12[Brand], MATCH(ROW(Table12[Brand]), ROW(Table12[Brand]))), ROWS($HC$1:HJ65)))</f>
        <v>#NUM!</v>
      </c>
      <c r="HN67" s="13" t="e">
        <f t="array" ref="HN67">INDEX(Table12[SKU], SMALL(IF(HN$2=Table12[Brand], MATCH(ROW(Table12[Brand]), ROW(Table12[Brand]))), ROWS($HC$1:HK65)))</f>
        <v>#NUM!</v>
      </c>
      <c r="HO67" s="13" t="e">
        <f t="array" ref="HO67">INDEX(Table12[SKU], SMALL(IF(HO$2=Table12[Brand], MATCH(ROW(Table12[Brand]), ROW(Table12[Brand]))), ROWS($HC$1:HL65)))</f>
        <v>#NUM!</v>
      </c>
      <c r="HP67" s="13" t="e">
        <f t="array" ref="HP67">INDEX(Table12[SKU], SMALL(IF(HP$2=Table12[Brand], MATCH(ROW(Table12[Brand]), ROW(Table12[Brand]))), ROWS($HC$1:HM65)))</f>
        <v>#NUM!</v>
      </c>
      <c r="HQ67" s="13" t="e">
        <f t="array" ref="HQ67">INDEX(Table12[SKU], SMALL(IF(HQ$2=Table12[Brand], MATCH(ROW(Table12[Brand]), ROW(Table12[Brand]))), ROWS($HC$1:HN65)))</f>
        <v>#NUM!</v>
      </c>
      <c r="HR67" s="13" t="e">
        <f t="array" ref="HR67">INDEX(Table12[SKU], SMALL(IF(HR$2=Table12[Brand], MATCH(ROW(Table12[Brand]), ROW(Table12[Brand]))), ROWS($HC$1:HO65)))</f>
        <v>#NUM!</v>
      </c>
      <c r="HS67" s="13" t="e">
        <f t="array" ref="HS67">INDEX(Table12[SKU], SMALL(IF(HS$2=Table12[Brand], MATCH(ROW(Table12[Brand]), ROW(Table12[Brand]))), ROWS($HC$1:HP65)))</f>
        <v>#NUM!</v>
      </c>
      <c r="HT67" s="13" t="e">
        <f t="array" ref="HT67">INDEX(Table12[SKU], SMALL(IF(HT$2=Table12[Brand], MATCH(ROW(Table12[Brand]), ROW(Table12[Brand]))), ROWS($HC$1:HQ65)))</f>
        <v>#NUM!</v>
      </c>
      <c r="HU67" s="13" t="e">
        <f t="array" ref="HU67">INDEX(Table12[SKU], SMALL(IF(HU$2=Table12[Brand], MATCH(ROW(Table12[Brand]), ROW(Table12[Brand]))), ROWS($HC$1:HR65)))</f>
        <v>#NUM!</v>
      </c>
      <c r="HV67" s="13" t="e">
        <f t="array" ref="HV67">INDEX(Table12[SKU], SMALL(IF(HV$2=Table12[Brand], MATCH(ROW(Table12[Brand]), ROW(Table12[Brand]))), ROWS($HC$1:HS65)))</f>
        <v>#NUM!</v>
      </c>
      <c r="HW67" s="13" t="e">
        <f t="array" ref="HW67">INDEX(Table12[SKU], SMALL(IF(HW$2=Table12[Brand], MATCH(ROW(Table12[Brand]), ROW(Table12[Brand]))), ROWS($HC$1:HT65)))</f>
        <v>#NUM!</v>
      </c>
      <c r="HX67" s="13" t="e">
        <f t="array" ref="HX67">INDEX(Table12[SKU], SMALL(IF(HX$2=Table12[Brand], MATCH(ROW(Table12[Brand]), ROW(Table12[Brand]))), ROWS($HC$1:HU65)))</f>
        <v>#NUM!</v>
      </c>
      <c r="HY67" s="13" t="e">
        <f t="array" ref="HY67">INDEX(Table12[SKU], SMALL(IF(HY$2=Table12[Brand], MATCH(ROW(Table12[Brand]), ROW(Table12[Brand]))), ROWS($HC$1:HV65)))</f>
        <v>#NUM!</v>
      </c>
      <c r="HZ67" s="13" t="e">
        <f t="array" ref="HZ67">INDEX(Table12[SKU], SMALL(IF(HZ$2=Table12[Brand], MATCH(ROW(Table12[Brand]), ROW(Table12[Brand]))), ROWS($HC$1:HW65)))</f>
        <v>#NUM!</v>
      </c>
      <c r="IA67" s="13" t="e">
        <f t="array" ref="IA67">INDEX(Table12[SKU], SMALL(IF(IA$2=Table12[Brand], MATCH(ROW(Table12[Brand]), ROW(Table12[Brand]))), ROWS($HC$1:HX65)))</f>
        <v>#NUM!</v>
      </c>
      <c r="IB67" s="13" t="e">
        <f t="array" ref="IB67">INDEX(Table12[SKU], SMALL(IF(IB$2=Table12[Brand], MATCH(ROW(Table12[Brand]), ROW(Table12[Brand]))), ROWS($HC$1:HY65)))</f>
        <v>#NUM!</v>
      </c>
      <c r="IC67" s="13" t="e">
        <f t="array" ref="IC67">INDEX(Table12[SKU], SMALL(IF(IC$2=Table12[Brand], MATCH(ROW(Table12[Brand]), ROW(Table12[Brand]))), ROWS($HC$1:HZ65)))</f>
        <v>#NUM!</v>
      </c>
      <c r="ID67" s="13" t="e">
        <f t="array" ref="ID67">INDEX(Table12[SKU], SMALL(IF(ID$2=Table12[Brand], MATCH(ROW(Table12[Brand]), ROW(Table12[Brand]))), ROWS($HC$1:IA65)))</f>
        <v>#NUM!</v>
      </c>
      <c r="IE67" s="13" t="e">
        <f t="array" ref="IE67">INDEX(Table12[SKU], SMALL(IF(IE$2=Table12[Brand], MATCH(ROW(Table12[Brand]), ROW(Table12[Brand]))), ROWS($HC$1:IB65)))</f>
        <v>#NUM!</v>
      </c>
      <c r="IF67" s="13" t="e">
        <f t="array" ref="IF67">INDEX(Table12[SKU], SMALL(IF(IF$2=Table12[Brand], MATCH(ROW(Table12[Brand]), ROW(Table12[Brand]))), ROWS($HC$1:IC65)))</f>
        <v>#NUM!</v>
      </c>
      <c r="IG67" s="13" t="e">
        <f t="array" ref="IG67">INDEX(Table12[SKU], SMALL(IF(IG$2=Table12[Brand], MATCH(ROW(Table12[Brand]), ROW(Table12[Brand]))), ROWS($HC$1:ID65)))</f>
        <v>#NUM!</v>
      </c>
      <c r="IH67" s="13" t="e">
        <f t="array" ref="IH67">INDEX(Table12[SKU], SMALL(IF(IH$2=Table12[Brand], MATCH(ROW(Table12[Brand]), ROW(Table12[Brand]))), ROWS($HC$1:IE65)))</f>
        <v>#NUM!</v>
      </c>
      <c r="II67" s="13" t="e">
        <f t="array" ref="II67">INDEX(Table12[SKU], SMALL(IF(II$2=Table12[Brand], MATCH(ROW(Table12[Brand]), ROW(Table12[Brand]))), ROWS($HC$1:IF65)))</f>
        <v>#NUM!</v>
      </c>
      <c r="IJ67" s="13" t="e">
        <f t="array" ref="IJ67">INDEX(Table12[SKU], SMALL(IF(IJ$2=Table12[Brand], MATCH(ROW(Table12[Brand]), ROW(Table12[Brand]))), ROWS($HC$1:IG65)))</f>
        <v>#NUM!</v>
      </c>
      <c r="IL67" t="s">
        <v>417</v>
      </c>
      <c r="IM67" t="s">
        <v>505</v>
      </c>
      <c r="IN67" s="13">
        <f t="shared" ref="IN67:IN130" si="1">IF(OR(IL67=$IN$1,IL67=$IO$1,IL67=$IP$1,IL67=$IQ$1,IL67=$IR$1,IL67=$IS$1,IL67=$IT$1,IL67=$IU$1,IL67=$IV$1,IL67=$IW$1,IL67=$IX$1,IL67=$IY$1,IL67=$ISA$1,IL67=$JB$1,IL67=$JC$1,IL67=$JD$1,IL67=$JE$1,IL67=$JF$1,IL67=$JG$1,IL67=$JH$1,IL67=$JI$1,IL67=$JJ$1,IL67=$JK$1,IL67=$JL$1,IL67=$JM$1,IL67=$JN$1,IL67=$JO$1,IL67=$JP$1,IL67=$JQ$1,IL67=$JR$1),1,0)</f>
        <v>0</v>
      </c>
    </row>
    <row r="68" spans="33:248">
      <c r="AG68" s="2" t="s">
        <v>112</v>
      </c>
      <c r="AH68" s="3" t="s">
        <v>594</v>
      </c>
      <c r="AJ68" s="13" t="e" cm="1">
        <f t="array" ref="AJ68">INDEX(Table4[activity], SMALL(IF(AJ$2=Table4[subcategory], MATCH(ROW(Table4[subcategory]), ROW(Table4[subcategory]))), ROWS($AG$1:AG66)))</f>
        <v>#NUM!</v>
      </c>
      <c r="AK68" s="13" t="e" cm="1">
        <f t="array" ref="AK68">INDEX(Table4[activity], SMALL(IF(AK$2=Table4[subcategory], MATCH(ROW(Table4[subcategory]), ROW(Table4[subcategory]))), ROWS($AG$1:AH66)))</f>
        <v>#NUM!</v>
      </c>
      <c r="AL68" s="13" t="e" cm="1">
        <f t="array" ref="AL68">INDEX(Table4[activity], SMALL(IF(AL$2=Table4[subcategory], MATCH(ROW(Table4[subcategory]), ROW(Table4[subcategory]))), ROWS($AG$1:AI66)))</f>
        <v>#NUM!</v>
      </c>
      <c r="AM68" s="13" t="e" cm="1">
        <f t="array" ref="AM68">INDEX(Table4[activity], SMALL(IF(AM$2=Table4[subcategory], MATCH(ROW(Table4[subcategory]), ROW(Table4[subcategory]))), ROWS($AG$1:AJ66)))</f>
        <v>#NUM!</v>
      </c>
      <c r="AN68" s="13" t="e" cm="1">
        <f t="array" ref="AN68">INDEX(Table4[activity], SMALL(IF(AN$2=Table4[subcategory], MATCH(ROW(Table4[subcategory]), ROW(Table4[subcategory]))), ROWS($AG$1:AK66)))</f>
        <v>#NUM!</v>
      </c>
      <c r="AO68" s="13" t="e" cm="1">
        <f t="array" ref="AO68">INDEX(Table4[activity], SMALL(IF(AO$2=Table4[subcategory], MATCH(ROW(Table4[subcategory]), ROW(Table4[subcategory]))), ROWS($AG$1:AL66)))</f>
        <v>#NUM!</v>
      </c>
      <c r="AP68" s="13" t="e" cm="1">
        <f t="array" ref="AP68">INDEX(Table4[activity], SMALL(IF(AP$2=Table4[subcategory], MATCH(ROW(Table4[subcategory]), ROW(Table4[subcategory]))), ROWS($AG$1:AM66)))</f>
        <v>#NUM!</v>
      </c>
      <c r="AQ68" s="13" t="e" cm="1">
        <f t="array" ref="AQ68">INDEX(Table4[activity], SMALL(IF(AQ$2=Table4[subcategory], MATCH(ROW(Table4[subcategory]), ROW(Table4[subcategory]))), ROWS($AG$1:AN66)))</f>
        <v>#NUM!</v>
      </c>
      <c r="AR68" s="13" t="e" cm="1">
        <f t="array" ref="AR68">INDEX(Table4[activity], SMALL(IF(AR$2=Table4[subcategory], MATCH(ROW(Table4[subcategory]), ROW(Table4[subcategory]))), ROWS($AG$1:AO66)))</f>
        <v>#NUM!</v>
      </c>
      <c r="AS68" s="13" t="e" cm="1">
        <f t="array" ref="AS68">INDEX(Table4[activity], SMALL(IF(AS$2=Table4[subcategory], MATCH(ROW(Table4[subcategory]), ROW(Table4[subcategory]))), ROWS($AG$1:AP66)))</f>
        <v>#NUM!</v>
      </c>
      <c r="AT68" s="13" t="e" cm="1">
        <f t="array" ref="AT68">INDEX(Table4[activity], SMALL(IF(AT$2=Table4[subcategory], MATCH(ROW(Table4[subcategory]), ROW(Table4[subcategory]))), ROWS($AG$1:AQ66)))</f>
        <v>#NUM!</v>
      </c>
      <c r="AU68" s="13" t="e" cm="1">
        <f t="array" ref="AU68">INDEX(Table4[activity], SMALL(IF(AU$2=Table4[subcategory], MATCH(ROW(Table4[subcategory]), ROW(Table4[subcategory]))), ROWS($AG$1:AR66)))</f>
        <v>#NUM!</v>
      </c>
      <c r="AV68" s="13" t="e" cm="1">
        <f t="array" ref="AV68">INDEX(Table4[activity], SMALL(IF(AV$2=Table4[subcategory], MATCH(ROW(Table4[subcategory]), ROW(Table4[subcategory]))), ROWS($AG$1:AS66)))</f>
        <v>#NUM!</v>
      </c>
      <c r="AW68" s="13" t="e" cm="1">
        <f t="array" ref="AW68">INDEX(Table4[activity], SMALL(IF(AW$2=Table4[subcategory], MATCH(ROW(Table4[subcategory]), ROW(Table4[subcategory]))), ROWS($AG$1:AT66)))</f>
        <v>#NUM!</v>
      </c>
      <c r="AX68" s="13" t="e" cm="1">
        <f t="array" ref="AX68">INDEX(Table4[activity], SMALL(IF(AX$2=Table4[subcategory], MATCH(ROW(Table4[subcategory]), ROW(Table4[subcategory]))), ROWS($AG$1:AU66)))</f>
        <v>#NUM!</v>
      </c>
      <c r="AY68" s="13" t="e" cm="1">
        <f t="array" ref="AY68">INDEX(Table4[activity], SMALL(IF(AY$2=Table4[subcategory], MATCH(ROW(Table4[subcategory]), ROW(Table4[subcategory]))), ROWS($AG$1:AV66)))</f>
        <v>#NUM!</v>
      </c>
      <c r="AZ68" s="13" t="e" cm="1">
        <f t="array" ref="AZ68">INDEX(Table4[activity], SMALL(IF(AZ$2=Table4[subcategory], MATCH(ROW(Table4[subcategory]), ROW(Table4[subcategory]))), ROWS($AG$1:AW66)))</f>
        <v>#NUM!</v>
      </c>
      <c r="BA68" s="13" t="e" cm="1">
        <f t="array" ref="BA68">INDEX(Table4[activity], SMALL(IF(BA$2=Table4[subcategory], MATCH(ROW(Table4[subcategory]), ROW(Table4[subcategory]))), ROWS($AG$1:AX66)))</f>
        <v>#NUM!</v>
      </c>
      <c r="BB68" s="13" t="e" cm="1">
        <f t="array" ref="BB68">INDEX(Table4[activity], SMALL(IF(BB$2=Table4[subcategory], MATCH(ROW(Table4[subcategory]), ROW(Table4[subcategory]))), ROWS($AG$1:AY66)))</f>
        <v>#NUM!</v>
      </c>
      <c r="BD68" s="13" t="s">
        <v>83</v>
      </c>
      <c r="BE68" s="13" t="s">
        <v>598</v>
      </c>
      <c r="BG68" s="13" t="e">
        <f t="array" ref="BG68">INDEX(Table5[subactivity], SMALL(IF(BG$2=Table5[activity], MATCH(ROW(Table5[activity]), ROW(Table5[activity]))), ROWS($BD$1:BD66)))</f>
        <v>#NUM!</v>
      </c>
      <c r="BH68" s="13" t="e">
        <f t="array" ref="BH68">INDEX(Table5[subactivity], SMALL(IF(BH$2=Table5[activity], MATCH(ROW(Table5[activity]), ROW(Table5[activity]))), ROWS($BD$1:BE66)))</f>
        <v>#NUM!</v>
      </c>
      <c r="BI68" s="13" t="e">
        <f t="array" ref="BI68">INDEX(Table5[subactivity], SMALL(IF(BI$2=Table5[activity], MATCH(ROW(Table5[activity]), ROW(Table5[activity]))), ROWS($BD$1:BF66)))</f>
        <v>#NUM!</v>
      </c>
      <c r="BJ68" s="13" t="e">
        <f t="array" ref="BJ68">INDEX(Table5[subactivity], SMALL(IF(BJ$2=Table5[activity], MATCH(ROW(Table5[activity]), ROW(Table5[activity]))), ROWS($BD$1:BG66)))</f>
        <v>#NUM!</v>
      </c>
      <c r="BK68" s="13" t="e">
        <f t="array" ref="BK68">INDEX(Table5[subactivity], SMALL(IF(BK$2=Table5[activity], MATCH(ROW(Table5[activity]), ROW(Table5[activity]))), ROWS($BD$1:BH66)))</f>
        <v>#NUM!</v>
      </c>
      <c r="BL68" s="13" t="e">
        <f t="array" ref="BL68">INDEX(Table5[subactivity], SMALL(IF(BL$2=Table5[activity], MATCH(ROW(Table5[activity]), ROW(Table5[activity]))), ROWS($BD$1:BI66)))</f>
        <v>#NUM!</v>
      </c>
      <c r="BM68" s="13" t="e">
        <f t="array" ref="BM68">INDEX(Table5[subactivity], SMALL(IF(BM$2=Table5[activity], MATCH(ROW(Table5[activity]), ROW(Table5[activity]))), ROWS($BD$1:BJ66)))</f>
        <v>#NUM!</v>
      </c>
      <c r="BN68" s="13" t="e">
        <f t="array" ref="BN68">INDEX(Table5[subactivity], SMALL(IF(BN$2=Table5[activity], MATCH(ROW(Table5[activity]), ROW(Table5[activity]))), ROWS($BD$1:BK66)))</f>
        <v>#NUM!</v>
      </c>
      <c r="BO68" s="13" t="e">
        <f t="array" ref="BO68">INDEX(Table5[subactivity], SMALL(IF(BO$2=Table5[activity], MATCH(ROW(Table5[activity]), ROW(Table5[activity]))), ROWS($BD$1:BL66)))</f>
        <v>#NUM!</v>
      </c>
      <c r="BP68" s="13" t="e">
        <f t="array" ref="BP68">INDEX(Table5[subactivity], SMALL(IF(BP$2=Table5[activity], MATCH(ROW(Table5[activity]), ROW(Table5[activity]))), ROWS($BD$1:BM66)))</f>
        <v>#NUM!</v>
      </c>
      <c r="BQ68" s="13" t="e">
        <f t="array" ref="BQ68">INDEX(Table5[subactivity], SMALL(IF(BQ$2=Table5[activity], MATCH(ROW(Table5[activity]), ROW(Table5[activity]))), ROWS($BD$1:BN66)))</f>
        <v>#NUM!</v>
      </c>
      <c r="BR68" s="13" t="e">
        <f t="array" ref="BR68">INDEX(Table5[subactivity], SMALL(IF(BR$2=Table5[activity], MATCH(ROW(Table5[activity]), ROW(Table5[activity]))), ROWS($BD$1:BO66)))</f>
        <v>#NUM!</v>
      </c>
      <c r="BS68" s="13" t="e">
        <f t="array" ref="BS68">INDEX(Table5[subactivity], SMALL(IF(BS$2=Table5[activity], MATCH(ROW(Table5[activity]), ROW(Table5[activity]))), ROWS($BD$1:BP66)))</f>
        <v>#NUM!</v>
      </c>
      <c r="BT68" s="13" t="e">
        <f t="array" ref="BT68">INDEX(Table5[subactivity], SMALL(IF(BT$2=Table5[activity], MATCH(ROW(Table5[activity]), ROW(Table5[activity]))), ROWS($BD$1:BQ66)))</f>
        <v>#NUM!</v>
      </c>
      <c r="BU68" s="13" t="e">
        <f t="array" ref="BU68">INDEX(Table5[subactivity], SMALL(IF(BU$2=Table5[activity], MATCH(ROW(Table5[activity]), ROW(Table5[activity]))), ROWS($BD$1:BR66)))</f>
        <v>#NUM!</v>
      </c>
      <c r="BV68" s="13" t="e">
        <f t="array" ref="BV68">INDEX(Table5[subactivity], SMALL(IF(BV$2=Table5[activity], MATCH(ROW(Table5[activity]), ROW(Table5[activity]))), ROWS($BD$1:BS66)))</f>
        <v>#NUM!</v>
      </c>
      <c r="BW68" s="13" t="e">
        <f t="array" ref="BW68">INDEX(Table5[subactivity], SMALL(IF(BW$2=Table5[activity], MATCH(ROW(Table5[activity]), ROW(Table5[activity]))), ROWS($BD$1:BT66)))</f>
        <v>#NUM!</v>
      </c>
      <c r="BX68" s="13" t="e">
        <f t="array" ref="BX68">INDEX(Table5[subactivity], SMALL(IF(BX$2=Table5[activity], MATCH(ROW(Table5[activity]), ROW(Table5[activity]))), ROWS($BD$1:BU66)))</f>
        <v>#NUM!</v>
      </c>
      <c r="BY68" s="13" t="e">
        <f t="array" ref="BY68">INDEX(Table5[subactivity], SMALL(IF(BY$2=Table5[activity], MATCH(ROW(Table5[activity]), ROW(Table5[activity]))), ROWS($BD$1:BV66)))</f>
        <v>#NUM!</v>
      </c>
      <c r="BZ68" s="13" t="e">
        <f t="array" ref="BZ68">INDEX(Table5[subactivity], SMALL(IF(BZ$2=Table5[activity], MATCH(ROW(Table5[activity]), ROW(Table5[activity]))), ROWS($BD$1:BW66)))</f>
        <v>#NUM!</v>
      </c>
      <c r="CA68" s="13" t="e">
        <f t="array" ref="CA68">INDEX(Table5[subactivity], SMALL(IF(CA$2=Table5[activity], MATCH(ROW(Table5[activity]), ROW(Table5[activity]))), ROWS($BD$1:BX66)))</f>
        <v>#NUM!</v>
      </c>
      <c r="CB68" s="13" t="e">
        <f t="array" ref="CB68">INDEX(Table5[subactivity], SMALL(IF(CB$2=Table5[activity], MATCH(ROW(Table5[activity]), ROW(Table5[activity]))), ROWS($BD$1:BY66)))</f>
        <v>#NUM!</v>
      </c>
      <c r="CC68" s="13" t="e">
        <f t="array" ref="CC68">INDEX(Table5[subactivity], SMALL(IF(CC$2=Table5[activity], MATCH(ROW(Table5[activity]), ROW(Table5[activity]))), ROWS($BD$1:BZ66)))</f>
        <v>#NUM!</v>
      </c>
      <c r="CD68" s="13" t="e">
        <f t="array" ref="CD68">INDEX(Table5[subactivity], SMALL(IF(CD$2=Table5[activity], MATCH(ROW(Table5[activity]), ROW(Table5[activity]))), ROWS($BD$1:CA66)))</f>
        <v>#NUM!</v>
      </c>
      <c r="CE68" s="13" t="e">
        <f t="array" ref="CE68">INDEX(Table5[subactivity], SMALL(IF(CE$2=Table5[activity], MATCH(ROW(Table5[activity]), ROW(Table5[activity]))), ROWS($BD$1:CB66)))</f>
        <v>#NUM!</v>
      </c>
      <c r="CF68" s="13" t="e">
        <f t="array" ref="CF68">INDEX(Table5[subactivity], SMALL(IF(CF$2=Table5[activity], MATCH(ROW(Table5[activity]), ROW(Table5[activity]))), ROWS($BD$1:CC66)))</f>
        <v>#NUM!</v>
      </c>
      <c r="CG68" s="13" t="e">
        <f t="array" ref="CG68">INDEX(Table5[subactivity], SMALL(IF(CG$2=Table5[activity], MATCH(ROW(Table5[activity]), ROW(Table5[activity]))), ROWS($BD$1:CD66)))</f>
        <v>#NUM!</v>
      </c>
      <c r="CH68" s="13" t="e">
        <f t="array" ref="CH68">INDEX(Table5[subactivity], SMALL(IF(CH$2=Table5[activity], MATCH(ROW(Table5[activity]), ROW(Table5[activity]))), ROWS($BD$1:CE66)))</f>
        <v>#NUM!</v>
      </c>
      <c r="CI68" s="13" t="e">
        <f t="array" ref="CI68">INDEX(Table5[subactivity], SMALL(IF(CI$2=Table5[activity], MATCH(ROW(Table5[activity]), ROW(Table5[activity]))), ROWS($BD$1:CF66)))</f>
        <v>#NUM!</v>
      </c>
      <c r="CJ68" s="13" t="e">
        <f t="array" ref="CJ68">INDEX(Table5[subactivity], SMALL(IF(CJ$2=Table5[activity], MATCH(ROW(Table5[activity]), ROW(Table5[activity]))), ROWS($BD$1:CG66)))</f>
        <v>#NUM!</v>
      </c>
      <c r="CK68" s="13" t="e">
        <f t="array" ref="CK68">INDEX(Table5[subactivity], SMALL(IF(CK$2=Table5[activity], MATCH(ROW(Table5[activity]), ROW(Table5[activity]))), ROWS($BD$1:CH66)))</f>
        <v>#NUM!</v>
      </c>
      <c r="CL68" s="13" t="e">
        <f t="array" ref="CL68">INDEX(Table5[subactivity], SMALL(IF(CL$2=Table5[activity], MATCH(ROW(Table5[activity]), ROW(Table5[activity]))), ROWS($BD$1:CI66)))</f>
        <v>#NUM!</v>
      </c>
      <c r="CM68" s="13" t="e">
        <f t="array" ref="CM68">INDEX(Table5[subactivity], SMALL(IF(CM$2=Table5[activity], MATCH(ROW(Table5[activity]), ROW(Table5[activity]))), ROWS($BD$1:CJ66)))</f>
        <v>#NUM!</v>
      </c>
      <c r="CN68" s="13" t="e">
        <f t="array" ref="CN68">INDEX(Table5[subactivity], SMALL(IF(CN$2=Table5[activity], MATCH(ROW(Table5[activity]), ROW(Table5[activity]))), ROWS($BD$1:CK66)))</f>
        <v>#NUM!</v>
      </c>
      <c r="CO68" s="13" t="e">
        <f t="array" ref="CO68">INDEX(Table5[subactivity], SMALL(IF(CO$2=Table5[activity], MATCH(ROW(Table5[activity]), ROW(Table5[activity]))), ROWS($BD$1:CL66)))</f>
        <v>#NUM!</v>
      </c>
      <c r="CP68" s="13" t="e">
        <f t="array" ref="CP68">INDEX(Table5[subactivity], SMALL(IF(CP$2=Table5[activity], MATCH(ROW(Table5[activity]), ROW(Table5[activity]))), ROWS($BD$1:CM66)))</f>
        <v>#NUM!</v>
      </c>
      <c r="DG68" s="13" t="s">
        <v>139</v>
      </c>
      <c r="DH68" s="13" t="s">
        <v>163</v>
      </c>
      <c r="DJ68" s="13" t="e">
        <f t="array" ref="DJ68">INDEX(Table8[account], SMALL(IF(DJ$2=Table8[subchannel], MATCH(ROW(Table8[subchannel]), ROW(Table8[subchannel]))), ROWS($DG$1:DG66)))</f>
        <v>#NUM!</v>
      </c>
      <c r="DK68" s="13" t="e">
        <f t="array" ref="DK68">INDEX(Table8[account], SMALL(IF(DK$2=Table8[subchannel], MATCH(ROW(Table8[subchannel]), ROW(Table8[subchannel]))), ROWS($DG$1:DH66)))</f>
        <v>#NUM!</v>
      </c>
      <c r="DL68" s="13" t="e">
        <f t="array" ref="DL68">INDEX(Table8[account], SMALL(IF(DL$2=Table8[subchannel], MATCH(ROW(Table8[subchannel]), ROW(Table8[subchannel]))), ROWS($DG$1:DI66)))</f>
        <v>#NUM!</v>
      </c>
      <c r="DM68" s="13" t="e">
        <f t="array" ref="DM68">INDEX(Table8[account], SMALL(IF(DM$2=Table8[subchannel], MATCH(ROW(Table8[subchannel]), ROW(Table8[subchannel]))), ROWS($DG$1:DJ66)))</f>
        <v>#NUM!</v>
      </c>
      <c r="DN68" s="13" t="e">
        <f t="array" ref="DN68">INDEX(Table8[account], SMALL(IF(DN$2=Table8[subchannel], MATCH(ROW(Table8[subchannel]), ROW(Table8[subchannel]))), ROWS($DG$1:DK66)))</f>
        <v>#NUM!</v>
      </c>
      <c r="DO68" s="13" t="e">
        <f t="array" ref="DO68">INDEX(Table8[account], SMALL(IF(DO$2=Table8[subchannel], MATCH(ROW(Table8[subchannel]), ROW(Table8[subchannel]))), ROWS($DG$1:DL66)))</f>
        <v>#NUM!</v>
      </c>
      <c r="DP68" s="13" t="e">
        <f t="array" ref="DP68">INDEX(Table8[account], SMALL(IF(DP$2=Table8[subchannel], MATCH(ROW(Table8[subchannel]), ROW(Table8[subchannel]))), ROWS($DG$1:DM66)))</f>
        <v>#NUM!</v>
      </c>
      <c r="DQ68" s="13" t="e">
        <f t="array" ref="DQ68">INDEX(Table8[account], SMALL(IF(DQ$2=Table8[subchannel], MATCH(ROW(Table8[subchannel]), ROW(Table8[subchannel]))), ROWS($DG$1:DN66)))</f>
        <v>#NUM!</v>
      </c>
      <c r="DR68" s="13" t="e">
        <f t="array" ref="DR68">INDEX(Table8[account], SMALL(IF(DR$2=Table8[subchannel], MATCH(ROW(Table8[subchannel]), ROW(Table8[subchannel]))), ROWS($DG$1:DO66)))</f>
        <v>#NUM!</v>
      </c>
      <c r="DS68" s="13" t="e">
        <f t="array" ref="DS68">INDEX(Table8[account], SMALL(IF(DS$2=Table8[subchannel], MATCH(ROW(Table8[subchannel]), ROW(Table8[subchannel]))), ROWS($DG$1:DP66)))</f>
        <v>#NUM!</v>
      </c>
      <c r="DT68" s="13" t="e">
        <f t="array" ref="DT68">INDEX(Table8[account], SMALL(IF(DT$2=Table8[subchannel], MATCH(ROW(Table8[subchannel]), ROW(Table8[subchannel]))), ROWS($DG$1:DQ66)))</f>
        <v>#NUM!</v>
      </c>
      <c r="DU68" s="13" t="e">
        <f t="array" ref="DU68">INDEX(Table8[account], SMALL(IF(DU$2=Table8[subchannel], MATCH(ROW(Table8[subchannel]), ROW(Table8[subchannel]))), ROWS($DG$1:DR66)))</f>
        <v>#NUM!</v>
      </c>
      <c r="DV68" s="13" t="e">
        <f t="array" ref="DV68">INDEX(Table8[account], SMALL(IF(DV$2=Table8[subchannel], MATCH(ROW(Table8[subchannel]), ROW(Table8[subchannel]))), ROWS($DG$1:DS66)))</f>
        <v>#NUM!</v>
      </c>
      <c r="DW68" s="13" t="e">
        <f t="array" ref="DW68">INDEX(Table8[account], SMALL(IF(DW$2=Table8[subchannel], MATCH(ROW(Table8[subchannel]), ROW(Table8[subchannel]))), ROWS($DG$1:DT66)))</f>
        <v>#NUM!</v>
      </c>
      <c r="DX68" s="13" t="e">
        <f t="array" ref="DX68">INDEX(Table8[account], SMALL(IF(DX$2=Table8[subchannel], MATCH(ROW(Table8[subchannel]), ROW(Table8[subchannel]))), ROWS($DG$1:DU66)))</f>
        <v>#NUM!</v>
      </c>
      <c r="DY68" s="13" t="e">
        <f t="array" ref="DY68">INDEX(Table8[account], SMALL(IF(DY$2=Table8[subchannel], MATCH(ROW(Table8[subchannel]), ROW(Table8[subchannel]))), ROWS($DG$1:DV66)))</f>
        <v>#NUM!</v>
      </c>
      <c r="DZ68" s="13" t="e">
        <f t="array" ref="DZ68">INDEX(Table8[account], SMALL(IF(DZ$2=Table8[subchannel], MATCH(ROW(Table8[subchannel]), ROW(Table8[subchannel]))), ROWS($DG$1:DW66)))</f>
        <v>#NUM!</v>
      </c>
      <c r="EB68" s="13" t="s">
        <v>179</v>
      </c>
      <c r="EC68" s="13" t="s">
        <v>255</v>
      </c>
      <c r="EE68" s="13" t="e">
        <f t="array" ref="EE68">INDEX(Table9[subaccount], SMALL(IF(EE$2=Table9[account], MATCH(ROW(Table9[account]), ROW(Table9[account]))), ROWS($EB$1:EB66)))</f>
        <v>#NUM!</v>
      </c>
      <c r="EF68" s="13" t="e">
        <f t="array" ref="EF68">INDEX(Table9[subaccount], SMALL(IF(EF$2=Table9[account], MATCH(ROW(Table9[account]), ROW(Table9[account]))), ROWS($EB$1:EC66)))</f>
        <v>#NUM!</v>
      </c>
      <c r="EG68" s="13" t="e">
        <f t="array" ref="EG68">INDEX(Table9[subaccount], SMALL(IF(EG$2=Table9[account], MATCH(ROW(Table9[account]), ROW(Table9[account]))), ROWS($EB$1:ED66)))</f>
        <v>#NUM!</v>
      </c>
      <c r="EH68" s="13" t="e">
        <f t="array" ref="EH68">INDEX(Table9[subaccount], SMALL(IF(EH$2=Table9[account], MATCH(ROW(Table9[account]), ROW(Table9[account]))), ROWS($EB$1:EE66)))</f>
        <v>#NUM!</v>
      </c>
      <c r="EI68" s="13" t="e">
        <f t="array" ref="EI68">INDEX(Table9[subaccount], SMALL(IF(EI$2=Table9[account], MATCH(ROW(Table9[account]), ROW(Table9[account]))), ROWS($EB$1:EF66)))</f>
        <v>#NUM!</v>
      </c>
      <c r="EJ68" s="13" t="e">
        <f t="array" ref="EJ68">INDEX(Table9[subaccount], SMALL(IF(EJ$2=Table9[account], MATCH(ROW(Table9[account]), ROW(Table9[account]))), ROWS($EB$1:EG66)))</f>
        <v>#NUM!</v>
      </c>
      <c r="EK68" s="13" t="e">
        <f t="array" ref="EK68">INDEX(Table9[subaccount], SMALL(IF(EK$2=Table9[account], MATCH(ROW(Table9[account]), ROW(Table9[account]))), ROWS($EB$1:EH66)))</f>
        <v>#NUM!</v>
      </c>
      <c r="EL68" s="13" t="e">
        <f t="array" ref="EL68">INDEX(Table9[subaccount], SMALL(IF(EL$2=Table9[account], MATCH(ROW(Table9[account]), ROW(Table9[account]))), ROWS($EB$1:EI66)))</f>
        <v>#NUM!</v>
      </c>
      <c r="EM68" s="13" t="e">
        <f t="array" ref="EM68">INDEX(Table9[subaccount], SMALL(IF(EM$2=Table9[account], MATCH(ROW(Table9[account]), ROW(Table9[account]))), ROWS($EB$1:EJ66)))</f>
        <v>#NUM!</v>
      </c>
      <c r="EN68" s="13" t="e">
        <f t="array" ref="EN68">INDEX(Table9[subaccount], SMALL(IF(EN$2=Table9[account], MATCH(ROW(Table9[account]), ROW(Table9[account]))), ROWS($EB$1:EK66)))</f>
        <v>#NUM!</v>
      </c>
      <c r="EO68" s="13" t="e">
        <f t="array" ref="EO68">INDEX(Table9[subaccount], SMALL(IF(EO$2=Table9[account], MATCH(ROW(Table9[account]), ROW(Table9[account]))), ROWS($EB$1:EL66)))</f>
        <v>#NUM!</v>
      </c>
      <c r="EP68" s="13" t="e">
        <f t="array" ref="EP68">INDEX(Table9[subaccount], SMALL(IF(EP$2=Table9[account], MATCH(ROW(Table9[account]), ROW(Table9[account]))), ROWS($EB$1:EM66)))</f>
        <v>#NUM!</v>
      </c>
      <c r="EQ68" s="13" t="e">
        <f t="array" ref="EQ68">INDEX(Table9[subaccount], SMALL(IF(EQ$2=Table9[account], MATCH(ROW(Table9[account]), ROW(Table9[account]))), ROWS($EB$1:EN66)))</f>
        <v>#NUM!</v>
      </c>
      <c r="ER68" s="13" t="e">
        <f t="array" ref="ER68">INDEX(Table9[subaccount], SMALL(IF(ER$2=Table9[account], MATCH(ROW(Table9[account]), ROW(Table9[account]))), ROWS($EB$1:EO66)))</f>
        <v>#NUM!</v>
      </c>
      <c r="ES68" s="13" t="e">
        <f t="array" ref="ES68">INDEX(Table9[subaccount], SMALL(IF(ES$2=Table9[account], MATCH(ROW(Table9[account]), ROW(Table9[account]))), ROWS($EB$1:EP66)))</f>
        <v>#NUM!</v>
      </c>
      <c r="ET68" s="13" t="e">
        <f t="array" ref="ET68">INDEX(Table9[subaccount], SMALL(IF(ET$2=Table9[account], MATCH(ROW(Table9[account]), ROW(Table9[account]))), ROWS($EB$1:EQ66)))</f>
        <v>#NUM!</v>
      </c>
      <c r="EU68" s="13" t="e">
        <f t="array" ref="EU68">INDEX(Table9[subaccount], SMALL(IF(EU$2=Table9[account], MATCH(ROW(Table9[account]), ROW(Table9[account]))), ROWS($EB$1:ER66)))</f>
        <v>#NUM!</v>
      </c>
      <c r="EV68" s="13" t="e">
        <f t="array" ref="EV68">INDEX(Table9[subaccount], SMALL(IF(EV$2=Table9[account], MATCH(ROW(Table9[account]), ROW(Table9[account]))), ROWS($EB$1:ES66)))</f>
        <v>#NUM!</v>
      </c>
      <c r="EW68" s="13" t="e">
        <f t="array" ref="EW68">INDEX(Table9[subaccount], SMALL(IF(EW$2=Table9[account], MATCH(ROW(Table9[account]), ROW(Table9[account]))), ROWS($EB$1:ET66)))</f>
        <v>#NUM!</v>
      </c>
      <c r="EX68" s="13" t="e">
        <f t="array" ref="EX68">INDEX(Table9[subaccount], SMALL(IF(EX$2=Table9[account], MATCH(ROW(Table9[account]), ROW(Table9[account]))), ROWS($EB$1:EU66)))</f>
        <v>#NUM!</v>
      </c>
      <c r="EY68" s="13" t="e">
        <f t="array" ref="EY68">INDEX(Table9[subaccount], SMALL(IF(EY$2=Table9[account], MATCH(ROW(Table9[account]), ROW(Table9[account]))), ROWS($EB$1:EV66)))</f>
        <v>#NUM!</v>
      </c>
      <c r="EZ68" s="13" t="e">
        <f t="array" ref="EZ68">INDEX(Table9[subaccount], SMALL(IF(EZ$2=Table9[account], MATCH(ROW(Table9[account]), ROW(Table9[account]))), ROWS($EB$1:EW66)))</f>
        <v>#NUM!</v>
      </c>
      <c r="FA68" s="13" t="e">
        <f t="array" ref="FA68">INDEX(Table9[subaccount], SMALL(IF(FA$2=Table9[account], MATCH(ROW(Table9[account]), ROW(Table9[account]))), ROWS($EB$1:EX66)))</f>
        <v>#NUM!</v>
      </c>
      <c r="FB68" s="13" t="e">
        <f t="array" ref="FB68">INDEX(Table9[subaccount], SMALL(IF(FB$2=Table9[account], MATCH(ROW(Table9[account]), ROW(Table9[account]))), ROWS($EB$1:EY66)))</f>
        <v>#NUM!</v>
      </c>
      <c r="FC68" s="13" t="e">
        <f t="array" ref="FC68">INDEX(Table9[subaccount], SMALL(IF(FC$2=Table9[account], MATCH(ROW(Table9[account]), ROW(Table9[account]))), ROWS($EB$1:EZ66)))</f>
        <v>#NUM!</v>
      </c>
      <c r="FD68" s="13" t="e">
        <f t="array" ref="FD68">INDEX(Table9[subaccount], SMALL(IF(FD$2=Table9[account], MATCH(ROW(Table9[account]), ROW(Table9[account]))), ROWS($EB$1:FA66)))</f>
        <v>#NUM!</v>
      </c>
      <c r="FE68" s="13" t="e">
        <f t="array" ref="FE68">INDEX(Table9[subaccount], SMALL(IF(FE$2=Table9[account], MATCH(ROW(Table9[account]), ROW(Table9[account]))), ROWS($EB$1:FB66)))</f>
        <v>#NUM!</v>
      </c>
      <c r="FF68" s="13" t="e">
        <f t="array" ref="FF68">INDEX(Table9[subaccount], SMALL(IF(FF$2=Table9[account], MATCH(ROW(Table9[account]), ROW(Table9[account]))), ROWS($EB$1:FC66)))</f>
        <v>#NUM!</v>
      </c>
      <c r="FG68" s="13" t="e">
        <f t="array" ref="FG68">INDEX(Table9[subaccount], SMALL(IF(FG$2=Table9[account], MATCH(ROW(Table9[account]), ROW(Table9[account]))), ROWS($EB$1:FD66)))</f>
        <v>#NUM!</v>
      </c>
      <c r="FH68" s="13" t="e">
        <f t="array" ref="FH68">INDEX(Table9[subaccount], SMALL(IF(FH$2=Table9[account], MATCH(ROW(Table9[account]), ROW(Table9[account]))), ROWS($EB$1:FE66)))</f>
        <v>#NUM!</v>
      </c>
      <c r="FI68" s="13" t="e">
        <f t="array" ref="FI68">INDEX(Table9[subaccount], SMALL(IF(FI$2=Table9[account], MATCH(ROW(Table9[account]), ROW(Table9[account]))), ROWS($EB$1:FF66)))</f>
        <v>#NUM!</v>
      </c>
      <c r="FJ68" s="13" t="e">
        <f t="array" ref="FJ68">INDEX(Table9[subaccount], SMALL(IF(FJ$2=Table9[account], MATCH(ROW(Table9[account]), ROW(Table9[account]))), ROWS($EB$1:FG66)))</f>
        <v>#NUM!</v>
      </c>
      <c r="FK68" s="13" t="e">
        <f t="array" ref="FK68">INDEX(Table9[subaccount], SMALL(IF(FK$2=Table9[account], MATCH(ROW(Table9[account]), ROW(Table9[account]))), ROWS($EB$1:FH66)))</f>
        <v>#NUM!</v>
      </c>
      <c r="FL68" s="13" t="e">
        <f t="array" ref="FL68">INDEX(Table9[subaccount], SMALL(IF(FL$2=Table9[account], MATCH(ROW(Table9[account]), ROW(Table9[account]))), ROWS($EB$1:FI66)))</f>
        <v>#NUM!</v>
      </c>
      <c r="FM68" s="13" t="e">
        <f t="array" ref="FM68">INDEX(Table9[subaccount], SMALL(IF(FM$2=Table9[account], MATCH(ROW(Table9[account]), ROW(Table9[account]))), ROWS($EB$1:FJ66)))</f>
        <v>#NUM!</v>
      </c>
      <c r="FN68" s="13" t="e">
        <f t="array" ref="FN68">INDEX(Table9[subaccount], SMALL(IF(FN$2=Table9[account], MATCH(ROW(Table9[account]), ROW(Table9[account]))), ROWS($EB$1:FK66)))</f>
        <v>#NUM!</v>
      </c>
      <c r="FO68" s="13" t="e">
        <f t="array" ref="FO68">INDEX(Table9[subaccount], SMALL(IF(FO$2=Table9[account], MATCH(ROW(Table9[account]), ROW(Table9[account]))), ROWS($EB$1:FL66)))</f>
        <v>#NUM!</v>
      </c>
      <c r="FP68" s="13" t="e">
        <f t="array" ref="FP68">INDEX(Table9[subaccount], SMALL(IF(FP$2=Table9[account], MATCH(ROW(Table9[account]), ROW(Table9[account]))), ROWS($EB$1:FM66)))</f>
        <v>#NUM!</v>
      </c>
      <c r="FQ68" s="13" t="e">
        <f t="array" ref="FQ68">INDEX(Table9[subaccount], SMALL(IF(FQ$2=Table9[account], MATCH(ROW(Table9[account]), ROW(Table9[account]))), ROWS($EB$1:FN66)))</f>
        <v>#NUM!</v>
      </c>
      <c r="FR68" s="13" t="e">
        <f t="array" ref="FR68">INDEX(Table9[subaccount], SMALL(IF(FR$2=Table9[account], MATCH(ROW(Table9[account]), ROW(Table9[account]))), ROWS($EB$1:FO66)))</f>
        <v>#NUM!</v>
      </c>
      <c r="FS68" s="13" t="e">
        <f t="array" ref="FS68">INDEX(Table9[subaccount], SMALL(IF(FS$2=Table9[account], MATCH(ROW(Table9[account]), ROW(Table9[account]))), ROWS($EB$1:FP66)))</f>
        <v>#NUM!</v>
      </c>
      <c r="FT68" s="13" t="e">
        <f t="array" ref="FT68">INDEX(Table9[subaccount], SMALL(IF(FT$2=Table9[account], MATCH(ROW(Table9[account]), ROW(Table9[account]))), ROWS($EB$1:FQ66)))</f>
        <v>#NUM!</v>
      </c>
      <c r="FU68" s="13" t="e">
        <f t="array" ref="FU68">INDEX(Table9[subaccount], SMALL(IF(FU$2=Table9[account], MATCH(ROW(Table9[account]), ROW(Table9[account]))), ROWS($EB$1:FR66)))</f>
        <v>#NUM!</v>
      </c>
      <c r="FV68" s="13" t="e">
        <f t="array" ref="FV68">INDEX(Table9[subaccount], SMALL(IF(FV$2=Table9[account], MATCH(ROW(Table9[account]), ROW(Table9[account]))), ROWS($EB$1:FS66)))</f>
        <v>#NUM!</v>
      </c>
      <c r="FW68" s="13" t="e">
        <f t="array" ref="FW68">INDEX(Table9[subaccount], SMALL(IF(FW$2=Table9[account], MATCH(ROW(Table9[account]), ROW(Table9[account]))), ROWS($EB$1:FT66)))</f>
        <v>#NUM!</v>
      </c>
      <c r="FX68" s="13" t="e">
        <f t="array" ref="FX68">INDEX(Table9[subaccount], SMALL(IF(FX$2=Table9[account], MATCH(ROW(Table9[account]), ROW(Table9[account]))), ROWS($EB$1:FU66)))</f>
        <v>#NUM!</v>
      </c>
      <c r="FY68" s="13" t="e">
        <f t="array" ref="FY68">INDEX(Table9[subaccount], SMALL(IF(FY$2=Table9[account], MATCH(ROW(Table9[account]), ROW(Table9[account]))), ROWS($EB$1:FV66)))</f>
        <v>#NUM!</v>
      </c>
      <c r="FZ68" s="13" t="e">
        <f t="array" ref="FZ68">INDEX(Table9[subaccount], SMALL(IF(FZ$2=Table9[account], MATCH(ROW(Table9[account]), ROW(Table9[account]))), ROWS($EB$1:FW66)))</f>
        <v>#NUM!</v>
      </c>
      <c r="GA68" s="13" t="e">
        <f t="array" ref="GA68">INDEX(Table9[subaccount], SMALL(IF(GA$2=Table9[account], MATCH(ROW(Table9[account]), ROW(Table9[account]))), ROWS($EB$1:FX66)))</f>
        <v>#NUM!</v>
      </c>
      <c r="GB68" s="13" t="e">
        <f t="array" ref="GB68">INDEX(Table9[subaccount], SMALL(IF(GB$2=Table9[account], MATCH(ROW(Table9[account]), ROW(Table9[account]))), ROWS($EB$1:FY66)))</f>
        <v>#NUM!</v>
      </c>
      <c r="GC68" s="13" t="e">
        <f t="array" ref="GC68">INDEX(Table9[subaccount], SMALL(IF(GC$2=Table9[account], MATCH(ROW(Table9[account]), ROW(Table9[account]))), ROWS($EB$1:FZ66)))</f>
        <v>#NUM!</v>
      </c>
      <c r="GD68" s="13" t="e">
        <f t="array" ref="GD68">INDEX(Table9[subaccount], SMALL(IF(GD$2=Table9[account], MATCH(ROW(Table9[account]), ROW(Table9[account]))), ROWS($EB$1:GA66)))</f>
        <v>#NUM!</v>
      </c>
      <c r="GE68" s="13" t="e">
        <f t="array" ref="GE68">INDEX(Table9[subaccount], SMALL(IF(GE$2=Table9[account], MATCH(ROW(Table9[account]), ROW(Table9[account]))), ROWS($EB$1:GB66)))</f>
        <v>#NUM!</v>
      </c>
      <c r="GF68" s="13" t="e">
        <f t="array" ref="GF68">INDEX(Table9[subaccount], SMALL(IF(GF$2=Table9[account], MATCH(ROW(Table9[account]), ROW(Table9[account]))), ROWS($EB$1:GC66)))</f>
        <v>#NUM!</v>
      </c>
      <c r="GG68" s="13" t="e">
        <f t="array" ref="GG68">INDEX(Table9[subaccount], SMALL(IF(GG$2=Table9[account], MATCH(ROW(Table9[account]), ROW(Table9[account]))), ROWS($EB$1:GD66)))</f>
        <v>#NUM!</v>
      </c>
      <c r="GH68" s="13" t="e">
        <f t="array" ref="GH68">INDEX(Table9[subaccount], SMALL(IF(GH$2=Table9[account], MATCH(ROW(Table9[account]), ROW(Table9[account]))), ROWS($EB$1:GE66)))</f>
        <v>#NUM!</v>
      </c>
      <c r="GI68" s="13" t="e">
        <f t="array" ref="GI68">INDEX(Table9[subaccount], SMALL(IF(GI$2=Table9[account], MATCH(ROW(Table9[account]), ROW(Table9[account]))), ROWS($EB$1:GF66)))</f>
        <v>#NUM!</v>
      </c>
      <c r="GJ68" s="13" t="e">
        <f t="array" ref="GJ68">INDEX(Table9[subaccount], SMALL(IF(GJ$2=Table9[account], MATCH(ROW(Table9[account]), ROW(Table9[account]))), ROWS($EB$1:GG66)))</f>
        <v>#NUM!</v>
      </c>
      <c r="GK68" s="13" t="e">
        <f t="array" ref="GK68">INDEX(Table9[subaccount], SMALL(IF(GK$2=Table9[account], MATCH(ROW(Table9[account]), ROW(Table9[account]))), ROWS($EB$1:GH66)))</f>
        <v>#NUM!</v>
      </c>
      <c r="GL68" s="13" t="e">
        <f t="array" ref="GL68">INDEX(Table9[subaccount], SMALL(IF(GL$2=Table9[account], MATCH(ROW(Table9[account]), ROW(Table9[account]))), ROWS($EB$1:GI66)))</f>
        <v>#NUM!</v>
      </c>
      <c r="GM68" s="13" t="e">
        <f t="array" ref="GM68">INDEX(Table9[subaccount], SMALL(IF(GM$2=Table9[account], MATCH(ROW(Table9[account]), ROW(Table9[account]))), ROWS($EB$1:GJ66)))</f>
        <v>#NUM!</v>
      </c>
      <c r="GN68" s="13" t="e">
        <f t="array" ref="GN68">INDEX(Table9[subaccount], SMALL(IF(GN$2=Table9[account], MATCH(ROW(Table9[account]), ROW(Table9[account]))), ROWS($EB$1:GK66)))</f>
        <v>#NUM!</v>
      </c>
      <c r="GO68" s="13" t="e">
        <f t="array" ref="GO68">INDEX(Table9[subaccount], SMALL(IF(GO$2=Table9[account], MATCH(ROW(Table9[account]), ROW(Table9[account]))), ROWS($EB$1:GL66)))</f>
        <v>#NUM!</v>
      </c>
      <c r="GP68" s="13" t="e">
        <f t="array" ref="GP68">INDEX(Table9[subaccount], SMALL(IF(GP$2=Table9[account], MATCH(ROW(Table9[account]), ROW(Table9[account]))), ROWS($EB$1:GM66)))</f>
        <v>#NUM!</v>
      </c>
      <c r="GQ68" s="13" t="e">
        <f t="array" ref="GQ68">INDEX(Table9[subaccount], SMALL(IF(GQ$2=Table9[account], MATCH(ROW(Table9[account]), ROW(Table9[account]))), ROWS($EB$1:GN66)))</f>
        <v>#NUM!</v>
      </c>
      <c r="GR68" s="13" t="e">
        <f t="array" ref="GR68">INDEX(Table9[subaccount], SMALL(IF(GR$2=Table9[account], MATCH(ROW(Table9[account]), ROW(Table9[account]))), ROWS($EB$1:GO66)))</f>
        <v>#NUM!</v>
      </c>
      <c r="GY68" s="13"/>
      <c r="GZ68" s="13"/>
      <c r="HA68" s="13"/>
      <c r="HC68" s="13" t="s">
        <v>417</v>
      </c>
      <c r="HD68" s="13" t="s">
        <v>506</v>
      </c>
      <c r="HF68" s="13" t="e">
        <f t="array" ref="HF68">INDEX(Table12[SKU], SMALL(IF(HF$2=Table12[Brand], MATCH(ROW(Table12[Brand]), ROW(Table12[Brand]))), ROWS($HC$1:HC66)))</f>
        <v>#NUM!</v>
      </c>
      <c r="HG68" s="13" t="e">
        <f t="array" ref="HG68">INDEX(Table12[SKU], SMALL(IF(HG$2=Table12[Brand], MATCH(ROW(Table12[Brand]), ROW(Table12[Brand]))), ROWS($HC$1:HD66)))</f>
        <v>#NUM!</v>
      </c>
      <c r="HH68" s="13" t="e">
        <f t="array" ref="HH68">INDEX(Table12[SKU], SMALL(IF(HH$2=Table12[Brand], MATCH(ROW(Table12[Brand]), ROW(Table12[Brand]))), ROWS($HC$1:HE66)))</f>
        <v>#NUM!</v>
      </c>
      <c r="HI68" s="13" t="e">
        <f t="array" ref="HI68">INDEX(Table12[SKU], SMALL(IF(HI$2=Table12[Brand], MATCH(ROW(Table12[Brand]), ROW(Table12[Brand]))), ROWS($HC$1:HF66)))</f>
        <v>#NUM!</v>
      </c>
      <c r="HJ68" s="13" t="e">
        <f t="array" ref="HJ68">INDEX(Table12[SKU], SMALL(IF(HJ$2=Table12[Brand], MATCH(ROW(Table12[Brand]), ROW(Table12[Brand]))), ROWS($HC$1:HG66)))</f>
        <v>#NUM!</v>
      </c>
      <c r="HK68" s="13" t="e">
        <f t="array" ref="HK68">INDEX(Table12[SKU], SMALL(IF(HK$2=Table12[Brand], MATCH(ROW(Table12[Brand]), ROW(Table12[Brand]))), ROWS($HC$1:HH66)))</f>
        <v>#NUM!</v>
      </c>
      <c r="HL68" s="13" t="e">
        <f t="array" ref="HL68">INDEX(Table12[SKU], SMALL(IF(HL$2=Table12[Brand], MATCH(ROW(Table12[Brand]), ROW(Table12[Brand]))), ROWS($HC$1:HI66)))</f>
        <v>#NUM!</v>
      </c>
      <c r="HM68" s="13" t="e">
        <f t="array" ref="HM68">INDEX(Table12[SKU], SMALL(IF(HM$2=Table12[Brand], MATCH(ROW(Table12[Brand]), ROW(Table12[Brand]))), ROWS($HC$1:HJ66)))</f>
        <v>#NUM!</v>
      </c>
      <c r="HN68" s="13" t="e">
        <f t="array" ref="HN68">INDEX(Table12[SKU], SMALL(IF(HN$2=Table12[Brand], MATCH(ROW(Table12[Brand]), ROW(Table12[Brand]))), ROWS($HC$1:HK66)))</f>
        <v>#NUM!</v>
      </c>
      <c r="HO68" s="13" t="e">
        <f t="array" ref="HO68">INDEX(Table12[SKU], SMALL(IF(HO$2=Table12[Brand], MATCH(ROW(Table12[Brand]), ROW(Table12[Brand]))), ROWS($HC$1:HL66)))</f>
        <v>#NUM!</v>
      </c>
      <c r="HP68" s="13" t="e">
        <f t="array" ref="HP68">INDEX(Table12[SKU], SMALL(IF(HP$2=Table12[Brand], MATCH(ROW(Table12[Brand]), ROW(Table12[Brand]))), ROWS($HC$1:HM66)))</f>
        <v>#NUM!</v>
      </c>
      <c r="HQ68" s="13" t="e">
        <f t="array" ref="HQ68">INDEX(Table12[SKU], SMALL(IF(HQ$2=Table12[Brand], MATCH(ROW(Table12[Brand]), ROW(Table12[Brand]))), ROWS($HC$1:HN66)))</f>
        <v>#NUM!</v>
      </c>
      <c r="HR68" s="13" t="e">
        <f t="array" ref="HR68">INDEX(Table12[SKU], SMALL(IF(HR$2=Table12[Brand], MATCH(ROW(Table12[Brand]), ROW(Table12[Brand]))), ROWS($HC$1:HO66)))</f>
        <v>#NUM!</v>
      </c>
      <c r="HS68" s="13" t="e">
        <f t="array" ref="HS68">INDEX(Table12[SKU], SMALL(IF(HS$2=Table12[Brand], MATCH(ROW(Table12[Brand]), ROW(Table12[Brand]))), ROWS($HC$1:HP66)))</f>
        <v>#NUM!</v>
      </c>
      <c r="HT68" s="13" t="e">
        <f t="array" ref="HT68">INDEX(Table12[SKU], SMALL(IF(HT$2=Table12[Brand], MATCH(ROW(Table12[Brand]), ROW(Table12[Brand]))), ROWS($HC$1:HQ66)))</f>
        <v>#NUM!</v>
      </c>
      <c r="HU68" s="13" t="e">
        <f t="array" ref="HU68">INDEX(Table12[SKU], SMALL(IF(HU$2=Table12[Brand], MATCH(ROW(Table12[Brand]), ROW(Table12[Brand]))), ROWS($HC$1:HR66)))</f>
        <v>#NUM!</v>
      </c>
      <c r="HV68" s="13" t="e">
        <f t="array" ref="HV68">INDEX(Table12[SKU], SMALL(IF(HV$2=Table12[Brand], MATCH(ROW(Table12[Brand]), ROW(Table12[Brand]))), ROWS($HC$1:HS66)))</f>
        <v>#NUM!</v>
      </c>
      <c r="HW68" s="13" t="e">
        <f t="array" ref="HW68">INDEX(Table12[SKU], SMALL(IF(HW$2=Table12[Brand], MATCH(ROW(Table12[Brand]), ROW(Table12[Brand]))), ROWS($HC$1:HT66)))</f>
        <v>#NUM!</v>
      </c>
      <c r="HX68" s="13" t="e">
        <f t="array" ref="HX68">INDEX(Table12[SKU], SMALL(IF(HX$2=Table12[Brand], MATCH(ROW(Table12[Brand]), ROW(Table12[Brand]))), ROWS($HC$1:HU66)))</f>
        <v>#NUM!</v>
      </c>
      <c r="HY68" s="13" t="e">
        <f t="array" ref="HY68">INDEX(Table12[SKU], SMALL(IF(HY$2=Table12[Brand], MATCH(ROW(Table12[Brand]), ROW(Table12[Brand]))), ROWS($HC$1:HV66)))</f>
        <v>#NUM!</v>
      </c>
      <c r="HZ68" s="13" t="e">
        <f t="array" ref="HZ68">INDEX(Table12[SKU], SMALL(IF(HZ$2=Table12[Brand], MATCH(ROW(Table12[Brand]), ROW(Table12[Brand]))), ROWS($HC$1:HW66)))</f>
        <v>#NUM!</v>
      </c>
      <c r="IA68" s="13" t="e">
        <f t="array" ref="IA68">INDEX(Table12[SKU], SMALL(IF(IA$2=Table12[Brand], MATCH(ROW(Table12[Brand]), ROW(Table12[Brand]))), ROWS($HC$1:HX66)))</f>
        <v>#NUM!</v>
      </c>
      <c r="IB68" s="13" t="e">
        <f t="array" ref="IB68">INDEX(Table12[SKU], SMALL(IF(IB$2=Table12[Brand], MATCH(ROW(Table12[Brand]), ROW(Table12[Brand]))), ROWS($HC$1:HY66)))</f>
        <v>#NUM!</v>
      </c>
      <c r="IC68" s="13" t="e">
        <f t="array" ref="IC68">INDEX(Table12[SKU], SMALL(IF(IC$2=Table12[Brand], MATCH(ROW(Table12[Brand]), ROW(Table12[Brand]))), ROWS($HC$1:HZ66)))</f>
        <v>#NUM!</v>
      </c>
      <c r="ID68" s="13" t="e">
        <f t="array" ref="ID68">INDEX(Table12[SKU], SMALL(IF(ID$2=Table12[Brand], MATCH(ROW(Table12[Brand]), ROW(Table12[Brand]))), ROWS($HC$1:IA66)))</f>
        <v>#NUM!</v>
      </c>
      <c r="IE68" s="13" t="e">
        <f t="array" ref="IE68">INDEX(Table12[SKU], SMALL(IF(IE$2=Table12[Brand], MATCH(ROW(Table12[Brand]), ROW(Table12[Brand]))), ROWS($HC$1:IB66)))</f>
        <v>#NUM!</v>
      </c>
      <c r="IF68" s="13" t="e">
        <f t="array" ref="IF68">INDEX(Table12[SKU], SMALL(IF(IF$2=Table12[Brand], MATCH(ROW(Table12[Brand]), ROW(Table12[Brand]))), ROWS($HC$1:IC66)))</f>
        <v>#NUM!</v>
      </c>
      <c r="IG68" s="13" t="e">
        <f t="array" ref="IG68">INDEX(Table12[SKU], SMALL(IF(IG$2=Table12[Brand], MATCH(ROW(Table12[Brand]), ROW(Table12[Brand]))), ROWS($HC$1:ID66)))</f>
        <v>#NUM!</v>
      </c>
      <c r="IH68" s="13" t="e">
        <f t="array" ref="IH68">INDEX(Table12[SKU], SMALL(IF(IH$2=Table12[Brand], MATCH(ROW(Table12[Brand]), ROW(Table12[Brand]))), ROWS($HC$1:IE66)))</f>
        <v>#NUM!</v>
      </c>
      <c r="II68" s="13" t="e">
        <f t="array" ref="II68">INDEX(Table12[SKU], SMALL(IF(II$2=Table12[Brand], MATCH(ROW(Table12[Brand]), ROW(Table12[Brand]))), ROWS($HC$1:IF66)))</f>
        <v>#NUM!</v>
      </c>
      <c r="IJ68" s="13" t="e">
        <f t="array" ref="IJ68">INDEX(Table12[SKU], SMALL(IF(IJ$2=Table12[Brand], MATCH(ROW(Table12[Brand]), ROW(Table12[Brand]))), ROWS($HC$1:IG66)))</f>
        <v>#NUM!</v>
      </c>
      <c r="IL68" t="s">
        <v>417</v>
      </c>
      <c r="IM68" t="s">
        <v>506</v>
      </c>
      <c r="IN68" s="13">
        <f t="shared" si="1"/>
        <v>0</v>
      </c>
    </row>
    <row r="69" spans="33:248">
      <c r="AG69" s="2" t="s">
        <v>112</v>
      </c>
      <c r="AH69" s="3" t="s">
        <v>53</v>
      </c>
      <c r="AJ69" s="13" t="e" cm="1">
        <f t="array" ref="AJ69">INDEX(Table4[activity], SMALL(IF(AJ$2=Table4[subcategory], MATCH(ROW(Table4[subcategory]), ROW(Table4[subcategory]))), ROWS($AG$1:AG67)))</f>
        <v>#NUM!</v>
      </c>
      <c r="AK69" s="13" t="e" cm="1">
        <f t="array" ref="AK69">INDEX(Table4[activity], SMALL(IF(AK$2=Table4[subcategory], MATCH(ROW(Table4[subcategory]), ROW(Table4[subcategory]))), ROWS($AG$1:AH67)))</f>
        <v>#NUM!</v>
      </c>
      <c r="AL69" s="13" t="e" cm="1">
        <f t="array" ref="AL69">INDEX(Table4[activity], SMALL(IF(AL$2=Table4[subcategory], MATCH(ROW(Table4[subcategory]), ROW(Table4[subcategory]))), ROWS($AG$1:AI67)))</f>
        <v>#NUM!</v>
      </c>
      <c r="AM69" s="13" t="e" cm="1">
        <f t="array" ref="AM69">INDEX(Table4[activity], SMALL(IF(AM$2=Table4[subcategory], MATCH(ROW(Table4[subcategory]), ROW(Table4[subcategory]))), ROWS($AG$1:AJ67)))</f>
        <v>#NUM!</v>
      </c>
      <c r="AN69" s="13" t="e" cm="1">
        <f t="array" ref="AN69">INDEX(Table4[activity], SMALL(IF(AN$2=Table4[subcategory], MATCH(ROW(Table4[subcategory]), ROW(Table4[subcategory]))), ROWS($AG$1:AK67)))</f>
        <v>#NUM!</v>
      </c>
      <c r="AO69" s="13" t="e" cm="1">
        <f t="array" ref="AO69">INDEX(Table4[activity], SMALL(IF(AO$2=Table4[subcategory], MATCH(ROW(Table4[subcategory]), ROW(Table4[subcategory]))), ROWS($AG$1:AL67)))</f>
        <v>#NUM!</v>
      </c>
      <c r="AP69" s="13" t="e" cm="1">
        <f t="array" ref="AP69">INDEX(Table4[activity], SMALL(IF(AP$2=Table4[subcategory], MATCH(ROW(Table4[subcategory]), ROW(Table4[subcategory]))), ROWS($AG$1:AM67)))</f>
        <v>#NUM!</v>
      </c>
      <c r="AQ69" s="13" t="e" cm="1">
        <f t="array" ref="AQ69">INDEX(Table4[activity], SMALL(IF(AQ$2=Table4[subcategory], MATCH(ROW(Table4[subcategory]), ROW(Table4[subcategory]))), ROWS($AG$1:AN67)))</f>
        <v>#NUM!</v>
      </c>
      <c r="AR69" s="13" t="e" cm="1">
        <f t="array" ref="AR69">INDEX(Table4[activity], SMALL(IF(AR$2=Table4[subcategory], MATCH(ROW(Table4[subcategory]), ROW(Table4[subcategory]))), ROWS($AG$1:AO67)))</f>
        <v>#NUM!</v>
      </c>
      <c r="AS69" s="13" t="e" cm="1">
        <f t="array" ref="AS69">INDEX(Table4[activity], SMALL(IF(AS$2=Table4[subcategory], MATCH(ROW(Table4[subcategory]), ROW(Table4[subcategory]))), ROWS($AG$1:AP67)))</f>
        <v>#NUM!</v>
      </c>
      <c r="AT69" s="13" t="e" cm="1">
        <f t="array" ref="AT69">INDEX(Table4[activity], SMALL(IF(AT$2=Table4[subcategory], MATCH(ROW(Table4[subcategory]), ROW(Table4[subcategory]))), ROWS($AG$1:AQ67)))</f>
        <v>#NUM!</v>
      </c>
      <c r="AU69" s="13" t="e" cm="1">
        <f t="array" ref="AU69">INDEX(Table4[activity], SMALL(IF(AU$2=Table4[subcategory], MATCH(ROW(Table4[subcategory]), ROW(Table4[subcategory]))), ROWS($AG$1:AR67)))</f>
        <v>#NUM!</v>
      </c>
      <c r="AV69" s="13" t="e" cm="1">
        <f t="array" ref="AV69">INDEX(Table4[activity], SMALL(IF(AV$2=Table4[subcategory], MATCH(ROW(Table4[subcategory]), ROW(Table4[subcategory]))), ROWS($AG$1:AS67)))</f>
        <v>#NUM!</v>
      </c>
      <c r="AW69" s="13" t="e" cm="1">
        <f t="array" ref="AW69">INDEX(Table4[activity], SMALL(IF(AW$2=Table4[subcategory], MATCH(ROW(Table4[subcategory]), ROW(Table4[subcategory]))), ROWS($AG$1:AT67)))</f>
        <v>#NUM!</v>
      </c>
      <c r="AX69" s="13" t="e" cm="1">
        <f t="array" ref="AX69">INDEX(Table4[activity], SMALL(IF(AX$2=Table4[subcategory], MATCH(ROW(Table4[subcategory]), ROW(Table4[subcategory]))), ROWS($AG$1:AU67)))</f>
        <v>#NUM!</v>
      </c>
      <c r="AY69" s="13" t="e" cm="1">
        <f t="array" ref="AY69">INDEX(Table4[activity], SMALL(IF(AY$2=Table4[subcategory], MATCH(ROW(Table4[subcategory]), ROW(Table4[subcategory]))), ROWS($AG$1:AV67)))</f>
        <v>#NUM!</v>
      </c>
      <c r="AZ69" s="13" t="e" cm="1">
        <f t="array" ref="AZ69">INDEX(Table4[activity], SMALL(IF(AZ$2=Table4[subcategory], MATCH(ROW(Table4[subcategory]), ROW(Table4[subcategory]))), ROWS($AG$1:AW67)))</f>
        <v>#NUM!</v>
      </c>
      <c r="BA69" s="13" t="e" cm="1">
        <f t="array" ref="BA69">INDEX(Table4[activity], SMALL(IF(BA$2=Table4[subcategory], MATCH(ROW(Table4[subcategory]), ROW(Table4[subcategory]))), ROWS($AG$1:AX67)))</f>
        <v>#NUM!</v>
      </c>
      <c r="BB69" s="13" t="e" cm="1">
        <f t="array" ref="BB69">INDEX(Table4[activity], SMALL(IF(BB$2=Table4[subcategory], MATCH(ROW(Table4[subcategory]), ROW(Table4[subcategory]))), ROWS($AG$1:AY67)))</f>
        <v>#NUM!</v>
      </c>
      <c r="BD69" s="13" t="s">
        <v>83</v>
      </c>
      <c r="BE69" s="13" t="s">
        <v>599</v>
      </c>
      <c r="BG69" s="13" t="e">
        <f t="array" ref="BG69">INDEX(Table5[subactivity], SMALL(IF(BG$2=Table5[activity], MATCH(ROW(Table5[activity]), ROW(Table5[activity]))), ROWS($BD$1:BD67)))</f>
        <v>#NUM!</v>
      </c>
      <c r="BH69" s="13" t="e">
        <f t="array" ref="BH69">INDEX(Table5[subactivity], SMALL(IF(BH$2=Table5[activity], MATCH(ROW(Table5[activity]), ROW(Table5[activity]))), ROWS($BD$1:BE67)))</f>
        <v>#NUM!</v>
      </c>
      <c r="BI69" s="13" t="e">
        <f t="array" ref="BI69">INDEX(Table5[subactivity], SMALL(IF(BI$2=Table5[activity], MATCH(ROW(Table5[activity]), ROW(Table5[activity]))), ROWS($BD$1:BF67)))</f>
        <v>#NUM!</v>
      </c>
      <c r="BJ69" s="13" t="e">
        <f t="array" ref="BJ69">INDEX(Table5[subactivity], SMALL(IF(BJ$2=Table5[activity], MATCH(ROW(Table5[activity]), ROW(Table5[activity]))), ROWS($BD$1:BG67)))</f>
        <v>#NUM!</v>
      </c>
      <c r="BK69" s="13" t="e">
        <f t="array" ref="BK69">INDEX(Table5[subactivity], SMALL(IF(BK$2=Table5[activity], MATCH(ROW(Table5[activity]), ROW(Table5[activity]))), ROWS($BD$1:BH67)))</f>
        <v>#NUM!</v>
      </c>
      <c r="BL69" s="13" t="e">
        <f t="array" ref="BL69">INDEX(Table5[subactivity], SMALL(IF(BL$2=Table5[activity], MATCH(ROW(Table5[activity]), ROW(Table5[activity]))), ROWS($BD$1:BI67)))</f>
        <v>#NUM!</v>
      </c>
      <c r="BM69" s="13" t="e">
        <f t="array" ref="BM69">INDEX(Table5[subactivity], SMALL(IF(BM$2=Table5[activity], MATCH(ROW(Table5[activity]), ROW(Table5[activity]))), ROWS($BD$1:BJ67)))</f>
        <v>#NUM!</v>
      </c>
      <c r="BN69" s="13" t="e">
        <f t="array" ref="BN69">INDEX(Table5[subactivity], SMALL(IF(BN$2=Table5[activity], MATCH(ROW(Table5[activity]), ROW(Table5[activity]))), ROWS($BD$1:BK67)))</f>
        <v>#NUM!</v>
      </c>
      <c r="BO69" s="13" t="e">
        <f t="array" ref="BO69">INDEX(Table5[subactivity], SMALL(IF(BO$2=Table5[activity], MATCH(ROW(Table5[activity]), ROW(Table5[activity]))), ROWS($BD$1:BL67)))</f>
        <v>#NUM!</v>
      </c>
      <c r="BP69" s="13" t="e">
        <f t="array" ref="BP69">INDEX(Table5[subactivity], SMALL(IF(BP$2=Table5[activity], MATCH(ROW(Table5[activity]), ROW(Table5[activity]))), ROWS($BD$1:BM67)))</f>
        <v>#NUM!</v>
      </c>
      <c r="BQ69" s="13" t="e">
        <f t="array" ref="BQ69">INDEX(Table5[subactivity], SMALL(IF(BQ$2=Table5[activity], MATCH(ROW(Table5[activity]), ROW(Table5[activity]))), ROWS($BD$1:BN67)))</f>
        <v>#NUM!</v>
      </c>
      <c r="BR69" s="13" t="e">
        <f t="array" ref="BR69">INDEX(Table5[subactivity], SMALL(IF(BR$2=Table5[activity], MATCH(ROW(Table5[activity]), ROW(Table5[activity]))), ROWS($BD$1:BO67)))</f>
        <v>#NUM!</v>
      </c>
      <c r="BS69" s="13" t="e">
        <f t="array" ref="BS69">INDEX(Table5[subactivity], SMALL(IF(BS$2=Table5[activity], MATCH(ROW(Table5[activity]), ROW(Table5[activity]))), ROWS($BD$1:BP67)))</f>
        <v>#NUM!</v>
      </c>
      <c r="BT69" s="13" t="e">
        <f t="array" ref="BT69">INDEX(Table5[subactivity], SMALL(IF(BT$2=Table5[activity], MATCH(ROW(Table5[activity]), ROW(Table5[activity]))), ROWS($BD$1:BQ67)))</f>
        <v>#NUM!</v>
      </c>
      <c r="BU69" s="13" t="e">
        <f t="array" ref="BU69">INDEX(Table5[subactivity], SMALL(IF(BU$2=Table5[activity], MATCH(ROW(Table5[activity]), ROW(Table5[activity]))), ROWS($BD$1:BR67)))</f>
        <v>#NUM!</v>
      </c>
      <c r="BV69" s="13" t="e">
        <f t="array" ref="BV69">INDEX(Table5[subactivity], SMALL(IF(BV$2=Table5[activity], MATCH(ROW(Table5[activity]), ROW(Table5[activity]))), ROWS($BD$1:BS67)))</f>
        <v>#NUM!</v>
      </c>
      <c r="BW69" s="13" t="e">
        <f t="array" ref="BW69">INDEX(Table5[subactivity], SMALL(IF(BW$2=Table5[activity], MATCH(ROW(Table5[activity]), ROW(Table5[activity]))), ROWS($BD$1:BT67)))</f>
        <v>#NUM!</v>
      </c>
      <c r="BX69" s="13" t="e">
        <f t="array" ref="BX69">INDEX(Table5[subactivity], SMALL(IF(BX$2=Table5[activity], MATCH(ROW(Table5[activity]), ROW(Table5[activity]))), ROWS($BD$1:BU67)))</f>
        <v>#NUM!</v>
      </c>
      <c r="BY69" s="13" t="e">
        <f t="array" ref="BY69">INDEX(Table5[subactivity], SMALL(IF(BY$2=Table5[activity], MATCH(ROW(Table5[activity]), ROW(Table5[activity]))), ROWS($BD$1:BV67)))</f>
        <v>#NUM!</v>
      </c>
      <c r="BZ69" s="13" t="e">
        <f t="array" ref="BZ69">INDEX(Table5[subactivity], SMALL(IF(BZ$2=Table5[activity], MATCH(ROW(Table5[activity]), ROW(Table5[activity]))), ROWS($BD$1:BW67)))</f>
        <v>#NUM!</v>
      </c>
      <c r="CA69" s="13" t="e">
        <f t="array" ref="CA69">INDEX(Table5[subactivity], SMALL(IF(CA$2=Table5[activity], MATCH(ROW(Table5[activity]), ROW(Table5[activity]))), ROWS($BD$1:BX67)))</f>
        <v>#NUM!</v>
      </c>
      <c r="CB69" s="13" t="e">
        <f t="array" ref="CB69">INDEX(Table5[subactivity], SMALL(IF(CB$2=Table5[activity], MATCH(ROW(Table5[activity]), ROW(Table5[activity]))), ROWS($BD$1:BY67)))</f>
        <v>#NUM!</v>
      </c>
      <c r="CC69" s="13" t="e">
        <f t="array" ref="CC69">INDEX(Table5[subactivity], SMALL(IF(CC$2=Table5[activity], MATCH(ROW(Table5[activity]), ROW(Table5[activity]))), ROWS($BD$1:BZ67)))</f>
        <v>#NUM!</v>
      </c>
      <c r="CD69" s="13" t="e">
        <f t="array" ref="CD69">INDEX(Table5[subactivity], SMALL(IF(CD$2=Table5[activity], MATCH(ROW(Table5[activity]), ROW(Table5[activity]))), ROWS($BD$1:CA67)))</f>
        <v>#NUM!</v>
      </c>
      <c r="CE69" s="13" t="e">
        <f t="array" ref="CE69">INDEX(Table5[subactivity], SMALL(IF(CE$2=Table5[activity], MATCH(ROW(Table5[activity]), ROW(Table5[activity]))), ROWS($BD$1:CB67)))</f>
        <v>#NUM!</v>
      </c>
      <c r="CF69" s="13" t="e">
        <f t="array" ref="CF69">INDEX(Table5[subactivity], SMALL(IF(CF$2=Table5[activity], MATCH(ROW(Table5[activity]), ROW(Table5[activity]))), ROWS($BD$1:CC67)))</f>
        <v>#NUM!</v>
      </c>
      <c r="CG69" s="13" t="e">
        <f t="array" ref="CG69">INDEX(Table5[subactivity], SMALL(IF(CG$2=Table5[activity], MATCH(ROW(Table5[activity]), ROW(Table5[activity]))), ROWS($BD$1:CD67)))</f>
        <v>#NUM!</v>
      </c>
      <c r="CH69" s="13" t="e">
        <f t="array" ref="CH69">INDEX(Table5[subactivity], SMALL(IF(CH$2=Table5[activity], MATCH(ROW(Table5[activity]), ROW(Table5[activity]))), ROWS($BD$1:CE67)))</f>
        <v>#NUM!</v>
      </c>
      <c r="CI69" s="13" t="e">
        <f t="array" ref="CI69">INDEX(Table5[subactivity], SMALL(IF(CI$2=Table5[activity], MATCH(ROW(Table5[activity]), ROW(Table5[activity]))), ROWS($BD$1:CF67)))</f>
        <v>#NUM!</v>
      </c>
      <c r="CJ69" s="13" t="e">
        <f t="array" ref="CJ69">INDEX(Table5[subactivity], SMALL(IF(CJ$2=Table5[activity], MATCH(ROW(Table5[activity]), ROW(Table5[activity]))), ROWS($BD$1:CG67)))</f>
        <v>#NUM!</v>
      </c>
      <c r="CK69" s="13" t="e">
        <f t="array" ref="CK69">INDEX(Table5[subactivity], SMALL(IF(CK$2=Table5[activity], MATCH(ROW(Table5[activity]), ROW(Table5[activity]))), ROWS($BD$1:CH67)))</f>
        <v>#NUM!</v>
      </c>
      <c r="CL69" s="13" t="e">
        <f t="array" ref="CL69">INDEX(Table5[subactivity], SMALL(IF(CL$2=Table5[activity], MATCH(ROW(Table5[activity]), ROW(Table5[activity]))), ROWS($BD$1:CI67)))</f>
        <v>#NUM!</v>
      </c>
      <c r="CM69" s="13" t="e">
        <f t="array" ref="CM69">INDEX(Table5[subactivity], SMALL(IF(CM$2=Table5[activity], MATCH(ROW(Table5[activity]), ROW(Table5[activity]))), ROWS($BD$1:CJ67)))</f>
        <v>#NUM!</v>
      </c>
      <c r="CN69" s="13" t="e">
        <f t="array" ref="CN69">INDEX(Table5[subactivity], SMALL(IF(CN$2=Table5[activity], MATCH(ROW(Table5[activity]), ROW(Table5[activity]))), ROWS($BD$1:CK67)))</f>
        <v>#NUM!</v>
      </c>
      <c r="CO69" s="13" t="e">
        <f t="array" ref="CO69">INDEX(Table5[subactivity], SMALL(IF(CO$2=Table5[activity], MATCH(ROW(Table5[activity]), ROW(Table5[activity]))), ROWS($BD$1:CL67)))</f>
        <v>#NUM!</v>
      </c>
      <c r="CP69" s="13" t="e">
        <f t="array" ref="CP69">INDEX(Table5[subactivity], SMALL(IF(CP$2=Table5[activity], MATCH(ROW(Table5[activity]), ROW(Table5[activity]))), ROWS($BD$1:CM67)))</f>
        <v>#NUM!</v>
      </c>
      <c r="EB69" s="13" t="s">
        <v>179</v>
      </c>
      <c r="EC69" s="13" t="s">
        <v>256</v>
      </c>
      <c r="EE69" s="13" t="e">
        <f t="array" ref="EE69">INDEX(Table9[subaccount], SMALL(IF(EE$2=Table9[account], MATCH(ROW(Table9[account]), ROW(Table9[account]))), ROWS($EB$1:EB67)))</f>
        <v>#NUM!</v>
      </c>
      <c r="EF69" s="13" t="e">
        <f t="array" ref="EF69">INDEX(Table9[subaccount], SMALL(IF(EF$2=Table9[account], MATCH(ROW(Table9[account]), ROW(Table9[account]))), ROWS($EB$1:EC67)))</f>
        <v>#NUM!</v>
      </c>
      <c r="EG69" s="13" t="e">
        <f t="array" ref="EG69">INDEX(Table9[subaccount], SMALL(IF(EG$2=Table9[account], MATCH(ROW(Table9[account]), ROW(Table9[account]))), ROWS($EB$1:ED67)))</f>
        <v>#NUM!</v>
      </c>
      <c r="EH69" s="13" t="e">
        <f t="array" ref="EH69">INDEX(Table9[subaccount], SMALL(IF(EH$2=Table9[account], MATCH(ROW(Table9[account]), ROW(Table9[account]))), ROWS($EB$1:EE67)))</f>
        <v>#NUM!</v>
      </c>
      <c r="EI69" s="13" t="e">
        <f t="array" ref="EI69">INDEX(Table9[subaccount], SMALL(IF(EI$2=Table9[account], MATCH(ROW(Table9[account]), ROW(Table9[account]))), ROWS($EB$1:EF67)))</f>
        <v>#NUM!</v>
      </c>
      <c r="EJ69" s="13" t="e">
        <f t="array" ref="EJ69">INDEX(Table9[subaccount], SMALL(IF(EJ$2=Table9[account], MATCH(ROW(Table9[account]), ROW(Table9[account]))), ROWS($EB$1:EG67)))</f>
        <v>#NUM!</v>
      </c>
      <c r="EK69" s="13" t="e">
        <f t="array" ref="EK69">INDEX(Table9[subaccount], SMALL(IF(EK$2=Table9[account], MATCH(ROW(Table9[account]), ROW(Table9[account]))), ROWS($EB$1:EH67)))</f>
        <v>#NUM!</v>
      </c>
      <c r="EL69" s="13" t="e">
        <f t="array" ref="EL69">INDEX(Table9[subaccount], SMALL(IF(EL$2=Table9[account], MATCH(ROW(Table9[account]), ROW(Table9[account]))), ROWS($EB$1:EI67)))</f>
        <v>#NUM!</v>
      </c>
      <c r="EM69" s="13" t="e">
        <f t="array" ref="EM69">INDEX(Table9[subaccount], SMALL(IF(EM$2=Table9[account], MATCH(ROW(Table9[account]), ROW(Table9[account]))), ROWS($EB$1:EJ67)))</f>
        <v>#NUM!</v>
      </c>
      <c r="EN69" s="13" t="e">
        <f t="array" ref="EN69">INDEX(Table9[subaccount], SMALL(IF(EN$2=Table9[account], MATCH(ROW(Table9[account]), ROW(Table9[account]))), ROWS($EB$1:EK67)))</f>
        <v>#NUM!</v>
      </c>
      <c r="EO69" s="13" t="e">
        <f t="array" ref="EO69">INDEX(Table9[subaccount], SMALL(IF(EO$2=Table9[account], MATCH(ROW(Table9[account]), ROW(Table9[account]))), ROWS($EB$1:EL67)))</f>
        <v>#NUM!</v>
      </c>
      <c r="EP69" s="13" t="e">
        <f t="array" ref="EP69">INDEX(Table9[subaccount], SMALL(IF(EP$2=Table9[account], MATCH(ROW(Table9[account]), ROW(Table9[account]))), ROWS($EB$1:EM67)))</f>
        <v>#NUM!</v>
      </c>
      <c r="EQ69" s="13" t="e">
        <f t="array" ref="EQ69">INDEX(Table9[subaccount], SMALL(IF(EQ$2=Table9[account], MATCH(ROW(Table9[account]), ROW(Table9[account]))), ROWS($EB$1:EN67)))</f>
        <v>#NUM!</v>
      </c>
      <c r="ER69" s="13" t="e">
        <f t="array" ref="ER69">INDEX(Table9[subaccount], SMALL(IF(ER$2=Table9[account], MATCH(ROW(Table9[account]), ROW(Table9[account]))), ROWS($EB$1:EO67)))</f>
        <v>#NUM!</v>
      </c>
      <c r="ES69" s="13" t="e">
        <f t="array" ref="ES69">INDEX(Table9[subaccount], SMALL(IF(ES$2=Table9[account], MATCH(ROW(Table9[account]), ROW(Table9[account]))), ROWS($EB$1:EP67)))</f>
        <v>#NUM!</v>
      </c>
      <c r="ET69" s="13" t="e">
        <f t="array" ref="ET69">INDEX(Table9[subaccount], SMALL(IF(ET$2=Table9[account], MATCH(ROW(Table9[account]), ROW(Table9[account]))), ROWS($EB$1:EQ67)))</f>
        <v>#NUM!</v>
      </c>
      <c r="EU69" s="13" t="e">
        <f t="array" ref="EU69">INDEX(Table9[subaccount], SMALL(IF(EU$2=Table9[account], MATCH(ROW(Table9[account]), ROW(Table9[account]))), ROWS($EB$1:ER67)))</f>
        <v>#NUM!</v>
      </c>
      <c r="EV69" s="13" t="e">
        <f t="array" ref="EV69">INDEX(Table9[subaccount], SMALL(IF(EV$2=Table9[account], MATCH(ROW(Table9[account]), ROW(Table9[account]))), ROWS($EB$1:ES67)))</f>
        <v>#NUM!</v>
      </c>
      <c r="EW69" s="13" t="e">
        <f t="array" ref="EW69">INDEX(Table9[subaccount], SMALL(IF(EW$2=Table9[account], MATCH(ROW(Table9[account]), ROW(Table9[account]))), ROWS($EB$1:ET67)))</f>
        <v>#NUM!</v>
      </c>
      <c r="EX69" s="13" t="e">
        <f t="array" ref="EX69">INDEX(Table9[subaccount], SMALL(IF(EX$2=Table9[account], MATCH(ROW(Table9[account]), ROW(Table9[account]))), ROWS($EB$1:EU67)))</f>
        <v>#NUM!</v>
      </c>
      <c r="EY69" s="13" t="e">
        <f t="array" ref="EY69">INDEX(Table9[subaccount], SMALL(IF(EY$2=Table9[account], MATCH(ROW(Table9[account]), ROW(Table9[account]))), ROWS($EB$1:EV67)))</f>
        <v>#NUM!</v>
      </c>
      <c r="EZ69" s="13" t="e">
        <f t="array" ref="EZ69">INDEX(Table9[subaccount], SMALL(IF(EZ$2=Table9[account], MATCH(ROW(Table9[account]), ROW(Table9[account]))), ROWS($EB$1:EW67)))</f>
        <v>#NUM!</v>
      </c>
      <c r="FA69" s="13" t="e">
        <f t="array" ref="FA69">INDEX(Table9[subaccount], SMALL(IF(FA$2=Table9[account], MATCH(ROW(Table9[account]), ROW(Table9[account]))), ROWS($EB$1:EX67)))</f>
        <v>#NUM!</v>
      </c>
      <c r="FB69" s="13" t="e">
        <f t="array" ref="FB69">INDEX(Table9[subaccount], SMALL(IF(FB$2=Table9[account], MATCH(ROW(Table9[account]), ROW(Table9[account]))), ROWS($EB$1:EY67)))</f>
        <v>#NUM!</v>
      </c>
      <c r="FC69" s="13" t="e">
        <f t="array" ref="FC69">INDEX(Table9[subaccount], SMALL(IF(FC$2=Table9[account], MATCH(ROW(Table9[account]), ROW(Table9[account]))), ROWS($EB$1:EZ67)))</f>
        <v>#NUM!</v>
      </c>
      <c r="FD69" s="13" t="e">
        <f t="array" ref="FD69">INDEX(Table9[subaccount], SMALL(IF(FD$2=Table9[account], MATCH(ROW(Table9[account]), ROW(Table9[account]))), ROWS($EB$1:FA67)))</f>
        <v>#NUM!</v>
      </c>
      <c r="FE69" s="13" t="e">
        <f t="array" ref="FE69">INDEX(Table9[subaccount], SMALL(IF(FE$2=Table9[account], MATCH(ROW(Table9[account]), ROW(Table9[account]))), ROWS($EB$1:FB67)))</f>
        <v>#NUM!</v>
      </c>
      <c r="FF69" s="13" t="e">
        <f t="array" ref="FF69">INDEX(Table9[subaccount], SMALL(IF(FF$2=Table9[account], MATCH(ROW(Table9[account]), ROW(Table9[account]))), ROWS($EB$1:FC67)))</f>
        <v>#NUM!</v>
      </c>
      <c r="FG69" s="13" t="e">
        <f t="array" ref="FG69">INDEX(Table9[subaccount], SMALL(IF(FG$2=Table9[account], MATCH(ROW(Table9[account]), ROW(Table9[account]))), ROWS($EB$1:FD67)))</f>
        <v>#NUM!</v>
      </c>
      <c r="FH69" s="13" t="e">
        <f t="array" ref="FH69">INDEX(Table9[subaccount], SMALL(IF(FH$2=Table9[account], MATCH(ROW(Table9[account]), ROW(Table9[account]))), ROWS($EB$1:FE67)))</f>
        <v>#NUM!</v>
      </c>
      <c r="FI69" s="13" t="e">
        <f t="array" ref="FI69">INDEX(Table9[subaccount], SMALL(IF(FI$2=Table9[account], MATCH(ROW(Table9[account]), ROW(Table9[account]))), ROWS($EB$1:FF67)))</f>
        <v>#NUM!</v>
      </c>
      <c r="FJ69" s="13" t="e">
        <f t="array" ref="FJ69">INDEX(Table9[subaccount], SMALL(IF(FJ$2=Table9[account], MATCH(ROW(Table9[account]), ROW(Table9[account]))), ROWS($EB$1:FG67)))</f>
        <v>#NUM!</v>
      </c>
      <c r="FK69" s="13" t="e">
        <f t="array" ref="FK69">INDEX(Table9[subaccount], SMALL(IF(FK$2=Table9[account], MATCH(ROW(Table9[account]), ROW(Table9[account]))), ROWS($EB$1:FH67)))</f>
        <v>#NUM!</v>
      </c>
      <c r="FL69" s="13" t="e">
        <f t="array" ref="FL69">INDEX(Table9[subaccount], SMALL(IF(FL$2=Table9[account], MATCH(ROW(Table9[account]), ROW(Table9[account]))), ROWS($EB$1:FI67)))</f>
        <v>#NUM!</v>
      </c>
      <c r="FM69" s="13" t="e">
        <f t="array" ref="FM69">INDEX(Table9[subaccount], SMALL(IF(FM$2=Table9[account], MATCH(ROW(Table9[account]), ROW(Table9[account]))), ROWS($EB$1:FJ67)))</f>
        <v>#NUM!</v>
      </c>
      <c r="FN69" s="13" t="e">
        <f t="array" ref="FN69">INDEX(Table9[subaccount], SMALL(IF(FN$2=Table9[account], MATCH(ROW(Table9[account]), ROW(Table9[account]))), ROWS($EB$1:FK67)))</f>
        <v>#NUM!</v>
      </c>
      <c r="FO69" s="13" t="e">
        <f t="array" ref="FO69">INDEX(Table9[subaccount], SMALL(IF(FO$2=Table9[account], MATCH(ROW(Table9[account]), ROW(Table9[account]))), ROWS($EB$1:FL67)))</f>
        <v>#NUM!</v>
      </c>
      <c r="FP69" s="13" t="e">
        <f t="array" ref="FP69">INDEX(Table9[subaccount], SMALL(IF(FP$2=Table9[account], MATCH(ROW(Table9[account]), ROW(Table9[account]))), ROWS($EB$1:FM67)))</f>
        <v>#NUM!</v>
      </c>
      <c r="FQ69" s="13" t="e">
        <f t="array" ref="FQ69">INDEX(Table9[subaccount], SMALL(IF(FQ$2=Table9[account], MATCH(ROW(Table9[account]), ROW(Table9[account]))), ROWS($EB$1:FN67)))</f>
        <v>#NUM!</v>
      </c>
      <c r="FR69" s="13" t="e">
        <f t="array" ref="FR69">INDEX(Table9[subaccount], SMALL(IF(FR$2=Table9[account], MATCH(ROW(Table9[account]), ROW(Table9[account]))), ROWS($EB$1:FO67)))</f>
        <v>#NUM!</v>
      </c>
      <c r="FS69" s="13" t="e">
        <f t="array" ref="FS69">INDEX(Table9[subaccount], SMALL(IF(FS$2=Table9[account], MATCH(ROW(Table9[account]), ROW(Table9[account]))), ROWS($EB$1:FP67)))</f>
        <v>#NUM!</v>
      </c>
      <c r="FT69" s="13" t="e">
        <f t="array" ref="FT69">INDEX(Table9[subaccount], SMALL(IF(FT$2=Table9[account], MATCH(ROW(Table9[account]), ROW(Table9[account]))), ROWS($EB$1:FQ67)))</f>
        <v>#NUM!</v>
      </c>
      <c r="FU69" s="13" t="e">
        <f t="array" ref="FU69">INDEX(Table9[subaccount], SMALL(IF(FU$2=Table9[account], MATCH(ROW(Table9[account]), ROW(Table9[account]))), ROWS($EB$1:FR67)))</f>
        <v>#NUM!</v>
      </c>
      <c r="FV69" s="13" t="e">
        <f t="array" ref="FV69">INDEX(Table9[subaccount], SMALL(IF(FV$2=Table9[account], MATCH(ROW(Table9[account]), ROW(Table9[account]))), ROWS($EB$1:FS67)))</f>
        <v>#NUM!</v>
      </c>
      <c r="FW69" s="13" t="e">
        <f t="array" ref="FW69">INDEX(Table9[subaccount], SMALL(IF(FW$2=Table9[account], MATCH(ROW(Table9[account]), ROW(Table9[account]))), ROWS($EB$1:FT67)))</f>
        <v>#NUM!</v>
      </c>
      <c r="FX69" s="13" t="e">
        <f t="array" ref="FX69">INDEX(Table9[subaccount], SMALL(IF(FX$2=Table9[account], MATCH(ROW(Table9[account]), ROW(Table9[account]))), ROWS($EB$1:FU67)))</f>
        <v>#NUM!</v>
      </c>
      <c r="FY69" s="13" t="e">
        <f t="array" ref="FY69">INDEX(Table9[subaccount], SMALL(IF(FY$2=Table9[account], MATCH(ROW(Table9[account]), ROW(Table9[account]))), ROWS($EB$1:FV67)))</f>
        <v>#NUM!</v>
      </c>
      <c r="FZ69" s="13" t="e">
        <f t="array" ref="FZ69">INDEX(Table9[subaccount], SMALL(IF(FZ$2=Table9[account], MATCH(ROW(Table9[account]), ROW(Table9[account]))), ROWS($EB$1:FW67)))</f>
        <v>#NUM!</v>
      </c>
      <c r="GA69" s="13" t="e">
        <f t="array" ref="GA69">INDEX(Table9[subaccount], SMALL(IF(GA$2=Table9[account], MATCH(ROW(Table9[account]), ROW(Table9[account]))), ROWS($EB$1:FX67)))</f>
        <v>#NUM!</v>
      </c>
      <c r="GB69" s="13" t="e">
        <f t="array" ref="GB69">INDEX(Table9[subaccount], SMALL(IF(GB$2=Table9[account], MATCH(ROW(Table9[account]), ROW(Table9[account]))), ROWS($EB$1:FY67)))</f>
        <v>#NUM!</v>
      </c>
      <c r="GC69" s="13" t="e">
        <f t="array" ref="GC69">INDEX(Table9[subaccount], SMALL(IF(GC$2=Table9[account], MATCH(ROW(Table9[account]), ROW(Table9[account]))), ROWS($EB$1:FZ67)))</f>
        <v>#NUM!</v>
      </c>
      <c r="GD69" s="13" t="e">
        <f t="array" ref="GD69">INDEX(Table9[subaccount], SMALL(IF(GD$2=Table9[account], MATCH(ROW(Table9[account]), ROW(Table9[account]))), ROWS($EB$1:GA67)))</f>
        <v>#NUM!</v>
      </c>
      <c r="GE69" s="13" t="e">
        <f t="array" ref="GE69">INDEX(Table9[subaccount], SMALL(IF(GE$2=Table9[account], MATCH(ROW(Table9[account]), ROW(Table9[account]))), ROWS($EB$1:GB67)))</f>
        <v>#NUM!</v>
      </c>
      <c r="GF69" s="13" t="e">
        <f t="array" ref="GF69">INDEX(Table9[subaccount], SMALL(IF(GF$2=Table9[account], MATCH(ROW(Table9[account]), ROW(Table9[account]))), ROWS($EB$1:GC67)))</f>
        <v>#NUM!</v>
      </c>
      <c r="GG69" s="13" t="e">
        <f t="array" ref="GG69">INDEX(Table9[subaccount], SMALL(IF(GG$2=Table9[account], MATCH(ROW(Table9[account]), ROW(Table9[account]))), ROWS($EB$1:GD67)))</f>
        <v>#NUM!</v>
      </c>
      <c r="GH69" s="13" t="e">
        <f t="array" ref="GH69">INDEX(Table9[subaccount], SMALL(IF(GH$2=Table9[account], MATCH(ROW(Table9[account]), ROW(Table9[account]))), ROWS($EB$1:GE67)))</f>
        <v>#NUM!</v>
      </c>
      <c r="GI69" s="13" t="e">
        <f t="array" ref="GI69">INDEX(Table9[subaccount], SMALL(IF(GI$2=Table9[account], MATCH(ROW(Table9[account]), ROW(Table9[account]))), ROWS($EB$1:GF67)))</f>
        <v>#NUM!</v>
      </c>
      <c r="GJ69" s="13" t="e">
        <f t="array" ref="GJ69">INDEX(Table9[subaccount], SMALL(IF(GJ$2=Table9[account], MATCH(ROW(Table9[account]), ROW(Table9[account]))), ROWS($EB$1:GG67)))</f>
        <v>#NUM!</v>
      </c>
      <c r="GK69" s="13" t="e">
        <f t="array" ref="GK69">INDEX(Table9[subaccount], SMALL(IF(GK$2=Table9[account], MATCH(ROW(Table9[account]), ROW(Table9[account]))), ROWS($EB$1:GH67)))</f>
        <v>#NUM!</v>
      </c>
      <c r="GL69" s="13" t="e">
        <f t="array" ref="GL69">INDEX(Table9[subaccount], SMALL(IF(GL$2=Table9[account], MATCH(ROW(Table9[account]), ROW(Table9[account]))), ROWS($EB$1:GI67)))</f>
        <v>#NUM!</v>
      </c>
      <c r="GM69" s="13" t="e">
        <f t="array" ref="GM69">INDEX(Table9[subaccount], SMALL(IF(GM$2=Table9[account], MATCH(ROW(Table9[account]), ROW(Table9[account]))), ROWS($EB$1:GJ67)))</f>
        <v>#NUM!</v>
      </c>
      <c r="GN69" s="13" t="e">
        <f t="array" ref="GN69">INDEX(Table9[subaccount], SMALL(IF(GN$2=Table9[account], MATCH(ROW(Table9[account]), ROW(Table9[account]))), ROWS($EB$1:GK67)))</f>
        <v>#NUM!</v>
      </c>
      <c r="GO69" s="13" t="e">
        <f t="array" ref="GO69">INDEX(Table9[subaccount], SMALL(IF(GO$2=Table9[account], MATCH(ROW(Table9[account]), ROW(Table9[account]))), ROWS($EB$1:GL67)))</f>
        <v>#NUM!</v>
      </c>
      <c r="GP69" s="13" t="e">
        <f t="array" ref="GP69">INDEX(Table9[subaccount], SMALL(IF(GP$2=Table9[account], MATCH(ROW(Table9[account]), ROW(Table9[account]))), ROWS($EB$1:GM67)))</f>
        <v>#NUM!</v>
      </c>
      <c r="GQ69" s="13" t="e">
        <f t="array" ref="GQ69">INDEX(Table9[subaccount], SMALL(IF(GQ$2=Table9[account], MATCH(ROW(Table9[account]), ROW(Table9[account]))), ROWS($EB$1:GN67)))</f>
        <v>#NUM!</v>
      </c>
      <c r="GR69" s="13" t="e">
        <f t="array" ref="GR69">INDEX(Table9[subaccount], SMALL(IF(GR$2=Table9[account], MATCH(ROW(Table9[account]), ROW(Table9[account]))), ROWS($EB$1:GO67)))</f>
        <v>#NUM!</v>
      </c>
      <c r="GY69" s="13"/>
      <c r="GZ69" s="13"/>
      <c r="HA69" s="13"/>
      <c r="HC69" s="13" t="s">
        <v>417</v>
      </c>
      <c r="HD69" s="13" t="s">
        <v>507</v>
      </c>
      <c r="HF69" s="13" t="e">
        <f t="array" ref="HF69">INDEX(Table12[SKU], SMALL(IF(HF$2=Table12[Brand], MATCH(ROW(Table12[Brand]), ROW(Table12[Brand]))), ROWS($HC$1:HC67)))</f>
        <v>#NUM!</v>
      </c>
      <c r="HG69" s="13" t="e">
        <f t="array" ref="HG69">INDEX(Table12[SKU], SMALL(IF(HG$2=Table12[Brand], MATCH(ROW(Table12[Brand]), ROW(Table12[Brand]))), ROWS($HC$1:HD67)))</f>
        <v>#NUM!</v>
      </c>
      <c r="HH69" s="13" t="e">
        <f t="array" ref="HH69">INDEX(Table12[SKU], SMALL(IF(HH$2=Table12[Brand], MATCH(ROW(Table12[Brand]), ROW(Table12[Brand]))), ROWS($HC$1:HE67)))</f>
        <v>#NUM!</v>
      </c>
      <c r="HI69" s="13" t="e">
        <f t="array" ref="HI69">INDEX(Table12[SKU], SMALL(IF(HI$2=Table12[Brand], MATCH(ROW(Table12[Brand]), ROW(Table12[Brand]))), ROWS($HC$1:HF67)))</f>
        <v>#NUM!</v>
      </c>
      <c r="HJ69" s="13" t="e">
        <f t="array" ref="HJ69">INDEX(Table12[SKU], SMALL(IF(HJ$2=Table12[Brand], MATCH(ROW(Table12[Brand]), ROW(Table12[Brand]))), ROWS($HC$1:HG67)))</f>
        <v>#NUM!</v>
      </c>
      <c r="HK69" s="13" t="e">
        <f t="array" ref="HK69">INDEX(Table12[SKU], SMALL(IF(HK$2=Table12[Brand], MATCH(ROW(Table12[Brand]), ROW(Table12[Brand]))), ROWS($HC$1:HH67)))</f>
        <v>#NUM!</v>
      </c>
      <c r="HL69" s="13" t="e">
        <f t="array" ref="HL69">INDEX(Table12[SKU], SMALL(IF(HL$2=Table12[Brand], MATCH(ROW(Table12[Brand]), ROW(Table12[Brand]))), ROWS($HC$1:HI67)))</f>
        <v>#NUM!</v>
      </c>
      <c r="HM69" s="13" t="e">
        <f t="array" ref="HM69">INDEX(Table12[SKU], SMALL(IF(HM$2=Table12[Brand], MATCH(ROW(Table12[Brand]), ROW(Table12[Brand]))), ROWS($HC$1:HJ67)))</f>
        <v>#NUM!</v>
      </c>
      <c r="HN69" s="13" t="e">
        <f t="array" ref="HN69">INDEX(Table12[SKU], SMALL(IF(HN$2=Table12[Brand], MATCH(ROW(Table12[Brand]), ROW(Table12[Brand]))), ROWS($HC$1:HK67)))</f>
        <v>#NUM!</v>
      </c>
      <c r="HO69" s="13" t="e">
        <f t="array" ref="HO69">INDEX(Table12[SKU], SMALL(IF(HO$2=Table12[Brand], MATCH(ROW(Table12[Brand]), ROW(Table12[Brand]))), ROWS($HC$1:HL67)))</f>
        <v>#NUM!</v>
      </c>
      <c r="HP69" s="13" t="e">
        <f t="array" ref="HP69">INDEX(Table12[SKU], SMALL(IF(HP$2=Table12[Brand], MATCH(ROW(Table12[Brand]), ROW(Table12[Brand]))), ROWS($HC$1:HM67)))</f>
        <v>#NUM!</v>
      </c>
      <c r="HQ69" s="13" t="e">
        <f t="array" ref="HQ69">INDEX(Table12[SKU], SMALL(IF(HQ$2=Table12[Brand], MATCH(ROW(Table12[Brand]), ROW(Table12[Brand]))), ROWS($HC$1:HN67)))</f>
        <v>#NUM!</v>
      </c>
      <c r="HR69" s="13" t="e">
        <f t="array" ref="HR69">INDEX(Table12[SKU], SMALL(IF(HR$2=Table12[Brand], MATCH(ROW(Table12[Brand]), ROW(Table12[Brand]))), ROWS($HC$1:HO67)))</f>
        <v>#NUM!</v>
      </c>
      <c r="HS69" s="13" t="e">
        <f t="array" ref="HS69">INDEX(Table12[SKU], SMALL(IF(HS$2=Table12[Brand], MATCH(ROW(Table12[Brand]), ROW(Table12[Brand]))), ROWS($HC$1:HP67)))</f>
        <v>#NUM!</v>
      </c>
      <c r="HT69" s="13" t="e">
        <f t="array" ref="HT69">INDEX(Table12[SKU], SMALL(IF(HT$2=Table12[Brand], MATCH(ROW(Table12[Brand]), ROW(Table12[Brand]))), ROWS($HC$1:HQ67)))</f>
        <v>#NUM!</v>
      </c>
      <c r="HU69" s="13" t="e">
        <f t="array" ref="HU69">INDEX(Table12[SKU], SMALL(IF(HU$2=Table12[Brand], MATCH(ROW(Table12[Brand]), ROW(Table12[Brand]))), ROWS($HC$1:HR67)))</f>
        <v>#NUM!</v>
      </c>
      <c r="HV69" s="13" t="e">
        <f t="array" ref="HV69">INDEX(Table12[SKU], SMALL(IF(HV$2=Table12[Brand], MATCH(ROW(Table12[Brand]), ROW(Table12[Brand]))), ROWS($HC$1:HS67)))</f>
        <v>#NUM!</v>
      </c>
      <c r="HW69" s="13" t="e">
        <f t="array" ref="HW69">INDEX(Table12[SKU], SMALL(IF(HW$2=Table12[Brand], MATCH(ROW(Table12[Brand]), ROW(Table12[Brand]))), ROWS($HC$1:HT67)))</f>
        <v>#NUM!</v>
      </c>
      <c r="HX69" s="13" t="e">
        <f t="array" ref="HX69">INDEX(Table12[SKU], SMALL(IF(HX$2=Table12[Brand], MATCH(ROW(Table12[Brand]), ROW(Table12[Brand]))), ROWS($HC$1:HU67)))</f>
        <v>#NUM!</v>
      </c>
      <c r="HY69" s="13" t="e">
        <f t="array" ref="HY69">INDEX(Table12[SKU], SMALL(IF(HY$2=Table12[Brand], MATCH(ROW(Table12[Brand]), ROW(Table12[Brand]))), ROWS($HC$1:HV67)))</f>
        <v>#NUM!</v>
      </c>
      <c r="HZ69" s="13" t="e">
        <f t="array" ref="HZ69">INDEX(Table12[SKU], SMALL(IF(HZ$2=Table12[Brand], MATCH(ROW(Table12[Brand]), ROW(Table12[Brand]))), ROWS($HC$1:HW67)))</f>
        <v>#NUM!</v>
      </c>
      <c r="IA69" s="13" t="e">
        <f t="array" ref="IA69">INDEX(Table12[SKU], SMALL(IF(IA$2=Table12[Brand], MATCH(ROW(Table12[Brand]), ROW(Table12[Brand]))), ROWS($HC$1:HX67)))</f>
        <v>#NUM!</v>
      </c>
      <c r="IB69" s="13" t="e">
        <f t="array" ref="IB69">INDEX(Table12[SKU], SMALL(IF(IB$2=Table12[Brand], MATCH(ROW(Table12[Brand]), ROW(Table12[Brand]))), ROWS($HC$1:HY67)))</f>
        <v>#NUM!</v>
      </c>
      <c r="IC69" s="13" t="e">
        <f t="array" ref="IC69">INDEX(Table12[SKU], SMALL(IF(IC$2=Table12[Brand], MATCH(ROW(Table12[Brand]), ROW(Table12[Brand]))), ROWS($HC$1:HZ67)))</f>
        <v>#NUM!</v>
      </c>
      <c r="ID69" s="13" t="e">
        <f t="array" ref="ID69">INDEX(Table12[SKU], SMALL(IF(ID$2=Table12[Brand], MATCH(ROW(Table12[Brand]), ROW(Table12[Brand]))), ROWS($HC$1:IA67)))</f>
        <v>#NUM!</v>
      </c>
      <c r="IE69" s="13" t="e">
        <f t="array" ref="IE69">INDEX(Table12[SKU], SMALL(IF(IE$2=Table12[Brand], MATCH(ROW(Table12[Brand]), ROW(Table12[Brand]))), ROWS($HC$1:IB67)))</f>
        <v>#NUM!</v>
      </c>
      <c r="IF69" s="13" t="e">
        <f t="array" ref="IF69">INDEX(Table12[SKU], SMALL(IF(IF$2=Table12[Brand], MATCH(ROW(Table12[Brand]), ROW(Table12[Brand]))), ROWS($HC$1:IC67)))</f>
        <v>#NUM!</v>
      </c>
      <c r="IG69" s="13" t="e">
        <f t="array" ref="IG69">INDEX(Table12[SKU], SMALL(IF(IG$2=Table12[Brand], MATCH(ROW(Table12[Brand]), ROW(Table12[Brand]))), ROWS($HC$1:ID67)))</f>
        <v>#NUM!</v>
      </c>
      <c r="IH69" s="13" t="e">
        <f t="array" ref="IH69">INDEX(Table12[SKU], SMALL(IF(IH$2=Table12[Brand], MATCH(ROW(Table12[Brand]), ROW(Table12[Brand]))), ROWS($HC$1:IE67)))</f>
        <v>#NUM!</v>
      </c>
      <c r="II69" s="13" t="e">
        <f t="array" ref="II69">INDEX(Table12[SKU], SMALL(IF(II$2=Table12[Brand], MATCH(ROW(Table12[Brand]), ROW(Table12[Brand]))), ROWS($HC$1:IF67)))</f>
        <v>#NUM!</v>
      </c>
      <c r="IJ69" s="13" t="e">
        <f t="array" ref="IJ69">INDEX(Table12[SKU], SMALL(IF(IJ$2=Table12[Brand], MATCH(ROW(Table12[Brand]), ROW(Table12[Brand]))), ROWS($HC$1:IG67)))</f>
        <v>#NUM!</v>
      </c>
      <c r="IL69" t="s">
        <v>417</v>
      </c>
      <c r="IM69" t="s">
        <v>507</v>
      </c>
      <c r="IN69" s="13">
        <f t="shared" si="1"/>
        <v>0</v>
      </c>
    </row>
    <row r="70" spans="33:248">
      <c r="AG70" s="2" t="s">
        <v>114</v>
      </c>
      <c r="AH70" s="3" t="s">
        <v>115</v>
      </c>
      <c r="AJ70" s="13" t="e" cm="1">
        <f t="array" ref="AJ70">INDEX(Table4[activity], SMALL(IF(AJ$2=Table4[subcategory], MATCH(ROW(Table4[subcategory]), ROW(Table4[subcategory]))), ROWS($AG$1:AG68)))</f>
        <v>#NUM!</v>
      </c>
      <c r="AK70" s="13" t="e" cm="1">
        <f t="array" ref="AK70">INDEX(Table4[activity], SMALL(IF(AK$2=Table4[subcategory], MATCH(ROW(Table4[subcategory]), ROW(Table4[subcategory]))), ROWS($AG$1:AH68)))</f>
        <v>#NUM!</v>
      </c>
      <c r="AL70" s="13" t="e" cm="1">
        <f t="array" ref="AL70">INDEX(Table4[activity], SMALL(IF(AL$2=Table4[subcategory], MATCH(ROW(Table4[subcategory]), ROW(Table4[subcategory]))), ROWS($AG$1:AI68)))</f>
        <v>#NUM!</v>
      </c>
      <c r="AM70" s="13" t="e" cm="1">
        <f t="array" ref="AM70">INDEX(Table4[activity], SMALL(IF(AM$2=Table4[subcategory], MATCH(ROW(Table4[subcategory]), ROW(Table4[subcategory]))), ROWS($AG$1:AJ68)))</f>
        <v>#NUM!</v>
      </c>
      <c r="AN70" s="13" t="e" cm="1">
        <f t="array" ref="AN70">INDEX(Table4[activity], SMALL(IF(AN$2=Table4[subcategory], MATCH(ROW(Table4[subcategory]), ROW(Table4[subcategory]))), ROWS($AG$1:AK68)))</f>
        <v>#NUM!</v>
      </c>
      <c r="AO70" s="13" t="e" cm="1">
        <f t="array" ref="AO70">INDEX(Table4[activity], SMALL(IF(AO$2=Table4[subcategory], MATCH(ROW(Table4[subcategory]), ROW(Table4[subcategory]))), ROWS($AG$1:AL68)))</f>
        <v>#NUM!</v>
      </c>
      <c r="AP70" s="13" t="e" cm="1">
        <f t="array" ref="AP70">INDEX(Table4[activity], SMALL(IF(AP$2=Table4[subcategory], MATCH(ROW(Table4[subcategory]), ROW(Table4[subcategory]))), ROWS($AG$1:AM68)))</f>
        <v>#NUM!</v>
      </c>
      <c r="AQ70" s="13" t="e" cm="1">
        <f t="array" ref="AQ70">INDEX(Table4[activity], SMALL(IF(AQ$2=Table4[subcategory], MATCH(ROW(Table4[subcategory]), ROW(Table4[subcategory]))), ROWS($AG$1:AN68)))</f>
        <v>#NUM!</v>
      </c>
      <c r="AR70" s="13" t="e" cm="1">
        <f t="array" ref="AR70">INDEX(Table4[activity], SMALL(IF(AR$2=Table4[subcategory], MATCH(ROW(Table4[subcategory]), ROW(Table4[subcategory]))), ROWS($AG$1:AO68)))</f>
        <v>#NUM!</v>
      </c>
      <c r="AS70" s="13" t="e" cm="1">
        <f t="array" ref="AS70">INDEX(Table4[activity], SMALL(IF(AS$2=Table4[subcategory], MATCH(ROW(Table4[subcategory]), ROW(Table4[subcategory]))), ROWS($AG$1:AP68)))</f>
        <v>#NUM!</v>
      </c>
      <c r="AT70" s="13" t="e" cm="1">
        <f t="array" ref="AT70">INDEX(Table4[activity], SMALL(IF(AT$2=Table4[subcategory], MATCH(ROW(Table4[subcategory]), ROW(Table4[subcategory]))), ROWS($AG$1:AQ68)))</f>
        <v>#NUM!</v>
      </c>
      <c r="AU70" s="13" t="e" cm="1">
        <f t="array" ref="AU70">INDEX(Table4[activity], SMALL(IF(AU$2=Table4[subcategory], MATCH(ROW(Table4[subcategory]), ROW(Table4[subcategory]))), ROWS($AG$1:AR68)))</f>
        <v>#NUM!</v>
      </c>
      <c r="AV70" s="13" t="e" cm="1">
        <f t="array" ref="AV70">INDEX(Table4[activity], SMALL(IF(AV$2=Table4[subcategory], MATCH(ROW(Table4[subcategory]), ROW(Table4[subcategory]))), ROWS($AG$1:AS68)))</f>
        <v>#NUM!</v>
      </c>
      <c r="AW70" s="13" t="e" cm="1">
        <f t="array" ref="AW70">INDEX(Table4[activity], SMALL(IF(AW$2=Table4[subcategory], MATCH(ROW(Table4[subcategory]), ROW(Table4[subcategory]))), ROWS($AG$1:AT68)))</f>
        <v>#NUM!</v>
      </c>
      <c r="AX70" s="13" t="e" cm="1">
        <f t="array" ref="AX70">INDEX(Table4[activity], SMALL(IF(AX$2=Table4[subcategory], MATCH(ROW(Table4[subcategory]), ROW(Table4[subcategory]))), ROWS($AG$1:AU68)))</f>
        <v>#NUM!</v>
      </c>
      <c r="AY70" s="13" t="e" cm="1">
        <f t="array" ref="AY70">INDEX(Table4[activity], SMALL(IF(AY$2=Table4[subcategory], MATCH(ROW(Table4[subcategory]), ROW(Table4[subcategory]))), ROWS($AG$1:AV68)))</f>
        <v>#NUM!</v>
      </c>
      <c r="AZ70" s="13" t="e" cm="1">
        <f t="array" ref="AZ70">INDEX(Table4[activity], SMALL(IF(AZ$2=Table4[subcategory], MATCH(ROW(Table4[subcategory]), ROW(Table4[subcategory]))), ROWS($AG$1:AW68)))</f>
        <v>#NUM!</v>
      </c>
      <c r="BA70" s="13" t="e" cm="1">
        <f t="array" ref="BA70">INDEX(Table4[activity], SMALL(IF(BA$2=Table4[subcategory], MATCH(ROW(Table4[subcategory]), ROW(Table4[subcategory]))), ROWS($AG$1:AX68)))</f>
        <v>#NUM!</v>
      </c>
      <c r="BB70" s="13" t="e" cm="1">
        <f t="array" ref="BB70">INDEX(Table4[activity], SMALL(IF(BB$2=Table4[subcategory], MATCH(ROW(Table4[subcategory]), ROW(Table4[subcategory]))), ROWS($AG$1:AY68)))</f>
        <v>#NUM!</v>
      </c>
      <c r="BD70" s="13" t="s">
        <v>87</v>
      </c>
      <c r="BE70" s="13" t="s">
        <v>68</v>
      </c>
      <c r="BG70" s="13" t="e">
        <f t="array" ref="BG70">INDEX(Table5[subactivity], SMALL(IF(BG$2=Table5[activity], MATCH(ROW(Table5[activity]), ROW(Table5[activity]))), ROWS($BD$1:BD68)))</f>
        <v>#NUM!</v>
      </c>
      <c r="BH70" s="13" t="e">
        <f t="array" ref="BH70">INDEX(Table5[subactivity], SMALL(IF(BH$2=Table5[activity], MATCH(ROW(Table5[activity]), ROW(Table5[activity]))), ROWS($BD$1:BE68)))</f>
        <v>#NUM!</v>
      </c>
      <c r="BI70" s="13" t="e">
        <f t="array" ref="BI70">INDEX(Table5[subactivity], SMALL(IF(BI$2=Table5[activity], MATCH(ROW(Table5[activity]), ROW(Table5[activity]))), ROWS($BD$1:BF68)))</f>
        <v>#NUM!</v>
      </c>
      <c r="BJ70" s="13" t="e">
        <f t="array" ref="BJ70">INDEX(Table5[subactivity], SMALL(IF(BJ$2=Table5[activity], MATCH(ROW(Table5[activity]), ROW(Table5[activity]))), ROWS($BD$1:BG68)))</f>
        <v>#NUM!</v>
      </c>
      <c r="BK70" s="13" t="e">
        <f t="array" ref="BK70">INDEX(Table5[subactivity], SMALL(IF(BK$2=Table5[activity], MATCH(ROW(Table5[activity]), ROW(Table5[activity]))), ROWS($BD$1:BH68)))</f>
        <v>#NUM!</v>
      </c>
      <c r="BL70" s="13" t="e">
        <f t="array" ref="BL70">INDEX(Table5[subactivity], SMALL(IF(BL$2=Table5[activity], MATCH(ROW(Table5[activity]), ROW(Table5[activity]))), ROWS($BD$1:BI68)))</f>
        <v>#NUM!</v>
      </c>
      <c r="BM70" s="13" t="e">
        <f t="array" ref="BM70">INDEX(Table5[subactivity], SMALL(IF(BM$2=Table5[activity], MATCH(ROW(Table5[activity]), ROW(Table5[activity]))), ROWS($BD$1:BJ68)))</f>
        <v>#NUM!</v>
      </c>
      <c r="BN70" s="13" t="e">
        <f t="array" ref="BN70">INDEX(Table5[subactivity], SMALL(IF(BN$2=Table5[activity], MATCH(ROW(Table5[activity]), ROW(Table5[activity]))), ROWS($BD$1:BK68)))</f>
        <v>#NUM!</v>
      </c>
      <c r="BO70" s="13" t="e">
        <f t="array" ref="BO70">INDEX(Table5[subactivity], SMALL(IF(BO$2=Table5[activity], MATCH(ROW(Table5[activity]), ROW(Table5[activity]))), ROWS($BD$1:BL68)))</f>
        <v>#NUM!</v>
      </c>
      <c r="BP70" s="13" t="e">
        <f t="array" ref="BP70">INDEX(Table5[subactivity], SMALL(IF(BP$2=Table5[activity], MATCH(ROW(Table5[activity]), ROW(Table5[activity]))), ROWS($BD$1:BM68)))</f>
        <v>#NUM!</v>
      </c>
      <c r="BQ70" s="13" t="e">
        <f t="array" ref="BQ70">INDEX(Table5[subactivity], SMALL(IF(BQ$2=Table5[activity], MATCH(ROW(Table5[activity]), ROW(Table5[activity]))), ROWS($BD$1:BN68)))</f>
        <v>#NUM!</v>
      </c>
      <c r="BR70" s="13" t="e">
        <f t="array" ref="BR70">INDEX(Table5[subactivity], SMALL(IF(BR$2=Table5[activity], MATCH(ROW(Table5[activity]), ROW(Table5[activity]))), ROWS($BD$1:BO68)))</f>
        <v>#NUM!</v>
      </c>
      <c r="BS70" s="13" t="e">
        <f t="array" ref="BS70">INDEX(Table5[subactivity], SMALL(IF(BS$2=Table5[activity], MATCH(ROW(Table5[activity]), ROW(Table5[activity]))), ROWS($BD$1:BP68)))</f>
        <v>#NUM!</v>
      </c>
      <c r="BT70" s="13" t="e">
        <f t="array" ref="BT70">INDEX(Table5[subactivity], SMALL(IF(BT$2=Table5[activity], MATCH(ROW(Table5[activity]), ROW(Table5[activity]))), ROWS($BD$1:BQ68)))</f>
        <v>#NUM!</v>
      </c>
      <c r="BU70" s="13" t="e">
        <f t="array" ref="BU70">INDEX(Table5[subactivity], SMALL(IF(BU$2=Table5[activity], MATCH(ROW(Table5[activity]), ROW(Table5[activity]))), ROWS($BD$1:BR68)))</f>
        <v>#NUM!</v>
      </c>
      <c r="BV70" s="13" t="e">
        <f t="array" ref="BV70">INDEX(Table5[subactivity], SMALL(IF(BV$2=Table5[activity], MATCH(ROW(Table5[activity]), ROW(Table5[activity]))), ROWS($BD$1:BS68)))</f>
        <v>#NUM!</v>
      </c>
      <c r="BW70" s="13" t="e">
        <f t="array" ref="BW70">INDEX(Table5[subactivity], SMALL(IF(BW$2=Table5[activity], MATCH(ROW(Table5[activity]), ROW(Table5[activity]))), ROWS($BD$1:BT68)))</f>
        <v>#NUM!</v>
      </c>
      <c r="BX70" s="13" t="e">
        <f t="array" ref="BX70">INDEX(Table5[subactivity], SMALL(IF(BX$2=Table5[activity], MATCH(ROW(Table5[activity]), ROW(Table5[activity]))), ROWS($BD$1:BU68)))</f>
        <v>#NUM!</v>
      </c>
      <c r="BY70" s="13" t="e">
        <f t="array" ref="BY70">INDEX(Table5[subactivity], SMALL(IF(BY$2=Table5[activity], MATCH(ROW(Table5[activity]), ROW(Table5[activity]))), ROWS($BD$1:BV68)))</f>
        <v>#NUM!</v>
      </c>
      <c r="BZ70" s="13" t="e">
        <f t="array" ref="BZ70">INDEX(Table5[subactivity], SMALL(IF(BZ$2=Table5[activity], MATCH(ROW(Table5[activity]), ROW(Table5[activity]))), ROWS($BD$1:BW68)))</f>
        <v>#NUM!</v>
      </c>
      <c r="CA70" s="13" t="e">
        <f t="array" ref="CA70">INDEX(Table5[subactivity], SMALL(IF(CA$2=Table5[activity], MATCH(ROW(Table5[activity]), ROW(Table5[activity]))), ROWS($BD$1:BX68)))</f>
        <v>#NUM!</v>
      </c>
      <c r="CB70" s="13" t="e">
        <f t="array" ref="CB70">INDEX(Table5[subactivity], SMALL(IF(CB$2=Table5[activity], MATCH(ROW(Table5[activity]), ROW(Table5[activity]))), ROWS($BD$1:BY68)))</f>
        <v>#NUM!</v>
      </c>
      <c r="CC70" s="13" t="e">
        <f t="array" ref="CC70">INDEX(Table5[subactivity], SMALL(IF(CC$2=Table5[activity], MATCH(ROW(Table5[activity]), ROW(Table5[activity]))), ROWS($BD$1:BZ68)))</f>
        <v>#NUM!</v>
      </c>
      <c r="CD70" s="13" t="e">
        <f t="array" ref="CD70">INDEX(Table5[subactivity], SMALL(IF(CD$2=Table5[activity], MATCH(ROW(Table5[activity]), ROW(Table5[activity]))), ROWS($BD$1:CA68)))</f>
        <v>#NUM!</v>
      </c>
      <c r="CE70" s="13" t="e">
        <f t="array" ref="CE70">INDEX(Table5[subactivity], SMALL(IF(CE$2=Table5[activity], MATCH(ROW(Table5[activity]), ROW(Table5[activity]))), ROWS($BD$1:CB68)))</f>
        <v>#NUM!</v>
      </c>
      <c r="CF70" s="13" t="e">
        <f t="array" ref="CF70">INDEX(Table5[subactivity], SMALL(IF(CF$2=Table5[activity], MATCH(ROW(Table5[activity]), ROW(Table5[activity]))), ROWS($BD$1:CC68)))</f>
        <v>#NUM!</v>
      </c>
      <c r="CG70" s="13" t="e">
        <f t="array" ref="CG70">INDEX(Table5[subactivity], SMALL(IF(CG$2=Table5[activity], MATCH(ROW(Table5[activity]), ROW(Table5[activity]))), ROWS($BD$1:CD68)))</f>
        <v>#NUM!</v>
      </c>
      <c r="CH70" s="13" t="e">
        <f t="array" ref="CH70">INDEX(Table5[subactivity], SMALL(IF(CH$2=Table5[activity], MATCH(ROW(Table5[activity]), ROW(Table5[activity]))), ROWS($BD$1:CE68)))</f>
        <v>#NUM!</v>
      </c>
      <c r="CI70" s="13" t="e">
        <f t="array" ref="CI70">INDEX(Table5[subactivity], SMALL(IF(CI$2=Table5[activity], MATCH(ROW(Table5[activity]), ROW(Table5[activity]))), ROWS($BD$1:CF68)))</f>
        <v>#NUM!</v>
      </c>
      <c r="CJ70" s="13" t="e">
        <f t="array" ref="CJ70">INDEX(Table5[subactivity], SMALL(IF(CJ$2=Table5[activity], MATCH(ROW(Table5[activity]), ROW(Table5[activity]))), ROWS($BD$1:CG68)))</f>
        <v>#NUM!</v>
      </c>
      <c r="CK70" s="13" t="e">
        <f t="array" ref="CK70">INDEX(Table5[subactivity], SMALL(IF(CK$2=Table5[activity], MATCH(ROW(Table5[activity]), ROW(Table5[activity]))), ROWS($BD$1:CH68)))</f>
        <v>#NUM!</v>
      </c>
      <c r="CL70" s="13" t="e">
        <f t="array" ref="CL70">INDEX(Table5[subactivity], SMALL(IF(CL$2=Table5[activity], MATCH(ROW(Table5[activity]), ROW(Table5[activity]))), ROWS($BD$1:CI68)))</f>
        <v>#NUM!</v>
      </c>
      <c r="CM70" s="13" t="e">
        <f t="array" ref="CM70">INDEX(Table5[subactivity], SMALL(IF(CM$2=Table5[activity], MATCH(ROW(Table5[activity]), ROW(Table5[activity]))), ROWS($BD$1:CJ68)))</f>
        <v>#NUM!</v>
      </c>
      <c r="CN70" s="13" t="e">
        <f t="array" ref="CN70">INDEX(Table5[subactivity], SMALL(IF(CN$2=Table5[activity], MATCH(ROW(Table5[activity]), ROW(Table5[activity]))), ROWS($BD$1:CK68)))</f>
        <v>#NUM!</v>
      </c>
      <c r="CO70" s="13" t="e">
        <f t="array" ref="CO70">INDEX(Table5[subactivity], SMALL(IF(CO$2=Table5[activity], MATCH(ROW(Table5[activity]), ROW(Table5[activity]))), ROWS($BD$1:CL68)))</f>
        <v>#NUM!</v>
      </c>
      <c r="CP70" s="13" t="e">
        <f t="array" ref="CP70">INDEX(Table5[subactivity], SMALL(IF(CP$2=Table5[activity], MATCH(ROW(Table5[activity]), ROW(Table5[activity]))), ROWS($BD$1:CM68)))</f>
        <v>#NUM!</v>
      </c>
      <c r="EB70" s="13" t="s">
        <v>179</v>
      </c>
      <c r="EC70" s="13" t="s">
        <v>257</v>
      </c>
      <c r="EE70" s="13" t="e">
        <f t="array" ref="EE70">INDEX(Table9[subaccount], SMALL(IF(EE$2=Table9[account], MATCH(ROW(Table9[account]), ROW(Table9[account]))), ROWS($EB$1:EB68)))</f>
        <v>#NUM!</v>
      </c>
      <c r="EF70" s="13" t="e">
        <f t="array" ref="EF70">INDEX(Table9[subaccount], SMALL(IF(EF$2=Table9[account], MATCH(ROW(Table9[account]), ROW(Table9[account]))), ROWS($EB$1:EC68)))</f>
        <v>#NUM!</v>
      </c>
      <c r="EG70" s="13" t="e">
        <f t="array" ref="EG70">INDEX(Table9[subaccount], SMALL(IF(EG$2=Table9[account], MATCH(ROW(Table9[account]), ROW(Table9[account]))), ROWS($EB$1:ED68)))</f>
        <v>#NUM!</v>
      </c>
      <c r="EH70" s="13" t="e">
        <f t="array" ref="EH70">INDEX(Table9[subaccount], SMALL(IF(EH$2=Table9[account], MATCH(ROW(Table9[account]), ROW(Table9[account]))), ROWS($EB$1:EE68)))</f>
        <v>#NUM!</v>
      </c>
      <c r="EI70" s="13" t="e">
        <f t="array" ref="EI70">INDEX(Table9[subaccount], SMALL(IF(EI$2=Table9[account], MATCH(ROW(Table9[account]), ROW(Table9[account]))), ROWS($EB$1:EF68)))</f>
        <v>#NUM!</v>
      </c>
      <c r="EJ70" s="13" t="e">
        <f t="array" ref="EJ70">INDEX(Table9[subaccount], SMALL(IF(EJ$2=Table9[account], MATCH(ROW(Table9[account]), ROW(Table9[account]))), ROWS($EB$1:EG68)))</f>
        <v>#NUM!</v>
      </c>
      <c r="EK70" s="13" t="e">
        <f t="array" ref="EK70">INDEX(Table9[subaccount], SMALL(IF(EK$2=Table9[account], MATCH(ROW(Table9[account]), ROW(Table9[account]))), ROWS($EB$1:EH68)))</f>
        <v>#NUM!</v>
      </c>
      <c r="EL70" s="13" t="e">
        <f t="array" ref="EL70">INDEX(Table9[subaccount], SMALL(IF(EL$2=Table9[account], MATCH(ROW(Table9[account]), ROW(Table9[account]))), ROWS($EB$1:EI68)))</f>
        <v>#NUM!</v>
      </c>
      <c r="EM70" s="13" t="e">
        <f t="array" ref="EM70">INDEX(Table9[subaccount], SMALL(IF(EM$2=Table9[account], MATCH(ROW(Table9[account]), ROW(Table9[account]))), ROWS($EB$1:EJ68)))</f>
        <v>#NUM!</v>
      </c>
      <c r="EN70" s="13" t="e">
        <f t="array" ref="EN70">INDEX(Table9[subaccount], SMALL(IF(EN$2=Table9[account], MATCH(ROW(Table9[account]), ROW(Table9[account]))), ROWS($EB$1:EK68)))</f>
        <v>#NUM!</v>
      </c>
      <c r="EO70" s="13" t="e">
        <f t="array" ref="EO70">INDEX(Table9[subaccount], SMALL(IF(EO$2=Table9[account], MATCH(ROW(Table9[account]), ROW(Table9[account]))), ROWS($EB$1:EL68)))</f>
        <v>#NUM!</v>
      </c>
      <c r="EP70" s="13" t="e">
        <f t="array" ref="EP70">INDEX(Table9[subaccount], SMALL(IF(EP$2=Table9[account], MATCH(ROW(Table9[account]), ROW(Table9[account]))), ROWS($EB$1:EM68)))</f>
        <v>#NUM!</v>
      </c>
      <c r="EQ70" s="13" t="e">
        <f t="array" ref="EQ70">INDEX(Table9[subaccount], SMALL(IF(EQ$2=Table9[account], MATCH(ROW(Table9[account]), ROW(Table9[account]))), ROWS($EB$1:EN68)))</f>
        <v>#NUM!</v>
      </c>
      <c r="ER70" s="13" t="e">
        <f t="array" ref="ER70">INDEX(Table9[subaccount], SMALL(IF(ER$2=Table9[account], MATCH(ROW(Table9[account]), ROW(Table9[account]))), ROWS($EB$1:EO68)))</f>
        <v>#NUM!</v>
      </c>
      <c r="ES70" s="13" t="e">
        <f t="array" ref="ES70">INDEX(Table9[subaccount], SMALL(IF(ES$2=Table9[account], MATCH(ROW(Table9[account]), ROW(Table9[account]))), ROWS($EB$1:EP68)))</f>
        <v>#NUM!</v>
      </c>
      <c r="ET70" s="13" t="e">
        <f t="array" ref="ET70">INDEX(Table9[subaccount], SMALL(IF(ET$2=Table9[account], MATCH(ROW(Table9[account]), ROW(Table9[account]))), ROWS($EB$1:EQ68)))</f>
        <v>#NUM!</v>
      </c>
      <c r="EU70" s="13" t="e">
        <f t="array" ref="EU70">INDEX(Table9[subaccount], SMALL(IF(EU$2=Table9[account], MATCH(ROW(Table9[account]), ROW(Table9[account]))), ROWS($EB$1:ER68)))</f>
        <v>#NUM!</v>
      </c>
      <c r="EV70" s="13" t="e">
        <f t="array" ref="EV70">INDEX(Table9[subaccount], SMALL(IF(EV$2=Table9[account], MATCH(ROW(Table9[account]), ROW(Table9[account]))), ROWS($EB$1:ES68)))</f>
        <v>#NUM!</v>
      </c>
      <c r="EW70" s="13" t="e">
        <f t="array" ref="EW70">INDEX(Table9[subaccount], SMALL(IF(EW$2=Table9[account], MATCH(ROW(Table9[account]), ROW(Table9[account]))), ROWS($EB$1:ET68)))</f>
        <v>#NUM!</v>
      </c>
      <c r="EX70" s="13" t="e">
        <f t="array" ref="EX70">INDEX(Table9[subaccount], SMALL(IF(EX$2=Table9[account], MATCH(ROW(Table9[account]), ROW(Table9[account]))), ROWS($EB$1:EU68)))</f>
        <v>#NUM!</v>
      </c>
      <c r="EY70" s="13" t="e">
        <f t="array" ref="EY70">INDEX(Table9[subaccount], SMALL(IF(EY$2=Table9[account], MATCH(ROW(Table9[account]), ROW(Table9[account]))), ROWS($EB$1:EV68)))</f>
        <v>#NUM!</v>
      </c>
      <c r="EZ70" s="13" t="e">
        <f t="array" ref="EZ70">INDEX(Table9[subaccount], SMALL(IF(EZ$2=Table9[account], MATCH(ROW(Table9[account]), ROW(Table9[account]))), ROWS($EB$1:EW68)))</f>
        <v>#NUM!</v>
      </c>
      <c r="FA70" s="13" t="e">
        <f t="array" ref="FA70">INDEX(Table9[subaccount], SMALL(IF(FA$2=Table9[account], MATCH(ROW(Table9[account]), ROW(Table9[account]))), ROWS($EB$1:EX68)))</f>
        <v>#NUM!</v>
      </c>
      <c r="FB70" s="13" t="e">
        <f t="array" ref="FB70">INDEX(Table9[subaccount], SMALL(IF(FB$2=Table9[account], MATCH(ROW(Table9[account]), ROW(Table9[account]))), ROWS($EB$1:EY68)))</f>
        <v>#NUM!</v>
      </c>
      <c r="FC70" s="13" t="e">
        <f t="array" ref="FC70">INDEX(Table9[subaccount], SMALL(IF(FC$2=Table9[account], MATCH(ROW(Table9[account]), ROW(Table9[account]))), ROWS($EB$1:EZ68)))</f>
        <v>#NUM!</v>
      </c>
      <c r="FD70" s="13" t="e">
        <f t="array" ref="FD70">INDEX(Table9[subaccount], SMALL(IF(FD$2=Table9[account], MATCH(ROW(Table9[account]), ROW(Table9[account]))), ROWS($EB$1:FA68)))</f>
        <v>#NUM!</v>
      </c>
      <c r="FE70" s="13" t="e">
        <f t="array" ref="FE70">INDEX(Table9[subaccount], SMALL(IF(FE$2=Table9[account], MATCH(ROW(Table9[account]), ROW(Table9[account]))), ROWS($EB$1:FB68)))</f>
        <v>#NUM!</v>
      </c>
      <c r="FF70" s="13" t="e">
        <f t="array" ref="FF70">INDEX(Table9[subaccount], SMALL(IF(FF$2=Table9[account], MATCH(ROW(Table9[account]), ROW(Table9[account]))), ROWS($EB$1:FC68)))</f>
        <v>#NUM!</v>
      </c>
      <c r="FG70" s="13" t="e">
        <f t="array" ref="FG70">INDEX(Table9[subaccount], SMALL(IF(FG$2=Table9[account], MATCH(ROW(Table9[account]), ROW(Table9[account]))), ROWS($EB$1:FD68)))</f>
        <v>#NUM!</v>
      </c>
      <c r="FH70" s="13" t="e">
        <f t="array" ref="FH70">INDEX(Table9[subaccount], SMALL(IF(FH$2=Table9[account], MATCH(ROW(Table9[account]), ROW(Table9[account]))), ROWS($EB$1:FE68)))</f>
        <v>#NUM!</v>
      </c>
      <c r="FI70" s="13" t="e">
        <f t="array" ref="FI70">INDEX(Table9[subaccount], SMALL(IF(FI$2=Table9[account], MATCH(ROW(Table9[account]), ROW(Table9[account]))), ROWS($EB$1:FF68)))</f>
        <v>#NUM!</v>
      </c>
      <c r="FJ70" s="13" t="e">
        <f t="array" ref="FJ70">INDEX(Table9[subaccount], SMALL(IF(FJ$2=Table9[account], MATCH(ROW(Table9[account]), ROW(Table9[account]))), ROWS($EB$1:FG68)))</f>
        <v>#NUM!</v>
      </c>
      <c r="FK70" s="13" t="e">
        <f t="array" ref="FK70">INDEX(Table9[subaccount], SMALL(IF(FK$2=Table9[account], MATCH(ROW(Table9[account]), ROW(Table9[account]))), ROWS($EB$1:FH68)))</f>
        <v>#NUM!</v>
      </c>
      <c r="FL70" s="13" t="e">
        <f t="array" ref="FL70">INDEX(Table9[subaccount], SMALL(IF(FL$2=Table9[account], MATCH(ROW(Table9[account]), ROW(Table9[account]))), ROWS($EB$1:FI68)))</f>
        <v>#NUM!</v>
      </c>
      <c r="FM70" s="13" t="e">
        <f t="array" ref="FM70">INDEX(Table9[subaccount], SMALL(IF(FM$2=Table9[account], MATCH(ROW(Table9[account]), ROW(Table9[account]))), ROWS($EB$1:FJ68)))</f>
        <v>#NUM!</v>
      </c>
      <c r="FN70" s="13" t="e">
        <f t="array" ref="FN70">INDEX(Table9[subaccount], SMALL(IF(FN$2=Table9[account], MATCH(ROW(Table9[account]), ROW(Table9[account]))), ROWS($EB$1:FK68)))</f>
        <v>#NUM!</v>
      </c>
      <c r="FO70" s="13" t="e">
        <f t="array" ref="FO70">INDEX(Table9[subaccount], SMALL(IF(FO$2=Table9[account], MATCH(ROW(Table9[account]), ROW(Table9[account]))), ROWS($EB$1:FL68)))</f>
        <v>#NUM!</v>
      </c>
      <c r="FP70" s="13" t="e">
        <f t="array" ref="FP70">INDEX(Table9[subaccount], SMALL(IF(FP$2=Table9[account], MATCH(ROW(Table9[account]), ROW(Table9[account]))), ROWS($EB$1:FM68)))</f>
        <v>#NUM!</v>
      </c>
      <c r="FQ70" s="13" t="e">
        <f t="array" ref="FQ70">INDEX(Table9[subaccount], SMALL(IF(FQ$2=Table9[account], MATCH(ROW(Table9[account]), ROW(Table9[account]))), ROWS($EB$1:FN68)))</f>
        <v>#NUM!</v>
      </c>
      <c r="FR70" s="13" t="e">
        <f t="array" ref="FR70">INDEX(Table9[subaccount], SMALL(IF(FR$2=Table9[account], MATCH(ROW(Table9[account]), ROW(Table9[account]))), ROWS($EB$1:FO68)))</f>
        <v>#NUM!</v>
      </c>
      <c r="FS70" s="13" t="e">
        <f t="array" ref="FS70">INDEX(Table9[subaccount], SMALL(IF(FS$2=Table9[account], MATCH(ROW(Table9[account]), ROW(Table9[account]))), ROWS($EB$1:FP68)))</f>
        <v>#NUM!</v>
      </c>
      <c r="FT70" s="13" t="e">
        <f t="array" ref="FT70">INDEX(Table9[subaccount], SMALL(IF(FT$2=Table9[account], MATCH(ROW(Table9[account]), ROW(Table9[account]))), ROWS($EB$1:FQ68)))</f>
        <v>#NUM!</v>
      </c>
      <c r="FU70" s="13" t="e">
        <f t="array" ref="FU70">INDEX(Table9[subaccount], SMALL(IF(FU$2=Table9[account], MATCH(ROW(Table9[account]), ROW(Table9[account]))), ROWS($EB$1:FR68)))</f>
        <v>#NUM!</v>
      </c>
      <c r="FV70" s="13" t="e">
        <f t="array" ref="FV70">INDEX(Table9[subaccount], SMALL(IF(FV$2=Table9[account], MATCH(ROW(Table9[account]), ROW(Table9[account]))), ROWS($EB$1:FS68)))</f>
        <v>#NUM!</v>
      </c>
      <c r="FW70" s="13" t="e">
        <f t="array" ref="FW70">INDEX(Table9[subaccount], SMALL(IF(FW$2=Table9[account], MATCH(ROW(Table9[account]), ROW(Table9[account]))), ROWS($EB$1:FT68)))</f>
        <v>#NUM!</v>
      </c>
      <c r="FX70" s="13" t="e">
        <f t="array" ref="FX70">INDEX(Table9[subaccount], SMALL(IF(FX$2=Table9[account], MATCH(ROW(Table9[account]), ROW(Table9[account]))), ROWS($EB$1:FU68)))</f>
        <v>#NUM!</v>
      </c>
      <c r="FY70" s="13" t="e">
        <f t="array" ref="FY70">INDEX(Table9[subaccount], SMALL(IF(FY$2=Table9[account], MATCH(ROW(Table9[account]), ROW(Table9[account]))), ROWS($EB$1:FV68)))</f>
        <v>#NUM!</v>
      </c>
      <c r="FZ70" s="13" t="e">
        <f t="array" ref="FZ70">INDEX(Table9[subaccount], SMALL(IF(FZ$2=Table9[account], MATCH(ROW(Table9[account]), ROW(Table9[account]))), ROWS($EB$1:FW68)))</f>
        <v>#NUM!</v>
      </c>
      <c r="GA70" s="13" t="e">
        <f t="array" ref="GA70">INDEX(Table9[subaccount], SMALL(IF(GA$2=Table9[account], MATCH(ROW(Table9[account]), ROW(Table9[account]))), ROWS($EB$1:FX68)))</f>
        <v>#NUM!</v>
      </c>
      <c r="GB70" s="13" t="e">
        <f t="array" ref="GB70">INDEX(Table9[subaccount], SMALL(IF(GB$2=Table9[account], MATCH(ROW(Table9[account]), ROW(Table9[account]))), ROWS($EB$1:FY68)))</f>
        <v>#NUM!</v>
      </c>
      <c r="GC70" s="13" t="e">
        <f t="array" ref="GC70">INDEX(Table9[subaccount], SMALL(IF(GC$2=Table9[account], MATCH(ROW(Table9[account]), ROW(Table9[account]))), ROWS($EB$1:FZ68)))</f>
        <v>#NUM!</v>
      </c>
      <c r="GD70" s="13" t="e">
        <f t="array" ref="GD70">INDEX(Table9[subaccount], SMALL(IF(GD$2=Table9[account], MATCH(ROW(Table9[account]), ROW(Table9[account]))), ROWS($EB$1:GA68)))</f>
        <v>#NUM!</v>
      </c>
      <c r="GE70" s="13" t="e">
        <f t="array" ref="GE70">INDEX(Table9[subaccount], SMALL(IF(GE$2=Table9[account], MATCH(ROW(Table9[account]), ROW(Table9[account]))), ROWS($EB$1:GB68)))</f>
        <v>#NUM!</v>
      </c>
      <c r="GF70" s="13" t="e">
        <f t="array" ref="GF70">INDEX(Table9[subaccount], SMALL(IF(GF$2=Table9[account], MATCH(ROW(Table9[account]), ROW(Table9[account]))), ROWS($EB$1:GC68)))</f>
        <v>#NUM!</v>
      </c>
      <c r="GG70" s="13" t="e">
        <f t="array" ref="GG70">INDEX(Table9[subaccount], SMALL(IF(GG$2=Table9[account], MATCH(ROW(Table9[account]), ROW(Table9[account]))), ROWS($EB$1:GD68)))</f>
        <v>#NUM!</v>
      </c>
      <c r="GH70" s="13" t="e">
        <f t="array" ref="GH70">INDEX(Table9[subaccount], SMALL(IF(GH$2=Table9[account], MATCH(ROW(Table9[account]), ROW(Table9[account]))), ROWS($EB$1:GE68)))</f>
        <v>#NUM!</v>
      </c>
      <c r="GI70" s="13" t="e">
        <f t="array" ref="GI70">INDEX(Table9[subaccount], SMALL(IF(GI$2=Table9[account], MATCH(ROW(Table9[account]), ROW(Table9[account]))), ROWS($EB$1:GF68)))</f>
        <v>#NUM!</v>
      </c>
      <c r="GJ70" s="13" t="e">
        <f t="array" ref="GJ70">INDEX(Table9[subaccount], SMALL(IF(GJ$2=Table9[account], MATCH(ROW(Table9[account]), ROW(Table9[account]))), ROWS($EB$1:GG68)))</f>
        <v>#NUM!</v>
      </c>
      <c r="GK70" s="13" t="e">
        <f t="array" ref="GK70">INDEX(Table9[subaccount], SMALL(IF(GK$2=Table9[account], MATCH(ROW(Table9[account]), ROW(Table9[account]))), ROWS($EB$1:GH68)))</f>
        <v>#NUM!</v>
      </c>
      <c r="GL70" s="13" t="e">
        <f t="array" ref="GL70">INDEX(Table9[subaccount], SMALL(IF(GL$2=Table9[account], MATCH(ROW(Table9[account]), ROW(Table9[account]))), ROWS($EB$1:GI68)))</f>
        <v>#NUM!</v>
      </c>
      <c r="GM70" s="13" t="e">
        <f t="array" ref="GM70">INDEX(Table9[subaccount], SMALL(IF(GM$2=Table9[account], MATCH(ROW(Table9[account]), ROW(Table9[account]))), ROWS($EB$1:GJ68)))</f>
        <v>#NUM!</v>
      </c>
      <c r="GN70" s="13" t="e">
        <f t="array" ref="GN70">INDEX(Table9[subaccount], SMALL(IF(GN$2=Table9[account], MATCH(ROW(Table9[account]), ROW(Table9[account]))), ROWS($EB$1:GK68)))</f>
        <v>#NUM!</v>
      </c>
      <c r="GO70" s="13" t="e">
        <f t="array" ref="GO70">INDEX(Table9[subaccount], SMALL(IF(GO$2=Table9[account], MATCH(ROW(Table9[account]), ROW(Table9[account]))), ROWS($EB$1:GL68)))</f>
        <v>#NUM!</v>
      </c>
      <c r="GP70" s="13" t="e">
        <f t="array" ref="GP70">INDEX(Table9[subaccount], SMALL(IF(GP$2=Table9[account], MATCH(ROW(Table9[account]), ROW(Table9[account]))), ROWS($EB$1:GM68)))</f>
        <v>#NUM!</v>
      </c>
      <c r="GQ70" s="13" t="e">
        <f t="array" ref="GQ70">INDEX(Table9[subaccount], SMALL(IF(GQ$2=Table9[account], MATCH(ROW(Table9[account]), ROW(Table9[account]))), ROWS($EB$1:GN68)))</f>
        <v>#NUM!</v>
      </c>
      <c r="GR70" s="13" t="e">
        <f t="array" ref="GR70">INDEX(Table9[subaccount], SMALL(IF(GR$2=Table9[account], MATCH(ROW(Table9[account]), ROW(Table9[account]))), ROWS($EB$1:GO68)))</f>
        <v>#NUM!</v>
      </c>
      <c r="GY70" s="13"/>
      <c r="GZ70" s="13"/>
      <c r="HA70" s="13"/>
      <c r="HC70" s="13" t="s">
        <v>417</v>
      </c>
      <c r="HD70" s="13" t="s">
        <v>508</v>
      </c>
      <c r="HF70" s="13" t="e">
        <f t="array" ref="HF70">INDEX(Table12[SKU], SMALL(IF(HF$2=Table12[Brand], MATCH(ROW(Table12[Brand]), ROW(Table12[Brand]))), ROWS($HC$1:HC68)))</f>
        <v>#NUM!</v>
      </c>
      <c r="HG70" s="13" t="e">
        <f t="array" ref="HG70">INDEX(Table12[SKU], SMALL(IF(HG$2=Table12[Brand], MATCH(ROW(Table12[Brand]), ROW(Table12[Brand]))), ROWS($HC$1:HD68)))</f>
        <v>#NUM!</v>
      </c>
      <c r="HH70" s="13" t="e">
        <f t="array" ref="HH70">INDEX(Table12[SKU], SMALL(IF(HH$2=Table12[Brand], MATCH(ROW(Table12[Brand]), ROW(Table12[Brand]))), ROWS($HC$1:HE68)))</f>
        <v>#NUM!</v>
      </c>
      <c r="HI70" s="13" t="e">
        <f t="array" ref="HI70">INDEX(Table12[SKU], SMALL(IF(HI$2=Table12[Brand], MATCH(ROW(Table12[Brand]), ROW(Table12[Brand]))), ROWS($HC$1:HF68)))</f>
        <v>#NUM!</v>
      </c>
      <c r="HJ70" s="13" t="e">
        <f t="array" ref="HJ70">INDEX(Table12[SKU], SMALL(IF(HJ$2=Table12[Brand], MATCH(ROW(Table12[Brand]), ROW(Table12[Brand]))), ROWS($HC$1:HG68)))</f>
        <v>#NUM!</v>
      </c>
      <c r="HK70" s="13" t="e">
        <f t="array" ref="HK70">INDEX(Table12[SKU], SMALL(IF(HK$2=Table12[Brand], MATCH(ROW(Table12[Brand]), ROW(Table12[Brand]))), ROWS($HC$1:HH68)))</f>
        <v>#NUM!</v>
      </c>
      <c r="HL70" s="13" t="e">
        <f t="array" ref="HL70">INDEX(Table12[SKU], SMALL(IF(HL$2=Table12[Brand], MATCH(ROW(Table12[Brand]), ROW(Table12[Brand]))), ROWS($HC$1:HI68)))</f>
        <v>#NUM!</v>
      </c>
      <c r="HM70" s="13" t="e">
        <f t="array" ref="HM70">INDEX(Table12[SKU], SMALL(IF(HM$2=Table12[Brand], MATCH(ROW(Table12[Brand]), ROW(Table12[Brand]))), ROWS($HC$1:HJ68)))</f>
        <v>#NUM!</v>
      </c>
      <c r="HN70" s="13" t="e">
        <f t="array" ref="HN70">INDEX(Table12[SKU], SMALL(IF(HN$2=Table12[Brand], MATCH(ROW(Table12[Brand]), ROW(Table12[Brand]))), ROWS($HC$1:HK68)))</f>
        <v>#NUM!</v>
      </c>
      <c r="HO70" s="13" t="e">
        <f t="array" ref="HO70">INDEX(Table12[SKU], SMALL(IF(HO$2=Table12[Brand], MATCH(ROW(Table12[Brand]), ROW(Table12[Brand]))), ROWS($HC$1:HL68)))</f>
        <v>#NUM!</v>
      </c>
      <c r="HP70" s="13" t="e">
        <f t="array" ref="HP70">INDEX(Table12[SKU], SMALL(IF(HP$2=Table12[Brand], MATCH(ROW(Table12[Brand]), ROW(Table12[Brand]))), ROWS($HC$1:HM68)))</f>
        <v>#NUM!</v>
      </c>
      <c r="HQ70" s="13" t="e">
        <f t="array" ref="HQ70">INDEX(Table12[SKU], SMALL(IF(HQ$2=Table12[Brand], MATCH(ROW(Table12[Brand]), ROW(Table12[Brand]))), ROWS($HC$1:HN68)))</f>
        <v>#NUM!</v>
      </c>
      <c r="HR70" s="13" t="e">
        <f t="array" ref="HR70">INDEX(Table12[SKU], SMALL(IF(HR$2=Table12[Brand], MATCH(ROW(Table12[Brand]), ROW(Table12[Brand]))), ROWS($HC$1:HO68)))</f>
        <v>#NUM!</v>
      </c>
      <c r="HS70" s="13" t="e">
        <f t="array" ref="HS70">INDEX(Table12[SKU], SMALL(IF(HS$2=Table12[Brand], MATCH(ROW(Table12[Brand]), ROW(Table12[Brand]))), ROWS($HC$1:HP68)))</f>
        <v>#NUM!</v>
      </c>
      <c r="HT70" s="13" t="e">
        <f t="array" ref="HT70">INDEX(Table12[SKU], SMALL(IF(HT$2=Table12[Brand], MATCH(ROW(Table12[Brand]), ROW(Table12[Brand]))), ROWS($HC$1:HQ68)))</f>
        <v>#NUM!</v>
      </c>
      <c r="HU70" s="13" t="e">
        <f t="array" ref="HU70">INDEX(Table12[SKU], SMALL(IF(HU$2=Table12[Brand], MATCH(ROW(Table12[Brand]), ROW(Table12[Brand]))), ROWS($HC$1:HR68)))</f>
        <v>#NUM!</v>
      </c>
      <c r="HV70" s="13" t="e">
        <f t="array" ref="HV70">INDEX(Table12[SKU], SMALL(IF(HV$2=Table12[Brand], MATCH(ROW(Table12[Brand]), ROW(Table12[Brand]))), ROWS($HC$1:HS68)))</f>
        <v>#NUM!</v>
      </c>
      <c r="HW70" s="13" t="e">
        <f t="array" ref="HW70">INDEX(Table12[SKU], SMALL(IF(HW$2=Table12[Brand], MATCH(ROW(Table12[Brand]), ROW(Table12[Brand]))), ROWS($HC$1:HT68)))</f>
        <v>#NUM!</v>
      </c>
      <c r="HX70" s="13" t="e">
        <f t="array" ref="HX70">INDEX(Table12[SKU], SMALL(IF(HX$2=Table12[Brand], MATCH(ROW(Table12[Brand]), ROW(Table12[Brand]))), ROWS($HC$1:HU68)))</f>
        <v>#NUM!</v>
      </c>
      <c r="HY70" s="13" t="e">
        <f t="array" ref="HY70">INDEX(Table12[SKU], SMALL(IF(HY$2=Table12[Brand], MATCH(ROW(Table12[Brand]), ROW(Table12[Brand]))), ROWS($HC$1:HV68)))</f>
        <v>#NUM!</v>
      </c>
      <c r="HZ70" s="13" t="e">
        <f t="array" ref="HZ70">INDEX(Table12[SKU], SMALL(IF(HZ$2=Table12[Brand], MATCH(ROW(Table12[Brand]), ROW(Table12[Brand]))), ROWS($HC$1:HW68)))</f>
        <v>#NUM!</v>
      </c>
      <c r="IA70" s="13" t="e">
        <f t="array" ref="IA70">INDEX(Table12[SKU], SMALL(IF(IA$2=Table12[Brand], MATCH(ROW(Table12[Brand]), ROW(Table12[Brand]))), ROWS($HC$1:HX68)))</f>
        <v>#NUM!</v>
      </c>
      <c r="IB70" s="13" t="e">
        <f t="array" ref="IB70">INDEX(Table12[SKU], SMALL(IF(IB$2=Table12[Brand], MATCH(ROW(Table12[Brand]), ROW(Table12[Brand]))), ROWS($HC$1:HY68)))</f>
        <v>#NUM!</v>
      </c>
      <c r="IC70" s="13" t="e">
        <f t="array" ref="IC70">INDEX(Table12[SKU], SMALL(IF(IC$2=Table12[Brand], MATCH(ROW(Table12[Brand]), ROW(Table12[Brand]))), ROWS($HC$1:HZ68)))</f>
        <v>#NUM!</v>
      </c>
      <c r="ID70" s="13" t="e">
        <f t="array" ref="ID70">INDEX(Table12[SKU], SMALL(IF(ID$2=Table12[Brand], MATCH(ROW(Table12[Brand]), ROW(Table12[Brand]))), ROWS($HC$1:IA68)))</f>
        <v>#NUM!</v>
      </c>
      <c r="IE70" s="13" t="e">
        <f t="array" ref="IE70">INDEX(Table12[SKU], SMALL(IF(IE$2=Table12[Brand], MATCH(ROW(Table12[Brand]), ROW(Table12[Brand]))), ROWS($HC$1:IB68)))</f>
        <v>#NUM!</v>
      </c>
      <c r="IF70" s="13" t="e">
        <f t="array" ref="IF70">INDEX(Table12[SKU], SMALL(IF(IF$2=Table12[Brand], MATCH(ROW(Table12[Brand]), ROW(Table12[Brand]))), ROWS($HC$1:IC68)))</f>
        <v>#NUM!</v>
      </c>
      <c r="IG70" s="13" t="e">
        <f t="array" ref="IG70">INDEX(Table12[SKU], SMALL(IF(IG$2=Table12[Brand], MATCH(ROW(Table12[Brand]), ROW(Table12[Brand]))), ROWS($HC$1:ID68)))</f>
        <v>#NUM!</v>
      </c>
      <c r="IH70" s="13" t="e">
        <f t="array" ref="IH70">INDEX(Table12[SKU], SMALL(IF(IH$2=Table12[Brand], MATCH(ROW(Table12[Brand]), ROW(Table12[Brand]))), ROWS($HC$1:IE68)))</f>
        <v>#NUM!</v>
      </c>
      <c r="II70" s="13" t="e">
        <f t="array" ref="II70">INDEX(Table12[SKU], SMALL(IF(II$2=Table12[Brand], MATCH(ROW(Table12[Brand]), ROW(Table12[Brand]))), ROWS($HC$1:IF68)))</f>
        <v>#NUM!</v>
      </c>
      <c r="IJ70" s="13" t="e">
        <f t="array" ref="IJ70">INDEX(Table12[SKU], SMALL(IF(IJ$2=Table12[Brand], MATCH(ROW(Table12[Brand]), ROW(Table12[Brand]))), ROWS($HC$1:IG68)))</f>
        <v>#NUM!</v>
      </c>
      <c r="IL70" t="s">
        <v>417</v>
      </c>
      <c r="IM70" t="s">
        <v>508</v>
      </c>
      <c r="IN70" s="13">
        <f t="shared" si="1"/>
        <v>0</v>
      </c>
    </row>
    <row r="71" spans="33:248">
      <c r="AG71" s="2" t="s">
        <v>114</v>
      </c>
      <c r="AH71" s="3" t="s">
        <v>597</v>
      </c>
      <c r="AJ71" s="13" t="e" cm="1">
        <f t="array" ref="AJ71">INDEX(Table4[activity], SMALL(IF(AJ$2=Table4[subcategory], MATCH(ROW(Table4[subcategory]), ROW(Table4[subcategory]))), ROWS($AG$1:AG69)))</f>
        <v>#NUM!</v>
      </c>
      <c r="AK71" s="13" t="e" cm="1">
        <f t="array" ref="AK71">INDEX(Table4[activity], SMALL(IF(AK$2=Table4[subcategory], MATCH(ROW(Table4[subcategory]), ROW(Table4[subcategory]))), ROWS($AG$1:AH69)))</f>
        <v>#NUM!</v>
      </c>
      <c r="AL71" s="13" t="e" cm="1">
        <f t="array" ref="AL71">INDEX(Table4[activity], SMALL(IF(AL$2=Table4[subcategory], MATCH(ROW(Table4[subcategory]), ROW(Table4[subcategory]))), ROWS($AG$1:AI69)))</f>
        <v>#NUM!</v>
      </c>
      <c r="AM71" s="13" t="e" cm="1">
        <f t="array" ref="AM71">INDEX(Table4[activity], SMALL(IF(AM$2=Table4[subcategory], MATCH(ROW(Table4[subcategory]), ROW(Table4[subcategory]))), ROWS($AG$1:AJ69)))</f>
        <v>#NUM!</v>
      </c>
      <c r="AN71" s="13" t="e" cm="1">
        <f t="array" ref="AN71">INDEX(Table4[activity], SMALL(IF(AN$2=Table4[subcategory], MATCH(ROW(Table4[subcategory]), ROW(Table4[subcategory]))), ROWS($AG$1:AK69)))</f>
        <v>#NUM!</v>
      </c>
      <c r="AO71" s="13" t="e" cm="1">
        <f t="array" ref="AO71">INDEX(Table4[activity], SMALL(IF(AO$2=Table4[subcategory], MATCH(ROW(Table4[subcategory]), ROW(Table4[subcategory]))), ROWS($AG$1:AL69)))</f>
        <v>#NUM!</v>
      </c>
      <c r="AP71" s="13" t="e" cm="1">
        <f t="array" ref="AP71">INDEX(Table4[activity], SMALL(IF(AP$2=Table4[subcategory], MATCH(ROW(Table4[subcategory]), ROW(Table4[subcategory]))), ROWS($AG$1:AM69)))</f>
        <v>#NUM!</v>
      </c>
      <c r="AQ71" s="13" t="e" cm="1">
        <f t="array" ref="AQ71">INDEX(Table4[activity], SMALL(IF(AQ$2=Table4[subcategory], MATCH(ROW(Table4[subcategory]), ROW(Table4[subcategory]))), ROWS($AG$1:AN69)))</f>
        <v>#NUM!</v>
      </c>
      <c r="AR71" s="13" t="e" cm="1">
        <f t="array" ref="AR71">INDEX(Table4[activity], SMALL(IF(AR$2=Table4[subcategory], MATCH(ROW(Table4[subcategory]), ROW(Table4[subcategory]))), ROWS($AG$1:AO69)))</f>
        <v>#NUM!</v>
      </c>
      <c r="AS71" s="13" t="e" cm="1">
        <f t="array" ref="AS71">INDEX(Table4[activity], SMALL(IF(AS$2=Table4[subcategory], MATCH(ROW(Table4[subcategory]), ROW(Table4[subcategory]))), ROWS($AG$1:AP69)))</f>
        <v>#NUM!</v>
      </c>
      <c r="AT71" s="13" t="e" cm="1">
        <f t="array" ref="AT71">INDEX(Table4[activity], SMALL(IF(AT$2=Table4[subcategory], MATCH(ROW(Table4[subcategory]), ROW(Table4[subcategory]))), ROWS($AG$1:AQ69)))</f>
        <v>#NUM!</v>
      </c>
      <c r="AU71" s="13" t="e" cm="1">
        <f t="array" ref="AU71">INDEX(Table4[activity], SMALL(IF(AU$2=Table4[subcategory], MATCH(ROW(Table4[subcategory]), ROW(Table4[subcategory]))), ROWS($AG$1:AR69)))</f>
        <v>#NUM!</v>
      </c>
      <c r="AV71" s="13" t="e" cm="1">
        <f t="array" ref="AV71">INDEX(Table4[activity], SMALL(IF(AV$2=Table4[subcategory], MATCH(ROW(Table4[subcategory]), ROW(Table4[subcategory]))), ROWS($AG$1:AS69)))</f>
        <v>#NUM!</v>
      </c>
      <c r="AW71" s="13" t="e" cm="1">
        <f t="array" ref="AW71">INDEX(Table4[activity], SMALL(IF(AW$2=Table4[subcategory], MATCH(ROW(Table4[subcategory]), ROW(Table4[subcategory]))), ROWS($AG$1:AT69)))</f>
        <v>#NUM!</v>
      </c>
      <c r="AX71" s="13" t="e" cm="1">
        <f t="array" ref="AX71">INDEX(Table4[activity], SMALL(IF(AX$2=Table4[subcategory], MATCH(ROW(Table4[subcategory]), ROW(Table4[subcategory]))), ROWS($AG$1:AU69)))</f>
        <v>#NUM!</v>
      </c>
      <c r="AY71" s="13" t="e" cm="1">
        <f t="array" ref="AY71">INDEX(Table4[activity], SMALL(IF(AY$2=Table4[subcategory], MATCH(ROW(Table4[subcategory]), ROW(Table4[subcategory]))), ROWS($AG$1:AV69)))</f>
        <v>#NUM!</v>
      </c>
      <c r="AZ71" s="13" t="e" cm="1">
        <f t="array" ref="AZ71">INDEX(Table4[activity], SMALL(IF(AZ$2=Table4[subcategory], MATCH(ROW(Table4[subcategory]), ROW(Table4[subcategory]))), ROWS($AG$1:AW69)))</f>
        <v>#NUM!</v>
      </c>
      <c r="BA71" s="13" t="e" cm="1">
        <f t="array" ref="BA71">INDEX(Table4[activity], SMALL(IF(BA$2=Table4[subcategory], MATCH(ROW(Table4[subcategory]), ROW(Table4[subcategory]))), ROWS($AG$1:AX69)))</f>
        <v>#NUM!</v>
      </c>
      <c r="BB71" s="13" t="e" cm="1">
        <f t="array" ref="BB71">INDEX(Table4[activity], SMALL(IF(BB$2=Table4[subcategory], MATCH(ROW(Table4[subcategory]), ROW(Table4[subcategory]))), ROWS($AG$1:AY69)))</f>
        <v>#NUM!</v>
      </c>
      <c r="BD71" s="13" t="s">
        <v>87</v>
      </c>
      <c r="BE71" s="13" t="s">
        <v>84</v>
      </c>
      <c r="BG71" s="13" t="e">
        <f t="array" ref="BG71">INDEX(Table5[subactivity], SMALL(IF(BG$2=Table5[activity], MATCH(ROW(Table5[activity]), ROW(Table5[activity]))), ROWS($BD$1:BD69)))</f>
        <v>#NUM!</v>
      </c>
      <c r="BH71" s="13" t="e">
        <f t="array" ref="BH71">INDEX(Table5[subactivity], SMALL(IF(BH$2=Table5[activity], MATCH(ROW(Table5[activity]), ROW(Table5[activity]))), ROWS($BD$1:BE69)))</f>
        <v>#NUM!</v>
      </c>
      <c r="BI71" s="13" t="e">
        <f t="array" ref="BI71">INDEX(Table5[subactivity], SMALL(IF(BI$2=Table5[activity], MATCH(ROW(Table5[activity]), ROW(Table5[activity]))), ROWS($BD$1:BF69)))</f>
        <v>#NUM!</v>
      </c>
      <c r="BJ71" s="13" t="e">
        <f t="array" ref="BJ71">INDEX(Table5[subactivity], SMALL(IF(BJ$2=Table5[activity], MATCH(ROW(Table5[activity]), ROW(Table5[activity]))), ROWS($BD$1:BG69)))</f>
        <v>#NUM!</v>
      </c>
      <c r="BK71" s="13" t="e">
        <f t="array" ref="BK71">INDEX(Table5[subactivity], SMALL(IF(BK$2=Table5[activity], MATCH(ROW(Table5[activity]), ROW(Table5[activity]))), ROWS($BD$1:BH69)))</f>
        <v>#NUM!</v>
      </c>
      <c r="BL71" s="13" t="e">
        <f t="array" ref="BL71">INDEX(Table5[subactivity], SMALL(IF(BL$2=Table5[activity], MATCH(ROW(Table5[activity]), ROW(Table5[activity]))), ROWS($BD$1:BI69)))</f>
        <v>#NUM!</v>
      </c>
      <c r="BM71" s="13" t="e">
        <f t="array" ref="BM71">INDEX(Table5[subactivity], SMALL(IF(BM$2=Table5[activity], MATCH(ROW(Table5[activity]), ROW(Table5[activity]))), ROWS($BD$1:BJ69)))</f>
        <v>#NUM!</v>
      </c>
      <c r="BN71" s="13" t="e">
        <f t="array" ref="BN71">INDEX(Table5[subactivity], SMALL(IF(BN$2=Table5[activity], MATCH(ROW(Table5[activity]), ROW(Table5[activity]))), ROWS($BD$1:BK69)))</f>
        <v>#NUM!</v>
      </c>
      <c r="BO71" s="13" t="e">
        <f t="array" ref="BO71">INDEX(Table5[subactivity], SMALL(IF(BO$2=Table5[activity], MATCH(ROW(Table5[activity]), ROW(Table5[activity]))), ROWS($BD$1:BL69)))</f>
        <v>#NUM!</v>
      </c>
      <c r="BP71" s="13" t="e">
        <f t="array" ref="BP71">INDEX(Table5[subactivity], SMALL(IF(BP$2=Table5[activity], MATCH(ROW(Table5[activity]), ROW(Table5[activity]))), ROWS($BD$1:BM69)))</f>
        <v>#NUM!</v>
      </c>
      <c r="BQ71" s="13" t="e">
        <f t="array" ref="BQ71">INDEX(Table5[subactivity], SMALL(IF(BQ$2=Table5[activity], MATCH(ROW(Table5[activity]), ROW(Table5[activity]))), ROWS($BD$1:BN69)))</f>
        <v>#NUM!</v>
      </c>
      <c r="BR71" s="13" t="e">
        <f t="array" ref="BR71">INDEX(Table5[subactivity], SMALL(IF(BR$2=Table5[activity], MATCH(ROW(Table5[activity]), ROW(Table5[activity]))), ROWS($BD$1:BO69)))</f>
        <v>#NUM!</v>
      </c>
      <c r="BS71" s="13" t="e">
        <f t="array" ref="BS71">INDEX(Table5[subactivity], SMALL(IF(BS$2=Table5[activity], MATCH(ROW(Table5[activity]), ROW(Table5[activity]))), ROWS($BD$1:BP69)))</f>
        <v>#NUM!</v>
      </c>
      <c r="BT71" s="13" t="e">
        <f t="array" ref="BT71">INDEX(Table5[subactivity], SMALL(IF(BT$2=Table5[activity], MATCH(ROW(Table5[activity]), ROW(Table5[activity]))), ROWS($BD$1:BQ69)))</f>
        <v>#NUM!</v>
      </c>
      <c r="BU71" s="13" t="e">
        <f t="array" ref="BU71">INDEX(Table5[subactivity], SMALL(IF(BU$2=Table5[activity], MATCH(ROW(Table5[activity]), ROW(Table5[activity]))), ROWS($BD$1:BR69)))</f>
        <v>#NUM!</v>
      </c>
      <c r="BV71" s="13" t="e">
        <f t="array" ref="BV71">INDEX(Table5[subactivity], SMALL(IF(BV$2=Table5[activity], MATCH(ROW(Table5[activity]), ROW(Table5[activity]))), ROWS($BD$1:BS69)))</f>
        <v>#NUM!</v>
      </c>
      <c r="BW71" s="13" t="e">
        <f t="array" ref="BW71">INDEX(Table5[subactivity], SMALL(IF(BW$2=Table5[activity], MATCH(ROW(Table5[activity]), ROW(Table5[activity]))), ROWS($BD$1:BT69)))</f>
        <v>#NUM!</v>
      </c>
      <c r="BX71" s="13" t="e">
        <f t="array" ref="BX71">INDEX(Table5[subactivity], SMALL(IF(BX$2=Table5[activity], MATCH(ROW(Table5[activity]), ROW(Table5[activity]))), ROWS($BD$1:BU69)))</f>
        <v>#NUM!</v>
      </c>
      <c r="BY71" s="13" t="e">
        <f t="array" ref="BY71">INDEX(Table5[subactivity], SMALL(IF(BY$2=Table5[activity], MATCH(ROW(Table5[activity]), ROW(Table5[activity]))), ROWS($BD$1:BV69)))</f>
        <v>#NUM!</v>
      </c>
      <c r="BZ71" s="13" t="e">
        <f t="array" ref="BZ71">INDEX(Table5[subactivity], SMALL(IF(BZ$2=Table5[activity], MATCH(ROW(Table5[activity]), ROW(Table5[activity]))), ROWS($BD$1:BW69)))</f>
        <v>#NUM!</v>
      </c>
      <c r="CA71" s="13" t="e">
        <f t="array" ref="CA71">INDEX(Table5[subactivity], SMALL(IF(CA$2=Table5[activity], MATCH(ROW(Table5[activity]), ROW(Table5[activity]))), ROWS($BD$1:BX69)))</f>
        <v>#NUM!</v>
      </c>
      <c r="CB71" s="13" t="e">
        <f t="array" ref="CB71">INDEX(Table5[subactivity], SMALL(IF(CB$2=Table5[activity], MATCH(ROW(Table5[activity]), ROW(Table5[activity]))), ROWS($BD$1:BY69)))</f>
        <v>#NUM!</v>
      </c>
      <c r="CC71" s="13" t="e">
        <f t="array" ref="CC71">INDEX(Table5[subactivity], SMALL(IF(CC$2=Table5[activity], MATCH(ROW(Table5[activity]), ROW(Table5[activity]))), ROWS($BD$1:BZ69)))</f>
        <v>#NUM!</v>
      </c>
      <c r="CD71" s="13" t="e">
        <f t="array" ref="CD71">INDEX(Table5[subactivity], SMALL(IF(CD$2=Table5[activity], MATCH(ROW(Table5[activity]), ROW(Table5[activity]))), ROWS($BD$1:CA69)))</f>
        <v>#NUM!</v>
      </c>
      <c r="CE71" s="13" t="e">
        <f t="array" ref="CE71">INDEX(Table5[subactivity], SMALL(IF(CE$2=Table5[activity], MATCH(ROW(Table5[activity]), ROW(Table5[activity]))), ROWS($BD$1:CB69)))</f>
        <v>#NUM!</v>
      </c>
      <c r="CF71" s="13" t="e">
        <f t="array" ref="CF71">INDEX(Table5[subactivity], SMALL(IF(CF$2=Table5[activity], MATCH(ROW(Table5[activity]), ROW(Table5[activity]))), ROWS($BD$1:CC69)))</f>
        <v>#NUM!</v>
      </c>
      <c r="CG71" s="13" t="e">
        <f t="array" ref="CG71">INDEX(Table5[subactivity], SMALL(IF(CG$2=Table5[activity], MATCH(ROW(Table5[activity]), ROW(Table5[activity]))), ROWS($BD$1:CD69)))</f>
        <v>#NUM!</v>
      </c>
      <c r="CH71" s="13" t="e">
        <f t="array" ref="CH71">INDEX(Table5[subactivity], SMALL(IF(CH$2=Table5[activity], MATCH(ROW(Table5[activity]), ROW(Table5[activity]))), ROWS($BD$1:CE69)))</f>
        <v>#NUM!</v>
      </c>
      <c r="CI71" s="13" t="e">
        <f t="array" ref="CI71">INDEX(Table5[subactivity], SMALL(IF(CI$2=Table5[activity], MATCH(ROW(Table5[activity]), ROW(Table5[activity]))), ROWS($BD$1:CF69)))</f>
        <v>#NUM!</v>
      </c>
      <c r="CJ71" s="13" t="e">
        <f t="array" ref="CJ71">INDEX(Table5[subactivity], SMALL(IF(CJ$2=Table5[activity], MATCH(ROW(Table5[activity]), ROW(Table5[activity]))), ROWS($BD$1:CG69)))</f>
        <v>#NUM!</v>
      </c>
      <c r="CK71" s="13" t="e">
        <f t="array" ref="CK71">INDEX(Table5[subactivity], SMALL(IF(CK$2=Table5[activity], MATCH(ROW(Table5[activity]), ROW(Table5[activity]))), ROWS($BD$1:CH69)))</f>
        <v>#NUM!</v>
      </c>
      <c r="CL71" s="13" t="e">
        <f t="array" ref="CL71">INDEX(Table5[subactivity], SMALL(IF(CL$2=Table5[activity], MATCH(ROW(Table5[activity]), ROW(Table5[activity]))), ROWS($BD$1:CI69)))</f>
        <v>#NUM!</v>
      </c>
      <c r="CM71" s="13" t="e">
        <f t="array" ref="CM71">INDEX(Table5[subactivity], SMALL(IF(CM$2=Table5[activity], MATCH(ROW(Table5[activity]), ROW(Table5[activity]))), ROWS($BD$1:CJ69)))</f>
        <v>#NUM!</v>
      </c>
      <c r="CN71" s="13" t="e">
        <f t="array" ref="CN71">INDEX(Table5[subactivity], SMALL(IF(CN$2=Table5[activity], MATCH(ROW(Table5[activity]), ROW(Table5[activity]))), ROWS($BD$1:CK69)))</f>
        <v>#NUM!</v>
      </c>
      <c r="CO71" s="13" t="e">
        <f t="array" ref="CO71">INDEX(Table5[subactivity], SMALL(IF(CO$2=Table5[activity], MATCH(ROW(Table5[activity]), ROW(Table5[activity]))), ROWS($BD$1:CL69)))</f>
        <v>#NUM!</v>
      </c>
      <c r="CP71" s="13" t="e">
        <f t="array" ref="CP71">INDEX(Table5[subactivity], SMALL(IF(CP$2=Table5[activity], MATCH(ROW(Table5[activity]), ROW(Table5[activity]))), ROWS($BD$1:CM69)))</f>
        <v>#NUM!</v>
      </c>
      <c r="EB71" s="13" t="s">
        <v>179</v>
      </c>
      <c r="EC71" s="13" t="s">
        <v>258</v>
      </c>
      <c r="EE71" s="13" t="e">
        <f t="array" ref="EE71">INDEX(Table9[subaccount], SMALL(IF(EE$2=Table9[account], MATCH(ROW(Table9[account]), ROW(Table9[account]))), ROWS($EB$1:EB69)))</f>
        <v>#NUM!</v>
      </c>
      <c r="EF71" s="13" t="e">
        <f t="array" ref="EF71">INDEX(Table9[subaccount], SMALL(IF(EF$2=Table9[account], MATCH(ROW(Table9[account]), ROW(Table9[account]))), ROWS($EB$1:EC69)))</f>
        <v>#NUM!</v>
      </c>
      <c r="EG71" s="13" t="e">
        <f t="array" ref="EG71">INDEX(Table9[subaccount], SMALL(IF(EG$2=Table9[account], MATCH(ROW(Table9[account]), ROW(Table9[account]))), ROWS($EB$1:ED69)))</f>
        <v>#NUM!</v>
      </c>
      <c r="EH71" s="13" t="e">
        <f t="array" ref="EH71">INDEX(Table9[subaccount], SMALL(IF(EH$2=Table9[account], MATCH(ROW(Table9[account]), ROW(Table9[account]))), ROWS($EB$1:EE69)))</f>
        <v>#NUM!</v>
      </c>
      <c r="EI71" s="13" t="e">
        <f t="array" ref="EI71">INDEX(Table9[subaccount], SMALL(IF(EI$2=Table9[account], MATCH(ROW(Table9[account]), ROW(Table9[account]))), ROWS($EB$1:EF69)))</f>
        <v>#NUM!</v>
      </c>
      <c r="EJ71" s="13" t="e">
        <f t="array" ref="EJ71">INDEX(Table9[subaccount], SMALL(IF(EJ$2=Table9[account], MATCH(ROW(Table9[account]), ROW(Table9[account]))), ROWS($EB$1:EG69)))</f>
        <v>#NUM!</v>
      </c>
      <c r="EK71" s="13" t="e">
        <f t="array" ref="EK71">INDEX(Table9[subaccount], SMALL(IF(EK$2=Table9[account], MATCH(ROW(Table9[account]), ROW(Table9[account]))), ROWS($EB$1:EH69)))</f>
        <v>#NUM!</v>
      </c>
      <c r="EL71" s="13" t="e">
        <f t="array" ref="EL71">INDEX(Table9[subaccount], SMALL(IF(EL$2=Table9[account], MATCH(ROW(Table9[account]), ROW(Table9[account]))), ROWS($EB$1:EI69)))</f>
        <v>#NUM!</v>
      </c>
      <c r="EM71" s="13" t="e">
        <f t="array" ref="EM71">INDEX(Table9[subaccount], SMALL(IF(EM$2=Table9[account], MATCH(ROW(Table9[account]), ROW(Table9[account]))), ROWS($EB$1:EJ69)))</f>
        <v>#NUM!</v>
      </c>
      <c r="EN71" s="13" t="e">
        <f t="array" ref="EN71">INDEX(Table9[subaccount], SMALL(IF(EN$2=Table9[account], MATCH(ROW(Table9[account]), ROW(Table9[account]))), ROWS($EB$1:EK69)))</f>
        <v>#NUM!</v>
      </c>
      <c r="EO71" s="13" t="e">
        <f t="array" ref="EO71">INDEX(Table9[subaccount], SMALL(IF(EO$2=Table9[account], MATCH(ROW(Table9[account]), ROW(Table9[account]))), ROWS($EB$1:EL69)))</f>
        <v>#NUM!</v>
      </c>
      <c r="EP71" s="13" t="e">
        <f t="array" ref="EP71">INDEX(Table9[subaccount], SMALL(IF(EP$2=Table9[account], MATCH(ROW(Table9[account]), ROW(Table9[account]))), ROWS($EB$1:EM69)))</f>
        <v>#NUM!</v>
      </c>
      <c r="EQ71" s="13" t="e">
        <f t="array" ref="EQ71">INDEX(Table9[subaccount], SMALL(IF(EQ$2=Table9[account], MATCH(ROW(Table9[account]), ROW(Table9[account]))), ROWS($EB$1:EN69)))</f>
        <v>#NUM!</v>
      </c>
      <c r="ER71" s="13" t="e">
        <f t="array" ref="ER71">INDEX(Table9[subaccount], SMALL(IF(ER$2=Table9[account], MATCH(ROW(Table9[account]), ROW(Table9[account]))), ROWS($EB$1:EO69)))</f>
        <v>#NUM!</v>
      </c>
      <c r="ES71" s="13" t="e">
        <f t="array" ref="ES71">INDEX(Table9[subaccount], SMALL(IF(ES$2=Table9[account], MATCH(ROW(Table9[account]), ROW(Table9[account]))), ROWS($EB$1:EP69)))</f>
        <v>#NUM!</v>
      </c>
      <c r="ET71" s="13" t="e">
        <f t="array" ref="ET71">INDEX(Table9[subaccount], SMALL(IF(ET$2=Table9[account], MATCH(ROW(Table9[account]), ROW(Table9[account]))), ROWS($EB$1:EQ69)))</f>
        <v>#NUM!</v>
      </c>
      <c r="EU71" s="13" t="e">
        <f t="array" ref="EU71">INDEX(Table9[subaccount], SMALL(IF(EU$2=Table9[account], MATCH(ROW(Table9[account]), ROW(Table9[account]))), ROWS($EB$1:ER69)))</f>
        <v>#NUM!</v>
      </c>
      <c r="EV71" s="13" t="e">
        <f t="array" ref="EV71">INDEX(Table9[subaccount], SMALL(IF(EV$2=Table9[account], MATCH(ROW(Table9[account]), ROW(Table9[account]))), ROWS($EB$1:ES69)))</f>
        <v>#NUM!</v>
      </c>
      <c r="EW71" s="13" t="e">
        <f t="array" ref="EW71">INDEX(Table9[subaccount], SMALL(IF(EW$2=Table9[account], MATCH(ROW(Table9[account]), ROW(Table9[account]))), ROWS($EB$1:ET69)))</f>
        <v>#NUM!</v>
      </c>
      <c r="EX71" s="13" t="e">
        <f t="array" ref="EX71">INDEX(Table9[subaccount], SMALL(IF(EX$2=Table9[account], MATCH(ROW(Table9[account]), ROW(Table9[account]))), ROWS($EB$1:EU69)))</f>
        <v>#NUM!</v>
      </c>
      <c r="EY71" s="13" t="e">
        <f t="array" ref="EY71">INDEX(Table9[subaccount], SMALL(IF(EY$2=Table9[account], MATCH(ROW(Table9[account]), ROW(Table9[account]))), ROWS($EB$1:EV69)))</f>
        <v>#NUM!</v>
      </c>
      <c r="EZ71" s="13" t="e">
        <f t="array" ref="EZ71">INDEX(Table9[subaccount], SMALL(IF(EZ$2=Table9[account], MATCH(ROW(Table9[account]), ROW(Table9[account]))), ROWS($EB$1:EW69)))</f>
        <v>#NUM!</v>
      </c>
      <c r="FA71" s="13" t="e">
        <f t="array" ref="FA71">INDEX(Table9[subaccount], SMALL(IF(FA$2=Table9[account], MATCH(ROW(Table9[account]), ROW(Table9[account]))), ROWS($EB$1:EX69)))</f>
        <v>#NUM!</v>
      </c>
      <c r="FB71" s="13" t="e">
        <f t="array" ref="FB71">INDEX(Table9[subaccount], SMALL(IF(FB$2=Table9[account], MATCH(ROW(Table9[account]), ROW(Table9[account]))), ROWS($EB$1:EY69)))</f>
        <v>#NUM!</v>
      </c>
      <c r="FC71" s="13" t="e">
        <f t="array" ref="FC71">INDEX(Table9[subaccount], SMALL(IF(FC$2=Table9[account], MATCH(ROW(Table9[account]), ROW(Table9[account]))), ROWS($EB$1:EZ69)))</f>
        <v>#NUM!</v>
      </c>
      <c r="FD71" s="13" t="e">
        <f t="array" ref="FD71">INDEX(Table9[subaccount], SMALL(IF(FD$2=Table9[account], MATCH(ROW(Table9[account]), ROW(Table9[account]))), ROWS($EB$1:FA69)))</f>
        <v>#NUM!</v>
      </c>
      <c r="FE71" s="13" t="e">
        <f t="array" ref="FE71">INDEX(Table9[subaccount], SMALL(IF(FE$2=Table9[account], MATCH(ROW(Table9[account]), ROW(Table9[account]))), ROWS($EB$1:FB69)))</f>
        <v>#NUM!</v>
      </c>
      <c r="FF71" s="13" t="e">
        <f t="array" ref="FF71">INDEX(Table9[subaccount], SMALL(IF(FF$2=Table9[account], MATCH(ROW(Table9[account]), ROW(Table9[account]))), ROWS($EB$1:FC69)))</f>
        <v>#NUM!</v>
      </c>
      <c r="FG71" s="13" t="e">
        <f t="array" ref="FG71">INDEX(Table9[subaccount], SMALL(IF(FG$2=Table9[account], MATCH(ROW(Table9[account]), ROW(Table9[account]))), ROWS($EB$1:FD69)))</f>
        <v>#NUM!</v>
      </c>
      <c r="FH71" s="13" t="e">
        <f t="array" ref="FH71">INDEX(Table9[subaccount], SMALL(IF(FH$2=Table9[account], MATCH(ROW(Table9[account]), ROW(Table9[account]))), ROWS($EB$1:FE69)))</f>
        <v>#NUM!</v>
      </c>
      <c r="FI71" s="13" t="e">
        <f t="array" ref="FI71">INDEX(Table9[subaccount], SMALL(IF(FI$2=Table9[account], MATCH(ROW(Table9[account]), ROW(Table9[account]))), ROWS($EB$1:FF69)))</f>
        <v>#NUM!</v>
      </c>
      <c r="FJ71" s="13" t="e">
        <f t="array" ref="FJ71">INDEX(Table9[subaccount], SMALL(IF(FJ$2=Table9[account], MATCH(ROW(Table9[account]), ROW(Table9[account]))), ROWS($EB$1:FG69)))</f>
        <v>#NUM!</v>
      </c>
      <c r="FK71" s="13" t="e">
        <f t="array" ref="FK71">INDEX(Table9[subaccount], SMALL(IF(FK$2=Table9[account], MATCH(ROW(Table9[account]), ROW(Table9[account]))), ROWS($EB$1:FH69)))</f>
        <v>#NUM!</v>
      </c>
      <c r="FL71" s="13" t="e">
        <f t="array" ref="FL71">INDEX(Table9[subaccount], SMALL(IF(FL$2=Table9[account], MATCH(ROW(Table9[account]), ROW(Table9[account]))), ROWS($EB$1:FI69)))</f>
        <v>#NUM!</v>
      </c>
      <c r="FM71" s="13" t="e">
        <f t="array" ref="FM71">INDEX(Table9[subaccount], SMALL(IF(FM$2=Table9[account], MATCH(ROW(Table9[account]), ROW(Table9[account]))), ROWS($EB$1:FJ69)))</f>
        <v>#NUM!</v>
      </c>
      <c r="FN71" s="13" t="e">
        <f t="array" ref="FN71">INDEX(Table9[subaccount], SMALL(IF(FN$2=Table9[account], MATCH(ROW(Table9[account]), ROW(Table9[account]))), ROWS($EB$1:FK69)))</f>
        <v>#NUM!</v>
      </c>
      <c r="FO71" s="13" t="e">
        <f t="array" ref="FO71">INDEX(Table9[subaccount], SMALL(IF(FO$2=Table9[account], MATCH(ROW(Table9[account]), ROW(Table9[account]))), ROWS($EB$1:FL69)))</f>
        <v>#NUM!</v>
      </c>
      <c r="FP71" s="13" t="e">
        <f t="array" ref="FP71">INDEX(Table9[subaccount], SMALL(IF(FP$2=Table9[account], MATCH(ROW(Table9[account]), ROW(Table9[account]))), ROWS($EB$1:FM69)))</f>
        <v>#NUM!</v>
      </c>
      <c r="FQ71" s="13" t="e">
        <f t="array" ref="FQ71">INDEX(Table9[subaccount], SMALL(IF(FQ$2=Table9[account], MATCH(ROW(Table9[account]), ROW(Table9[account]))), ROWS($EB$1:FN69)))</f>
        <v>#NUM!</v>
      </c>
      <c r="FR71" s="13" t="e">
        <f t="array" ref="FR71">INDEX(Table9[subaccount], SMALL(IF(FR$2=Table9[account], MATCH(ROW(Table9[account]), ROW(Table9[account]))), ROWS($EB$1:FO69)))</f>
        <v>#NUM!</v>
      </c>
      <c r="FS71" s="13" t="e">
        <f t="array" ref="FS71">INDEX(Table9[subaccount], SMALL(IF(FS$2=Table9[account], MATCH(ROW(Table9[account]), ROW(Table9[account]))), ROWS($EB$1:FP69)))</f>
        <v>#NUM!</v>
      </c>
      <c r="FT71" s="13" t="e">
        <f t="array" ref="FT71">INDEX(Table9[subaccount], SMALL(IF(FT$2=Table9[account], MATCH(ROW(Table9[account]), ROW(Table9[account]))), ROWS($EB$1:FQ69)))</f>
        <v>#NUM!</v>
      </c>
      <c r="FU71" s="13" t="e">
        <f t="array" ref="FU71">INDEX(Table9[subaccount], SMALL(IF(FU$2=Table9[account], MATCH(ROW(Table9[account]), ROW(Table9[account]))), ROWS($EB$1:FR69)))</f>
        <v>#NUM!</v>
      </c>
      <c r="FV71" s="13" t="e">
        <f t="array" ref="FV71">INDEX(Table9[subaccount], SMALL(IF(FV$2=Table9[account], MATCH(ROW(Table9[account]), ROW(Table9[account]))), ROWS($EB$1:FS69)))</f>
        <v>#NUM!</v>
      </c>
      <c r="FW71" s="13" t="e">
        <f t="array" ref="FW71">INDEX(Table9[subaccount], SMALL(IF(FW$2=Table9[account], MATCH(ROW(Table9[account]), ROW(Table9[account]))), ROWS($EB$1:FT69)))</f>
        <v>#NUM!</v>
      </c>
      <c r="FX71" s="13" t="e">
        <f t="array" ref="FX71">INDEX(Table9[subaccount], SMALL(IF(FX$2=Table9[account], MATCH(ROW(Table9[account]), ROW(Table9[account]))), ROWS($EB$1:FU69)))</f>
        <v>#NUM!</v>
      </c>
      <c r="FY71" s="13" t="e">
        <f t="array" ref="FY71">INDEX(Table9[subaccount], SMALL(IF(FY$2=Table9[account], MATCH(ROW(Table9[account]), ROW(Table9[account]))), ROWS($EB$1:FV69)))</f>
        <v>#NUM!</v>
      </c>
      <c r="FZ71" s="13" t="e">
        <f t="array" ref="FZ71">INDEX(Table9[subaccount], SMALL(IF(FZ$2=Table9[account], MATCH(ROW(Table9[account]), ROW(Table9[account]))), ROWS($EB$1:FW69)))</f>
        <v>#NUM!</v>
      </c>
      <c r="GA71" s="13" t="e">
        <f t="array" ref="GA71">INDEX(Table9[subaccount], SMALL(IF(GA$2=Table9[account], MATCH(ROW(Table9[account]), ROW(Table9[account]))), ROWS($EB$1:FX69)))</f>
        <v>#NUM!</v>
      </c>
      <c r="GB71" s="13" t="e">
        <f t="array" ref="GB71">INDEX(Table9[subaccount], SMALL(IF(GB$2=Table9[account], MATCH(ROW(Table9[account]), ROW(Table9[account]))), ROWS($EB$1:FY69)))</f>
        <v>#NUM!</v>
      </c>
      <c r="GC71" s="13" t="e">
        <f t="array" ref="GC71">INDEX(Table9[subaccount], SMALL(IF(GC$2=Table9[account], MATCH(ROW(Table9[account]), ROW(Table9[account]))), ROWS($EB$1:FZ69)))</f>
        <v>#NUM!</v>
      </c>
      <c r="GD71" s="13" t="e">
        <f t="array" ref="GD71">INDEX(Table9[subaccount], SMALL(IF(GD$2=Table9[account], MATCH(ROW(Table9[account]), ROW(Table9[account]))), ROWS($EB$1:GA69)))</f>
        <v>#NUM!</v>
      </c>
      <c r="GE71" s="13" t="e">
        <f t="array" ref="GE71">INDEX(Table9[subaccount], SMALL(IF(GE$2=Table9[account], MATCH(ROW(Table9[account]), ROW(Table9[account]))), ROWS($EB$1:GB69)))</f>
        <v>#NUM!</v>
      </c>
      <c r="GF71" s="13" t="e">
        <f t="array" ref="GF71">INDEX(Table9[subaccount], SMALL(IF(GF$2=Table9[account], MATCH(ROW(Table9[account]), ROW(Table9[account]))), ROWS($EB$1:GC69)))</f>
        <v>#NUM!</v>
      </c>
      <c r="GG71" s="13" t="e">
        <f t="array" ref="GG71">INDEX(Table9[subaccount], SMALL(IF(GG$2=Table9[account], MATCH(ROW(Table9[account]), ROW(Table9[account]))), ROWS($EB$1:GD69)))</f>
        <v>#NUM!</v>
      </c>
      <c r="GH71" s="13" t="e">
        <f t="array" ref="GH71">INDEX(Table9[subaccount], SMALL(IF(GH$2=Table9[account], MATCH(ROW(Table9[account]), ROW(Table9[account]))), ROWS($EB$1:GE69)))</f>
        <v>#NUM!</v>
      </c>
      <c r="GI71" s="13" t="e">
        <f t="array" ref="GI71">INDEX(Table9[subaccount], SMALL(IF(GI$2=Table9[account], MATCH(ROW(Table9[account]), ROW(Table9[account]))), ROWS($EB$1:GF69)))</f>
        <v>#NUM!</v>
      </c>
      <c r="GJ71" s="13" t="e">
        <f t="array" ref="GJ71">INDEX(Table9[subaccount], SMALL(IF(GJ$2=Table9[account], MATCH(ROW(Table9[account]), ROW(Table9[account]))), ROWS($EB$1:GG69)))</f>
        <v>#NUM!</v>
      </c>
      <c r="GK71" s="13" t="e">
        <f t="array" ref="GK71">INDEX(Table9[subaccount], SMALL(IF(GK$2=Table9[account], MATCH(ROW(Table9[account]), ROW(Table9[account]))), ROWS($EB$1:GH69)))</f>
        <v>#NUM!</v>
      </c>
      <c r="GL71" s="13" t="e">
        <f t="array" ref="GL71">INDEX(Table9[subaccount], SMALL(IF(GL$2=Table9[account], MATCH(ROW(Table9[account]), ROW(Table9[account]))), ROWS($EB$1:GI69)))</f>
        <v>#NUM!</v>
      </c>
      <c r="GM71" s="13" t="e">
        <f t="array" ref="GM71">INDEX(Table9[subaccount], SMALL(IF(GM$2=Table9[account], MATCH(ROW(Table9[account]), ROW(Table9[account]))), ROWS($EB$1:GJ69)))</f>
        <v>#NUM!</v>
      </c>
      <c r="GN71" s="13" t="e">
        <f t="array" ref="GN71">INDEX(Table9[subaccount], SMALL(IF(GN$2=Table9[account], MATCH(ROW(Table9[account]), ROW(Table9[account]))), ROWS($EB$1:GK69)))</f>
        <v>#NUM!</v>
      </c>
      <c r="GO71" s="13" t="e">
        <f t="array" ref="GO71">INDEX(Table9[subaccount], SMALL(IF(GO$2=Table9[account], MATCH(ROW(Table9[account]), ROW(Table9[account]))), ROWS($EB$1:GL69)))</f>
        <v>#NUM!</v>
      </c>
      <c r="GP71" s="13" t="e">
        <f t="array" ref="GP71">INDEX(Table9[subaccount], SMALL(IF(GP$2=Table9[account], MATCH(ROW(Table9[account]), ROW(Table9[account]))), ROWS($EB$1:GM69)))</f>
        <v>#NUM!</v>
      </c>
      <c r="GQ71" s="13" t="e">
        <f t="array" ref="GQ71">INDEX(Table9[subaccount], SMALL(IF(GQ$2=Table9[account], MATCH(ROW(Table9[account]), ROW(Table9[account]))), ROWS($EB$1:GN69)))</f>
        <v>#NUM!</v>
      </c>
      <c r="GR71" s="13" t="e">
        <f t="array" ref="GR71">INDEX(Table9[subaccount], SMALL(IF(GR$2=Table9[account], MATCH(ROW(Table9[account]), ROW(Table9[account]))), ROWS($EB$1:GO69)))</f>
        <v>#NUM!</v>
      </c>
      <c r="GY71" s="13"/>
      <c r="GZ71" s="13"/>
      <c r="HA71" s="13"/>
      <c r="HC71" s="13" t="s">
        <v>417</v>
      </c>
      <c r="HD71" s="13" t="s">
        <v>509</v>
      </c>
      <c r="HF71" s="13" t="e">
        <f t="array" ref="HF71">INDEX(Table12[SKU], SMALL(IF(HF$2=Table12[Brand], MATCH(ROW(Table12[Brand]), ROW(Table12[Brand]))), ROWS($HC$1:HC69)))</f>
        <v>#NUM!</v>
      </c>
      <c r="HG71" s="13" t="e">
        <f t="array" ref="HG71">INDEX(Table12[SKU], SMALL(IF(HG$2=Table12[Brand], MATCH(ROW(Table12[Brand]), ROW(Table12[Brand]))), ROWS($HC$1:HD69)))</f>
        <v>#NUM!</v>
      </c>
      <c r="HH71" s="13" t="e">
        <f t="array" ref="HH71">INDEX(Table12[SKU], SMALL(IF(HH$2=Table12[Brand], MATCH(ROW(Table12[Brand]), ROW(Table12[Brand]))), ROWS($HC$1:HE69)))</f>
        <v>#NUM!</v>
      </c>
      <c r="HI71" s="13" t="e">
        <f t="array" ref="HI71">INDEX(Table12[SKU], SMALL(IF(HI$2=Table12[Brand], MATCH(ROW(Table12[Brand]), ROW(Table12[Brand]))), ROWS($HC$1:HF69)))</f>
        <v>#NUM!</v>
      </c>
      <c r="HJ71" s="13" t="e">
        <f t="array" ref="HJ71">INDEX(Table12[SKU], SMALL(IF(HJ$2=Table12[Brand], MATCH(ROW(Table12[Brand]), ROW(Table12[Brand]))), ROWS($HC$1:HG69)))</f>
        <v>#NUM!</v>
      </c>
      <c r="HK71" s="13" t="e">
        <f t="array" ref="HK71">INDEX(Table12[SKU], SMALL(IF(HK$2=Table12[Brand], MATCH(ROW(Table12[Brand]), ROW(Table12[Brand]))), ROWS($HC$1:HH69)))</f>
        <v>#NUM!</v>
      </c>
      <c r="HL71" s="13" t="e">
        <f t="array" ref="HL71">INDEX(Table12[SKU], SMALL(IF(HL$2=Table12[Brand], MATCH(ROW(Table12[Brand]), ROW(Table12[Brand]))), ROWS($HC$1:HI69)))</f>
        <v>#NUM!</v>
      </c>
      <c r="HM71" s="13" t="e">
        <f t="array" ref="HM71">INDEX(Table12[SKU], SMALL(IF(HM$2=Table12[Brand], MATCH(ROW(Table12[Brand]), ROW(Table12[Brand]))), ROWS($HC$1:HJ69)))</f>
        <v>#NUM!</v>
      </c>
      <c r="HN71" s="13" t="e">
        <f t="array" ref="HN71">INDEX(Table12[SKU], SMALL(IF(HN$2=Table12[Brand], MATCH(ROW(Table12[Brand]), ROW(Table12[Brand]))), ROWS($HC$1:HK69)))</f>
        <v>#NUM!</v>
      </c>
      <c r="HO71" s="13" t="e">
        <f t="array" ref="HO71">INDEX(Table12[SKU], SMALL(IF(HO$2=Table12[Brand], MATCH(ROW(Table12[Brand]), ROW(Table12[Brand]))), ROWS($HC$1:HL69)))</f>
        <v>#NUM!</v>
      </c>
      <c r="HP71" s="13" t="e">
        <f t="array" ref="HP71">INDEX(Table12[SKU], SMALL(IF(HP$2=Table12[Brand], MATCH(ROW(Table12[Brand]), ROW(Table12[Brand]))), ROWS($HC$1:HM69)))</f>
        <v>#NUM!</v>
      </c>
      <c r="HQ71" s="13" t="e">
        <f t="array" ref="HQ71">INDEX(Table12[SKU], SMALL(IF(HQ$2=Table12[Brand], MATCH(ROW(Table12[Brand]), ROW(Table12[Brand]))), ROWS($HC$1:HN69)))</f>
        <v>#NUM!</v>
      </c>
      <c r="HR71" s="13" t="e">
        <f t="array" ref="HR71">INDEX(Table12[SKU], SMALL(IF(HR$2=Table12[Brand], MATCH(ROW(Table12[Brand]), ROW(Table12[Brand]))), ROWS($HC$1:HO69)))</f>
        <v>#NUM!</v>
      </c>
      <c r="HS71" s="13" t="e">
        <f t="array" ref="HS71">INDEX(Table12[SKU], SMALL(IF(HS$2=Table12[Brand], MATCH(ROW(Table12[Brand]), ROW(Table12[Brand]))), ROWS($HC$1:HP69)))</f>
        <v>#NUM!</v>
      </c>
      <c r="HT71" s="13" t="e">
        <f t="array" ref="HT71">INDEX(Table12[SKU], SMALL(IF(HT$2=Table12[Brand], MATCH(ROW(Table12[Brand]), ROW(Table12[Brand]))), ROWS($HC$1:HQ69)))</f>
        <v>#NUM!</v>
      </c>
      <c r="HU71" s="13" t="e">
        <f t="array" ref="HU71">INDEX(Table12[SKU], SMALL(IF(HU$2=Table12[Brand], MATCH(ROW(Table12[Brand]), ROW(Table12[Brand]))), ROWS($HC$1:HR69)))</f>
        <v>#NUM!</v>
      </c>
      <c r="HV71" s="13" t="e">
        <f t="array" ref="HV71">INDEX(Table12[SKU], SMALL(IF(HV$2=Table12[Brand], MATCH(ROW(Table12[Brand]), ROW(Table12[Brand]))), ROWS($HC$1:HS69)))</f>
        <v>#NUM!</v>
      </c>
      <c r="HW71" s="13" t="e">
        <f t="array" ref="HW71">INDEX(Table12[SKU], SMALL(IF(HW$2=Table12[Brand], MATCH(ROW(Table12[Brand]), ROW(Table12[Brand]))), ROWS($HC$1:HT69)))</f>
        <v>#NUM!</v>
      </c>
      <c r="HX71" s="13" t="e">
        <f t="array" ref="HX71">INDEX(Table12[SKU], SMALL(IF(HX$2=Table12[Brand], MATCH(ROW(Table12[Brand]), ROW(Table12[Brand]))), ROWS($HC$1:HU69)))</f>
        <v>#NUM!</v>
      </c>
      <c r="HY71" s="13" t="e">
        <f t="array" ref="HY71">INDEX(Table12[SKU], SMALL(IF(HY$2=Table12[Brand], MATCH(ROW(Table12[Brand]), ROW(Table12[Brand]))), ROWS($HC$1:HV69)))</f>
        <v>#NUM!</v>
      </c>
      <c r="HZ71" s="13" t="e">
        <f t="array" ref="HZ71">INDEX(Table12[SKU], SMALL(IF(HZ$2=Table12[Brand], MATCH(ROW(Table12[Brand]), ROW(Table12[Brand]))), ROWS($HC$1:HW69)))</f>
        <v>#NUM!</v>
      </c>
      <c r="IA71" s="13" t="e">
        <f t="array" ref="IA71">INDEX(Table12[SKU], SMALL(IF(IA$2=Table12[Brand], MATCH(ROW(Table12[Brand]), ROW(Table12[Brand]))), ROWS($HC$1:HX69)))</f>
        <v>#NUM!</v>
      </c>
      <c r="IB71" s="13" t="e">
        <f t="array" ref="IB71">INDEX(Table12[SKU], SMALL(IF(IB$2=Table12[Brand], MATCH(ROW(Table12[Brand]), ROW(Table12[Brand]))), ROWS($HC$1:HY69)))</f>
        <v>#NUM!</v>
      </c>
      <c r="IC71" s="13" t="e">
        <f t="array" ref="IC71">INDEX(Table12[SKU], SMALL(IF(IC$2=Table12[Brand], MATCH(ROW(Table12[Brand]), ROW(Table12[Brand]))), ROWS($HC$1:HZ69)))</f>
        <v>#NUM!</v>
      </c>
      <c r="ID71" s="13" t="e">
        <f t="array" ref="ID71">INDEX(Table12[SKU], SMALL(IF(ID$2=Table12[Brand], MATCH(ROW(Table12[Brand]), ROW(Table12[Brand]))), ROWS($HC$1:IA69)))</f>
        <v>#NUM!</v>
      </c>
      <c r="IE71" s="13" t="e">
        <f t="array" ref="IE71">INDEX(Table12[SKU], SMALL(IF(IE$2=Table12[Brand], MATCH(ROW(Table12[Brand]), ROW(Table12[Brand]))), ROWS($HC$1:IB69)))</f>
        <v>#NUM!</v>
      </c>
      <c r="IF71" s="13" t="e">
        <f t="array" ref="IF71">INDEX(Table12[SKU], SMALL(IF(IF$2=Table12[Brand], MATCH(ROW(Table12[Brand]), ROW(Table12[Brand]))), ROWS($HC$1:IC69)))</f>
        <v>#NUM!</v>
      </c>
      <c r="IG71" s="13" t="e">
        <f t="array" ref="IG71">INDEX(Table12[SKU], SMALL(IF(IG$2=Table12[Brand], MATCH(ROW(Table12[Brand]), ROW(Table12[Brand]))), ROWS($HC$1:ID69)))</f>
        <v>#NUM!</v>
      </c>
      <c r="IH71" s="13" t="e">
        <f t="array" ref="IH71">INDEX(Table12[SKU], SMALL(IF(IH$2=Table12[Brand], MATCH(ROW(Table12[Brand]), ROW(Table12[Brand]))), ROWS($HC$1:IE69)))</f>
        <v>#NUM!</v>
      </c>
      <c r="II71" s="13" t="e">
        <f t="array" ref="II71">INDEX(Table12[SKU], SMALL(IF(II$2=Table12[Brand], MATCH(ROW(Table12[Brand]), ROW(Table12[Brand]))), ROWS($HC$1:IF69)))</f>
        <v>#NUM!</v>
      </c>
      <c r="IJ71" s="13" t="e">
        <f t="array" ref="IJ71">INDEX(Table12[SKU], SMALL(IF(IJ$2=Table12[Brand], MATCH(ROW(Table12[Brand]), ROW(Table12[Brand]))), ROWS($HC$1:IG69)))</f>
        <v>#NUM!</v>
      </c>
      <c r="IL71" t="s">
        <v>417</v>
      </c>
      <c r="IM71" t="s">
        <v>509</v>
      </c>
      <c r="IN71" s="13">
        <f t="shared" si="1"/>
        <v>0</v>
      </c>
    </row>
    <row r="72" spans="33:248">
      <c r="AG72" s="2" t="s">
        <v>116</v>
      </c>
      <c r="AH72" s="3" t="s">
        <v>117</v>
      </c>
      <c r="AJ72" s="13" t="e" cm="1">
        <f t="array" ref="AJ72">INDEX(Table4[activity], SMALL(IF(AJ$2=Table4[subcategory], MATCH(ROW(Table4[subcategory]), ROW(Table4[subcategory]))), ROWS($AG$1:AG70)))</f>
        <v>#NUM!</v>
      </c>
      <c r="AK72" s="13" t="e" cm="1">
        <f t="array" ref="AK72">INDEX(Table4[activity], SMALL(IF(AK$2=Table4[subcategory], MATCH(ROW(Table4[subcategory]), ROW(Table4[subcategory]))), ROWS($AG$1:AH70)))</f>
        <v>#NUM!</v>
      </c>
      <c r="AL72" s="13" t="e" cm="1">
        <f t="array" ref="AL72">INDEX(Table4[activity], SMALL(IF(AL$2=Table4[subcategory], MATCH(ROW(Table4[subcategory]), ROW(Table4[subcategory]))), ROWS($AG$1:AI70)))</f>
        <v>#NUM!</v>
      </c>
      <c r="AM72" s="13" t="e" cm="1">
        <f t="array" ref="AM72">INDEX(Table4[activity], SMALL(IF(AM$2=Table4[subcategory], MATCH(ROW(Table4[subcategory]), ROW(Table4[subcategory]))), ROWS($AG$1:AJ70)))</f>
        <v>#NUM!</v>
      </c>
      <c r="AN72" s="13" t="e" cm="1">
        <f t="array" ref="AN72">INDEX(Table4[activity], SMALL(IF(AN$2=Table4[subcategory], MATCH(ROW(Table4[subcategory]), ROW(Table4[subcategory]))), ROWS($AG$1:AK70)))</f>
        <v>#NUM!</v>
      </c>
      <c r="AO72" s="13" t="e" cm="1">
        <f t="array" ref="AO72">INDEX(Table4[activity], SMALL(IF(AO$2=Table4[subcategory], MATCH(ROW(Table4[subcategory]), ROW(Table4[subcategory]))), ROWS($AG$1:AL70)))</f>
        <v>#NUM!</v>
      </c>
      <c r="AP72" s="13" t="e" cm="1">
        <f t="array" ref="AP72">INDEX(Table4[activity], SMALL(IF(AP$2=Table4[subcategory], MATCH(ROW(Table4[subcategory]), ROW(Table4[subcategory]))), ROWS($AG$1:AM70)))</f>
        <v>#NUM!</v>
      </c>
      <c r="AQ72" s="13" t="e" cm="1">
        <f t="array" ref="AQ72">INDEX(Table4[activity], SMALL(IF(AQ$2=Table4[subcategory], MATCH(ROW(Table4[subcategory]), ROW(Table4[subcategory]))), ROWS($AG$1:AN70)))</f>
        <v>#NUM!</v>
      </c>
      <c r="AR72" s="13" t="e" cm="1">
        <f t="array" ref="AR72">INDEX(Table4[activity], SMALL(IF(AR$2=Table4[subcategory], MATCH(ROW(Table4[subcategory]), ROW(Table4[subcategory]))), ROWS($AG$1:AO70)))</f>
        <v>#NUM!</v>
      </c>
      <c r="AS72" s="13" t="e" cm="1">
        <f t="array" ref="AS72">INDEX(Table4[activity], SMALL(IF(AS$2=Table4[subcategory], MATCH(ROW(Table4[subcategory]), ROW(Table4[subcategory]))), ROWS($AG$1:AP70)))</f>
        <v>#NUM!</v>
      </c>
      <c r="AT72" s="13" t="e" cm="1">
        <f t="array" ref="AT72">INDEX(Table4[activity], SMALL(IF(AT$2=Table4[subcategory], MATCH(ROW(Table4[subcategory]), ROW(Table4[subcategory]))), ROWS($AG$1:AQ70)))</f>
        <v>#NUM!</v>
      </c>
      <c r="AU72" s="13" t="e" cm="1">
        <f t="array" ref="AU72">INDEX(Table4[activity], SMALL(IF(AU$2=Table4[subcategory], MATCH(ROW(Table4[subcategory]), ROW(Table4[subcategory]))), ROWS($AG$1:AR70)))</f>
        <v>#NUM!</v>
      </c>
      <c r="AV72" s="13" t="e" cm="1">
        <f t="array" ref="AV72">INDEX(Table4[activity], SMALL(IF(AV$2=Table4[subcategory], MATCH(ROW(Table4[subcategory]), ROW(Table4[subcategory]))), ROWS($AG$1:AS70)))</f>
        <v>#NUM!</v>
      </c>
      <c r="AW72" s="13" t="e" cm="1">
        <f t="array" ref="AW72">INDEX(Table4[activity], SMALL(IF(AW$2=Table4[subcategory], MATCH(ROW(Table4[subcategory]), ROW(Table4[subcategory]))), ROWS($AG$1:AT70)))</f>
        <v>#NUM!</v>
      </c>
      <c r="AX72" s="13" t="e" cm="1">
        <f t="array" ref="AX72">INDEX(Table4[activity], SMALL(IF(AX$2=Table4[subcategory], MATCH(ROW(Table4[subcategory]), ROW(Table4[subcategory]))), ROWS($AG$1:AU70)))</f>
        <v>#NUM!</v>
      </c>
      <c r="AY72" s="13" t="e" cm="1">
        <f t="array" ref="AY72">INDEX(Table4[activity], SMALL(IF(AY$2=Table4[subcategory], MATCH(ROW(Table4[subcategory]), ROW(Table4[subcategory]))), ROWS($AG$1:AV70)))</f>
        <v>#NUM!</v>
      </c>
      <c r="AZ72" s="13" t="e" cm="1">
        <f t="array" ref="AZ72">INDEX(Table4[activity], SMALL(IF(AZ$2=Table4[subcategory], MATCH(ROW(Table4[subcategory]), ROW(Table4[subcategory]))), ROWS($AG$1:AW70)))</f>
        <v>#NUM!</v>
      </c>
      <c r="BA72" s="13" t="e" cm="1">
        <f t="array" ref="BA72">INDEX(Table4[activity], SMALL(IF(BA$2=Table4[subcategory], MATCH(ROW(Table4[subcategory]), ROW(Table4[subcategory]))), ROWS($AG$1:AX70)))</f>
        <v>#NUM!</v>
      </c>
      <c r="BB72" s="13" t="e" cm="1">
        <f t="array" ref="BB72">INDEX(Table4[activity], SMALL(IF(BB$2=Table4[subcategory], MATCH(ROW(Table4[subcategory]), ROW(Table4[subcategory]))), ROWS($AG$1:AY70)))</f>
        <v>#NUM!</v>
      </c>
      <c r="BD72" s="13" t="s">
        <v>87</v>
      </c>
      <c r="BE72" s="13" t="s">
        <v>85</v>
      </c>
      <c r="BG72" s="13" t="e">
        <f t="array" ref="BG72">INDEX(Table5[subactivity], SMALL(IF(BG$2=Table5[activity], MATCH(ROW(Table5[activity]), ROW(Table5[activity]))), ROWS($BD$1:BD70)))</f>
        <v>#NUM!</v>
      </c>
      <c r="BH72" s="13" t="e">
        <f t="array" ref="BH72">INDEX(Table5[subactivity], SMALL(IF(BH$2=Table5[activity], MATCH(ROW(Table5[activity]), ROW(Table5[activity]))), ROWS($BD$1:BE70)))</f>
        <v>#NUM!</v>
      </c>
      <c r="BI72" s="13" t="e">
        <f t="array" ref="BI72">INDEX(Table5[subactivity], SMALL(IF(BI$2=Table5[activity], MATCH(ROW(Table5[activity]), ROW(Table5[activity]))), ROWS($BD$1:BF70)))</f>
        <v>#NUM!</v>
      </c>
      <c r="BJ72" s="13" t="e">
        <f t="array" ref="BJ72">INDEX(Table5[subactivity], SMALL(IF(BJ$2=Table5[activity], MATCH(ROW(Table5[activity]), ROW(Table5[activity]))), ROWS($BD$1:BG70)))</f>
        <v>#NUM!</v>
      </c>
      <c r="BK72" s="13" t="e">
        <f t="array" ref="BK72">INDEX(Table5[subactivity], SMALL(IF(BK$2=Table5[activity], MATCH(ROW(Table5[activity]), ROW(Table5[activity]))), ROWS($BD$1:BH70)))</f>
        <v>#NUM!</v>
      </c>
      <c r="BL72" s="13" t="e">
        <f t="array" ref="BL72">INDEX(Table5[subactivity], SMALL(IF(BL$2=Table5[activity], MATCH(ROW(Table5[activity]), ROW(Table5[activity]))), ROWS($BD$1:BI70)))</f>
        <v>#NUM!</v>
      </c>
      <c r="BM72" s="13" t="e">
        <f t="array" ref="BM72">INDEX(Table5[subactivity], SMALL(IF(BM$2=Table5[activity], MATCH(ROW(Table5[activity]), ROW(Table5[activity]))), ROWS($BD$1:BJ70)))</f>
        <v>#NUM!</v>
      </c>
      <c r="BN72" s="13" t="e">
        <f t="array" ref="BN72">INDEX(Table5[subactivity], SMALL(IF(BN$2=Table5[activity], MATCH(ROW(Table5[activity]), ROW(Table5[activity]))), ROWS($BD$1:BK70)))</f>
        <v>#NUM!</v>
      </c>
      <c r="BO72" s="13" t="e">
        <f t="array" ref="BO72">INDEX(Table5[subactivity], SMALL(IF(BO$2=Table5[activity], MATCH(ROW(Table5[activity]), ROW(Table5[activity]))), ROWS($BD$1:BL70)))</f>
        <v>#NUM!</v>
      </c>
      <c r="BP72" s="13" t="e">
        <f t="array" ref="BP72">INDEX(Table5[subactivity], SMALL(IF(BP$2=Table5[activity], MATCH(ROW(Table5[activity]), ROW(Table5[activity]))), ROWS($BD$1:BM70)))</f>
        <v>#NUM!</v>
      </c>
      <c r="BQ72" s="13" t="e">
        <f t="array" ref="BQ72">INDEX(Table5[subactivity], SMALL(IF(BQ$2=Table5[activity], MATCH(ROW(Table5[activity]), ROW(Table5[activity]))), ROWS($BD$1:BN70)))</f>
        <v>#NUM!</v>
      </c>
      <c r="BR72" s="13" t="e">
        <f t="array" ref="BR72">INDEX(Table5[subactivity], SMALL(IF(BR$2=Table5[activity], MATCH(ROW(Table5[activity]), ROW(Table5[activity]))), ROWS($BD$1:BO70)))</f>
        <v>#NUM!</v>
      </c>
      <c r="BS72" s="13" t="e">
        <f t="array" ref="BS72">INDEX(Table5[subactivity], SMALL(IF(BS$2=Table5[activity], MATCH(ROW(Table5[activity]), ROW(Table5[activity]))), ROWS($BD$1:BP70)))</f>
        <v>#NUM!</v>
      </c>
      <c r="BT72" s="13" t="e">
        <f t="array" ref="BT72">INDEX(Table5[subactivity], SMALL(IF(BT$2=Table5[activity], MATCH(ROW(Table5[activity]), ROW(Table5[activity]))), ROWS($BD$1:BQ70)))</f>
        <v>#NUM!</v>
      </c>
      <c r="BU72" s="13" t="e">
        <f t="array" ref="BU72">INDEX(Table5[subactivity], SMALL(IF(BU$2=Table5[activity], MATCH(ROW(Table5[activity]), ROW(Table5[activity]))), ROWS($BD$1:BR70)))</f>
        <v>#NUM!</v>
      </c>
      <c r="BV72" s="13" t="e">
        <f t="array" ref="BV72">INDEX(Table5[subactivity], SMALL(IF(BV$2=Table5[activity], MATCH(ROW(Table5[activity]), ROW(Table5[activity]))), ROWS($BD$1:BS70)))</f>
        <v>#NUM!</v>
      </c>
      <c r="BW72" s="13" t="e">
        <f t="array" ref="BW72">INDEX(Table5[subactivity], SMALL(IF(BW$2=Table5[activity], MATCH(ROW(Table5[activity]), ROW(Table5[activity]))), ROWS($BD$1:BT70)))</f>
        <v>#NUM!</v>
      </c>
      <c r="BX72" s="13" t="e">
        <f t="array" ref="BX72">INDEX(Table5[subactivity], SMALL(IF(BX$2=Table5[activity], MATCH(ROW(Table5[activity]), ROW(Table5[activity]))), ROWS($BD$1:BU70)))</f>
        <v>#NUM!</v>
      </c>
      <c r="BY72" s="13" t="e">
        <f t="array" ref="BY72">INDEX(Table5[subactivity], SMALL(IF(BY$2=Table5[activity], MATCH(ROW(Table5[activity]), ROW(Table5[activity]))), ROWS($BD$1:BV70)))</f>
        <v>#NUM!</v>
      </c>
      <c r="BZ72" s="13" t="e">
        <f t="array" ref="BZ72">INDEX(Table5[subactivity], SMALL(IF(BZ$2=Table5[activity], MATCH(ROW(Table5[activity]), ROW(Table5[activity]))), ROWS($BD$1:BW70)))</f>
        <v>#NUM!</v>
      </c>
      <c r="CA72" s="13" t="e">
        <f t="array" ref="CA72">INDEX(Table5[subactivity], SMALL(IF(CA$2=Table5[activity], MATCH(ROW(Table5[activity]), ROW(Table5[activity]))), ROWS($BD$1:BX70)))</f>
        <v>#NUM!</v>
      </c>
      <c r="CB72" s="13" t="e">
        <f t="array" ref="CB72">INDEX(Table5[subactivity], SMALL(IF(CB$2=Table5[activity], MATCH(ROW(Table5[activity]), ROW(Table5[activity]))), ROWS($BD$1:BY70)))</f>
        <v>#NUM!</v>
      </c>
      <c r="CC72" s="13" t="e">
        <f t="array" ref="CC72">INDEX(Table5[subactivity], SMALL(IF(CC$2=Table5[activity], MATCH(ROW(Table5[activity]), ROW(Table5[activity]))), ROWS($BD$1:BZ70)))</f>
        <v>#NUM!</v>
      </c>
      <c r="CD72" s="13" t="e">
        <f t="array" ref="CD72">INDEX(Table5[subactivity], SMALL(IF(CD$2=Table5[activity], MATCH(ROW(Table5[activity]), ROW(Table5[activity]))), ROWS($BD$1:CA70)))</f>
        <v>#NUM!</v>
      </c>
      <c r="CE72" s="13" t="e">
        <f t="array" ref="CE72">INDEX(Table5[subactivity], SMALL(IF(CE$2=Table5[activity], MATCH(ROW(Table5[activity]), ROW(Table5[activity]))), ROWS($BD$1:CB70)))</f>
        <v>#NUM!</v>
      </c>
      <c r="CF72" s="13" t="e">
        <f t="array" ref="CF72">INDEX(Table5[subactivity], SMALL(IF(CF$2=Table5[activity], MATCH(ROW(Table5[activity]), ROW(Table5[activity]))), ROWS($BD$1:CC70)))</f>
        <v>#NUM!</v>
      </c>
      <c r="CG72" s="13" t="e">
        <f t="array" ref="CG72">INDEX(Table5[subactivity], SMALL(IF(CG$2=Table5[activity], MATCH(ROW(Table5[activity]), ROW(Table5[activity]))), ROWS($BD$1:CD70)))</f>
        <v>#NUM!</v>
      </c>
      <c r="CH72" s="13" t="e">
        <f t="array" ref="CH72">INDEX(Table5[subactivity], SMALL(IF(CH$2=Table5[activity], MATCH(ROW(Table5[activity]), ROW(Table5[activity]))), ROWS($BD$1:CE70)))</f>
        <v>#NUM!</v>
      </c>
      <c r="CI72" s="13" t="e">
        <f t="array" ref="CI72">INDEX(Table5[subactivity], SMALL(IF(CI$2=Table5[activity], MATCH(ROW(Table5[activity]), ROW(Table5[activity]))), ROWS($BD$1:CF70)))</f>
        <v>#NUM!</v>
      </c>
      <c r="CJ72" s="13" t="e">
        <f t="array" ref="CJ72">INDEX(Table5[subactivity], SMALL(IF(CJ$2=Table5[activity], MATCH(ROW(Table5[activity]), ROW(Table5[activity]))), ROWS($BD$1:CG70)))</f>
        <v>#NUM!</v>
      </c>
      <c r="CK72" s="13" t="e">
        <f t="array" ref="CK72">INDEX(Table5[subactivity], SMALL(IF(CK$2=Table5[activity], MATCH(ROW(Table5[activity]), ROW(Table5[activity]))), ROWS($BD$1:CH70)))</f>
        <v>#NUM!</v>
      </c>
      <c r="CL72" s="13" t="e">
        <f t="array" ref="CL72">INDEX(Table5[subactivity], SMALL(IF(CL$2=Table5[activity], MATCH(ROW(Table5[activity]), ROW(Table5[activity]))), ROWS($BD$1:CI70)))</f>
        <v>#NUM!</v>
      </c>
      <c r="CM72" s="13" t="e">
        <f t="array" ref="CM72">INDEX(Table5[subactivity], SMALL(IF(CM$2=Table5[activity], MATCH(ROW(Table5[activity]), ROW(Table5[activity]))), ROWS($BD$1:CJ70)))</f>
        <v>#NUM!</v>
      </c>
      <c r="CN72" s="13" t="e">
        <f t="array" ref="CN72">INDEX(Table5[subactivity], SMALL(IF(CN$2=Table5[activity], MATCH(ROW(Table5[activity]), ROW(Table5[activity]))), ROWS($BD$1:CK70)))</f>
        <v>#NUM!</v>
      </c>
      <c r="CO72" s="13" t="e">
        <f t="array" ref="CO72">INDEX(Table5[subactivity], SMALL(IF(CO$2=Table5[activity], MATCH(ROW(Table5[activity]), ROW(Table5[activity]))), ROWS($BD$1:CL70)))</f>
        <v>#NUM!</v>
      </c>
      <c r="CP72" s="13" t="e">
        <f t="array" ref="CP72">INDEX(Table5[subactivity], SMALL(IF(CP$2=Table5[activity], MATCH(ROW(Table5[activity]), ROW(Table5[activity]))), ROWS($BD$1:CM70)))</f>
        <v>#NUM!</v>
      </c>
      <c r="EB72" s="13" t="s">
        <v>179</v>
      </c>
      <c r="EC72" s="13" t="s">
        <v>259</v>
      </c>
      <c r="EE72" s="13" t="e">
        <f t="array" ref="EE72">INDEX(Table9[subaccount], SMALL(IF(EE$2=Table9[account], MATCH(ROW(Table9[account]), ROW(Table9[account]))), ROWS($EB$1:EB70)))</f>
        <v>#NUM!</v>
      </c>
      <c r="EF72" s="13" t="e">
        <f t="array" ref="EF72">INDEX(Table9[subaccount], SMALL(IF(EF$2=Table9[account], MATCH(ROW(Table9[account]), ROW(Table9[account]))), ROWS($EB$1:EC70)))</f>
        <v>#NUM!</v>
      </c>
      <c r="EG72" s="13" t="e">
        <f t="array" ref="EG72">INDEX(Table9[subaccount], SMALL(IF(EG$2=Table9[account], MATCH(ROW(Table9[account]), ROW(Table9[account]))), ROWS($EB$1:ED70)))</f>
        <v>#NUM!</v>
      </c>
      <c r="EH72" s="13" t="e">
        <f t="array" ref="EH72">INDEX(Table9[subaccount], SMALL(IF(EH$2=Table9[account], MATCH(ROW(Table9[account]), ROW(Table9[account]))), ROWS($EB$1:EE70)))</f>
        <v>#NUM!</v>
      </c>
      <c r="EI72" s="13" t="e">
        <f t="array" ref="EI72">INDEX(Table9[subaccount], SMALL(IF(EI$2=Table9[account], MATCH(ROW(Table9[account]), ROW(Table9[account]))), ROWS($EB$1:EF70)))</f>
        <v>#NUM!</v>
      </c>
      <c r="EJ72" s="13" t="e">
        <f t="array" ref="EJ72">INDEX(Table9[subaccount], SMALL(IF(EJ$2=Table9[account], MATCH(ROW(Table9[account]), ROW(Table9[account]))), ROWS($EB$1:EG70)))</f>
        <v>#NUM!</v>
      </c>
      <c r="EK72" s="13" t="e">
        <f t="array" ref="EK72">INDEX(Table9[subaccount], SMALL(IF(EK$2=Table9[account], MATCH(ROW(Table9[account]), ROW(Table9[account]))), ROWS($EB$1:EH70)))</f>
        <v>#NUM!</v>
      </c>
      <c r="EL72" s="13" t="e">
        <f t="array" ref="EL72">INDEX(Table9[subaccount], SMALL(IF(EL$2=Table9[account], MATCH(ROW(Table9[account]), ROW(Table9[account]))), ROWS($EB$1:EI70)))</f>
        <v>#NUM!</v>
      </c>
      <c r="EM72" s="13" t="e">
        <f t="array" ref="EM72">INDEX(Table9[subaccount], SMALL(IF(EM$2=Table9[account], MATCH(ROW(Table9[account]), ROW(Table9[account]))), ROWS($EB$1:EJ70)))</f>
        <v>#NUM!</v>
      </c>
      <c r="EN72" s="13" t="e">
        <f t="array" ref="EN72">INDEX(Table9[subaccount], SMALL(IF(EN$2=Table9[account], MATCH(ROW(Table9[account]), ROW(Table9[account]))), ROWS($EB$1:EK70)))</f>
        <v>#NUM!</v>
      </c>
      <c r="EO72" s="13" t="e">
        <f t="array" ref="EO72">INDEX(Table9[subaccount], SMALL(IF(EO$2=Table9[account], MATCH(ROW(Table9[account]), ROW(Table9[account]))), ROWS($EB$1:EL70)))</f>
        <v>#NUM!</v>
      </c>
      <c r="EP72" s="13" t="e">
        <f t="array" ref="EP72">INDEX(Table9[subaccount], SMALL(IF(EP$2=Table9[account], MATCH(ROW(Table9[account]), ROW(Table9[account]))), ROWS($EB$1:EM70)))</f>
        <v>#NUM!</v>
      </c>
      <c r="EQ72" s="13" t="e">
        <f t="array" ref="EQ72">INDEX(Table9[subaccount], SMALL(IF(EQ$2=Table9[account], MATCH(ROW(Table9[account]), ROW(Table9[account]))), ROWS($EB$1:EN70)))</f>
        <v>#NUM!</v>
      </c>
      <c r="ER72" s="13" t="e">
        <f t="array" ref="ER72">INDEX(Table9[subaccount], SMALL(IF(ER$2=Table9[account], MATCH(ROW(Table9[account]), ROW(Table9[account]))), ROWS($EB$1:EO70)))</f>
        <v>#NUM!</v>
      </c>
      <c r="ES72" s="13" t="e">
        <f t="array" ref="ES72">INDEX(Table9[subaccount], SMALL(IF(ES$2=Table9[account], MATCH(ROW(Table9[account]), ROW(Table9[account]))), ROWS($EB$1:EP70)))</f>
        <v>#NUM!</v>
      </c>
      <c r="ET72" s="13" t="e">
        <f t="array" ref="ET72">INDEX(Table9[subaccount], SMALL(IF(ET$2=Table9[account], MATCH(ROW(Table9[account]), ROW(Table9[account]))), ROWS($EB$1:EQ70)))</f>
        <v>#NUM!</v>
      </c>
      <c r="EU72" s="13" t="e">
        <f t="array" ref="EU72">INDEX(Table9[subaccount], SMALL(IF(EU$2=Table9[account], MATCH(ROW(Table9[account]), ROW(Table9[account]))), ROWS($EB$1:ER70)))</f>
        <v>#NUM!</v>
      </c>
      <c r="EV72" s="13" t="e">
        <f t="array" ref="EV72">INDEX(Table9[subaccount], SMALL(IF(EV$2=Table9[account], MATCH(ROW(Table9[account]), ROW(Table9[account]))), ROWS($EB$1:ES70)))</f>
        <v>#NUM!</v>
      </c>
      <c r="EW72" s="13" t="e">
        <f t="array" ref="EW72">INDEX(Table9[subaccount], SMALL(IF(EW$2=Table9[account], MATCH(ROW(Table9[account]), ROW(Table9[account]))), ROWS($EB$1:ET70)))</f>
        <v>#NUM!</v>
      </c>
      <c r="EX72" s="13" t="e">
        <f t="array" ref="EX72">INDEX(Table9[subaccount], SMALL(IF(EX$2=Table9[account], MATCH(ROW(Table9[account]), ROW(Table9[account]))), ROWS($EB$1:EU70)))</f>
        <v>#NUM!</v>
      </c>
      <c r="EY72" s="13" t="e">
        <f t="array" ref="EY72">INDEX(Table9[subaccount], SMALL(IF(EY$2=Table9[account], MATCH(ROW(Table9[account]), ROW(Table9[account]))), ROWS($EB$1:EV70)))</f>
        <v>#NUM!</v>
      </c>
      <c r="EZ72" s="13" t="e">
        <f t="array" ref="EZ72">INDEX(Table9[subaccount], SMALL(IF(EZ$2=Table9[account], MATCH(ROW(Table9[account]), ROW(Table9[account]))), ROWS($EB$1:EW70)))</f>
        <v>#NUM!</v>
      </c>
      <c r="FA72" s="13" t="e">
        <f t="array" ref="FA72">INDEX(Table9[subaccount], SMALL(IF(FA$2=Table9[account], MATCH(ROW(Table9[account]), ROW(Table9[account]))), ROWS($EB$1:EX70)))</f>
        <v>#NUM!</v>
      </c>
      <c r="FB72" s="13" t="e">
        <f t="array" ref="FB72">INDEX(Table9[subaccount], SMALL(IF(FB$2=Table9[account], MATCH(ROW(Table9[account]), ROW(Table9[account]))), ROWS($EB$1:EY70)))</f>
        <v>#NUM!</v>
      </c>
      <c r="FC72" s="13" t="e">
        <f t="array" ref="FC72">INDEX(Table9[subaccount], SMALL(IF(FC$2=Table9[account], MATCH(ROW(Table9[account]), ROW(Table9[account]))), ROWS($EB$1:EZ70)))</f>
        <v>#NUM!</v>
      </c>
      <c r="FD72" s="13" t="e">
        <f t="array" ref="FD72">INDEX(Table9[subaccount], SMALL(IF(FD$2=Table9[account], MATCH(ROW(Table9[account]), ROW(Table9[account]))), ROWS($EB$1:FA70)))</f>
        <v>#NUM!</v>
      </c>
      <c r="FE72" s="13" t="e">
        <f t="array" ref="FE72">INDEX(Table9[subaccount], SMALL(IF(FE$2=Table9[account], MATCH(ROW(Table9[account]), ROW(Table9[account]))), ROWS($EB$1:FB70)))</f>
        <v>#NUM!</v>
      </c>
      <c r="FF72" s="13" t="e">
        <f t="array" ref="FF72">INDEX(Table9[subaccount], SMALL(IF(FF$2=Table9[account], MATCH(ROW(Table9[account]), ROW(Table9[account]))), ROWS($EB$1:FC70)))</f>
        <v>#NUM!</v>
      </c>
      <c r="FG72" s="13" t="e">
        <f t="array" ref="FG72">INDEX(Table9[subaccount], SMALL(IF(FG$2=Table9[account], MATCH(ROW(Table9[account]), ROW(Table9[account]))), ROWS($EB$1:FD70)))</f>
        <v>#NUM!</v>
      </c>
      <c r="FH72" s="13" t="e">
        <f t="array" ref="FH72">INDEX(Table9[subaccount], SMALL(IF(FH$2=Table9[account], MATCH(ROW(Table9[account]), ROW(Table9[account]))), ROWS($EB$1:FE70)))</f>
        <v>#NUM!</v>
      </c>
      <c r="FI72" s="13" t="e">
        <f t="array" ref="FI72">INDEX(Table9[subaccount], SMALL(IF(FI$2=Table9[account], MATCH(ROW(Table9[account]), ROW(Table9[account]))), ROWS($EB$1:FF70)))</f>
        <v>#NUM!</v>
      </c>
      <c r="FJ72" s="13" t="e">
        <f t="array" ref="FJ72">INDEX(Table9[subaccount], SMALL(IF(FJ$2=Table9[account], MATCH(ROW(Table9[account]), ROW(Table9[account]))), ROWS($EB$1:FG70)))</f>
        <v>#NUM!</v>
      </c>
      <c r="FK72" s="13" t="e">
        <f t="array" ref="FK72">INDEX(Table9[subaccount], SMALL(IF(FK$2=Table9[account], MATCH(ROW(Table9[account]), ROW(Table9[account]))), ROWS($EB$1:FH70)))</f>
        <v>#NUM!</v>
      </c>
      <c r="FL72" s="13" t="e">
        <f t="array" ref="FL72">INDEX(Table9[subaccount], SMALL(IF(FL$2=Table9[account], MATCH(ROW(Table9[account]), ROW(Table9[account]))), ROWS($EB$1:FI70)))</f>
        <v>#NUM!</v>
      </c>
      <c r="FM72" s="13" t="e">
        <f t="array" ref="FM72">INDEX(Table9[subaccount], SMALL(IF(FM$2=Table9[account], MATCH(ROW(Table9[account]), ROW(Table9[account]))), ROWS($EB$1:FJ70)))</f>
        <v>#NUM!</v>
      </c>
      <c r="FN72" s="13" t="e">
        <f t="array" ref="FN72">INDEX(Table9[subaccount], SMALL(IF(FN$2=Table9[account], MATCH(ROW(Table9[account]), ROW(Table9[account]))), ROWS($EB$1:FK70)))</f>
        <v>#NUM!</v>
      </c>
      <c r="FO72" s="13" t="e">
        <f t="array" ref="FO72">INDEX(Table9[subaccount], SMALL(IF(FO$2=Table9[account], MATCH(ROW(Table9[account]), ROW(Table9[account]))), ROWS($EB$1:FL70)))</f>
        <v>#NUM!</v>
      </c>
      <c r="FP72" s="13" t="e">
        <f t="array" ref="FP72">INDEX(Table9[subaccount], SMALL(IF(FP$2=Table9[account], MATCH(ROW(Table9[account]), ROW(Table9[account]))), ROWS($EB$1:FM70)))</f>
        <v>#NUM!</v>
      </c>
      <c r="FQ72" s="13" t="e">
        <f t="array" ref="FQ72">INDEX(Table9[subaccount], SMALL(IF(FQ$2=Table9[account], MATCH(ROW(Table9[account]), ROW(Table9[account]))), ROWS($EB$1:FN70)))</f>
        <v>#NUM!</v>
      </c>
      <c r="FR72" s="13" t="e">
        <f t="array" ref="FR72">INDEX(Table9[subaccount], SMALL(IF(FR$2=Table9[account], MATCH(ROW(Table9[account]), ROW(Table9[account]))), ROWS($EB$1:FO70)))</f>
        <v>#NUM!</v>
      </c>
      <c r="FS72" s="13" t="e">
        <f t="array" ref="FS72">INDEX(Table9[subaccount], SMALL(IF(FS$2=Table9[account], MATCH(ROW(Table9[account]), ROW(Table9[account]))), ROWS($EB$1:FP70)))</f>
        <v>#NUM!</v>
      </c>
      <c r="FT72" s="13" t="e">
        <f t="array" ref="FT72">INDEX(Table9[subaccount], SMALL(IF(FT$2=Table9[account], MATCH(ROW(Table9[account]), ROW(Table9[account]))), ROWS($EB$1:FQ70)))</f>
        <v>#NUM!</v>
      </c>
      <c r="FU72" s="13" t="e">
        <f t="array" ref="FU72">INDEX(Table9[subaccount], SMALL(IF(FU$2=Table9[account], MATCH(ROW(Table9[account]), ROW(Table9[account]))), ROWS($EB$1:FR70)))</f>
        <v>#NUM!</v>
      </c>
      <c r="FV72" s="13" t="e">
        <f t="array" ref="FV72">INDEX(Table9[subaccount], SMALL(IF(FV$2=Table9[account], MATCH(ROW(Table9[account]), ROW(Table9[account]))), ROWS($EB$1:FS70)))</f>
        <v>#NUM!</v>
      </c>
      <c r="FW72" s="13" t="e">
        <f t="array" ref="FW72">INDEX(Table9[subaccount], SMALL(IF(FW$2=Table9[account], MATCH(ROW(Table9[account]), ROW(Table9[account]))), ROWS($EB$1:FT70)))</f>
        <v>#NUM!</v>
      </c>
      <c r="FX72" s="13" t="e">
        <f t="array" ref="FX72">INDEX(Table9[subaccount], SMALL(IF(FX$2=Table9[account], MATCH(ROW(Table9[account]), ROW(Table9[account]))), ROWS($EB$1:FU70)))</f>
        <v>#NUM!</v>
      </c>
      <c r="FY72" s="13" t="e">
        <f t="array" ref="FY72">INDEX(Table9[subaccount], SMALL(IF(FY$2=Table9[account], MATCH(ROW(Table9[account]), ROW(Table9[account]))), ROWS($EB$1:FV70)))</f>
        <v>#NUM!</v>
      </c>
      <c r="FZ72" s="13" t="e">
        <f t="array" ref="FZ72">INDEX(Table9[subaccount], SMALL(IF(FZ$2=Table9[account], MATCH(ROW(Table9[account]), ROW(Table9[account]))), ROWS($EB$1:FW70)))</f>
        <v>#NUM!</v>
      </c>
      <c r="GA72" s="13" t="e">
        <f t="array" ref="GA72">INDEX(Table9[subaccount], SMALL(IF(GA$2=Table9[account], MATCH(ROW(Table9[account]), ROW(Table9[account]))), ROWS($EB$1:FX70)))</f>
        <v>#NUM!</v>
      </c>
      <c r="GB72" s="13" t="e">
        <f t="array" ref="GB72">INDEX(Table9[subaccount], SMALL(IF(GB$2=Table9[account], MATCH(ROW(Table9[account]), ROW(Table9[account]))), ROWS($EB$1:FY70)))</f>
        <v>#NUM!</v>
      </c>
      <c r="GC72" s="13" t="e">
        <f t="array" ref="GC72">INDEX(Table9[subaccount], SMALL(IF(GC$2=Table9[account], MATCH(ROW(Table9[account]), ROW(Table9[account]))), ROWS($EB$1:FZ70)))</f>
        <v>#NUM!</v>
      </c>
      <c r="GD72" s="13" t="e">
        <f t="array" ref="GD72">INDEX(Table9[subaccount], SMALL(IF(GD$2=Table9[account], MATCH(ROW(Table9[account]), ROW(Table9[account]))), ROWS($EB$1:GA70)))</f>
        <v>#NUM!</v>
      </c>
      <c r="GE72" s="13" t="e">
        <f t="array" ref="GE72">INDEX(Table9[subaccount], SMALL(IF(GE$2=Table9[account], MATCH(ROW(Table9[account]), ROW(Table9[account]))), ROWS($EB$1:GB70)))</f>
        <v>#NUM!</v>
      </c>
      <c r="GF72" s="13" t="e">
        <f t="array" ref="GF72">INDEX(Table9[subaccount], SMALL(IF(GF$2=Table9[account], MATCH(ROW(Table9[account]), ROW(Table9[account]))), ROWS($EB$1:GC70)))</f>
        <v>#NUM!</v>
      </c>
      <c r="GG72" s="13" t="e">
        <f t="array" ref="GG72">INDEX(Table9[subaccount], SMALL(IF(GG$2=Table9[account], MATCH(ROW(Table9[account]), ROW(Table9[account]))), ROWS($EB$1:GD70)))</f>
        <v>#NUM!</v>
      </c>
      <c r="GH72" s="13" t="e">
        <f t="array" ref="GH72">INDEX(Table9[subaccount], SMALL(IF(GH$2=Table9[account], MATCH(ROW(Table9[account]), ROW(Table9[account]))), ROWS($EB$1:GE70)))</f>
        <v>#NUM!</v>
      </c>
      <c r="GI72" s="13" t="e">
        <f t="array" ref="GI72">INDEX(Table9[subaccount], SMALL(IF(GI$2=Table9[account], MATCH(ROW(Table9[account]), ROW(Table9[account]))), ROWS($EB$1:GF70)))</f>
        <v>#NUM!</v>
      </c>
      <c r="GJ72" s="13" t="e">
        <f t="array" ref="GJ72">INDEX(Table9[subaccount], SMALL(IF(GJ$2=Table9[account], MATCH(ROW(Table9[account]), ROW(Table9[account]))), ROWS($EB$1:GG70)))</f>
        <v>#NUM!</v>
      </c>
      <c r="GK72" s="13" t="e">
        <f t="array" ref="GK72">INDEX(Table9[subaccount], SMALL(IF(GK$2=Table9[account], MATCH(ROW(Table9[account]), ROW(Table9[account]))), ROWS($EB$1:GH70)))</f>
        <v>#NUM!</v>
      </c>
      <c r="GL72" s="13" t="e">
        <f t="array" ref="GL72">INDEX(Table9[subaccount], SMALL(IF(GL$2=Table9[account], MATCH(ROW(Table9[account]), ROW(Table9[account]))), ROWS($EB$1:GI70)))</f>
        <v>#NUM!</v>
      </c>
      <c r="GM72" s="13" t="e">
        <f t="array" ref="GM72">INDEX(Table9[subaccount], SMALL(IF(GM$2=Table9[account], MATCH(ROW(Table9[account]), ROW(Table9[account]))), ROWS($EB$1:GJ70)))</f>
        <v>#NUM!</v>
      </c>
      <c r="GN72" s="13" t="e">
        <f t="array" ref="GN72">INDEX(Table9[subaccount], SMALL(IF(GN$2=Table9[account], MATCH(ROW(Table9[account]), ROW(Table9[account]))), ROWS($EB$1:GK70)))</f>
        <v>#NUM!</v>
      </c>
      <c r="GO72" s="13" t="e">
        <f t="array" ref="GO72">INDEX(Table9[subaccount], SMALL(IF(GO$2=Table9[account], MATCH(ROW(Table9[account]), ROW(Table9[account]))), ROWS($EB$1:GL70)))</f>
        <v>#NUM!</v>
      </c>
      <c r="GP72" s="13" t="e">
        <f t="array" ref="GP72">INDEX(Table9[subaccount], SMALL(IF(GP$2=Table9[account], MATCH(ROW(Table9[account]), ROW(Table9[account]))), ROWS($EB$1:GM70)))</f>
        <v>#NUM!</v>
      </c>
      <c r="GQ72" s="13" t="e">
        <f t="array" ref="GQ72">INDEX(Table9[subaccount], SMALL(IF(GQ$2=Table9[account], MATCH(ROW(Table9[account]), ROW(Table9[account]))), ROWS($EB$1:GN70)))</f>
        <v>#NUM!</v>
      </c>
      <c r="GR72" s="13" t="e">
        <f t="array" ref="GR72">INDEX(Table9[subaccount], SMALL(IF(GR$2=Table9[account], MATCH(ROW(Table9[account]), ROW(Table9[account]))), ROWS($EB$1:GO70)))</f>
        <v>#NUM!</v>
      </c>
      <c r="GY72" s="13"/>
      <c r="GZ72" s="13"/>
      <c r="HA72" s="13"/>
      <c r="HC72" s="13" t="s">
        <v>417</v>
      </c>
      <c r="HD72" s="13" t="s">
        <v>510</v>
      </c>
      <c r="HF72" s="13" t="e">
        <f t="array" ref="HF72">INDEX(Table12[SKU], SMALL(IF(HF$2=Table12[Brand], MATCH(ROW(Table12[Brand]), ROW(Table12[Brand]))), ROWS($HC$1:HC70)))</f>
        <v>#NUM!</v>
      </c>
      <c r="HG72" s="13" t="e">
        <f t="array" ref="HG72">INDEX(Table12[SKU], SMALL(IF(HG$2=Table12[Brand], MATCH(ROW(Table12[Brand]), ROW(Table12[Brand]))), ROWS($HC$1:HD70)))</f>
        <v>#NUM!</v>
      </c>
      <c r="HH72" s="13" t="e">
        <f t="array" ref="HH72">INDEX(Table12[SKU], SMALL(IF(HH$2=Table12[Brand], MATCH(ROW(Table12[Brand]), ROW(Table12[Brand]))), ROWS($HC$1:HE70)))</f>
        <v>#NUM!</v>
      </c>
      <c r="HI72" s="13" t="e">
        <f t="array" ref="HI72">INDEX(Table12[SKU], SMALL(IF(HI$2=Table12[Brand], MATCH(ROW(Table12[Brand]), ROW(Table12[Brand]))), ROWS($HC$1:HF70)))</f>
        <v>#NUM!</v>
      </c>
      <c r="HJ72" s="13" t="e">
        <f t="array" ref="HJ72">INDEX(Table12[SKU], SMALL(IF(HJ$2=Table12[Brand], MATCH(ROW(Table12[Brand]), ROW(Table12[Brand]))), ROWS($HC$1:HG70)))</f>
        <v>#NUM!</v>
      </c>
      <c r="HK72" s="13" t="e">
        <f t="array" ref="HK72">INDEX(Table12[SKU], SMALL(IF(HK$2=Table12[Brand], MATCH(ROW(Table12[Brand]), ROW(Table12[Brand]))), ROWS($HC$1:HH70)))</f>
        <v>#NUM!</v>
      </c>
      <c r="HL72" s="13" t="e">
        <f t="array" ref="HL72">INDEX(Table12[SKU], SMALL(IF(HL$2=Table12[Brand], MATCH(ROW(Table12[Brand]), ROW(Table12[Brand]))), ROWS($HC$1:HI70)))</f>
        <v>#NUM!</v>
      </c>
      <c r="HM72" s="13" t="e">
        <f t="array" ref="HM72">INDEX(Table12[SKU], SMALL(IF(HM$2=Table12[Brand], MATCH(ROW(Table12[Brand]), ROW(Table12[Brand]))), ROWS($HC$1:HJ70)))</f>
        <v>#NUM!</v>
      </c>
      <c r="HN72" s="13" t="e">
        <f t="array" ref="HN72">INDEX(Table12[SKU], SMALL(IF(HN$2=Table12[Brand], MATCH(ROW(Table12[Brand]), ROW(Table12[Brand]))), ROWS($HC$1:HK70)))</f>
        <v>#NUM!</v>
      </c>
      <c r="HO72" s="13" t="e">
        <f t="array" ref="HO72">INDEX(Table12[SKU], SMALL(IF(HO$2=Table12[Brand], MATCH(ROW(Table12[Brand]), ROW(Table12[Brand]))), ROWS($HC$1:HL70)))</f>
        <v>#NUM!</v>
      </c>
      <c r="HP72" s="13" t="e">
        <f t="array" ref="HP72">INDEX(Table12[SKU], SMALL(IF(HP$2=Table12[Brand], MATCH(ROW(Table12[Brand]), ROW(Table12[Brand]))), ROWS($HC$1:HM70)))</f>
        <v>#NUM!</v>
      </c>
      <c r="HQ72" s="13" t="e">
        <f t="array" ref="HQ72">INDEX(Table12[SKU], SMALL(IF(HQ$2=Table12[Brand], MATCH(ROW(Table12[Brand]), ROW(Table12[Brand]))), ROWS($HC$1:HN70)))</f>
        <v>#NUM!</v>
      </c>
      <c r="HR72" s="13" t="e">
        <f t="array" ref="HR72">INDEX(Table12[SKU], SMALL(IF(HR$2=Table12[Brand], MATCH(ROW(Table12[Brand]), ROW(Table12[Brand]))), ROWS($HC$1:HO70)))</f>
        <v>#NUM!</v>
      </c>
      <c r="HS72" s="13" t="e">
        <f t="array" ref="HS72">INDEX(Table12[SKU], SMALL(IF(HS$2=Table12[Brand], MATCH(ROW(Table12[Brand]), ROW(Table12[Brand]))), ROWS($HC$1:HP70)))</f>
        <v>#NUM!</v>
      </c>
      <c r="HT72" s="13" t="e">
        <f t="array" ref="HT72">INDEX(Table12[SKU], SMALL(IF(HT$2=Table12[Brand], MATCH(ROW(Table12[Brand]), ROW(Table12[Brand]))), ROWS($HC$1:HQ70)))</f>
        <v>#NUM!</v>
      </c>
      <c r="HU72" s="13" t="e">
        <f t="array" ref="HU72">INDEX(Table12[SKU], SMALL(IF(HU$2=Table12[Brand], MATCH(ROW(Table12[Brand]), ROW(Table12[Brand]))), ROWS($HC$1:HR70)))</f>
        <v>#NUM!</v>
      </c>
      <c r="HV72" s="13" t="e">
        <f t="array" ref="HV72">INDEX(Table12[SKU], SMALL(IF(HV$2=Table12[Brand], MATCH(ROW(Table12[Brand]), ROW(Table12[Brand]))), ROWS($HC$1:HS70)))</f>
        <v>#NUM!</v>
      </c>
      <c r="HW72" s="13" t="e">
        <f t="array" ref="HW72">INDEX(Table12[SKU], SMALL(IF(HW$2=Table12[Brand], MATCH(ROW(Table12[Brand]), ROW(Table12[Brand]))), ROWS($HC$1:HT70)))</f>
        <v>#NUM!</v>
      </c>
      <c r="HX72" s="13" t="e">
        <f t="array" ref="HX72">INDEX(Table12[SKU], SMALL(IF(HX$2=Table12[Brand], MATCH(ROW(Table12[Brand]), ROW(Table12[Brand]))), ROWS($HC$1:HU70)))</f>
        <v>#NUM!</v>
      </c>
      <c r="HY72" s="13" t="e">
        <f t="array" ref="HY72">INDEX(Table12[SKU], SMALL(IF(HY$2=Table12[Brand], MATCH(ROW(Table12[Brand]), ROW(Table12[Brand]))), ROWS($HC$1:HV70)))</f>
        <v>#NUM!</v>
      </c>
      <c r="HZ72" s="13" t="e">
        <f t="array" ref="HZ72">INDEX(Table12[SKU], SMALL(IF(HZ$2=Table12[Brand], MATCH(ROW(Table12[Brand]), ROW(Table12[Brand]))), ROWS($HC$1:HW70)))</f>
        <v>#NUM!</v>
      </c>
      <c r="IA72" s="13" t="e">
        <f t="array" ref="IA72">INDEX(Table12[SKU], SMALL(IF(IA$2=Table12[Brand], MATCH(ROW(Table12[Brand]), ROW(Table12[Brand]))), ROWS($HC$1:HX70)))</f>
        <v>#NUM!</v>
      </c>
      <c r="IB72" s="13" t="e">
        <f t="array" ref="IB72">INDEX(Table12[SKU], SMALL(IF(IB$2=Table12[Brand], MATCH(ROW(Table12[Brand]), ROW(Table12[Brand]))), ROWS($HC$1:HY70)))</f>
        <v>#NUM!</v>
      </c>
      <c r="IC72" s="13" t="e">
        <f t="array" ref="IC72">INDEX(Table12[SKU], SMALL(IF(IC$2=Table12[Brand], MATCH(ROW(Table12[Brand]), ROW(Table12[Brand]))), ROWS($HC$1:HZ70)))</f>
        <v>#NUM!</v>
      </c>
      <c r="ID72" s="13" t="e">
        <f t="array" ref="ID72">INDEX(Table12[SKU], SMALL(IF(ID$2=Table12[Brand], MATCH(ROW(Table12[Brand]), ROW(Table12[Brand]))), ROWS($HC$1:IA70)))</f>
        <v>#NUM!</v>
      </c>
      <c r="IE72" s="13" t="e">
        <f t="array" ref="IE72">INDEX(Table12[SKU], SMALL(IF(IE$2=Table12[Brand], MATCH(ROW(Table12[Brand]), ROW(Table12[Brand]))), ROWS($HC$1:IB70)))</f>
        <v>#NUM!</v>
      </c>
      <c r="IF72" s="13" t="e">
        <f t="array" ref="IF72">INDEX(Table12[SKU], SMALL(IF(IF$2=Table12[Brand], MATCH(ROW(Table12[Brand]), ROW(Table12[Brand]))), ROWS($HC$1:IC70)))</f>
        <v>#NUM!</v>
      </c>
      <c r="IG72" s="13" t="e">
        <f t="array" ref="IG72">INDEX(Table12[SKU], SMALL(IF(IG$2=Table12[Brand], MATCH(ROW(Table12[Brand]), ROW(Table12[Brand]))), ROWS($HC$1:ID70)))</f>
        <v>#NUM!</v>
      </c>
      <c r="IH72" s="13" t="e">
        <f t="array" ref="IH72">INDEX(Table12[SKU], SMALL(IF(IH$2=Table12[Brand], MATCH(ROW(Table12[Brand]), ROW(Table12[Brand]))), ROWS($HC$1:IE70)))</f>
        <v>#NUM!</v>
      </c>
      <c r="II72" s="13" t="e">
        <f t="array" ref="II72">INDEX(Table12[SKU], SMALL(IF(II$2=Table12[Brand], MATCH(ROW(Table12[Brand]), ROW(Table12[Brand]))), ROWS($HC$1:IF70)))</f>
        <v>#NUM!</v>
      </c>
      <c r="IJ72" s="13" t="e">
        <f t="array" ref="IJ72">INDEX(Table12[SKU], SMALL(IF(IJ$2=Table12[Brand], MATCH(ROW(Table12[Brand]), ROW(Table12[Brand]))), ROWS($HC$1:IG70)))</f>
        <v>#NUM!</v>
      </c>
      <c r="IL72" t="s">
        <v>417</v>
      </c>
      <c r="IM72" t="s">
        <v>510</v>
      </c>
      <c r="IN72" s="13">
        <f t="shared" si="1"/>
        <v>0</v>
      </c>
    </row>
    <row r="73" spans="33:248">
      <c r="AG73" s="2" t="s">
        <v>116</v>
      </c>
      <c r="AH73" s="3" t="s">
        <v>118</v>
      </c>
      <c r="AJ73" s="13" t="e" cm="1">
        <f t="array" ref="AJ73">INDEX(Table4[activity], SMALL(IF(AJ$2=Table4[subcategory], MATCH(ROW(Table4[subcategory]), ROW(Table4[subcategory]))), ROWS($AG$1:AG71)))</f>
        <v>#NUM!</v>
      </c>
      <c r="AK73" s="13" t="e" cm="1">
        <f t="array" ref="AK73">INDEX(Table4[activity], SMALL(IF(AK$2=Table4[subcategory], MATCH(ROW(Table4[subcategory]), ROW(Table4[subcategory]))), ROWS($AG$1:AH71)))</f>
        <v>#NUM!</v>
      </c>
      <c r="AL73" s="13" t="e" cm="1">
        <f t="array" ref="AL73">INDEX(Table4[activity], SMALL(IF(AL$2=Table4[subcategory], MATCH(ROW(Table4[subcategory]), ROW(Table4[subcategory]))), ROWS($AG$1:AI71)))</f>
        <v>#NUM!</v>
      </c>
      <c r="AM73" s="13" t="e" cm="1">
        <f t="array" ref="AM73">INDEX(Table4[activity], SMALL(IF(AM$2=Table4[subcategory], MATCH(ROW(Table4[subcategory]), ROW(Table4[subcategory]))), ROWS($AG$1:AJ71)))</f>
        <v>#NUM!</v>
      </c>
      <c r="AN73" s="13" t="e" cm="1">
        <f t="array" ref="AN73">INDEX(Table4[activity], SMALL(IF(AN$2=Table4[subcategory], MATCH(ROW(Table4[subcategory]), ROW(Table4[subcategory]))), ROWS($AG$1:AK71)))</f>
        <v>#NUM!</v>
      </c>
      <c r="AO73" s="13" t="e" cm="1">
        <f t="array" ref="AO73">INDEX(Table4[activity], SMALL(IF(AO$2=Table4[subcategory], MATCH(ROW(Table4[subcategory]), ROW(Table4[subcategory]))), ROWS($AG$1:AL71)))</f>
        <v>#NUM!</v>
      </c>
      <c r="AP73" s="13" t="e" cm="1">
        <f t="array" ref="AP73">INDEX(Table4[activity], SMALL(IF(AP$2=Table4[subcategory], MATCH(ROW(Table4[subcategory]), ROW(Table4[subcategory]))), ROWS($AG$1:AM71)))</f>
        <v>#NUM!</v>
      </c>
      <c r="AQ73" s="13" t="e" cm="1">
        <f t="array" ref="AQ73">INDEX(Table4[activity], SMALL(IF(AQ$2=Table4[subcategory], MATCH(ROW(Table4[subcategory]), ROW(Table4[subcategory]))), ROWS($AG$1:AN71)))</f>
        <v>#NUM!</v>
      </c>
      <c r="AR73" s="13" t="e" cm="1">
        <f t="array" ref="AR73">INDEX(Table4[activity], SMALL(IF(AR$2=Table4[subcategory], MATCH(ROW(Table4[subcategory]), ROW(Table4[subcategory]))), ROWS($AG$1:AO71)))</f>
        <v>#NUM!</v>
      </c>
      <c r="AS73" s="13" t="e" cm="1">
        <f t="array" ref="AS73">INDEX(Table4[activity], SMALL(IF(AS$2=Table4[subcategory], MATCH(ROW(Table4[subcategory]), ROW(Table4[subcategory]))), ROWS($AG$1:AP71)))</f>
        <v>#NUM!</v>
      </c>
      <c r="AT73" s="13" t="e" cm="1">
        <f t="array" ref="AT73">INDEX(Table4[activity], SMALL(IF(AT$2=Table4[subcategory], MATCH(ROW(Table4[subcategory]), ROW(Table4[subcategory]))), ROWS($AG$1:AQ71)))</f>
        <v>#NUM!</v>
      </c>
      <c r="AU73" s="13" t="e" cm="1">
        <f t="array" ref="AU73">INDEX(Table4[activity], SMALL(IF(AU$2=Table4[subcategory], MATCH(ROW(Table4[subcategory]), ROW(Table4[subcategory]))), ROWS($AG$1:AR71)))</f>
        <v>#NUM!</v>
      </c>
      <c r="AV73" s="13" t="e" cm="1">
        <f t="array" ref="AV73">INDEX(Table4[activity], SMALL(IF(AV$2=Table4[subcategory], MATCH(ROW(Table4[subcategory]), ROW(Table4[subcategory]))), ROWS($AG$1:AS71)))</f>
        <v>#NUM!</v>
      </c>
      <c r="AW73" s="13" t="e" cm="1">
        <f t="array" ref="AW73">INDEX(Table4[activity], SMALL(IF(AW$2=Table4[subcategory], MATCH(ROW(Table4[subcategory]), ROW(Table4[subcategory]))), ROWS($AG$1:AT71)))</f>
        <v>#NUM!</v>
      </c>
      <c r="AX73" s="13" t="e" cm="1">
        <f t="array" ref="AX73">INDEX(Table4[activity], SMALL(IF(AX$2=Table4[subcategory], MATCH(ROW(Table4[subcategory]), ROW(Table4[subcategory]))), ROWS($AG$1:AU71)))</f>
        <v>#NUM!</v>
      </c>
      <c r="AY73" s="13" t="e" cm="1">
        <f t="array" ref="AY73">INDEX(Table4[activity], SMALL(IF(AY$2=Table4[subcategory], MATCH(ROW(Table4[subcategory]), ROW(Table4[subcategory]))), ROWS($AG$1:AV71)))</f>
        <v>#NUM!</v>
      </c>
      <c r="AZ73" s="13" t="e" cm="1">
        <f t="array" ref="AZ73">INDEX(Table4[activity], SMALL(IF(AZ$2=Table4[subcategory], MATCH(ROW(Table4[subcategory]), ROW(Table4[subcategory]))), ROWS($AG$1:AW71)))</f>
        <v>#NUM!</v>
      </c>
      <c r="BA73" s="13" t="e" cm="1">
        <f t="array" ref="BA73">INDEX(Table4[activity], SMALL(IF(BA$2=Table4[subcategory], MATCH(ROW(Table4[subcategory]), ROW(Table4[subcategory]))), ROWS($AG$1:AX71)))</f>
        <v>#NUM!</v>
      </c>
      <c r="BB73" s="13" t="e" cm="1">
        <f t="array" ref="BB73">INDEX(Table4[activity], SMALL(IF(BB$2=Table4[subcategory], MATCH(ROW(Table4[subcategory]), ROW(Table4[subcategory]))), ROWS($AG$1:AY71)))</f>
        <v>#NUM!</v>
      </c>
      <c r="BD73" s="13" t="s">
        <v>87</v>
      </c>
      <c r="BE73" s="13" t="s">
        <v>86</v>
      </c>
      <c r="BG73" s="13" t="e">
        <f t="array" ref="BG73">INDEX(Table5[subactivity], SMALL(IF(BG$2=Table5[activity], MATCH(ROW(Table5[activity]), ROW(Table5[activity]))), ROWS($BD$1:BD71)))</f>
        <v>#NUM!</v>
      </c>
      <c r="BH73" s="13" t="e">
        <f t="array" ref="BH73">INDEX(Table5[subactivity], SMALL(IF(BH$2=Table5[activity], MATCH(ROW(Table5[activity]), ROW(Table5[activity]))), ROWS($BD$1:BE71)))</f>
        <v>#NUM!</v>
      </c>
      <c r="BI73" s="13" t="e">
        <f t="array" ref="BI73">INDEX(Table5[subactivity], SMALL(IF(BI$2=Table5[activity], MATCH(ROW(Table5[activity]), ROW(Table5[activity]))), ROWS($BD$1:BF71)))</f>
        <v>#NUM!</v>
      </c>
      <c r="BJ73" s="13" t="e">
        <f t="array" ref="BJ73">INDEX(Table5[subactivity], SMALL(IF(BJ$2=Table5[activity], MATCH(ROW(Table5[activity]), ROW(Table5[activity]))), ROWS($BD$1:BG71)))</f>
        <v>#NUM!</v>
      </c>
      <c r="BK73" s="13" t="e">
        <f t="array" ref="BK73">INDEX(Table5[subactivity], SMALL(IF(BK$2=Table5[activity], MATCH(ROW(Table5[activity]), ROW(Table5[activity]))), ROWS($BD$1:BH71)))</f>
        <v>#NUM!</v>
      </c>
      <c r="BL73" s="13" t="e">
        <f t="array" ref="BL73">INDEX(Table5[subactivity], SMALL(IF(BL$2=Table5[activity], MATCH(ROW(Table5[activity]), ROW(Table5[activity]))), ROWS($BD$1:BI71)))</f>
        <v>#NUM!</v>
      </c>
      <c r="BM73" s="13" t="e">
        <f t="array" ref="BM73">INDEX(Table5[subactivity], SMALL(IF(BM$2=Table5[activity], MATCH(ROW(Table5[activity]), ROW(Table5[activity]))), ROWS($BD$1:BJ71)))</f>
        <v>#NUM!</v>
      </c>
      <c r="BN73" s="13" t="e">
        <f t="array" ref="BN73">INDEX(Table5[subactivity], SMALL(IF(BN$2=Table5[activity], MATCH(ROW(Table5[activity]), ROW(Table5[activity]))), ROWS($BD$1:BK71)))</f>
        <v>#NUM!</v>
      </c>
      <c r="BO73" s="13" t="e">
        <f t="array" ref="BO73">INDEX(Table5[subactivity], SMALL(IF(BO$2=Table5[activity], MATCH(ROW(Table5[activity]), ROW(Table5[activity]))), ROWS($BD$1:BL71)))</f>
        <v>#NUM!</v>
      </c>
      <c r="BP73" s="13" t="e">
        <f t="array" ref="BP73">INDEX(Table5[subactivity], SMALL(IF(BP$2=Table5[activity], MATCH(ROW(Table5[activity]), ROW(Table5[activity]))), ROWS($BD$1:BM71)))</f>
        <v>#NUM!</v>
      </c>
      <c r="BQ73" s="13" t="e">
        <f t="array" ref="BQ73">INDEX(Table5[subactivity], SMALL(IF(BQ$2=Table5[activity], MATCH(ROW(Table5[activity]), ROW(Table5[activity]))), ROWS($BD$1:BN71)))</f>
        <v>#NUM!</v>
      </c>
      <c r="BR73" s="13" t="e">
        <f t="array" ref="BR73">INDEX(Table5[subactivity], SMALL(IF(BR$2=Table5[activity], MATCH(ROW(Table5[activity]), ROW(Table5[activity]))), ROWS($BD$1:BO71)))</f>
        <v>#NUM!</v>
      </c>
      <c r="BS73" s="13" t="e">
        <f t="array" ref="BS73">INDEX(Table5[subactivity], SMALL(IF(BS$2=Table5[activity], MATCH(ROW(Table5[activity]), ROW(Table5[activity]))), ROWS($BD$1:BP71)))</f>
        <v>#NUM!</v>
      </c>
      <c r="BT73" s="13" t="e">
        <f t="array" ref="BT73">INDEX(Table5[subactivity], SMALL(IF(BT$2=Table5[activity], MATCH(ROW(Table5[activity]), ROW(Table5[activity]))), ROWS($BD$1:BQ71)))</f>
        <v>#NUM!</v>
      </c>
      <c r="BU73" s="13" t="e">
        <f t="array" ref="BU73">INDEX(Table5[subactivity], SMALL(IF(BU$2=Table5[activity], MATCH(ROW(Table5[activity]), ROW(Table5[activity]))), ROWS($BD$1:BR71)))</f>
        <v>#NUM!</v>
      </c>
      <c r="BV73" s="13" t="e">
        <f t="array" ref="BV73">INDEX(Table5[subactivity], SMALL(IF(BV$2=Table5[activity], MATCH(ROW(Table5[activity]), ROW(Table5[activity]))), ROWS($BD$1:BS71)))</f>
        <v>#NUM!</v>
      </c>
      <c r="BW73" s="13" t="e">
        <f t="array" ref="BW73">INDEX(Table5[subactivity], SMALL(IF(BW$2=Table5[activity], MATCH(ROW(Table5[activity]), ROW(Table5[activity]))), ROWS($BD$1:BT71)))</f>
        <v>#NUM!</v>
      </c>
      <c r="BX73" s="13" t="e">
        <f t="array" ref="BX73">INDEX(Table5[subactivity], SMALL(IF(BX$2=Table5[activity], MATCH(ROW(Table5[activity]), ROW(Table5[activity]))), ROWS($BD$1:BU71)))</f>
        <v>#NUM!</v>
      </c>
      <c r="BY73" s="13" t="e">
        <f t="array" ref="BY73">INDEX(Table5[subactivity], SMALL(IF(BY$2=Table5[activity], MATCH(ROW(Table5[activity]), ROW(Table5[activity]))), ROWS($BD$1:BV71)))</f>
        <v>#NUM!</v>
      </c>
      <c r="BZ73" s="13" t="e">
        <f t="array" ref="BZ73">INDEX(Table5[subactivity], SMALL(IF(BZ$2=Table5[activity], MATCH(ROW(Table5[activity]), ROW(Table5[activity]))), ROWS($BD$1:BW71)))</f>
        <v>#NUM!</v>
      </c>
      <c r="CA73" s="13" t="e">
        <f t="array" ref="CA73">INDEX(Table5[subactivity], SMALL(IF(CA$2=Table5[activity], MATCH(ROW(Table5[activity]), ROW(Table5[activity]))), ROWS($BD$1:BX71)))</f>
        <v>#NUM!</v>
      </c>
      <c r="CB73" s="13" t="e">
        <f t="array" ref="CB73">INDEX(Table5[subactivity], SMALL(IF(CB$2=Table5[activity], MATCH(ROW(Table5[activity]), ROW(Table5[activity]))), ROWS($BD$1:BY71)))</f>
        <v>#NUM!</v>
      </c>
      <c r="CC73" s="13" t="e">
        <f t="array" ref="CC73">INDEX(Table5[subactivity], SMALL(IF(CC$2=Table5[activity], MATCH(ROW(Table5[activity]), ROW(Table5[activity]))), ROWS($BD$1:BZ71)))</f>
        <v>#NUM!</v>
      </c>
      <c r="CD73" s="13" t="e">
        <f t="array" ref="CD73">INDEX(Table5[subactivity], SMALL(IF(CD$2=Table5[activity], MATCH(ROW(Table5[activity]), ROW(Table5[activity]))), ROWS($BD$1:CA71)))</f>
        <v>#NUM!</v>
      </c>
      <c r="CE73" s="13" t="e">
        <f t="array" ref="CE73">INDEX(Table5[subactivity], SMALL(IF(CE$2=Table5[activity], MATCH(ROW(Table5[activity]), ROW(Table5[activity]))), ROWS($BD$1:CB71)))</f>
        <v>#NUM!</v>
      </c>
      <c r="CF73" s="13" t="e">
        <f t="array" ref="CF73">INDEX(Table5[subactivity], SMALL(IF(CF$2=Table5[activity], MATCH(ROW(Table5[activity]), ROW(Table5[activity]))), ROWS($BD$1:CC71)))</f>
        <v>#NUM!</v>
      </c>
      <c r="CG73" s="13" t="e">
        <f t="array" ref="CG73">INDEX(Table5[subactivity], SMALL(IF(CG$2=Table5[activity], MATCH(ROW(Table5[activity]), ROW(Table5[activity]))), ROWS($BD$1:CD71)))</f>
        <v>#NUM!</v>
      </c>
      <c r="CH73" s="13" t="e">
        <f t="array" ref="CH73">INDEX(Table5[subactivity], SMALL(IF(CH$2=Table5[activity], MATCH(ROW(Table5[activity]), ROW(Table5[activity]))), ROWS($BD$1:CE71)))</f>
        <v>#NUM!</v>
      </c>
      <c r="CI73" s="13" t="e">
        <f t="array" ref="CI73">INDEX(Table5[subactivity], SMALL(IF(CI$2=Table5[activity], MATCH(ROW(Table5[activity]), ROW(Table5[activity]))), ROWS($BD$1:CF71)))</f>
        <v>#NUM!</v>
      </c>
      <c r="CJ73" s="13" t="e">
        <f t="array" ref="CJ73">INDEX(Table5[subactivity], SMALL(IF(CJ$2=Table5[activity], MATCH(ROW(Table5[activity]), ROW(Table5[activity]))), ROWS($BD$1:CG71)))</f>
        <v>#NUM!</v>
      </c>
      <c r="CK73" s="13" t="e">
        <f t="array" ref="CK73">INDEX(Table5[subactivity], SMALL(IF(CK$2=Table5[activity], MATCH(ROW(Table5[activity]), ROW(Table5[activity]))), ROWS($BD$1:CH71)))</f>
        <v>#NUM!</v>
      </c>
      <c r="CL73" s="13" t="e">
        <f t="array" ref="CL73">INDEX(Table5[subactivity], SMALL(IF(CL$2=Table5[activity], MATCH(ROW(Table5[activity]), ROW(Table5[activity]))), ROWS($BD$1:CI71)))</f>
        <v>#NUM!</v>
      </c>
      <c r="CM73" s="13" t="e">
        <f t="array" ref="CM73">INDEX(Table5[subactivity], SMALL(IF(CM$2=Table5[activity], MATCH(ROW(Table5[activity]), ROW(Table5[activity]))), ROWS($BD$1:CJ71)))</f>
        <v>#NUM!</v>
      </c>
      <c r="CN73" s="13" t="e">
        <f t="array" ref="CN73">INDEX(Table5[subactivity], SMALL(IF(CN$2=Table5[activity], MATCH(ROW(Table5[activity]), ROW(Table5[activity]))), ROWS($BD$1:CK71)))</f>
        <v>#NUM!</v>
      </c>
      <c r="CO73" s="13" t="e">
        <f t="array" ref="CO73">INDEX(Table5[subactivity], SMALL(IF(CO$2=Table5[activity], MATCH(ROW(Table5[activity]), ROW(Table5[activity]))), ROWS($BD$1:CL71)))</f>
        <v>#NUM!</v>
      </c>
      <c r="CP73" s="13" t="e">
        <f t="array" ref="CP73">INDEX(Table5[subactivity], SMALL(IF(CP$2=Table5[activity], MATCH(ROW(Table5[activity]), ROW(Table5[activity]))), ROWS($BD$1:CM71)))</f>
        <v>#NUM!</v>
      </c>
      <c r="EB73" s="13" t="s">
        <v>179</v>
      </c>
      <c r="EC73" s="13" t="s">
        <v>260</v>
      </c>
      <c r="EE73" s="13" t="e">
        <f t="array" ref="EE73">INDEX(Table9[subaccount], SMALL(IF(EE$2=Table9[account], MATCH(ROW(Table9[account]), ROW(Table9[account]))), ROWS($EB$1:EB71)))</f>
        <v>#NUM!</v>
      </c>
      <c r="EF73" s="13" t="e">
        <f t="array" ref="EF73">INDEX(Table9[subaccount], SMALL(IF(EF$2=Table9[account], MATCH(ROW(Table9[account]), ROW(Table9[account]))), ROWS($EB$1:EC71)))</f>
        <v>#NUM!</v>
      </c>
      <c r="EG73" s="13" t="e">
        <f t="array" ref="EG73">INDEX(Table9[subaccount], SMALL(IF(EG$2=Table9[account], MATCH(ROW(Table9[account]), ROW(Table9[account]))), ROWS($EB$1:ED71)))</f>
        <v>#NUM!</v>
      </c>
      <c r="EH73" s="13" t="e">
        <f t="array" ref="EH73">INDEX(Table9[subaccount], SMALL(IF(EH$2=Table9[account], MATCH(ROW(Table9[account]), ROW(Table9[account]))), ROWS($EB$1:EE71)))</f>
        <v>#NUM!</v>
      </c>
      <c r="EI73" s="13" t="e">
        <f t="array" ref="EI73">INDEX(Table9[subaccount], SMALL(IF(EI$2=Table9[account], MATCH(ROW(Table9[account]), ROW(Table9[account]))), ROWS($EB$1:EF71)))</f>
        <v>#NUM!</v>
      </c>
      <c r="EJ73" s="13" t="e">
        <f t="array" ref="EJ73">INDEX(Table9[subaccount], SMALL(IF(EJ$2=Table9[account], MATCH(ROW(Table9[account]), ROW(Table9[account]))), ROWS($EB$1:EG71)))</f>
        <v>#NUM!</v>
      </c>
      <c r="EK73" s="13" t="e">
        <f t="array" ref="EK73">INDEX(Table9[subaccount], SMALL(IF(EK$2=Table9[account], MATCH(ROW(Table9[account]), ROW(Table9[account]))), ROWS($EB$1:EH71)))</f>
        <v>#NUM!</v>
      </c>
      <c r="EL73" s="13" t="e">
        <f t="array" ref="EL73">INDEX(Table9[subaccount], SMALL(IF(EL$2=Table9[account], MATCH(ROW(Table9[account]), ROW(Table9[account]))), ROWS($EB$1:EI71)))</f>
        <v>#NUM!</v>
      </c>
      <c r="EM73" s="13" t="e">
        <f t="array" ref="EM73">INDEX(Table9[subaccount], SMALL(IF(EM$2=Table9[account], MATCH(ROW(Table9[account]), ROW(Table9[account]))), ROWS($EB$1:EJ71)))</f>
        <v>#NUM!</v>
      </c>
      <c r="EN73" s="13" t="e">
        <f t="array" ref="EN73">INDEX(Table9[subaccount], SMALL(IF(EN$2=Table9[account], MATCH(ROW(Table9[account]), ROW(Table9[account]))), ROWS($EB$1:EK71)))</f>
        <v>#NUM!</v>
      </c>
      <c r="EO73" s="13" t="e">
        <f t="array" ref="EO73">INDEX(Table9[subaccount], SMALL(IF(EO$2=Table9[account], MATCH(ROW(Table9[account]), ROW(Table9[account]))), ROWS($EB$1:EL71)))</f>
        <v>#NUM!</v>
      </c>
      <c r="EP73" s="13" t="e">
        <f t="array" ref="EP73">INDEX(Table9[subaccount], SMALL(IF(EP$2=Table9[account], MATCH(ROW(Table9[account]), ROW(Table9[account]))), ROWS($EB$1:EM71)))</f>
        <v>#NUM!</v>
      </c>
      <c r="EQ73" s="13" t="e">
        <f t="array" ref="EQ73">INDEX(Table9[subaccount], SMALL(IF(EQ$2=Table9[account], MATCH(ROW(Table9[account]), ROW(Table9[account]))), ROWS($EB$1:EN71)))</f>
        <v>#NUM!</v>
      </c>
      <c r="ER73" s="13" t="e">
        <f t="array" ref="ER73">INDEX(Table9[subaccount], SMALL(IF(ER$2=Table9[account], MATCH(ROW(Table9[account]), ROW(Table9[account]))), ROWS($EB$1:EO71)))</f>
        <v>#NUM!</v>
      </c>
      <c r="ES73" s="13" t="e">
        <f t="array" ref="ES73">INDEX(Table9[subaccount], SMALL(IF(ES$2=Table9[account], MATCH(ROW(Table9[account]), ROW(Table9[account]))), ROWS($EB$1:EP71)))</f>
        <v>#NUM!</v>
      </c>
      <c r="ET73" s="13" t="e">
        <f t="array" ref="ET73">INDEX(Table9[subaccount], SMALL(IF(ET$2=Table9[account], MATCH(ROW(Table9[account]), ROW(Table9[account]))), ROWS($EB$1:EQ71)))</f>
        <v>#NUM!</v>
      </c>
      <c r="EU73" s="13" t="e">
        <f t="array" ref="EU73">INDEX(Table9[subaccount], SMALL(IF(EU$2=Table9[account], MATCH(ROW(Table9[account]), ROW(Table9[account]))), ROWS($EB$1:ER71)))</f>
        <v>#NUM!</v>
      </c>
      <c r="EV73" s="13" t="e">
        <f t="array" ref="EV73">INDEX(Table9[subaccount], SMALL(IF(EV$2=Table9[account], MATCH(ROW(Table9[account]), ROW(Table9[account]))), ROWS($EB$1:ES71)))</f>
        <v>#NUM!</v>
      </c>
      <c r="EW73" s="13" t="e">
        <f t="array" ref="EW73">INDEX(Table9[subaccount], SMALL(IF(EW$2=Table9[account], MATCH(ROW(Table9[account]), ROW(Table9[account]))), ROWS($EB$1:ET71)))</f>
        <v>#NUM!</v>
      </c>
      <c r="EX73" s="13" t="e">
        <f t="array" ref="EX73">INDEX(Table9[subaccount], SMALL(IF(EX$2=Table9[account], MATCH(ROW(Table9[account]), ROW(Table9[account]))), ROWS($EB$1:EU71)))</f>
        <v>#NUM!</v>
      </c>
      <c r="EY73" s="13" t="e">
        <f t="array" ref="EY73">INDEX(Table9[subaccount], SMALL(IF(EY$2=Table9[account], MATCH(ROW(Table9[account]), ROW(Table9[account]))), ROWS($EB$1:EV71)))</f>
        <v>#NUM!</v>
      </c>
      <c r="EZ73" s="13" t="e">
        <f t="array" ref="EZ73">INDEX(Table9[subaccount], SMALL(IF(EZ$2=Table9[account], MATCH(ROW(Table9[account]), ROW(Table9[account]))), ROWS($EB$1:EW71)))</f>
        <v>#NUM!</v>
      </c>
      <c r="FA73" s="13" t="e">
        <f t="array" ref="FA73">INDEX(Table9[subaccount], SMALL(IF(FA$2=Table9[account], MATCH(ROW(Table9[account]), ROW(Table9[account]))), ROWS($EB$1:EX71)))</f>
        <v>#NUM!</v>
      </c>
      <c r="FB73" s="13" t="e">
        <f t="array" ref="FB73">INDEX(Table9[subaccount], SMALL(IF(FB$2=Table9[account], MATCH(ROW(Table9[account]), ROW(Table9[account]))), ROWS($EB$1:EY71)))</f>
        <v>#NUM!</v>
      </c>
      <c r="FC73" s="13" t="e">
        <f t="array" ref="FC73">INDEX(Table9[subaccount], SMALL(IF(FC$2=Table9[account], MATCH(ROW(Table9[account]), ROW(Table9[account]))), ROWS($EB$1:EZ71)))</f>
        <v>#NUM!</v>
      </c>
      <c r="FD73" s="13" t="e">
        <f t="array" ref="FD73">INDEX(Table9[subaccount], SMALL(IF(FD$2=Table9[account], MATCH(ROW(Table9[account]), ROW(Table9[account]))), ROWS($EB$1:FA71)))</f>
        <v>#NUM!</v>
      </c>
      <c r="FE73" s="13" t="e">
        <f t="array" ref="FE73">INDEX(Table9[subaccount], SMALL(IF(FE$2=Table9[account], MATCH(ROW(Table9[account]), ROW(Table9[account]))), ROWS($EB$1:FB71)))</f>
        <v>#NUM!</v>
      </c>
      <c r="FF73" s="13" t="e">
        <f t="array" ref="FF73">INDEX(Table9[subaccount], SMALL(IF(FF$2=Table9[account], MATCH(ROW(Table9[account]), ROW(Table9[account]))), ROWS($EB$1:FC71)))</f>
        <v>#NUM!</v>
      </c>
      <c r="FG73" s="13" t="e">
        <f t="array" ref="FG73">INDEX(Table9[subaccount], SMALL(IF(FG$2=Table9[account], MATCH(ROW(Table9[account]), ROW(Table9[account]))), ROWS($EB$1:FD71)))</f>
        <v>#NUM!</v>
      </c>
      <c r="FH73" s="13" t="e">
        <f t="array" ref="FH73">INDEX(Table9[subaccount], SMALL(IF(FH$2=Table9[account], MATCH(ROW(Table9[account]), ROW(Table9[account]))), ROWS($EB$1:FE71)))</f>
        <v>#NUM!</v>
      </c>
      <c r="FI73" s="13" t="e">
        <f t="array" ref="FI73">INDEX(Table9[subaccount], SMALL(IF(FI$2=Table9[account], MATCH(ROW(Table9[account]), ROW(Table9[account]))), ROWS($EB$1:FF71)))</f>
        <v>#NUM!</v>
      </c>
      <c r="FJ73" s="13" t="e">
        <f t="array" ref="FJ73">INDEX(Table9[subaccount], SMALL(IF(FJ$2=Table9[account], MATCH(ROW(Table9[account]), ROW(Table9[account]))), ROWS($EB$1:FG71)))</f>
        <v>#NUM!</v>
      </c>
      <c r="FK73" s="13" t="e">
        <f t="array" ref="FK73">INDEX(Table9[subaccount], SMALL(IF(FK$2=Table9[account], MATCH(ROW(Table9[account]), ROW(Table9[account]))), ROWS($EB$1:FH71)))</f>
        <v>#NUM!</v>
      </c>
      <c r="FL73" s="13" t="e">
        <f t="array" ref="FL73">INDEX(Table9[subaccount], SMALL(IF(FL$2=Table9[account], MATCH(ROW(Table9[account]), ROW(Table9[account]))), ROWS($EB$1:FI71)))</f>
        <v>#NUM!</v>
      </c>
      <c r="FM73" s="13" t="e">
        <f t="array" ref="FM73">INDEX(Table9[subaccount], SMALL(IF(FM$2=Table9[account], MATCH(ROW(Table9[account]), ROW(Table9[account]))), ROWS($EB$1:FJ71)))</f>
        <v>#NUM!</v>
      </c>
      <c r="FN73" s="13" t="e">
        <f t="array" ref="FN73">INDEX(Table9[subaccount], SMALL(IF(FN$2=Table9[account], MATCH(ROW(Table9[account]), ROW(Table9[account]))), ROWS($EB$1:FK71)))</f>
        <v>#NUM!</v>
      </c>
      <c r="FO73" s="13" t="e">
        <f t="array" ref="FO73">INDEX(Table9[subaccount], SMALL(IF(FO$2=Table9[account], MATCH(ROW(Table9[account]), ROW(Table9[account]))), ROWS($EB$1:FL71)))</f>
        <v>#NUM!</v>
      </c>
      <c r="FP73" s="13" t="e">
        <f t="array" ref="FP73">INDEX(Table9[subaccount], SMALL(IF(FP$2=Table9[account], MATCH(ROW(Table9[account]), ROW(Table9[account]))), ROWS($EB$1:FM71)))</f>
        <v>#NUM!</v>
      </c>
      <c r="FQ73" s="13" t="e">
        <f t="array" ref="FQ73">INDEX(Table9[subaccount], SMALL(IF(FQ$2=Table9[account], MATCH(ROW(Table9[account]), ROW(Table9[account]))), ROWS($EB$1:FN71)))</f>
        <v>#NUM!</v>
      </c>
      <c r="FR73" s="13" t="e">
        <f t="array" ref="FR73">INDEX(Table9[subaccount], SMALL(IF(FR$2=Table9[account], MATCH(ROW(Table9[account]), ROW(Table9[account]))), ROWS($EB$1:FO71)))</f>
        <v>#NUM!</v>
      </c>
      <c r="FS73" s="13" t="e">
        <f t="array" ref="FS73">INDEX(Table9[subaccount], SMALL(IF(FS$2=Table9[account], MATCH(ROW(Table9[account]), ROW(Table9[account]))), ROWS($EB$1:FP71)))</f>
        <v>#NUM!</v>
      </c>
      <c r="FT73" s="13" t="e">
        <f t="array" ref="FT73">INDEX(Table9[subaccount], SMALL(IF(FT$2=Table9[account], MATCH(ROW(Table9[account]), ROW(Table9[account]))), ROWS($EB$1:FQ71)))</f>
        <v>#NUM!</v>
      </c>
      <c r="FU73" s="13" t="e">
        <f t="array" ref="FU73">INDEX(Table9[subaccount], SMALL(IF(FU$2=Table9[account], MATCH(ROW(Table9[account]), ROW(Table9[account]))), ROWS($EB$1:FR71)))</f>
        <v>#NUM!</v>
      </c>
      <c r="FV73" s="13" t="e">
        <f t="array" ref="FV73">INDEX(Table9[subaccount], SMALL(IF(FV$2=Table9[account], MATCH(ROW(Table9[account]), ROW(Table9[account]))), ROWS($EB$1:FS71)))</f>
        <v>#NUM!</v>
      </c>
      <c r="FW73" s="13" t="e">
        <f t="array" ref="FW73">INDEX(Table9[subaccount], SMALL(IF(FW$2=Table9[account], MATCH(ROW(Table9[account]), ROW(Table9[account]))), ROWS($EB$1:FT71)))</f>
        <v>#NUM!</v>
      </c>
      <c r="FX73" s="13" t="e">
        <f t="array" ref="FX73">INDEX(Table9[subaccount], SMALL(IF(FX$2=Table9[account], MATCH(ROW(Table9[account]), ROW(Table9[account]))), ROWS($EB$1:FU71)))</f>
        <v>#NUM!</v>
      </c>
      <c r="FY73" s="13" t="e">
        <f t="array" ref="FY73">INDEX(Table9[subaccount], SMALL(IF(FY$2=Table9[account], MATCH(ROW(Table9[account]), ROW(Table9[account]))), ROWS($EB$1:FV71)))</f>
        <v>#NUM!</v>
      </c>
      <c r="FZ73" s="13" t="e">
        <f t="array" ref="FZ73">INDEX(Table9[subaccount], SMALL(IF(FZ$2=Table9[account], MATCH(ROW(Table9[account]), ROW(Table9[account]))), ROWS($EB$1:FW71)))</f>
        <v>#NUM!</v>
      </c>
      <c r="GA73" s="13" t="e">
        <f t="array" ref="GA73">INDEX(Table9[subaccount], SMALL(IF(GA$2=Table9[account], MATCH(ROW(Table9[account]), ROW(Table9[account]))), ROWS($EB$1:FX71)))</f>
        <v>#NUM!</v>
      </c>
      <c r="GB73" s="13" t="e">
        <f t="array" ref="GB73">INDEX(Table9[subaccount], SMALL(IF(GB$2=Table9[account], MATCH(ROW(Table9[account]), ROW(Table9[account]))), ROWS($EB$1:FY71)))</f>
        <v>#NUM!</v>
      </c>
      <c r="GC73" s="13" t="e">
        <f t="array" ref="GC73">INDEX(Table9[subaccount], SMALL(IF(GC$2=Table9[account], MATCH(ROW(Table9[account]), ROW(Table9[account]))), ROWS($EB$1:FZ71)))</f>
        <v>#NUM!</v>
      </c>
      <c r="GD73" s="13" t="e">
        <f t="array" ref="GD73">INDEX(Table9[subaccount], SMALL(IF(GD$2=Table9[account], MATCH(ROW(Table9[account]), ROW(Table9[account]))), ROWS($EB$1:GA71)))</f>
        <v>#NUM!</v>
      </c>
      <c r="GE73" s="13" t="e">
        <f t="array" ref="GE73">INDEX(Table9[subaccount], SMALL(IF(GE$2=Table9[account], MATCH(ROW(Table9[account]), ROW(Table9[account]))), ROWS($EB$1:GB71)))</f>
        <v>#NUM!</v>
      </c>
      <c r="GF73" s="13" t="e">
        <f t="array" ref="GF73">INDEX(Table9[subaccount], SMALL(IF(GF$2=Table9[account], MATCH(ROW(Table9[account]), ROW(Table9[account]))), ROWS($EB$1:GC71)))</f>
        <v>#NUM!</v>
      </c>
      <c r="GG73" s="13" t="e">
        <f t="array" ref="GG73">INDEX(Table9[subaccount], SMALL(IF(GG$2=Table9[account], MATCH(ROW(Table9[account]), ROW(Table9[account]))), ROWS($EB$1:GD71)))</f>
        <v>#NUM!</v>
      </c>
      <c r="GH73" s="13" t="e">
        <f t="array" ref="GH73">INDEX(Table9[subaccount], SMALL(IF(GH$2=Table9[account], MATCH(ROW(Table9[account]), ROW(Table9[account]))), ROWS($EB$1:GE71)))</f>
        <v>#NUM!</v>
      </c>
      <c r="GI73" s="13" t="e">
        <f t="array" ref="GI73">INDEX(Table9[subaccount], SMALL(IF(GI$2=Table9[account], MATCH(ROW(Table9[account]), ROW(Table9[account]))), ROWS($EB$1:GF71)))</f>
        <v>#NUM!</v>
      </c>
      <c r="GJ73" s="13" t="e">
        <f t="array" ref="GJ73">INDEX(Table9[subaccount], SMALL(IF(GJ$2=Table9[account], MATCH(ROW(Table9[account]), ROW(Table9[account]))), ROWS($EB$1:GG71)))</f>
        <v>#NUM!</v>
      </c>
      <c r="GK73" s="13" t="e">
        <f t="array" ref="GK73">INDEX(Table9[subaccount], SMALL(IF(GK$2=Table9[account], MATCH(ROW(Table9[account]), ROW(Table9[account]))), ROWS($EB$1:GH71)))</f>
        <v>#NUM!</v>
      </c>
      <c r="GL73" s="13" t="e">
        <f t="array" ref="GL73">INDEX(Table9[subaccount], SMALL(IF(GL$2=Table9[account], MATCH(ROW(Table9[account]), ROW(Table9[account]))), ROWS($EB$1:GI71)))</f>
        <v>#NUM!</v>
      </c>
      <c r="GM73" s="13" t="e">
        <f t="array" ref="GM73">INDEX(Table9[subaccount], SMALL(IF(GM$2=Table9[account], MATCH(ROW(Table9[account]), ROW(Table9[account]))), ROWS($EB$1:GJ71)))</f>
        <v>#NUM!</v>
      </c>
      <c r="GN73" s="13" t="e">
        <f t="array" ref="GN73">INDEX(Table9[subaccount], SMALL(IF(GN$2=Table9[account], MATCH(ROW(Table9[account]), ROW(Table9[account]))), ROWS($EB$1:GK71)))</f>
        <v>#NUM!</v>
      </c>
      <c r="GO73" s="13" t="e">
        <f t="array" ref="GO73">INDEX(Table9[subaccount], SMALL(IF(GO$2=Table9[account], MATCH(ROW(Table9[account]), ROW(Table9[account]))), ROWS($EB$1:GL71)))</f>
        <v>#NUM!</v>
      </c>
      <c r="GP73" s="13" t="e">
        <f t="array" ref="GP73">INDEX(Table9[subaccount], SMALL(IF(GP$2=Table9[account], MATCH(ROW(Table9[account]), ROW(Table9[account]))), ROWS($EB$1:GM71)))</f>
        <v>#NUM!</v>
      </c>
      <c r="GQ73" s="13" t="e">
        <f t="array" ref="GQ73">INDEX(Table9[subaccount], SMALL(IF(GQ$2=Table9[account], MATCH(ROW(Table9[account]), ROW(Table9[account]))), ROWS($EB$1:GN71)))</f>
        <v>#NUM!</v>
      </c>
      <c r="GR73" s="13" t="e">
        <f t="array" ref="GR73">INDEX(Table9[subaccount], SMALL(IF(GR$2=Table9[account], MATCH(ROW(Table9[account]), ROW(Table9[account]))), ROWS($EB$1:GO71)))</f>
        <v>#NUM!</v>
      </c>
      <c r="GY73" s="13"/>
      <c r="GZ73" s="13"/>
      <c r="HA73" s="13"/>
      <c r="HC73" s="13" t="s">
        <v>417</v>
      </c>
      <c r="HD73" s="13" t="s">
        <v>511</v>
      </c>
      <c r="HF73" s="13" t="e">
        <f t="array" ref="HF73">INDEX(Table12[SKU], SMALL(IF(HF$2=Table12[Brand], MATCH(ROW(Table12[Brand]), ROW(Table12[Brand]))), ROWS($HC$1:HC71)))</f>
        <v>#NUM!</v>
      </c>
      <c r="HG73" s="13" t="e">
        <f t="array" ref="HG73">INDEX(Table12[SKU], SMALL(IF(HG$2=Table12[Brand], MATCH(ROW(Table12[Brand]), ROW(Table12[Brand]))), ROWS($HC$1:HD71)))</f>
        <v>#NUM!</v>
      </c>
      <c r="HH73" s="13" t="e">
        <f t="array" ref="HH73">INDEX(Table12[SKU], SMALL(IF(HH$2=Table12[Brand], MATCH(ROW(Table12[Brand]), ROW(Table12[Brand]))), ROWS($HC$1:HE71)))</f>
        <v>#NUM!</v>
      </c>
      <c r="HI73" s="13" t="e">
        <f t="array" ref="HI73">INDEX(Table12[SKU], SMALL(IF(HI$2=Table12[Brand], MATCH(ROW(Table12[Brand]), ROW(Table12[Brand]))), ROWS($HC$1:HF71)))</f>
        <v>#NUM!</v>
      </c>
      <c r="HJ73" s="13" t="e">
        <f t="array" ref="HJ73">INDEX(Table12[SKU], SMALL(IF(HJ$2=Table12[Brand], MATCH(ROW(Table12[Brand]), ROW(Table12[Brand]))), ROWS($HC$1:HG71)))</f>
        <v>#NUM!</v>
      </c>
      <c r="HK73" s="13" t="e">
        <f t="array" ref="HK73">INDEX(Table12[SKU], SMALL(IF(HK$2=Table12[Brand], MATCH(ROW(Table12[Brand]), ROW(Table12[Brand]))), ROWS($HC$1:HH71)))</f>
        <v>#NUM!</v>
      </c>
      <c r="HL73" s="13" t="e">
        <f t="array" ref="HL73">INDEX(Table12[SKU], SMALL(IF(HL$2=Table12[Brand], MATCH(ROW(Table12[Brand]), ROW(Table12[Brand]))), ROWS($HC$1:HI71)))</f>
        <v>#NUM!</v>
      </c>
      <c r="HM73" s="13" t="e">
        <f t="array" ref="HM73">INDEX(Table12[SKU], SMALL(IF(HM$2=Table12[Brand], MATCH(ROW(Table12[Brand]), ROW(Table12[Brand]))), ROWS($HC$1:HJ71)))</f>
        <v>#NUM!</v>
      </c>
      <c r="HN73" s="13" t="e">
        <f t="array" ref="HN73">INDEX(Table12[SKU], SMALL(IF(HN$2=Table12[Brand], MATCH(ROW(Table12[Brand]), ROW(Table12[Brand]))), ROWS($HC$1:HK71)))</f>
        <v>#NUM!</v>
      </c>
      <c r="HO73" s="13" t="e">
        <f t="array" ref="HO73">INDEX(Table12[SKU], SMALL(IF(HO$2=Table12[Brand], MATCH(ROW(Table12[Brand]), ROW(Table12[Brand]))), ROWS($HC$1:HL71)))</f>
        <v>#NUM!</v>
      </c>
      <c r="HP73" s="13" t="e">
        <f t="array" ref="HP73">INDEX(Table12[SKU], SMALL(IF(HP$2=Table12[Brand], MATCH(ROW(Table12[Brand]), ROW(Table12[Brand]))), ROWS($HC$1:HM71)))</f>
        <v>#NUM!</v>
      </c>
      <c r="HQ73" s="13" t="e">
        <f t="array" ref="HQ73">INDEX(Table12[SKU], SMALL(IF(HQ$2=Table12[Brand], MATCH(ROW(Table12[Brand]), ROW(Table12[Brand]))), ROWS($HC$1:HN71)))</f>
        <v>#NUM!</v>
      </c>
      <c r="HR73" s="13" t="e">
        <f t="array" ref="HR73">INDEX(Table12[SKU], SMALL(IF(HR$2=Table12[Brand], MATCH(ROW(Table12[Brand]), ROW(Table12[Brand]))), ROWS($HC$1:HO71)))</f>
        <v>#NUM!</v>
      </c>
      <c r="HS73" s="13" t="e">
        <f t="array" ref="HS73">INDEX(Table12[SKU], SMALL(IF(HS$2=Table12[Brand], MATCH(ROW(Table12[Brand]), ROW(Table12[Brand]))), ROWS($HC$1:HP71)))</f>
        <v>#NUM!</v>
      </c>
      <c r="HT73" s="13" t="e">
        <f t="array" ref="HT73">INDEX(Table12[SKU], SMALL(IF(HT$2=Table12[Brand], MATCH(ROW(Table12[Brand]), ROW(Table12[Brand]))), ROWS($HC$1:HQ71)))</f>
        <v>#NUM!</v>
      </c>
      <c r="HU73" s="13" t="e">
        <f t="array" ref="HU73">INDEX(Table12[SKU], SMALL(IF(HU$2=Table12[Brand], MATCH(ROW(Table12[Brand]), ROW(Table12[Brand]))), ROWS($HC$1:HR71)))</f>
        <v>#NUM!</v>
      </c>
      <c r="HV73" s="13" t="e">
        <f t="array" ref="HV73">INDEX(Table12[SKU], SMALL(IF(HV$2=Table12[Brand], MATCH(ROW(Table12[Brand]), ROW(Table12[Brand]))), ROWS($HC$1:HS71)))</f>
        <v>#NUM!</v>
      </c>
      <c r="HW73" s="13" t="e">
        <f t="array" ref="HW73">INDEX(Table12[SKU], SMALL(IF(HW$2=Table12[Brand], MATCH(ROW(Table12[Brand]), ROW(Table12[Brand]))), ROWS($HC$1:HT71)))</f>
        <v>#NUM!</v>
      </c>
      <c r="HX73" s="13" t="e">
        <f t="array" ref="HX73">INDEX(Table12[SKU], SMALL(IF(HX$2=Table12[Brand], MATCH(ROW(Table12[Brand]), ROW(Table12[Brand]))), ROWS($HC$1:HU71)))</f>
        <v>#NUM!</v>
      </c>
      <c r="HY73" s="13" t="e">
        <f t="array" ref="HY73">INDEX(Table12[SKU], SMALL(IF(HY$2=Table12[Brand], MATCH(ROW(Table12[Brand]), ROW(Table12[Brand]))), ROWS($HC$1:HV71)))</f>
        <v>#NUM!</v>
      </c>
      <c r="HZ73" s="13" t="e">
        <f t="array" ref="HZ73">INDEX(Table12[SKU], SMALL(IF(HZ$2=Table12[Brand], MATCH(ROW(Table12[Brand]), ROW(Table12[Brand]))), ROWS($HC$1:HW71)))</f>
        <v>#NUM!</v>
      </c>
      <c r="IA73" s="13" t="e">
        <f t="array" ref="IA73">INDEX(Table12[SKU], SMALL(IF(IA$2=Table12[Brand], MATCH(ROW(Table12[Brand]), ROW(Table12[Brand]))), ROWS($HC$1:HX71)))</f>
        <v>#NUM!</v>
      </c>
      <c r="IB73" s="13" t="e">
        <f t="array" ref="IB73">INDEX(Table12[SKU], SMALL(IF(IB$2=Table12[Brand], MATCH(ROW(Table12[Brand]), ROW(Table12[Brand]))), ROWS($HC$1:HY71)))</f>
        <v>#NUM!</v>
      </c>
      <c r="IC73" s="13" t="e">
        <f t="array" ref="IC73">INDEX(Table12[SKU], SMALL(IF(IC$2=Table12[Brand], MATCH(ROW(Table12[Brand]), ROW(Table12[Brand]))), ROWS($HC$1:HZ71)))</f>
        <v>#NUM!</v>
      </c>
      <c r="ID73" s="13" t="e">
        <f t="array" ref="ID73">INDEX(Table12[SKU], SMALL(IF(ID$2=Table12[Brand], MATCH(ROW(Table12[Brand]), ROW(Table12[Brand]))), ROWS($HC$1:IA71)))</f>
        <v>#NUM!</v>
      </c>
      <c r="IE73" s="13" t="e">
        <f t="array" ref="IE73">INDEX(Table12[SKU], SMALL(IF(IE$2=Table12[Brand], MATCH(ROW(Table12[Brand]), ROW(Table12[Brand]))), ROWS($HC$1:IB71)))</f>
        <v>#NUM!</v>
      </c>
      <c r="IF73" s="13" t="e">
        <f t="array" ref="IF73">INDEX(Table12[SKU], SMALL(IF(IF$2=Table12[Brand], MATCH(ROW(Table12[Brand]), ROW(Table12[Brand]))), ROWS($HC$1:IC71)))</f>
        <v>#NUM!</v>
      </c>
      <c r="IG73" s="13" t="e">
        <f t="array" ref="IG73">INDEX(Table12[SKU], SMALL(IF(IG$2=Table12[Brand], MATCH(ROW(Table12[Brand]), ROW(Table12[Brand]))), ROWS($HC$1:ID71)))</f>
        <v>#NUM!</v>
      </c>
      <c r="IH73" s="13" t="e">
        <f t="array" ref="IH73">INDEX(Table12[SKU], SMALL(IF(IH$2=Table12[Brand], MATCH(ROW(Table12[Brand]), ROW(Table12[Brand]))), ROWS($HC$1:IE71)))</f>
        <v>#NUM!</v>
      </c>
      <c r="II73" s="13" t="e">
        <f t="array" ref="II73">INDEX(Table12[SKU], SMALL(IF(II$2=Table12[Brand], MATCH(ROW(Table12[Brand]), ROW(Table12[Brand]))), ROWS($HC$1:IF71)))</f>
        <v>#NUM!</v>
      </c>
      <c r="IJ73" s="13" t="e">
        <f t="array" ref="IJ73">INDEX(Table12[SKU], SMALL(IF(IJ$2=Table12[Brand], MATCH(ROW(Table12[Brand]), ROW(Table12[Brand]))), ROWS($HC$1:IG71)))</f>
        <v>#NUM!</v>
      </c>
      <c r="IL73" t="s">
        <v>417</v>
      </c>
      <c r="IM73" t="s">
        <v>511</v>
      </c>
      <c r="IN73" s="13">
        <f t="shared" si="1"/>
        <v>0</v>
      </c>
    </row>
    <row r="74" spans="33:248">
      <c r="AG74" s="2" t="s">
        <v>116</v>
      </c>
      <c r="AH74" s="3" t="s">
        <v>106</v>
      </c>
      <c r="AJ74" s="13" t="e" cm="1">
        <f t="array" ref="AJ74">INDEX(Table4[activity], SMALL(IF(AJ$2=Table4[subcategory], MATCH(ROW(Table4[subcategory]), ROW(Table4[subcategory]))), ROWS($AG$1:AG72)))</f>
        <v>#NUM!</v>
      </c>
      <c r="AK74" s="13" t="e" cm="1">
        <f t="array" ref="AK74">INDEX(Table4[activity], SMALL(IF(AK$2=Table4[subcategory], MATCH(ROW(Table4[subcategory]), ROW(Table4[subcategory]))), ROWS($AG$1:AH72)))</f>
        <v>#NUM!</v>
      </c>
      <c r="AL74" s="13" t="e" cm="1">
        <f t="array" ref="AL74">INDEX(Table4[activity], SMALL(IF(AL$2=Table4[subcategory], MATCH(ROW(Table4[subcategory]), ROW(Table4[subcategory]))), ROWS($AG$1:AI72)))</f>
        <v>#NUM!</v>
      </c>
      <c r="AM74" s="13" t="e" cm="1">
        <f t="array" ref="AM74">INDEX(Table4[activity], SMALL(IF(AM$2=Table4[subcategory], MATCH(ROW(Table4[subcategory]), ROW(Table4[subcategory]))), ROWS($AG$1:AJ72)))</f>
        <v>#NUM!</v>
      </c>
      <c r="AN74" s="13" t="e" cm="1">
        <f t="array" ref="AN74">INDEX(Table4[activity], SMALL(IF(AN$2=Table4[subcategory], MATCH(ROW(Table4[subcategory]), ROW(Table4[subcategory]))), ROWS($AG$1:AK72)))</f>
        <v>#NUM!</v>
      </c>
      <c r="AO74" s="13" t="e" cm="1">
        <f t="array" ref="AO74">INDEX(Table4[activity], SMALL(IF(AO$2=Table4[subcategory], MATCH(ROW(Table4[subcategory]), ROW(Table4[subcategory]))), ROWS($AG$1:AL72)))</f>
        <v>#NUM!</v>
      </c>
      <c r="AP74" s="13" t="e" cm="1">
        <f t="array" ref="AP74">INDEX(Table4[activity], SMALL(IF(AP$2=Table4[subcategory], MATCH(ROW(Table4[subcategory]), ROW(Table4[subcategory]))), ROWS($AG$1:AM72)))</f>
        <v>#NUM!</v>
      </c>
      <c r="AQ74" s="13" t="e" cm="1">
        <f t="array" ref="AQ74">INDEX(Table4[activity], SMALL(IF(AQ$2=Table4[subcategory], MATCH(ROW(Table4[subcategory]), ROW(Table4[subcategory]))), ROWS($AG$1:AN72)))</f>
        <v>#NUM!</v>
      </c>
      <c r="AR74" s="13" t="e" cm="1">
        <f t="array" ref="AR74">INDEX(Table4[activity], SMALL(IF(AR$2=Table4[subcategory], MATCH(ROW(Table4[subcategory]), ROW(Table4[subcategory]))), ROWS($AG$1:AO72)))</f>
        <v>#NUM!</v>
      </c>
      <c r="AS74" s="13" t="e" cm="1">
        <f t="array" ref="AS74">INDEX(Table4[activity], SMALL(IF(AS$2=Table4[subcategory], MATCH(ROW(Table4[subcategory]), ROW(Table4[subcategory]))), ROWS($AG$1:AP72)))</f>
        <v>#NUM!</v>
      </c>
      <c r="AT74" s="13" t="e" cm="1">
        <f t="array" ref="AT74">INDEX(Table4[activity], SMALL(IF(AT$2=Table4[subcategory], MATCH(ROW(Table4[subcategory]), ROW(Table4[subcategory]))), ROWS($AG$1:AQ72)))</f>
        <v>#NUM!</v>
      </c>
      <c r="AU74" s="13" t="e" cm="1">
        <f t="array" ref="AU74">INDEX(Table4[activity], SMALL(IF(AU$2=Table4[subcategory], MATCH(ROW(Table4[subcategory]), ROW(Table4[subcategory]))), ROWS($AG$1:AR72)))</f>
        <v>#NUM!</v>
      </c>
      <c r="AV74" s="13" t="e" cm="1">
        <f t="array" ref="AV74">INDEX(Table4[activity], SMALL(IF(AV$2=Table4[subcategory], MATCH(ROW(Table4[subcategory]), ROW(Table4[subcategory]))), ROWS($AG$1:AS72)))</f>
        <v>#NUM!</v>
      </c>
      <c r="AW74" s="13" t="e" cm="1">
        <f t="array" ref="AW74">INDEX(Table4[activity], SMALL(IF(AW$2=Table4[subcategory], MATCH(ROW(Table4[subcategory]), ROW(Table4[subcategory]))), ROWS($AG$1:AT72)))</f>
        <v>#NUM!</v>
      </c>
      <c r="AX74" s="13" t="e" cm="1">
        <f t="array" ref="AX74">INDEX(Table4[activity], SMALL(IF(AX$2=Table4[subcategory], MATCH(ROW(Table4[subcategory]), ROW(Table4[subcategory]))), ROWS($AG$1:AU72)))</f>
        <v>#NUM!</v>
      </c>
      <c r="AY74" s="13" t="e" cm="1">
        <f t="array" ref="AY74">INDEX(Table4[activity], SMALL(IF(AY$2=Table4[subcategory], MATCH(ROW(Table4[subcategory]), ROW(Table4[subcategory]))), ROWS($AG$1:AV72)))</f>
        <v>#NUM!</v>
      </c>
      <c r="AZ74" s="13" t="e" cm="1">
        <f t="array" ref="AZ74">INDEX(Table4[activity], SMALL(IF(AZ$2=Table4[subcategory], MATCH(ROW(Table4[subcategory]), ROW(Table4[subcategory]))), ROWS($AG$1:AW72)))</f>
        <v>#NUM!</v>
      </c>
      <c r="BA74" s="13" t="e" cm="1">
        <f t="array" ref="BA74">INDEX(Table4[activity], SMALL(IF(BA$2=Table4[subcategory], MATCH(ROW(Table4[subcategory]), ROW(Table4[subcategory]))), ROWS($AG$1:AX72)))</f>
        <v>#NUM!</v>
      </c>
      <c r="BB74" s="13" t="e" cm="1">
        <f t="array" ref="BB74">INDEX(Table4[activity], SMALL(IF(BB$2=Table4[subcategory], MATCH(ROW(Table4[subcategory]), ROW(Table4[subcategory]))), ROWS($AG$1:AY72)))</f>
        <v>#NUM!</v>
      </c>
      <c r="BD74" s="13" t="s">
        <v>87</v>
      </c>
      <c r="BE74" s="13" t="s">
        <v>88</v>
      </c>
      <c r="BG74" s="13" t="e">
        <f t="array" ref="BG74">INDEX(Table5[subactivity], SMALL(IF(BG$2=Table5[activity], MATCH(ROW(Table5[activity]), ROW(Table5[activity]))), ROWS($BD$1:BD72)))</f>
        <v>#NUM!</v>
      </c>
      <c r="BH74" s="13" t="e">
        <f t="array" ref="BH74">INDEX(Table5[subactivity], SMALL(IF(BH$2=Table5[activity], MATCH(ROW(Table5[activity]), ROW(Table5[activity]))), ROWS($BD$1:BE72)))</f>
        <v>#NUM!</v>
      </c>
      <c r="BI74" s="13" t="e">
        <f t="array" ref="BI74">INDEX(Table5[subactivity], SMALL(IF(BI$2=Table5[activity], MATCH(ROW(Table5[activity]), ROW(Table5[activity]))), ROWS($BD$1:BF72)))</f>
        <v>#NUM!</v>
      </c>
      <c r="BJ74" s="13" t="e">
        <f t="array" ref="BJ74">INDEX(Table5[subactivity], SMALL(IF(BJ$2=Table5[activity], MATCH(ROW(Table5[activity]), ROW(Table5[activity]))), ROWS($BD$1:BG72)))</f>
        <v>#NUM!</v>
      </c>
      <c r="BK74" s="13" t="e">
        <f t="array" ref="BK74">INDEX(Table5[subactivity], SMALL(IF(BK$2=Table5[activity], MATCH(ROW(Table5[activity]), ROW(Table5[activity]))), ROWS($BD$1:BH72)))</f>
        <v>#NUM!</v>
      </c>
      <c r="BL74" s="13" t="e">
        <f t="array" ref="BL74">INDEX(Table5[subactivity], SMALL(IF(BL$2=Table5[activity], MATCH(ROW(Table5[activity]), ROW(Table5[activity]))), ROWS($BD$1:BI72)))</f>
        <v>#NUM!</v>
      </c>
      <c r="BM74" s="13" t="e">
        <f t="array" ref="BM74">INDEX(Table5[subactivity], SMALL(IF(BM$2=Table5[activity], MATCH(ROW(Table5[activity]), ROW(Table5[activity]))), ROWS($BD$1:BJ72)))</f>
        <v>#NUM!</v>
      </c>
      <c r="BN74" s="13" t="e">
        <f t="array" ref="BN74">INDEX(Table5[subactivity], SMALL(IF(BN$2=Table5[activity], MATCH(ROW(Table5[activity]), ROW(Table5[activity]))), ROWS($BD$1:BK72)))</f>
        <v>#NUM!</v>
      </c>
      <c r="BO74" s="13" t="e">
        <f t="array" ref="BO74">INDEX(Table5[subactivity], SMALL(IF(BO$2=Table5[activity], MATCH(ROW(Table5[activity]), ROW(Table5[activity]))), ROWS($BD$1:BL72)))</f>
        <v>#NUM!</v>
      </c>
      <c r="BP74" s="13" t="e">
        <f t="array" ref="BP74">INDEX(Table5[subactivity], SMALL(IF(BP$2=Table5[activity], MATCH(ROW(Table5[activity]), ROW(Table5[activity]))), ROWS($BD$1:BM72)))</f>
        <v>#NUM!</v>
      </c>
      <c r="BQ74" s="13" t="e">
        <f t="array" ref="BQ74">INDEX(Table5[subactivity], SMALL(IF(BQ$2=Table5[activity], MATCH(ROW(Table5[activity]), ROW(Table5[activity]))), ROWS($BD$1:BN72)))</f>
        <v>#NUM!</v>
      </c>
      <c r="BR74" s="13" t="e">
        <f t="array" ref="BR74">INDEX(Table5[subactivity], SMALL(IF(BR$2=Table5[activity], MATCH(ROW(Table5[activity]), ROW(Table5[activity]))), ROWS($BD$1:BO72)))</f>
        <v>#NUM!</v>
      </c>
      <c r="BS74" s="13" t="e">
        <f t="array" ref="BS74">INDEX(Table5[subactivity], SMALL(IF(BS$2=Table5[activity], MATCH(ROW(Table5[activity]), ROW(Table5[activity]))), ROWS($BD$1:BP72)))</f>
        <v>#NUM!</v>
      </c>
      <c r="BT74" s="13" t="e">
        <f t="array" ref="BT74">INDEX(Table5[subactivity], SMALL(IF(BT$2=Table5[activity], MATCH(ROW(Table5[activity]), ROW(Table5[activity]))), ROWS($BD$1:BQ72)))</f>
        <v>#NUM!</v>
      </c>
      <c r="BU74" s="13" t="e">
        <f t="array" ref="BU74">INDEX(Table5[subactivity], SMALL(IF(BU$2=Table5[activity], MATCH(ROW(Table5[activity]), ROW(Table5[activity]))), ROWS($BD$1:BR72)))</f>
        <v>#NUM!</v>
      </c>
      <c r="BV74" s="13" t="e">
        <f t="array" ref="BV74">INDEX(Table5[subactivity], SMALL(IF(BV$2=Table5[activity], MATCH(ROW(Table5[activity]), ROW(Table5[activity]))), ROWS($BD$1:BS72)))</f>
        <v>#NUM!</v>
      </c>
      <c r="BW74" s="13" t="e">
        <f t="array" ref="BW74">INDEX(Table5[subactivity], SMALL(IF(BW$2=Table5[activity], MATCH(ROW(Table5[activity]), ROW(Table5[activity]))), ROWS($BD$1:BT72)))</f>
        <v>#NUM!</v>
      </c>
      <c r="BX74" s="13" t="e">
        <f t="array" ref="BX74">INDEX(Table5[subactivity], SMALL(IF(BX$2=Table5[activity], MATCH(ROW(Table5[activity]), ROW(Table5[activity]))), ROWS($BD$1:BU72)))</f>
        <v>#NUM!</v>
      </c>
      <c r="BY74" s="13" t="e">
        <f t="array" ref="BY74">INDEX(Table5[subactivity], SMALL(IF(BY$2=Table5[activity], MATCH(ROW(Table5[activity]), ROW(Table5[activity]))), ROWS($BD$1:BV72)))</f>
        <v>#NUM!</v>
      </c>
      <c r="BZ74" s="13" t="e">
        <f t="array" ref="BZ74">INDEX(Table5[subactivity], SMALL(IF(BZ$2=Table5[activity], MATCH(ROW(Table5[activity]), ROW(Table5[activity]))), ROWS($BD$1:BW72)))</f>
        <v>#NUM!</v>
      </c>
      <c r="CA74" s="13" t="e">
        <f t="array" ref="CA74">INDEX(Table5[subactivity], SMALL(IF(CA$2=Table5[activity], MATCH(ROW(Table5[activity]), ROW(Table5[activity]))), ROWS($BD$1:BX72)))</f>
        <v>#NUM!</v>
      </c>
      <c r="CB74" s="13" t="e">
        <f t="array" ref="CB74">INDEX(Table5[subactivity], SMALL(IF(CB$2=Table5[activity], MATCH(ROW(Table5[activity]), ROW(Table5[activity]))), ROWS($BD$1:BY72)))</f>
        <v>#NUM!</v>
      </c>
      <c r="CC74" s="13" t="e">
        <f t="array" ref="CC74">INDEX(Table5[subactivity], SMALL(IF(CC$2=Table5[activity], MATCH(ROW(Table5[activity]), ROW(Table5[activity]))), ROWS($BD$1:BZ72)))</f>
        <v>#NUM!</v>
      </c>
      <c r="CD74" s="13" t="e">
        <f t="array" ref="CD74">INDEX(Table5[subactivity], SMALL(IF(CD$2=Table5[activity], MATCH(ROW(Table5[activity]), ROW(Table5[activity]))), ROWS($BD$1:CA72)))</f>
        <v>#NUM!</v>
      </c>
      <c r="CE74" s="13" t="e">
        <f t="array" ref="CE74">INDEX(Table5[subactivity], SMALL(IF(CE$2=Table5[activity], MATCH(ROW(Table5[activity]), ROW(Table5[activity]))), ROWS($BD$1:CB72)))</f>
        <v>#NUM!</v>
      </c>
      <c r="CF74" s="13" t="e">
        <f t="array" ref="CF74">INDEX(Table5[subactivity], SMALL(IF(CF$2=Table5[activity], MATCH(ROW(Table5[activity]), ROW(Table5[activity]))), ROWS($BD$1:CC72)))</f>
        <v>#NUM!</v>
      </c>
      <c r="CG74" s="13" t="e">
        <f t="array" ref="CG74">INDEX(Table5[subactivity], SMALL(IF(CG$2=Table5[activity], MATCH(ROW(Table5[activity]), ROW(Table5[activity]))), ROWS($BD$1:CD72)))</f>
        <v>#NUM!</v>
      </c>
      <c r="CH74" s="13" t="e">
        <f t="array" ref="CH74">INDEX(Table5[subactivity], SMALL(IF(CH$2=Table5[activity], MATCH(ROW(Table5[activity]), ROW(Table5[activity]))), ROWS($BD$1:CE72)))</f>
        <v>#NUM!</v>
      </c>
      <c r="CI74" s="13" t="e">
        <f t="array" ref="CI74">INDEX(Table5[subactivity], SMALL(IF(CI$2=Table5[activity], MATCH(ROW(Table5[activity]), ROW(Table5[activity]))), ROWS($BD$1:CF72)))</f>
        <v>#NUM!</v>
      </c>
      <c r="CJ74" s="13" t="e">
        <f t="array" ref="CJ74">INDEX(Table5[subactivity], SMALL(IF(CJ$2=Table5[activity], MATCH(ROW(Table5[activity]), ROW(Table5[activity]))), ROWS($BD$1:CG72)))</f>
        <v>#NUM!</v>
      </c>
      <c r="CK74" s="13" t="e">
        <f t="array" ref="CK74">INDEX(Table5[subactivity], SMALL(IF(CK$2=Table5[activity], MATCH(ROW(Table5[activity]), ROW(Table5[activity]))), ROWS($BD$1:CH72)))</f>
        <v>#NUM!</v>
      </c>
      <c r="CL74" s="13" t="e">
        <f t="array" ref="CL74">INDEX(Table5[subactivity], SMALL(IF(CL$2=Table5[activity], MATCH(ROW(Table5[activity]), ROW(Table5[activity]))), ROWS($BD$1:CI72)))</f>
        <v>#NUM!</v>
      </c>
      <c r="CM74" s="13" t="e">
        <f t="array" ref="CM74">INDEX(Table5[subactivity], SMALL(IF(CM$2=Table5[activity], MATCH(ROW(Table5[activity]), ROW(Table5[activity]))), ROWS($BD$1:CJ72)))</f>
        <v>#NUM!</v>
      </c>
      <c r="CN74" s="13" t="e">
        <f t="array" ref="CN74">INDEX(Table5[subactivity], SMALL(IF(CN$2=Table5[activity], MATCH(ROW(Table5[activity]), ROW(Table5[activity]))), ROWS($BD$1:CK72)))</f>
        <v>#NUM!</v>
      </c>
      <c r="CO74" s="13" t="e">
        <f t="array" ref="CO74">INDEX(Table5[subactivity], SMALL(IF(CO$2=Table5[activity], MATCH(ROW(Table5[activity]), ROW(Table5[activity]))), ROWS($BD$1:CL72)))</f>
        <v>#NUM!</v>
      </c>
      <c r="CP74" s="13" t="e">
        <f t="array" ref="CP74">INDEX(Table5[subactivity], SMALL(IF(CP$2=Table5[activity], MATCH(ROW(Table5[activity]), ROW(Table5[activity]))), ROWS($BD$1:CM72)))</f>
        <v>#NUM!</v>
      </c>
      <c r="EB74" s="13" t="s">
        <v>179</v>
      </c>
      <c r="EC74" s="13" t="s">
        <v>261</v>
      </c>
      <c r="EE74" s="13" t="e">
        <f t="array" ref="EE74">INDEX(Table9[subaccount], SMALL(IF(EE$2=Table9[account], MATCH(ROW(Table9[account]), ROW(Table9[account]))), ROWS($EB$1:EB72)))</f>
        <v>#NUM!</v>
      </c>
      <c r="EF74" s="13" t="e">
        <f t="array" ref="EF74">INDEX(Table9[subaccount], SMALL(IF(EF$2=Table9[account], MATCH(ROW(Table9[account]), ROW(Table9[account]))), ROWS($EB$1:EC72)))</f>
        <v>#NUM!</v>
      </c>
      <c r="EG74" s="13" t="e">
        <f t="array" ref="EG74">INDEX(Table9[subaccount], SMALL(IF(EG$2=Table9[account], MATCH(ROW(Table9[account]), ROW(Table9[account]))), ROWS($EB$1:ED72)))</f>
        <v>#NUM!</v>
      </c>
      <c r="EH74" s="13" t="e">
        <f t="array" ref="EH74">INDEX(Table9[subaccount], SMALL(IF(EH$2=Table9[account], MATCH(ROW(Table9[account]), ROW(Table9[account]))), ROWS($EB$1:EE72)))</f>
        <v>#NUM!</v>
      </c>
      <c r="EI74" s="13" t="e">
        <f t="array" ref="EI74">INDEX(Table9[subaccount], SMALL(IF(EI$2=Table9[account], MATCH(ROW(Table9[account]), ROW(Table9[account]))), ROWS($EB$1:EF72)))</f>
        <v>#NUM!</v>
      </c>
      <c r="EJ74" s="13" t="e">
        <f t="array" ref="EJ74">INDEX(Table9[subaccount], SMALL(IF(EJ$2=Table9[account], MATCH(ROW(Table9[account]), ROW(Table9[account]))), ROWS($EB$1:EG72)))</f>
        <v>#NUM!</v>
      </c>
      <c r="EK74" s="13" t="e">
        <f t="array" ref="EK74">INDEX(Table9[subaccount], SMALL(IF(EK$2=Table9[account], MATCH(ROW(Table9[account]), ROW(Table9[account]))), ROWS($EB$1:EH72)))</f>
        <v>#NUM!</v>
      </c>
      <c r="EL74" s="13" t="e">
        <f t="array" ref="EL74">INDEX(Table9[subaccount], SMALL(IF(EL$2=Table9[account], MATCH(ROW(Table9[account]), ROW(Table9[account]))), ROWS($EB$1:EI72)))</f>
        <v>#NUM!</v>
      </c>
      <c r="EM74" s="13" t="e">
        <f t="array" ref="EM74">INDEX(Table9[subaccount], SMALL(IF(EM$2=Table9[account], MATCH(ROW(Table9[account]), ROW(Table9[account]))), ROWS($EB$1:EJ72)))</f>
        <v>#NUM!</v>
      </c>
      <c r="EN74" s="13" t="e">
        <f t="array" ref="EN74">INDEX(Table9[subaccount], SMALL(IF(EN$2=Table9[account], MATCH(ROW(Table9[account]), ROW(Table9[account]))), ROWS($EB$1:EK72)))</f>
        <v>#NUM!</v>
      </c>
      <c r="EO74" s="13" t="e">
        <f t="array" ref="EO74">INDEX(Table9[subaccount], SMALL(IF(EO$2=Table9[account], MATCH(ROW(Table9[account]), ROW(Table9[account]))), ROWS($EB$1:EL72)))</f>
        <v>#NUM!</v>
      </c>
      <c r="EP74" s="13" t="e">
        <f t="array" ref="EP74">INDEX(Table9[subaccount], SMALL(IF(EP$2=Table9[account], MATCH(ROW(Table9[account]), ROW(Table9[account]))), ROWS($EB$1:EM72)))</f>
        <v>#NUM!</v>
      </c>
      <c r="EQ74" s="13" t="e">
        <f t="array" ref="EQ74">INDEX(Table9[subaccount], SMALL(IF(EQ$2=Table9[account], MATCH(ROW(Table9[account]), ROW(Table9[account]))), ROWS($EB$1:EN72)))</f>
        <v>#NUM!</v>
      </c>
      <c r="ER74" s="13" t="e">
        <f t="array" ref="ER74">INDEX(Table9[subaccount], SMALL(IF(ER$2=Table9[account], MATCH(ROW(Table9[account]), ROW(Table9[account]))), ROWS($EB$1:EO72)))</f>
        <v>#NUM!</v>
      </c>
      <c r="ES74" s="13" t="e">
        <f t="array" ref="ES74">INDEX(Table9[subaccount], SMALL(IF(ES$2=Table9[account], MATCH(ROW(Table9[account]), ROW(Table9[account]))), ROWS($EB$1:EP72)))</f>
        <v>#NUM!</v>
      </c>
      <c r="ET74" s="13" t="e">
        <f t="array" ref="ET74">INDEX(Table9[subaccount], SMALL(IF(ET$2=Table9[account], MATCH(ROW(Table9[account]), ROW(Table9[account]))), ROWS($EB$1:EQ72)))</f>
        <v>#NUM!</v>
      </c>
      <c r="EU74" s="13" t="e">
        <f t="array" ref="EU74">INDEX(Table9[subaccount], SMALL(IF(EU$2=Table9[account], MATCH(ROW(Table9[account]), ROW(Table9[account]))), ROWS($EB$1:ER72)))</f>
        <v>#NUM!</v>
      </c>
      <c r="EV74" s="13" t="e">
        <f t="array" ref="EV74">INDEX(Table9[subaccount], SMALL(IF(EV$2=Table9[account], MATCH(ROW(Table9[account]), ROW(Table9[account]))), ROWS($EB$1:ES72)))</f>
        <v>#NUM!</v>
      </c>
      <c r="EW74" s="13" t="e">
        <f t="array" ref="EW74">INDEX(Table9[subaccount], SMALL(IF(EW$2=Table9[account], MATCH(ROW(Table9[account]), ROW(Table9[account]))), ROWS($EB$1:ET72)))</f>
        <v>#NUM!</v>
      </c>
      <c r="EX74" s="13" t="e">
        <f t="array" ref="EX74">INDEX(Table9[subaccount], SMALL(IF(EX$2=Table9[account], MATCH(ROW(Table9[account]), ROW(Table9[account]))), ROWS($EB$1:EU72)))</f>
        <v>#NUM!</v>
      </c>
      <c r="EY74" s="13" t="e">
        <f t="array" ref="EY74">INDEX(Table9[subaccount], SMALL(IF(EY$2=Table9[account], MATCH(ROW(Table9[account]), ROW(Table9[account]))), ROWS($EB$1:EV72)))</f>
        <v>#NUM!</v>
      </c>
      <c r="EZ74" s="13" t="e">
        <f t="array" ref="EZ74">INDEX(Table9[subaccount], SMALL(IF(EZ$2=Table9[account], MATCH(ROW(Table9[account]), ROW(Table9[account]))), ROWS($EB$1:EW72)))</f>
        <v>#NUM!</v>
      </c>
      <c r="FA74" s="13" t="e">
        <f t="array" ref="FA74">INDEX(Table9[subaccount], SMALL(IF(FA$2=Table9[account], MATCH(ROW(Table9[account]), ROW(Table9[account]))), ROWS($EB$1:EX72)))</f>
        <v>#NUM!</v>
      </c>
      <c r="FB74" s="13" t="e">
        <f t="array" ref="FB74">INDEX(Table9[subaccount], SMALL(IF(FB$2=Table9[account], MATCH(ROW(Table9[account]), ROW(Table9[account]))), ROWS($EB$1:EY72)))</f>
        <v>#NUM!</v>
      </c>
      <c r="FC74" s="13" t="e">
        <f t="array" ref="FC74">INDEX(Table9[subaccount], SMALL(IF(FC$2=Table9[account], MATCH(ROW(Table9[account]), ROW(Table9[account]))), ROWS($EB$1:EZ72)))</f>
        <v>#NUM!</v>
      </c>
      <c r="FD74" s="13" t="e">
        <f t="array" ref="FD74">INDEX(Table9[subaccount], SMALL(IF(FD$2=Table9[account], MATCH(ROW(Table9[account]), ROW(Table9[account]))), ROWS($EB$1:FA72)))</f>
        <v>#NUM!</v>
      </c>
      <c r="FE74" s="13" t="e">
        <f t="array" ref="FE74">INDEX(Table9[subaccount], SMALL(IF(FE$2=Table9[account], MATCH(ROW(Table9[account]), ROW(Table9[account]))), ROWS($EB$1:FB72)))</f>
        <v>#NUM!</v>
      </c>
      <c r="FF74" s="13" t="e">
        <f t="array" ref="FF74">INDEX(Table9[subaccount], SMALL(IF(FF$2=Table9[account], MATCH(ROW(Table9[account]), ROW(Table9[account]))), ROWS($EB$1:FC72)))</f>
        <v>#NUM!</v>
      </c>
      <c r="FG74" s="13" t="e">
        <f t="array" ref="FG74">INDEX(Table9[subaccount], SMALL(IF(FG$2=Table9[account], MATCH(ROW(Table9[account]), ROW(Table9[account]))), ROWS($EB$1:FD72)))</f>
        <v>#NUM!</v>
      </c>
      <c r="FH74" s="13" t="e">
        <f t="array" ref="FH74">INDEX(Table9[subaccount], SMALL(IF(FH$2=Table9[account], MATCH(ROW(Table9[account]), ROW(Table9[account]))), ROWS($EB$1:FE72)))</f>
        <v>#NUM!</v>
      </c>
      <c r="FI74" s="13" t="e">
        <f t="array" ref="FI74">INDEX(Table9[subaccount], SMALL(IF(FI$2=Table9[account], MATCH(ROW(Table9[account]), ROW(Table9[account]))), ROWS($EB$1:FF72)))</f>
        <v>#NUM!</v>
      </c>
      <c r="FJ74" s="13" t="e">
        <f t="array" ref="FJ74">INDEX(Table9[subaccount], SMALL(IF(FJ$2=Table9[account], MATCH(ROW(Table9[account]), ROW(Table9[account]))), ROWS($EB$1:FG72)))</f>
        <v>#NUM!</v>
      </c>
      <c r="FK74" s="13" t="e">
        <f t="array" ref="FK74">INDEX(Table9[subaccount], SMALL(IF(FK$2=Table9[account], MATCH(ROW(Table9[account]), ROW(Table9[account]))), ROWS($EB$1:FH72)))</f>
        <v>#NUM!</v>
      </c>
      <c r="FL74" s="13" t="e">
        <f t="array" ref="FL74">INDEX(Table9[subaccount], SMALL(IF(FL$2=Table9[account], MATCH(ROW(Table9[account]), ROW(Table9[account]))), ROWS($EB$1:FI72)))</f>
        <v>#NUM!</v>
      </c>
      <c r="FM74" s="13" t="e">
        <f t="array" ref="FM74">INDEX(Table9[subaccount], SMALL(IF(FM$2=Table9[account], MATCH(ROW(Table9[account]), ROW(Table9[account]))), ROWS($EB$1:FJ72)))</f>
        <v>#NUM!</v>
      </c>
      <c r="FN74" s="13" t="e">
        <f t="array" ref="FN74">INDEX(Table9[subaccount], SMALL(IF(FN$2=Table9[account], MATCH(ROW(Table9[account]), ROW(Table9[account]))), ROWS($EB$1:FK72)))</f>
        <v>#NUM!</v>
      </c>
      <c r="FO74" s="13" t="e">
        <f t="array" ref="FO74">INDEX(Table9[subaccount], SMALL(IF(FO$2=Table9[account], MATCH(ROW(Table9[account]), ROW(Table9[account]))), ROWS($EB$1:FL72)))</f>
        <v>#NUM!</v>
      </c>
      <c r="FP74" s="13" t="e">
        <f t="array" ref="FP74">INDEX(Table9[subaccount], SMALL(IF(FP$2=Table9[account], MATCH(ROW(Table9[account]), ROW(Table9[account]))), ROWS($EB$1:FM72)))</f>
        <v>#NUM!</v>
      </c>
      <c r="FQ74" s="13" t="e">
        <f t="array" ref="FQ74">INDEX(Table9[subaccount], SMALL(IF(FQ$2=Table9[account], MATCH(ROW(Table9[account]), ROW(Table9[account]))), ROWS($EB$1:FN72)))</f>
        <v>#NUM!</v>
      </c>
      <c r="FR74" s="13" t="e">
        <f t="array" ref="FR74">INDEX(Table9[subaccount], SMALL(IF(FR$2=Table9[account], MATCH(ROW(Table9[account]), ROW(Table9[account]))), ROWS($EB$1:FO72)))</f>
        <v>#NUM!</v>
      </c>
      <c r="FS74" s="13" t="e">
        <f t="array" ref="FS74">INDEX(Table9[subaccount], SMALL(IF(FS$2=Table9[account], MATCH(ROW(Table9[account]), ROW(Table9[account]))), ROWS($EB$1:FP72)))</f>
        <v>#NUM!</v>
      </c>
      <c r="FT74" s="13" t="e">
        <f t="array" ref="FT74">INDEX(Table9[subaccount], SMALL(IF(FT$2=Table9[account], MATCH(ROW(Table9[account]), ROW(Table9[account]))), ROWS($EB$1:FQ72)))</f>
        <v>#NUM!</v>
      </c>
      <c r="FU74" s="13" t="e">
        <f t="array" ref="FU74">INDEX(Table9[subaccount], SMALL(IF(FU$2=Table9[account], MATCH(ROW(Table9[account]), ROW(Table9[account]))), ROWS($EB$1:FR72)))</f>
        <v>#NUM!</v>
      </c>
      <c r="FV74" s="13" t="e">
        <f t="array" ref="FV74">INDEX(Table9[subaccount], SMALL(IF(FV$2=Table9[account], MATCH(ROW(Table9[account]), ROW(Table9[account]))), ROWS($EB$1:FS72)))</f>
        <v>#NUM!</v>
      </c>
      <c r="FW74" s="13" t="e">
        <f t="array" ref="FW74">INDEX(Table9[subaccount], SMALL(IF(FW$2=Table9[account], MATCH(ROW(Table9[account]), ROW(Table9[account]))), ROWS($EB$1:FT72)))</f>
        <v>#NUM!</v>
      </c>
      <c r="FX74" s="13" t="e">
        <f t="array" ref="FX74">INDEX(Table9[subaccount], SMALL(IF(FX$2=Table9[account], MATCH(ROW(Table9[account]), ROW(Table9[account]))), ROWS($EB$1:FU72)))</f>
        <v>#NUM!</v>
      </c>
      <c r="FY74" s="13" t="e">
        <f t="array" ref="FY74">INDEX(Table9[subaccount], SMALL(IF(FY$2=Table9[account], MATCH(ROW(Table9[account]), ROW(Table9[account]))), ROWS($EB$1:FV72)))</f>
        <v>#NUM!</v>
      </c>
      <c r="FZ74" s="13" t="e">
        <f t="array" ref="FZ74">INDEX(Table9[subaccount], SMALL(IF(FZ$2=Table9[account], MATCH(ROW(Table9[account]), ROW(Table9[account]))), ROWS($EB$1:FW72)))</f>
        <v>#NUM!</v>
      </c>
      <c r="GA74" s="13" t="e">
        <f t="array" ref="GA74">INDEX(Table9[subaccount], SMALL(IF(GA$2=Table9[account], MATCH(ROW(Table9[account]), ROW(Table9[account]))), ROWS($EB$1:FX72)))</f>
        <v>#NUM!</v>
      </c>
      <c r="GB74" s="13" t="e">
        <f t="array" ref="GB74">INDEX(Table9[subaccount], SMALL(IF(GB$2=Table9[account], MATCH(ROW(Table9[account]), ROW(Table9[account]))), ROWS($EB$1:FY72)))</f>
        <v>#NUM!</v>
      </c>
      <c r="GC74" s="13" t="e">
        <f t="array" ref="GC74">INDEX(Table9[subaccount], SMALL(IF(GC$2=Table9[account], MATCH(ROW(Table9[account]), ROW(Table9[account]))), ROWS($EB$1:FZ72)))</f>
        <v>#NUM!</v>
      </c>
      <c r="GD74" s="13" t="e">
        <f t="array" ref="GD74">INDEX(Table9[subaccount], SMALL(IF(GD$2=Table9[account], MATCH(ROW(Table9[account]), ROW(Table9[account]))), ROWS($EB$1:GA72)))</f>
        <v>#NUM!</v>
      </c>
      <c r="GE74" s="13" t="e">
        <f t="array" ref="GE74">INDEX(Table9[subaccount], SMALL(IF(GE$2=Table9[account], MATCH(ROW(Table9[account]), ROW(Table9[account]))), ROWS($EB$1:GB72)))</f>
        <v>#NUM!</v>
      </c>
      <c r="GF74" s="13" t="e">
        <f t="array" ref="GF74">INDEX(Table9[subaccount], SMALL(IF(GF$2=Table9[account], MATCH(ROW(Table9[account]), ROW(Table9[account]))), ROWS($EB$1:GC72)))</f>
        <v>#NUM!</v>
      </c>
      <c r="GG74" s="13" t="e">
        <f t="array" ref="GG74">INDEX(Table9[subaccount], SMALL(IF(GG$2=Table9[account], MATCH(ROW(Table9[account]), ROW(Table9[account]))), ROWS($EB$1:GD72)))</f>
        <v>#NUM!</v>
      </c>
      <c r="GH74" s="13" t="e">
        <f t="array" ref="GH74">INDEX(Table9[subaccount], SMALL(IF(GH$2=Table9[account], MATCH(ROW(Table9[account]), ROW(Table9[account]))), ROWS($EB$1:GE72)))</f>
        <v>#NUM!</v>
      </c>
      <c r="GI74" s="13" t="e">
        <f t="array" ref="GI74">INDEX(Table9[subaccount], SMALL(IF(GI$2=Table9[account], MATCH(ROW(Table9[account]), ROW(Table9[account]))), ROWS($EB$1:GF72)))</f>
        <v>#NUM!</v>
      </c>
      <c r="GJ74" s="13" t="e">
        <f t="array" ref="GJ74">INDEX(Table9[subaccount], SMALL(IF(GJ$2=Table9[account], MATCH(ROW(Table9[account]), ROW(Table9[account]))), ROWS($EB$1:GG72)))</f>
        <v>#NUM!</v>
      </c>
      <c r="GK74" s="13" t="e">
        <f t="array" ref="GK74">INDEX(Table9[subaccount], SMALL(IF(GK$2=Table9[account], MATCH(ROW(Table9[account]), ROW(Table9[account]))), ROWS($EB$1:GH72)))</f>
        <v>#NUM!</v>
      </c>
      <c r="GL74" s="13" t="e">
        <f t="array" ref="GL74">INDEX(Table9[subaccount], SMALL(IF(GL$2=Table9[account], MATCH(ROW(Table9[account]), ROW(Table9[account]))), ROWS($EB$1:GI72)))</f>
        <v>#NUM!</v>
      </c>
      <c r="GM74" s="13" t="e">
        <f t="array" ref="GM74">INDEX(Table9[subaccount], SMALL(IF(GM$2=Table9[account], MATCH(ROW(Table9[account]), ROW(Table9[account]))), ROWS($EB$1:GJ72)))</f>
        <v>#NUM!</v>
      </c>
      <c r="GN74" s="13" t="e">
        <f t="array" ref="GN74">INDEX(Table9[subaccount], SMALL(IF(GN$2=Table9[account], MATCH(ROW(Table9[account]), ROW(Table9[account]))), ROWS($EB$1:GK72)))</f>
        <v>#NUM!</v>
      </c>
      <c r="GO74" s="13" t="e">
        <f t="array" ref="GO74">INDEX(Table9[subaccount], SMALL(IF(GO$2=Table9[account], MATCH(ROW(Table9[account]), ROW(Table9[account]))), ROWS($EB$1:GL72)))</f>
        <v>#NUM!</v>
      </c>
      <c r="GP74" s="13" t="e">
        <f t="array" ref="GP74">INDEX(Table9[subaccount], SMALL(IF(GP$2=Table9[account], MATCH(ROW(Table9[account]), ROW(Table9[account]))), ROWS($EB$1:GM72)))</f>
        <v>#NUM!</v>
      </c>
      <c r="GQ74" s="13" t="e">
        <f t="array" ref="GQ74">INDEX(Table9[subaccount], SMALL(IF(GQ$2=Table9[account], MATCH(ROW(Table9[account]), ROW(Table9[account]))), ROWS($EB$1:GN72)))</f>
        <v>#NUM!</v>
      </c>
      <c r="GR74" s="13" t="e">
        <f t="array" ref="GR74">INDEX(Table9[subaccount], SMALL(IF(GR$2=Table9[account], MATCH(ROW(Table9[account]), ROW(Table9[account]))), ROWS($EB$1:GO72)))</f>
        <v>#NUM!</v>
      </c>
      <c r="GY74" s="13"/>
      <c r="GZ74" s="13"/>
      <c r="HA74" s="13"/>
      <c r="HC74" s="13" t="s">
        <v>417</v>
      </c>
      <c r="HD74" s="13" t="s">
        <v>512</v>
      </c>
      <c r="HF74" s="13" t="e">
        <f t="array" ref="HF74">INDEX(Table12[SKU], SMALL(IF(HF$2=Table12[Brand], MATCH(ROW(Table12[Brand]), ROW(Table12[Brand]))), ROWS($HC$1:HC72)))</f>
        <v>#NUM!</v>
      </c>
      <c r="HG74" s="13" t="e">
        <f t="array" ref="HG74">INDEX(Table12[SKU], SMALL(IF(HG$2=Table12[Brand], MATCH(ROW(Table12[Brand]), ROW(Table12[Brand]))), ROWS($HC$1:HD72)))</f>
        <v>#NUM!</v>
      </c>
      <c r="HH74" s="13" t="e">
        <f t="array" ref="HH74">INDEX(Table12[SKU], SMALL(IF(HH$2=Table12[Brand], MATCH(ROW(Table12[Brand]), ROW(Table12[Brand]))), ROWS($HC$1:HE72)))</f>
        <v>#NUM!</v>
      </c>
      <c r="HI74" s="13" t="e">
        <f t="array" ref="HI74">INDEX(Table12[SKU], SMALL(IF(HI$2=Table12[Brand], MATCH(ROW(Table12[Brand]), ROW(Table12[Brand]))), ROWS($HC$1:HF72)))</f>
        <v>#NUM!</v>
      </c>
      <c r="HJ74" s="13" t="e">
        <f t="array" ref="HJ74">INDEX(Table12[SKU], SMALL(IF(HJ$2=Table12[Brand], MATCH(ROW(Table12[Brand]), ROW(Table12[Brand]))), ROWS($HC$1:HG72)))</f>
        <v>#NUM!</v>
      </c>
      <c r="HK74" s="13" t="e">
        <f t="array" ref="HK74">INDEX(Table12[SKU], SMALL(IF(HK$2=Table12[Brand], MATCH(ROW(Table12[Brand]), ROW(Table12[Brand]))), ROWS($HC$1:HH72)))</f>
        <v>#NUM!</v>
      </c>
      <c r="HL74" s="13" t="e">
        <f t="array" ref="HL74">INDEX(Table12[SKU], SMALL(IF(HL$2=Table12[Brand], MATCH(ROW(Table12[Brand]), ROW(Table12[Brand]))), ROWS($HC$1:HI72)))</f>
        <v>#NUM!</v>
      </c>
      <c r="HM74" s="13" t="e">
        <f t="array" ref="HM74">INDEX(Table12[SKU], SMALL(IF(HM$2=Table12[Brand], MATCH(ROW(Table12[Brand]), ROW(Table12[Brand]))), ROWS($HC$1:HJ72)))</f>
        <v>#NUM!</v>
      </c>
      <c r="HN74" s="13" t="e">
        <f t="array" ref="HN74">INDEX(Table12[SKU], SMALL(IF(HN$2=Table12[Brand], MATCH(ROW(Table12[Brand]), ROW(Table12[Brand]))), ROWS($HC$1:HK72)))</f>
        <v>#NUM!</v>
      </c>
      <c r="HO74" s="13" t="e">
        <f t="array" ref="HO74">INDEX(Table12[SKU], SMALL(IF(HO$2=Table12[Brand], MATCH(ROW(Table12[Brand]), ROW(Table12[Brand]))), ROWS($HC$1:HL72)))</f>
        <v>#NUM!</v>
      </c>
      <c r="HP74" s="13" t="e">
        <f t="array" ref="HP74">INDEX(Table12[SKU], SMALL(IF(HP$2=Table12[Brand], MATCH(ROW(Table12[Brand]), ROW(Table12[Brand]))), ROWS($HC$1:HM72)))</f>
        <v>#NUM!</v>
      </c>
      <c r="HQ74" s="13" t="e">
        <f t="array" ref="HQ74">INDEX(Table12[SKU], SMALL(IF(HQ$2=Table12[Brand], MATCH(ROW(Table12[Brand]), ROW(Table12[Brand]))), ROWS($HC$1:HN72)))</f>
        <v>#NUM!</v>
      </c>
      <c r="HR74" s="13" t="e">
        <f t="array" ref="HR74">INDEX(Table12[SKU], SMALL(IF(HR$2=Table12[Brand], MATCH(ROW(Table12[Brand]), ROW(Table12[Brand]))), ROWS($HC$1:HO72)))</f>
        <v>#NUM!</v>
      </c>
      <c r="HS74" s="13" t="e">
        <f t="array" ref="HS74">INDEX(Table12[SKU], SMALL(IF(HS$2=Table12[Brand], MATCH(ROW(Table12[Brand]), ROW(Table12[Brand]))), ROWS($HC$1:HP72)))</f>
        <v>#NUM!</v>
      </c>
      <c r="HT74" s="13" t="e">
        <f t="array" ref="HT74">INDEX(Table12[SKU], SMALL(IF(HT$2=Table12[Brand], MATCH(ROW(Table12[Brand]), ROW(Table12[Brand]))), ROWS($HC$1:HQ72)))</f>
        <v>#NUM!</v>
      </c>
      <c r="HU74" s="13" t="e">
        <f t="array" ref="HU74">INDEX(Table12[SKU], SMALL(IF(HU$2=Table12[Brand], MATCH(ROW(Table12[Brand]), ROW(Table12[Brand]))), ROWS($HC$1:HR72)))</f>
        <v>#NUM!</v>
      </c>
      <c r="HV74" s="13" t="e">
        <f t="array" ref="HV74">INDEX(Table12[SKU], SMALL(IF(HV$2=Table12[Brand], MATCH(ROW(Table12[Brand]), ROW(Table12[Brand]))), ROWS($HC$1:HS72)))</f>
        <v>#NUM!</v>
      </c>
      <c r="HW74" s="13" t="e">
        <f t="array" ref="HW74">INDEX(Table12[SKU], SMALL(IF(HW$2=Table12[Brand], MATCH(ROW(Table12[Brand]), ROW(Table12[Brand]))), ROWS($HC$1:HT72)))</f>
        <v>#NUM!</v>
      </c>
      <c r="HX74" s="13" t="e">
        <f t="array" ref="HX74">INDEX(Table12[SKU], SMALL(IF(HX$2=Table12[Brand], MATCH(ROW(Table12[Brand]), ROW(Table12[Brand]))), ROWS($HC$1:HU72)))</f>
        <v>#NUM!</v>
      </c>
      <c r="HY74" s="13" t="e">
        <f t="array" ref="HY74">INDEX(Table12[SKU], SMALL(IF(HY$2=Table12[Brand], MATCH(ROW(Table12[Brand]), ROW(Table12[Brand]))), ROWS($HC$1:HV72)))</f>
        <v>#NUM!</v>
      </c>
      <c r="HZ74" s="13" t="e">
        <f t="array" ref="HZ74">INDEX(Table12[SKU], SMALL(IF(HZ$2=Table12[Brand], MATCH(ROW(Table12[Brand]), ROW(Table12[Brand]))), ROWS($HC$1:HW72)))</f>
        <v>#NUM!</v>
      </c>
      <c r="IA74" s="13" t="e">
        <f t="array" ref="IA74">INDEX(Table12[SKU], SMALL(IF(IA$2=Table12[Brand], MATCH(ROW(Table12[Brand]), ROW(Table12[Brand]))), ROWS($HC$1:HX72)))</f>
        <v>#NUM!</v>
      </c>
      <c r="IB74" s="13" t="e">
        <f t="array" ref="IB74">INDEX(Table12[SKU], SMALL(IF(IB$2=Table12[Brand], MATCH(ROW(Table12[Brand]), ROW(Table12[Brand]))), ROWS($HC$1:HY72)))</f>
        <v>#NUM!</v>
      </c>
      <c r="IC74" s="13" t="e">
        <f t="array" ref="IC74">INDEX(Table12[SKU], SMALL(IF(IC$2=Table12[Brand], MATCH(ROW(Table12[Brand]), ROW(Table12[Brand]))), ROWS($HC$1:HZ72)))</f>
        <v>#NUM!</v>
      </c>
      <c r="ID74" s="13" t="e">
        <f t="array" ref="ID74">INDEX(Table12[SKU], SMALL(IF(ID$2=Table12[Brand], MATCH(ROW(Table12[Brand]), ROW(Table12[Brand]))), ROWS($HC$1:IA72)))</f>
        <v>#NUM!</v>
      </c>
      <c r="IE74" s="13" t="e">
        <f t="array" ref="IE74">INDEX(Table12[SKU], SMALL(IF(IE$2=Table12[Brand], MATCH(ROW(Table12[Brand]), ROW(Table12[Brand]))), ROWS($HC$1:IB72)))</f>
        <v>#NUM!</v>
      </c>
      <c r="IF74" s="13" t="e">
        <f t="array" ref="IF74">INDEX(Table12[SKU], SMALL(IF(IF$2=Table12[Brand], MATCH(ROW(Table12[Brand]), ROW(Table12[Brand]))), ROWS($HC$1:IC72)))</f>
        <v>#NUM!</v>
      </c>
      <c r="IG74" s="13" t="e">
        <f t="array" ref="IG74">INDEX(Table12[SKU], SMALL(IF(IG$2=Table12[Brand], MATCH(ROW(Table12[Brand]), ROW(Table12[Brand]))), ROWS($HC$1:ID72)))</f>
        <v>#NUM!</v>
      </c>
      <c r="IH74" s="13" t="e">
        <f t="array" ref="IH74">INDEX(Table12[SKU], SMALL(IF(IH$2=Table12[Brand], MATCH(ROW(Table12[Brand]), ROW(Table12[Brand]))), ROWS($HC$1:IE72)))</f>
        <v>#NUM!</v>
      </c>
      <c r="II74" s="13" t="e">
        <f t="array" ref="II74">INDEX(Table12[SKU], SMALL(IF(II$2=Table12[Brand], MATCH(ROW(Table12[Brand]), ROW(Table12[Brand]))), ROWS($HC$1:IF72)))</f>
        <v>#NUM!</v>
      </c>
      <c r="IJ74" s="13" t="e">
        <f t="array" ref="IJ74">INDEX(Table12[SKU], SMALL(IF(IJ$2=Table12[Brand], MATCH(ROW(Table12[Brand]), ROW(Table12[Brand]))), ROWS($HC$1:IG72)))</f>
        <v>#NUM!</v>
      </c>
      <c r="IL74" t="s">
        <v>417</v>
      </c>
      <c r="IM74" t="s">
        <v>512</v>
      </c>
      <c r="IN74" s="13">
        <f t="shared" si="1"/>
        <v>0</v>
      </c>
    </row>
    <row r="75" spans="33:248">
      <c r="AG75" s="2" t="s">
        <v>120</v>
      </c>
      <c r="AH75" s="3" t="s">
        <v>121</v>
      </c>
      <c r="AJ75" s="13" t="e" cm="1">
        <f t="array" ref="AJ75">INDEX(Table4[activity], SMALL(IF(AJ$2=Table4[subcategory], MATCH(ROW(Table4[subcategory]), ROW(Table4[subcategory]))), ROWS($AG$1:AG73)))</f>
        <v>#NUM!</v>
      </c>
      <c r="AK75" s="13" t="e" cm="1">
        <f t="array" ref="AK75">INDEX(Table4[activity], SMALL(IF(AK$2=Table4[subcategory], MATCH(ROW(Table4[subcategory]), ROW(Table4[subcategory]))), ROWS($AG$1:AH73)))</f>
        <v>#NUM!</v>
      </c>
      <c r="AL75" s="13" t="e" cm="1">
        <f t="array" ref="AL75">INDEX(Table4[activity], SMALL(IF(AL$2=Table4[subcategory], MATCH(ROW(Table4[subcategory]), ROW(Table4[subcategory]))), ROWS($AG$1:AI73)))</f>
        <v>#NUM!</v>
      </c>
      <c r="AM75" s="13" t="e" cm="1">
        <f t="array" ref="AM75">INDEX(Table4[activity], SMALL(IF(AM$2=Table4[subcategory], MATCH(ROW(Table4[subcategory]), ROW(Table4[subcategory]))), ROWS($AG$1:AJ73)))</f>
        <v>#NUM!</v>
      </c>
      <c r="AN75" s="13" t="e" cm="1">
        <f t="array" ref="AN75">INDEX(Table4[activity], SMALL(IF(AN$2=Table4[subcategory], MATCH(ROW(Table4[subcategory]), ROW(Table4[subcategory]))), ROWS($AG$1:AK73)))</f>
        <v>#NUM!</v>
      </c>
      <c r="AO75" s="13" t="e" cm="1">
        <f t="array" ref="AO75">INDEX(Table4[activity], SMALL(IF(AO$2=Table4[subcategory], MATCH(ROW(Table4[subcategory]), ROW(Table4[subcategory]))), ROWS($AG$1:AL73)))</f>
        <v>#NUM!</v>
      </c>
      <c r="AP75" s="13" t="e" cm="1">
        <f t="array" ref="AP75">INDEX(Table4[activity], SMALL(IF(AP$2=Table4[subcategory], MATCH(ROW(Table4[subcategory]), ROW(Table4[subcategory]))), ROWS($AG$1:AM73)))</f>
        <v>#NUM!</v>
      </c>
      <c r="AQ75" s="13" t="e" cm="1">
        <f t="array" ref="AQ75">INDEX(Table4[activity], SMALL(IF(AQ$2=Table4[subcategory], MATCH(ROW(Table4[subcategory]), ROW(Table4[subcategory]))), ROWS($AG$1:AN73)))</f>
        <v>#NUM!</v>
      </c>
      <c r="AR75" s="13" t="e" cm="1">
        <f t="array" ref="AR75">INDEX(Table4[activity], SMALL(IF(AR$2=Table4[subcategory], MATCH(ROW(Table4[subcategory]), ROW(Table4[subcategory]))), ROWS($AG$1:AO73)))</f>
        <v>#NUM!</v>
      </c>
      <c r="AS75" s="13" t="e" cm="1">
        <f t="array" ref="AS75">INDEX(Table4[activity], SMALL(IF(AS$2=Table4[subcategory], MATCH(ROW(Table4[subcategory]), ROW(Table4[subcategory]))), ROWS($AG$1:AP73)))</f>
        <v>#NUM!</v>
      </c>
      <c r="AT75" s="13" t="e" cm="1">
        <f t="array" ref="AT75">INDEX(Table4[activity], SMALL(IF(AT$2=Table4[subcategory], MATCH(ROW(Table4[subcategory]), ROW(Table4[subcategory]))), ROWS($AG$1:AQ73)))</f>
        <v>#NUM!</v>
      </c>
      <c r="AU75" s="13" t="e" cm="1">
        <f t="array" ref="AU75">INDEX(Table4[activity], SMALL(IF(AU$2=Table4[subcategory], MATCH(ROW(Table4[subcategory]), ROW(Table4[subcategory]))), ROWS($AG$1:AR73)))</f>
        <v>#NUM!</v>
      </c>
      <c r="AV75" s="13" t="e" cm="1">
        <f t="array" ref="AV75">INDEX(Table4[activity], SMALL(IF(AV$2=Table4[subcategory], MATCH(ROW(Table4[subcategory]), ROW(Table4[subcategory]))), ROWS($AG$1:AS73)))</f>
        <v>#NUM!</v>
      </c>
      <c r="AW75" s="13" t="e" cm="1">
        <f t="array" ref="AW75">INDEX(Table4[activity], SMALL(IF(AW$2=Table4[subcategory], MATCH(ROW(Table4[subcategory]), ROW(Table4[subcategory]))), ROWS($AG$1:AT73)))</f>
        <v>#NUM!</v>
      </c>
      <c r="AX75" s="13" t="e" cm="1">
        <f t="array" ref="AX75">INDEX(Table4[activity], SMALL(IF(AX$2=Table4[subcategory], MATCH(ROW(Table4[subcategory]), ROW(Table4[subcategory]))), ROWS($AG$1:AU73)))</f>
        <v>#NUM!</v>
      </c>
      <c r="AY75" s="13" t="e" cm="1">
        <f t="array" ref="AY75">INDEX(Table4[activity], SMALL(IF(AY$2=Table4[subcategory], MATCH(ROW(Table4[subcategory]), ROW(Table4[subcategory]))), ROWS($AG$1:AV73)))</f>
        <v>#NUM!</v>
      </c>
      <c r="AZ75" s="13" t="e" cm="1">
        <f t="array" ref="AZ75">INDEX(Table4[activity], SMALL(IF(AZ$2=Table4[subcategory], MATCH(ROW(Table4[subcategory]), ROW(Table4[subcategory]))), ROWS($AG$1:AW73)))</f>
        <v>#NUM!</v>
      </c>
      <c r="BA75" s="13" t="e" cm="1">
        <f t="array" ref="BA75">INDEX(Table4[activity], SMALL(IF(BA$2=Table4[subcategory], MATCH(ROW(Table4[subcategory]), ROW(Table4[subcategory]))), ROWS($AG$1:AX73)))</f>
        <v>#NUM!</v>
      </c>
      <c r="BB75" s="13" t="e" cm="1">
        <f t="array" ref="BB75">INDEX(Table4[activity], SMALL(IF(BB$2=Table4[subcategory], MATCH(ROW(Table4[subcategory]), ROW(Table4[subcategory]))), ROWS($AG$1:AY73)))</f>
        <v>#NUM!</v>
      </c>
      <c r="BD75" s="13" t="s">
        <v>87</v>
      </c>
      <c r="BE75" s="13" t="s">
        <v>598</v>
      </c>
      <c r="BG75" s="13" t="e">
        <f t="array" ref="BG75">INDEX(Table5[subactivity], SMALL(IF(BG$2=Table5[activity], MATCH(ROW(Table5[activity]), ROW(Table5[activity]))), ROWS($BD$1:BD73)))</f>
        <v>#NUM!</v>
      </c>
      <c r="BH75" s="13" t="e">
        <f t="array" ref="BH75">INDEX(Table5[subactivity], SMALL(IF(BH$2=Table5[activity], MATCH(ROW(Table5[activity]), ROW(Table5[activity]))), ROWS($BD$1:BE73)))</f>
        <v>#NUM!</v>
      </c>
      <c r="BI75" s="13" t="e">
        <f t="array" ref="BI75">INDEX(Table5[subactivity], SMALL(IF(BI$2=Table5[activity], MATCH(ROW(Table5[activity]), ROW(Table5[activity]))), ROWS($BD$1:BF73)))</f>
        <v>#NUM!</v>
      </c>
      <c r="BJ75" s="13" t="e">
        <f t="array" ref="BJ75">INDEX(Table5[subactivity], SMALL(IF(BJ$2=Table5[activity], MATCH(ROW(Table5[activity]), ROW(Table5[activity]))), ROWS($BD$1:BG73)))</f>
        <v>#NUM!</v>
      </c>
      <c r="BK75" s="13" t="e">
        <f t="array" ref="BK75">INDEX(Table5[subactivity], SMALL(IF(BK$2=Table5[activity], MATCH(ROW(Table5[activity]), ROW(Table5[activity]))), ROWS($BD$1:BH73)))</f>
        <v>#NUM!</v>
      </c>
      <c r="BL75" s="13" t="e">
        <f t="array" ref="BL75">INDEX(Table5[subactivity], SMALL(IF(BL$2=Table5[activity], MATCH(ROW(Table5[activity]), ROW(Table5[activity]))), ROWS($BD$1:BI73)))</f>
        <v>#NUM!</v>
      </c>
      <c r="BM75" s="13" t="e">
        <f t="array" ref="BM75">INDEX(Table5[subactivity], SMALL(IF(BM$2=Table5[activity], MATCH(ROW(Table5[activity]), ROW(Table5[activity]))), ROWS($BD$1:BJ73)))</f>
        <v>#NUM!</v>
      </c>
      <c r="BN75" s="13" t="e">
        <f t="array" ref="BN75">INDEX(Table5[subactivity], SMALL(IF(BN$2=Table5[activity], MATCH(ROW(Table5[activity]), ROW(Table5[activity]))), ROWS($BD$1:BK73)))</f>
        <v>#NUM!</v>
      </c>
      <c r="BO75" s="13" t="e">
        <f t="array" ref="BO75">INDEX(Table5[subactivity], SMALL(IF(BO$2=Table5[activity], MATCH(ROW(Table5[activity]), ROW(Table5[activity]))), ROWS($BD$1:BL73)))</f>
        <v>#NUM!</v>
      </c>
      <c r="BP75" s="13" t="e">
        <f t="array" ref="BP75">INDEX(Table5[subactivity], SMALL(IF(BP$2=Table5[activity], MATCH(ROW(Table5[activity]), ROW(Table5[activity]))), ROWS($BD$1:BM73)))</f>
        <v>#NUM!</v>
      </c>
      <c r="BQ75" s="13" t="e">
        <f t="array" ref="BQ75">INDEX(Table5[subactivity], SMALL(IF(BQ$2=Table5[activity], MATCH(ROW(Table5[activity]), ROW(Table5[activity]))), ROWS($BD$1:BN73)))</f>
        <v>#NUM!</v>
      </c>
      <c r="BR75" s="13" t="e">
        <f t="array" ref="BR75">INDEX(Table5[subactivity], SMALL(IF(BR$2=Table5[activity], MATCH(ROW(Table5[activity]), ROW(Table5[activity]))), ROWS($BD$1:BO73)))</f>
        <v>#NUM!</v>
      </c>
      <c r="BS75" s="13" t="e">
        <f t="array" ref="BS75">INDEX(Table5[subactivity], SMALL(IF(BS$2=Table5[activity], MATCH(ROW(Table5[activity]), ROW(Table5[activity]))), ROWS($BD$1:BP73)))</f>
        <v>#NUM!</v>
      </c>
      <c r="BT75" s="13" t="e">
        <f t="array" ref="BT75">INDEX(Table5[subactivity], SMALL(IF(BT$2=Table5[activity], MATCH(ROW(Table5[activity]), ROW(Table5[activity]))), ROWS($BD$1:BQ73)))</f>
        <v>#NUM!</v>
      </c>
      <c r="BU75" s="13" t="e">
        <f t="array" ref="BU75">INDEX(Table5[subactivity], SMALL(IF(BU$2=Table5[activity], MATCH(ROW(Table5[activity]), ROW(Table5[activity]))), ROWS($BD$1:BR73)))</f>
        <v>#NUM!</v>
      </c>
      <c r="BV75" s="13" t="e">
        <f t="array" ref="BV75">INDEX(Table5[subactivity], SMALL(IF(BV$2=Table5[activity], MATCH(ROW(Table5[activity]), ROW(Table5[activity]))), ROWS($BD$1:BS73)))</f>
        <v>#NUM!</v>
      </c>
      <c r="BW75" s="13" t="e">
        <f t="array" ref="BW75">INDEX(Table5[subactivity], SMALL(IF(BW$2=Table5[activity], MATCH(ROW(Table5[activity]), ROW(Table5[activity]))), ROWS($BD$1:BT73)))</f>
        <v>#NUM!</v>
      </c>
      <c r="BX75" s="13" t="e">
        <f t="array" ref="BX75">INDEX(Table5[subactivity], SMALL(IF(BX$2=Table5[activity], MATCH(ROW(Table5[activity]), ROW(Table5[activity]))), ROWS($BD$1:BU73)))</f>
        <v>#NUM!</v>
      </c>
      <c r="BY75" s="13" t="e">
        <f t="array" ref="BY75">INDEX(Table5[subactivity], SMALL(IF(BY$2=Table5[activity], MATCH(ROW(Table5[activity]), ROW(Table5[activity]))), ROWS($BD$1:BV73)))</f>
        <v>#NUM!</v>
      </c>
      <c r="BZ75" s="13" t="e">
        <f t="array" ref="BZ75">INDEX(Table5[subactivity], SMALL(IF(BZ$2=Table5[activity], MATCH(ROW(Table5[activity]), ROW(Table5[activity]))), ROWS($BD$1:BW73)))</f>
        <v>#NUM!</v>
      </c>
      <c r="CA75" s="13" t="e">
        <f t="array" ref="CA75">INDEX(Table5[subactivity], SMALL(IF(CA$2=Table5[activity], MATCH(ROW(Table5[activity]), ROW(Table5[activity]))), ROWS($BD$1:BX73)))</f>
        <v>#NUM!</v>
      </c>
      <c r="CB75" s="13" t="e">
        <f t="array" ref="CB75">INDEX(Table5[subactivity], SMALL(IF(CB$2=Table5[activity], MATCH(ROW(Table5[activity]), ROW(Table5[activity]))), ROWS($BD$1:BY73)))</f>
        <v>#NUM!</v>
      </c>
      <c r="CC75" s="13" t="e">
        <f t="array" ref="CC75">INDEX(Table5[subactivity], SMALL(IF(CC$2=Table5[activity], MATCH(ROW(Table5[activity]), ROW(Table5[activity]))), ROWS($BD$1:BZ73)))</f>
        <v>#NUM!</v>
      </c>
      <c r="CD75" s="13" t="e">
        <f t="array" ref="CD75">INDEX(Table5[subactivity], SMALL(IF(CD$2=Table5[activity], MATCH(ROW(Table5[activity]), ROW(Table5[activity]))), ROWS($BD$1:CA73)))</f>
        <v>#NUM!</v>
      </c>
      <c r="CE75" s="13" t="e">
        <f t="array" ref="CE75">INDEX(Table5[subactivity], SMALL(IF(CE$2=Table5[activity], MATCH(ROW(Table5[activity]), ROW(Table5[activity]))), ROWS($BD$1:CB73)))</f>
        <v>#NUM!</v>
      </c>
      <c r="CF75" s="13" t="e">
        <f t="array" ref="CF75">INDEX(Table5[subactivity], SMALL(IF(CF$2=Table5[activity], MATCH(ROW(Table5[activity]), ROW(Table5[activity]))), ROWS($BD$1:CC73)))</f>
        <v>#NUM!</v>
      </c>
      <c r="CG75" s="13" t="e">
        <f t="array" ref="CG75">INDEX(Table5[subactivity], SMALL(IF(CG$2=Table5[activity], MATCH(ROW(Table5[activity]), ROW(Table5[activity]))), ROWS($BD$1:CD73)))</f>
        <v>#NUM!</v>
      </c>
      <c r="CH75" s="13" t="e">
        <f t="array" ref="CH75">INDEX(Table5[subactivity], SMALL(IF(CH$2=Table5[activity], MATCH(ROW(Table5[activity]), ROW(Table5[activity]))), ROWS($BD$1:CE73)))</f>
        <v>#NUM!</v>
      </c>
      <c r="CI75" s="13" t="e">
        <f t="array" ref="CI75">INDEX(Table5[subactivity], SMALL(IF(CI$2=Table5[activity], MATCH(ROW(Table5[activity]), ROW(Table5[activity]))), ROWS($BD$1:CF73)))</f>
        <v>#NUM!</v>
      </c>
      <c r="CJ75" s="13" t="e">
        <f t="array" ref="CJ75">INDEX(Table5[subactivity], SMALL(IF(CJ$2=Table5[activity], MATCH(ROW(Table5[activity]), ROW(Table5[activity]))), ROWS($BD$1:CG73)))</f>
        <v>#NUM!</v>
      </c>
      <c r="CK75" s="13" t="e">
        <f t="array" ref="CK75">INDEX(Table5[subactivity], SMALL(IF(CK$2=Table5[activity], MATCH(ROW(Table5[activity]), ROW(Table5[activity]))), ROWS($BD$1:CH73)))</f>
        <v>#NUM!</v>
      </c>
      <c r="CL75" s="13" t="e">
        <f t="array" ref="CL75">INDEX(Table5[subactivity], SMALL(IF(CL$2=Table5[activity], MATCH(ROW(Table5[activity]), ROW(Table5[activity]))), ROWS($BD$1:CI73)))</f>
        <v>#NUM!</v>
      </c>
      <c r="CM75" s="13" t="e">
        <f t="array" ref="CM75">INDEX(Table5[subactivity], SMALL(IF(CM$2=Table5[activity], MATCH(ROW(Table5[activity]), ROW(Table5[activity]))), ROWS($BD$1:CJ73)))</f>
        <v>#NUM!</v>
      </c>
      <c r="CN75" s="13" t="e">
        <f t="array" ref="CN75">INDEX(Table5[subactivity], SMALL(IF(CN$2=Table5[activity], MATCH(ROW(Table5[activity]), ROW(Table5[activity]))), ROWS($BD$1:CK73)))</f>
        <v>#NUM!</v>
      </c>
      <c r="CO75" s="13" t="e">
        <f t="array" ref="CO75">INDEX(Table5[subactivity], SMALL(IF(CO$2=Table5[activity], MATCH(ROW(Table5[activity]), ROW(Table5[activity]))), ROWS($BD$1:CL73)))</f>
        <v>#NUM!</v>
      </c>
      <c r="CP75" s="13" t="e">
        <f t="array" ref="CP75">INDEX(Table5[subactivity], SMALL(IF(CP$2=Table5[activity], MATCH(ROW(Table5[activity]), ROW(Table5[activity]))), ROWS($BD$1:CM73)))</f>
        <v>#NUM!</v>
      </c>
      <c r="EB75" s="13" t="s">
        <v>179</v>
      </c>
      <c r="EC75" s="13" t="s">
        <v>262</v>
      </c>
      <c r="EE75" s="13" t="e">
        <f t="array" ref="EE75">INDEX(Table9[subaccount], SMALL(IF(EE$2=Table9[account], MATCH(ROW(Table9[account]), ROW(Table9[account]))), ROWS($EB$1:EB73)))</f>
        <v>#NUM!</v>
      </c>
      <c r="EF75" s="13" t="e">
        <f t="array" ref="EF75">INDEX(Table9[subaccount], SMALL(IF(EF$2=Table9[account], MATCH(ROW(Table9[account]), ROW(Table9[account]))), ROWS($EB$1:EC73)))</f>
        <v>#NUM!</v>
      </c>
      <c r="EG75" s="13" t="e">
        <f t="array" ref="EG75">INDEX(Table9[subaccount], SMALL(IF(EG$2=Table9[account], MATCH(ROW(Table9[account]), ROW(Table9[account]))), ROWS($EB$1:ED73)))</f>
        <v>#NUM!</v>
      </c>
      <c r="EH75" s="13" t="e">
        <f t="array" ref="EH75">INDEX(Table9[subaccount], SMALL(IF(EH$2=Table9[account], MATCH(ROW(Table9[account]), ROW(Table9[account]))), ROWS($EB$1:EE73)))</f>
        <v>#NUM!</v>
      </c>
      <c r="EI75" s="13" t="e">
        <f t="array" ref="EI75">INDEX(Table9[subaccount], SMALL(IF(EI$2=Table9[account], MATCH(ROW(Table9[account]), ROW(Table9[account]))), ROWS($EB$1:EF73)))</f>
        <v>#NUM!</v>
      </c>
      <c r="EJ75" s="13" t="e">
        <f t="array" ref="EJ75">INDEX(Table9[subaccount], SMALL(IF(EJ$2=Table9[account], MATCH(ROW(Table9[account]), ROW(Table9[account]))), ROWS($EB$1:EG73)))</f>
        <v>#NUM!</v>
      </c>
      <c r="EK75" s="13" t="e">
        <f t="array" ref="EK75">INDEX(Table9[subaccount], SMALL(IF(EK$2=Table9[account], MATCH(ROW(Table9[account]), ROW(Table9[account]))), ROWS($EB$1:EH73)))</f>
        <v>#NUM!</v>
      </c>
      <c r="EL75" s="13" t="e">
        <f t="array" ref="EL75">INDEX(Table9[subaccount], SMALL(IF(EL$2=Table9[account], MATCH(ROW(Table9[account]), ROW(Table9[account]))), ROWS($EB$1:EI73)))</f>
        <v>#NUM!</v>
      </c>
      <c r="EM75" s="13" t="e">
        <f t="array" ref="EM75">INDEX(Table9[subaccount], SMALL(IF(EM$2=Table9[account], MATCH(ROW(Table9[account]), ROW(Table9[account]))), ROWS($EB$1:EJ73)))</f>
        <v>#NUM!</v>
      </c>
      <c r="EN75" s="13" t="e">
        <f t="array" ref="EN75">INDEX(Table9[subaccount], SMALL(IF(EN$2=Table9[account], MATCH(ROW(Table9[account]), ROW(Table9[account]))), ROWS($EB$1:EK73)))</f>
        <v>#NUM!</v>
      </c>
      <c r="EO75" s="13" t="e">
        <f t="array" ref="EO75">INDEX(Table9[subaccount], SMALL(IF(EO$2=Table9[account], MATCH(ROW(Table9[account]), ROW(Table9[account]))), ROWS($EB$1:EL73)))</f>
        <v>#NUM!</v>
      </c>
      <c r="EP75" s="13" t="e">
        <f t="array" ref="EP75">INDEX(Table9[subaccount], SMALL(IF(EP$2=Table9[account], MATCH(ROW(Table9[account]), ROW(Table9[account]))), ROWS($EB$1:EM73)))</f>
        <v>#NUM!</v>
      </c>
      <c r="EQ75" s="13" t="e">
        <f t="array" ref="EQ75">INDEX(Table9[subaccount], SMALL(IF(EQ$2=Table9[account], MATCH(ROW(Table9[account]), ROW(Table9[account]))), ROWS($EB$1:EN73)))</f>
        <v>#NUM!</v>
      </c>
      <c r="ER75" s="13" t="e">
        <f t="array" ref="ER75">INDEX(Table9[subaccount], SMALL(IF(ER$2=Table9[account], MATCH(ROW(Table9[account]), ROW(Table9[account]))), ROWS($EB$1:EO73)))</f>
        <v>#NUM!</v>
      </c>
      <c r="ES75" s="13" t="e">
        <f t="array" ref="ES75">INDEX(Table9[subaccount], SMALL(IF(ES$2=Table9[account], MATCH(ROW(Table9[account]), ROW(Table9[account]))), ROWS($EB$1:EP73)))</f>
        <v>#NUM!</v>
      </c>
      <c r="ET75" s="13" t="e">
        <f t="array" ref="ET75">INDEX(Table9[subaccount], SMALL(IF(ET$2=Table9[account], MATCH(ROW(Table9[account]), ROW(Table9[account]))), ROWS($EB$1:EQ73)))</f>
        <v>#NUM!</v>
      </c>
      <c r="EU75" s="13" t="e">
        <f t="array" ref="EU75">INDEX(Table9[subaccount], SMALL(IF(EU$2=Table9[account], MATCH(ROW(Table9[account]), ROW(Table9[account]))), ROWS($EB$1:ER73)))</f>
        <v>#NUM!</v>
      </c>
      <c r="EV75" s="13" t="e">
        <f t="array" ref="EV75">INDEX(Table9[subaccount], SMALL(IF(EV$2=Table9[account], MATCH(ROW(Table9[account]), ROW(Table9[account]))), ROWS($EB$1:ES73)))</f>
        <v>#NUM!</v>
      </c>
      <c r="EW75" s="13" t="e">
        <f t="array" ref="EW75">INDEX(Table9[subaccount], SMALL(IF(EW$2=Table9[account], MATCH(ROW(Table9[account]), ROW(Table9[account]))), ROWS($EB$1:ET73)))</f>
        <v>#NUM!</v>
      </c>
      <c r="EX75" s="13" t="e">
        <f t="array" ref="EX75">INDEX(Table9[subaccount], SMALL(IF(EX$2=Table9[account], MATCH(ROW(Table9[account]), ROW(Table9[account]))), ROWS($EB$1:EU73)))</f>
        <v>#NUM!</v>
      </c>
      <c r="EY75" s="13" t="e">
        <f t="array" ref="EY75">INDEX(Table9[subaccount], SMALL(IF(EY$2=Table9[account], MATCH(ROW(Table9[account]), ROW(Table9[account]))), ROWS($EB$1:EV73)))</f>
        <v>#NUM!</v>
      </c>
      <c r="EZ75" s="13" t="e">
        <f t="array" ref="EZ75">INDEX(Table9[subaccount], SMALL(IF(EZ$2=Table9[account], MATCH(ROW(Table9[account]), ROW(Table9[account]))), ROWS($EB$1:EW73)))</f>
        <v>#NUM!</v>
      </c>
      <c r="FA75" s="13" t="e">
        <f t="array" ref="FA75">INDEX(Table9[subaccount], SMALL(IF(FA$2=Table9[account], MATCH(ROW(Table9[account]), ROW(Table9[account]))), ROWS($EB$1:EX73)))</f>
        <v>#NUM!</v>
      </c>
      <c r="FB75" s="13" t="e">
        <f t="array" ref="FB75">INDEX(Table9[subaccount], SMALL(IF(FB$2=Table9[account], MATCH(ROW(Table9[account]), ROW(Table9[account]))), ROWS($EB$1:EY73)))</f>
        <v>#NUM!</v>
      </c>
      <c r="FC75" s="13" t="e">
        <f t="array" ref="FC75">INDEX(Table9[subaccount], SMALL(IF(FC$2=Table9[account], MATCH(ROW(Table9[account]), ROW(Table9[account]))), ROWS($EB$1:EZ73)))</f>
        <v>#NUM!</v>
      </c>
      <c r="FD75" s="13" t="e">
        <f t="array" ref="FD75">INDEX(Table9[subaccount], SMALL(IF(FD$2=Table9[account], MATCH(ROW(Table9[account]), ROW(Table9[account]))), ROWS($EB$1:FA73)))</f>
        <v>#NUM!</v>
      </c>
      <c r="FE75" s="13" t="e">
        <f t="array" ref="FE75">INDEX(Table9[subaccount], SMALL(IF(FE$2=Table9[account], MATCH(ROW(Table9[account]), ROW(Table9[account]))), ROWS($EB$1:FB73)))</f>
        <v>#NUM!</v>
      </c>
      <c r="FF75" s="13" t="e">
        <f t="array" ref="FF75">INDEX(Table9[subaccount], SMALL(IF(FF$2=Table9[account], MATCH(ROW(Table9[account]), ROW(Table9[account]))), ROWS($EB$1:FC73)))</f>
        <v>#NUM!</v>
      </c>
      <c r="FG75" s="13" t="e">
        <f t="array" ref="FG75">INDEX(Table9[subaccount], SMALL(IF(FG$2=Table9[account], MATCH(ROW(Table9[account]), ROW(Table9[account]))), ROWS($EB$1:FD73)))</f>
        <v>#NUM!</v>
      </c>
      <c r="FH75" s="13" t="e">
        <f t="array" ref="FH75">INDEX(Table9[subaccount], SMALL(IF(FH$2=Table9[account], MATCH(ROW(Table9[account]), ROW(Table9[account]))), ROWS($EB$1:FE73)))</f>
        <v>#NUM!</v>
      </c>
      <c r="FI75" s="13" t="e">
        <f t="array" ref="FI75">INDEX(Table9[subaccount], SMALL(IF(FI$2=Table9[account], MATCH(ROW(Table9[account]), ROW(Table9[account]))), ROWS($EB$1:FF73)))</f>
        <v>#NUM!</v>
      </c>
      <c r="FJ75" s="13" t="e">
        <f t="array" ref="FJ75">INDEX(Table9[subaccount], SMALL(IF(FJ$2=Table9[account], MATCH(ROW(Table9[account]), ROW(Table9[account]))), ROWS($EB$1:FG73)))</f>
        <v>#NUM!</v>
      </c>
      <c r="FK75" s="13" t="e">
        <f t="array" ref="FK75">INDEX(Table9[subaccount], SMALL(IF(FK$2=Table9[account], MATCH(ROW(Table9[account]), ROW(Table9[account]))), ROWS($EB$1:FH73)))</f>
        <v>#NUM!</v>
      </c>
      <c r="FL75" s="13" t="e">
        <f t="array" ref="FL75">INDEX(Table9[subaccount], SMALL(IF(FL$2=Table9[account], MATCH(ROW(Table9[account]), ROW(Table9[account]))), ROWS($EB$1:FI73)))</f>
        <v>#NUM!</v>
      </c>
      <c r="FM75" s="13" t="e">
        <f t="array" ref="FM75">INDEX(Table9[subaccount], SMALL(IF(FM$2=Table9[account], MATCH(ROW(Table9[account]), ROW(Table9[account]))), ROWS($EB$1:FJ73)))</f>
        <v>#NUM!</v>
      </c>
      <c r="FN75" s="13" t="e">
        <f t="array" ref="FN75">INDEX(Table9[subaccount], SMALL(IF(FN$2=Table9[account], MATCH(ROW(Table9[account]), ROW(Table9[account]))), ROWS($EB$1:FK73)))</f>
        <v>#NUM!</v>
      </c>
      <c r="FO75" s="13" t="e">
        <f t="array" ref="FO75">INDEX(Table9[subaccount], SMALL(IF(FO$2=Table9[account], MATCH(ROW(Table9[account]), ROW(Table9[account]))), ROWS($EB$1:FL73)))</f>
        <v>#NUM!</v>
      </c>
      <c r="FP75" s="13" t="e">
        <f t="array" ref="FP75">INDEX(Table9[subaccount], SMALL(IF(FP$2=Table9[account], MATCH(ROW(Table9[account]), ROW(Table9[account]))), ROWS($EB$1:FM73)))</f>
        <v>#NUM!</v>
      </c>
      <c r="FQ75" s="13" t="e">
        <f t="array" ref="FQ75">INDEX(Table9[subaccount], SMALL(IF(FQ$2=Table9[account], MATCH(ROW(Table9[account]), ROW(Table9[account]))), ROWS($EB$1:FN73)))</f>
        <v>#NUM!</v>
      </c>
      <c r="FR75" s="13" t="e">
        <f t="array" ref="FR75">INDEX(Table9[subaccount], SMALL(IF(FR$2=Table9[account], MATCH(ROW(Table9[account]), ROW(Table9[account]))), ROWS($EB$1:FO73)))</f>
        <v>#NUM!</v>
      </c>
      <c r="FS75" s="13" t="e">
        <f t="array" ref="FS75">INDEX(Table9[subaccount], SMALL(IF(FS$2=Table9[account], MATCH(ROW(Table9[account]), ROW(Table9[account]))), ROWS($EB$1:FP73)))</f>
        <v>#NUM!</v>
      </c>
      <c r="FT75" s="13" t="e">
        <f t="array" ref="FT75">INDEX(Table9[subaccount], SMALL(IF(FT$2=Table9[account], MATCH(ROW(Table9[account]), ROW(Table9[account]))), ROWS($EB$1:FQ73)))</f>
        <v>#NUM!</v>
      </c>
      <c r="FU75" s="13" t="e">
        <f t="array" ref="FU75">INDEX(Table9[subaccount], SMALL(IF(FU$2=Table9[account], MATCH(ROW(Table9[account]), ROW(Table9[account]))), ROWS($EB$1:FR73)))</f>
        <v>#NUM!</v>
      </c>
      <c r="FV75" s="13" t="e">
        <f t="array" ref="FV75">INDEX(Table9[subaccount], SMALL(IF(FV$2=Table9[account], MATCH(ROW(Table9[account]), ROW(Table9[account]))), ROWS($EB$1:FS73)))</f>
        <v>#NUM!</v>
      </c>
      <c r="FW75" s="13" t="e">
        <f t="array" ref="FW75">INDEX(Table9[subaccount], SMALL(IF(FW$2=Table9[account], MATCH(ROW(Table9[account]), ROW(Table9[account]))), ROWS($EB$1:FT73)))</f>
        <v>#NUM!</v>
      </c>
      <c r="FX75" s="13" t="e">
        <f t="array" ref="FX75">INDEX(Table9[subaccount], SMALL(IF(FX$2=Table9[account], MATCH(ROW(Table9[account]), ROW(Table9[account]))), ROWS($EB$1:FU73)))</f>
        <v>#NUM!</v>
      </c>
      <c r="FY75" s="13" t="e">
        <f t="array" ref="FY75">INDEX(Table9[subaccount], SMALL(IF(FY$2=Table9[account], MATCH(ROW(Table9[account]), ROW(Table9[account]))), ROWS($EB$1:FV73)))</f>
        <v>#NUM!</v>
      </c>
      <c r="FZ75" s="13" t="e">
        <f t="array" ref="FZ75">INDEX(Table9[subaccount], SMALL(IF(FZ$2=Table9[account], MATCH(ROW(Table9[account]), ROW(Table9[account]))), ROWS($EB$1:FW73)))</f>
        <v>#NUM!</v>
      </c>
      <c r="GA75" s="13" t="e">
        <f t="array" ref="GA75">INDEX(Table9[subaccount], SMALL(IF(GA$2=Table9[account], MATCH(ROW(Table9[account]), ROW(Table9[account]))), ROWS($EB$1:FX73)))</f>
        <v>#NUM!</v>
      </c>
      <c r="GB75" s="13" t="e">
        <f t="array" ref="GB75">INDEX(Table9[subaccount], SMALL(IF(GB$2=Table9[account], MATCH(ROW(Table9[account]), ROW(Table9[account]))), ROWS($EB$1:FY73)))</f>
        <v>#NUM!</v>
      </c>
      <c r="GC75" s="13" t="e">
        <f t="array" ref="GC75">INDEX(Table9[subaccount], SMALL(IF(GC$2=Table9[account], MATCH(ROW(Table9[account]), ROW(Table9[account]))), ROWS($EB$1:FZ73)))</f>
        <v>#NUM!</v>
      </c>
      <c r="GD75" s="13" t="e">
        <f t="array" ref="GD75">INDEX(Table9[subaccount], SMALL(IF(GD$2=Table9[account], MATCH(ROW(Table9[account]), ROW(Table9[account]))), ROWS($EB$1:GA73)))</f>
        <v>#NUM!</v>
      </c>
      <c r="GE75" s="13" t="e">
        <f t="array" ref="GE75">INDEX(Table9[subaccount], SMALL(IF(GE$2=Table9[account], MATCH(ROW(Table9[account]), ROW(Table9[account]))), ROWS($EB$1:GB73)))</f>
        <v>#NUM!</v>
      </c>
      <c r="GF75" s="13" t="e">
        <f t="array" ref="GF75">INDEX(Table9[subaccount], SMALL(IF(GF$2=Table9[account], MATCH(ROW(Table9[account]), ROW(Table9[account]))), ROWS($EB$1:GC73)))</f>
        <v>#NUM!</v>
      </c>
      <c r="GG75" s="13" t="e">
        <f t="array" ref="GG75">INDEX(Table9[subaccount], SMALL(IF(GG$2=Table9[account], MATCH(ROW(Table9[account]), ROW(Table9[account]))), ROWS($EB$1:GD73)))</f>
        <v>#NUM!</v>
      </c>
      <c r="GH75" s="13" t="e">
        <f t="array" ref="GH75">INDEX(Table9[subaccount], SMALL(IF(GH$2=Table9[account], MATCH(ROW(Table9[account]), ROW(Table9[account]))), ROWS($EB$1:GE73)))</f>
        <v>#NUM!</v>
      </c>
      <c r="GI75" s="13" t="e">
        <f t="array" ref="GI75">INDEX(Table9[subaccount], SMALL(IF(GI$2=Table9[account], MATCH(ROW(Table9[account]), ROW(Table9[account]))), ROWS($EB$1:GF73)))</f>
        <v>#NUM!</v>
      </c>
      <c r="GJ75" s="13" t="e">
        <f t="array" ref="GJ75">INDEX(Table9[subaccount], SMALL(IF(GJ$2=Table9[account], MATCH(ROW(Table9[account]), ROW(Table9[account]))), ROWS($EB$1:GG73)))</f>
        <v>#NUM!</v>
      </c>
      <c r="GK75" s="13" t="e">
        <f t="array" ref="GK75">INDEX(Table9[subaccount], SMALL(IF(GK$2=Table9[account], MATCH(ROW(Table9[account]), ROW(Table9[account]))), ROWS($EB$1:GH73)))</f>
        <v>#NUM!</v>
      </c>
      <c r="GL75" s="13" t="e">
        <f t="array" ref="GL75">INDEX(Table9[subaccount], SMALL(IF(GL$2=Table9[account], MATCH(ROW(Table9[account]), ROW(Table9[account]))), ROWS($EB$1:GI73)))</f>
        <v>#NUM!</v>
      </c>
      <c r="GM75" s="13" t="e">
        <f t="array" ref="GM75">INDEX(Table9[subaccount], SMALL(IF(GM$2=Table9[account], MATCH(ROW(Table9[account]), ROW(Table9[account]))), ROWS($EB$1:GJ73)))</f>
        <v>#NUM!</v>
      </c>
      <c r="GN75" s="13" t="e">
        <f t="array" ref="GN75">INDEX(Table9[subaccount], SMALL(IF(GN$2=Table9[account], MATCH(ROW(Table9[account]), ROW(Table9[account]))), ROWS($EB$1:GK73)))</f>
        <v>#NUM!</v>
      </c>
      <c r="GO75" s="13" t="e">
        <f t="array" ref="GO75">INDEX(Table9[subaccount], SMALL(IF(GO$2=Table9[account], MATCH(ROW(Table9[account]), ROW(Table9[account]))), ROWS($EB$1:GL73)))</f>
        <v>#NUM!</v>
      </c>
      <c r="GP75" s="13" t="e">
        <f t="array" ref="GP75">INDEX(Table9[subaccount], SMALL(IF(GP$2=Table9[account], MATCH(ROW(Table9[account]), ROW(Table9[account]))), ROWS($EB$1:GM73)))</f>
        <v>#NUM!</v>
      </c>
      <c r="GQ75" s="13" t="e">
        <f t="array" ref="GQ75">INDEX(Table9[subaccount], SMALL(IF(GQ$2=Table9[account], MATCH(ROW(Table9[account]), ROW(Table9[account]))), ROWS($EB$1:GN73)))</f>
        <v>#NUM!</v>
      </c>
      <c r="GR75" s="13" t="e">
        <f t="array" ref="GR75">INDEX(Table9[subaccount], SMALL(IF(GR$2=Table9[account], MATCH(ROW(Table9[account]), ROW(Table9[account]))), ROWS($EB$1:GO73)))</f>
        <v>#NUM!</v>
      </c>
      <c r="GY75" s="13"/>
      <c r="GZ75" s="13"/>
      <c r="HA75" s="13"/>
      <c r="HC75" s="13" t="s">
        <v>418</v>
      </c>
      <c r="HD75" s="13" t="s">
        <v>513</v>
      </c>
      <c r="HF75" s="13" t="e">
        <f t="array" ref="HF75">INDEX(Table12[SKU], SMALL(IF(HF$2=Table12[Brand], MATCH(ROW(Table12[Brand]), ROW(Table12[Brand]))), ROWS($HC$1:HC73)))</f>
        <v>#NUM!</v>
      </c>
      <c r="HG75" s="13" t="e">
        <f t="array" ref="HG75">INDEX(Table12[SKU], SMALL(IF(HG$2=Table12[Brand], MATCH(ROW(Table12[Brand]), ROW(Table12[Brand]))), ROWS($HC$1:HD73)))</f>
        <v>#NUM!</v>
      </c>
      <c r="HH75" s="13" t="e">
        <f t="array" ref="HH75">INDEX(Table12[SKU], SMALL(IF(HH$2=Table12[Brand], MATCH(ROW(Table12[Brand]), ROW(Table12[Brand]))), ROWS($HC$1:HE73)))</f>
        <v>#NUM!</v>
      </c>
      <c r="HI75" s="13" t="e">
        <f t="array" ref="HI75">INDEX(Table12[SKU], SMALL(IF(HI$2=Table12[Brand], MATCH(ROW(Table12[Brand]), ROW(Table12[Brand]))), ROWS($HC$1:HF73)))</f>
        <v>#NUM!</v>
      </c>
      <c r="HJ75" s="13" t="e">
        <f t="array" ref="HJ75">INDEX(Table12[SKU], SMALL(IF(HJ$2=Table12[Brand], MATCH(ROW(Table12[Brand]), ROW(Table12[Brand]))), ROWS($HC$1:HG73)))</f>
        <v>#NUM!</v>
      </c>
      <c r="HK75" s="13" t="e">
        <f t="array" ref="HK75">INDEX(Table12[SKU], SMALL(IF(HK$2=Table12[Brand], MATCH(ROW(Table12[Brand]), ROW(Table12[Brand]))), ROWS($HC$1:HH73)))</f>
        <v>#NUM!</v>
      </c>
      <c r="HL75" s="13" t="e">
        <f t="array" ref="HL75">INDEX(Table12[SKU], SMALL(IF(HL$2=Table12[Brand], MATCH(ROW(Table12[Brand]), ROW(Table12[Brand]))), ROWS($HC$1:HI73)))</f>
        <v>#NUM!</v>
      </c>
      <c r="HM75" s="13" t="e">
        <f t="array" ref="HM75">INDEX(Table12[SKU], SMALL(IF(HM$2=Table12[Brand], MATCH(ROW(Table12[Brand]), ROW(Table12[Brand]))), ROWS($HC$1:HJ73)))</f>
        <v>#NUM!</v>
      </c>
      <c r="HN75" s="13" t="e">
        <f t="array" ref="HN75">INDEX(Table12[SKU], SMALL(IF(HN$2=Table12[Brand], MATCH(ROW(Table12[Brand]), ROW(Table12[Brand]))), ROWS($HC$1:HK73)))</f>
        <v>#NUM!</v>
      </c>
      <c r="HO75" s="13" t="e">
        <f t="array" ref="HO75">INDEX(Table12[SKU], SMALL(IF(HO$2=Table12[Brand], MATCH(ROW(Table12[Brand]), ROW(Table12[Brand]))), ROWS($HC$1:HL73)))</f>
        <v>#NUM!</v>
      </c>
      <c r="HP75" s="13" t="e">
        <f t="array" ref="HP75">INDEX(Table12[SKU], SMALL(IF(HP$2=Table12[Brand], MATCH(ROW(Table12[Brand]), ROW(Table12[Brand]))), ROWS($HC$1:HM73)))</f>
        <v>#NUM!</v>
      </c>
      <c r="HQ75" s="13" t="e">
        <f t="array" ref="HQ75">INDEX(Table12[SKU], SMALL(IF(HQ$2=Table12[Brand], MATCH(ROW(Table12[Brand]), ROW(Table12[Brand]))), ROWS($HC$1:HN73)))</f>
        <v>#NUM!</v>
      </c>
      <c r="HR75" s="13" t="e">
        <f t="array" ref="HR75">INDEX(Table12[SKU], SMALL(IF(HR$2=Table12[Brand], MATCH(ROW(Table12[Brand]), ROW(Table12[Brand]))), ROWS($HC$1:HO73)))</f>
        <v>#NUM!</v>
      </c>
      <c r="HS75" s="13" t="e">
        <f t="array" ref="HS75">INDEX(Table12[SKU], SMALL(IF(HS$2=Table12[Brand], MATCH(ROW(Table12[Brand]), ROW(Table12[Brand]))), ROWS($HC$1:HP73)))</f>
        <v>#NUM!</v>
      </c>
      <c r="HT75" s="13" t="e">
        <f t="array" ref="HT75">INDEX(Table12[SKU], SMALL(IF(HT$2=Table12[Brand], MATCH(ROW(Table12[Brand]), ROW(Table12[Brand]))), ROWS($HC$1:HQ73)))</f>
        <v>#NUM!</v>
      </c>
      <c r="HU75" s="13" t="e">
        <f t="array" ref="HU75">INDEX(Table12[SKU], SMALL(IF(HU$2=Table12[Brand], MATCH(ROW(Table12[Brand]), ROW(Table12[Brand]))), ROWS($HC$1:HR73)))</f>
        <v>#NUM!</v>
      </c>
      <c r="HV75" s="13" t="e">
        <f t="array" ref="HV75">INDEX(Table12[SKU], SMALL(IF(HV$2=Table12[Brand], MATCH(ROW(Table12[Brand]), ROW(Table12[Brand]))), ROWS($HC$1:HS73)))</f>
        <v>#NUM!</v>
      </c>
      <c r="HW75" s="13" t="e">
        <f t="array" ref="HW75">INDEX(Table12[SKU], SMALL(IF(HW$2=Table12[Brand], MATCH(ROW(Table12[Brand]), ROW(Table12[Brand]))), ROWS($HC$1:HT73)))</f>
        <v>#NUM!</v>
      </c>
      <c r="HX75" s="13" t="e">
        <f t="array" ref="HX75">INDEX(Table12[SKU], SMALL(IF(HX$2=Table12[Brand], MATCH(ROW(Table12[Brand]), ROW(Table12[Brand]))), ROWS($HC$1:HU73)))</f>
        <v>#NUM!</v>
      </c>
      <c r="HY75" s="13" t="e">
        <f t="array" ref="HY75">INDEX(Table12[SKU], SMALL(IF(HY$2=Table12[Brand], MATCH(ROW(Table12[Brand]), ROW(Table12[Brand]))), ROWS($HC$1:HV73)))</f>
        <v>#NUM!</v>
      </c>
      <c r="HZ75" s="13" t="e">
        <f t="array" ref="HZ75">INDEX(Table12[SKU], SMALL(IF(HZ$2=Table12[Brand], MATCH(ROW(Table12[Brand]), ROW(Table12[Brand]))), ROWS($HC$1:HW73)))</f>
        <v>#NUM!</v>
      </c>
      <c r="IA75" s="13" t="e">
        <f t="array" ref="IA75">INDEX(Table12[SKU], SMALL(IF(IA$2=Table12[Brand], MATCH(ROW(Table12[Brand]), ROW(Table12[Brand]))), ROWS($HC$1:HX73)))</f>
        <v>#NUM!</v>
      </c>
      <c r="IB75" s="13" t="e">
        <f t="array" ref="IB75">INDEX(Table12[SKU], SMALL(IF(IB$2=Table12[Brand], MATCH(ROW(Table12[Brand]), ROW(Table12[Brand]))), ROWS($HC$1:HY73)))</f>
        <v>#NUM!</v>
      </c>
      <c r="IC75" s="13" t="e">
        <f t="array" ref="IC75">INDEX(Table12[SKU], SMALL(IF(IC$2=Table12[Brand], MATCH(ROW(Table12[Brand]), ROW(Table12[Brand]))), ROWS($HC$1:HZ73)))</f>
        <v>#NUM!</v>
      </c>
      <c r="ID75" s="13" t="e">
        <f t="array" ref="ID75">INDEX(Table12[SKU], SMALL(IF(ID$2=Table12[Brand], MATCH(ROW(Table12[Brand]), ROW(Table12[Brand]))), ROWS($HC$1:IA73)))</f>
        <v>#NUM!</v>
      </c>
      <c r="IE75" s="13" t="e">
        <f t="array" ref="IE75">INDEX(Table12[SKU], SMALL(IF(IE$2=Table12[Brand], MATCH(ROW(Table12[Brand]), ROW(Table12[Brand]))), ROWS($HC$1:IB73)))</f>
        <v>#NUM!</v>
      </c>
      <c r="IF75" s="13" t="e">
        <f t="array" ref="IF75">INDEX(Table12[SKU], SMALL(IF(IF$2=Table12[Brand], MATCH(ROW(Table12[Brand]), ROW(Table12[Brand]))), ROWS($HC$1:IC73)))</f>
        <v>#NUM!</v>
      </c>
      <c r="IG75" s="13" t="e">
        <f t="array" ref="IG75">INDEX(Table12[SKU], SMALL(IF(IG$2=Table12[Brand], MATCH(ROW(Table12[Brand]), ROW(Table12[Brand]))), ROWS($HC$1:ID73)))</f>
        <v>#NUM!</v>
      </c>
      <c r="IH75" s="13" t="e">
        <f t="array" ref="IH75">INDEX(Table12[SKU], SMALL(IF(IH$2=Table12[Brand], MATCH(ROW(Table12[Brand]), ROW(Table12[Brand]))), ROWS($HC$1:IE73)))</f>
        <v>#NUM!</v>
      </c>
      <c r="II75" s="13" t="e">
        <f t="array" ref="II75">INDEX(Table12[SKU], SMALL(IF(II$2=Table12[Brand], MATCH(ROW(Table12[Brand]), ROW(Table12[Brand]))), ROWS($HC$1:IF73)))</f>
        <v>#NUM!</v>
      </c>
      <c r="IJ75" s="13" t="e">
        <f t="array" ref="IJ75">INDEX(Table12[SKU], SMALL(IF(IJ$2=Table12[Brand], MATCH(ROW(Table12[Brand]), ROW(Table12[Brand]))), ROWS($HC$1:IG73)))</f>
        <v>#NUM!</v>
      </c>
      <c r="IL75" t="s">
        <v>418</v>
      </c>
      <c r="IM75" t="s">
        <v>513</v>
      </c>
      <c r="IN75" s="13">
        <f t="shared" si="1"/>
        <v>0</v>
      </c>
    </row>
    <row r="76" spans="33:248">
      <c r="AG76" s="2" t="s">
        <v>120</v>
      </c>
      <c r="AH76" s="3" t="s">
        <v>123</v>
      </c>
      <c r="AJ76" s="13" t="e" cm="1">
        <f t="array" ref="AJ76">INDEX(Table4[activity], SMALL(IF(AJ$2=Table4[subcategory], MATCH(ROW(Table4[subcategory]), ROW(Table4[subcategory]))), ROWS($AG$1:AG74)))</f>
        <v>#NUM!</v>
      </c>
      <c r="AK76" s="13" t="e" cm="1">
        <f t="array" ref="AK76">INDEX(Table4[activity], SMALL(IF(AK$2=Table4[subcategory], MATCH(ROW(Table4[subcategory]), ROW(Table4[subcategory]))), ROWS($AG$1:AH74)))</f>
        <v>#NUM!</v>
      </c>
      <c r="AL76" s="13" t="e" cm="1">
        <f t="array" ref="AL76">INDEX(Table4[activity], SMALL(IF(AL$2=Table4[subcategory], MATCH(ROW(Table4[subcategory]), ROW(Table4[subcategory]))), ROWS($AG$1:AI74)))</f>
        <v>#NUM!</v>
      </c>
      <c r="AM76" s="13" t="e" cm="1">
        <f t="array" ref="AM76">INDEX(Table4[activity], SMALL(IF(AM$2=Table4[subcategory], MATCH(ROW(Table4[subcategory]), ROW(Table4[subcategory]))), ROWS($AG$1:AJ74)))</f>
        <v>#NUM!</v>
      </c>
      <c r="AN76" s="13" t="e" cm="1">
        <f t="array" ref="AN76">INDEX(Table4[activity], SMALL(IF(AN$2=Table4[subcategory], MATCH(ROW(Table4[subcategory]), ROW(Table4[subcategory]))), ROWS($AG$1:AK74)))</f>
        <v>#NUM!</v>
      </c>
      <c r="AO76" s="13" t="e" cm="1">
        <f t="array" ref="AO76">INDEX(Table4[activity], SMALL(IF(AO$2=Table4[subcategory], MATCH(ROW(Table4[subcategory]), ROW(Table4[subcategory]))), ROWS($AG$1:AL74)))</f>
        <v>#NUM!</v>
      </c>
      <c r="AP76" s="13" t="e" cm="1">
        <f t="array" ref="AP76">INDEX(Table4[activity], SMALL(IF(AP$2=Table4[subcategory], MATCH(ROW(Table4[subcategory]), ROW(Table4[subcategory]))), ROWS($AG$1:AM74)))</f>
        <v>#NUM!</v>
      </c>
      <c r="AQ76" s="13" t="e" cm="1">
        <f t="array" ref="AQ76">INDEX(Table4[activity], SMALL(IF(AQ$2=Table4[subcategory], MATCH(ROW(Table4[subcategory]), ROW(Table4[subcategory]))), ROWS($AG$1:AN74)))</f>
        <v>#NUM!</v>
      </c>
      <c r="AR76" s="13" t="e" cm="1">
        <f t="array" ref="AR76">INDEX(Table4[activity], SMALL(IF(AR$2=Table4[subcategory], MATCH(ROW(Table4[subcategory]), ROW(Table4[subcategory]))), ROWS($AG$1:AO74)))</f>
        <v>#NUM!</v>
      </c>
      <c r="AS76" s="13" t="e" cm="1">
        <f t="array" ref="AS76">INDEX(Table4[activity], SMALL(IF(AS$2=Table4[subcategory], MATCH(ROW(Table4[subcategory]), ROW(Table4[subcategory]))), ROWS($AG$1:AP74)))</f>
        <v>#NUM!</v>
      </c>
      <c r="AT76" s="13" t="e" cm="1">
        <f t="array" ref="AT76">INDEX(Table4[activity], SMALL(IF(AT$2=Table4[subcategory], MATCH(ROW(Table4[subcategory]), ROW(Table4[subcategory]))), ROWS($AG$1:AQ74)))</f>
        <v>#NUM!</v>
      </c>
      <c r="AU76" s="13" t="e" cm="1">
        <f t="array" ref="AU76">INDEX(Table4[activity], SMALL(IF(AU$2=Table4[subcategory], MATCH(ROW(Table4[subcategory]), ROW(Table4[subcategory]))), ROWS($AG$1:AR74)))</f>
        <v>#NUM!</v>
      </c>
      <c r="AV76" s="13" t="e" cm="1">
        <f t="array" ref="AV76">INDEX(Table4[activity], SMALL(IF(AV$2=Table4[subcategory], MATCH(ROW(Table4[subcategory]), ROW(Table4[subcategory]))), ROWS($AG$1:AS74)))</f>
        <v>#NUM!</v>
      </c>
      <c r="AW76" s="13" t="e" cm="1">
        <f t="array" ref="AW76">INDEX(Table4[activity], SMALL(IF(AW$2=Table4[subcategory], MATCH(ROW(Table4[subcategory]), ROW(Table4[subcategory]))), ROWS($AG$1:AT74)))</f>
        <v>#NUM!</v>
      </c>
      <c r="AX76" s="13" t="e" cm="1">
        <f t="array" ref="AX76">INDEX(Table4[activity], SMALL(IF(AX$2=Table4[subcategory], MATCH(ROW(Table4[subcategory]), ROW(Table4[subcategory]))), ROWS($AG$1:AU74)))</f>
        <v>#NUM!</v>
      </c>
      <c r="AY76" s="13" t="e" cm="1">
        <f t="array" ref="AY76">INDEX(Table4[activity], SMALL(IF(AY$2=Table4[subcategory], MATCH(ROW(Table4[subcategory]), ROW(Table4[subcategory]))), ROWS($AG$1:AV74)))</f>
        <v>#NUM!</v>
      </c>
      <c r="AZ76" s="13" t="e" cm="1">
        <f t="array" ref="AZ76">INDEX(Table4[activity], SMALL(IF(AZ$2=Table4[subcategory], MATCH(ROW(Table4[subcategory]), ROW(Table4[subcategory]))), ROWS($AG$1:AW74)))</f>
        <v>#NUM!</v>
      </c>
      <c r="BA76" s="13" t="e" cm="1">
        <f t="array" ref="BA76">INDEX(Table4[activity], SMALL(IF(BA$2=Table4[subcategory], MATCH(ROW(Table4[subcategory]), ROW(Table4[subcategory]))), ROWS($AG$1:AX74)))</f>
        <v>#NUM!</v>
      </c>
      <c r="BB76" s="13" t="e" cm="1">
        <f t="array" ref="BB76">INDEX(Table4[activity], SMALL(IF(BB$2=Table4[subcategory], MATCH(ROW(Table4[subcategory]), ROW(Table4[subcategory]))), ROWS($AG$1:AY74)))</f>
        <v>#NUM!</v>
      </c>
      <c r="BD76" s="13" t="s">
        <v>87</v>
      </c>
      <c r="BE76" s="13" t="s">
        <v>599</v>
      </c>
      <c r="BG76" s="13" t="e">
        <f t="array" ref="BG76">INDEX(Table5[subactivity], SMALL(IF(BG$2=Table5[activity], MATCH(ROW(Table5[activity]), ROW(Table5[activity]))), ROWS($BD$1:BD74)))</f>
        <v>#NUM!</v>
      </c>
      <c r="BH76" s="13" t="e">
        <f t="array" ref="BH76">INDEX(Table5[subactivity], SMALL(IF(BH$2=Table5[activity], MATCH(ROW(Table5[activity]), ROW(Table5[activity]))), ROWS($BD$1:BE74)))</f>
        <v>#NUM!</v>
      </c>
      <c r="BI76" s="13" t="e">
        <f t="array" ref="BI76">INDEX(Table5[subactivity], SMALL(IF(BI$2=Table5[activity], MATCH(ROW(Table5[activity]), ROW(Table5[activity]))), ROWS($BD$1:BF74)))</f>
        <v>#NUM!</v>
      </c>
      <c r="BJ76" s="13" t="e">
        <f t="array" ref="BJ76">INDEX(Table5[subactivity], SMALL(IF(BJ$2=Table5[activity], MATCH(ROW(Table5[activity]), ROW(Table5[activity]))), ROWS($BD$1:BG74)))</f>
        <v>#NUM!</v>
      </c>
      <c r="BK76" s="13" t="e">
        <f t="array" ref="BK76">INDEX(Table5[subactivity], SMALL(IF(BK$2=Table5[activity], MATCH(ROW(Table5[activity]), ROW(Table5[activity]))), ROWS($BD$1:BH74)))</f>
        <v>#NUM!</v>
      </c>
      <c r="BL76" s="13" t="e">
        <f t="array" ref="BL76">INDEX(Table5[subactivity], SMALL(IF(BL$2=Table5[activity], MATCH(ROW(Table5[activity]), ROW(Table5[activity]))), ROWS($BD$1:BI74)))</f>
        <v>#NUM!</v>
      </c>
      <c r="BM76" s="13" t="e">
        <f t="array" ref="BM76">INDEX(Table5[subactivity], SMALL(IF(BM$2=Table5[activity], MATCH(ROW(Table5[activity]), ROW(Table5[activity]))), ROWS($BD$1:BJ74)))</f>
        <v>#NUM!</v>
      </c>
      <c r="BN76" s="13" t="e">
        <f t="array" ref="BN76">INDEX(Table5[subactivity], SMALL(IF(BN$2=Table5[activity], MATCH(ROW(Table5[activity]), ROW(Table5[activity]))), ROWS($BD$1:BK74)))</f>
        <v>#NUM!</v>
      </c>
      <c r="BO76" s="13" t="e">
        <f t="array" ref="BO76">INDEX(Table5[subactivity], SMALL(IF(BO$2=Table5[activity], MATCH(ROW(Table5[activity]), ROW(Table5[activity]))), ROWS($BD$1:BL74)))</f>
        <v>#NUM!</v>
      </c>
      <c r="BP76" s="13" t="e">
        <f t="array" ref="BP76">INDEX(Table5[subactivity], SMALL(IF(BP$2=Table5[activity], MATCH(ROW(Table5[activity]), ROW(Table5[activity]))), ROWS($BD$1:BM74)))</f>
        <v>#NUM!</v>
      </c>
      <c r="BQ76" s="13" t="e">
        <f t="array" ref="BQ76">INDEX(Table5[subactivity], SMALL(IF(BQ$2=Table5[activity], MATCH(ROW(Table5[activity]), ROW(Table5[activity]))), ROWS($BD$1:BN74)))</f>
        <v>#NUM!</v>
      </c>
      <c r="BR76" s="13" t="e">
        <f t="array" ref="BR76">INDEX(Table5[subactivity], SMALL(IF(BR$2=Table5[activity], MATCH(ROW(Table5[activity]), ROW(Table5[activity]))), ROWS($BD$1:BO74)))</f>
        <v>#NUM!</v>
      </c>
      <c r="BS76" s="13" t="e">
        <f t="array" ref="BS76">INDEX(Table5[subactivity], SMALL(IF(BS$2=Table5[activity], MATCH(ROW(Table5[activity]), ROW(Table5[activity]))), ROWS($BD$1:BP74)))</f>
        <v>#NUM!</v>
      </c>
      <c r="BT76" s="13" t="e">
        <f t="array" ref="BT76">INDEX(Table5[subactivity], SMALL(IF(BT$2=Table5[activity], MATCH(ROW(Table5[activity]), ROW(Table5[activity]))), ROWS($BD$1:BQ74)))</f>
        <v>#NUM!</v>
      </c>
      <c r="BU76" s="13" t="e">
        <f t="array" ref="BU76">INDEX(Table5[subactivity], SMALL(IF(BU$2=Table5[activity], MATCH(ROW(Table5[activity]), ROW(Table5[activity]))), ROWS($BD$1:BR74)))</f>
        <v>#NUM!</v>
      </c>
      <c r="BV76" s="13" t="e">
        <f t="array" ref="BV76">INDEX(Table5[subactivity], SMALL(IF(BV$2=Table5[activity], MATCH(ROW(Table5[activity]), ROW(Table5[activity]))), ROWS($BD$1:BS74)))</f>
        <v>#NUM!</v>
      </c>
      <c r="BW76" s="13" t="e">
        <f t="array" ref="BW76">INDEX(Table5[subactivity], SMALL(IF(BW$2=Table5[activity], MATCH(ROW(Table5[activity]), ROW(Table5[activity]))), ROWS($BD$1:BT74)))</f>
        <v>#NUM!</v>
      </c>
      <c r="BX76" s="13" t="e">
        <f t="array" ref="BX76">INDEX(Table5[subactivity], SMALL(IF(BX$2=Table5[activity], MATCH(ROW(Table5[activity]), ROW(Table5[activity]))), ROWS($BD$1:BU74)))</f>
        <v>#NUM!</v>
      </c>
      <c r="BY76" s="13" t="e">
        <f t="array" ref="BY76">INDEX(Table5[subactivity], SMALL(IF(BY$2=Table5[activity], MATCH(ROW(Table5[activity]), ROW(Table5[activity]))), ROWS($BD$1:BV74)))</f>
        <v>#NUM!</v>
      </c>
      <c r="BZ76" s="13" t="e">
        <f t="array" ref="BZ76">INDEX(Table5[subactivity], SMALL(IF(BZ$2=Table5[activity], MATCH(ROW(Table5[activity]), ROW(Table5[activity]))), ROWS($BD$1:BW74)))</f>
        <v>#NUM!</v>
      </c>
      <c r="CA76" s="13" t="e">
        <f t="array" ref="CA76">INDEX(Table5[subactivity], SMALL(IF(CA$2=Table5[activity], MATCH(ROW(Table5[activity]), ROW(Table5[activity]))), ROWS($BD$1:BX74)))</f>
        <v>#NUM!</v>
      </c>
      <c r="CB76" s="13" t="e">
        <f t="array" ref="CB76">INDEX(Table5[subactivity], SMALL(IF(CB$2=Table5[activity], MATCH(ROW(Table5[activity]), ROW(Table5[activity]))), ROWS($BD$1:BY74)))</f>
        <v>#NUM!</v>
      </c>
      <c r="CC76" s="13" t="e">
        <f t="array" ref="CC76">INDEX(Table5[subactivity], SMALL(IF(CC$2=Table5[activity], MATCH(ROW(Table5[activity]), ROW(Table5[activity]))), ROWS($BD$1:BZ74)))</f>
        <v>#NUM!</v>
      </c>
      <c r="CD76" s="13" t="e">
        <f t="array" ref="CD76">INDEX(Table5[subactivity], SMALL(IF(CD$2=Table5[activity], MATCH(ROW(Table5[activity]), ROW(Table5[activity]))), ROWS($BD$1:CA74)))</f>
        <v>#NUM!</v>
      </c>
      <c r="CE76" s="13" t="e">
        <f t="array" ref="CE76">INDEX(Table5[subactivity], SMALL(IF(CE$2=Table5[activity], MATCH(ROW(Table5[activity]), ROW(Table5[activity]))), ROWS($BD$1:CB74)))</f>
        <v>#NUM!</v>
      </c>
      <c r="CF76" s="13" t="e">
        <f t="array" ref="CF76">INDEX(Table5[subactivity], SMALL(IF(CF$2=Table5[activity], MATCH(ROW(Table5[activity]), ROW(Table5[activity]))), ROWS($BD$1:CC74)))</f>
        <v>#NUM!</v>
      </c>
      <c r="CG76" s="13" t="e">
        <f t="array" ref="CG76">INDEX(Table5[subactivity], SMALL(IF(CG$2=Table5[activity], MATCH(ROW(Table5[activity]), ROW(Table5[activity]))), ROWS($BD$1:CD74)))</f>
        <v>#NUM!</v>
      </c>
      <c r="CH76" s="13" t="e">
        <f t="array" ref="CH76">INDEX(Table5[subactivity], SMALL(IF(CH$2=Table5[activity], MATCH(ROW(Table5[activity]), ROW(Table5[activity]))), ROWS($BD$1:CE74)))</f>
        <v>#NUM!</v>
      </c>
      <c r="CI76" s="13" t="e">
        <f t="array" ref="CI76">INDEX(Table5[subactivity], SMALL(IF(CI$2=Table5[activity], MATCH(ROW(Table5[activity]), ROW(Table5[activity]))), ROWS($BD$1:CF74)))</f>
        <v>#NUM!</v>
      </c>
      <c r="CJ76" s="13" t="e">
        <f t="array" ref="CJ76">INDEX(Table5[subactivity], SMALL(IF(CJ$2=Table5[activity], MATCH(ROW(Table5[activity]), ROW(Table5[activity]))), ROWS($BD$1:CG74)))</f>
        <v>#NUM!</v>
      </c>
      <c r="CK76" s="13" t="e">
        <f t="array" ref="CK76">INDEX(Table5[subactivity], SMALL(IF(CK$2=Table5[activity], MATCH(ROW(Table5[activity]), ROW(Table5[activity]))), ROWS($BD$1:CH74)))</f>
        <v>#NUM!</v>
      </c>
      <c r="CL76" s="13" t="e">
        <f t="array" ref="CL76">INDEX(Table5[subactivity], SMALL(IF(CL$2=Table5[activity], MATCH(ROW(Table5[activity]), ROW(Table5[activity]))), ROWS($BD$1:CI74)))</f>
        <v>#NUM!</v>
      </c>
      <c r="CM76" s="13" t="e">
        <f t="array" ref="CM76">INDEX(Table5[subactivity], SMALL(IF(CM$2=Table5[activity], MATCH(ROW(Table5[activity]), ROW(Table5[activity]))), ROWS($BD$1:CJ74)))</f>
        <v>#NUM!</v>
      </c>
      <c r="CN76" s="13" t="e">
        <f t="array" ref="CN76">INDEX(Table5[subactivity], SMALL(IF(CN$2=Table5[activity], MATCH(ROW(Table5[activity]), ROW(Table5[activity]))), ROWS($BD$1:CK74)))</f>
        <v>#NUM!</v>
      </c>
      <c r="CO76" s="13" t="e">
        <f t="array" ref="CO76">INDEX(Table5[subactivity], SMALL(IF(CO$2=Table5[activity], MATCH(ROW(Table5[activity]), ROW(Table5[activity]))), ROWS($BD$1:CL74)))</f>
        <v>#NUM!</v>
      </c>
      <c r="CP76" s="13" t="e">
        <f t="array" ref="CP76">INDEX(Table5[subactivity], SMALL(IF(CP$2=Table5[activity], MATCH(ROW(Table5[activity]), ROW(Table5[activity]))), ROWS($BD$1:CM74)))</f>
        <v>#NUM!</v>
      </c>
      <c r="EB76" s="13" t="s">
        <v>179</v>
      </c>
      <c r="EC76" s="13" t="s">
        <v>263</v>
      </c>
      <c r="EE76" s="13" t="e">
        <f t="array" ref="EE76">INDEX(Table9[subaccount], SMALL(IF(EE$2=Table9[account], MATCH(ROW(Table9[account]), ROW(Table9[account]))), ROWS($EB$1:EB74)))</f>
        <v>#NUM!</v>
      </c>
      <c r="EF76" s="13" t="e">
        <f t="array" ref="EF76">INDEX(Table9[subaccount], SMALL(IF(EF$2=Table9[account], MATCH(ROW(Table9[account]), ROW(Table9[account]))), ROWS($EB$1:EC74)))</f>
        <v>#NUM!</v>
      </c>
      <c r="EG76" s="13" t="e">
        <f t="array" ref="EG76">INDEX(Table9[subaccount], SMALL(IF(EG$2=Table9[account], MATCH(ROW(Table9[account]), ROW(Table9[account]))), ROWS($EB$1:ED74)))</f>
        <v>#NUM!</v>
      </c>
      <c r="EH76" s="13" t="e">
        <f t="array" ref="EH76">INDEX(Table9[subaccount], SMALL(IF(EH$2=Table9[account], MATCH(ROW(Table9[account]), ROW(Table9[account]))), ROWS($EB$1:EE74)))</f>
        <v>#NUM!</v>
      </c>
      <c r="EI76" s="13" t="e">
        <f t="array" ref="EI76">INDEX(Table9[subaccount], SMALL(IF(EI$2=Table9[account], MATCH(ROW(Table9[account]), ROW(Table9[account]))), ROWS($EB$1:EF74)))</f>
        <v>#NUM!</v>
      </c>
      <c r="EJ76" s="13" t="e">
        <f t="array" ref="EJ76">INDEX(Table9[subaccount], SMALL(IF(EJ$2=Table9[account], MATCH(ROW(Table9[account]), ROW(Table9[account]))), ROWS($EB$1:EG74)))</f>
        <v>#NUM!</v>
      </c>
      <c r="EK76" s="13" t="e">
        <f t="array" ref="EK76">INDEX(Table9[subaccount], SMALL(IF(EK$2=Table9[account], MATCH(ROW(Table9[account]), ROW(Table9[account]))), ROWS($EB$1:EH74)))</f>
        <v>#NUM!</v>
      </c>
      <c r="EL76" s="13" t="e">
        <f t="array" ref="EL76">INDEX(Table9[subaccount], SMALL(IF(EL$2=Table9[account], MATCH(ROW(Table9[account]), ROW(Table9[account]))), ROWS($EB$1:EI74)))</f>
        <v>#NUM!</v>
      </c>
      <c r="EM76" s="13" t="e">
        <f t="array" ref="EM76">INDEX(Table9[subaccount], SMALL(IF(EM$2=Table9[account], MATCH(ROW(Table9[account]), ROW(Table9[account]))), ROWS($EB$1:EJ74)))</f>
        <v>#NUM!</v>
      </c>
      <c r="EN76" s="13" t="e">
        <f t="array" ref="EN76">INDEX(Table9[subaccount], SMALL(IF(EN$2=Table9[account], MATCH(ROW(Table9[account]), ROW(Table9[account]))), ROWS($EB$1:EK74)))</f>
        <v>#NUM!</v>
      </c>
      <c r="EO76" s="13" t="e">
        <f t="array" ref="EO76">INDEX(Table9[subaccount], SMALL(IF(EO$2=Table9[account], MATCH(ROW(Table9[account]), ROW(Table9[account]))), ROWS($EB$1:EL74)))</f>
        <v>#NUM!</v>
      </c>
      <c r="EP76" s="13" t="e">
        <f t="array" ref="EP76">INDEX(Table9[subaccount], SMALL(IF(EP$2=Table9[account], MATCH(ROW(Table9[account]), ROW(Table9[account]))), ROWS($EB$1:EM74)))</f>
        <v>#NUM!</v>
      </c>
      <c r="EQ76" s="13" t="e">
        <f t="array" ref="EQ76">INDEX(Table9[subaccount], SMALL(IF(EQ$2=Table9[account], MATCH(ROW(Table9[account]), ROW(Table9[account]))), ROWS($EB$1:EN74)))</f>
        <v>#NUM!</v>
      </c>
      <c r="ER76" s="13" t="e">
        <f t="array" ref="ER76">INDEX(Table9[subaccount], SMALL(IF(ER$2=Table9[account], MATCH(ROW(Table9[account]), ROW(Table9[account]))), ROWS($EB$1:EO74)))</f>
        <v>#NUM!</v>
      </c>
      <c r="ES76" s="13" t="e">
        <f t="array" ref="ES76">INDEX(Table9[subaccount], SMALL(IF(ES$2=Table9[account], MATCH(ROW(Table9[account]), ROW(Table9[account]))), ROWS($EB$1:EP74)))</f>
        <v>#NUM!</v>
      </c>
      <c r="ET76" s="13" t="e">
        <f t="array" ref="ET76">INDEX(Table9[subaccount], SMALL(IF(ET$2=Table9[account], MATCH(ROW(Table9[account]), ROW(Table9[account]))), ROWS($EB$1:EQ74)))</f>
        <v>#NUM!</v>
      </c>
      <c r="EU76" s="13" t="e">
        <f t="array" ref="EU76">INDEX(Table9[subaccount], SMALL(IF(EU$2=Table9[account], MATCH(ROW(Table9[account]), ROW(Table9[account]))), ROWS($EB$1:ER74)))</f>
        <v>#NUM!</v>
      </c>
      <c r="EV76" s="13" t="e">
        <f t="array" ref="EV76">INDEX(Table9[subaccount], SMALL(IF(EV$2=Table9[account], MATCH(ROW(Table9[account]), ROW(Table9[account]))), ROWS($EB$1:ES74)))</f>
        <v>#NUM!</v>
      </c>
      <c r="EW76" s="13" t="e">
        <f t="array" ref="EW76">INDEX(Table9[subaccount], SMALL(IF(EW$2=Table9[account], MATCH(ROW(Table9[account]), ROW(Table9[account]))), ROWS($EB$1:ET74)))</f>
        <v>#NUM!</v>
      </c>
      <c r="EX76" s="13" t="e">
        <f t="array" ref="EX76">INDEX(Table9[subaccount], SMALL(IF(EX$2=Table9[account], MATCH(ROW(Table9[account]), ROW(Table9[account]))), ROWS($EB$1:EU74)))</f>
        <v>#NUM!</v>
      </c>
      <c r="EY76" s="13" t="e">
        <f t="array" ref="EY76">INDEX(Table9[subaccount], SMALL(IF(EY$2=Table9[account], MATCH(ROW(Table9[account]), ROW(Table9[account]))), ROWS($EB$1:EV74)))</f>
        <v>#NUM!</v>
      </c>
      <c r="EZ76" s="13" t="e">
        <f t="array" ref="EZ76">INDEX(Table9[subaccount], SMALL(IF(EZ$2=Table9[account], MATCH(ROW(Table9[account]), ROW(Table9[account]))), ROWS($EB$1:EW74)))</f>
        <v>#NUM!</v>
      </c>
      <c r="FA76" s="13" t="e">
        <f t="array" ref="FA76">INDEX(Table9[subaccount], SMALL(IF(FA$2=Table9[account], MATCH(ROW(Table9[account]), ROW(Table9[account]))), ROWS($EB$1:EX74)))</f>
        <v>#NUM!</v>
      </c>
      <c r="FB76" s="13" t="e">
        <f t="array" ref="FB76">INDEX(Table9[subaccount], SMALL(IF(FB$2=Table9[account], MATCH(ROW(Table9[account]), ROW(Table9[account]))), ROWS($EB$1:EY74)))</f>
        <v>#NUM!</v>
      </c>
      <c r="FC76" s="13" t="e">
        <f t="array" ref="FC76">INDEX(Table9[subaccount], SMALL(IF(FC$2=Table9[account], MATCH(ROW(Table9[account]), ROW(Table9[account]))), ROWS($EB$1:EZ74)))</f>
        <v>#NUM!</v>
      </c>
      <c r="FD76" s="13" t="e">
        <f t="array" ref="FD76">INDEX(Table9[subaccount], SMALL(IF(FD$2=Table9[account], MATCH(ROW(Table9[account]), ROW(Table9[account]))), ROWS($EB$1:FA74)))</f>
        <v>#NUM!</v>
      </c>
      <c r="FE76" s="13" t="e">
        <f t="array" ref="FE76">INDEX(Table9[subaccount], SMALL(IF(FE$2=Table9[account], MATCH(ROW(Table9[account]), ROW(Table9[account]))), ROWS($EB$1:FB74)))</f>
        <v>#NUM!</v>
      </c>
      <c r="FF76" s="13" t="e">
        <f t="array" ref="FF76">INDEX(Table9[subaccount], SMALL(IF(FF$2=Table9[account], MATCH(ROW(Table9[account]), ROW(Table9[account]))), ROWS($EB$1:FC74)))</f>
        <v>#NUM!</v>
      </c>
      <c r="FG76" s="13" t="e">
        <f t="array" ref="FG76">INDEX(Table9[subaccount], SMALL(IF(FG$2=Table9[account], MATCH(ROW(Table9[account]), ROW(Table9[account]))), ROWS($EB$1:FD74)))</f>
        <v>#NUM!</v>
      </c>
      <c r="FH76" s="13" t="e">
        <f t="array" ref="FH76">INDEX(Table9[subaccount], SMALL(IF(FH$2=Table9[account], MATCH(ROW(Table9[account]), ROW(Table9[account]))), ROWS($EB$1:FE74)))</f>
        <v>#NUM!</v>
      </c>
      <c r="FI76" s="13" t="e">
        <f t="array" ref="FI76">INDEX(Table9[subaccount], SMALL(IF(FI$2=Table9[account], MATCH(ROW(Table9[account]), ROW(Table9[account]))), ROWS($EB$1:FF74)))</f>
        <v>#NUM!</v>
      </c>
      <c r="FJ76" s="13" t="e">
        <f t="array" ref="FJ76">INDEX(Table9[subaccount], SMALL(IF(FJ$2=Table9[account], MATCH(ROW(Table9[account]), ROW(Table9[account]))), ROWS($EB$1:FG74)))</f>
        <v>#NUM!</v>
      </c>
      <c r="FK76" s="13" t="e">
        <f t="array" ref="FK76">INDEX(Table9[subaccount], SMALL(IF(FK$2=Table9[account], MATCH(ROW(Table9[account]), ROW(Table9[account]))), ROWS($EB$1:FH74)))</f>
        <v>#NUM!</v>
      </c>
      <c r="FL76" s="13" t="e">
        <f t="array" ref="FL76">INDEX(Table9[subaccount], SMALL(IF(FL$2=Table9[account], MATCH(ROW(Table9[account]), ROW(Table9[account]))), ROWS($EB$1:FI74)))</f>
        <v>#NUM!</v>
      </c>
      <c r="FM76" s="13" t="e">
        <f t="array" ref="FM76">INDEX(Table9[subaccount], SMALL(IF(FM$2=Table9[account], MATCH(ROW(Table9[account]), ROW(Table9[account]))), ROWS($EB$1:FJ74)))</f>
        <v>#NUM!</v>
      </c>
      <c r="FN76" s="13" t="e">
        <f t="array" ref="FN76">INDEX(Table9[subaccount], SMALL(IF(FN$2=Table9[account], MATCH(ROW(Table9[account]), ROW(Table9[account]))), ROWS($EB$1:FK74)))</f>
        <v>#NUM!</v>
      </c>
      <c r="FO76" s="13" t="e">
        <f t="array" ref="FO76">INDEX(Table9[subaccount], SMALL(IF(FO$2=Table9[account], MATCH(ROW(Table9[account]), ROW(Table9[account]))), ROWS($EB$1:FL74)))</f>
        <v>#NUM!</v>
      </c>
      <c r="FP76" s="13" t="e">
        <f t="array" ref="FP76">INDEX(Table9[subaccount], SMALL(IF(FP$2=Table9[account], MATCH(ROW(Table9[account]), ROW(Table9[account]))), ROWS($EB$1:FM74)))</f>
        <v>#NUM!</v>
      </c>
      <c r="FQ76" s="13" t="e">
        <f t="array" ref="FQ76">INDEX(Table9[subaccount], SMALL(IF(FQ$2=Table9[account], MATCH(ROW(Table9[account]), ROW(Table9[account]))), ROWS($EB$1:FN74)))</f>
        <v>#NUM!</v>
      </c>
      <c r="FR76" s="13" t="e">
        <f t="array" ref="FR76">INDEX(Table9[subaccount], SMALL(IF(FR$2=Table9[account], MATCH(ROW(Table9[account]), ROW(Table9[account]))), ROWS($EB$1:FO74)))</f>
        <v>#NUM!</v>
      </c>
      <c r="FS76" s="13" t="e">
        <f t="array" ref="FS76">INDEX(Table9[subaccount], SMALL(IF(FS$2=Table9[account], MATCH(ROW(Table9[account]), ROW(Table9[account]))), ROWS($EB$1:FP74)))</f>
        <v>#NUM!</v>
      </c>
      <c r="FT76" s="13" t="e">
        <f t="array" ref="FT76">INDEX(Table9[subaccount], SMALL(IF(FT$2=Table9[account], MATCH(ROW(Table9[account]), ROW(Table9[account]))), ROWS($EB$1:FQ74)))</f>
        <v>#NUM!</v>
      </c>
      <c r="FU76" s="13" t="e">
        <f t="array" ref="FU76">INDEX(Table9[subaccount], SMALL(IF(FU$2=Table9[account], MATCH(ROW(Table9[account]), ROW(Table9[account]))), ROWS($EB$1:FR74)))</f>
        <v>#NUM!</v>
      </c>
      <c r="FV76" s="13" t="e">
        <f t="array" ref="FV76">INDEX(Table9[subaccount], SMALL(IF(FV$2=Table9[account], MATCH(ROW(Table9[account]), ROW(Table9[account]))), ROWS($EB$1:FS74)))</f>
        <v>#NUM!</v>
      </c>
      <c r="FW76" s="13" t="e">
        <f t="array" ref="FW76">INDEX(Table9[subaccount], SMALL(IF(FW$2=Table9[account], MATCH(ROW(Table9[account]), ROW(Table9[account]))), ROWS($EB$1:FT74)))</f>
        <v>#NUM!</v>
      </c>
      <c r="FX76" s="13" t="e">
        <f t="array" ref="FX76">INDEX(Table9[subaccount], SMALL(IF(FX$2=Table9[account], MATCH(ROW(Table9[account]), ROW(Table9[account]))), ROWS($EB$1:FU74)))</f>
        <v>#NUM!</v>
      </c>
      <c r="FY76" s="13" t="e">
        <f t="array" ref="FY76">INDEX(Table9[subaccount], SMALL(IF(FY$2=Table9[account], MATCH(ROW(Table9[account]), ROW(Table9[account]))), ROWS($EB$1:FV74)))</f>
        <v>#NUM!</v>
      </c>
      <c r="FZ76" s="13" t="e">
        <f t="array" ref="FZ76">INDEX(Table9[subaccount], SMALL(IF(FZ$2=Table9[account], MATCH(ROW(Table9[account]), ROW(Table9[account]))), ROWS($EB$1:FW74)))</f>
        <v>#NUM!</v>
      </c>
      <c r="GA76" s="13" t="e">
        <f t="array" ref="GA76">INDEX(Table9[subaccount], SMALL(IF(GA$2=Table9[account], MATCH(ROW(Table9[account]), ROW(Table9[account]))), ROWS($EB$1:FX74)))</f>
        <v>#NUM!</v>
      </c>
      <c r="GB76" s="13" t="e">
        <f t="array" ref="GB76">INDEX(Table9[subaccount], SMALL(IF(GB$2=Table9[account], MATCH(ROW(Table9[account]), ROW(Table9[account]))), ROWS($EB$1:FY74)))</f>
        <v>#NUM!</v>
      </c>
      <c r="GC76" s="13" t="e">
        <f t="array" ref="GC76">INDEX(Table9[subaccount], SMALL(IF(GC$2=Table9[account], MATCH(ROW(Table9[account]), ROW(Table9[account]))), ROWS($EB$1:FZ74)))</f>
        <v>#NUM!</v>
      </c>
      <c r="GD76" s="13" t="e">
        <f t="array" ref="GD76">INDEX(Table9[subaccount], SMALL(IF(GD$2=Table9[account], MATCH(ROW(Table9[account]), ROW(Table9[account]))), ROWS($EB$1:GA74)))</f>
        <v>#NUM!</v>
      </c>
      <c r="GE76" s="13" t="e">
        <f t="array" ref="GE76">INDEX(Table9[subaccount], SMALL(IF(GE$2=Table9[account], MATCH(ROW(Table9[account]), ROW(Table9[account]))), ROWS($EB$1:GB74)))</f>
        <v>#NUM!</v>
      </c>
      <c r="GF76" s="13" t="e">
        <f t="array" ref="GF76">INDEX(Table9[subaccount], SMALL(IF(GF$2=Table9[account], MATCH(ROW(Table9[account]), ROW(Table9[account]))), ROWS($EB$1:GC74)))</f>
        <v>#NUM!</v>
      </c>
      <c r="GG76" s="13" t="e">
        <f t="array" ref="GG76">INDEX(Table9[subaccount], SMALL(IF(GG$2=Table9[account], MATCH(ROW(Table9[account]), ROW(Table9[account]))), ROWS($EB$1:GD74)))</f>
        <v>#NUM!</v>
      </c>
      <c r="GH76" s="13" t="e">
        <f t="array" ref="GH76">INDEX(Table9[subaccount], SMALL(IF(GH$2=Table9[account], MATCH(ROW(Table9[account]), ROW(Table9[account]))), ROWS($EB$1:GE74)))</f>
        <v>#NUM!</v>
      </c>
      <c r="GI76" s="13" t="e">
        <f t="array" ref="GI76">INDEX(Table9[subaccount], SMALL(IF(GI$2=Table9[account], MATCH(ROW(Table9[account]), ROW(Table9[account]))), ROWS($EB$1:GF74)))</f>
        <v>#NUM!</v>
      </c>
      <c r="GJ76" s="13" t="e">
        <f t="array" ref="GJ76">INDEX(Table9[subaccount], SMALL(IF(GJ$2=Table9[account], MATCH(ROW(Table9[account]), ROW(Table9[account]))), ROWS($EB$1:GG74)))</f>
        <v>#NUM!</v>
      </c>
      <c r="GK76" s="13" t="e">
        <f t="array" ref="GK76">INDEX(Table9[subaccount], SMALL(IF(GK$2=Table9[account], MATCH(ROW(Table9[account]), ROW(Table9[account]))), ROWS($EB$1:GH74)))</f>
        <v>#NUM!</v>
      </c>
      <c r="GL76" s="13" t="e">
        <f t="array" ref="GL76">INDEX(Table9[subaccount], SMALL(IF(GL$2=Table9[account], MATCH(ROW(Table9[account]), ROW(Table9[account]))), ROWS($EB$1:GI74)))</f>
        <v>#NUM!</v>
      </c>
      <c r="GM76" s="13" t="e">
        <f t="array" ref="GM76">INDEX(Table9[subaccount], SMALL(IF(GM$2=Table9[account], MATCH(ROW(Table9[account]), ROW(Table9[account]))), ROWS($EB$1:GJ74)))</f>
        <v>#NUM!</v>
      </c>
      <c r="GN76" s="13" t="e">
        <f t="array" ref="GN76">INDEX(Table9[subaccount], SMALL(IF(GN$2=Table9[account], MATCH(ROW(Table9[account]), ROW(Table9[account]))), ROWS($EB$1:GK74)))</f>
        <v>#NUM!</v>
      </c>
      <c r="GO76" s="13" t="e">
        <f t="array" ref="GO76">INDEX(Table9[subaccount], SMALL(IF(GO$2=Table9[account], MATCH(ROW(Table9[account]), ROW(Table9[account]))), ROWS($EB$1:GL74)))</f>
        <v>#NUM!</v>
      </c>
      <c r="GP76" s="13" t="e">
        <f t="array" ref="GP76">INDEX(Table9[subaccount], SMALL(IF(GP$2=Table9[account], MATCH(ROW(Table9[account]), ROW(Table9[account]))), ROWS($EB$1:GM74)))</f>
        <v>#NUM!</v>
      </c>
      <c r="GQ76" s="13" t="e">
        <f t="array" ref="GQ76">INDEX(Table9[subaccount], SMALL(IF(GQ$2=Table9[account], MATCH(ROW(Table9[account]), ROW(Table9[account]))), ROWS($EB$1:GN74)))</f>
        <v>#NUM!</v>
      </c>
      <c r="GR76" s="13" t="e">
        <f t="array" ref="GR76">INDEX(Table9[subaccount], SMALL(IF(GR$2=Table9[account], MATCH(ROW(Table9[account]), ROW(Table9[account]))), ROWS($EB$1:GO74)))</f>
        <v>#NUM!</v>
      </c>
      <c r="GY76" s="13"/>
      <c r="GZ76" s="13"/>
      <c r="HA76" s="13"/>
      <c r="HC76" s="13" t="s">
        <v>418</v>
      </c>
      <c r="HD76" s="13" t="s">
        <v>514</v>
      </c>
      <c r="HF76" s="13" t="e">
        <f t="array" ref="HF76">INDEX(Table12[SKU], SMALL(IF(HF$2=Table12[Brand], MATCH(ROW(Table12[Brand]), ROW(Table12[Brand]))), ROWS($HC$1:HC74)))</f>
        <v>#NUM!</v>
      </c>
      <c r="HG76" s="13" t="e">
        <f t="array" ref="HG76">INDEX(Table12[SKU], SMALL(IF(HG$2=Table12[Brand], MATCH(ROW(Table12[Brand]), ROW(Table12[Brand]))), ROWS($HC$1:HD74)))</f>
        <v>#NUM!</v>
      </c>
      <c r="HH76" s="13" t="e">
        <f t="array" ref="HH76">INDEX(Table12[SKU], SMALL(IF(HH$2=Table12[Brand], MATCH(ROW(Table12[Brand]), ROW(Table12[Brand]))), ROWS($HC$1:HE74)))</f>
        <v>#NUM!</v>
      </c>
      <c r="HI76" s="13" t="e">
        <f t="array" ref="HI76">INDEX(Table12[SKU], SMALL(IF(HI$2=Table12[Brand], MATCH(ROW(Table12[Brand]), ROW(Table12[Brand]))), ROWS($HC$1:HF74)))</f>
        <v>#NUM!</v>
      </c>
      <c r="HJ76" s="13" t="e">
        <f t="array" ref="HJ76">INDEX(Table12[SKU], SMALL(IF(HJ$2=Table12[Brand], MATCH(ROW(Table12[Brand]), ROW(Table12[Brand]))), ROWS($HC$1:HG74)))</f>
        <v>#NUM!</v>
      </c>
      <c r="HK76" s="13" t="e">
        <f t="array" ref="HK76">INDEX(Table12[SKU], SMALL(IF(HK$2=Table12[Brand], MATCH(ROW(Table12[Brand]), ROW(Table12[Brand]))), ROWS($HC$1:HH74)))</f>
        <v>#NUM!</v>
      </c>
      <c r="HL76" s="13" t="e">
        <f t="array" ref="HL76">INDEX(Table12[SKU], SMALL(IF(HL$2=Table12[Brand], MATCH(ROW(Table12[Brand]), ROW(Table12[Brand]))), ROWS($HC$1:HI74)))</f>
        <v>#NUM!</v>
      </c>
      <c r="HM76" s="13" t="e">
        <f t="array" ref="HM76">INDEX(Table12[SKU], SMALL(IF(HM$2=Table12[Brand], MATCH(ROW(Table12[Brand]), ROW(Table12[Brand]))), ROWS($HC$1:HJ74)))</f>
        <v>#NUM!</v>
      </c>
      <c r="HN76" s="13" t="e">
        <f t="array" ref="HN76">INDEX(Table12[SKU], SMALL(IF(HN$2=Table12[Brand], MATCH(ROW(Table12[Brand]), ROW(Table12[Brand]))), ROWS($HC$1:HK74)))</f>
        <v>#NUM!</v>
      </c>
      <c r="HO76" s="13" t="e">
        <f t="array" ref="HO76">INDEX(Table12[SKU], SMALL(IF(HO$2=Table12[Brand], MATCH(ROW(Table12[Brand]), ROW(Table12[Brand]))), ROWS($HC$1:HL74)))</f>
        <v>#NUM!</v>
      </c>
      <c r="HP76" s="13" t="e">
        <f t="array" ref="HP76">INDEX(Table12[SKU], SMALL(IF(HP$2=Table12[Brand], MATCH(ROW(Table12[Brand]), ROW(Table12[Brand]))), ROWS($HC$1:HM74)))</f>
        <v>#NUM!</v>
      </c>
      <c r="HQ76" s="13" t="e">
        <f t="array" ref="HQ76">INDEX(Table12[SKU], SMALL(IF(HQ$2=Table12[Brand], MATCH(ROW(Table12[Brand]), ROW(Table12[Brand]))), ROWS($HC$1:HN74)))</f>
        <v>#NUM!</v>
      </c>
      <c r="HR76" s="13" t="e">
        <f t="array" ref="HR76">INDEX(Table12[SKU], SMALL(IF(HR$2=Table12[Brand], MATCH(ROW(Table12[Brand]), ROW(Table12[Brand]))), ROWS($HC$1:HO74)))</f>
        <v>#NUM!</v>
      </c>
      <c r="HS76" s="13" t="e">
        <f t="array" ref="HS76">INDEX(Table12[SKU], SMALL(IF(HS$2=Table12[Brand], MATCH(ROW(Table12[Brand]), ROW(Table12[Brand]))), ROWS($HC$1:HP74)))</f>
        <v>#NUM!</v>
      </c>
      <c r="HT76" s="13" t="e">
        <f t="array" ref="HT76">INDEX(Table12[SKU], SMALL(IF(HT$2=Table12[Brand], MATCH(ROW(Table12[Brand]), ROW(Table12[Brand]))), ROWS($HC$1:HQ74)))</f>
        <v>#NUM!</v>
      </c>
      <c r="HU76" s="13" t="e">
        <f t="array" ref="HU76">INDEX(Table12[SKU], SMALL(IF(HU$2=Table12[Brand], MATCH(ROW(Table12[Brand]), ROW(Table12[Brand]))), ROWS($HC$1:HR74)))</f>
        <v>#NUM!</v>
      </c>
      <c r="HV76" s="13" t="e">
        <f t="array" ref="HV76">INDEX(Table12[SKU], SMALL(IF(HV$2=Table12[Brand], MATCH(ROW(Table12[Brand]), ROW(Table12[Brand]))), ROWS($HC$1:HS74)))</f>
        <v>#NUM!</v>
      </c>
      <c r="HW76" s="13" t="e">
        <f t="array" ref="HW76">INDEX(Table12[SKU], SMALL(IF(HW$2=Table12[Brand], MATCH(ROW(Table12[Brand]), ROW(Table12[Brand]))), ROWS($HC$1:HT74)))</f>
        <v>#NUM!</v>
      </c>
      <c r="HX76" s="13" t="e">
        <f t="array" ref="HX76">INDEX(Table12[SKU], SMALL(IF(HX$2=Table12[Brand], MATCH(ROW(Table12[Brand]), ROW(Table12[Brand]))), ROWS($HC$1:HU74)))</f>
        <v>#NUM!</v>
      </c>
      <c r="HY76" s="13" t="e">
        <f t="array" ref="HY76">INDEX(Table12[SKU], SMALL(IF(HY$2=Table12[Brand], MATCH(ROW(Table12[Brand]), ROW(Table12[Brand]))), ROWS($HC$1:HV74)))</f>
        <v>#NUM!</v>
      </c>
      <c r="HZ76" s="13" t="e">
        <f t="array" ref="HZ76">INDEX(Table12[SKU], SMALL(IF(HZ$2=Table12[Brand], MATCH(ROW(Table12[Brand]), ROW(Table12[Brand]))), ROWS($HC$1:HW74)))</f>
        <v>#NUM!</v>
      </c>
      <c r="IA76" s="13" t="e">
        <f t="array" ref="IA76">INDEX(Table12[SKU], SMALL(IF(IA$2=Table12[Brand], MATCH(ROW(Table12[Brand]), ROW(Table12[Brand]))), ROWS($HC$1:HX74)))</f>
        <v>#NUM!</v>
      </c>
      <c r="IB76" s="13" t="e">
        <f t="array" ref="IB76">INDEX(Table12[SKU], SMALL(IF(IB$2=Table12[Brand], MATCH(ROW(Table12[Brand]), ROW(Table12[Brand]))), ROWS($HC$1:HY74)))</f>
        <v>#NUM!</v>
      </c>
      <c r="IC76" s="13" t="e">
        <f t="array" ref="IC76">INDEX(Table12[SKU], SMALL(IF(IC$2=Table12[Brand], MATCH(ROW(Table12[Brand]), ROW(Table12[Brand]))), ROWS($HC$1:HZ74)))</f>
        <v>#NUM!</v>
      </c>
      <c r="ID76" s="13" t="e">
        <f t="array" ref="ID76">INDEX(Table12[SKU], SMALL(IF(ID$2=Table12[Brand], MATCH(ROW(Table12[Brand]), ROW(Table12[Brand]))), ROWS($HC$1:IA74)))</f>
        <v>#NUM!</v>
      </c>
      <c r="IE76" s="13" t="e">
        <f t="array" ref="IE76">INDEX(Table12[SKU], SMALL(IF(IE$2=Table12[Brand], MATCH(ROW(Table12[Brand]), ROW(Table12[Brand]))), ROWS($HC$1:IB74)))</f>
        <v>#NUM!</v>
      </c>
      <c r="IF76" s="13" t="e">
        <f t="array" ref="IF76">INDEX(Table12[SKU], SMALL(IF(IF$2=Table12[Brand], MATCH(ROW(Table12[Brand]), ROW(Table12[Brand]))), ROWS($HC$1:IC74)))</f>
        <v>#NUM!</v>
      </c>
      <c r="IG76" s="13" t="e">
        <f t="array" ref="IG76">INDEX(Table12[SKU], SMALL(IF(IG$2=Table12[Brand], MATCH(ROW(Table12[Brand]), ROW(Table12[Brand]))), ROWS($HC$1:ID74)))</f>
        <v>#NUM!</v>
      </c>
      <c r="IH76" s="13" t="e">
        <f t="array" ref="IH76">INDEX(Table12[SKU], SMALL(IF(IH$2=Table12[Brand], MATCH(ROW(Table12[Brand]), ROW(Table12[Brand]))), ROWS($HC$1:IE74)))</f>
        <v>#NUM!</v>
      </c>
      <c r="II76" s="13" t="e">
        <f t="array" ref="II76">INDEX(Table12[SKU], SMALL(IF(II$2=Table12[Brand], MATCH(ROW(Table12[Brand]), ROW(Table12[Brand]))), ROWS($HC$1:IF74)))</f>
        <v>#NUM!</v>
      </c>
      <c r="IJ76" s="13" t="e">
        <f t="array" ref="IJ76">INDEX(Table12[SKU], SMALL(IF(IJ$2=Table12[Brand], MATCH(ROW(Table12[Brand]), ROW(Table12[Brand]))), ROWS($HC$1:IG74)))</f>
        <v>#NUM!</v>
      </c>
      <c r="IL76" t="s">
        <v>418</v>
      </c>
      <c r="IM76" t="s">
        <v>514</v>
      </c>
      <c r="IN76" s="13">
        <f t="shared" si="1"/>
        <v>0</v>
      </c>
    </row>
    <row r="77" spans="33:248">
      <c r="AG77" s="2" t="s">
        <v>124</v>
      </c>
      <c r="AH77" s="3" t="s">
        <v>113</v>
      </c>
      <c r="AJ77" s="13" t="e" cm="1">
        <f t="array" ref="AJ77">INDEX(Table4[activity], SMALL(IF(AJ$2=Table4[subcategory], MATCH(ROW(Table4[subcategory]), ROW(Table4[subcategory]))), ROWS($AG$1:AG75)))</f>
        <v>#NUM!</v>
      </c>
      <c r="AK77" s="13" t="e" cm="1">
        <f t="array" ref="AK77">INDEX(Table4[activity], SMALL(IF(AK$2=Table4[subcategory], MATCH(ROW(Table4[subcategory]), ROW(Table4[subcategory]))), ROWS($AG$1:AH75)))</f>
        <v>#NUM!</v>
      </c>
      <c r="AL77" s="13" t="e" cm="1">
        <f t="array" ref="AL77">INDEX(Table4[activity], SMALL(IF(AL$2=Table4[subcategory], MATCH(ROW(Table4[subcategory]), ROW(Table4[subcategory]))), ROWS($AG$1:AI75)))</f>
        <v>#NUM!</v>
      </c>
      <c r="AM77" s="13" t="e" cm="1">
        <f t="array" ref="AM77">INDEX(Table4[activity], SMALL(IF(AM$2=Table4[subcategory], MATCH(ROW(Table4[subcategory]), ROW(Table4[subcategory]))), ROWS($AG$1:AJ75)))</f>
        <v>#NUM!</v>
      </c>
      <c r="AN77" s="13" t="e" cm="1">
        <f t="array" ref="AN77">INDEX(Table4[activity], SMALL(IF(AN$2=Table4[subcategory], MATCH(ROW(Table4[subcategory]), ROW(Table4[subcategory]))), ROWS($AG$1:AK75)))</f>
        <v>#NUM!</v>
      </c>
      <c r="AO77" s="13" t="e" cm="1">
        <f t="array" ref="AO77">INDEX(Table4[activity], SMALL(IF(AO$2=Table4[subcategory], MATCH(ROW(Table4[subcategory]), ROW(Table4[subcategory]))), ROWS($AG$1:AL75)))</f>
        <v>#NUM!</v>
      </c>
      <c r="AP77" s="13" t="e" cm="1">
        <f t="array" ref="AP77">INDEX(Table4[activity], SMALL(IF(AP$2=Table4[subcategory], MATCH(ROW(Table4[subcategory]), ROW(Table4[subcategory]))), ROWS($AG$1:AM75)))</f>
        <v>#NUM!</v>
      </c>
      <c r="AQ77" s="13" t="e" cm="1">
        <f t="array" ref="AQ77">INDEX(Table4[activity], SMALL(IF(AQ$2=Table4[subcategory], MATCH(ROW(Table4[subcategory]), ROW(Table4[subcategory]))), ROWS($AG$1:AN75)))</f>
        <v>#NUM!</v>
      </c>
      <c r="AR77" s="13" t="e" cm="1">
        <f t="array" ref="AR77">INDEX(Table4[activity], SMALL(IF(AR$2=Table4[subcategory], MATCH(ROW(Table4[subcategory]), ROW(Table4[subcategory]))), ROWS($AG$1:AO75)))</f>
        <v>#NUM!</v>
      </c>
      <c r="AS77" s="13" t="e" cm="1">
        <f t="array" ref="AS77">INDEX(Table4[activity], SMALL(IF(AS$2=Table4[subcategory], MATCH(ROW(Table4[subcategory]), ROW(Table4[subcategory]))), ROWS($AG$1:AP75)))</f>
        <v>#NUM!</v>
      </c>
      <c r="AT77" s="13" t="e" cm="1">
        <f t="array" ref="AT77">INDEX(Table4[activity], SMALL(IF(AT$2=Table4[subcategory], MATCH(ROW(Table4[subcategory]), ROW(Table4[subcategory]))), ROWS($AG$1:AQ75)))</f>
        <v>#NUM!</v>
      </c>
      <c r="AU77" s="13" t="e" cm="1">
        <f t="array" ref="AU77">INDEX(Table4[activity], SMALL(IF(AU$2=Table4[subcategory], MATCH(ROW(Table4[subcategory]), ROW(Table4[subcategory]))), ROWS($AG$1:AR75)))</f>
        <v>#NUM!</v>
      </c>
      <c r="AV77" s="13" t="e" cm="1">
        <f t="array" ref="AV77">INDEX(Table4[activity], SMALL(IF(AV$2=Table4[subcategory], MATCH(ROW(Table4[subcategory]), ROW(Table4[subcategory]))), ROWS($AG$1:AS75)))</f>
        <v>#NUM!</v>
      </c>
      <c r="AW77" s="13" t="e" cm="1">
        <f t="array" ref="AW77">INDEX(Table4[activity], SMALL(IF(AW$2=Table4[subcategory], MATCH(ROW(Table4[subcategory]), ROW(Table4[subcategory]))), ROWS($AG$1:AT75)))</f>
        <v>#NUM!</v>
      </c>
      <c r="AX77" s="13" t="e" cm="1">
        <f t="array" ref="AX77">INDEX(Table4[activity], SMALL(IF(AX$2=Table4[subcategory], MATCH(ROW(Table4[subcategory]), ROW(Table4[subcategory]))), ROWS($AG$1:AU75)))</f>
        <v>#NUM!</v>
      </c>
      <c r="AY77" s="13" t="e" cm="1">
        <f t="array" ref="AY77">INDEX(Table4[activity], SMALL(IF(AY$2=Table4[subcategory], MATCH(ROW(Table4[subcategory]), ROW(Table4[subcategory]))), ROWS($AG$1:AV75)))</f>
        <v>#NUM!</v>
      </c>
      <c r="AZ77" s="13" t="e" cm="1">
        <f t="array" ref="AZ77">INDEX(Table4[activity], SMALL(IF(AZ$2=Table4[subcategory], MATCH(ROW(Table4[subcategory]), ROW(Table4[subcategory]))), ROWS($AG$1:AW75)))</f>
        <v>#NUM!</v>
      </c>
      <c r="BA77" s="13" t="e" cm="1">
        <f t="array" ref="BA77">INDEX(Table4[activity], SMALL(IF(BA$2=Table4[subcategory], MATCH(ROW(Table4[subcategory]), ROW(Table4[subcategory]))), ROWS($AG$1:AX75)))</f>
        <v>#NUM!</v>
      </c>
      <c r="BB77" s="13" t="e" cm="1">
        <f t="array" ref="BB77">INDEX(Table4[activity], SMALL(IF(BB$2=Table4[subcategory], MATCH(ROW(Table4[subcategory]), ROW(Table4[subcategory]))), ROWS($AG$1:AY75)))</f>
        <v>#NUM!</v>
      </c>
      <c r="BD77" s="13" t="s">
        <v>92</v>
      </c>
      <c r="BE77" s="13" t="s">
        <v>59</v>
      </c>
      <c r="BG77" s="13" t="e">
        <f t="array" ref="BG77">INDEX(Table5[subactivity], SMALL(IF(BG$2=Table5[activity], MATCH(ROW(Table5[activity]), ROW(Table5[activity]))), ROWS($BD$1:BD75)))</f>
        <v>#NUM!</v>
      </c>
      <c r="BH77" s="13" t="e">
        <f t="array" ref="BH77">INDEX(Table5[subactivity], SMALL(IF(BH$2=Table5[activity], MATCH(ROW(Table5[activity]), ROW(Table5[activity]))), ROWS($BD$1:BE75)))</f>
        <v>#NUM!</v>
      </c>
      <c r="BI77" s="13" t="e">
        <f t="array" ref="BI77">INDEX(Table5[subactivity], SMALL(IF(BI$2=Table5[activity], MATCH(ROW(Table5[activity]), ROW(Table5[activity]))), ROWS($BD$1:BF75)))</f>
        <v>#NUM!</v>
      </c>
      <c r="BJ77" s="13" t="e">
        <f t="array" ref="BJ77">INDEX(Table5[subactivity], SMALL(IF(BJ$2=Table5[activity], MATCH(ROW(Table5[activity]), ROW(Table5[activity]))), ROWS($BD$1:BG75)))</f>
        <v>#NUM!</v>
      </c>
      <c r="BK77" s="13" t="e">
        <f t="array" ref="BK77">INDEX(Table5[subactivity], SMALL(IF(BK$2=Table5[activity], MATCH(ROW(Table5[activity]), ROW(Table5[activity]))), ROWS($BD$1:BH75)))</f>
        <v>#NUM!</v>
      </c>
      <c r="BL77" s="13" t="e">
        <f t="array" ref="BL77">INDEX(Table5[subactivity], SMALL(IF(BL$2=Table5[activity], MATCH(ROW(Table5[activity]), ROW(Table5[activity]))), ROWS($BD$1:BI75)))</f>
        <v>#NUM!</v>
      </c>
      <c r="BM77" s="13" t="e">
        <f t="array" ref="BM77">INDEX(Table5[subactivity], SMALL(IF(BM$2=Table5[activity], MATCH(ROW(Table5[activity]), ROW(Table5[activity]))), ROWS($BD$1:BJ75)))</f>
        <v>#NUM!</v>
      </c>
      <c r="BN77" s="13" t="e">
        <f t="array" ref="BN77">INDEX(Table5[subactivity], SMALL(IF(BN$2=Table5[activity], MATCH(ROW(Table5[activity]), ROW(Table5[activity]))), ROWS($BD$1:BK75)))</f>
        <v>#NUM!</v>
      </c>
      <c r="BO77" s="13" t="e">
        <f t="array" ref="BO77">INDEX(Table5[subactivity], SMALL(IF(BO$2=Table5[activity], MATCH(ROW(Table5[activity]), ROW(Table5[activity]))), ROWS($BD$1:BL75)))</f>
        <v>#NUM!</v>
      </c>
      <c r="BP77" s="13" t="e">
        <f t="array" ref="BP77">INDEX(Table5[subactivity], SMALL(IF(BP$2=Table5[activity], MATCH(ROW(Table5[activity]), ROW(Table5[activity]))), ROWS($BD$1:BM75)))</f>
        <v>#NUM!</v>
      </c>
      <c r="BQ77" s="13" t="e">
        <f t="array" ref="BQ77">INDEX(Table5[subactivity], SMALL(IF(BQ$2=Table5[activity], MATCH(ROW(Table5[activity]), ROW(Table5[activity]))), ROWS($BD$1:BN75)))</f>
        <v>#NUM!</v>
      </c>
      <c r="BR77" s="13" t="e">
        <f t="array" ref="BR77">INDEX(Table5[subactivity], SMALL(IF(BR$2=Table5[activity], MATCH(ROW(Table5[activity]), ROW(Table5[activity]))), ROWS($BD$1:BO75)))</f>
        <v>#NUM!</v>
      </c>
      <c r="BS77" s="13" t="e">
        <f t="array" ref="BS77">INDEX(Table5[subactivity], SMALL(IF(BS$2=Table5[activity], MATCH(ROW(Table5[activity]), ROW(Table5[activity]))), ROWS($BD$1:BP75)))</f>
        <v>#NUM!</v>
      </c>
      <c r="BT77" s="13" t="e">
        <f t="array" ref="BT77">INDEX(Table5[subactivity], SMALL(IF(BT$2=Table5[activity], MATCH(ROW(Table5[activity]), ROW(Table5[activity]))), ROWS($BD$1:BQ75)))</f>
        <v>#NUM!</v>
      </c>
      <c r="BU77" s="13" t="e">
        <f t="array" ref="BU77">INDEX(Table5[subactivity], SMALL(IF(BU$2=Table5[activity], MATCH(ROW(Table5[activity]), ROW(Table5[activity]))), ROWS($BD$1:BR75)))</f>
        <v>#NUM!</v>
      </c>
      <c r="BV77" s="13" t="e">
        <f t="array" ref="BV77">INDEX(Table5[subactivity], SMALL(IF(BV$2=Table5[activity], MATCH(ROW(Table5[activity]), ROW(Table5[activity]))), ROWS($BD$1:BS75)))</f>
        <v>#NUM!</v>
      </c>
      <c r="BW77" s="13" t="e">
        <f t="array" ref="BW77">INDEX(Table5[subactivity], SMALL(IF(BW$2=Table5[activity], MATCH(ROW(Table5[activity]), ROW(Table5[activity]))), ROWS($BD$1:BT75)))</f>
        <v>#NUM!</v>
      </c>
      <c r="BX77" s="13" t="e">
        <f t="array" ref="BX77">INDEX(Table5[subactivity], SMALL(IF(BX$2=Table5[activity], MATCH(ROW(Table5[activity]), ROW(Table5[activity]))), ROWS($BD$1:BU75)))</f>
        <v>#NUM!</v>
      </c>
      <c r="BY77" s="13" t="e">
        <f t="array" ref="BY77">INDEX(Table5[subactivity], SMALL(IF(BY$2=Table5[activity], MATCH(ROW(Table5[activity]), ROW(Table5[activity]))), ROWS($BD$1:BV75)))</f>
        <v>#NUM!</v>
      </c>
      <c r="BZ77" s="13" t="e">
        <f t="array" ref="BZ77">INDEX(Table5[subactivity], SMALL(IF(BZ$2=Table5[activity], MATCH(ROW(Table5[activity]), ROW(Table5[activity]))), ROWS($BD$1:BW75)))</f>
        <v>#NUM!</v>
      </c>
      <c r="CA77" s="13" t="e">
        <f t="array" ref="CA77">INDEX(Table5[subactivity], SMALL(IF(CA$2=Table5[activity], MATCH(ROW(Table5[activity]), ROW(Table5[activity]))), ROWS($BD$1:BX75)))</f>
        <v>#NUM!</v>
      </c>
      <c r="CB77" s="13" t="e">
        <f t="array" ref="CB77">INDEX(Table5[subactivity], SMALL(IF(CB$2=Table5[activity], MATCH(ROW(Table5[activity]), ROW(Table5[activity]))), ROWS($BD$1:BY75)))</f>
        <v>#NUM!</v>
      </c>
      <c r="CC77" s="13" t="e">
        <f t="array" ref="CC77">INDEX(Table5[subactivity], SMALL(IF(CC$2=Table5[activity], MATCH(ROW(Table5[activity]), ROW(Table5[activity]))), ROWS($BD$1:BZ75)))</f>
        <v>#NUM!</v>
      </c>
      <c r="CD77" s="13" t="e">
        <f t="array" ref="CD77">INDEX(Table5[subactivity], SMALL(IF(CD$2=Table5[activity], MATCH(ROW(Table5[activity]), ROW(Table5[activity]))), ROWS($BD$1:CA75)))</f>
        <v>#NUM!</v>
      </c>
      <c r="CE77" s="13" t="e">
        <f t="array" ref="CE77">INDEX(Table5[subactivity], SMALL(IF(CE$2=Table5[activity], MATCH(ROW(Table5[activity]), ROW(Table5[activity]))), ROWS($BD$1:CB75)))</f>
        <v>#NUM!</v>
      </c>
      <c r="CF77" s="13" t="e">
        <f t="array" ref="CF77">INDEX(Table5[subactivity], SMALL(IF(CF$2=Table5[activity], MATCH(ROW(Table5[activity]), ROW(Table5[activity]))), ROWS($BD$1:CC75)))</f>
        <v>#NUM!</v>
      </c>
      <c r="CG77" s="13" t="e">
        <f t="array" ref="CG77">INDEX(Table5[subactivity], SMALL(IF(CG$2=Table5[activity], MATCH(ROW(Table5[activity]), ROW(Table5[activity]))), ROWS($BD$1:CD75)))</f>
        <v>#NUM!</v>
      </c>
      <c r="CH77" s="13" t="e">
        <f t="array" ref="CH77">INDEX(Table5[subactivity], SMALL(IF(CH$2=Table5[activity], MATCH(ROW(Table5[activity]), ROW(Table5[activity]))), ROWS($BD$1:CE75)))</f>
        <v>#NUM!</v>
      </c>
      <c r="CI77" s="13" t="e">
        <f t="array" ref="CI77">INDEX(Table5[subactivity], SMALL(IF(CI$2=Table5[activity], MATCH(ROW(Table5[activity]), ROW(Table5[activity]))), ROWS($BD$1:CF75)))</f>
        <v>#NUM!</v>
      </c>
      <c r="CJ77" s="13" t="e">
        <f t="array" ref="CJ77">INDEX(Table5[subactivity], SMALL(IF(CJ$2=Table5[activity], MATCH(ROW(Table5[activity]), ROW(Table5[activity]))), ROWS($BD$1:CG75)))</f>
        <v>#NUM!</v>
      </c>
      <c r="CK77" s="13" t="e">
        <f t="array" ref="CK77">INDEX(Table5[subactivity], SMALL(IF(CK$2=Table5[activity], MATCH(ROW(Table5[activity]), ROW(Table5[activity]))), ROWS($BD$1:CH75)))</f>
        <v>#NUM!</v>
      </c>
      <c r="CL77" s="13" t="e">
        <f t="array" ref="CL77">INDEX(Table5[subactivity], SMALL(IF(CL$2=Table5[activity], MATCH(ROW(Table5[activity]), ROW(Table5[activity]))), ROWS($BD$1:CI75)))</f>
        <v>#NUM!</v>
      </c>
      <c r="CM77" s="13" t="e">
        <f t="array" ref="CM77">INDEX(Table5[subactivity], SMALL(IF(CM$2=Table5[activity], MATCH(ROW(Table5[activity]), ROW(Table5[activity]))), ROWS($BD$1:CJ75)))</f>
        <v>#NUM!</v>
      </c>
      <c r="CN77" s="13" t="e">
        <f t="array" ref="CN77">INDEX(Table5[subactivity], SMALL(IF(CN$2=Table5[activity], MATCH(ROW(Table5[activity]), ROW(Table5[activity]))), ROWS($BD$1:CK75)))</f>
        <v>#NUM!</v>
      </c>
      <c r="CO77" s="13" t="e">
        <f t="array" ref="CO77">INDEX(Table5[subactivity], SMALL(IF(CO$2=Table5[activity], MATCH(ROW(Table5[activity]), ROW(Table5[activity]))), ROWS($BD$1:CL75)))</f>
        <v>#NUM!</v>
      </c>
      <c r="CP77" s="13" t="e">
        <f t="array" ref="CP77">INDEX(Table5[subactivity], SMALL(IF(CP$2=Table5[activity], MATCH(ROW(Table5[activity]), ROW(Table5[activity]))), ROWS($BD$1:CM75)))</f>
        <v>#NUM!</v>
      </c>
      <c r="EB77" s="13" t="s">
        <v>180</v>
      </c>
      <c r="EC77" s="13" t="s">
        <v>264</v>
      </c>
      <c r="EE77" s="13" t="e">
        <f t="array" ref="EE77">INDEX(Table9[subaccount], SMALL(IF(EE$2=Table9[account], MATCH(ROW(Table9[account]), ROW(Table9[account]))), ROWS($EB$1:EB75)))</f>
        <v>#NUM!</v>
      </c>
      <c r="EF77" s="13" t="e">
        <f t="array" ref="EF77">INDEX(Table9[subaccount], SMALL(IF(EF$2=Table9[account], MATCH(ROW(Table9[account]), ROW(Table9[account]))), ROWS($EB$1:EC75)))</f>
        <v>#NUM!</v>
      </c>
      <c r="EG77" s="13" t="e">
        <f t="array" ref="EG77">INDEX(Table9[subaccount], SMALL(IF(EG$2=Table9[account], MATCH(ROW(Table9[account]), ROW(Table9[account]))), ROWS($EB$1:ED75)))</f>
        <v>#NUM!</v>
      </c>
      <c r="EH77" s="13" t="e">
        <f t="array" ref="EH77">INDEX(Table9[subaccount], SMALL(IF(EH$2=Table9[account], MATCH(ROW(Table9[account]), ROW(Table9[account]))), ROWS($EB$1:EE75)))</f>
        <v>#NUM!</v>
      </c>
      <c r="EI77" s="13" t="e">
        <f t="array" ref="EI77">INDEX(Table9[subaccount], SMALL(IF(EI$2=Table9[account], MATCH(ROW(Table9[account]), ROW(Table9[account]))), ROWS($EB$1:EF75)))</f>
        <v>#NUM!</v>
      </c>
      <c r="EJ77" s="13" t="e">
        <f t="array" ref="EJ77">INDEX(Table9[subaccount], SMALL(IF(EJ$2=Table9[account], MATCH(ROW(Table9[account]), ROW(Table9[account]))), ROWS($EB$1:EG75)))</f>
        <v>#NUM!</v>
      </c>
      <c r="EK77" s="13" t="e">
        <f t="array" ref="EK77">INDEX(Table9[subaccount], SMALL(IF(EK$2=Table9[account], MATCH(ROW(Table9[account]), ROW(Table9[account]))), ROWS($EB$1:EH75)))</f>
        <v>#NUM!</v>
      </c>
      <c r="EL77" s="13" t="e">
        <f t="array" ref="EL77">INDEX(Table9[subaccount], SMALL(IF(EL$2=Table9[account], MATCH(ROW(Table9[account]), ROW(Table9[account]))), ROWS($EB$1:EI75)))</f>
        <v>#NUM!</v>
      </c>
      <c r="EM77" s="13" t="e">
        <f t="array" ref="EM77">INDEX(Table9[subaccount], SMALL(IF(EM$2=Table9[account], MATCH(ROW(Table9[account]), ROW(Table9[account]))), ROWS($EB$1:EJ75)))</f>
        <v>#NUM!</v>
      </c>
      <c r="EN77" s="13" t="e">
        <f t="array" ref="EN77">INDEX(Table9[subaccount], SMALL(IF(EN$2=Table9[account], MATCH(ROW(Table9[account]), ROW(Table9[account]))), ROWS($EB$1:EK75)))</f>
        <v>#NUM!</v>
      </c>
      <c r="EO77" s="13" t="e">
        <f t="array" ref="EO77">INDEX(Table9[subaccount], SMALL(IF(EO$2=Table9[account], MATCH(ROW(Table9[account]), ROW(Table9[account]))), ROWS($EB$1:EL75)))</f>
        <v>#NUM!</v>
      </c>
      <c r="EP77" s="13" t="e">
        <f t="array" ref="EP77">INDEX(Table9[subaccount], SMALL(IF(EP$2=Table9[account], MATCH(ROW(Table9[account]), ROW(Table9[account]))), ROWS($EB$1:EM75)))</f>
        <v>#NUM!</v>
      </c>
      <c r="EQ77" s="13" t="e">
        <f t="array" ref="EQ77">INDEX(Table9[subaccount], SMALL(IF(EQ$2=Table9[account], MATCH(ROW(Table9[account]), ROW(Table9[account]))), ROWS($EB$1:EN75)))</f>
        <v>#NUM!</v>
      </c>
      <c r="ER77" s="13" t="e">
        <f t="array" ref="ER77">INDEX(Table9[subaccount], SMALL(IF(ER$2=Table9[account], MATCH(ROW(Table9[account]), ROW(Table9[account]))), ROWS($EB$1:EO75)))</f>
        <v>#NUM!</v>
      </c>
      <c r="ES77" s="13" t="e">
        <f t="array" ref="ES77">INDEX(Table9[subaccount], SMALL(IF(ES$2=Table9[account], MATCH(ROW(Table9[account]), ROW(Table9[account]))), ROWS($EB$1:EP75)))</f>
        <v>#NUM!</v>
      </c>
      <c r="ET77" s="13" t="e">
        <f t="array" ref="ET77">INDEX(Table9[subaccount], SMALL(IF(ET$2=Table9[account], MATCH(ROW(Table9[account]), ROW(Table9[account]))), ROWS($EB$1:EQ75)))</f>
        <v>#NUM!</v>
      </c>
      <c r="EU77" s="13" t="e">
        <f t="array" ref="EU77">INDEX(Table9[subaccount], SMALL(IF(EU$2=Table9[account], MATCH(ROW(Table9[account]), ROW(Table9[account]))), ROWS($EB$1:ER75)))</f>
        <v>#NUM!</v>
      </c>
      <c r="EV77" s="13" t="e">
        <f t="array" ref="EV77">INDEX(Table9[subaccount], SMALL(IF(EV$2=Table9[account], MATCH(ROW(Table9[account]), ROW(Table9[account]))), ROWS($EB$1:ES75)))</f>
        <v>#NUM!</v>
      </c>
      <c r="EW77" s="13" t="e">
        <f t="array" ref="EW77">INDEX(Table9[subaccount], SMALL(IF(EW$2=Table9[account], MATCH(ROW(Table9[account]), ROW(Table9[account]))), ROWS($EB$1:ET75)))</f>
        <v>#NUM!</v>
      </c>
      <c r="EX77" s="13" t="e">
        <f t="array" ref="EX77">INDEX(Table9[subaccount], SMALL(IF(EX$2=Table9[account], MATCH(ROW(Table9[account]), ROW(Table9[account]))), ROWS($EB$1:EU75)))</f>
        <v>#NUM!</v>
      </c>
      <c r="EY77" s="13" t="e">
        <f t="array" ref="EY77">INDEX(Table9[subaccount], SMALL(IF(EY$2=Table9[account], MATCH(ROW(Table9[account]), ROW(Table9[account]))), ROWS($EB$1:EV75)))</f>
        <v>#NUM!</v>
      </c>
      <c r="EZ77" s="13" t="e">
        <f t="array" ref="EZ77">INDEX(Table9[subaccount], SMALL(IF(EZ$2=Table9[account], MATCH(ROW(Table9[account]), ROW(Table9[account]))), ROWS($EB$1:EW75)))</f>
        <v>#NUM!</v>
      </c>
      <c r="FA77" s="13" t="e">
        <f t="array" ref="FA77">INDEX(Table9[subaccount], SMALL(IF(FA$2=Table9[account], MATCH(ROW(Table9[account]), ROW(Table9[account]))), ROWS($EB$1:EX75)))</f>
        <v>#NUM!</v>
      </c>
      <c r="FB77" s="13" t="e">
        <f t="array" ref="FB77">INDEX(Table9[subaccount], SMALL(IF(FB$2=Table9[account], MATCH(ROW(Table9[account]), ROW(Table9[account]))), ROWS($EB$1:EY75)))</f>
        <v>#NUM!</v>
      </c>
      <c r="FC77" s="13" t="e">
        <f t="array" ref="FC77">INDEX(Table9[subaccount], SMALL(IF(FC$2=Table9[account], MATCH(ROW(Table9[account]), ROW(Table9[account]))), ROWS($EB$1:EZ75)))</f>
        <v>#NUM!</v>
      </c>
      <c r="FD77" s="13" t="e">
        <f t="array" ref="FD77">INDEX(Table9[subaccount], SMALL(IF(FD$2=Table9[account], MATCH(ROW(Table9[account]), ROW(Table9[account]))), ROWS($EB$1:FA75)))</f>
        <v>#NUM!</v>
      </c>
      <c r="FE77" s="13" t="e">
        <f t="array" ref="FE77">INDEX(Table9[subaccount], SMALL(IF(FE$2=Table9[account], MATCH(ROW(Table9[account]), ROW(Table9[account]))), ROWS($EB$1:FB75)))</f>
        <v>#NUM!</v>
      </c>
      <c r="FF77" s="13" t="e">
        <f t="array" ref="FF77">INDEX(Table9[subaccount], SMALL(IF(FF$2=Table9[account], MATCH(ROW(Table9[account]), ROW(Table9[account]))), ROWS($EB$1:FC75)))</f>
        <v>#NUM!</v>
      </c>
      <c r="FG77" s="13" t="e">
        <f t="array" ref="FG77">INDEX(Table9[subaccount], SMALL(IF(FG$2=Table9[account], MATCH(ROW(Table9[account]), ROW(Table9[account]))), ROWS($EB$1:FD75)))</f>
        <v>#NUM!</v>
      </c>
      <c r="FH77" s="13" t="e">
        <f t="array" ref="FH77">INDEX(Table9[subaccount], SMALL(IF(FH$2=Table9[account], MATCH(ROW(Table9[account]), ROW(Table9[account]))), ROWS($EB$1:FE75)))</f>
        <v>#NUM!</v>
      </c>
      <c r="FI77" s="13" t="e">
        <f t="array" ref="FI77">INDEX(Table9[subaccount], SMALL(IF(FI$2=Table9[account], MATCH(ROW(Table9[account]), ROW(Table9[account]))), ROWS($EB$1:FF75)))</f>
        <v>#NUM!</v>
      </c>
      <c r="FJ77" s="13" t="e">
        <f t="array" ref="FJ77">INDEX(Table9[subaccount], SMALL(IF(FJ$2=Table9[account], MATCH(ROW(Table9[account]), ROW(Table9[account]))), ROWS($EB$1:FG75)))</f>
        <v>#NUM!</v>
      </c>
      <c r="FK77" s="13" t="e">
        <f t="array" ref="FK77">INDEX(Table9[subaccount], SMALL(IF(FK$2=Table9[account], MATCH(ROW(Table9[account]), ROW(Table9[account]))), ROWS($EB$1:FH75)))</f>
        <v>#NUM!</v>
      </c>
      <c r="FL77" s="13" t="e">
        <f t="array" ref="FL77">INDEX(Table9[subaccount], SMALL(IF(FL$2=Table9[account], MATCH(ROW(Table9[account]), ROW(Table9[account]))), ROWS($EB$1:FI75)))</f>
        <v>#NUM!</v>
      </c>
      <c r="FM77" s="13" t="e">
        <f t="array" ref="FM77">INDEX(Table9[subaccount], SMALL(IF(FM$2=Table9[account], MATCH(ROW(Table9[account]), ROW(Table9[account]))), ROWS($EB$1:FJ75)))</f>
        <v>#NUM!</v>
      </c>
      <c r="FN77" s="13" t="e">
        <f t="array" ref="FN77">INDEX(Table9[subaccount], SMALL(IF(FN$2=Table9[account], MATCH(ROW(Table9[account]), ROW(Table9[account]))), ROWS($EB$1:FK75)))</f>
        <v>#NUM!</v>
      </c>
      <c r="FO77" s="13" t="e">
        <f t="array" ref="FO77">INDEX(Table9[subaccount], SMALL(IF(FO$2=Table9[account], MATCH(ROW(Table9[account]), ROW(Table9[account]))), ROWS($EB$1:FL75)))</f>
        <v>#NUM!</v>
      </c>
      <c r="FP77" s="13" t="e">
        <f t="array" ref="FP77">INDEX(Table9[subaccount], SMALL(IF(FP$2=Table9[account], MATCH(ROW(Table9[account]), ROW(Table9[account]))), ROWS($EB$1:FM75)))</f>
        <v>#NUM!</v>
      </c>
      <c r="FQ77" s="13" t="e">
        <f t="array" ref="FQ77">INDEX(Table9[subaccount], SMALL(IF(FQ$2=Table9[account], MATCH(ROW(Table9[account]), ROW(Table9[account]))), ROWS($EB$1:FN75)))</f>
        <v>#NUM!</v>
      </c>
      <c r="FR77" s="13" t="e">
        <f t="array" ref="FR77">INDEX(Table9[subaccount], SMALL(IF(FR$2=Table9[account], MATCH(ROW(Table9[account]), ROW(Table9[account]))), ROWS($EB$1:FO75)))</f>
        <v>#NUM!</v>
      </c>
      <c r="FS77" s="13" t="e">
        <f t="array" ref="FS77">INDEX(Table9[subaccount], SMALL(IF(FS$2=Table9[account], MATCH(ROW(Table9[account]), ROW(Table9[account]))), ROWS($EB$1:FP75)))</f>
        <v>#NUM!</v>
      </c>
      <c r="FT77" s="13" t="e">
        <f t="array" ref="FT77">INDEX(Table9[subaccount], SMALL(IF(FT$2=Table9[account], MATCH(ROW(Table9[account]), ROW(Table9[account]))), ROWS($EB$1:FQ75)))</f>
        <v>#NUM!</v>
      </c>
      <c r="FU77" s="13" t="e">
        <f t="array" ref="FU77">INDEX(Table9[subaccount], SMALL(IF(FU$2=Table9[account], MATCH(ROW(Table9[account]), ROW(Table9[account]))), ROWS($EB$1:FR75)))</f>
        <v>#NUM!</v>
      </c>
      <c r="FV77" s="13" t="e">
        <f t="array" ref="FV77">INDEX(Table9[subaccount], SMALL(IF(FV$2=Table9[account], MATCH(ROW(Table9[account]), ROW(Table9[account]))), ROWS($EB$1:FS75)))</f>
        <v>#NUM!</v>
      </c>
      <c r="FW77" s="13" t="e">
        <f t="array" ref="FW77">INDEX(Table9[subaccount], SMALL(IF(FW$2=Table9[account], MATCH(ROW(Table9[account]), ROW(Table9[account]))), ROWS($EB$1:FT75)))</f>
        <v>#NUM!</v>
      </c>
      <c r="FX77" s="13" t="e">
        <f t="array" ref="FX77">INDEX(Table9[subaccount], SMALL(IF(FX$2=Table9[account], MATCH(ROW(Table9[account]), ROW(Table9[account]))), ROWS($EB$1:FU75)))</f>
        <v>#NUM!</v>
      </c>
      <c r="FY77" s="13" t="e">
        <f t="array" ref="FY77">INDEX(Table9[subaccount], SMALL(IF(FY$2=Table9[account], MATCH(ROW(Table9[account]), ROW(Table9[account]))), ROWS($EB$1:FV75)))</f>
        <v>#NUM!</v>
      </c>
      <c r="FZ77" s="13" t="e">
        <f t="array" ref="FZ77">INDEX(Table9[subaccount], SMALL(IF(FZ$2=Table9[account], MATCH(ROW(Table9[account]), ROW(Table9[account]))), ROWS($EB$1:FW75)))</f>
        <v>#NUM!</v>
      </c>
      <c r="GA77" s="13" t="e">
        <f t="array" ref="GA77">INDEX(Table9[subaccount], SMALL(IF(GA$2=Table9[account], MATCH(ROW(Table9[account]), ROW(Table9[account]))), ROWS($EB$1:FX75)))</f>
        <v>#NUM!</v>
      </c>
      <c r="GB77" s="13" t="e">
        <f t="array" ref="GB77">INDEX(Table9[subaccount], SMALL(IF(GB$2=Table9[account], MATCH(ROW(Table9[account]), ROW(Table9[account]))), ROWS($EB$1:FY75)))</f>
        <v>#NUM!</v>
      </c>
      <c r="GC77" s="13" t="e">
        <f t="array" ref="GC77">INDEX(Table9[subaccount], SMALL(IF(GC$2=Table9[account], MATCH(ROW(Table9[account]), ROW(Table9[account]))), ROWS($EB$1:FZ75)))</f>
        <v>#NUM!</v>
      </c>
      <c r="GD77" s="13" t="e">
        <f t="array" ref="GD77">INDEX(Table9[subaccount], SMALL(IF(GD$2=Table9[account], MATCH(ROW(Table9[account]), ROW(Table9[account]))), ROWS($EB$1:GA75)))</f>
        <v>#NUM!</v>
      </c>
      <c r="GE77" s="13" t="e">
        <f t="array" ref="GE77">INDEX(Table9[subaccount], SMALL(IF(GE$2=Table9[account], MATCH(ROW(Table9[account]), ROW(Table9[account]))), ROWS($EB$1:GB75)))</f>
        <v>#NUM!</v>
      </c>
      <c r="GF77" s="13" t="e">
        <f t="array" ref="GF77">INDEX(Table9[subaccount], SMALL(IF(GF$2=Table9[account], MATCH(ROW(Table9[account]), ROW(Table9[account]))), ROWS($EB$1:GC75)))</f>
        <v>#NUM!</v>
      </c>
      <c r="GG77" s="13" t="e">
        <f t="array" ref="GG77">INDEX(Table9[subaccount], SMALL(IF(GG$2=Table9[account], MATCH(ROW(Table9[account]), ROW(Table9[account]))), ROWS($EB$1:GD75)))</f>
        <v>#NUM!</v>
      </c>
      <c r="GH77" s="13" t="e">
        <f t="array" ref="GH77">INDEX(Table9[subaccount], SMALL(IF(GH$2=Table9[account], MATCH(ROW(Table9[account]), ROW(Table9[account]))), ROWS($EB$1:GE75)))</f>
        <v>#NUM!</v>
      </c>
      <c r="GI77" s="13" t="e">
        <f t="array" ref="GI77">INDEX(Table9[subaccount], SMALL(IF(GI$2=Table9[account], MATCH(ROW(Table9[account]), ROW(Table9[account]))), ROWS($EB$1:GF75)))</f>
        <v>#NUM!</v>
      </c>
      <c r="GJ77" s="13" t="e">
        <f t="array" ref="GJ77">INDEX(Table9[subaccount], SMALL(IF(GJ$2=Table9[account], MATCH(ROW(Table9[account]), ROW(Table9[account]))), ROWS($EB$1:GG75)))</f>
        <v>#NUM!</v>
      </c>
      <c r="GK77" s="13" t="e">
        <f t="array" ref="GK77">INDEX(Table9[subaccount], SMALL(IF(GK$2=Table9[account], MATCH(ROW(Table9[account]), ROW(Table9[account]))), ROWS($EB$1:GH75)))</f>
        <v>#NUM!</v>
      </c>
      <c r="GL77" s="13" t="e">
        <f t="array" ref="GL77">INDEX(Table9[subaccount], SMALL(IF(GL$2=Table9[account], MATCH(ROW(Table9[account]), ROW(Table9[account]))), ROWS($EB$1:GI75)))</f>
        <v>#NUM!</v>
      </c>
      <c r="GM77" s="13" t="e">
        <f t="array" ref="GM77">INDEX(Table9[subaccount], SMALL(IF(GM$2=Table9[account], MATCH(ROW(Table9[account]), ROW(Table9[account]))), ROWS($EB$1:GJ75)))</f>
        <v>#NUM!</v>
      </c>
      <c r="GN77" s="13" t="e">
        <f t="array" ref="GN77">INDEX(Table9[subaccount], SMALL(IF(GN$2=Table9[account], MATCH(ROW(Table9[account]), ROW(Table9[account]))), ROWS($EB$1:GK75)))</f>
        <v>#NUM!</v>
      </c>
      <c r="GO77" s="13" t="e">
        <f t="array" ref="GO77">INDEX(Table9[subaccount], SMALL(IF(GO$2=Table9[account], MATCH(ROW(Table9[account]), ROW(Table9[account]))), ROWS($EB$1:GL75)))</f>
        <v>#NUM!</v>
      </c>
      <c r="GP77" s="13" t="e">
        <f t="array" ref="GP77">INDEX(Table9[subaccount], SMALL(IF(GP$2=Table9[account], MATCH(ROW(Table9[account]), ROW(Table9[account]))), ROWS($EB$1:GM75)))</f>
        <v>#NUM!</v>
      </c>
      <c r="GQ77" s="13" t="e">
        <f t="array" ref="GQ77">INDEX(Table9[subaccount], SMALL(IF(GQ$2=Table9[account], MATCH(ROW(Table9[account]), ROW(Table9[account]))), ROWS($EB$1:GN75)))</f>
        <v>#NUM!</v>
      </c>
      <c r="GR77" s="13" t="e">
        <f t="array" ref="GR77">INDEX(Table9[subaccount], SMALL(IF(GR$2=Table9[account], MATCH(ROW(Table9[account]), ROW(Table9[account]))), ROWS($EB$1:GO75)))</f>
        <v>#NUM!</v>
      </c>
      <c r="GY77" s="13"/>
      <c r="GZ77" s="13"/>
      <c r="HA77" s="13"/>
      <c r="HC77" s="13" t="s">
        <v>418</v>
      </c>
      <c r="HD77" s="13" t="s">
        <v>515</v>
      </c>
      <c r="HF77" s="13" t="e">
        <f t="array" ref="HF77">INDEX(Table12[SKU], SMALL(IF(HF$2=Table12[Brand], MATCH(ROW(Table12[Brand]), ROW(Table12[Brand]))), ROWS($HC$1:HC75)))</f>
        <v>#NUM!</v>
      </c>
      <c r="HG77" s="13" t="e">
        <f t="array" ref="HG77">INDEX(Table12[SKU], SMALL(IF(HG$2=Table12[Brand], MATCH(ROW(Table12[Brand]), ROW(Table12[Brand]))), ROWS($HC$1:HD75)))</f>
        <v>#NUM!</v>
      </c>
      <c r="HH77" s="13" t="e">
        <f t="array" ref="HH77">INDEX(Table12[SKU], SMALL(IF(HH$2=Table12[Brand], MATCH(ROW(Table12[Brand]), ROW(Table12[Brand]))), ROWS($HC$1:HE75)))</f>
        <v>#NUM!</v>
      </c>
      <c r="HI77" s="13" t="e">
        <f t="array" ref="HI77">INDEX(Table12[SKU], SMALL(IF(HI$2=Table12[Brand], MATCH(ROW(Table12[Brand]), ROW(Table12[Brand]))), ROWS($HC$1:HF75)))</f>
        <v>#NUM!</v>
      </c>
      <c r="HJ77" s="13" t="e">
        <f t="array" ref="HJ77">INDEX(Table12[SKU], SMALL(IF(HJ$2=Table12[Brand], MATCH(ROW(Table12[Brand]), ROW(Table12[Brand]))), ROWS($HC$1:HG75)))</f>
        <v>#NUM!</v>
      </c>
      <c r="HK77" s="13" t="e">
        <f t="array" ref="HK77">INDEX(Table12[SKU], SMALL(IF(HK$2=Table12[Brand], MATCH(ROW(Table12[Brand]), ROW(Table12[Brand]))), ROWS($HC$1:HH75)))</f>
        <v>#NUM!</v>
      </c>
      <c r="HL77" s="13" t="e">
        <f t="array" ref="HL77">INDEX(Table12[SKU], SMALL(IF(HL$2=Table12[Brand], MATCH(ROW(Table12[Brand]), ROW(Table12[Brand]))), ROWS($HC$1:HI75)))</f>
        <v>#NUM!</v>
      </c>
      <c r="HM77" s="13" t="e">
        <f t="array" ref="HM77">INDEX(Table12[SKU], SMALL(IF(HM$2=Table12[Brand], MATCH(ROW(Table12[Brand]), ROW(Table12[Brand]))), ROWS($HC$1:HJ75)))</f>
        <v>#NUM!</v>
      </c>
      <c r="HN77" s="13" t="e">
        <f t="array" ref="HN77">INDEX(Table12[SKU], SMALL(IF(HN$2=Table12[Brand], MATCH(ROW(Table12[Brand]), ROW(Table12[Brand]))), ROWS($HC$1:HK75)))</f>
        <v>#NUM!</v>
      </c>
      <c r="HO77" s="13" t="e">
        <f t="array" ref="HO77">INDEX(Table12[SKU], SMALL(IF(HO$2=Table12[Brand], MATCH(ROW(Table12[Brand]), ROW(Table12[Brand]))), ROWS($HC$1:HL75)))</f>
        <v>#NUM!</v>
      </c>
      <c r="HP77" s="13" t="e">
        <f t="array" ref="HP77">INDEX(Table12[SKU], SMALL(IF(HP$2=Table12[Brand], MATCH(ROW(Table12[Brand]), ROW(Table12[Brand]))), ROWS($HC$1:HM75)))</f>
        <v>#NUM!</v>
      </c>
      <c r="HQ77" s="13" t="e">
        <f t="array" ref="HQ77">INDEX(Table12[SKU], SMALL(IF(HQ$2=Table12[Brand], MATCH(ROW(Table12[Brand]), ROW(Table12[Brand]))), ROWS($HC$1:HN75)))</f>
        <v>#NUM!</v>
      </c>
      <c r="HR77" s="13" t="e">
        <f t="array" ref="HR77">INDEX(Table12[SKU], SMALL(IF(HR$2=Table12[Brand], MATCH(ROW(Table12[Brand]), ROW(Table12[Brand]))), ROWS($HC$1:HO75)))</f>
        <v>#NUM!</v>
      </c>
      <c r="HS77" s="13" t="e">
        <f t="array" ref="HS77">INDEX(Table12[SKU], SMALL(IF(HS$2=Table12[Brand], MATCH(ROW(Table12[Brand]), ROW(Table12[Brand]))), ROWS($HC$1:HP75)))</f>
        <v>#NUM!</v>
      </c>
      <c r="HT77" s="13" t="e">
        <f t="array" ref="HT77">INDEX(Table12[SKU], SMALL(IF(HT$2=Table12[Brand], MATCH(ROW(Table12[Brand]), ROW(Table12[Brand]))), ROWS($HC$1:HQ75)))</f>
        <v>#NUM!</v>
      </c>
      <c r="HU77" s="13" t="e">
        <f t="array" ref="HU77">INDEX(Table12[SKU], SMALL(IF(HU$2=Table12[Brand], MATCH(ROW(Table12[Brand]), ROW(Table12[Brand]))), ROWS($HC$1:HR75)))</f>
        <v>#NUM!</v>
      </c>
      <c r="HV77" s="13" t="e">
        <f t="array" ref="HV77">INDEX(Table12[SKU], SMALL(IF(HV$2=Table12[Brand], MATCH(ROW(Table12[Brand]), ROW(Table12[Brand]))), ROWS($HC$1:HS75)))</f>
        <v>#NUM!</v>
      </c>
      <c r="HW77" s="13" t="e">
        <f t="array" ref="HW77">INDEX(Table12[SKU], SMALL(IF(HW$2=Table12[Brand], MATCH(ROW(Table12[Brand]), ROW(Table12[Brand]))), ROWS($HC$1:HT75)))</f>
        <v>#NUM!</v>
      </c>
      <c r="HX77" s="13" t="e">
        <f t="array" ref="HX77">INDEX(Table12[SKU], SMALL(IF(HX$2=Table12[Brand], MATCH(ROW(Table12[Brand]), ROW(Table12[Brand]))), ROWS($HC$1:HU75)))</f>
        <v>#NUM!</v>
      </c>
      <c r="HY77" s="13" t="e">
        <f t="array" ref="HY77">INDEX(Table12[SKU], SMALL(IF(HY$2=Table12[Brand], MATCH(ROW(Table12[Brand]), ROW(Table12[Brand]))), ROWS($HC$1:HV75)))</f>
        <v>#NUM!</v>
      </c>
      <c r="HZ77" s="13" t="e">
        <f t="array" ref="HZ77">INDEX(Table12[SKU], SMALL(IF(HZ$2=Table12[Brand], MATCH(ROW(Table12[Brand]), ROW(Table12[Brand]))), ROWS($HC$1:HW75)))</f>
        <v>#NUM!</v>
      </c>
      <c r="IA77" s="13" t="e">
        <f t="array" ref="IA77">INDEX(Table12[SKU], SMALL(IF(IA$2=Table12[Brand], MATCH(ROW(Table12[Brand]), ROW(Table12[Brand]))), ROWS($HC$1:HX75)))</f>
        <v>#NUM!</v>
      </c>
      <c r="IB77" s="13" t="e">
        <f t="array" ref="IB77">INDEX(Table12[SKU], SMALL(IF(IB$2=Table12[Brand], MATCH(ROW(Table12[Brand]), ROW(Table12[Brand]))), ROWS($HC$1:HY75)))</f>
        <v>#NUM!</v>
      </c>
      <c r="IC77" s="13" t="e">
        <f t="array" ref="IC77">INDEX(Table12[SKU], SMALL(IF(IC$2=Table12[Brand], MATCH(ROW(Table12[Brand]), ROW(Table12[Brand]))), ROWS($HC$1:HZ75)))</f>
        <v>#NUM!</v>
      </c>
      <c r="ID77" s="13" t="e">
        <f t="array" ref="ID77">INDEX(Table12[SKU], SMALL(IF(ID$2=Table12[Brand], MATCH(ROW(Table12[Brand]), ROW(Table12[Brand]))), ROWS($HC$1:IA75)))</f>
        <v>#NUM!</v>
      </c>
      <c r="IE77" s="13" t="e">
        <f t="array" ref="IE77">INDEX(Table12[SKU], SMALL(IF(IE$2=Table12[Brand], MATCH(ROW(Table12[Brand]), ROW(Table12[Brand]))), ROWS($HC$1:IB75)))</f>
        <v>#NUM!</v>
      </c>
      <c r="IF77" s="13" t="e">
        <f t="array" ref="IF77">INDEX(Table12[SKU], SMALL(IF(IF$2=Table12[Brand], MATCH(ROW(Table12[Brand]), ROW(Table12[Brand]))), ROWS($HC$1:IC75)))</f>
        <v>#NUM!</v>
      </c>
      <c r="IG77" s="13" t="e">
        <f t="array" ref="IG77">INDEX(Table12[SKU], SMALL(IF(IG$2=Table12[Brand], MATCH(ROW(Table12[Brand]), ROW(Table12[Brand]))), ROWS($HC$1:ID75)))</f>
        <v>#NUM!</v>
      </c>
      <c r="IH77" s="13" t="e">
        <f t="array" ref="IH77">INDEX(Table12[SKU], SMALL(IF(IH$2=Table12[Brand], MATCH(ROW(Table12[Brand]), ROW(Table12[Brand]))), ROWS($HC$1:IE75)))</f>
        <v>#NUM!</v>
      </c>
      <c r="II77" s="13" t="e">
        <f t="array" ref="II77">INDEX(Table12[SKU], SMALL(IF(II$2=Table12[Brand], MATCH(ROW(Table12[Brand]), ROW(Table12[Brand]))), ROWS($HC$1:IF75)))</f>
        <v>#NUM!</v>
      </c>
      <c r="IJ77" s="13" t="e">
        <f t="array" ref="IJ77">INDEX(Table12[SKU], SMALL(IF(IJ$2=Table12[Brand], MATCH(ROW(Table12[Brand]), ROW(Table12[Brand]))), ROWS($HC$1:IG75)))</f>
        <v>#NUM!</v>
      </c>
      <c r="IL77" t="s">
        <v>418</v>
      </c>
      <c r="IM77" t="s">
        <v>515</v>
      </c>
      <c r="IN77" s="13">
        <f t="shared" si="1"/>
        <v>0</v>
      </c>
    </row>
    <row r="78" spans="33:248">
      <c r="AG78" s="2" t="s">
        <v>124</v>
      </c>
      <c r="AH78" s="3" t="s">
        <v>58</v>
      </c>
      <c r="AJ78" s="13" t="e" cm="1">
        <f t="array" ref="AJ78">INDEX(Table4[activity], SMALL(IF(AJ$2=Table4[subcategory], MATCH(ROW(Table4[subcategory]), ROW(Table4[subcategory]))), ROWS($AG$1:AG76)))</f>
        <v>#NUM!</v>
      </c>
      <c r="AK78" s="13" t="e" cm="1">
        <f t="array" ref="AK78">INDEX(Table4[activity], SMALL(IF(AK$2=Table4[subcategory], MATCH(ROW(Table4[subcategory]), ROW(Table4[subcategory]))), ROWS($AG$1:AH76)))</f>
        <v>#NUM!</v>
      </c>
      <c r="AL78" s="13" t="e" cm="1">
        <f t="array" ref="AL78">INDEX(Table4[activity], SMALL(IF(AL$2=Table4[subcategory], MATCH(ROW(Table4[subcategory]), ROW(Table4[subcategory]))), ROWS($AG$1:AI76)))</f>
        <v>#NUM!</v>
      </c>
      <c r="AM78" s="13" t="e" cm="1">
        <f t="array" ref="AM78">INDEX(Table4[activity], SMALL(IF(AM$2=Table4[subcategory], MATCH(ROW(Table4[subcategory]), ROW(Table4[subcategory]))), ROWS($AG$1:AJ76)))</f>
        <v>#NUM!</v>
      </c>
      <c r="AN78" s="13" t="e" cm="1">
        <f t="array" ref="AN78">INDEX(Table4[activity], SMALL(IF(AN$2=Table4[subcategory], MATCH(ROW(Table4[subcategory]), ROW(Table4[subcategory]))), ROWS($AG$1:AK76)))</f>
        <v>#NUM!</v>
      </c>
      <c r="AO78" s="13" t="e" cm="1">
        <f t="array" ref="AO78">INDEX(Table4[activity], SMALL(IF(AO$2=Table4[subcategory], MATCH(ROW(Table4[subcategory]), ROW(Table4[subcategory]))), ROWS($AG$1:AL76)))</f>
        <v>#NUM!</v>
      </c>
      <c r="AP78" s="13" t="e" cm="1">
        <f t="array" ref="AP78">INDEX(Table4[activity], SMALL(IF(AP$2=Table4[subcategory], MATCH(ROW(Table4[subcategory]), ROW(Table4[subcategory]))), ROWS($AG$1:AM76)))</f>
        <v>#NUM!</v>
      </c>
      <c r="AQ78" s="13" t="e" cm="1">
        <f t="array" ref="AQ78">INDEX(Table4[activity], SMALL(IF(AQ$2=Table4[subcategory], MATCH(ROW(Table4[subcategory]), ROW(Table4[subcategory]))), ROWS($AG$1:AN76)))</f>
        <v>#NUM!</v>
      </c>
      <c r="AR78" s="13" t="e" cm="1">
        <f t="array" ref="AR78">INDEX(Table4[activity], SMALL(IF(AR$2=Table4[subcategory], MATCH(ROW(Table4[subcategory]), ROW(Table4[subcategory]))), ROWS($AG$1:AO76)))</f>
        <v>#NUM!</v>
      </c>
      <c r="AS78" s="13" t="e" cm="1">
        <f t="array" ref="AS78">INDEX(Table4[activity], SMALL(IF(AS$2=Table4[subcategory], MATCH(ROW(Table4[subcategory]), ROW(Table4[subcategory]))), ROWS($AG$1:AP76)))</f>
        <v>#NUM!</v>
      </c>
      <c r="AT78" s="13" t="e" cm="1">
        <f t="array" ref="AT78">INDEX(Table4[activity], SMALL(IF(AT$2=Table4[subcategory], MATCH(ROW(Table4[subcategory]), ROW(Table4[subcategory]))), ROWS($AG$1:AQ76)))</f>
        <v>#NUM!</v>
      </c>
      <c r="AU78" s="13" t="e" cm="1">
        <f t="array" ref="AU78">INDEX(Table4[activity], SMALL(IF(AU$2=Table4[subcategory], MATCH(ROW(Table4[subcategory]), ROW(Table4[subcategory]))), ROWS($AG$1:AR76)))</f>
        <v>#NUM!</v>
      </c>
      <c r="AV78" s="13" t="e" cm="1">
        <f t="array" ref="AV78">INDEX(Table4[activity], SMALL(IF(AV$2=Table4[subcategory], MATCH(ROW(Table4[subcategory]), ROW(Table4[subcategory]))), ROWS($AG$1:AS76)))</f>
        <v>#NUM!</v>
      </c>
      <c r="AW78" s="13" t="e" cm="1">
        <f t="array" ref="AW78">INDEX(Table4[activity], SMALL(IF(AW$2=Table4[subcategory], MATCH(ROW(Table4[subcategory]), ROW(Table4[subcategory]))), ROWS($AG$1:AT76)))</f>
        <v>#NUM!</v>
      </c>
      <c r="AX78" s="13" t="e" cm="1">
        <f t="array" ref="AX78">INDEX(Table4[activity], SMALL(IF(AX$2=Table4[subcategory], MATCH(ROW(Table4[subcategory]), ROW(Table4[subcategory]))), ROWS($AG$1:AU76)))</f>
        <v>#NUM!</v>
      </c>
      <c r="AY78" s="13" t="e" cm="1">
        <f t="array" ref="AY78">INDEX(Table4[activity], SMALL(IF(AY$2=Table4[subcategory], MATCH(ROW(Table4[subcategory]), ROW(Table4[subcategory]))), ROWS($AG$1:AV76)))</f>
        <v>#NUM!</v>
      </c>
      <c r="AZ78" s="13" t="e" cm="1">
        <f t="array" ref="AZ78">INDEX(Table4[activity], SMALL(IF(AZ$2=Table4[subcategory], MATCH(ROW(Table4[subcategory]), ROW(Table4[subcategory]))), ROWS($AG$1:AW76)))</f>
        <v>#NUM!</v>
      </c>
      <c r="BA78" s="13" t="e" cm="1">
        <f t="array" ref="BA78">INDEX(Table4[activity], SMALL(IF(BA$2=Table4[subcategory], MATCH(ROW(Table4[subcategory]), ROW(Table4[subcategory]))), ROWS($AG$1:AX76)))</f>
        <v>#NUM!</v>
      </c>
      <c r="BB78" s="13" t="e" cm="1">
        <f t="array" ref="BB78">INDEX(Table4[activity], SMALL(IF(BB$2=Table4[subcategory], MATCH(ROW(Table4[subcategory]), ROW(Table4[subcategory]))), ROWS($AG$1:AY76)))</f>
        <v>#NUM!</v>
      </c>
      <c r="BD78" s="13" t="s">
        <v>92</v>
      </c>
      <c r="BE78" s="13" t="s">
        <v>32</v>
      </c>
      <c r="BG78" s="13" t="e">
        <f t="array" ref="BG78">INDEX(Table5[subactivity], SMALL(IF(BG$2=Table5[activity], MATCH(ROW(Table5[activity]), ROW(Table5[activity]))), ROWS($BD$1:BD76)))</f>
        <v>#NUM!</v>
      </c>
      <c r="BH78" s="13" t="e">
        <f t="array" ref="BH78">INDEX(Table5[subactivity], SMALL(IF(BH$2=Table5[activity], MATCH(ROW(Table5[activity]), ROW(Table5[activity]))), ROWS($BD$1:BE76)))</f>
        <v>#NUM!</v>
      </c>
      <c r="BI78" s="13" t="e">
        <f t="array" ref="BI78">INDEX(Table5[subactivity], SMALL(IF(BI$2=Table5[activity], MATCH(ROW(Table5[activity]), ROW(Table5[activity]))), ROWS($BD$1:BF76)))</f>
        <v>#NUM!</v>
      </c>
      <c r="BJ78" s="13" t="e">
        <f t="array" ref="BJ78">INDEX(Table5[subactivity], SMALL(IF(BJ$2=Table5[activity], MATCH(ROW(Table5[activity]), ROW(Table5[activity]))), ROWS($BD$1:BG76)))</f>
        <v>#NUM!</v>
      </c>
      <c r="BK78" s="13" t="e">
        <f t="array" ref="BK78">INDEX(Table5[subactivity], SMALL(IF(BK$2=Table5[activity], MATCH(ROW(Table5[activity]), ROW(Table5[activity]))), ROWS($BD$1:BH76)))</f>
        <v>#NUM!</v>
      </c>
      <c r="BL78" s="13" t="e">
        <f t="array" ref="BL78">INDEX(Table5[subactivity], SMALL(IF(BL$2=Table5[activity], MATCH(ROW(Table5[activity]), ROW(Table5[activity]))), ROWS($BD$1:BI76)))</f>
        <v>#NUM!</v>
      </c>
      <c r="BM78" s="13" t="e">
        <f t="array" ref="BM78">INDEX(Table5[subactivity], SMALL(IF(BM$2=Table5[activity], MATCH(ROW(Table5[activity]), ROW(Table5[activity]))), ROWS($BD$1:BJ76)))</f>
        <v>#NUM!</v>
      </c>
      <c r="BN78" s="13" t="e">
        <f t="array" ref="BN78">INDEX(Table5[subactivity], SMALL(IF(BN$2=Table5[activity], MATCH(ROW(Table5[activity]), ROW(Table5[activity]))), ROWS($BD$1:BK76)))</f>
        <v>#NUM!</v>
      </c>
      <c r="BO78" s="13" t="e">
        <f t="array" ref="BO78">INDEX(Table5[subactivity], SMALL(IF(BO$2=Table5[activity], MATCH(ROW(Table5[activity]), ROW(Table5[activity]))), ROWS($BD$1:BL76)))</f>
        <v>#NUM!</v>
      </c>
      <c r="BP78" s="13" t="e">
        <f t="array" ref="BP78">INDEX(Table5[subactivity], SMALL(IF(BP$2=Table5[activity], MATCH(ROW(Table5[activity]), ROW(Table5[activity]))), ROWS($BD$1:BM76)))</f>
        <v>#NUM!</v>
      </c>
      <c r="BQ78" s="13" t="e">
        <f t="array" ref="BQ78">INDEX(Table5[subactivity], SMALL(IF(BQ$2=Table5[activity], MATCH(ROW(Table5[activity]), ROW(Table5[activity]))), ROWS($BD$1:BN76)))</f>
        <v>#NUM!</v>
      </c>
      <c r="BR78" s="13" t="e">
        <f t="array" ref="BR78">INDEX(Table5[subactivity], SMALL(IF(BR$2=Table5[activity], MATCH(ROW(Table5[activity]), ROW(Table5[activity]))), ROWS($BD$1:BO76)))</f>
        <v>#NUM!</v>
      </c>
      <c r="BS78" s="13" t="e">
        <f t="array" ref="BS78">INDEX(Table5[subactivity], SMALL(IF(BS$2=Table5[activity], MATCH(ROW(Table5[activity]), ROW(Table5[activity]))), ROWS($BD$1:BP76)))</f>
        <v>#NUM!</v>
      </c>
      <c r="BT78" s="13" t="e">
        <f t="array" ref="BT78">INDEX(Table5[subactivity], SMALL(IF(BT$2=Table5[activity], MATCH(ROW(Table5[activity]), ROW(Table5[activity]))), ROWS($BD$1:BQ76)))</f>
        <v>#NUM!</v>
      </c>
      <c r="BU78" s="13" t="e">
        <f t="array" ref="BU78">INDEX(Table5[subactivity], SMALL(IF(BU$2=Table5[activity], MATCH(ROW(Table5[activity]), ROW(Table5[activity]))), ROWS($BD$1:BR76)))</f>
        <v>#NUM!</v>
      </c>
      <c r="BV78" s="13" t="e">
        <f t="array" ref="BV78">INDEX(Table5[subactivity], SMALL(IF(BV$2=Table5[activity], MATCH(ROW(Table5[activity]), ROW(Table5[activity]))), ROWS($BD$1:BS76)))</f>
        <v>#NUM!</v>
      </c>
      <c r="BW78" s="13" t="e">
        <f t="array" ref="BW78">INDEX(Table5[subactivity], SMALL(IF(BW$2=Table5[activity], MATCH(ROW(Table5[activity]), ROW(Table5[activity]))), ROWS($BD$1:BT76)))</f>
        <v>#NUM!</v>
      </c>
      <c r="BX78" s="13" t="e">
        <f t="array" ref="BX78">INDEX(Table5[subactivity], SMALL(IF(BX$2=Table5[activity], MATCH(ROW(Table5[activity]), ROW(Table5[activity]))), ROWS($BD$1:BU76)))</f>
        <v>#NUM!</v>
      </c>
      <c r="BY78" s="13" t="e">
        <f t="array" ref="BY78">INDEX(Table5[subactivity], SMALL(IF(BY$2=Table5[activity], MATCH(ROW(Table5[activity]), ROW(Table5[activity]))), ROWS($BD$1:BV76)))</f>
        <v>#NUM!</v>
      </c>
      <c r="BZ78" s="13" t="e">
        <f t="array" ref="BZ78">INDEX(Table5[subactivity], SMALL(IF(BZ$2=Table5[activity], MATCH(ROW(Table5[activity]), ROW(Table5[activity]))), ROWS($BD$1:BW76)))</f>
        <v>#NUM!</v>
      </c>
      <c r="CA78" s="13" t="e">
        <f t="array" ref="CA78">INDEX(Table5[subactivity], SMALL(IF(CA$2=Table5[activity], MATCH(ROW(Table5[activity]), ROW(Table5[activity]))), ROWS($BD$1:BX76)))</f>
        <v>#NUM!</v>
      </c>
      <c r="CB78" s="13" t="e">
        <f t="array" ref="CB78">INDEX(Table5[subactivity], SMALL(IF(CB$2=Table5[activity], MATCH(ROW(Table5[activity]), ROW(Table5[activity]))), ROWS($BD$1:BY76)))</f>
        <v>#NUM!</v>
      </c>
      <c r="CC78" s="13" t="e">
        <f t="array" ref="CC78">INDEX(Table5[subactivity], SMALL(IF(CC$2=Table5[activity], MATCH(ROW(Table5[activity]), ROW(Table5[activity]))), ROWS($BD$1:BZ76)))</f>
        <v>#NUM!</v>
      </c>
      <c r="CD78" s="13" t="e">
        <f t="array" ref="CD78">INDEX(Table5[subactivity], SMALL(IF(CD$2=Table5[activity], MATCH(ROW(Table5[activity]), ROW(Table5[activity]))), ROWS($BD$1:CA76)))</f>
        <v>#NUM!</v>
      </c>
      <c r="CE78" s="13" t="e">
        <f t="array" ref="CE78">INDEX(Table5[subactivity], SMALL(IF(CE$2=Table5[activity], MATCH(ROW(Table5[activity]), ROW(Table5[activity]))), ROWS($BD$1:CB76)))</f>
        <v>#NUM!</v>
      </c>
      <c r="CF78" s="13" t="e">
        <f t="array" ref="CF78">INDEX(Table5[subactivity], SMALL(IF(CF$2=Table5[activity], MATCH(ROW(Table5[activity]), ROW(Table5[activity]))), ROWS($BD$1:CC76)))</f>
        <v>#NUM!</v>
      </c>
      <c r="CG78" s="13" t="e">
        <f t="array" ref="CG78">INDEX(Table5[subactivity], SMALL(IF(CG$2=Table5[activity], MATCH(ROW(Table5[activity]), ROW(Table5[activity]))), ROWS($BD$1:CD76)))</f>
        <v>#NUM!</v>
      </c>
      <c r="CH78" s="13" t="e">
        <f t="array" ref="CH78">INDEX(Table5[subactivity], SMALL(IF(CH$2=Table5[activity], MATCH(ROW(Table5[activity]), ROW(Table5[activity]))), ROWS($BD$1:CE76)))</f>
        <v>#NUM!</v>
      </c>
      <c r="CI78" s="13" t="e">
        <f t="array" ref="CI78">INDEX(Table5[subactivity], SMALL(IF(CI$2=Table5[activity], MATCH(ROW(Table5[activity]), ROW(Table5[activity]))), ROWS($BD$1:CF76)))</f>
        <v>#NUM!</v>
      </c>
      <c r="CJ78" s="13" t="e">
        <f t="array" ref="CJ78">INDEX(Table5[subactivity], SMALL(IF(CJ$2=Table5[activity], MATCH(ROW(Table5[activity]), ROW(Table5[activity]))), ROWS($BD$1:CG76)))</f>
        <v>#NUM!</v>
      </c>
      <c r="CK78" s="13" t="e">
        <f t="array" ref="CK78">INDEX(Table5[subactivity], SMALL(IF(CK$2=Table5[activity], MATCH(ROW(Table5[activity]), ROW(Table5[activity]))), ROWS($BD$1:CH76)))</f>
        <v>#NUM!</v>
      </c>
      <c r="CL78" s="13" t="e">
        <f t="array" ref="CL78">INDEX(Table5[subactivity], SMALL(IF(CL$2=Table5[activity], MATCH(ROW(Table5[activity]), ROW(Table5[activity]))), ROWS($BD$1:CI76)))</f>
        <v>#NUM!</v>
      </c>
      <c r="CM78" s="13" t="e">
        <f t="array" ref="CM78">INDEX(Table5[subactivity], SMALL(IF(CM$2=Table5[activity], MATCH(ROW(Table5[activity]), ROW(Table5[activity]))), ROWS($BD$1:CJ76)))</f>
        <v>#NUM!</v>
      </c>
      <c r="CN78" s="13" t="e">
        <f t="array" ref="CN78">INDEX(Table5[subactivity], SMALL(IF(CN$2=Table5[activity], MATCH(ROW(Table5[activity]), ROW(Table5[activity]))), ROWS($BD$1:CK76)))</f>
        <v>#NUM!</v>
      </c>
      <c r="CO78" s="13" t="e">
        <f t="array" ref="CO78">INDEX(Table5[subactivity], SMALL(IF(CO$2=Table5[activity], MATCH(ROW(Table5[activity]), ROW(Table5[activity]))), ROWS($BD$1:CL76)))</f>
        <v>#NUM!</v>
      </c>
      <c r="CP78" s="13" t="e">
        <f t="array" ref="CP78">INDEX(Table5[subactivity], SMALL(IF(CP$2=Table5[activity], MATCH(ROW(Table5[activity]), ROW(Table5[activity]))), ROWS($BD$1:CM76)))</f>
        <v>#NUM!</v>
      </c>
      <c r="EB78" s="13" t="s">
        <v>180</v>
      </c>
      <c r="EC78" s="13" t="s">
        <v>265</v>
      </c>
      <c r="EE78" s="13" t="e">
        <f t="array" ref="EE78">INDEX(Table9[subaccount], SMALL(IF(EE$2=Table9[account], MATCH(ROW(Table9[account]), ROW(Table9[account]))), ROWS($EB$1:EB76)))</f>
        <v>#NUM!</v>
      </c>
      <c r="EF78" s="13" t="e">
        <f t="array" ref="EF78">INDEX(Table9[subaccount], SMALL(IF(EF$2=Table9[account], MATCH(ROW(Table9[account]), ROW(Table9[account]))), ROWS($EB$1:EC76)))</f>
        <v>#NUM!</v>
      </c>
      <c r="EG78" s="13" t="e">
        <f t="array" ref="EG78">INDEX(Table9[subaccount], SMALL(IF(EG$2=Table9[account], MATCH(ROW(Table9[account]), ROW(Table9[account]))), ROWS($EB$1:ED76)))</f>
        <v>#NUM!</v>
      </c>
      <c r="EH78" s="13" t="e">
        <f t="array" ref="EH78">INDEX(Table9[subaccount], SMALL(IF(EH$2=Table9[account], MATCH(ROW(Table9[account]), ROW(Table9[account]))), ROWS($EB$1:EE76)))</f>
        <v>#NUM!</v>
      </c>
      <c r="EI78" s="13" t="e">
        <f t="array" ref="EI78">INDEX(Table9[subaccount], SMALL(IF(EI$2=Table9[account], MATCH(ROW(Table9[account]), ROW(Table9[account]))), ROWS($EB$1:EF76)))</f>
        <v>#NUM!</v>
      </c>
      <c r="EJ78" s="13" t="e">
        <f t="array" ref="EJ78">INDEX(Table9[subaccount], SMALL(IF(EJ$2=Table9[account], MATCH(ROW(Table9[account]), ROW(Table9[account]))), ROWS($EB$1:EG76)))</f>
        <v>#NUM!</v>
      </c>
      <c r="EK78" s="13" t="e">
        <f t="array" ref="EK78">INDEX(Table9[subaccount], SMALL(IF(EK$2=Table9[account], MATCH(ROW(Table9[account]), ROW(Table9[account]))), ROWS($EB$1:EH76)))</f>
        <v>#NUM!</v>
      </c>
      <c r="EL78" s="13" t="e">
        <f t="array" ref="EL78">INDEX(Table9[subaccount], SMALL(IF(EL$2=Table9[account], MATCH(ROW(Table9[account]), ROW(Table9[account]))), ROWS($EB$1:EI76)))</f>
        <v>#NUM!</v>
      </c>
      <c r="EM78" s="13" t="e">
        <f t="array" ref="EM78">INDEX(Table9[subaccount], SMALL(IF(EM$2=Table9[account], MATCH(ROW(Table9[account]), ROW(Table9[account]))), ROWS($EB$1:EJ76)))</f>
        <v>#NUM!</v>
      </c>
      <c r="EN78" s="13" t="e">
        <f t="array" ref="EN78">INDEX(Table9[subaccount], SMALL(IF(EN$2=Table9[account], MATCH(ROW(Table9[account]), ROW(Table9[account]))), ROWS($EB$1:EK76)))</f>
        <v>#NUM!</v>
      </c>
      <c r="EO78" s="13" t="e">
        <f t="array" ref="EO78">INDEX(Table9[subaccount], SMALL(IF(EO$2=Table9[account], MATCH(ROW(Table9[account]), ROW(Table9[account]))), ROWS($EB$1:EL76)))</f>
        <v>#NUM!</v>
      </c>
      <c r="EP78" s="13" t="e">
        <f t="array" ref="EP78">INDEX(Table9[subaccount], SMALL(IF(EP$2=Table9[account], MATCH(ROW(Table9[account]), ROW(Table9[account]))), ROWS($EB$1:EM76)))</f>
        <v>#NUM!</v>
      </c>
      <c r="EQ78" s="13" t="e">
        <f t="array" ref="EQ78">INDEX(Table9[subaccount], SMALL(IF(EQ$2=Table9[account], MATCH(ROW(Table9[account]), ROW(Table9[account]))), ROWS($EB$1:EN76)))</f>
        <v>#NUM!</v>
      </c>
      <c r="ER78" s="13" t="e">
        <f t="array" ref="ER78">INDEX(Table9[subaccount], SMALL(IF(ER$2=Table9[account], MATCH(ROW(Table9[account]), ROW(Table9[account]))), ROWS($EB$1:EO76)))</f>
        <v>#NUM!</v>
      </c>
      <c r="ES78" s="13" t="e">
        <f t="array" ref="ES78">INDEX(Table9[subaccount], SMALL(IF(ES$2=Table9[account], MATCH(ROW(Table9[account]), ROW(Table9[account]))), ROWS($EB$1:EP76)))</f>
        <v>#NUM!</v>
      </c>
      <c r="ET78" s="13" t="e">
        <f t="array" ref="ET78">INDEX(Table9[subaccount], SMALL(IF(ET$2=Table9[account], MATCH(ROW(Table9[account]), ROW(Table9[account]))), ROWS($EB$1:EQ76)))</f>
        <v>#NUM!</v>
      </c>
      <c r="EU78" s="13" t="e">
        <f t="array" ref="EU78">INDEX(Table9[subaccount], SMALL(IF(EU$2=Table9[account], MATCH(ROW(Table9[account]), ROW(Table9[account]))), ROWS($EB$1:ER76)))</f>
        <v>#NUM!</v>
      </c>
      <c r="EV78" s="13" t="e">
        <f t="array" ref="EV78">INDEX(Table9[subaccount], SMALL(IF(EV$2=Table9[account], MATCH(ROW(Table9[account]), ROW(Table9[account]))), ROWS($EB$1:ES76)))</f>
        <v>#NUM!</v>
      </c>
      <c r="EW78" s="13" t="e">
        <f t="array" ref="EW78">INDEX(Table9[subaccount], SMALL(IF(EW$2=Table9[account], MATCH(ROW(Table9[account]), ROW(Table9[account]))), ROWS($EB$1:ET76)))</f>
        <v>#NUM!</v>
      </c>
      <c r="EX78" s="13" t="e">
        <f t="array" ref="EX78">INDEX(Table9[subaccount], SMALL(IF(EX$2=Table9[account], MATCH(ROW(Table9[account]), ROW(Table9[account]))), ROWS($EB$1:EU76)))</f>
        <v>#NUM!</v>
      </c>
      <c r="EY78" s="13" t="e">
        <f t="array" ref="EY78">INDEX(Table9[subaccount], SMALL(IF(EY$2=Table9[account], MATCH(ROW(Table9[account]), ROW(Table9[account]))), ROWS($EB$1:EV76)))</f>
        <v>#NUM!</v>
      </c>
      <c r="EZ78" s="13" t="e">
        <f t="array" ref="EZ78">INDEX(Table9[subaccount], SMALL(IF(EZ$2=Table9[account], MATCH(ROW(Table9[account]), ROW(Table9[account]))), ROWS($EB$1:EW76)))</f>
        <v>#NUM!</v>
      </c>
      <c r="FA78" s="13" t="e">
        <f t="array" ref="FA78">INDEX(Table9[subaccount], SMALL(IF(FA$2=Table9[account], MATCH(ROW(Table9[account]), ROW(Table9[account]))), ROWS($EB$1:EX76)))</f>
        <v>#NUM!</v>
      </c>
      <c r="FB78" s="13" t="e">
        <f t="array" ref="FB78">INDEX(Table9[subaccount], SMALL(IF(FB$2=Table9[account], MATCH(ROW(Table9[account]), ROW(Table9[account]))), ROWS($EB$1:EY76)))</f>
        <v>#NUM!</v>
      </c>
      <c r="FC78" s="13" t="e">
        <f t="array" ref="FC78">INDEX(Table9[subaccount], SMALL(IF(FC$2=Table9[account], MATCH(ROW(Table9[account]), ROW(Table9[account]))), ROWS($EB$1:EZ76)))</f>
        <v>#NUM!</v>
      </c>
      <c r="FD78" s="13" t="e">
        <f t="array" ref="FD78">INDEX(Table9[subaccount], SMALL(IF(FD$2=Table9[account], MATCH(ROW(Table9[account]), ROW(Table9[account]))), ROWS($EB$1:FA76)))</f>
        <v>#NUM!</v>
      </c>
      <c r="FE78" s="13" t="e">
        <f t="array" ref="FE78">INDEX(Table9[subaccount], SMALL(IF(FE$2=Table9[account], MATCH(ROW(Table9[account]), ROW(Table9[account]))), ROWS($EB$1:FB76)))</f>
        <v>#NUM!</v>
      </c>
      <c r="FF78" s="13" t="e">
        <f t="array" ref="FF78">INDEX(Table9[subaccount], SMALL(IF(FF$2=Table9[account], MATCH(ROW(Table9[account]), ROW(Table9[account]))), ROWS($EB$1:FC76)))</f>
        <v>#NUM!</v>
      </c>
      <c r="FG78" s="13" t="e">
        <f t="array" ref="FG78">INDEX(Table9[subaccount], SMALL(IF(FG$2=Table9[account], MATCH(ROW(Table9[account]), ROW(Table9[account]))), ROWS($EB$1:FD76)))</f>
        <v>#NUM!</v>
      </c>
      <c r="FH78" s="13" t="e">
        <f t="array" ref="FH78">INDEX(Table9[subaccount], SMALL(IF(FH$2=Table9[account], MATCH(ROW(Table9[account]), ROW(Table9[account]))), ROWS($EB$1:FE76)))</f>
        <v>#NUM!</v>
      </c>
      <c r="FI78" s="13" t="e">
        <f t="array" ref="FI78">INDEX(Table9[subaccount], SMALL(IF(FI$2=Table9[account], MATCH(ROW(Table9[account]), ROW(Table9[account]))), ROWS($EB$1:FF76)))</f>
        <v>#NUM!</v>
      </c>
      <c r="FJ78" s="13" t="e">
        <f t="array" ref="FJ78">INDEX(Table9[subaccount], SMALL(IF(FJ$2=Table9[account], MATCH(ROW(Table9[account]), ROW(Table9[account]))), ROWS($EB$1:FG76)))</f>
        <v>#NUM!</v>
      </c>
      <c r="FK78" s="13" t="e">
        <f t="array" ref="FK78">INDEX(Table9[subaccount], SMALL(IF(FK$2=Table9[account], MATCH(ROW(Table9[account]), ROW(Table9[account]))), ROWS($EB$1:FH76)))</f>
        <v>#NUM!</v>
      </c>
      <c r="FL78" s="13" t="e">
        <f t="array" ref="FL78">INDEX(Table9[subaccount], SMALL(IF(FL$2=Table9[account], MATCH(ROW(Table9[account]), ROW(Table9[account]))), ROWS($EB$1:FI76)))</f>
        <v>#NUM!</v>
      </c>
      <c r="FM78" s="13" t="e">
        <f t="array" ref="FM78">INDEX(Table9[subaccount], SMALL(IF(FM$2=Table9[account], MATCH(ROW(Table9[account]), ROW(Table9[account]))), ROWS($EB$1:FJ76)))</f>
        <v>#NUM!</v>
      </c>
      <c r="FN78" s="13" t="e">
        <f t="array" ref="FN78">INDEX(Table9[subaccount], SMALL(IF(FN$2=Table9[account], MATCH(ROW(Table9[account]), ROW(Table9[account]))), ROWS($EB$1:FK76)))</f>
        <v>#NUM!</v>
      </c>
      <c r="FO78" s="13" t="e">
        <f t="array" ref="FO78">INDEX(Table9[subaccount], SMALL(IF(FO$2=Table9[account], MATCH(ROW(Table9[account]), ROW(Table9[account]))), ROWS($EB$1:FL76)))</f>
        <v>#NUM!</v>
      </c>
      <c r="FP78" s="13" t="e">
        <f t="array" ref="FP78">INDEX(Table9[subaccount], SMALL(IF(FP$2=Table9[account], MATCH(ROW(Table9[account]), ROW(Table9[account]))), ROWS($EB$1:FM76)))</f>
        <v>#NUM!</v>
      </c>
      <c r="FQ78" s="13" t="e">
        <f t="array" ref="FQ78">INDEX(Table9[subaccount], SMALL(IF(FQ$2=Table9[account], MATCH(ROW(Table9[account]), ROW(Table9[account]))), ROWS($EB$1:FN76)))</f>
        <v>#NUM!</v>
      </c>
      <c r="FR78" s="13" t="e">
        <f t="array" ref="FR78">INDEX(Table9[subaccount], SMALL(IF(FR$2=Table9[account], MATCH(ROW(Table9[account]), ROW(Table9[account]))), ROWS($EB$1:FO76)))</f>
        <v>#NUM!</v>
      </c>
      <c r="FS78" s="13" t="e">
        <f t="array" ref="FS78">INDEX(Table9[subaccount], SMALL(IF(FS$2=Table9[account], MATCH(ROW(Table9[account]), ROW(Table9[account]))), ROWS($EB$1:FP76)))</f>
        <v>#NUM!</v>
      </c>
      <c r="FT78" s="13" t="e">
        <f t="array" ref="FT78">INDEX(Table9[subaccount], SMALL(IF(FT$2=Table9[account], MATCH(ROW(Table9[account]), ROW(Table9[account]))), ROWS($EB$1:FQ76)))</f>
        <v>#NUM!</v>
      </c>
      <c r="FU78" s="13" t="e">
        <f t="array" ref="FU78">INDEX(Table9[subaccount], SMALL(IF(FU$2=Table9[account], MATCH(ROW(Table9[account]), ROW(Table9[account]))), ROWS($EB$1:FR76)))</f>
        <v>#NUM!</v>
      </c>
      <c r="FV78" s="13" t="e">
        <f t="array" ref="FV78">INDEX(Table9[subaccount], SMALL(IF(FV$2=Table9[account], MATCH(ROW(Table9[account]), ROW(Table9[account]))), ROWS($EB$1:FS76)))</f>
        <v>#NUM!</v>
      </c>
      <c r="FW78" s="13" t="e">
        <f t="array" ref="FW78">INDEX(Table9[subaccount], SMALL(IF(FW$2=Table9[account], MATCH(ROW(Table9[account]), ROW(Table9[account]))), ROWS($EB$1:FT76)))</f>
        <v>#NUM!</v>
      </c>
      <c r="FX78" s="13" t="e">
        <f t="array" ref="FX78">INDEX(Table9[subaccount], SMALL(IF(FX$2=Table9[account], MATCH(ROW(Table9[account]), ROW(Table9[account]))), ROWS($EB$1:FU76)))</f>
        <v>#NUM!</v>
      </c>
      <c r="FY78" s="13" t="e">
        <f t="array" ref="FY78">INDEX(Table9[subaccount], SMALL(IF(FY$2=Table9[account], MATCH(ROW(Table9[account]), ROW(Table9[account]))), ROWS($EB$1:FV76)))</f>
        <v>#NUM!</v>
      </c>
      <c r="FZ78" s="13" t="e">
        <f t="array" ref="FZ78">INDEX(Table9[subaccount], SMALL(IF(FZ$2=Table9[account], MATCH(ROW(Table9[account]), ROW(Table9[account]))), ROWS($EB$1:FW76)))</f>
        <v>#NUM!</v>
      </c>
      <c r="GA78" s="13" t="e">
        <f t="array" ref="GA78">INDEX(Table9[subaccount], SMALL(IF(GA$2=Table9[account], MATCH(ROW(Table9[account]), ROW(Table9[account]))), ROWS($EB$1:FX76)))</f>
        <v>#NUM!</v>
      </c>
      <c r="GB78" s="13" t="e">
        <f t="array" ref="GB78">INDEX(Table9[subaccount], SMALL(IF(GB$2=Table9[account], MATCH(ROW(Table9[account]), ROW(Table9[account]))), ROWS($EB$1:FY76)))</f>
        <v>#NUM!</v>
      </c>
      <c r="GC78" s="13" t="e">
        <f t="array" ref="GC78">INDEX(Table9[subaccount], SMALL(IF(GC$2=Table9[account], MATCH(ROW(Table9[account]), ROW(Table9[account]))), ROWS($EB$1:FZ76)))</f>
        <v>#NUM!</v>
      </c>
      <c r="GD78" s="13" t="e">
        <f t="array" ref="GD78">INDEX(Table9[subaccount], SMALL(IF(GD$2=Table9[account], MATCH(ROW(Table9[account]), ROW(Table9[account]))), ROWS($EB$1:GA76)))</f>
        <v>#NUM!</v>
      </c>
      <c r="GE78" s="13" t="e">
        <f t="array" ref="GE78">INDEX(Table9[subaccount], SMALL(IF(GE$2=Table9[account], MATCH(ROW(Table9[account]), ROW(Table9[account]))), ROWS($EB$1:GB76)))</f>
        <v>#NUM!</v>
      </c>
      <c r="GF78" s="13" t="e">
        <f t="array" ref="GF78">INDEX(Table9[subaccount], SMALL(IF(GF$2=Table9[account], MATCH(ROW(Table9[account]), ROW(Table9[account]))), ROWS($EB$1:GC76)))</f>
        <v>#NUM!</v>
      </c>
      <c r="GG78" s="13" t="e">
        <f t="array" ref="GG78">INDEX(Table9[subaccount], SMALL(IF(GG$2=Table9[account], MATCH(ROW(Table9[account]), ROW(Table9[account]))), ROWS($EB$1:GD76)))</f>
        <v>#NUM!</v>
      </c>
      <c r="GH78" s="13" t="e">
        <f t="array" ref="GH78">INDEX(Table9[subaccount], SMALL(IF(GH$2=Table9[account], MATCH(ROW(Table9[account]), ROW(Table9[account]))), ROWS($EB$1:GE76)))</f>
        <v>#NUM!</v>
      </c>
      <c r="GI78" s="13" t="e">
        <f t="array" ref="GI78">INDEX(Table9[subaccount], SMALL(IF(GI$2=Table9[account], MATCH(ROW(Table9[account]), ROW(Table9[account]))), ROWS($EB$1:GF76)))</f>
        <v>#NUM!</v>
      </c>
      <c r="GJ78" s="13" t="e">
        <f t="array" ref="GJ78">INDEX(Table9[subaccount], SMALL(IF(GJ$2=Table9[account], MATCH(ROW(Table9[account]), ROW(Table9[account]))), ROWS($EB$1:GG76)))</f>
        <v>#NUM!</v>
      </c>
      <c r="GK78" s="13" t="e">
        <f t="array" ref="GK78">INDEX(Table9[subaccount], SMALL(IF(GK$2=Table9[account], MATCH(ROW(Table9[account]), ROW(Table9[account]))), ROWS($EB$1:GH76)))</f>
        <v>#NUM!</v>
      </c>
      <c r="GL78" s="13" t="e">
        <f t="array" ref="GL78">INDEX(Table9[subaccount], SMALL(IF(GL$2=Table9[account], MATCH(ROW(Table9[account]), ROW(Table9[account]))), ROWS($EB$1:GI76)))</f>
        <v>#NUM!</v>
      </c>
      <c r="GM78" s="13" t="e">
        <f t="array" ref="GM78">INDEX(Table9[subaccount], SMALL(IF(GM$2=Table9[account], MATCH(ROW(Table9[account]), ROW(Table9[account]))), ROWS($EB$1:GJ76)))</f>
        <v>#NUM!</v>
      </c>
      <c r="GN78" s="13" t="e">
        <f t="array" ref="GN78">INDEX(Table9[subaccount], SMALL(IF(GN$2=Table9[account], MATCH(ROW(Table9[account]), ROW(Table9[account]))), ROWS($EB$1:GK76)))</f>
        <v>#NUM!</v>
      </c>
      <c r="GO78" s="13" t="e">
        <f t="array" ref="GO78">INDEX(Table9[subaccount], SMALL(IF(GO$2=Table9[account], MATCH(ROW(Table9[account]), ROW(Table9[account]))), ROWS($EB$1:GL76)))</f>
        <v>#NUM!</v>
      </c>
      <c r="GP78" s="13" t="e">
        <f t="array" ref="GP78">INDEX(Table9[subaccount], SMALL(IF(GP$2=Table9[account], MATCH(ROW(Table9[account]), ROW(Table9[account]))), ROWS($EB$1:GM76)))</f>
        <v>#NUM!</v>
      </c>
      <c r="GQ78" s="13" t="e">
        <f t="array" ref="GQ78">INDEX(Table9[subaccount], SMALL(IF(GQ$2=Table9[account], MATCH(ROW(Table9[account]), ROW(Table9[account]))), ROWS($EB$1:GN76)))</f>
        <v>#NUM!</v>
      </c>
      <c r="GR78" s="13" t="e">
        <f t="array" ref="GR78">INDEX(Table9[subaccount], SMALL(IF(GR$2=Table9[account], MATCH(ROW(Table9[account]), ROW(Table9[account]))), ROWS($EB$1:GO76)))</f>
        <v>#NUM!</v>
      </c>
      <c r="GY78" s="13"/>
      <c r="GZ78" s="13"/>
      <c r="HA78" s="13"/>
      <c r="HC78" s="13" t="s">
        <v>418</v>
      </c>
      <c r="HD78" s="13" t="s">
        <v>516</v>
      </c>
      <c r="HF78" s="13" t="e">
        <f t="array" ref="HF78">INDEX(Table12[SKU], SMALL(IF(HF$2=Table12[Brand], MATCH(ROW(Table12[Brand]), ROW(Table12[Brand]))), ROWS($HC$1:HC76)))</f>
        <v>#NUM!</v>
      </c>
      <c r="HG78" s="13" t="e">
        <f t="array" ref="HG78">INDEX(Table12[SKU], SMALL(IF(HG$2=Table12[Brand], MATCH(ROW(Table12[Brand]), ROW(Table12[Brand]))), ROWS($HC$1:HD76)))</f>
        <v>#NUM!</v>
      </c>
      <c r="HH78" s="13" t="e">
        <f t="array" ref="HH78">INDEX(Table12[SKU], SMALL(IF(HH$2=Table12[Brand], MATCH(ROW(Table12[Brand]), ROW(Table12[Brand]))), ROWS($HC$1:HE76)))</f>
        <v>#NUM!</v>
      </c>
      <c r="HI78" s="13" t="e">
        <f t="array" ref="HI78">INDEX(Table12[SKU], SMALL(IF(HI$2=Table12[Brand], MATCH(ROW(Table12[Brand]), ROW(Table12[Brand]))), ROWS($HC$1:HF76)))</f>
        <v>#NUM!</v>
      </c>
      <c r="HJ78" s="13" t="e">
        <f t="array" ref="HJ78">INDEX(Table12[SKU], SMALL(IF(HJ$2=Table12[Brand], MATCH(ROW(Table12[Brand]), ROW(Table12[Brand]))), ROWS($HC$1:HG76)))</f>
        <v>#NUM!</v>
      </c>
      <c r="HK78" s="13" t="e">
        <f t="array" ref="HK78">INDEX(Table12[SKU], SMALL(IF(HK$2=Table12[Brand], MATCH(ROW(Table12[Brand]), ROW(Table12[Brand]))), ROWS($HC$1:HH76)))</f>
        <v>#NUM!</v>
      </c>
      <c r="HL78" s="13" t="e">
        <f t="array" ref="HL78">INDEX(Table12[SKU], SMALL(IF(HL$2=Table12[Brand], MATCH(ROW(Table12[Brand]), ROW(Table12[Brand]))), ROWS($HC$1:HI76)))</f>
        <v>#NUM!</v>
      </c>
      <c r="HM78" s="13" t="e">
        <f t="array" ref="HM78">INDEX(Table12[SKU], SMALL(IF(HM$2=Table12[Brand], MATCH(ROW(Table12[Brand]), ROW(Table12[Brand]))), ROWS($HC$1:HJ76)))</f>
        <v>#NUM!</v>
      </c>
      <c r="HN78" s="13" t="e">
        <f t="array" ref="HN78">INDEX(Table12[SKU], SMALL(IF(HN$2=Table12[Brand], MATCH(ROW(Table12[Brand]), ROW(Table12[Brand]))), ROWS($HC$1:HK76)))</f>
        <v>#NUM!</v>
      </c>
      <c r="HO78" s="13" t="e">
        <f t="array" ref="HO78">INDEX(Table12[SKU], SMALL(IF(HO$2=Table12[Brand], MATCH(ROW(Table12[Brand]), ROW(Table12[Brand]))), ROWS($HC$1:HL76)))</f>
        <v>#NUM!</v>
      </c>
      <c r="HP78" s="13" t="e">
        <f t="array" ref="HP78">INDEX(Table12[SKU], SMALL(IF(HP$2=Table12[Brand], MATCH(ROW(Table12[Brand]), ROW(Table12[Brand]))), ROWS($HC$1:HM76)))</f>
        <v>#NUM!</v>
      </c>
      <c r="HQ78" s="13" t="e">
        <f t="array" ref="HQ78">INDEX(Table12[SKU], SMALL(IF(HQ$2=Table12[Brand], MATCH(ROW(Table12[Brand]), ROW(Table12[Brand]))), ROWS($HC$1:HN76)))</f>
        <v>#NUM!</v>
      </c>
      <c r="HR78" s="13" t="e">
        <f t="array" ref="HR78">INDEX(Table12[SKU], SMALL(IF(HR$2=Table12[Brand], MATCH(ROW(Table12[Brand]), ROW(Table12[Brand]))), ROWS($HC$1:HO76)))</f>
        <v>#NUM!</v>
      </c>
      <c r="HS78" s="13" t="e">
        <f t="array" ref="HS78">INDEX(Table12[SKU], SMALL(IF(HS$2=Table12[Brand], MATCH(ROW(Table12[Brand]), ROW(Table12[Brand]))), ROWS($HC$1:HP76)))</f>
        <v>#NUM!</v>
      </c>
      <c r="HT78" s="13" t="e">
        <f t="array" ref="HT78">INDEX(Table12[SKU], SMALL(IF(HT$2=Table12[Brand], MATCH(ROW(Table12[Brand]), ROW(Table12[Brand]))), ROWS($HC$1:HQ76)))</f>
        <v>#NUM!</v>
      </c>
      <c r="HU78" s="13" t="e">
        <f t="array" ref="HU78">INDEX(Table12[SKU], SMALL(IF(HU$2=Table12[Brand], MATCH(ROW(Table12[Brand]), ROW(Table12[Brand]))), ROWS($HC$1:HR76)))</f>
        <v>#NUM!</v>
      </c>
      <c r="HV78" s="13" t="e">
        <f t="array" ref="HV78">INDEX(Table12[SKU], SMALL(IF(HV$2=Table12[Brand], MATCH(ROW(Table12[Brand]), ROW(Table12[Brand]))), ROWS($HC$1:HS76)))</f>
        <v>#NUM!</v>
      </c>
      <c r="HW78" s="13" t="e">
        <f t="array" ref="HW78">INDEX(Table12[SKU], SMALL(IF(HW$2=Table12[Brand], MATCH(ROW(Table12[Brand]), ROW(Table12[Brand]))), ROWS($HC$1:HT76)))</f>
        <v>#NUM!</v>
      </c>
      <c r="HX78" s="13" t="e">
        <f t="array" ref="HX78">INDEX(Table12[SKU], SMALL(IF(HX$2=Table12[Brand], MATCH(ROW(Table12[Brand]), ROW(Table12[Brand]))), ROWS($HC$1:HU76)))</f>
        <v>#NUM!</v>
      </c>
      <c r="HY78" s="13" t="e">
        <f t="array" ref="HY78">INDEX(Table12[SKU], SMALL(IF(HY$2=Table12[Brand], MATCH(ROW(Table12[Brand]), ROW(Table12[Brand]))), ROWS($HC$1:HV76)))</f>
        <v>#NUM!</v>
      </c>
      <c r="HZ78" s="13" t="e">
        <f t="array" ref="HZ78">INDEX(Table12[SKU], SMALL(IF(HZ$2=Table12[Brand], MATCH(ROW(Table12[Brand]), ROW(Table12[Brand]))), ROWS($HC$1:HW76)))</f>
        <v>#NUM!</v>
      </c>
      <c r="IA78" s="13" t="e">
        <f t="array" ref="IA78">INDEX(Table12[SKU], SMALL(IF(IA$2=Table12[Brand], MATCH(ROW(Table12[Brand]), ROW(Table12[Brand]))), ROWS($HC$1:HX76)))</f>
        <v>#NUM!</v>
      </c>
      <c r="IB78" s="13" t="e">
        <f t="array" ref="IB78">INDEX(Table12[SKU], SMALL(IF(IB$2=Table12[Brand], MATCH(ROW(Table12[Brand]), ROW(Table12[Brand]))), ROWS($HC$1:HY76)))</f>
        <v>#NUM!</v>
      </c>
      <c r="IC78" s="13" t="e">
        <f t="array" ref="IC78">INDEX(Table12[SKU], SMALL(IF(IC$2=Table12[Brand], MATCH(ROW(Table12[Brand]), ROW(Table12[Brand]))), ROWS($HC$1:HZ76)))</f>
        <v>#NUM!</v>
      </c>
      <c r="ID78" s="13" t="e">
        <f t="array" ref="ID78">INDEX(Table12[SKU], SMALL(IF(ID$2=Table12[Brand], MATCH(ROW(Table12[Brand]), ROW(Table12[Brand]))), ROWS($HC$1:IA76)))</f>
        <v>#NUM!</v>
      </c>
      <c r="IE78" s="13" t="e">
        <f t="array" ref="IE78">INDEX(Table12[SKU], SMALL(IF(IE$2=Table12[Brand], MATCH(ROW(Table12[Brand]), ROW(Table12[Brand]))), ROWS($HC$1:IB76)))</f>
        <v>#NUM!</v>
      </c>
      <c r="IF78" s="13" t="e">
        <f t="array" ref="IF78">INDEX(Table12[SKU], SMALL(IF(IF$2=Table12[Brand], MATCH(ROW(Table12[Brand]), ROW(Table12[Brand]))), ROWS($HC$1:IC76)))</f>
        <v>#NUM!</v>
      </c>
      <c r="IG78" s="13" t="e">
        <f t="array" ref="IG78">INDEX(Table12[SKU], SMALL(IF(IG$2=Table12[Brand], MATCH(ROW(Table12[Brand]), ROW(Table12[Brand]))), ROWS($HC$1:ID76)))</f>
        <v>#NUM!</v>
      </c>
      <c r="IH78" s="13" t="e">
        <f t="array" ref="IH78">INDEX(Table12[SKU], SMALL(IF(IH$2=Table12[Brand], MATCH(ROW(Table12[Brand]), ROW(Table12[Brand]))), ROWS($HC$1:IE76)))</f>
        <v>#NUM!</v>
      </c>
      <c r="II78" s="13" t="e">
        <f t="array" ref="II78">INDEX(Table12[SKU], SMALL(IF(II$2=Table12[Brand], MATCH(ROW(Table12[Brand]), ROW(Table12[Brand]))), ROWS($HC$1:IF76)))</f>
        <v>#NUM!</v>
      </c>
      <c r="IJ78" s="13" t="e">
        <f t="array" ref="IJ78">INDEX(Table12[SKU], SMALL(IF(IJ$2=Table12[Brand], MATCH(ROW(Table12[Brand]), ROW(Table12[Brand]))), ROWS($HC$1:IG76)))</f>
        <v>#NUM!</v>
      </c>
      <c r="IL78" t="s">
        <v>418</v>
      </c>
      <c r="IM78" t="s">
        <v>516</v>
      </c>
      <c r="IN78" s="13">
        <f t="shared" si="1"/>
        <v>0</v>
      </c>
    </row>
    <row r="79" spans="33:248">
      <c r="AG79" s="2" t="s">
        <v>124</v>
      </c>
      <c r="AH79" s="3" t="s">
        <v>70</v>
      </c>
      <c r="AJ79" s="13" t="e" cm="1">
        <f t="array" ref="AJ79">INDEX(Table4[activity], SMALL(IF(AJ$2=Table4[subcategory], MATCH(ROW(Table4[subcategory]), ROW(Table4[subcategory]))), ROWS($AG$1:AG77)))</f>
        <v>#NUM!</v>
      </c>
      <c r="AK79" s="13" t="e" cm="1">
        <f t="array" ref="AK79">INDEX(Table4[activity], SMALL(IF(AK$2=Table4[subcategory], MATCH(ROW(Table4[subcategory]), ROW(Table4[subcategory]))), ROWS($AG$1:AH77)))</f>
        <v>#NUM!</v>
      </c>
      <c r="AL79" s="13" t="e" cm="1">
        <f t="array" ref="AL79">INDEX(Table4[activity], SMALL(IF(AL$2=Table4[subcategory], MATCH(ROW(Table4[subcategory]), ROW(Table4[subcategory]))), ROWS($AG$1:AI77)))</f>
        <v>#NUM!</v>
      </c>
      <c r="AM79" s="13" t="e" cm="1">
        <f t="array" ref="AM79">INDEX(Table4[activity], SMALL(IF(AM$2=Table4[subcategory], MATCH(ROW(Table4[subcategory]), ROW(Table4[subcategory]))), ROWS($AG$1:AJ77)))</f>
        <v>#NUM!</v>
      </c>
      <c r="AN79" s="13" t="e" cm="1">
        <f t="array" ref="AN79">INDEX(Table4[activity], SMALL(IF(AN$2=Table4[subcategory], MATCH(ROW(Table4[subcategory]), ROW(Table4[subcategory]))), ROWS($AG$1:AK77)))</f>
        <v>#NUM!</v>
      </c>
      <c r="AO79" s="13" t="e" cm="1">
        <f t="array" ref="AO79">INDEX(Table4[activity], SMALL(IF(AO$2=Table4[subcategory], MATCH(ROW(Table4[subcategory]), ROW(Table4[subcategory]))), ROWS($AG$1:AL77)))</f>
        <v>#NUM!</v>
      </c>
      <c r="AP79" s="13" t="e" cm="1">
        <f t="array" ref="AP79">INDEX(Table4[activity], SMALL(IF(AP$2=Table4[subcategory], MATCH(ROW(Table4[subcategory]), ROW(Table4[subcategory]))), ROWS($AG$1:AM77)))</f>
        <v>#NUM!</v>
      </c>
      <c r="AQ79" s="13" t="e" cm="1">
        <f t="array" ref="AQ79">INDEX(Table4[activity], SMALL(IF(AQ$2=Table4[subcategory], MATCH(ROW(Table4[subcategory]), ROW(Table4[subcategory]))), ROWS($AG$1:AN77)))</f>
        <v>#NUM!</v>
      </c>
      <c r="AR79" s="13" t="e" cm="1">
        <f t="array" ref="AR79">INDEX(Table4[activity], SMALL(IF(AR$2=Table4[subcategory], MATCH(ROW(Table4[subcategory]), ROW(Table4[subcategory]))), ROWS($AG$1:AO77)))</f>
        <v>#NUM!</v>
      </c>
      <c r="AS79" s="13" t="e" cm="1">
        <f t="array" ref="AS79">INDEX(Table4[activity], SMALL(IF(AS$2=Table4[subcategory], MATCH(ROW(Table4[subcategory]), ROW(Table4[subcategory]))), ROWS($AG$1:AP77)))</f>
        <v>#NUM!</v>
      </c>
      <c r="AT79" s="13" t="e" cm="1">
        <f t="array" ref="AT79">INDEX(Table4[activity], SMALL(IF(AT$2=Table4[subcategory], MATCH(ROW(Table4[subcategory]), ROW(Table4[subcategory]))), ROWS($AG$1:AQ77)))</f>
        <v>#NUM!</v>
      </c>
      <c r="AU79" s="13" t="e" cm="1">
        <f t="array" ref="AU79">INDEX(Table4[activity], SMALL(IF(AU$2=Table4[subcategory], MATCH(ROW(Table4[subcategory]), ROW(Table4[subcategory]))), ROWS($AG$1:AR77)))</f>
        <v>#NUM!</v>
      </c>
      <c r="AV79" s="13" t="e" cm="1">
        <f t="array" ref="AV79">INDEX(Table4[activity], SMALL(IF(AV$2=Table4[subcategory], MATCH(ROW(Table4[subcategory]), ROW(Table4[subcategory]))), ROWS($AG$1:AS77)))</f>
        <v>#NUM!</v>
      </c>
      <c r="AW79" s="13" t="e" cm="1">
        <f t="array" ref="AW79">INDEX(Table4[activity], SMALL(IF(AW$2=Table4[subcategory], MATCH(ROW(Table4[subcategory]), ROW(Table4[subcategory]))), ROWS($AG$1:AT77)))</f>
        <v>#NUM!</v>
      </c>
      <c r="AX79" s="13" t="e" cm="1">
        <f t="array" ref="AX79">INDEX(Table4[activity], SMALL(IF(AX$2=Table4[subcategory], MATCH(ROW(Table4[subcategory]), ROW(Table4[subcategory]))), ROWS($AG$1:AU77)))</f>
        <v>#NUM!</v>
      </c>
      <c r="AY79" s="13" t="e" cm="1">
        <f t="array" ref="AY79">INDEX(Table4[activity], SMALL(IF(AY$2=Table4[subcategory], MATCH(ROW(Table4[subcategory]), ROW(Table4[subcategory]))), ROWS($AG$1:AV77)))</f>
        <v>#NUM!</v>
      </c>
      <c r="AZ79" s="13" t="e" cm="1">
        <f t="array" ref="AZ79">INDEX(Table4[activity], SMALL(IF(AZ$2=Table4[subcategory], MATCH(ROW(Table4[subcategory]), ROW(Table4[subcategory]))), ROWS($AG$1:AW77)))</f>
        <v>#NUM!</v>
      </c>
      <c r="BA79" s="13" t="e" cm="1">
        <f t="array" ref="BA79">INDEX(Table4[activity], SMALL(IF(BA$2=Table4[subcategory], MATCH(ROW(Table4[subcategory]), ROW(Table4[subcategory]))), ROWS($AG$1:AX77)))</f>
        <v>#NUM!</v>
      </c>
      <c r="BB79" s="13" t="e" cm="1">
        <f t="array" ref="BB79">INDEX(Table4[activity], SMALL(IF(BB$2=Table4[subcategory], MATCH(ROW(Table4[subcategory]), ROW(Table4[subcategory]))), ROWS($AG$1:AY77)))</f>
        <v>#NUM!</v>
      </c>
      <c r="BD79" s="13" t="s">
        <v>92</v>
      </c>
      <c r="BE79" s="13" t="s">
        <v>60</v>
      </c>
      <c r="BG79" s="13" t="e">
        <f t="array" ref="BG79">INDEX(Table5[subactivity], SMALL(IF(BG$2=Table5[activity], MATCH(ROW(Table5[activity]), ROW(Table5[activity]))), ROWS($BD$1:BD77)))</f>
        <v>#NUM!</v>
      </c>
      <c r="BH79" s="13" t="e">
        <f t="array" ref="BH79">INDEX(Table5[subactivity], SMALL(IF(BH$2=Table5[activity], MATCH(ROW(Table5[activity]), ROW(Table5[activity]))), ROWS($BD$1:BE77)))</f>
        <v>#NUM!</v>
      </c>
      <c r="BI79" s="13" t="e">
        <f t="array" ref="BI79">INDEX(Table5[subactivity], SMALL(IF(BI$2=Table5[activity], MATCH(ROW(Table5[activity]), ROW(Table5[activity]))), ROWS($BD$1:BF77)))</f>
        <v>#NUM!</v>
      </c>
      <c r="BJ79" s="13" t="e">
        <f t="array" ref="BJ79">INDEX(Table5[subactivity], SMALL(IF(BJ$2=Table5[activity], MATCH(ROW(Table5[activity]), ROW(Table5[activity]))), ROWS($BD$1:BG77)))</f>
        <v>#NUM!</v>
      </c>
      <c r="BK79" s="13" t="e">
        <f t="array" ref="BK79">INDEX(Table5[subactivity], SMALL(IF(BK$2=Table5[activity], MATCH(ROW(Table5[activity]), ROW(Table5[activity]))), ROWS($BD$1:BH77)))</f>
        <v>#NUM!</v>
      </c>
      <c r="BL79" s="13" t="e">
        <f t="array" ref="BL79">INDEX(Table5[subactivity], SMALL(IF(BL$2=Table5[activity], MATCH(ROW(Table5[activity]), ROW(Table5[activity]))), ROWS($BD$1:BI77)))</f>
        <v>#NUM!</v>
      </c>
      <c r="BM79" s="13" t="e">
        <f t="array" ref="BM79">INDEX(Table5[subactivity], SMALL(IF(BM$2=Table5[activity], MATCH(ROW(Table5[activity]), ROW(Table5[activity]))), ROWS($BD$1:BJ77)))</f>
        <v>#NUM!</v>
      </c>
      <c r="BN79" s="13" t="e">
        <f t="array" ref="BN79">INDEX(Table5[subactivity], SMALL(IF(BN$2=Table5[activity], MATCH(ROW(Table5[activity]), ROW(Table5[activity]))), ROWS($BD$1:BK77)))</f>
        <v>#NUM!</v>
      </c>
      <c r="BO79" s="13" t="e">
        <f t="array" ref="BO79">INDEX(Table5[subactivity], SMALL(IF(BO$2=Table5[activity], MATCH(ROW(Table5[activity]), ROW(Table5[activity]))), ROWS($BD$1:BL77)))</f>
        <v>#NUM!</v>
      </c>
      <c r="BP79" s="13" t="e">
        <f t="array" ref="BP79">INDEX(Table5[subactivity], SMALL(IF(BP$2=Table5[activity], MATCH(ROW(Table5[activity]), ROW(Table5[activity]))), ROWS($BD$1:BM77)))</f>
        <v>#NUM!</v>
      </c>
      <c r="BQ79" s="13" t="e">
        <f t="array" ref="BQ79">INDEX(Table5[subactivity], SMALL(IF(BQ$2=Table5[activity], MATCH(ROW(Table5[activity]), ROW(Table5[activity]))), ROWS($BD$1:BN77)))</f>
        <v>#NUM!</v>
      </c>
      <c r="BR79" s="13" t="e">
        <f t="array" ref="BR79">INDEX(Table5[subactivity], SMALL(IF(BR$2=Table5[activity], MATCH(ROW(Table5[activity]), ROW(Table5[activity]))), ROWS($BD$1:BO77)))</f>
        <v>#NUM!</v>
      </c>
      <c r="BS79" s="13" t="e">
        <f t="array" ref="BS79">INDEX(Table5[subactivity], SMALL(IF(BS$2=Table5[activity], MATCH(ROW(Table5[activity]), ROW(Table5[activity]))), ROWS($BD$1:BP77)))</f>
        <v>#NUM!</v>
      </c>
      <c r="BT79" s="13" t="e">
        <f t="array" ref="BT79">INDEX(Table5[subactivity], SMALL(IF(BT$2=Table5[activity], MATCH(ROW(Table5[activity]), ROW(Table5[activity]))), ROWS($BD$1:BQ77)))</f>
        <v>#NUM!</v>
      </c>
      <c r="BU79" s="13" t="e">
        <f t="array" ref="BU79">INDEX(Table5[subactivity], SMALL(IF(BU$2=Table5[activity], MATCH(ROW(Table5[activity]), ROW(Table5[activity]))), ROWS($BD$1:BR77)))</f>
        <v>#NUM!</v>
      </c>
      <c r="BV79" s="13" t="e">
        <f t="array" ref="BV79">INDEX(Table5[subactivity], SMALL(IF(BV$2=Table5[activity], MATCH(ROW(Table5[activity]), ROW(Table5[activity]))), ROWS($BD$1:BS77)))</f>
        <v>#NUM!</v>
      </c>
      <c r="BW79" s="13" t="e">
        <f t="array" ref="BW79">INDEX(Table5[subactivity], SMALL(IF(BW$2=Table5[activity], MATCH(ROW(Table5[activity]), ROW(Table5[activity]))), ROWS($BD$1:BT77)))</f>
        <v>#NUM!</v>
      </c>
      <c r="BX79" s="13" t="e">
        <f t="array" ref="BX79">INDEX(Table5[subactivity], SMALL(IF(BX$2=Table5[activity], MATCH(ROW(Table5[activity]), ROW(Table5[activity]))), ROWS($BD$1:BU77)))</f>
        <v>#NUM!</v>
      </c>
      <c r="BY79" s="13" t="e">
        <f t="array" ref="BY79">INDEX(Table5[subactivity], SMALL(IF(BY$2=Table5[activity], MATCH(ROW(Table5[activity]), ROW(Table5[activity]))), ROWS($BD$1:BV77)))</f>
        <v>#NUM!</v>
      </c>
      <c r="BZ79" s="13" t="e">
        <f t="array" ref="BZ79">INDEX(Table5[subactivity], SMALL(IF(BZ$2=Table5[activity], MATCH(ROW(Table5[activity]), ROW(Table5[activity]))), ROWS($BD$1:BW77)))</f>
        <v>#NUM!</v>
      </c>
      <c r="CA79" s="13" t="e">
        <f t="array" ref="CA79">INDEX(Table5[subactivity], SMALL(IF(CA$2=Table5[activity], MATCH(ROW(Table5[activity]), ROW(Table5[activity]))), ROWS($BD$1:BX77)))</f>
        <v>#NUM!</v>
      </c>
      <c r="CB79" s="13" t="e">
        <f t="array" ref="CB79">INDEX(Table5[subactivity], SMALL(IF(CB$2=Table5[activity], MATCH(ROW(Table5[activity]), ROW(Table5[activity]))), ROWS($BD$1:BY77)))</f>
        <v>#NUM!</v>
      </c>
      <c r="CC79" s="13" t="e">
        <f t="array" ref="CC79">INDEX(Table5[subactivity], SMALL(IF(CC$2=Table5[activity], MATCH(ROW(Table5[activity]), ROW(Table5[activity]))), ROWS($BD$1:BZ77)))</f>
        <v>#NUM!</v>
      </c>
      <c r="CD79" s="13" t="e">
        <f t="array" ref="CD79">INDEX(Table5[subactivity], SMALL(IF(CD$2=Table5[activity], MATCH(ROW(Table5[activity]), ROW(Table5[activity]))), ROWS($BD$1:CA77)))</f>
        <v>#NUM!</v>
      </c>
      <c r="CE79" s="13" t="e">
        <f t="array" ref="CE79">INDEX(Table5[subactivity], SMALL(IF(CE$2=Table5[activity], MATCH(ROW(Table5[activity]), ROW(Table5[activity]))), ROWS($BD$1:CB77)))</f>
        <v>#NUM!</v>
      </c>
      <c r="CF79" s="13" t="e">
        <f t="array" ref="CF79">INDEX(Table5[subactivity], SMALL(IF(CF$2=Table5[activity], MATCH(ROW(Table5[activity]), ROW(Table5[activity]))), ROWS($BD$1:CC77)))</f>
        <v>#NUM!</v>
      </c>
      <c r="CG79" s="13" t="e">
        <f t="array" ref="CG79">INDEX(Table5[subactivity], SMALL(IF(CG$2=Table5[activity], MATCH(ROW(Table5[activity]), ROW(Table5[activity]))), ROWS($BD$1:CD77)))</f>
        <v>#NUM!</v>
      </c>
      <c r="CH79" s="13" t="e">
        <f t="array" ref="CH79">INDEX(Table5[subactivity], SMALL(IF(CH$2=Table5[activity], MATCH(ROW(Table5[activity]), ROW(Table5[activity]))), ROWS($BD$1:CE77)))</f>
        <v>#NUM!</v>
      </c>
      <c r="CI79" s="13" t="e">
        <f t="array" ref="CI79">INDEX(Table5[subactivity], SMALL(IF(CI$2=Table5[activity], MATCH(ROW(Table5[activity]), ROW(Table5[activity]))), ROWS($BD$1:CF77)))</f>
        <v>#NUM!</v>
      </c>
      <c r="CJ79" s="13" t="e">
        <f t="array" ref="CJ79">INDEX(Table5[subactivity], SMALL(IF(CJ$2=Table5[activity], MATCH(ROW(Table5[activity]), ROW(Table5[activity]))), ROWS($BD$1:CG77)))</f>
        <v>#NUM!</v>
      </c>
      <c r="CK79" s="13" t="e">
        <f t="array" ref="CK79">INDEX(Table5[subactivity], SMALL(IF(CK$2=Table5[activity], MATCH(ROW(Table5[activity]), ROW(Table5[activity]))), ROWS($BD$1:CH77)))</f>
        <v>#NUM!</v>
      </c>
      <c r="CL79" s="13" t="e">
        <f t="array" ref="CL79">INDEX(Table5[subactivity], SMALL(IF(CL$2=Table5[activity], MATCH(ROW(Table5[activity]), ROW(Table5[activity]))), ROWS($BD$1:CI77)))</f>
        <v>#NUM!</v>
      </c>
      <c r="CM79" s="13" t="e">
        <f t="array" ref="CM79">INDEX(Table5[subactivity], SMALL(IF(CM$2=Table5[activity], MATCH(ROW(Table5[activity]), ROW(Table5[activity]))), ROWS($BD$1:CJ77)))</f>
        <v>#NUM!</v>
      </c>
      <c r="CN79" s="13" t="e">
        <f t="array" ref="CN79">INDEX(Table5[subactivity], SMALL(IF(CN$2=Table5[activity], MATCH(ROW(Table5[activity]), ROW(Table5[activity]))), ROWS($BD$1:CK77)))</f>
        <v>#NUM!</v>
      </c>
      <c r="CO79" s="13" t="e">
        <f t="array" ref="CO79">INDEX(Table5[subactivity], SMALL(IF(CO$2=Table5[activity], MATCH(ROW(Table5[activity]), ROW(Table5[activity]))), ROWS($BD$1:CL77)))</f>
        <v>#NUM!</v>
      </c>
      <c r="CP79" s="13" t="e">
        <f t="array" ref="CP79">INDEX(Table5[subactivity], SMALL(IF(CP$2=Table5[activity], MATCH(ROW(Table5[activity]), ROW(Table5[activity]))), ROWS($BD$1:CM77)))</f>
        <v>#NUM!</v>
      </c>
      <c r="EB79" s="13" t="s">
        <v>181</v>
      </c>
      <c r="EC79" s="13" t="s">
        <v>266</v>
      </c>
      <c r="EE79" s="13" t="e">
        <f t="array" ref="EE79">INDEX(Table9[subaccount], SMALL(IF(EE$2=Table9[account], MATCH(ROW(Table9[account]), ROW(Table9[account]))), ROWS($EB$1:EB77)))</f>
        <v>#NUM!</v>
      </c>
      <c r="EF79" s="13" t="e">
        <f t="array" ref="EF79">INDEX(Table9[subaccount], SMALL(IF(EF$2=Table9[account], MATCH(ROW(Table9[account]), ROW(Table9[account]))), ROWS($EB$1:EC77)))</f>
        <v>#NUM!</v>
      </c>
      <c r="EG79" s="13" t="e">
        <f t="array" ref="EG79">INDEX(Table9[subaccount], SMALL(IF(EG$2=Table9[account], MATCH(ROW(Table9[account]), ROW(Table9[account]))), ROWS($EB$1:ED77)))</f>
        <v>#NUM!</v>
      </c>
      <c r="EH79" s="13" t="e">
        <f t="array" ref="EH79">INDEX(Table9[subaccount], SMALL(IF(EH$2=Table9[account], MATCH(ROW(Table9[account]), ROW(Table9[account]))), ROWS($EB$1:EE77)))</f>
        <v>#NUM!</v>
      </c>
      <c r="EI79" s="13" t="e">
        <f t="array" ref="EI79">INDEX(Table9[subaccount], SMALL(IF(EI$2=Table9[account], MATCH(ROW(Table9[account]), ROW(Table9[account]))), ROWS($EB$1:EF77)))</f>
        <v>#NUM!</v>
      </c>
      <c r="EJ79" s="13" t="e">
        <f t="array" ref="EJ79">INDEX(Table9[subaccount], SMALL(IF(EJ$2=Table9[account], MATCH(ROW(Table9[account]), ROW(Table9[account]))), ROWS($EB$1:EG77)))</f>
        <v>#NUM!</v>
      </c>
      <c r="EK79" s="13" t="e">
        <f t="array" ref="EK79">INDEX(Table9[subaccount], SMALL(IF(EK$2=Table9[account], MATCH(ROW(Table9[account]), ROW(Table9[account]))), ROWS($EB$1:EH77)))</f>
        <v>#NUM!</v>
      </c>
      <c r="EL79" s="13" t="e">
        <f t="array" ref="EL79">INDEX(Table9[subaccount], SMALL(IF(EL$2=Table9[account], MATCH(ROW(Table9[account]), ROW(Table9[account]))), ROWS($EB$1:EI77)))</f>
        <v>#NUM!</v>
      </c>
      <c r="EM79" s="13" t="e">
        <f t="array" ref="EM79">INDEX(Table9[subaccount], SMALL(IF(EM$2=Table9[account], MATCH(ROW(Table9[account]), ROW(Table9[account]))), ROWS($EB$1:EJ77)))</f>
        <v>#NUM!</v>
      </c>
      <c r="EN79" s="13" t="e">
        <f t="array" ref="EN79">INDEX(Table9[subaccount], SMALL(IF(EN$2=Table9[account], MATCH(ROW(Table9[account]), ROW(Table9[account]))), ROWS($EB$1:EK77)))</f>
        <v>#NUM!</v>
      </c>
      <c r="EO79" s="13" t="e">
        <f t="array" ref="EO79">INDEX(Table9[subaccount], SMALL(IF(EO$2=Table9[account], MATCH(ROW(Table9[account]), ROW(Table9[account]))), ROWS($EB$1:EL77)))</f>
        <v>#NUM!</v>
      </c>
      <c r="EP79" s="13" t="e">
        <f t="array" ref="EP79">INDEX(Table9[subaccount], SMALL(IF(EP$2=Table9[account], MATCH(ROW(Table9[account]), ROW(Table9[account]))), ROWS($EB$1:EM77)))</f>
        <v>#NUM!</v>
      </c>
      <c r="EQ79" s="13" t="e">
        <f t="array" ref="EQ79">INDEX(Table9[subaccount], SMALL(IF(EQ$2=Table9[account], MATCH(ROW(Table9[account]), ROW(Table9[account]))), ROWS($EB$1:EN77)))</f>
        <v>#NUM!</v>
      </c>
      <c r="ER79" s="13" t="e">
        <f t="array" ref="ER79">INDEX(Table9[subaccount], SMALL(IF(ER$2=Table9[account], MATCH(ROW(Table9[account]), ROW(Table9[account]))), ROWS($EB$1:EO77)))</f>
        <v>#NUM!</v>
      </c>
      <c r="ES79" s="13" t="e">
        <f t="array" ref="ES79">INDEX(Table9[subaccount], SMALL(IF(ES$2=Table9[account], MATCH(ROW(Table9[account]), ROW(Table9[account]))), ROWS($EB$1:EP77)))</f>
        <v>#NUM!</v>
      </c>
      <c r="ET79" s="13" t="e">
        <f t="array" ref="ET79">INDEX(Table9[subaccount], SMALL(IF(ET$2=Table9[account], MATCH(ROW(Table9[account]), ROW(Table9[account]))), ROWS($EB$1:EQ77)))</f>
        <v>#NUM!</v>
      </c>
      <c r="EU79" s="13" t="e">
        <f t="array" ref="EU79">INDEX(Table9[subaccount], SMALL(IF(EU$2=Table9[account], MATCH(ROW(Table9[account]), ROW(Table9[account]))), ROWS($EB$1:ER77)))</f>
        <v>#NUM!</v>
      </c>
      <c r="EV79" s="13" t="e">
        <f t="array" ref="EV79">INDEX(Table9[subaccount], SMALL(IF(EV$2=Table9[account], MATCH(ROW(Table9[account]), ROW(Table9[account]))), ROWS($EB$1:ES77)))</f>
        <v>#NUM!</v>
      </c>
      <c r="EW79" s="13" t="e">
        <f t="array" ref="EW79">INDEX(Table9[subaccount], SMALL(IF(EW$2=Table9[account], MATCH(ROW(Table9[account]), ROW(Table9[account]))), ROWS($EB$1:ET77)))</f>
        <v>#NUM!</v>
      </c>
      <c r="EX79" s="13" t="e">
        <f t="array" ref="EX79">INDEX(Table9[subaccount], SMALL(IF(EX$2=Table9[account], MATCH(ROW(Table9[account]), ROW(Table9[account]))), ROWS($EB$1:EU77)))</f>
        <v>#NUM!</v>
      </c>
      <c r="EY79" s="13" t="e">
        <f t="array" ref="EY79">INDEX(Table9[subaccount], SMALL(IF(EY$2=Table9[account], MATCH(ROW(Table9[account]), ROW(Table9[account]))), ROWS($EB$1:EV77)))</f>
        <v>#NUM!</v>
      </c>
      <c r="EZ79" s="13" t="e">
        <f t="array" ref="EZ79">INDEX(Table9[subaccount], SMALL(IF(EZ$2=Table9[account], MATCH(ROW(Table9[account]), ROW(Table9[account]))), ROWS($EB$1:EW77)))</f>
        <v>#NUM!</v>
      </c>
      <c r="FA79" s="13" t="e">
        <f t="array" ref="FA79">INDEX(Table9[subaccount], SMALL(IF(FA$2=Table9[account], MATCH(ROW(Table9[account]), ROW(Table9[account]))), ROWS($EB$1:EX77)))</f>
        <v>#NUM!</v>
      </c>
      <c r="FB79" s="13" t="e">
        <f t="array" ref="FB79">INDEX(Table9[subaccount], SMALL(IF(FB$2=Table9[account], MATCH(ROW(Table9[account]), ROW(Table9[account]))), ROWS($EB$1:EY77)))</f>
        <v>#NUM!</v>
      </c>
      <c r="FC79" s="13" t="e">
        <f t="array" ref="FC79">INDEX(Table9[subaccount], SMALL(IF(FC$2=Table9[account], MATCH(ROW(Table9[account]), ROW(Table9[account]))), ROWS($EB$1:EZ77)))</f>
        <v>#NUM!</v>
      </c>
      <c r="FD79" s="13" t="e">
        <f t="array" ref="FD79">INDEX(Table9[subaccount], SMALL(IF(FD$2=Table9[account], MATCH(ROW(Table9[account]), ROW(Table9[account]))), ROWS($EB$1:FA77)))</f>
        <v>#NUM!</v>
      </c>
      <c r="FE79" s="13" t="e">
        <f t="array" ref="FE79">INDEX(Table9[subaccount], SMALL(IF(FE$2=Table9[account], MATCH(ROW(Table9[account]), ROW(Table9[account]))), ROWS($EB$1:FB77)))</f>
        <v>#NUM!</v>
      </c>
      <c r="FF79" s="13" t="e">
        <f t="array" ref="FF79">INDEX(Table9[subaccount], SMALL(IF(FF$2=Table9[account], MATCH(ROW(Table9[account]), ROW(Table9[account]))), ROWS($EB$1:FC77)))</f>
        <v>#NUM!</v>
      </c>
      <c r="FG79" s="13" t="e">
        <f t="array" ref="FG79">INDEX(Table9[subaccount], SMALL(IF(FG$2=Table9[account], MATCH(ROW(Table9[account]), ROW(Table9[account]))), ROWS($EB$1:FD77)))</f>
        <v>#NUM!</v>
      </c>
      <c r="FH79" s="13" t="e">
        <f t="array" ref="FH79">INDEX(Table9[subaccount], SMALL(IF(FH$2=Table9[account], MATCH(ROW(Table9[account]), ROW(Table9[account]))), ROWS($EB$1:FE77)))</f>
        <v>#NUM!</v>
      </c>
      <c r="FI79" s="13" t="e">
        <f t="array" ref="FI79">INDEX(Table9[subaccount], SMALL(IF(FI$2=Table9[account], MATCH(ROW(Table9[account]), ROW(Table9[account]))), ROWS($EB$1:FF77)))</f>
        <v>#NUM!</v>
      </c>
      <c r="FJ79" s="13" t="e">
        <f t="array" ref="FJ79">INDEX(Table9[subaccount], SMALL(IF(FJ$2=Table9[account], MATCH(ROW(Table9[account]), ROW(Table9[account]))), ROWS($EB$1:FG77)))</f>
        <v>#NUM!</v>
      </c>
      <c r="FK79" s="13" t="e">
        <f t="array" ref="FK79">INDEX(Table9[subaccount], SMALL(IF(FK$2=Table9[account], MATCH(ROW(Table9[account]), ROW(Table9[account]))), ROWS($EB$1:FH77)))</f>
        <v>#NUM!</v>
      </c>
      <c r="FL79" s="13" t="e">
        <f t="array" ref="FL79">INDEX(Table9[subaccount], SMALL(IF(FL$2=Table9[account], MATCH(ROW(Table9[account]), ROW(Table9[account]))), ROWS($EB$1:FI77)))</f>
        <v>#NUM!</v>
      </c>
      <c r="FM79" s="13" t="e">
        <f t="array" ref="FM79">INDEX(Table9[subaccount], SMALL(IF(FM$2=Table9[account], MATCH(ROW(Table9[account]), ROW(Table9[account]))), ROWS($EB$1:FJ77)))</f>
        <v>#NUM!</v>
      </c>
      <c r="FN79" s="13" t="e">
        <f t="array" ref="FN79">INDEX(Table9[subaccount], SMALL(IF(FN$2=Table9[account], MATCH(ROW(Table9[account]), ROW(Table9[account]))), ROWS($EB$1:FK77)))</f>
        <v>#NUM!</v>
      </c>
      <c r="FO79" s="13" t="e">
        <f t="array" ref="FO79">INDEX(Table9[subaccount], SMALL(IF(FO$2=Table9[account], MATCH(ROW(Table9[account]), ROW(Table9[account]))), ROWS($EB$1:FL77)))</f>
        <v>#NUM!</v>
      </c>
      <c r="FP79" s="13" t="e">
        <f t="array" ref="FP79">INDEX(Table9[subaccount], SMALL(IF(FP$2=Table9[account], MATCH(ROW(Table9[account]), ROW(Table9[account]))), ROWS($EB$1:FM77)))</f>
        <v>#NUM!</v>
      </c>
      <c r="FQ79" s="13" t="e">
        <f t="array" ref="FQ79">INDEX(Table9[subaccount], SMALL(IF(FQ$2=Table9[account], MATCH(ROW(Table9[account]), ROW(Table9[account]))), ROWS($EB$1:FN77)))</f>
        <v>#NUM!</v>
      </c>
      <c r="FR79" s="13" t="e">
        <f t="array" ref="FR79">INDEX(Table9[subaccount], SMALL(IF(FR$2=Table9[account], MATCH(ROW(Table9[account]), ROW(Table9[account]))), ROWS($EB$1:FO77)))</f>
        <v>#NUM!</v>
      </c>
      <c r="FS79" s="13" t="e">
        <f t="array" ref="FS79">INDEX(Table9[subaccount], SMALL(IF(FS$2=Table9[account], MATCH(ROW(Table9[account]), ROW(Table9[account]))), ROWS($EB$1:FP77)))</f>
        <v>#NUM!</v>
      </c>
      <c r="FT79" s="13" t="e">
        <f t="array" ref="FT79">INDEX(Table9[subaccount], SMALL(IF(FT$2=Table9[account], MATCH(ROW(Table9[account]), ROW(Table9[account]))), ROWS($EB$1:FQ77)))</f>
        <v>#NUM!</v>
      </c>
      <c r="FU79" s="13" t="e">
        <f t="array" ref="FU79">INDEX(Table9[subaccount], SMALL(IF(FU$2=Table9[account], MATCH(ROW(Table9[account]), ROW(Table9[account]))), ROWS($EB$1:FR77)))</f>
        <v>#NUM!</v>
      </c>
      <c r="FV79" s="13" t="e">
        <f t="array" ref="FV79">INDEX(Table9[subaccount], SMALL(IF(FV$2=Table9[account], MATCH(ROW(Table9[account]), ROW(Table9[account]))), ROWS($EB$1:FS77)))</f>
        <v>#NUM!</v>
      </c>
      <c r="FW79" s="13" t="e">
        <f t="array" ref="FW79">INDEX(Table9[subaccount], SMALL(IF(FW$2=Table9[account], MATCH(ROW(Table9[account]), ROW(Table9[account]))), ROWS($EB$1:FT77)))</f>
        <v>#NUM!</v>
      </c>
      <c r="FX79" s="13" t="e">
        <f t="array" ref="FX79">INDEX(Table9[subaccount], SMALL(IF(FX$2=Table9[account], MATCH(ROW(Table9[account]), ROW(Table9[account]))), ROWS($EB$1:FU77)))</f>
        <v>#NUM!</v>
      </c>
      <c r="FY79" s="13" t="e">
        <f t="array" ref="FY79">INDEX(Table9[subaccount], SMALL(IF(FY$2=Table9[account], MATCH(ROW(Table9[account]), ROW(Table9[account]))), ROWS($EB$1:FV77)))</f>
        <v>#NUM!</v>
      </c>
      <c r="FZ79" s="13" t="e">
        <f t="array" ref="FZ79">INDEX(Table9[subaccount], SMALL(IF(FZ$2=Table9[account], MATCH(ROW(Table9[account]), ROW(Table9[account]))), ROWS($EB$1:FW77)))</f>
        <v>#NUM!</v>
      </c>
      <c r="GA79" s="13" t="e">
        <f t="array" ref="GA79">INDEX(Table9[subaccount], SMALL(IF(GA$2=Table9[account], MATCH(ROW(Table9[account]), ROW(Table9[account]))), ROWS($EB$1:FX77)))</f>
        <v>#NUM!</v>
      </c>
      <c r="GB79" s="13" t="e">
        <f t="array" ref="GB79">INDEX(Table9[subaccount], SMALL(IF(GB$2=Table9[account], MATCH(ROW(Table9[account]), ROW(Table9[account]))), ROWS($EB$1:FY77)))</f>
        <v>#NUM!</v>
      </c>
      <c r="GC79" s="13" t="e">
        <f t="array" ref="GC79">INDEX(Table9[subaccount], SMALL(IF(GC$2=Table9[account], MATCH(ROW(Table9[account]), ROW(Table9[account]))), ROWS($EB$1:FZ77)))</f>
        <v>#NUM!</v>
      </c>
      <c r="GD79" s="13" t="e">
        <f t="array" ref="GD79">INDEX(Table9[subaccount], SMALL(IF(GD$2=Table9[account], MATCH(ROW(Table9[account]), ROW(Table9[account]))), ROWS($EB$1:GA77)))</f>
        <v>#NUM!</v>
      </c>
      <c r="GE79" s="13" t="e">
        <f t="array" ref="GE79">INDEX(Table9[subaccount], SMALL(IF(GE$2=Table9[account], MATCH(ROW(Table9[account]), ROW(Table9[account]))), ROWS($EB$1:GB77)))</f>
        <v>#NUM!</v>
      </c>
      <c r="GF79" s="13" t="e">
        <f t="array" ref="GF79">INDEX(Table9[subaccount], SMALL(IF(GF$2=Table9[account], MATCH(ROW(Table9[account]), ROW(Table9[account]))), ROWS($EB$1:GC77)))</f>
        <v>#NUM!</v>
      </c>
      <c r="GG79" s="13" t="e">
        <f t="array" ref="GG79">INDEX(Table9[subaccount], SMALL(IF(GG$2=Table9[account], MATCH(ROW(Table9[account]), ROW(Table9[account]))), ROWS($EB$1:GD77)))</f>
        <v>#NUM!</v>
      </c>
      <c r="GH79" s="13" t="e">
        <f t="array" ref="GH79">INDEX(Table9[subaccount], SMALL(IF(GH$2=Table9[account], MATCH(ROW(Table9[account]), ROW(Table9[account]))), ROWS($EB$1:GE77)))</f>
        <v>#NUM!</v>
      </c>
      <c r="GI79" s="13" t="e">
        <f t="array" ref="GI79">INDEX(Table9[subaccount], SMALL(IF(GI$2=Table9[account], MATCH(ROW(Table9[account]), ROW(Table9[account]))), ROWS($EB$1:GF77)))</f>
        <v>#NUM!</v>
      </c>
      <c r="GJ79" s="13" t="e">
        <f t="array" ref="GJ79">INDEX(Table9[subaccount], SMALL(IF(GJ$2=Table9[account], MATCH(ROW(Table9[account]), ROW(Table9[account]))), ROWS($EB$1:GG77)))</f>
        <v>#NUM!</v>
      </c>
      <c r="GK79" s="13" t="e">
        <f t="array" ref="GK79">INDEX(Table9[subaccount], SMALL(IF(GK$2=Table9[account], MATCH(ROW(Table9[account]), ROW(Table9[account]))), ROWS($EB$1:GH77)))</f>
        <v>#NUM!</v>
      </c>
      <c r="GL79" s="13" t="e">
        <f t="array" ref="GL79">INDEX(Table9[subaccount], SMALL(IF(GL$2=Table9[account], MATCH(ROW(Table9[account]), ROW(Table9[account]))), ROWS($EB$1:GI77)))</f>
        <v>#NUM!</v>
      </c>
      <c r="GM79" s="13" t="e">
        <f t="array" ref="GM79">INDEX(Table9[subaccount], SMALL(IF(GM$2=Table9[account], MATCH(ROW(Table9[account]), ROW(Table9[account]))), ROWS($EB$1:GJ77)))</f>
        <v>#NUM!</v>
      </c>
      <c r="GN79" s="13" t="e">
        <f t="array" ref="GN79">INDEX(Table9[subaccount], SMALL(IF(GN$2=Table9[account], MATCH(ROW(Table9[account]), ROW(Table9[account]))), ROWS($EB$1:GK77)))</f>
        <v>#NUM!</v>
      </c>
      <c r="GO79" s="13" t="e">
        <f t="array" ref="GO79">INDEX(Table9[subaccount], SMALL(IF(GO$2=Table9[account], MATCH(ROW(Table9[account]), ROW(Table9[account]))), ROWS($EB$1:GL77)))</f>
        <v>#NUM!</v>
      </c>
      <c r="GP79" s="13" t="e">
        <f t="array" ref="GP79">INDEX(Table9[subaccount], SMALL(IF(GP$2=Table9[account], MATCH(ROW(Table9[account]), ROW(Table9[account]))), ROWS($EB$1:GM77)))</f>
        <v>#NUM!</v>
      </c>
      <c r="GQ79" s="13" t="e">
        <f t="array" ref="GQ79">INDEX(Table9[subaccount], SMALL(IF(GQ$2=Table9[account], MATCH(ROW(Table9[account]), ROW(Table9[account]))), ROWS($EB$1:GN77)))</f>
        <v>#NUM!</v>
      </c>
      <c r="GR79" s="13" t="e">
        <f t="array" ref="GR79">INDEX(Table9[subaccount], SMALL(IF(GR$2=Table9[account], MATCH(ROW(Table9[account]), ROW(Table9[account]))), ROWS($EB$1:GO77)))</f>
        <v>#NUM!</v>
      </c>
      <c r="GY79" s="13"/>
      <c r="GZ79" s="13"/>
      <c r="HA79" s="13"/>
      <c r="HC79" s="13" t="s">
        <v>418</v>
      </c>
      <c r="HD79" s="13" t="s">
        <v>517</v>
      </c>
      <c r="HF79" s="13" t="e">
        <f t="array" ref="HF79">INDEX(Table12[SKU], SMALL(IF(HF$2=Table12[Brand], MATCH(ROW(Table12[Brand]), ROW(Table12[Brand]))), ROWS($HC$1:HC77)))</f>
        <v>#NUM!</v>
      </c>
      <c r="HG79" s="13" t="e">
        <f t="array" ref="HG79">INDEX(Table12[SKU], SMALL(IF(HG$2=Table12[Brand], MATCH(ROW(Table12[Brand]), ROW(Table12[Brand]))), ROWS($HC$1:HD77)))</f>
        <v>#NUM!</v>
      </c>
      <c r="HH79" s="13" t="e">
        <f t="array" ref="HH79">INDEX(Table12[SKU], SMALL(IF(HH$2=Table12[Brand], MATCH(ROW(Table12[Brand]), ROW(Table12[Brand]))), ROWS($HC$1:HE77)))</f>
        <v>#NUM!</v>
      </c>
      <c r="HI79" s="13" t="e">
        <f t="array" ref="HI79">INDEX(Table12[SKU], SMALL(IF(HI$2=Table12[Brand], MATCH(ROW(Table12[Brand]), ROW(Table12[Brand]))), ROWS($HC$1:HF77)))</f>
        <v>#NUM!</v>
      </c>
      <c r="HJ79" s="13" t="e">
        <f t="array" ref="HJ79">INDEX(Table12[SKU], SMALL(IF(HJ$2=Table12[Brand], MATCH(ROW(Table12[Brand]), ROW(Table12[Brand]))), ROWS($HC$1:HG77)))</f>
        <v>#NUM!</v>
      </c>
      <c r="HK79" s="13" t="e">
        <f t="array" ref="HK79">INDEX(Table12[SKU], SMALL(IF(HK$2=Table12[Brand], MATCH(ROW(Table12[Brand]), ROW(Table12[Brand]))), ROWS($HC$1:HH77)))</f>
        <v>#NUM!</v>
      </c>
      <c r="HL79" s="13" t="e">
        <f t="array" ref="HL79">INDEX(Table12[SKU], SMALL(IF(HL$2=Table12[Brand], MATCH(ROW(Table12[Brand]), ROW(Table12[Brand]))), ROWS($HC$1:HI77)))</f>
        <v>#NUM!</v>
      </c>
      <c r="HM79" s="13" t="e">
        <f t="array" ref="HM79">INDEX(Table12[SKU], SMALL(IF(HM$2=Table12[Brand], MATCH(ROW(Table12[Brand]), ROW(Table12[Brand]))), ROWS($HC$1:HJ77)))</f>
        <v>#NUM!</v>
      </c>
      <c r="HN79" s="13" t="e">
        <f t="array" ref="HN79">INDEX(Table12[SKU], SMALL(IF(HN$2=Table12[Brand], MATCH(ROW(Table12[Brand]), ROW(Table12[Brand]))), ROWS($HC$1:HK77)))</f>
        <v>#NUM!</v>
      </c>
      <c r="HO79" s="13" t="e">
        <f t="array" ref="HO79">INDEX(Table12[SKU], SMALL(IF(HO$2=Table12[Brand], MATCH(ROW(Table12[Brand]), ROW(Table12[Brand]))), ROWS($HC$1:HL77)))</f>
        <v>#NUM!</v>
      </c>
      <c r="HP79" s="13" t="e">
        <f t="array" ref="HP79">INDEX(Table12[SKU], SMALL(IF(HP$2=Table12[Brand], MATCH(ROW(Table12[Brand]), ROW(Table12[Brand]))), ROWS($HC$1:HM77)))</f>
        <v>#NUM!</v>
      </c>
      <c r="HQ79" s="13" t="e">
        <f t="array" ref="HQ79">INDEX(Table12[SKU], SMALL(IF(HQ$2=Table12[Brand], MATCH(ROW(Table12[Brand]), ROW(Table12[Brand]))), ROWS($HC$1:HN77)))</f>
        <v>#NUM!</v>
      </c>
      <c r="HR79" s="13" t="e">
        <f t="array" ref="HR79">INDEX(Table12[SKU], SMALL(IF(HR$2=Table12[Brand], MATCH(ROW(Table12[Brand]), ROW(Table12[Brand]))), ROWS($HC$1:HO77)))</f>
        <v>#NUM!</v>
      </c>
      <c r="HS79" s="13" t="e">
        <f t="array" ref="HS79">INDEX(Table12[SKU], SMALL(IF(HS$2=Table12[Brand], MATCH(ROW(Table12[Brand]), ROW(Table12[Brand]))), ROWS($HC$1:HP77)))</f>
        <v>#NUM!</v>
      </c>
      <c r="HT79" s="13" t="e">
        <f t="array" ref="HT79">INDEX(Table12[SKU], SMALL(IF(HT$2=Table12[Brand], MATCH(ROW(Table12[Brand]), ROW(Table12[Brand]))), ROWS($HC$1:HQ77)))</f>
        <v>#NUM!</v>
      </c>
      <c r="HU79" s="13" t="e">
        <f t="array" ref="HU79">INDEX(Table12[SKU], SMALL(IF(HU$2=Table12[Brand], MATCH(ROW(Table12[Brand]), ROW(Table12[Brand]))), ROWS($HC$1:HR77)))</f>
        <v>#NUM!</v>
      </c>
      <c r="HV79" s="13" t="e">
        <f t="array" ref="HV79">INDEX(Table12[SKU], SMALL(IF(HV$2=Table12[Brand], MATCH(ROW(Table12[Brand]), ROW(Table12[Brand]))), ROWS($HC$1:HS77)))</f>
        <v>#NUM!</v>
      </c>
      <c r="HW79" s="13" t="e">
        <f t="array" ref="HW79">INDEX(Table12[SKU], SMALL(IF(HW$2=Table12[Brand], MATCH(ROW(Table12[Brand]), ROW(Table12[Brand]))), ROWS($HC$1:HT77)))</f>
        <v>#NUM!</v>
      </c>
      <c r="HX79" s="13" t="e">
        <f t="array" ref="HX79">INDEX(Table12[SKU], SMALL(IF(HX$2=Table12[Brand], MATCH(ROW(Table12[Brand]), ROW(Table12[Brand]))), ROWS($HC$1:HU77)))</f>
        <v>#NUM!</v>
      </c>
      <c r="HY79" s="13" t="e">
        <f t="array" ref="HY79">INDEX(Table12[SKU], SMALL(IF(HY$2=Table12[Brand], MATCH(ROW(Table12[Brand]), ROW(Table12[Brand]))), ROWS($HC$1:HV77)))</f>
        <v>#NUM!</v>
      </c>
      <c r="HZ79" s="13" t="e">
        <f t="array" ref="HZ79">INDEX(Table12[SKU], SMALL(IF(HZ$2=Table12[Brand], MATCH(ROW(Table12[Brand]), ROW(Table12[Brand]))), ROWS($HC$1:HW77)))</f>
        <v>#NUM!</v>
      </c>
      <c r="IA79" s="13" t="e">
        <f t="array" ref="IA79">INDEX(Table12[SKU], SMALL(IF(IA$2=Table12[Brand], MATCH(ROW(Table12[Brand]), ROW(Table12[Brand]))), ROWS($HC$1:HX77)))</f>
        <v>#NUM!</v>
      </c>
      <c r="IB79" s="13" t="e">
        <f t="array" ref="IB79">INDEX(Table12[SKU], SMALL(IF(IB$2=Table12[Brand], MATCH(ROW(Table12[Brand]), ROW(Table12[Brand]))), ROWS($HC$1:HY77)))</f>
        <v>#NUM!</v>
      </c>
      <c r="IC79" s="13" t="e">
        <f t="array" ref="IC79">INDEX(Table12[SKU], SMALL(IF(IC$2=Table12[Brand], MATCH(ROW(Table12[Brand]), ROW(Table12[Brand]))), ROWS($HC$1:HZ77)))</f>
        <v>#NUM!</v>
      </c>
      <c r="ID79" s="13" t="e">
        <f t="array" ref="ID79">INDEX(Table12[SKU], SMALL(IF(ID$2=Table12[Brand], MATCH(ROW(Table12[Brand]), ROW(Table12[Brand]))), ROWS($HC$1:IA77)))</f>
        <v>#NUM!</v>
      </c>
      <c r="IE79" s="13" t="e">
        <f t="array" ref="IE79">INDEX(Table12[SKU], SMALL(IF(IE$2=Table12[Brand], MATCH(ROW(Table12[Brand]), ROW(Table12[Brand]))), ROWS($HC$1:IB77)))</f>
        <v>#NUM!</v>
      </c>
      <c r="IF79" s="13" t="e">
        <f t="array" ref="IF79">INDEX(Table12[SKU], SMALL(IF(IF$2=Table12[Brand], MATCH(ROW(Table12[Brand]), ROW(Table12[Brand]))), ROWS($HC$1:IC77)))</f>
        <v>#NUM!</v>
      </c>
      <c r="IG79" s="13" t="e">
        <f t="array" ref="IG79">INDEX(Table12[SKU], SMALL(IF(IG$2=Table12[Brand], MATCH(ROW(Table12[Brand]), ROW(Table12[Brand]))), ROWS($HC$1:ID77)))</f>
        <v>#NUM!</v>
      </c>
      <c r="IH79" s="13" t="e">
        <f t="array" ref="IH79">INDEX(Table12[SKU], SMALL(IF(IH$2=Table12[Brand], MATCH(ROW(Table12[Brand]), ROW(Table12[Brand]))), ROWS($HC$1:IE77)))</f>
        <v>#NUM!</v>
      </c>
      <c r="II79" s="13" t="e">
        <f t="array" ref="II79">INDEX(Table12[SKU], SMALL(IF(II$2=Table12[Brand], MATCH(ROW(Table12[Brand]), ROW(Table12[Brand]))), ROWS($HC$1:IF77)))</f>
        <v>#NUM!</v>
      </c>
      <c r="IJ79" s="13" t="e">
        <f t="array" ref="IJ79">INDEX(Table12[SKU], SMALL(IF(IJ$2=Table12[Brand], MATCH(ROW(Table12[Brand]), ROW(Table12[Brand]))), ROWS($HC$1:IG77)))</f>
        <v>#NUM!</v>
      </c>
      <c r="IL79" t="s">
        <v>418</v>
      </c>
      <c r="IM79" t="s">
        <v>517</v>
      </c>
      <c r="IN79" s="13">
        <f t="shared" si="1"/>
        <v>0</v>
      </c>
    </row>
    <row r="80" spans="33:248">
      <c r="AG80" s="2" t="s">
        <v>124</v>
      </c>
      <c r="AH80" s="3" t="s">
        <v>72</v>
      </c>
      <c r="AJ80" s="13" t="e" cm="1">
        <f t="array" ref="AJ80">INDEX(Table4[activity], SMALL(IF(AJ$2=Table4[subcategory], MATCH(ROW(Table4[subcategory]), ROW(Table4[subcategory]))), ROWS($AG$1:AG78)))</f>
        <v>#NUM!</v>
      </c>
      <c r="AK80" s="13" t="e" cm="1">
        <f t="array" ref="AK80">INDEX(Table4[activity], SMALL(IF(AK$2=Table4[subcategory], MATCH(ROW(Table4[subcategory]), ROW(Table4[subcategory]))), ROWS($AG$1:AH78)))</f>
        <v>#NUM!</v>
      </c>
      <c r="AL80" s="13" t="e" cm="1">
        <f t="array" ref="AL80">INDEX(Table4[activity], SMALL(IF(AL$2=Table4[subcategory], MATCH(ROW(Table4[subcategory]), ROW(Table4[subcategory]))), ROWS($AG$1:AI78)))</f>
        <v>#NUM!</v>
      </c>
      <c r="AM80" s="13" t="e" cm="1">
        <f t="array" ref="AM80">INDEX(Table4[activity], SMALL(IF(AM$2=Table4[subcategory], MATCH(ROW(Table4[subcategory]), ROW(Table4[subcategory]))), ROWS($AG$1:AJ78)))</f>
        <v>#NUM!</v>
      </c>
      <c r="AN80" s="13" t="e" cm="1">
        <f t="array" ref="AN80">INDEX(Table4[activity], SMALL(IF(AN$2=Table4[subcategory], MATCH(ROW(Table4[subcategory]), ROW(Table4[subcategory]))), ROWS($AG$1:AK78)))</f>
        <v>#NUM!</v>
      </c>
      <c r="AO80" s="13" t="e" cm="1">
        <f t="array" ref="AO80">INDEX(Table4[activity], SMALL(IF(AO$2=Table4[subcategory], MATCH(ROW(Table4[subcategory]), ROW(Table4[subcategory]))), ROWS($AG$1:AL78)))</f>
        <v>#NUM!</v>
      </c>
      <c r="AP80" s="13" t="e" cm="1">
        <f t="array" ref="AP80">INDEX(Table4[activity], SMALL(IF(AP$2=Table4[subcategory], MATCH(ROW(Table4[subcategory]), ROW(Table4[subcategory]))), ROWS($AG$1:AM78)))</f>
        <v>#NUM!</v>
      </c>
      <c r="AQ80" s="13" t="e" cm="1">
        <f t="array" ref="AQ80">INDEX(Table4[activity], SMALL(IF(AQ$2=Table4[subcategory], MATCH(ROW(Table4[subcategory]), ROW(Table4[subcategory]))), ROWS($AG$1:AN78)))</f>
        <v>#NUM!</v>
      </c>
      <c r="AR80" s="13" t="e" cm="1">
        <f t="array" ref="AR80">INDEX(Table4[activity], SMALL(IF(AR$2=Table4[subcategory], MATCH(ROW(Table4[subcategory]), ROW(Table4[subcategory]))), ROWS($AG$1:AO78)))</f>
        <v>#NUM!</v>
      </c>
      <c r="AS80" s="13" t="e" cm="1">
        <f t="array" ref="AS80">INDEX(Table4[activity], SMALL(IF(AS$2=Table4[subcategory], MATCH(ROW(Table4[subcategory]), ROW(Table4[subcategory]))), ROWS($AG$1:AP78)))</f>
        <v>#NUM!</v>
      </c>
      <c r="AT80" s="13" t="e" cm="1">
        <f t="array" ref="AT80">INDEX(Table4[activity], SMALL(IF(AT$2=Table4[subcategory], MATCH(ROW(Table4[subcategory]), ROW(Table4[subcategory]))), ROWS($AG$1:AQ78)))</f>
        <v>#NUM!</v>
      </c>
      <c r="AU80" s="13" t="e" cm="1">
        <f t="array" ref="AU80">INDEX(Table4[activity], SMALL(IF(AU$2=Table4[subcategory], MATCH(ROW(Table4[subcategory]), ROW(Table4[subcategory]))), ROWS($AG$1:AR78)))</f>
        <v>#NUM!</v>
      </c>
      <c r="AV80" s="13" t="e" cm="1">
        <f t="array" ref="AV80">INDEX(Table4[activity], SMALL(IF(AV$2=Table4[subcategory], MATCH(ROW(Table4[subcategory]), ROW(Table4[subcategory]))), ROWS($AG$1:AS78)))</f>
        <v>#NUM!</v>
      </c>
      <c r="AW80" s="13" t="e" cm="1">
        <f t="array" ref="AW80">INDEX(Table4[activity], SMALL(IF(AW$2=Table4[subcategory], MATCH(ROW(Table4[subcategory]), ROW(Table4[subcategory]))), ROWS($AG$1:AT78)))</f>
        <v>#NUM!</v>
      </c>
      <c r="AX80" s="13" t="e" cm="1">
        <f t="array" ref="AX80">INDEX(Table4[activity], SMALL(IF(AX$2=Table4[subcategory], MATCH(ROW(Table4[subcategory]), ROW(Table4[subcategory]))), ROWS($AG$1:AU78)))</f>
        <v>#NUM!</v>
      </c>
      <c r="AY80" s="13" t="e" cm="1">
        <f t="array" ref="AY80">INDEX(Table4[activity], SMALL(IF(AY$2=Table4[subcategory], MATCH(ROW(Table4[subcategory]), ROW(Table4[subcategory]))), ROWS($AG$1:AV78)))</f>
        <v>#NUM!</v>
      </c>
      <c r="AZ80" s="13" t="e" cm="1">
        <f t="array" ref="AZ80">INDEX(Table4[activity], SMALL(IF(AZ$2=Table4[subcategory], MATCH(ROW(Table4[subcategory]), ROW(Table4[subcategory]))), ROWS($AG$1:AW78)))</f>
        <v>#NUM!</v>
      </c>
      <c r="BA80" s="13" t="e" cm="1">
        <f t="array" ref="BA80">INDEX(Table4[activity], SMALL(IF(BA$2=Table4[subcategory], MATCH(ROW(Table4[subcategory]), ROW(Table4[subcategory]))), ROWS($AG$1:AX78)))</f>
        <v>#NUM!</v>
      </c>
      <c r="BB80" s="13" t="e" cm="1">
        <f t="array" ref="BB80">INDEX(Table4[activity], SMALL(IF(BB$2=Table4[subcategory], MATCH(ROW(Table4[subcategory]), ROW(Table4[subcategory]))), ROWS($AG$1:AY78)))</f>
        <v>#NUM!</v>
      </c>
      <c r="BD80" s="13" t="s">
        <v>92</v>
      </c>
      <c r="BE80" s="13" t="s">
        <v>63</v>
      </c>
      <c r="BG80" s="13" t="e">
        <f t="array" ref="BG80">INDEX(Table5[subactivity], SMALL(IF(BG$2=Table5[activity], MATCH(ROW(Table5[activity]), ROW(Table5[activity]))), ROWS($BD$1:BD78)))</f>
        <v>#NUM!</v>
      </c>
      <c r="BH80" s="13" t="e">
        <f t="array" ref="BH80">INDEX(Table5[subactivity], SMALL(IF(BH$2=Table5[activity], MATCH(ROW(Table5[activity]), ROW(Table5[activity]))), ROWS($BD$1:BE78)))</f>
        <v>#NUM!</v>
      </c>
      <c r="BI80" s="13" t="e">
        <f t="array" ref="BI80">INDEX(Table5[subactivity], SMALL(IF(BI$2=Table5[activity], MATCH(ROW(Table5[activity]), ROW(Table5[activity]))), ROWS($BD$1:BF78)))</f>
        <v>#NUM!</v>
      </c>
      <c r="BJ80" s="13" t="e">
        <f t="array" ref="BJ80">INDEX(Table5[subactivity], SMALL(IF(BJ$2=Table5[activity], MATCH(ROW(Table5[activity]), ROW(Table5[activity]))), ROWS($BD$1:BG78)))</f>
        <v>#NUM!</v>
      </c>
      <c r="BK80" s="13" t="e">
        <f t="array" ref="BK80">INDEX(Table5[subactivity], SMALL(IF(BK$2=Table5[activity], MATCH(ROW(Table5[activity]), ROW(Table5[activity]))), ROWS($BD$1:BH78)))</f>
        <v>#NUM!</v>
      </c>
      <c r="BL80" s="13" t="e">
        <f t="array" ref="BL80">INDEX(Table5[subactivity], SMALL(IF(BL$2=Table5[activity], MATCH(ROW(Table5[activity]), ROW(Table5[activity]))), ROWS($BD$1:BI78)))</f>
        <v>#NUM!</v>
      </c>
      <c r="BM80" s="13" t="e">
        <f t="array" ref="BM80">INDEX(Table5[subactivity], SMALL(IF(BM$2=Table5[activity], MATCH(ROW(Table5[activity]), ROW(Table5[activity]))), ROWS($BD$1:BJ78)))</f>
        <v>#NUM!</v>
      </c>
      <c r="BN80" s="13" t="e">
        <f t="array" ref="BN80">INDEX(Table5[subactivity], SMALL(IF(BN$2=Table5[activity], MATCH(ROW(Table5[activity]), ROW(Table5[activity]))), ROWS($BD$1:BK78)))</f>
        <v>#NUM!</v>
      </c>
      <c r="BO80" s="13" t="e">
        <f t="array" ref="BO80">INDEX(Table5[subactivity], SMALL(IF(BO$2=Table5[activity], MATCH(ROW(Table5[activity]), ROW(Table5[activity]))), ROWS($BD$1:BL78)))</f>
        <v>#NUM!</v>
      </c>
      <c r="BP80" s="13" t="e">
        <f t="array" ref="BP80">INDEX(Table5[subactivity], SMALL(IF(BP$2=Table5[activity], MATCH(ROW(Table5[activity]), ROW(Table5[activity]))), ROWS($BD$1:BM78)))</f>
        <v>#NUM!</v>
      </c>
      <c r="BQ80" s="13" t="e">
        <f t="array" ref="BQ80">INDEX(Table5[subactivity], SMALL(IF(BQ$2=Table5[activity], MATCH(ROW(Table5[activity]), ROW(Table5[activity]))), ROWS($BD$1:BN78)))</f>
        <v>#NUM!</v>
      </c>
      <c r="BR80" s="13" t="e">
        <f t="array" ref="BR80">INDEX(Table5[subactivity], SMALL(IF(BR$2=Table5[activity], MATCH(ROW(Table5[activity]), ROW(Table5[activity]))), ROWS($BD$1:BO78)))</f>
        <v>#NUM!</v>
      </c>
      <c r="BS80" s="13" t="e">
        <f t="array" ref="BS80">INDEX(Table5[subactivity], SMALL(IF(BS$2=Table5[activity], MATCH(ROW(Table5[activity]), ROW(Table5[activity]))), ROWS($BD$1:BP78)))</f>
        <v>#NUM!</v>
      </c>
      <c r="BT80" s="13" t="e">
        <f t="array" ref="BT80">INDEX(Table5[subactivity], SMALL(IF(BT$2=Table5[activity], MATCH(ROW(Table5[activity]), ROW(Table5[activity]))), ROWS($BD$1:BQ78)))</f>
        <v>#NUM!</v>
      </c>
      <c r="BU80" s="13" t="e">
        <f t="array" ref="BU80">INDEX(Table5[subactivity], SMALL(IF(BU$2=Table5[activity], MATCH(ROW(Table5[activity]), ROW(Table5[activity]))), ROWS($BD$1:BR78)))</f>
        <v>#NUM!</v>
      </c>
      <c r="BV80" s="13" t="e">
        <f t="array" ref="BV80">INDEX(Table5[subactivity], SMALL(IF(BV$2=Table5[activity], MATCH(ROW(Table5[activity]), ROW(Table5[activity]))), ROWS($BD$1:BS78)))</f>
        <v>#NUM!</v>
      </c>
      <c r="BW80" s="13" t="e">
        <f t="array" ref="BW80">INDEX(Table5[subactivity], SMALL(IF(BW$2=Table5[activity], MATCH(ROW(Table5[activity]), ROW(Table5[activity]))), ROWS($BD$1:BT78)))</f>
        <v>#NUM!</v>
      </c>
      <c r="BX80" s="13" t="e">
        <f t="array" ref="BX80">INDEX(Table5[subactivity], SMALL(IF(BX$2=Table5[activity], MATCH(ROW(Table5[activity]), ROW(Table5[activity]))), ROWS($BD$1:BU78)))</f>
        <v>#NUM!</v>
      </c>
      <c r="BY80" s="13" t="e">
        <f t="array" ref="BY80">INDEX(Table5[subactivity], SMALL(IF(BY$2=Table5[activity], MATCH(ROW(Table5[activity]), ROW(Table5[activity]))), ROWS($BD$1:BV78)))</f>
        <v>#NUM!</v>
      </c>
      <c r="BZ80" s="13" t="e">
        <f t="array" ref="BZ80">INDEX(Table5[subactivity], SMALL(IF(BZ$2=Table5[activity], MATCH(ROW(Table5[activity]), ROW(Table5[activity]))), ROWS($BD$1:BW78)))</f>
        <v>#NUM!</v>
      </c>
      <c r="CA80" s="13" t="e">
        <f t="array" ref="CA80">INDEX(Table5[subactivity], SMALL(IF(CA$2=Table5[activity], MATCH(ROW(Table5[activity]), ROW(Table5[activity]))), ROWS($BD$1:BX78)))</f>
        <v>#NUM!</v>
      </c>
      <c r="CB80" s="13" t="e">
        <f t="array" ref="CB80">INDEX(Table5[subactivity], SMALL(IF(CB$2=Table5[activity], MATCH(ROW(Table5[activity]), ROW(Table5[activity]))), ROWS($BD$1:BY78)))</f>
        <v>#NUM!</v>
      </c>
      <c r="CC80" s="13" t="e">
        <f t="array" ref="CC80">INDEX(Table5[subactivity], SMALL(IF(CC$2=Table5[activity], MATCH(ROW(Table5[activity]), ROW(Table5[activity]))), ROWS($BD$1:BZ78)))</f>
        <v>#NUM!</v>
      </c>
      <c r="CD80" s="13" t="e">
        <f t="array" ref="CD80">INDEX(Table5[subactivity], SMALL(IF(CD$2=Table5[activity], MATCH(ROW(Table5[activity]), ROW(Table5[activity]))), ROWS($BD$1:CA78)))</f>
        <v>#NUM!</v>
      </c>
      <c r="CE80" s="13" t="e">
        <f t="array" ref="CE80">INDEX(Table5[subactivity], SMALL(IF(CE$2=Table5[activity], MATCH(ROW(Table5[activity]), ROW(Table5[activity]))), ROWS($BD$1:CB78)))</f>
        <v>#NUM!</v>
      </c>
      <c r="CF80" s="13" t="e">
        <f t="array" ref="CF80">INDEX(Table5[subactivity], SMALL(IF(CF$2=Table5[activity], MATCH(ROW(Table5[activity]), ROW(Table5[activity]))), ROWS($BD$1:CC78)))</f>
        <v>#NUM!</v>
      </c>
      <c r="CG80" s="13" t="e">
        <f t="array" ref="CG80">INDEX(Table5[subactivity], SMALL(IF(CG$2=Table5[activity], MATCH(ROW(Table5[activity]), ROW(Table5[activity]))), ROWS($BD$1:CD78)))</f>
        <v>#NUM!</v>
      </c>
      <c r="CH80" s="13" t="e">
        <f t="array" ref="CH80">INDEX(Table5[subactivity], SMALL(IF(CH$2=Table5[activity], MATCH(ROW(Table5[activity]), ROW(Table5[activity]))), ROWS($BD$1:CE78)))</f>
        <v>#NUM!</v>
      </c>
      <c r="CI80" s="13" t="e">
        <f t="array" ref="CI80">INDEX(Table5[subactivity], SMALL(IF(CI$2=Table5[activity], MATCH(ROW(Table5[activity]), ROW(Table5[activity]))), ROWS($BD$1:CF78)))</f>
        <v>#NUM!</v>
      </c>
      <c r="CJ80" s="13" t="e">
        <f t="array" ref="CJ80">INDEX(Table5[subactivity], SMALL(IF(CJ$2=Table5[activity], MATCH(ROW(Table5[activity]), ROW(Table5[activity]))), ROWS($BD$1:CG78)))</f>
        <v>#NUM!</v>
      </c>
      <c r="CK80" s="13" t="e">
        <f t="array" ref="CK80">INDEX(Table5[subactivity], SMALL(IF(CK$2=Table5[activity], MATCH(ROW(Table5[activity]), ROW(Table5[activity]))), ROWS($BD$1:CH78)))</f>
        <v>#NUM!</v>
      </c>
      <c r="CL80" s="13" t="e">
        <f t="array" ref="CL80">INDEX(Table5[subactivity], SMALL(IF(CL$2=Table5[activity], MATCH(ROW(Table5[activity]), ROW(Table5[activity]))), ROWS($BD$1:CI78)))</f>
        <v>#NUM!</v>
      </c>
      <c r="CM80" s="13" t="e">
        <f t="array" ref="CM80">INDEX(Table5[subactivity], SMALL(IF(CM$2=Table5[activity], MATCH(ROW(Table5[activity]), ROW(Table5[activity]))), ROWS($BD$1:CJ78)))</f>
        <v>#NUM!</v>
      </c>
      <c r="CN80" s="13" t="e">
        <f t="array" ref="CN80">INDEX(Table5[subactivity], SMALL(IF(CN$2=Table5[activity], MATCH(ROW(Table5[activity]), ROW(Table5[activity]))), ROWS($BD$1:CK78)))</f>
        <v>#NUM!</v>
      </c>
      <c r="CO80" s="13" t="e">
        <f t="array" ref="CO80">INDEX(Table5[subactivity], SMALL(IF(CO$2=Table5[activity], MATCH(ROW(Table5[activity]), ROW(Table5[activity]))), ROWS($BD$1:CL78)))</f>
        <v>#NUM!</v>
      </c>
      <c r="CP80" s="13" t="e">
        <f t="array" ref="CP80">INDEX(Table5[subactivity], SMALL(IF(CP$2=Table5[activity], MATCH(ROW(Table5[activity]), ROW(Table5[activity]))), ROWS($BD$1:CM78)))</f>
        <v>#NUM!</v>
      </c>
      <c r="EB80" s="13" t="s">
        <v>181</v>
      </c>
      <c r="EC80" s="13" t="s">
        <v>267</v>
      </c>
      <c r="EE80" s="13" t="e">
        <f t="array" ref="EE80">INDEX(Table9[subaccount], SMALL(IF(EE$2=Table9[account], MATCH(ROW(Table9[account]), ROW(Table9[account]))), ROWS($EB$1:EB78)))</f>
        <v>#NUM!</v>
      </c>
      <c r="EF80" s="13" t="e">
        <f t="array" ref="EF80">INDEX(Table9[subaccount], SMALL(IF(EF$2=Table9[account], MATCH(ROW(Table9[account]), ROW(Table9[account]))), ROWS($EB$1:EC78)))</f>
        <v>#NUM!</v>
      </c>
      <c r="EG80" s="13" t="e">
        <f t="array" ref="EG80">INDEX(Table9[subaccount], SMALL(IF(EG$2=Table9[account], MATCH(ROW(Table9[account]), ROW(Table9[account]))), ROWS($EB$1:ED78)))</f>
        <v>#NUM!</v>
      </c>
      <c r="EH80" s="13" t="e">
        <f t="array" ref="EH80">INDEX(Table9[subaccount], SMALL(IF(EH$2=Table9[account], MATCH(ROW(Table9[account]), ROW(Table9[account]))), ROWS($EB$1:EE78)))</f>
        <v>#NUM!</v>
      </c>
      <c r="EI80" s="13" t="e">
        <f t="array" ref="EI80">INDEX(Table9[subaccount], SMALL(IF(EI$2=Table9[account], MATCH(ROW(Table9[account]), ROW(Table9[account]))), ROWS($EB$1:EF78)))</f>
        <v>#NUM!</v>
      </c>
      <c r="EJ80" s="13" t="e">
        <f t="array" ref="EJ80">INDEX(Table9[subaccount], SMALL(IF(EJ$2=Table9[account], MATCH(ROW(Table9[account]), ROW(Table9[account]))), ROWS($EB$1:EG78)))</f>
        <v>#NUM!</v>
      </c>
      <c r="EK80" s="13" t="e">
        <f t="array" ref="EK80">INDEX(Table9[subaccount], SMALL(IF(EK$2=Table9[account], MATCH(ROW(Table9[account]), ROW(Table9[account]))), ROWS($EB$1:EH78)))</f>
        <v>#NUM!</v>
      </c>
      <c r="EL80" s="13" t="e">
        <f t="array" ref="EL80">INDEX(Table9[subaccount], SMALL(IF(EL$2=Table9[account], MATCH(ROW(Table9[account]), ROW(Table9[account]))), ROWS($EB$1:EI78)))</f>
        <v>#NUM!</v>
      </c>
      <c r="EM80" s="13" t="e">
        <f t="array" ref="EM80">INDEX(Table9[subaccount], SMALL(IF(EM$2=Table9[account], MATCH(ROW(Table9[account]), ROW(Table9[account]))), ROWS($EB$1:EJ78)))</f>
        <v>#NUM!</v>
      </c>
      <c r="EN80" s="13" t="e">
        <f t="array" ref="EN80">INDEX(Table9[subaccount], SMALL(IF(EN$2=Table9[account], MATCH(ROW(Table9[account]), ROW(Table9[account]))), ROWS($EB$1:EK78)))</f>
        <v>#NUM!</v>
      </c>
      <c r="EO80" s="13" t="e">
        <f t="array" ref="EO80">INDEX(Table9[subaccount], SMALL(IF(EO$2=Table9[account], MATCH(ROW(Table9[account]), ROW(Table9[account]))), ROWS($EB$1:EL78)))</f>
        <v>#NUM!</v>
      </c>
      <c r="EP80" s="13" t="e">
        <f t="array" ref="EP80">INDEX(Table9[subaccount], SMALL(IF(EP$2=Table9[account], MATCH(ROW(Table9[account]), ROW(Table9[account]))), ROWS($EB$1:EM78)))</f>
        <v>#NUM!</v>
      </c>
      <c r="EQ80" s="13" t="e">
        <f t="array" ref="EQ80">INDEX(Table9[subaccount], SMALL(IF(EQ$2=Table9[account], MATCH(ROW(Table9[account]), ROW(Table9[account]))), ROWS($EB$1:EN78)))</f>
        <v>#NUM!</v>
      </c>
      <c r="ER80" s="13" t="e">
        <f t="array" ref="ER80">INDEX(Table9[subaccount], SMALL(IF(ER$2=Table9[account], MATCH(ROW(Table9[account]), ROW(Table9[account]))), ROWS($EB$1:EO78)))</f>
        <v>#NUM!</v>
      </c>
      <c r="ES80" s="13" t="e">
        <f t="array" ref="ES80">INDEX(Table9[subaccount], SMALL(IF(ES$2=Table9[account], MATCH(ROW(Table9[account]), ROW(Table9[account]))), ROWS($EB$1:EP78)))</f>
        <v>#NUM!</v>
      </c>
      <c r="ET80" s="13" t="e">
        <f t="array" ref="ET80">INDEX(Table9[subaccount], SMALL(IF(ET$2=Table9[account], MATCH(ROW(Table9[account]), ROW(Table9[account]))), ROWS($EB$1:EQ78)))</f>
        <v>#NUM!</v>
      </c>
      <c r="EU80" s="13" t="e">
        <f t="array" ref="EU80">INDEX(Table9[subaccount], SMALL(IF(EU$2=Table9[account], MATCH(ROW(Table9[account]), ROW(Table9[account]))), ROWS($EB$1:ER78)))</f>
        <v>#NUM!</v>
      </c>
      <c r="EV80" s="13" t="e">
        <f t="array" ref="EV80">INDEX(Table9[subaccount], SMALL(IF(EV$2=Table9[account], MATCH(ROW(Table9[account]), ROW(Table9[account]))), ROWS($EB$1:ES78)))</f>
        <v>#NUM!</v>
      </c>
      <c r="EW80" s="13" t="e">
        <f t="array" ref="EW80">INDEX(Table9[subaccount], SMALL(IF(EW$2=Table9[account], MATCH(ROW(Table9[account]), ROW(Table9[account]))), ROWS($EB$1:ET78)))</f>
        <v>#NUM!</v>
      </c>
      <c r="EX80" s="13" t="e">
        <f t="array" ref="EX80">INDEX(Table9[subaccount], SMALL(IF(EX$2=Table9[account], MATCH(ROW(Table9[account]), ROW(Table9[account]))), ROWS($EB$1:EU78)))</f>
        <v>#NUM!</v>
      </c>
      <c r="EY80" s="13" t="e">
        <f t="array" ref="EY80">INDEX(Table9[subaccount], SMALL(IF(EY$2=Table9[account], MATCH(ROW(Table9[account]), ROW(Table9[account]))), ROWS($EB$1:EV78)))</f>
        <v>#NUM!</v>
      </c>
      <c r="EZ80" s="13" t="e">
        <f t="array" ref="EZ80">INDEX(Table9[subaccount], SMALL(IF(EZ$2=Table9[account], MATCH(ROW(Table9[account]), ROW(Table9[account]))), ROWS($EB$1:EW78)))</f>
        <v>#NUM!</v>
      </c>
      <c r="FA80" s="13" t="e">
        <f t="array" ref="FA80">INDEX(Table9[subaccount], SMALL(IF(FA$2=Table9[account], MATCH(ROW(Table9[account]), ROW(Table9[account]))), ROWS($EB$1:EX78)))</f>
        <v>#NUM!</v>
      </c>
      <c r="FB80" s="13" t="e">
        <f t="array" ref="FB80">INDEX(Table9[subaccount], SMALL(IF(FB$2=Table9[account], MATCH(ROW(Table9[account]), ROW(Table9[account]))), ROWS($EB$1:EY78)))</f>
        <v>#NUM!</v>
      </c>
      <c r="FC80" s="13" t="e">
        <f t="array" ref="FC80">INDEX(Table9[subaccount], SMALL(IF(FC$2=Table9[account], MATCH(ROW(Table9[account]), ROW(Table9[account]))), ROWS($EB$1:EZ78)))</f>
        <v>#NUM!</v>
      </c>
      <c r="FD80" s="13" t="e">
        <f t="array" ref="FD80">INDEX(Table9[subaccount], SMALL(IF(FD$2=Table9[account], MATCH(ROW(Table9[account]), ROW(Table9[account]))), ROWS($EB$1:FA78)))</f>
        <v>#NUM!</v>
      </c>
      <c r="FE80" s="13" t="e">
        <f t="array" ref="FE80">INDEX(Table9[subaccount], SMALL(IF(FE$2=Table9[account], MATCH(ROW(Table9[account]), ROW(Table9[account]))), ROWS($EB$1:FB78)))</f>
        <v>#NUM!</v>
      </c>
      <c r="FF80" s="13" t="e">
        <f t="array" ref="FF80">INDEX(Table9[subaccount], SMALL(IF(FF$2=Table9[account], MATCH(ROW(Table9[account]), ROW(Table9[account]))), ROWS($EB$1:FC78)))</f>
        <v>#NUM!</v>
      </c>
      <c r="FG80" s="13" t="e">
        <f t="array" ref="FG80">INDEX(Table9[subaccount], SMALL(IF(FG$2=Table9[account], MATCH(ROW(Table9[account]), ROW(Table9[account]))), ROWS($EB$1:FD78)))</f>
        <v>#NUM!</v>
      </c>
      <c r="FH80" s="13" t="e">
        <f t="array" ref="FH80">INDEX(Table9[subaccount], SMALL(IF(FH$2=Table9[account], MATCH(ROW(Table9[account]), ROW(Table9[account]))), ROWS($EB$1:FE78)))</f>
        <v>#NUM!</v>
      </c>
      <c r="FI80" s="13" t="e">
        <f t="array" ref="FI80">INDEX(Table9[subaccount], SMALL(IF(FI$2=Table9[account], MATCH(ROW(Table9[account]), ROW(Table9[account]))), ROWS($EB$1:FF78)))</f>
        <v>#NUM!</v>
      </c>
      <c r="FJ80" s="13" t="e">
        <f t="array" ref="FJ80">INDEX(Table9[subaccount], SMALL(IF(FJ$2=Table9[account], MATCH(ROW(Table9[account]), ROW(Table9[account]))), ROWS($EB$1:FG78)))</f>
        <v>#NUM!</v>
      </c>
      <c r="FK80" s="13" t="e">
        <f t="array" ref="FK80">INDEX(Table9[subaccount], SMALL(IF(FK$2=Table9[account], MATCH(ROW(Table9[account]), ROW(Table9[account]))), ROWS($EB$1:FH78)))</f>
        <v>#NUM!</v>
      </c>
      <c r="FL80" s="13" t="e">
        <f t="array" ref="FL80">INDEX(Table9[subaccount], SMALL(IF(FL$2=Table9[account], MATCH(ROW(Table9[account]), ROW(Table9[account]))), ROWS($EB$1:FI78)))</f>
        <v>#NUM!</v>
      </c>
      <c r="FM80" s="13" t="e">
        <f t="array" ref="FM80">INDEX(Table9[subaccount], SMALL(IF(FM$2=Table9[account], MATCH(ROW(Table9[account]), ROW(Table9[account]))), ROWS($EB$1:FJ78)))</f>
        <v>#NUM!</v>
      </c>
      <c r="FN80" s="13" t="e">
        <f t="array" ref="FN80">INDEX(Table9[subaccount], SMALL(IF(FN$2=Table9[account], MATCH(ROW(Table9[account]), ROW(Table9[account]))), ROWS($EB$1:FK78)))</f>
        <v>#NUM!</v>
      </c>
      <c r="FO80" s="13" t="e">
        <f t="array" ref="FO80">INDEX(Table9[subaccount], SMALL(IF(FO$2=Table9[account], MATCH(ROW(Table9[account]), ROW(Table9[account]))), ROWS($EB$1:FL78)))</f>
        <v>#NUM!</v>
      </c>
      <c r="FP80" s="13" t="e">
        <f t="array" ref="FP80">INDEX(Table9[subaccount], SMALL(IF(FP$2=Table9[account], MATCH(ROW(Table9[account]), ROW(Table9[account]))), ROWS($EB$1:FM78)))</f>
        <v>#NUM!</v>
      </c>
      <c r="FQ80" s="13" t="e">
        <f t="array" ref="FQ80">INDEX(Table9[subaccount], SMALL(IF(FQ$2=Table9[account], MATCH(ROW(Table9[account]), ROW(Table9[account]))), ROWS($EB$1:FN78)))</f>
        <v>#NUM!</v>
      </c>
      <c r="FR80" s="13" t="e">
        <f t="array" ref="FR80">INDEX(Table9[subaccount], SMALL(IF(FR$2=Table9[account], MATCH(ROW(Table9[account]), ROW(Table9[account]))), ROWS($EB$1:FO78)))</f>
        <v>#NUM!</v>
      </c>
      <c r="FS80" s="13" t="e">
        <f t="array" ref="FS80">INDEX(Table9[subaccount], SMALL(IF(FS$2=Table9[account], MATCH(ROW(Table9[account]), ROW(Table9[account]))), ROWS($EB$1:FP78)))</f>
        <v>#NUM!</v>
      </c>
      <c r="FT80" s="13" t="e">
        <f t="array" ref="FT80">INDEX(Table9[subaccount], SMALL(IF(FT$2=Table9[account], MATCH(ROW(Table9[account]), ROW(Table9[account]))), ROWS($EB$1:FQ78)))</f>
        <v>#NUM!</v>
      </c>
      <c r="FU80" s="13" t="e">
        <f t="array" ref="FU80">INDEX(Table9[subaccount], SMALL(IF(FU$2=Table9[account], MATCH(ROW(Table9[account]), ROW(Table9[account]))), ROWS($EB$1:FR78)))</f>
        <v>#NUM!</v>
      </c>
      <c r="FV80" s="13" t="e">
        <f t="array" ref="FV80">INDEX(Table9[subaccount], SMALL(IF(FV$2=Table9[account], MATCH(ROW(Table9[account]), ROW(Table9[account]))), ROWS($EB$1:FS78)))</f>
        <v>#NUM!</v>
      </c>
      <c r="FW80" s="13" t="e">
        <f t="array" ref="FW80">INDEX(Table9[subaccount], SMALL(IF(FW$2=Table9[account], MATCH(ROW(Table9[account]), ROW(Table9[account]))), ROWS($EB$1:FT78)))</f>
        <v>#NUM!</v>
      </c>
      <c r="FX80" s="13" t="e">
        <f t="array" ref="FX80">INDEX(Table9[subaccount], SMALL(IF(FX$2=Table9[account], MATCH(ROW(Table9[account]), ROW(Table9[account]))), ROWS($EB$1:FU78)))</f>
        <v>#NUM!</v>
      </c>
      <c r="FY80" s="13" t="e">
        <f t="array" ref="FY80">INDEX(Table9[subaccount], SMALL(IF(FY$2=Table9[account], MATCH(ROW(Table9[account]), ROW(Table9[account]))), ROWS($EB$1:FV78)))</f>
        <v>#NUM!</v>
      </c>
      <c r="FZ80" s="13" t="e">
        <f t="array" ref="FZ80">INDEX(Table9[subaccount], SMALL(IF(FZ$2=Table9[account], MATCH(ROW(Table9[account]), ROW(Table9[account]))), ROWS($EB$1:FW78)))</f>
        <v>#NUM!</v>
      </c>
      <c r="GA80" s="13" t="e">
        <f t="array" ref="GA80">INDEX(Table9[subaccount], SMALL(IF(GA$2=Table9[account], MATCH(ROW(Table9[account]), ROW(Table9[account]))), ROWS($EB$1:FX78)))</f>
        <v>#NUM!</v>
      </c>
      <c r="GB80" s="13" t="e">
        <f t="array" ref="GB80">INDEX(Table9[subaccount], SMALL(IF(GB$2=Table9[account], MATCH(ROW(Table9[account]), ROW(Table9[account]))), ROWS($EB$1:FY78)))</f>
        <v>#NUM!</v>
      </c>
      <c r="GC80" s="13" t="e">
        <f t="array" ref="GC80">INDEX(Table9[subaccount], SMALL(IF(GC$2=Table9[account], MATCH(ROW(Table9[account]), ROW(Table9[account]))), ROWS($EB$1:FZ78)))</f>
        <v>#NUM!</v>
      </c>
      <c r="GD80" s="13" t="e">
        <f t="array" ref="GD80">INDEX(Table9[subaccount], SMALL(IF(GD$2=Table9[account], MATCH(ROW(Table9[account]), ROW(Table9[account]))), ROWS($EB$1:GA78)))</f>
        <v>#NUM!</v>
      </c>
      <c r="GE80" s="13" t="e">
        <f t="array" ref="GE80">INDEX(Table9[subaccount], SMALL(IF(GE$2=Table9[account], MATCH(ROW(Table9[account]), ROW(Table9[account]))), ROWS($EB$1:GB78)))</f>
        <v>#NUM!</v>
      </c>
      <c r="GF80" s="13" t="e">
        <f t="array" ref="GF80">INDEX(Table9[subaccount], SMALL(IF(GF$2=Table9[account], MATCH(ROW(Table9[account]), ROW(Table9[account]))), ROWS($EB$1:GC78)))</f>
        <v>#NUM!</v>
      </c>
      <c r="GG80" s="13" t="e">
        <f t="array" ref="GG80">INDEX(Table9[subaccount], SMALL(IF(GG$2=Table9[account], MATCH(ROW(Table9[account]), ROW(Table9[account]))), ROWS($EB$1:GD78)))</f>
        <v>#NUM!</v>
      </c>
      <c r="GH80" s="13" t="e">
        <f t="array" ref="GH80">INDEX(Table9[subaccount], SMALL(IF(GH$2=Table9[account], MATCH(ROW(Table9[account]), ROW(Table9[account]))), ROWS($EB$1:GE78)))</f>
        <v>#NUM!</v>
      </c>
      <c r="GI80" s="13" t="e">
        <f t="array" ref="GI80">INDEX(Table9[subaccount], SMALL(IF(GI$2=Table9[account], MATCH(ROW(Table9[account]), ROW(Table9[account]))), ROWS($EB$1:GF78)))</f>
        <v>#NUM!</v>
      </c>
      <c r="GJ80" s="13" t="e">
        <f t="array" ref="GJ80">INDEX(Table9[subaccount], SMALL(IF(GJ$2=Table9[account], MATCH(ROW(Table9[account]), ROW(Table9[account]))), ROWS($EB$1:GG78)))</f>
        <v>#NUM!</v>
      </c>
      <c r="GK80" s="13" t="e">
        <f t="array" ref="GK80">INDEX(Table9[subaccount], SMALL(IF(GK$2=Table9[account], MATCH(ROW(Table9[account]), ROW(Table9[account]))), ROWS($EB$1:GH78)))</f>
        <v>#NUM!</v>
      </c>
      <c r="GL80" s="13" t="e">
        <f t="array" ref="GL80">INDEX(Table9[subaccount], SMALL(IF(GL$2=Table9[account], MATCH(ROW(Table9[account]), ROW(Table9[account]))), ROWS($EB$1:GI78)))</f>
        <v>#NUM!</v>
      </c>
      <c r="GM80" s="13" t="e">
        <f t="array" ref="GM80">INDEX(Table9[subaccount], SMALL(IF(GM$2=Table9[account], MATCH(ROW(Table9[account]), ROW(Table9[account]))), ROWS($EB$1:GJ78)))</f>
        <v>#NUM!</v>
      </c>
      <c r="GN80" s="13" t="e">
        <f t="array" ref="GN80">INDEX(Table9[subaccount], SMALL(IF(GN$2=Table9[account], MATCH(ROW(Table9[account]), ROW(Table9[account]))), ROWS($EB$1:GK78)))</f>
        <v>#NUM!</v>
      </c>
      <c r="GO80" s="13" t="e">
        <f t="array" ref="GO80">INDEX(Table9[subaccount], SMALL(IF(GO$2=Table9[account], MATCH(ROW(Table9[account]), ROW(Table9[account]))), ROWS($EB$1:GL78)))</f>
        <v>#NUM!</v>
      </c>
      <c r="GP80" s="13" t="e">
        <f t="array" ref="GP80">INDEX(Table9[subaccount], SMALL(IF(GP$2=Table9[account], MATCH(ROW(Table9[account]), ROW(Table9[account]))), ROWS($EB$1:GM78)))</f>
        <v>#NUM!</v>
      </c>
      <c r="GQ80" s="13" t="e">
        <f t="array" ref="GQ80">INDEX(Table9[subaccount], SMALL(IF(GQ$2=Table9[account], MATCH(ROW(Table9[account]), ROW(Table9[account]))), ROWS($EB$1:GN78)))</f>
        <v>#NUM!</v>
      </c>
      <c r="GR80" s="13" t="e">
        <f t="array" ref="GR80">INDEX(Table9[subaccount], SMALL(IF(GR$2=Table9[account], MATCH(ROW(Table9[account]), ROW(Table9[account]))), ROWS($EB$1:GO78)))</f>
        <v>#NUM!</v>
      </c>
      <c r="GY80" s="13"/>
      <c r="GZ80" s="13"/>
      <c r="HA80" s="13"/>
      <c r="HC80" s="13" t="s">
        <v>418</v>
      </c>
      <c r="HD80" s="13" t="s">
        <v>518</v>
      </c>
      <c r="HF80" s="13" t="e">
        <f t="array" ref="HF80">INDEX(Table12[SKU], SMALL(IF(HF$2=Table12[Brand], MATCH(ROW(Table12[Brand]), ROW(Table12[Brand]))), ROWS($HC$1:HC78)))</f>
        <v>#NUM!</v>
      </c>
      <c r="HG80" s="13" t="e">
        <f t="array" ref="HG80">INDEX(Table12[SKU], SMALL(IF(HG$2=Table12[Brand], MATCH(ROW(Table12[Brand]), ROW(Table12[Brand]))), ROWS($HC$1:HD78)))</f>
        <v>#NUM!</v>
      </c>
      <c r="HH80" s="13" t="e">
        <f t="array" ref="HH80">INDEX(Table12[SKU], SMALL(IF(HH$2=Table12[Brand], MATCH(ROW(Table12[Brand]), ROW(Table12[Brand]))), ROWS($HC$1:HE78)))</f>
        <v>#NUM!</v>
      </c>
      <c r="HI80" s="13" t="e">
        <f t="array" ref="HI80">INDEX(Table12[SKU], SMALL(IF(HI$2=Table12[Brand], MATCH(ROW(Table12[Brand]), ROW(Table12[Brand]))), ROWS($HC$1:HF78)))</f>
        <v>#NUM!</v>
      </c>
      <c r="HJ80" s="13" t="e">
        <f t="array" ref="HJ80">INDEX(Table12[SKU], SMALL(IF(HJ$2=Table12[Brand], MATCH(ROW(Table12[Brand]), ROW(Table12[Brand]))), ROWS($HC$1:HG78)))</f>
        <v>#NUM!</v>
      </c>
      <c r="HK80" s="13" t="e">
        <f t="array" ref="HK80">INDEX(Table12[SKU], SMALL(IF(HK$2=Table12[Brand], MATCH(ROW(Table12[Brand]), ROW(Table12[Brand]))), ROWS($HC$1:HH78)))</f>
        <v>#NUM!</v>
      </c>
      <c r="HL80" s="13" t="e">
        <f t="array" ref="HL80">INDEX(Table12[SKU], SMALL(IF(HL$2=Table12[Brand], MATCH(ROW(Table12[Brand]), ROW(Table12[Brand]))), ROWS($HC$1:HI78)))</f>
        <v>#NUM!</v>
      </c>
      <c r="HM80" s="13" t="e">
        <f t="array" ref="HM80">INDEX(Table12[SKU], SMALL(IF(HM$2=Table12[Brand], MATCH(ROW(Table12[Brand]), ROW(Table12[Brand]))), ROWS($HC$1:HJ78)))</f>
        <v>#NUM!</v>
      </c>
      <c r="HN80" s="13" t="e">
        <f t="array" ref="HN80">INDEX(Table12[SKU], SMALL(IF(HN$2=Table12[Brand], MATCH(ROW(Table12[Brand]), ROW(Table12[Brand]))), ROWS($HC$1:HK78)))</f>
        <v>#NUM!</v>
      </c>
      <c r="HO80" s="13" t="e">
        <f t="array" ref="HO80">INDEX(Table12[SKU], SMALL(IF(HO$2=Table12[Brand], MATCH(ROW(Table12[Brand]), ROW(Table12[Brand]))), ROWS($HC$1:HL78)))</f>
        <v>#NUM!</v>
      </c>
      <c r="HP80" s="13" t="e">
        <f t="array" ref="HP80">INDEX(Table12[SKU], SMALL(IF(HP$2=Table12[Brand], MATCH(ROW(Table12[Brand]), ROW(Table12[Brand]))), ROWS($HC$1:HM78)))</f>
        <v>#NUM!</v>
      </c>
      <c r="HQ80" s="13" t="e">
        <f t="array" ref="HQ80">INDEX(Table12[SKU], SMALL(IF(HQ$2=Table12[Brand], MATCH(ROW(Table12[Brand]), ROW(Table12[Brand]))), ROWS($HC$1:HN78)))</f>
        <v>#NUM!</v>
      </c>
      <c r="HR80" s="13" t="e">
        <f t="array" ref="HR80">INDEX(Table12[SKU], SMALL(IF(HR$2=Table12[Brand], MATCH(ROW(Table12[Brand]), ROW(Table12[Brand]))), ROWS($HC$1:HO78)))</f>
        <v>#NUM!</v>
      </c>
      <c r="HS80" s="13" t="e">
        <f t="array" ref="HS80">INDEX(Table12[SKU], SMALL(IF(HS$2=Table12[Brand], MATCH(ROW(Table12[Brand]), ROW(Table12[Brand]))), ROWS($HC$1:HP78)))</f>
        <v>#NUM!</v>
      </c>
      <c r="HT80" s="13" t="e">
        <f t="array" ref="HT80">INDEX(Table12[SKU], SMALL(IF(HT$2=Table12[Brand], MATCH(ROW(Table12[Brand]), ROW(Table12[Brand]))), ROWS($HC$1:HQ78)))</f>
        <v>#NUM!</v>
      </c>
      <c r="HU80" s="13" t="e">
        <f t="array" ref="HU80">INDEX(Table12[SKU], SMALL(IF(HU$2=Table12[Brand], MATCH(ROW(Table12[Brand]), ROW(Table12[Brand]))), ROWS($HC$1:HR78)))</f>
        <v>#NUM!</v>
      </c>
      <c r="HV80" s="13" t="e">
        <f t="array" ref="HV80">INDEX(Table12[SKU], SMALL(IF(HV$2=Table12[Brand], MATCH(ROW(Table12[Brand]), ROW(Table12[Brand]))), ROWS($HC$1:HS78)))</f>
        <v>#NUM!</v>
      </c>
      <c r="HW80" s="13" t="e">
        <f t="array" ref="HW80">INDEX(Table12[SKU], SMALL(IF(HW$2=Table12[Brand], MATCH(ROW(Table12[Brand]), ROW(Table12[Brand]))), ROWS($HC$1:HT78)))</f>
        <v>#NUM!</v>
      </c>
      <c r="HX80" s="13" t="e">
        <f t="array" ref="HX80">INDEX(Table12[SKU], SMALL(IF(HX$2=Table12[Brand], MATCH(ROW(Table12[Brand]), ROW(Table12[Brand]))), ROWS($HC$1:HU78)))</f>
        <v>#NUM!</v>
      </c>
      <c r="HY80" s="13" t="e">
        <f t="array" ref="HY80">INDEX(Table12[SKU], SMALL(IF(HY$2=Table12[Brand], MATCH(ROW(Table12[Brand]), ROW(Table12[Brand]))), ROWS($HC$1:HV78)))</f>
        <v>#NUM!</v>
      </c>
      <c r="HZ80" s="13" t="e">
        <f t="array" ref="HZ80">INDEX(Table12[SKU], SMALL(IF(HZ$2=Table12[Brand], MATCH(ROW(Table12[Brand]), ROW(Table12[Brand]))), ROWS($HC$1:HW78)))</f>
        <v>#NUM!</v>
      </c>
      <c r="IA80" s="13" t="e">
        <f t="array" ref="IA80">INDEX(Table12[SKU], SMALL(IF(IA$2=Table12[Brand], MATCH(ROW(Table12[Brand]), ROW(Table12[Brand]))), ROWS($HC$1:HX78)))</f>
        <v>#NUM!</v>
      </c>
      <c r="IB80" s="13" t="e">
        <f t="array" ref="IB80">INDEX(Table12[SKU], SMALL(IF(IB$2=Table12[Brand], MATCH(ROW(Table12[Brand]), ROW(Table12[Brand]))), ROWS($HC$1:HY78)))</f>
        <v>#NUM!</v>
      </c>
      <c r="IC80" s="13" t="e">
        <f t="array" ref="IC80">INDEX(Table12[SKU], SMALL(IF(IC$2=Table12[Brand], MATCH(ROW(Table12[Brand]), ROW(Table12[Brand]))), ROWS($HC$1:HZ78)))</f>
        <v>#NUM!</v>
      </c>
      <c r="ID80" s="13" t="e">
        <f t="array" ref="ID80">INDEX(Table12[SKU], SMALL(IF(ID$2=Table12[Brand], MATCH(ROW(Table12[Brand]), ROW(Table12[Brand]))), ROWS($HC$1:IA78)))</f>
        <v>#NUM!</v>
      </c>
      <c r="IE80" s="13" t="e">
        <f t="array" ref="IE80">INDEX(Table12[SKU], SMALL(IF(IE$2=Table12[Brand], MATCH(ROW(Table12[Brand]), ROW(Table12[Brand]))), ROWS($HC$1:IB78)))</f>
        <v>#NUM!</v>
      </c>
      <c r="IF80" s="13" t="e">
        <f t="array" ref="IF80">INDEX(Table12[SKU], SMALL(IF(IF$2=Table12[Brand], MATCH(ROW(Table12[Brand]), ROW(Table12[Brand]))), ROWS($HC$1:IC78)))</f>
        <v>#NUM!</v>
      </c>
      <c r="IG80" s="13" t="e">
        <f t="array" ref="IG80">INDEX(Table12[SKU], SMALL(IF(IG$2=Table12[Brand], MATCH(ROW(Table12[Brand]), ROW(Table12[Brand]))), ROWS($HC$1:ID78)))</f>
        <v>#NUM!</v>
      </c>
      <c r="IH80" s="13" t="e">
        <f t="array" ref="IH80">INDEX(Table12[SKU], SMALL(IF(IH$2=Table12[Brand], MATCH(ROW(Table12[Brand]), ROW(Table12[Brand]))), ROWS($HC$1:IE78)))</f>
        <v>#NUM!</v>
      </c>
      <c r="II80" s="13" t="e">
        <f t="array" ref="II80">INDEX(Table12[SKU], SMALL(IF(II$2=Table12[Brand], MATCH(ROW(Table12[Brand]), ROW(Table12[Brand]))), ROWS($HC$1:IF78)))</f>
        <v>#NUM!</v>
      </c>
      <c r="IJ80" s="13" t="e">
        <f t="array" ref="IJ80">INDEX(Table12[SKU], SMALL(IF(IJ$2=Table12[Brand], MATCH(ROW(Table12[Brand]), ROW(Table12[Brand]))), ROWS($HC$1:IG78)))</f>
        <v>#NUM!</v>
      </c>
      <c r="IL80" t="s">
        <v>418</v>
      </c>
      <c r="IM80" t="s">
        <v>518</v>
      </c>
      <c r="IN80" s="13">
        <f t="shared" si="1"/>
        <v>0</v>
      </c>
    </row>
    <row r="81" spans="33:248">
      <c r="AG81" s="2" t="s">
        <v>124</v>
      </c>
      <c r="AH81" s="3" t="s">
        <v>74</v>
      </c>
      <c r="AJ81" s="13" t="e" cm="1">
        <f t="array" ref="AJ81">INDEX(Table4[activity], SMALL(IF(AJ$2=Table4[subcategory], MATCH(ROW(Table4[subcategory]), ROW(Table4[subcategory]))), ROWS($AG$1:AG79)))</f>
        <v>#NUM!</v>
      </c>
      <c r="AK81" s="13" t="e" cm="1">
        <f t="array" ref="AK81">INDEX(Table4[activity], SMALL(IF(AK$2=Table4[subcategory], MATCH(ROW(Table4[subcategory]), ROW(Table4[subcategory]))), ROWS($AG$1:AH79)))</f>
        <v>#NUM!</v>
      </c>
      <c r="AL81" s="13" t="e" cm="1">
        <f t="array" ref="AL81">INDEX(Table4[activity], SMALL(IF(AL$2=Table4[subcategory], MATCH(ROW(Table4[subcategory]), ROW(Table4[subcategory]))), ROWS($AG$1:AI79)))</f>
        <v>#NUM!</v>
      </c>
      <c r="AM81" s="13" t="e" cm="1">
        <f t="array" ref="AM81">INDEX(Table4[activity], SMALL(IF(AM$2=Table4[subcategory], MATCH(ROW(Table4[subcategory]), ROW(Table4[subcategory]))), ROWS($AG$1:AJ79)))</f>
        <v>#NUM!</v>
      </c>
      <c r="AN81" s="13" t="e" cm="1">
        <f t="array" ref="AN81">INDEX(Table4[activity], SMALL(IF(AN$2=Table4[subcategory], MATCH(ROW(Table4[subcategory]), ROW(Table4[subcategory]))), ROWS($AG$1:AK79)))</f>
        <v>#NUM!</v>
      </c>
      <c r="AO81" s="13" t="e" cm="1">
        <f t="array" ref="AO81">INDEX(Table4[activity], SMALL(IF(AO$2=Table4[subcategory], MATCH(ROW(Table4[subcategory]), ROW(Table4[subcategory]))), ROWS($AG$1:AL79)))</f>
        <v>#NUM!</v>
      </c>
      <c r="AP81" s="13" t="e" cm="1">
        <f t="array" ref="AP81">INDEX(Table4[activity], SMALL(IF(AP$2=Table4[subcategory], MATCH(ROW(Table4[subcategory]), ROW(Table4[subcategory]))), ROWS($AG$1:AM79)))</f>
        <v>#NUM!</v>
      </c>
      <c r="AQ81" s="13" t="e" cm="1">
        <f t="array" ref="AQ81">INDEX(Table4[activity], SMALL(IF(AQ$2=Table4[subcategory], MATCH(ROW(Table4[subcategory]), ROW(Table4[subcategory]))), ROWS($AG$1:AN79)))</f>
        <v>#NUM!</v>
      </c>
      <c r="AR81" s="13" t="e" cm="1">
        <f t="array" ref="AR81">INDEX(Table4[activity], SMALL(IF(AR$2=Table4[subcategory], MATCH(ROW(Table4[subcategory]), ROW(Table4[subcategory]))), ROWS($AG$1:AO79)))</f>
        <v>#NUM!</v>
      </c>
      <c r="AS81" s="13" t="e" cm="1">
        <f t="array" ref="AS81">INDEX(Table4[activity], SMALL(IF(AS$2=Table4[subcategory], MATCH(ROW(Table4[subcategory]), ROW(Table4[subcategory]))), ROWS($AG$1:AP79)))</f>
        <v>#NUM!</v>
      </c>
      <c r="AT81" s="13" t="e" cm="1">
        <f t="array" ref="AT81">INDEX(Table4[activity], SMALL(IF(AT$2=Table4[subcategory], MATCH(ROW(Table4[subcategory]), ROW(Table4[subcategory]))), ROWS($AG$1:AQ79)))</f>
        <v>#NUM!</v>
      </c>
      <c r="AU81" s="13" t="e" cm="1">
        <f t="array" ref="AU81">INDEX(Table4[activity], SMALL(IF(AU$2=Table4[subcategory], MATCH(ROW(Table4[subcategory]), ROW(Table4[subcategory]))), ROWS($AG$1:AR79)))</f>
        <v>#NUM!</v>
      </c>
      <c r="AV81" s="13" t="e" cm="1">
        <f t="array" ref="AV81">INDEX(Table4[activity], SMALL(IF(AV$2=Table4[subcategory], MATCH(ROW(Table4[subcategory]), ROW(Table4[subcategory]))), ROWS($AG$1:AS79)))</f>
        <v>#NUM!</v>
      </c>
      <c r="AW81" s="13" t="e" cm="1">
        <f t="array" ref="AW81">INDEX(Table4[activity], SMALL(IF(AW$2=Table4[subcategory], MATCH(ROW(Table4[subcategory]), ROW(Table4[subcategory]))), ROWS($AG$1:AT79)))</f>
        <v>#NUM!</v>
      </c>
      <c r="AX81" s="13" t="e" cm="1">
        <f t="array" ref="AX81">INDEX(Table4[activity], SMALL(IF(AX$2=Table4[subcategory], MATCH(ROW(Table4[subcategory]), ROW(Table4[subcategory]))), ROWS($AG$1:AU79)))</f>
        <v>#NUM!</v>
      </c>
      <c r="AY81" s="13" t="e" cm="1">
        <f t="array" ref="AY81">INDEX(Table4[activity], SMALL(IF(AY$2=Table4[subcategory], MATCH(ROW(Table4[subcategory]), ROW(Table4[subcategory]))), ROWS($AG$1:AV79)))</f>
        <v>#NUM!</v>
      </c>
      <c r="AZ81" s="13" t="e" cm="1">
        <f t="array" ref="AZ81">INDEX(Table4[activity], SMALL(IF(AZ$2=Table4[subcategory], MATCH(ROW(Table4[subcategory]), ROW(Table4[subcategory]))), ROWS($AG$1:AW79)))</f>
        <v>#NUM!</v>
      </c>
      <c r="BA81" s="13" t="e" cm="1">
        <f t="array" ref="BA81">INDEX(Table4[activity], SMALL(IF(BA$2=Table4[subcategory], MATCH(ROW(Table4[subcategory]), ROW(Table4[subcategory]))), ROWS($AG$1:AX79)))</f>
        <v>#NUM!</v>
      </c>
      <c r="BB81" s="13" t="e" cm="1">
        <f t="array" ref="BB81">INDEX(Table4[activity], SMALL(IF(BB$2=Table4[subcategory], MATCH(ROW(Table4[subcategory]), ROW(Table4[subcategory]))), ROWS($AG$1:AY79)))</f>
        <v>#NUM!</v>
      </c>
      <c r="BD81" s="13" t="s">
        <v>92</v>
      </c>
      <c r="BE81" s="13" t="s">
        <v>64</v>
      </c>
      <c r="BG81" s="13" t="e">
        <f t="array" ref="BG81">INDEX(Table5[subactivity], SMALL(IF(BG$2=Table5[activity], MATCH(ROW(Table5[activity]), ROW(Table5[activity]))), ROWS($BD$1:BD79)))</f>
        <v>#NUM!</v>
      </c>
      <c r="BH81" s="13" t="e">
        <f t="array" ref="BH81">INDEX(Table5[subactivity], SMALL(IF(BH$2=Table5[activity], MATCH(ROW(Table5[activity]), ROW(Table5[activity]))), ROWS($BD$1:BE79)))</f>
        <v>#NUM!</v>
      </c>
      <c r="BI81" s="13" t="e">
        <f t="array" ref="BI81">INDEX(Table5[subactivity], SMALL(IF(BI$2=Table5[activity], MATCH(ROW(Table5[activity]), ROW(Table5[activity]))), ROWS($BD$1:BF79)))</f>
        <v>#NUM!</v>
      </c>
      <c r="BJ81" s="13" t="e">
        <f t="array" ref="BJ81">INDEX(Table5[subactivity], SMALL(IF(BJ$2=Table5[activity], MATCH(ROW(Table5[activity]), ROW(Table5[activity]))), ROWS($BD$1:BG79)))</f>
        <v>#NUM!</v>
      </c>
      <c r="BK81" s="13" t="e">
        <f t="array" ref="BK81">INDEX(Table5[subactivity], SMALL(IF(BK$2=Table5[activity], MATCH(ROW(Table5[activity]), ROW(Table5[activity]))), ROWS($BD$1:BH79)))</f>
        <v>#NUM!</v>
      </c>
      <c r="BL81" s="13" t="e">
        <f t="array" ref="BL81">INDEX(Table5[subactivity], SMALL(IF(BL$2=Table5[activity], MATCH(ROW(Table5[activity]), ROW(Table5[activity]))), ROWS($BD$1:BI79)))</f>
        <v>#NUM!</v>
      </c>
      <c r="BM81" s="13" t="e">
        <f t="array" ref="BM81">INDEX(Table5[subactivity], SMALL(IF(BM$2=Table5[activity], MATCH(ROW(Table5[activity]), ROW(Table5[activity]))), ROWS($BD$1:BJ79)))</f>
        <v>#NUM!</v>
      </c>
      <c r="BN81" s="13" t="e">
        <f t="array" ref="BN81">INDEX(Table5[subactivity], SMALL(IF(BN$2=Table5[activity], MATCH(ROW(Table5[activity]), ROW(Table5[activity]))), ROWS($BD$1:BK79)))</f>
        <v>#NUM!</v>
      </c>
      <c r="BO81" s="13" t="e">
        <f t="array" ref="BO81">INDEX(Table5[subactivity], SMALL(IF(BO$2=Table5[activity], MATCH(ROW(Table5[activity]), ROW(Table5[activity]))), ROWS($BD$1:BL79)))</f>
        <v>#NUM!</v>
      </c>
      <c r="BP81" s="13" t="e">
        <f t="array" ref="BP81">INDEX(Table5[subactivity], SMALL(IF(BP$2=Table5[activity], MATCH(ROW(Table5[activity]), ROW(Table5[activity]))), ROWS($BD$1:BM79)))</f>
        <v>#NUM!</v>
      </c>
      <c r="BQ81" s="13" t="e">
        <f t="array" ref="BQ81">INDEX(Table5[subactivity], SMALL(IF(BQ$2=Table5[activity], MATCH(ROW(Table5[activity]), ROW(Table5[activity]))), ROWS($BD$1:BN79)))</f>
        <v>#NUM!</v>
      </c>
      <c r="BR81" s="13" t="e">
        <f t="array" ref="BR81">INDEX(Table5[subactivity], SMALL(IF(BR$2=Table5[activity], MATCH(ROW(Table5[activity]), ROW(Table5[activity]))), ROWS($BD$1:BO79)))</f>
        <v>#NUM!</v>
      </c>
      <c r="BS81" s="13" t="e">
        <f t="array" ref="BS81">INDEX(Table5[subactivity], SMALL(IF(BS$2=Table5[activity], MATCH(ROW(Table5[activity]), ROW(Table5[activity]))), ROWS($BD$1:BP79)))</f>
        <v>#NUM!</v>
      </c>
      <c r="BT81" s="13" t="e">
        <f t="array" ref="BT81">INDEX(Table5[subactivity], SMALL(IF(BT$2=Table5[activity], MATCH(ROW(Table5[activity]), ROW(Table5[activity]))), ROWS($BD$1:BQ79)))</f>
        <v>#NUM!</v>
      </c>
      <c r="BU81" s="13" t="e">
        <f t="array" ref="BU81">INDEX(Table5[subactivity], SMALL(IF(BU$2=Table5[activity], MATCH(ROW(Table5[activity]), ROW(Table5[activity]))), ROWS($BD$1:BR79)))</f>
        <v>#NUM!</v>
      </c>
      <c r="BV81" s="13" t="e">
        <f t="array" ref="BV81">INDEX(Table5[subactivity], SMALL(IF(BV$2=Table5[activity], MATCH(ROW(Table5[activity]), ROW(Table5[activity]))), ROWS($BD$1:BS79)))</f>
        <v>#NUM!</v>
      </c>
      <c r="BW81" s="13" t="e">
        <f t="array" ref="BW81">INDEX(Table5[subactivity], SMALL(IF(BW$2=Table5[activity], MATCH(ROW(Table5[activity]), ROW(Table5[activity]))), ROWS($BD$1:BT79)))</f>
        <v>#NUM!</v>
      </c>
      <c r="BX81" s="13" t="e">
        <f t="array" ref="BX81">INDEX(Table5[subactivity], SMALL(IF(BX$2=Table5[activity], MATCH(ROW(Table5[activity]), ROW(Table5[activity]))), ROWS($BD$1:BU79)))</f>
        <v>#NUM!</v>
      </c>
      <c r="BY81" s="13" t="e">
        <f t="array" ref="BY81">INDEX(Table5[subactivity], SMALL(IF(BY$2=Table5[activity], MATCH(ROW(Table5[activity]), ROW(Table5[activity]))), ROWS($BD$1:BV79)))</f>
        <v>#NUM!</v>
      </c>
      <c r="BZ81" s="13" t="e">
        <f t="array" ref="BZ81">INDEX(Table5[subactivity], SMALL(IF(BZ$2=Table5[activity], MATCH(ROW(Table5[activity]), ROW(Table5[activity]))), ROWS($BD$1:BW79)))</f>
        <v>#NUM!</v>
      </c>
      <c r="CA81" s="13" t="e">
        <f t="array" ref="CA81">INDEX(Table5[subactivity], SMALL(IF(CA$2=Table5[activity], MATCH(ROW(Table5[activity]), ROW(Table5[activity]))), ROWS($BD$1:BX79)))</f>
        <v>#NUM!</v>
      </c>
      <c r="CB81" s="13" t="e">
        <f t="array" ref="CB81">INDEX(Table5[subactivity], SMALL(IF(CB$2=Table5[activity], MATCH(ROW(Table5[activity]), ROW(Table5[activity]))), ROWS($BD$1:BY79)))</f>
        <v>#NUM!</v>
      </c>
      <c r="CC81" s="13" t="e">
        <f t="array" ref="CC81">INDEX(Table5[subactivity], SMALL(IF(CC$2=Table5[activity], MATCH(ROW(Table5[activity]), ROW(Table5[activity]))), ROWS($BD$1:BZ79)))</f>
        <v>#NUM!</v>
      </c>
      <c r="CD81" s="13" t="e">
        <f t="array" ref="CD81">INDEX(Table5[subactivity], SMALL(IF(CD$2=Table5[activity], MATCH(ROW(Table5[activity]), ROW(Table5[activity]))), ROWS($BD$1:CA79)))</f>
        <v>#NUM!</v>
      </c>
      <c r="CE81" s="13" t="e">
        <f t="array" ref="CE81">INDEX(Table5[subactivity], SMALL(IF(CE$2=Table5[activity], MATCH(ROW(Table5[activity]), ROW(Table5[activity]))), ROWS($BD$1:CB79)))</f>
        <v>#NUM!</v>
      </c>
      <c r="CF81" s="13" t="e">
        <f t="array" ref="CF81">INDEX(Table5[subactivity], SMALL(IF(CF$2=Table5[activity], MATCH(ROW(Table5[activity]), ROW(Table5[activity]))), ROWS($BD$1:CC79)))</f>
        <v>#NUM!</v>
      </c>
      <c r="CG81" s="13" t="e">
        <f t="array" ref="CG81">INDEX(Table5[subactivity], SMALL(IF(CG$2=Table5[activity], MATCH(ROW(Table5[activity]), ROW(Table5[activity]))), ROWS($BD$1:CD79)))</f>
        <v>#NUM!</v>
      </c>
      <c r="CH81" s="13" t="e">
        <f t="array" ref="CH81">INDEX(Table5[subactivity], SMALL(IF(CH$2=Table5[activity], MATCH(ROW(Table5[activity]), ROW(Table5[activity]))), ROWS($BD$1:CE79)))</f>
        <v>#NUM!</v>
      </c>
      <c r="CI81" s="13" t="e">
        <f t="array" ref="CI81">INDEX(Table5[subactivity], SMALL(IF(CI$2=Table5[activity], MATCH(ROW(Table5[activity]), ROW(Table5[activity]))), ROWS($BD$1:CF79)))</f>
        <v>#NUM!</v>
      </c>
      <c r="CJ81" s="13" t="e">
        <f t="array" ref="CJ81">INDEX(Table5[subactivity], SMALL(IF(CJ$2=Table5[activity], MATCH(ROW(Table5[activity]), ROW(Table5[activity]))), ROWS($BD$1:CG79)))</f>
        <v>#NUM!</v>
      </c>
      <c r="CK81" s="13" t="e">
        <f t="array" ref="CK81">INDEX(Table5[subactivity], SMALL(IF(CK$2=Table5[activity], MATCH(ROW(Table5[activity]), ROW(Table5[activity]))), ROWS($BD$1:CH79)))</f>
        <v>#NUM!</v>
      </c>
      <c r="CL81" s="13" t="e">
        <f t="array" ref="CL81">INDEX(Table5[subactivity], SMALL(IF(CL$2=Table5[activity], MATCH(ROW(Table5[activity]), ROW(Table5[activity]))), ROWS($BD$1:CI79)))</f>
        <v>#NUM!</v>
      </c>
      <c r="CM81" s="13" t="e">
        <f t="array" ref="CM81">INDEX(Table5[subactivity], SMALL(IF(CM$2=Table5[activity], MATCH(ROW(Table5[activity]), ROW(Table5[activity]))), ROWS($BD$1:CJ79)))</f>
        <v>#NUM!</v>
      </c>
      <c r="CN81" s="13" t="e">
        <f t="array" ref="CN81">INDEX(Table5[subactivity], SMALL(IF(CN$2=Table5[activity], MATCH(ROW(Table5[activity]), ROW(Table5[activity]))), ROWS($BD$1:CK79)))</f>
        <v>#NUM!</v>
      </c>
      <c r="CO81" s="13" t="e">
        <f t="array" ref="CO81">INDEX(Table5[subactivity], SMALL(IF(CO$2=Table5[activity], MATCH(ROW(Table5[activity]), ROW(Table5[activity]))), ROWS($BD$1:CL79)))</f>
        <v>#NUM!</v>
      </c>
      <c r="CP81" s="13" t="e">
        <f t="array" ref="CP81">INDEX(Table5[subactivity], SMALL(IF(CP$2=Table5[activity], MATCH(ROW(Table5[activity]), ROW(Table5[activity]))), ROWS($BD$1:CM79)))</f>
        <v>#NUM!</v>
      </c>
      <c r="EB81" s="13" t="s">
        <v>182</v>
      </c>
      <c r="EC81" s="13" t="s">
        <v>268</v>
      </c>
      <c r="EE81" s="13" t="e">
        <f t="array" ref="EE81">INDEX(Table9[subaccount], SMALL(IF(EE$2=Table9[account], MATCH(ROW(Table9[account]), ROW(Table9[account]))), ROWS($EB$1:EB79)))</f>
        <v>#NUM!</v>
      </c>
      <c r="EF81" s="13" t="e">
        <f t="array" ref="EF81">INDEX(Table9[subaccount], SMALL(IF(EF$2=Table9[account], MATCH(ROW(Table9[account]), ROW(Table9[account]))), ROWS($EB$1:EC79)))</f>
        <v>#NUM!</v>
      </c>
      <c r="EG81" s="13" t="e">
        <f t="array" ref="EG81">INDEX(Table9[subaccount], SMALL(IF(EG$2=Table9[account], MATCH(ROW(Table9[account]), ROW(Table9[account]))), ROWS($EB$1:ED79)))</f>
        <v>#NUM!</v>
      </c>
      <c r="EH81" s="13" t="e">
        <f t="array" ref="EH81">INDEX(Table9[subaccount], SMALL(IF(EH$2=Table9[account], MATCH(ROW(Table9[account]), ROW(Table9[account]))), ROWS($EB$1:EE79)))</f>
        <v>#NUM!</v>
      </c>
      <c r="EI81" s="13" t="e">
        <f t="array" ref="EI81">INDEX(Table9[subaccount], SMALL(IF(EI$2=Table9[account], MATCH(ROW(Table9[account]), ROW(Table9[account]))), ROWS($EB$1:EF79)))</f>
        <v>#NUM!</v>
      </c>
      <c r="EJ81" s="13" t="e">
        <f t="array" ref="EJ81">INDEX(Table9[subaccount], SMALL(IF(EJ$2=Table9[account], MATCH(ROW(Table9[account]), ROW(Table9[account]))), ROWS($EB$1:EG79)))</f>
        <v>#NUM!</v>
      </c>
      <c r="EK81" s="13" t="e">
        <f t="array" ref="EK81">INDEX(Table9[subaccount], SMALL(IF(EK$2=Table9[account], MATCH(ROW(Table9[account]), ROW(Table9[account]))), ROWS($EB$1:EH79)))</f>
        <v>#NUM!</v>
      </c>
      <c r="EL81" s="13" t="e">
        <f t="array" ref="EL81">INDEX(Table9[subaccount], SMALL(IF(EL$2=Table9[account], MATCH(ROW(Table9[account]), ROW(Table9[account]))), ROWS($EB$1:EI79)))</f>
        <v>#NUM!</v>
      </c>
      <c r="EM81" s="13" t="e">
        <f t="array" ref="EM81">INDEX(Table9[subaccount], SMALL(IF(EM$2=Table9[account], MATCH(ROW(Table9[account]), ROW(Table9[account]))), ROWS($EB$1:EJ79)))</f>
        <v>#NUM!</v>
      </c>
      <c r="EN81" s="13" t="e">
        <f t="array" ref="EN81">INDEX(Table9[subaccount], SMALL(IF(EN$2=Table9[account], MATCH(ROW(Table9[account]), ROW(Table9[account]))), ROWS($EB$1:EK79)))</f>
        <v>#NUM!</v>
      </c>
      <c r="EO81" s="13" t="e">
        <f t="array" ref="EO81">INDEX(Table9[subaccount], SMALL(IF(EO$2=Table9[account], MATCH(ROW(Table9[account]), ROW(Table9[account]))), ROWS($EB$1:EL79)))</f>
        <v>#NUM!</v>
      </c>
      <c r="EP81" s="13" t="e">
        <f t="array" ref="EP81">INDEX(Table9[subaccount], SMALL(IF(EP$2=Table9[account], MATCH(ROW(Table9[account]), ROW(Table9[account]))), ROWS($EB$1:EM79)))</f>
        <v>#NUM!</v>
      </c>
      <c r="EQ81" s="13" t="e">
        <f t="array" ref="EQ81">INDEX(Table9[subaccount], SMALL(IF(EQ$2=Table9[account], MATCH(ROW(Table9[account]), ROW(Table9[account]))), ROWS($EB$1:EN79)))</f>
        <v>#NUM!</v>
      </c>
      <c r="ER81" s="13" t="e">
        <f t="array" ref="ER81">INDEX(Table9[subaccount], SMALL(IF(ER$2=Table9[account], MATCH(ROW(Table9[account]), ROW(Table9[account]))), ROWS($EB$1:EO79)))</f>
        <v>#NUM!</v>
      </c>
      <c r="ES81" s="13" t="e">
        <f t="array" ref="ES81">INDEX(Table9[subaccount], SMALL(IF(ES$2=Table9[account], MATCH(ROW(Table9[account]), ROW(Table9[account]))), ROWS($EB$1:EP79)))</f>
        <v>#NUM!</v>
      </c>
      <c r="ET81" s="13" t="e">
        <f t="array" ref="ET81">INDEX(Table9[subaccount], SMALL(IF(ET$2=Table9[account], MATCH(ROW(Table9[account]), ROW(Table9[account]))), ROWS($EB$1:EQ79)))</f>
        <v>#NUM!</v>
      </c>
      <c r="EU81" s="13" t="e">
        <f t="array" ref="EU81">INDEX(Table9[subaccount], SMALL(IF(EU$2=Table9[account], MATCH(ROW(Table9[account]), ROW(Table9[account]))), ROWS($EB$1:ER79)))</f>
        <v>#NUM!</v>
      </c>
      <c r="EV81" s="13" t="e">
        <f t="array" ref="EV81">INDEX(Table9[subaccount], SMALL(IF(EV$2=Table9[account], MATCH(ROW(Table9[account]), ROW(Table9[account]))), ROWS($EB$1:ES79)))</f>
        <v>#NUM!</v>
      </c>
      <c r="EW81" s="13" t="e">
        <f t="array" ref="EW81">INDEX(Table9[subaccount], SMALL(IF(EW$2=Table9[account], MATCH(ROW(Table9[account]), ROW(Table9[account]))), ROWS($EB$1:ET79)))</f>
        <v>#NUM!</v>
      </c>
      <c r="EX81" s="13" t="e">
        <f t="array" ref="EX81">INDEX(Table9[subaccount], SMALL(IF(EX$2=Table9[account], MATCH(ROW(Table9[account]), ROW(Table9[account]))), ROWS($EB$1:EU79)))</f>
        <v>#NUM!</v>
      </c>
      <c r="EY81" s="13" t="e">
        <f t="array" ref="EY81">INDEX(Table9[subaccount], SMALL(IF(EY$2=Table9[account], MATCH(ROW(Table9[account]), ROW(Table9[account]))), ROWS($EB$1:EV79)))</f>
        <v>#NUM!</v>
      </c>
      <c r="EZ81" s="13" t="e">
        <f t="array" ref="EZ81">INDEX(Table9[subaccount], SMALL(IF(EZ$2=Table9[account], MATCH(ROW(Table9[account]), ROW(Table9[account]))), ROWS($EB$1:EW79)))</f>
        <v>#NUM!</v>
      </c>
      <c r="FA81" s="13" t="e">
        <f t="array" ref="FA81">INDEX(Table9[subaccount], SMALL(IF(FA$2=Table9[account], MATCH(ROW(Table9[account]), ROW(Table9[account]))), ROWS($EB$1:EX79)))</f>
        <v>#NUM!</v>
      </c>
      <c r="FB81" s="13" t="e">
        <f t="array" ref="FB81">INDEX(Table9[subaccount], SMALL(IF(FB$2=Table9[account], MATCH(ROW(Table9[account]), ROW(Table9[account]))), ROWS($EB$1:EY79)))</f>
        <v>#NUM!</v>
      </c>
      <c r="FC81" s="13" t="e">
        <f t="array" ref="FC81">INDEX(Table9[subaccount], SMALL(IF(FC$2=Table9[account], MATCH(ROW(Table9[account]), ROW(Table9[account]))), ROWS($EB$1:EZ79)))</f>
        <v>#NUM!</v>
      </c>
      <c r="FD81" s="13" t="e">
        <f t="array" ref="FD81">INDEX(Table9[subaccount], SMALL(IF(FD$2=Table9[account], MATCH(ROW(Table9[account]), ROW(Table9[account]))), ROWS($EB$1:FA79)))</f>
        <v>#NUM!</v>
      </c>
      <c r="FE81" s="13" t="e">
        <f t="array" ref="FE81">INDEX(Table9[subaccount], SMALL(IF(FE$2=Table9[account], MATCH(ROW(Table9[account]), ROW(Table9[account]))), ROWS($EB$1:FB79)))</f>
        <v>#NUM!</v>
      </c>
      <c r="FF81" s="13" t="e">
        <f t="array" ref="FF81">INDEX(Table9[subaccount], SMALL(IF(FF$2=Table9[account], MATCH(ROW(Table9[account]), ROW(Table9[account]))), ROWS($EB$1:FC79)))</f>
        <v>#NUM!</v>
      </c>
      <c r="FG81" s="13" t="e">
        <f t="array" ref="FG81">INDEX(Table9[subaccount], SMALL(IF(FG$2=Table9[account], MATCH(ROW(Table9[account]), ROW(Table9[account]))), ROWS($EB$1:FD79)))</f>
        <v>#NUM!</v>
      </c>
      <c r="FH81" s="13" t="e">
        <f t="array" ref="FH81">INDEX(Table9[subaccount], SMALL(IF(FH$2=Table9[account], MATCH(ROW(Table9[account]), ROW(Table9[account]))), ROWS($EB$1:FE79)))</f>
        <v>#NUM!</v>
      </c>
      <c r="FI81" s="13" t="e">
        <f t="array" ref="FI81">INDEX(Table9[subaccount], SMALL(IF(FI$2=Table9[account], MATCH(ROW(Table9[account]), ROW(Table9[account]))), ROWS($EB$1:FF79)))</f>
        <v>#NUM!</v>
      </c>
      <c r="FJ81" s="13" t="e">
        <f t="array" ref="FJ81">INDEX(Table9[subaccount], SMALL(IF(FJ$2=Table9[account], MATCH(ROW(Table9[account]), ROW(Table9[account]))), ROWS($EB$1:FG79)))</f>
        <v>#NUM!</v>
      </c>
      <c r="FK81" s="13" t="e">
        <f t="array" ref="FK81">INDEX(Table9[subaccount], SMALL(IF(FK$2=Table9[account], MATCH(ROW(Table9[account]), ROW(Table9[account]))), ROWS($EB$1:FH79)))</f>
        <v>#NUM!</v>
      </c>
      <c r="FL81" s="13" t="e">
        <f t="array" ref="FL81">INDEX(Table9[subaccount], SMALL(IF(FL$2=Table9[account], MATCH(ROW(Table9[account]), ROW(Table9[account]))), ROWS($EB$1:FI79)))</f>
        <v>#NUM!</v>
      </c>
      <c r="FM81" s="13" t="e">
        <f t="array" ref="FM81">INDEX(Table9[subaccount], SMALL(IF(FM$2=Table9[account], MATCH(ROW(Table9[account]), ROW(Table9[account]))), ROWS($EB$1:FJ79)))</f>
        <v>#NUM!</v>
      </c>
      <c r="FN81" s="13" t="e">
        <f t="array" ref="FN81">INDEX(Table9[subaccount], SMALL(IF(FN$2=Table9[account], MATCH(ROW(Table9[account]), ROW(Table9[account]))), ROWS($EB$1:FK79)))</f>
        <v>#NUM!</v>
      </c>
      <c r="FO81" s="13" t="e">
        <f t="array" ref="FO81">INDEX(Table9[subaccount], SMALL(IF(FO$2=Table9[account], MATCH(ROW(Table9[account]), ROW(Table9[account]))), ROWS($EB$1:FL79)))</f>
        <v>#NUM!</v>
      </c>
      <c r="FP81" s="13" t="e">
        <f t="array" ref="FP81">INDEX(Table9[subaccount], SMALL(IF(FP$2=Table9[account], MATCH(ROW(Table9[account]), ROW(Table9[account]))), ROWS($EB$1:FM79)))</f>
        <v>#NUM!</v>
      </c>
      <c r="FQ81" s="13" t="e">
        <f t="array" ref="FQ81">INDEX(Table9[subaccount], SMALL(IF(FQ$2=Table9[account], MATCH(ROW(Table9[account]), ROW(Table9[account]))), ROWS($EB$1:FN79)))</f>
        <v>#NUM!</v>
      </c>
      <c r="FR81" s="13" t="e">
        <f t="array" ref="FR81">INDEX(Table9[subaccount], SMALL(IF(FR$2=Table9[account], MATCH(ROW(Table9[account]), ROW(Table9[account]))), ROWS($EB$1:FO79)))</f>
        <v>#NUM!</v>
      </c>
      <c r="FS81" s="13" t="e">
        <f t="array" ref="FS81">INDEX(Table9[subaccount], SMALL(IF(FS$2=Table9[account], MATCH(ROW(Table9[account]), ROW(Table9[account]))), ROWS($EB$1:FP79)))</f>
        <v>#NUM!</v>
      </c>
      <c r="FT81" s="13" t="e">
        <f t="array" ref="FT81">INDEX(Table9[subaccount], SMALL(IF(FT$2=Table9[account], MATCH(ROW(Table9[account]), ROW(Table9[account]))), ROWS($EB$1:FQ79)))</f>
        <v>#NUM!</v>
      </c>
      <c r="FU81" s="13" t="e">
        <f t="array" ref="FU81">INDEX(Table9[subaccount], SMALL(IF(FU$2=Table9[account], MATCH(ROW(Table9[account]), ROW(Table9[account]))), ROWS($EB$1:FR79)))</f>
        <v>#NUM!</v>
      </c>
      <c r="FV81" s="13" t="e">
        <f t="array" ref="FV81">INDEX(Table9[subaccount], SMALL(IF(FV$2=Table9[account], MATCH(ROW(Table9[account]), ROW(Table9[account]))), ROWS($EB$1:FS79)))</f>
        <v>#NUM!</v>
      </c>
      <c r="FW81" s="13" t="e">
        <f t="array" ref="FW81">INDEX(Table9[subaccount], SMALL(IF(FW$2=Table9[account], MATCH(ROW(Table9[account]), ROW(Table9[account]))), ROWS($EB$1:FT79)))</f>
        <v>#NUM!</v>
      </c>
      <c r="FX81" s="13" t="e">
        <f t="array" ref="FX81">INDEX(Table9[subaccount], SMALL(IF(FX$2=Table9[account], MATCH(ROW(Table9[account]), ROW(Table9[account]))), ROWS($EB$1:FU79)))</f>
        <v>#NUM!</v>
      </c>
      <c r="FY81" s="13" t="e">
        <f t="array" ref="FY81">INDEX(Table9[subaccount], SMALL(IF(FY$2=Table9[account], MATCH(ROW(Table9[account]), ROW(Table9[account]))), ROWS($EB$1:FV79)))</f>
        <v>#NUM!</v>
      </c>
      <c r="FZ81" s="13" t="e">
        <f t="array" ref="FZ81">INDEX(Table9[subaccount], SMALL(IF(FZ$2=Table9[account], MATCH(ROW(Table9[account]), ROW(Table9[account]))), ROWS($EB$1:FW79)))</f>
        <v>#NUM!</v>
      </c>
      <c r="GA81" s="13" t="e">
        <f t="array" ref="GA81">INDEX(Table9[subaccount], SMALL(IF(GA$2=Table9[account], MATCH(ROW(Table9[account]), ROW(Table9[account]))), ROWS($EB$1:FX79)))</f>
        <v>#NUM!</v>
      </c>
      <c r="GB81" s="13" t="e">
        <f t="array" ref="GB81">INDEX(Table9[subaccount], SMALL(IF(GB$2=Table9[account], MATCH(ROW(Table9[account]), ROW(Table9[account]))), ROWS($EB$1:FY79)))</f>
        <v>#NUM!</v>
      </c>
      <c r="GC81" s="13" t="e">
        <f t="array" ref="GC81">INDEX(Table9[subaccount], SMALL(IF(GC$2=Table9[account], MATCH(ROW(Table9[account]), ROW(Table9[account]))), ROWS($EB$1:FZ79)))</f>
        <v>#NUM!</v>
      </c>
      <c r="GD81" s="13" t="e">
        <f t="array" ref="GD81">INDEX(Table9[subaccount], SMALL(IF(GD$2=Table9[account], MATCH(ROW(Table9[account]), ROW(Table9[account]))), ROWS($EB$1:GA79)))</f>
        <v>#NUM!</v>
      </c>
      <c r="GE81" s="13" t="e">
        <f t="array" ref="GE81">INDEX(Table9[subaccount], SMALL(IF(GE$2=Table9[account], MATCH(ROW(Table9[account]), ROW(Table9[account]))), ROWS($EB$1:GB79)))</f>
        <v>#NUM!</v>
      </c>
      <c r="GF81" s="13" t="e">
        <f t="array" ref="GF81">INDEX(Table9[subaccount], SMALL(IF(GF$2=Table9[account], MATCH(ROW(Table9[account]), ROW(Table9[account]))), ROWS($EB$1:GC79)))</f>
        <v>#NUM!</v>
      </c>
      <c r="GG81" s="13" t="e">
        <f t="array" ref="GG81">INDEX(Table9[subaccount], SMALL(IF(GG$2=Table9[account], MATCH(ROW(Table9[account]), ROW(Table9[account]))), ROWS($EB$1:GD79)))</f>
        <v>#NUM!</v>
      </c>
      <c r="GH81" s="13" t="e">
        <f t="array" ref="GH81">INDEX(Table9[subaccount], SMALL(IF(GH$2=Table9[account], MATCH(ROW(Table9[account]), ROW(Table9[account]))), ROWS($EB$1:GE79)))</f>
        <v>#NUM!</v>
      </c>
      <c r="GI81" s="13" t="e">
        <f t="array" ref="GI81">INDEX(Table9[subaccount], SMALL(IF(GI$2=Table9[account], MATCH(ROW(Table9[account]), ROW(Table9[account]))), ROWS($EB$1:GF79)))</f>
        <v>#NUM!</v>
      </c>
      <c r="GJ81" s="13" t="e">
        <f t="array" ref="GJ81">INDEX(Table9[subaccount], SMALL(IF(GJ$2=Table9[account], MATCH(ROW(Table9[account]), ROW(Table9[account]))), ROWS($EB$1:GG79)))</f>
        <v>#NUM!</v>
      </c>
      <c r="GK81" s="13" t="e">
        <f t="array" ref="GK81">INDEX(Table9[subaccount], SMALL(IF(GK$2=Table9[account], MATCH(ROW(Table9[account]), ROW(Table9[account]))), ROWS($EB$1:GH79)))</f>
        <v>#NUM!</v>
      </c>
      <c r="GL81" s="13" t="e">
        <f t="array" ref="GL81">INDEX(Table9[subaccount], SMALL(IF(GL$2=Table9[account], MATCH(ROW(Table9[account]), ROW(Table9[account]))), ROWS($EB$1:GI79)))</f>
        <v>#NUM!</v>
      </c>
      <c r="GM81" s="13" t="e">
        <f t="array" ref="GM81">INDEX(Table9[subaccount], SMALL(IF(GM$2=Table9[account], MATCH(ROW(Table9[account]), ROW(Table9[account]))), ROWS($EB$1:GJ79)))</f>
        <v>#NUM!</v>
      </c>
      <c r="GN81" s="13" t="e">
        <f t="array" ref="GN81">INDEX(Table9[subaccount], SMALL(IF(GN$2=Table9[account], MATCH(ROW(Table9[account]), ROW(Table9[account]))), ROWS($EB$1:GK79)))</f>
        <v>#NUM!</v>
      </c>
      <c r="GO81" s="13" t="e">
        <f t="array" ref="GO81">INDEX(Table9[subaccount], SMALL(IF(GO$2=Table9[account], MATCH(ROW(Table9[account]), ROW(Table9[account]))), ROWS($EB$1:GL79)))</f>
        <v>#NUM!</v>
      </c>
      <c r="GP81" s="13" t="e">
        <f t="array" ref="GP81">INDEX(Table9[subaccount], SMALL(IF(GP$2=Table9[account], MATCH(ROW(Table9[account]), ROW(Table9[account]))), ROWS($EB$1:GM79)))</f>
        <v>#NUM!</v>
      </c>
      <c r="GQ81" s="13" t="e">
        <f t="array" ref="GQ81">INDEX(Table9[subaccount], SMALL(IF(GQ$2=Table9[account], MATCH(ROW(Table9[account]), ROW(Table9[account]))), ROWS($EB$1:GN79)))</f>
        <v>#NUM!</v>
      </c>
      <c r="GR81" s="13" t="e">
        <f t="array" ref="GR81">INDEX(Table9[subaccount], SMALL(IF(GR$2=Table9[account], MATCH(ROW(Table9[account]), ROW(Table9[account]))), ROWS($EB$1:GO79)))</f>
        <v>#NUM!</v>
      </c>
      <c r="GY81" s="13"/>
      <c r="GZ81" s="13"/>
      <c r="HA81" s="13"/>
      <c r="HC81" s="13" t="s">
        <v>418</v>
      </c>
      <c r="HD81" s="13" t="s">
        <v>519</v>
      </c>
      <c r="HF81" s="13" t="e">
        <f t="array" ref="HF81">INDEX(Table12[SKU], SMALL(IF(HF$2=Table12[Brand], MATCH(ROW(Table12[Brand]), ROW(Table12[Brand]))), ROWS($HC$1:HC79)))</f>
        <v>#NUM!</v>
      </c>
      <c r="HG81" s="13" t="e">
        <f t="array" ref="HG81">INDEX(Table12[SKU], SMALL(IF(HG$2=Table12[Brand], MATCH(ROW(Table12[Brand]), ROW(Table12[Brand]))), ROWS($HC$1:HD79)))</f>
        <v>#NUM!</v>
      </c>
      <c r="HH81" s="13" t="e">
        <f t="array" ref="HH81">INDEX(Table12[SKU], SMALL(IF(HH$2=Table12[Brand], MATCH(ROW(Table12[Brand]), ROW(Table12[Brand]))), ROWS($HC$1:HE79)))</f>
        <v>#NUM!</v>
      </c>
      <c r="HI81" s="13" t="e">
        <f t="array" ref="HI81">INDEX(Table12[SKU], SMALL(IF(HI$2=Table12[Brand], MATCH(ROW(Table12[Brand]), ROW(Table12[Brand]))), ROWS($HC$1:HF79)))</f>
        <v>#NUM!</v>
      </c>
      <c r="HJ81" s="13" t="e">
        <f t="array" ref="HJ81">INDEX(Table12[SKU], SMALL(IF(HJ$2=Table12[Brand], MATCH(ROW(Table12[Brand]), ROW(Table12[Brand]))), ROWS($HC$1:HG79)))</f>
        <v>#NUM!</v>
      </c>
      <c r="HK81" s="13" t="e">
        <f t="array" ref="HK81">INDEX(Table12[SKU], SMALL(IF(HK$2=Table12[Brand], MATCH(ROW(Table12[Brand]), ROW(Table12[Brand]))), ROWS($HC$1:HH79)))</f>
        <v>#NUM!</v>
      </c>
      <c r="HL81" s="13" t="e">
        <f t="array" ref="HL81">INDEX(Table12[SKU], SMALL(IF(HL$2=Table12[Brand], MATCH(ROW(Table12[Brand]), ROW(Table12[Brand]))), ROWS($HC$1:HI79)))</f>
        <v>#NUM!</v>
      </c>
      <c r="HM81" s="13" t="e">
        <f t="array" ref="HM81">INDEX(Table12[SKU], SMALL(IF(HM$2=Table12[Brand], MATCH(ROW(Table12[Brand]), ROW(Table12[Brand]))), ROWS($HC$1:HJ79)))</f>
        <v>#NUM!</v>
      </c>
      <c r="HN81" s="13" t="e">
        <f t="array" ref="HN81">INDEX(Table12[SKU], SMALL(IF(HN$2=Table12[Brand], MATCH(ROW(Table12[Brand]), ROW(Table12[Brand]))), ROWS($HC$1:HK79)))</f>
        <v>#NUM!</v>
      </c>
      <c r="HO81" s="13" t="e">
        <f t="array" ref="HO81">INDEX(Table12[SKU], SMALL(IF(HO$2=Table12[Brand], MATCH(ROW(Table12[Brand]), ROW(Table12[Brand]))), ROWS($HC$1:HL79)))</f>
        <v>#NUM!</v>
      </c>
      <c r="HP81" s="13" t="e">
        <f t="array" ref="HP81">INDEX(Table12[SKU], SMALL(IF(HP$2=Table12[Brand], MATCH(ROW(Table12[Brand]), ROW(Table12[Brand]))), ROWS($HC$1:HM79)))</f>
        <v>#NUM!</v>
      </c>
      <c r="HQ81" s="13" t="e">
        <f t="array" ref="HQ81">INDEX(Table12[SKU], SMALL(IF(HQ$2=Table12[Brand], MATCH(ROW(Table12[Brand]), ROW(Table12[Brand]))), ROWS($HC$1:HN79)))</f>
        <v>#NUM!</v>
      </c>
      <c r="HR81" s="13" t="e">
        <f t="array" ref="HR81">INDEX(Table12[SKU], SMALL(IF(HR$2=Table12[Brand], MATCH(ROW(Table12[Brand]), ROW(Table12[Brand]))), ROWS($HC$1:HO79)))</f>
        <v>#NUM!</v>
      </c>
      <c r="HS81" s="13" t="e">
        <f t="array" ref="HS81">INDEX(Table12[SKU], SMALL(IF(HS$2=Table12[Brand], MATCH(ROW(Table12[Brand]), ROW(Table12[Brand]))), ROWS($HC$1:HP79)))</f>
        <v>#NUM!</v>
      </c>
      <c r="HT81" s="13" t="e">
        <f t="array" ref="HT81">INDEX(Table12[SKU], SMALL(IF(HT$2=Table12[Brand], MATCH(ROW(Table12[Brand]), ROW(Table12[Brand]))), ROWS($HC$1:HQ79)))</f>
        <v>#NUM!</v>
      </c>
      <c r="HU81" s="13" t="e">
        <f t="array" ref="HU81">INDEX(Table12[SKU], SMALL(IF(HU$2=Table12[Brand], MATCH(ROW(Table12[Brand]), ROW(Table12[Brand]))), ROWS($HC$1:HR79)))</f>
        <v>#NUM!</v>
      </c>
      <c r="HV81" s="13" t="e">
        <f t="array" ref="HV81">INDEX(Table12[SKU], SMALL(IF(HV$2=Table12[Brand], MATCH(ROW(Table12[Brand]), ROW(Table12[Brand]))), ROWS($HC$1:HS79)))</f>
        <v>#NUM!</v>
      </c>
      <c r="HW81" s="13" t="e">
        <f t="array" ref="HW81">INDEX(Table12[SKU], SMALL(IF(HW$2=Table12[Brand], MATCH(ROW(Table12[Brand]), ROW(Table12[Brand]))), ROWS($HC$1:HT79)))</f>
        <v>#NUM!</v>
      </c>
      <c r="HX81" s="13" t="e">
        <f t="array" ref="HX81">INDEX(Table12[SKU], SMALL(IF(HX$2=Table12[Brand], MATCH(ROW(Table12[Brand]), ROW(Table12[Brand]))), ROWS($HC$1:HU79)))</f>
        <v>#NUM!</v>
      </c>
      <c r="HY81" s="13" t="e">
        <f t="array" ref="HY81">INDEX(Table12[SKU], SMALL(IF(HY$2=Table12[Brand], MATCH(ROW(Table12[Brand]), ROW(Table12[Brand]))), ROWS($HC$1:HV79)))</f>
        <v>#NUM!</v>
      </c>
      <c r="HZ81" s="13" t="e">
        <f t="array" ref="HZ81">INDEX(Table12[SKU], SMALL(IF(HZ$2=Table12[Brand], MATCH(ROW(Table12[Brand]), ROW(Table12[Brand]))), ROWS($HC$1:HW79)))</f>
        <v>#NUM!</v>
      </c>
      <c r="IA81" s="13" t="e">
        <f t="array" ref="IA81">INDEX(Table12[SKU], SMALL(IF(IA$2=Table12[Brand], MATCH(ROW(Table12[Brand]), ROW(Table12[Brand]))), ROWS($HC$1:HX79)))</f>
        <v>#NUM!</v>
      </c>
      <c r="IB81" s="13" t="e">
        <f t="array" ref="IB81">INDEX(Table12[SKU], SMALL(IF(IB$2=Table12[Brand], MATCH(ROW(Table12[Brand]), ROW(Table12[Brand]))), ROWS($HC$1:HY79)))</f>
        <v>#NUM!</v>
      </c>
      <c r="IC81" s="13" t="e">
        <f t="array" ref="IC81">INDEX(Table12[SKU], SMALL(IF(IC$2=Table12[Brand], MATCH(ROW(Table12[Brand]), ROW(Table12[Brand]))), ROWS($HC$1:HZ79)))</f>
        <v>#NUM!</v>
      </c>
      <c r="ID81" s="13" t="e">
        <f t="array" ref="ID81">INDEX(Table12[SKU], SMALL(IF(ID$2=Table12[Brand], MATCH(ROW(Table12[Brand]), ROW(Table12[Brand]))), ROWS($HC$1:IA79)))</f>
        <v>#NUM!</v>
      </c>
      <c r="IE81" s="13" t="e">
        <f t="array" ref="IE81">INDEX(Table12[SKU], SMALL(IF(IE$2=Table12[Brand], MATCH(ROW(Table12[Brand]), ROW(Table12[Brand]))), ROWS($HC$1:IB79)))</f>
        <v>#NUM!</v>
      </c>
      <c r="IF81" s="13" t="e">
        <f t="array" ref="IF81">INDEX(Table12[SKU], SMALL(IF(IF$2=Table12[Brand], MATCH(ROW(Table12[Brand]), ROW(Table12[Brand]))), ROWS($HC$1:IC79)))</f>
        <v>#NUM!</v>
      </c>
      <c r="IG81" s="13" t="e">
        <f t="array" ref="IG81">INDEX(Table12[SKU], SMALL(IF(IG$2=Table12[Brand], MATCH(ROW(Table12[Brand]), ROW(Table12[Brand]))), ROWS($HC$1:ID79)))</f>
        <v>#NUM!</v>
      </c>
      <c r="IH81" s="13" t="e">
        <f t="array" ref="IH81">INDEX(Table12[SKU], SMALL(IF(IH$2=Table12[Brand], MATCH(ROW(Table12[Brand]), ROW(Table12[Brand]))), ROWS($HC$1:IE79)))</f>
        <v>#NUM!</v>
      </c>
      <c r="II81" s="13" t="e">
        <f t="array" ref="II81">INDEX(Table12[SKU], SMALL(IF(II$2=Table12[Brand], MATCH(ROW(Table12[Brand]), ROW(Table12[Brand]))), ROWS($HC$1:IF79)))</f>
        <v>#NUM!</v>
      </c>
      <c r="IJ81" s="13" t="e">
        <f t="array" ref="IJ81">INDEX(Table12[SKU], SMALL(IF(IJ$2=Table12[Brand], MATCH(ROW(Table12[Brand]), ROW(Table12[Brand]))), ROWS($HC$1:IG79)))</f>
        <v>#NUM!</v>
      </c>
      <c r="IL81" t="s">
        <v>418</v>
      </c>
      <c r="IM81" t="s">
        <v>519</v>
      </c>
      <c r="IN81" s="13">
        <f t="shared" si="1"/>
        <v>0</v>
      </c>
    </row>
    <row r="82" spans="33:248">
      <c r="AG82" s="2" t="s">
        <v>124</v>
      </c>
      <c r="AH82" s="3" t="s">
        <v>594</v>
      </c>
      <c r="AJ82" s="13" t="e" cm="1">
        <f t="array" ref="AJ82">INDEX(Table4[activity], SMALL(IF(AJ$2=Table4[subcategory], MATCH(ROW(Table4[subcategory]), ROW(Table4[subcategory]))), ROWS($AG$1:AG80)))</f>
        <v>#NUM!</v>
      </c>
      <c r="AK82" s="13" t="e" cm="1">
        <f t="array" ref="AK82">INDEX(Table4[activity], SMALL(IF(AK$2=Table4[subcategory], MATCH(ROW(Table4[subcategory]), ROW(Table4[subcategory]))), ROWS($AG$1:AH80)))</f>
        <v>#NUM!</v>
      </c>
      <c r="AL82" s="13" t="e" cm="1">
        <f t="array" ref="AL82">INDEX(Table4[activity], SMALL(IF(AL$2=Table4[subcategory], MATCH(ROW(Table4[subcategory]), ROW(Table4[subcategory]))), ROWS($AG$1:AI80)))</f>
        <v>#NUM!</v>
      </c>
      <c r="AM82" s="13" t="e" cm="1">
        <f t="array" ref="AM82">INDEX(Table4[activity], SMALL(IF(AM$2=Table4[subcategory], MATCH(ROW(Table4[subcategory]), ROW(Table4[subcategory]))), ROWS($AG$1:AJ80)))</f>
        <v>#NUM!</v>
      </c>
      <c r="AN82" s="13" t="e" cm="1">
        <f t="array" ref="AN82">INDEX(Table4[activity], SMALL(IF(AN$2=Table4[subcategory], MATCH(ROW(Table4[subcategory]), ROW(Table4[subcategory]))), ROWS($AG$1:AK80)))</f>
        <v>#NUM!</v>
      </c>
      <c r="AO82" s="13" t="e" cm="1">
        <f t="array" ref="AO82">INDEX(Table4[activity], SMALL(IF(AO$2=Table4[subcategory], MATCH(ROW(Table4[subcategory]), ROW(Table4[subcategory]))), ROWS($AG$1:AL80)))</f>
        <v>#NUM!</v>
      </c>
      <c r="AP82" s="13" t="e" cm="1">
        <f t="array" ref="AP82">INDEX(Table4[activity], SMALL(IF(AP$2=Table4[subcategory], MATCH(ROW(Table4[subcategory]), ROW(Table4[subcategory]))), ROWS($AG$1:AM80)))</f>
        <v>#NUM!</v>
      </c>
      <c r="AQ82" s="13" t="e" cm="1">
        <f t="array" ref="AQ82">INDEX(Table4[activity], SMALL(IF(AQ$2=Table4[subcategory], MATCH(ROW(Table4[subcategory]), ROW(Table4[subcategory]))), ROWS($AG$1:AN80)))</f>
        <v>#NUM!</v>
      </c>
      <c r="AR82" s="13" t="e" cm="1">
        <f t="array" ref="AR82">INDEX(Table4[activity], SMALL(IF(AR$2=Table4[subcategory], MATCH(ROW(Table4[subcategory]), ROW(Table4[subcategory]))), ROWS($AG$1:AO80)))</f>
        <v>#NUM!</v>
      </c>
      <c r="AS82" s="13" t="e" cm="1">
        <f t="array" ref="AS82">INDEX(Table4[activity], SMALL(IF(AS$2=Table4[subcategory], MATCH(ROW(Table4[subcategory]), ROW(Table4[subcategory]))), ROWS($AG$1:AP80)))</f>
        <v>#NUM!</v>
      </c>
      <c r="AT82" s="13" t="e" cm="1">
        <f t="array" ref="AT82">INDEX(Table4[activity], SMALL(IF(AT$2=Table4[subcategory], MATCH(ROW(Table4[subcategory]), ROW(Table4[subcategory]))), ROWS($AG$1:AQ80)))</f>
        <v>#NUM!</v>
      </c>
      <c r="AU82" s="13" t="e" cm="1">
        <f t="array" ref="AU82">INDEX(Table4[activity], SMALL(IF(AU$2=Table4[subcategory], MATCH(ROW(Table4[subcategory]), ROW(Table4[subcategory]))), ROWS($AG$1:AR80)))</f>
        <v>#NUM!</v>
      </c>
      <c r="AV82" s="13" t="e" cm="1">
        <f t="array" ref="AV82">INDEX(Table4[activity], SMALL(IF(AV$2=Table4[subcategory], MATCH(ROW(Table4[subcategory]), ROW(Table4[subcategory]))), ROWS($AG$1:AS80)))</f>
        <v>#NUM!</v>
      </c>
      <c r="AW82" s="13" t="e" cm="1">
        <f t="array" ref="AW82">INDEX(Table4[activity], SMALL(IF(AW$2=Table4[subcategory], MATCH(ROW(Table4[subcategory]), ROW(Table4[subcategory]))), ROWS($AG$1:AT80)))</f>
        <v>#NUM!</v>
      </c>
      <c r="AX82" s="13" t="e" cm="1">
        <f t="array" ref="AX82">INDEX(Table4[activity], SMALL(IF(AX$2=Table4[subcategory], MATCH(ROW(Table4[subcategory]), ROW(Table4[subcategory]))), ROWS($AG$1:AU80)))</f>
        <v>#NUM!</v>
      </c>
      <c r="AY82" s="13" t="e" cm="1">
        <f t="array" ref="AY82">INDEX(Table4[activity], SMALL(IF(AY$2=Table4[subcategory], MATCH(ROW(Table4[subcategory]), ROW(Table4[subcategory]))), ROWS($AG$1:AV80)))</f>
        <v>#NUM!</v>
      </c>
      <c r="AZ82" s="13" t="e" cm="1">
        <f t="array" ref="AZ82">INDEX(Table4[activity], SMALL(IF(AZ$2=Table4[subcategory], MATCH(ROW(Table4[subcategory]), ROW(Table4[subcategory]))), ROWS($AG$1:AW80)))</f>
        <v>#NUM!</v>
      </c>
      <c r="BA82" s="13" t="e" cm="1">
        <f t="array" ref="BA82">INDEX(Table4[activity], SMALL(IF(BA$2=Table4[subcategory], MATCH(ROW(Table4[subcategory]), ROW(Table4[subcategory]))), ROWS($AG$1:AX80)))</f>
        <v>#NUM!</v>
      </c>
      <c r="BB82" s="13" t="e" cm="1">
        <f t="array" ref="BB82">INDEX(Table4[activity], SMALL(IF(BB$2=Table4[subcategory], MATCH(ROW(Table4[subcategory]), ROW(Table4[subcategory]))), ROWS($AG$1:AY80)))</f>
        <v>#NUM!</v>
      </c>
      <c r="BD82" s="13" t="s">
        <v>92</v>
      </c>
      <c r="BE82" s="13" t="s">
        <v>71</v>
      </c>
      <c r="BG82" s="13" t="e">
        <f t="array" ref="BG82">INDEX(Table5[subactivity], SMALL(IF(BG$2=Table5[activity], MATCH(ROW(Table5[activity]), ROW(Table5[activity]))), ROWS($BD$1:BD80)))</f>
        <v>#NUM!</v>
      </c>
      <c r="BH82" s="13" t="e">
        <f t="array" ref="BH82">INDEX(Table5[subactivity], SMALL(IF(BH$2=Table5[activity], MATCH(ROW(Table5[activity]), ROW(Table5[activity]))), ROWS($BD$1:BE80)))</f>
        <v>#NUM!</v>
      </c>
      <c r="BI82" s="13" t="e">
        <f t="array" ref="BI82">INDEX(Table5[subactivity], SMALL(IF(BI$2=Table5[activity], MATCH(ROW(Table5[activity]), ROW(Table5[activity]))), ROWS($BD$1:BF80)))</f>
        <v>#NUM!</v>
      </c>
      <c r="BJ82" s="13" t="e">
        <f t="array" ref="BJ82">INDEX(Table5[subactivity], SMALL(IF(BJ$2=Table5[activity], MATCH(ROW(Table5[activity]), ROW(Table5[activity]))), ROWS($BD$1:BG80)))</f>
        <v>#NUM!</v>
      </c>
      <c r="BK82" s="13" t="e">
        <f t="array" ref="BK82">INDEX(Table5[subactivity], SMALL(IF(BK$2=Table5[activity], MATCH(ROW(Table5[activity]), ROW(Table5[activity]))), ROWS($BD$1:BH80)))</f>
        <v>#NUM!</v>
      </c>
      <c r="BL82" s="13" t="e">
        <f t="array" ref="BL82">INDEX(Table5[subactivity], SMALL(IF(BL$2=Table5[activity], MATCH(ROW(Table5[activity]), ROW(Table5[activity]))), ROWS($BD$1:BI80)))</f>
        <v>#NUM!</v>
      </c>
      <c r="BM82" s="13" t="e">
        <f t="array" ref="BM82">INDEX(Table5[subactivity], SMALL(IF(BM$2=Table5[activity], MATCH(ROW(Table5[activity]), ROW(Table5[activity]))), ROWS($BD$1:BJ80)))</f>
        <v>#NUM!</v>
      </c>
      <c r="BN82" s="13" t="e">
        <f t="array" ref="BN82">INDEX(Table5[subactivity], SMALL(IF(BN$2=Table5[activity], MATCH(ROW(Table5[activity]), ROW(Table5[activity]))), ROWS($BD$1:BK80)))</f>
        <v>#NUM!</v>
      </c>
      <c r="BO82" s="13" t="e">
        <f t="array" ref="BO82">INDEX(Table5[subactivity], SMALL(IF(BO$2=Table5[activity], MATCH(ROW(Table5[activity]), ROW(Table5[activity]))), ROWS($BD$1:BL80)))</f>
        <v>#NUM!</v>
      </c>
      <c r="BP82" s="13" t="e">
        <f t="array" ref="BP82">INDEX(Table5[subactivity], SMALL(IF(BP$2=Table5[activity], MATCH(ROW(Table5[activity]), ROW(Table5[activity]))), ROWS($BD$1:BM80)))</f>
        <v>#NUM!</v>
      </c>
      <c r="BQ82" s="13" t="e">
        <f t="array" ref="BQ82">INDEX(Table5[subactivity], SMALL(IF(BQ$2=Table5[activity], MATCH(ROW(Table5[activity]), ROW(Table5[activity]))), ROWS($BD$1:BN80)))</f>
        <v>#NUM!</v>
      </c>
      <c r="BR82" s="13" t="e">
        <f t="array" ref="BR82">INDEX(Table5[subactivity], SMALL(IF(BR$2=Table5[activity], MATCH(ROW(Table5[activity]), ROW(Table5[activity]))), ROWS($BD$1:BO80)))</f>
        <v>#NUM!</v>
      </c>
      <c r="BS82" s="13" t="e">
        <f t="array" ref="BS82">INDEX(Table5[subactivity], SMALL(IF(BS$2=Table5[activity], MATCH(ROW(Table5[activity]), ROW(Table5[activity]))), ROWS($BD$1:BP80)))</f>
        <v>#NUM!</v>
      </c>
      <c r="BT82" s="13" t="e">
        <f t="array" ref="BT82">INDEX(Table5[subactivity], SMALL(IF(BT$2=Table5[activity], MATCH(ROW(Table5[activity]), ROW(Table5[activity]))), ROWS($BD$1:BQ80)))</f>
        <v>#NUM!</v>
      </c>
      <c r="BU82" s="13" t="e">
        <f t="array" ref="BU82">INDEX(Table5[subactivity], SMALL(IF(BU$2=Table5[activity], MATCH(ROW(Table5[activity]), ROW(Table5[activity]))), ROWS($BD$1:BR80)))</f>
        <v>#NUM!</v>
      </c>
      <c r="BV82" s="13" t="e">
        <f t="array" ref="BV82">INDEX(Table5[subactivity], SMALL(IF(BV$2=Table5[activity], MATCH(ROW(Table5[activity]), ROW(Table5[activity]))), ROWS($BD$1:BS80)))</f>
        <v>#NUM!</v>
      </c>
      <c r="BW82" s="13" t="e">
        <f t="array" ref="BW82">INDEX(Table5[subactivity], SMALL(IF(BW$2=Table5[activity], MATCH(ROW(Table5[activity]), ROW(Table5[activity]))), ROWS($BD$1:BT80)))</f>
        <v>#NUM!</v>
      </c>
      <c r="BX82" s="13" t="e">
        <f t="array" ref="BX82">INDEX(Table5[subactivity], SMALL(IF(BX$2=Table5[activity], MATCH(ROW(Table5[activity]), ROW(Table5[activity]))), ROWS($BD$1:BU80)))</f>
        <v>#NUM!</v>
      </c>
      <c r="BY82" s="13" t="e">
        <f t="array" ref="BY82">INDEX(Table5[subactivity], SMALL(IF(BY$2=Table5[activity], MATCH(ROW(Table5[activity]), ROW(Table5[activity]))), ROWS($BD$1:BV80)))</f>
        <v>#NUM!</v>
      </c>
      <c r="BZ82" s="13" t="e">
        <f t="array" ref="BZ82">INDEX(Table5[subactivity], SMALL(IF(BZ$2=Table5[activity], MATCH(ROW(Table5[activity]), ROW(Table5[activity]))), ROWS($BD$1:BW80)))</f>
        <v>#NUM!</v>
      </c>
      <c r="CA82" s="13" t="e">
        <f t="array" ref="CA82">INDEX(Table5[subactivity], SMALL(IF(CA$2=Table5[activity], MATCH(ROW(Table5[activity]), ROW(Table5[activity]))), ROWS($BD$1:BX80)))</f>
        <v>#NUM!</v>
      </c>
      <c r="CB82" s="13" t="e">
        <f t="array" ref="CB82">INDEX(Table5[subactivity], SMALL(IF(CB$2=Table5[activity], MATCH(ROW(Table5[activity]), ROW(Table5[activity]))), ROWS($BD$1:BY80)))</f>
        <v>#NUM!</v>
      </c>
      <c r="CC82" s="13" t="e">
        <f t="array" ref="CC82">INDEX(Table5[subactivity], SMALL(IF(CC$2=Table5[activity], MATCH(ROW(Table5[activity]), ROW(Table5[activity]))), ROWS($BD$1:BZ80)))</f>
        <v>#NUM!</v>
      </c>
      <c r="CD82" s="13" t="e">
        <f t="array" ref="CD82">INDEX(Table5[subactivity], SMALL(IF(CD$2=Table5[activity], MATCH(ROW(Table5[activity]), ROW(Table5[activity]))), ROWS($BD$1:CA80)))</f>
        <v>#NUM!</v>
      </c>
      <c r="CE82" s="13" t="e">
        <f t="array" ref="CE82">INDEX(Table5[subactivity], SMALL(IF(CE$2=Table5[activity], MATCH(ROW(Table5[activity]), ROW(Table5[activity]))), ROWS($BD$1:CB80)))</f>
        <v>#NUM!</v>
      </c>
      <c r="CF82" s="13" t="e">
        <f t="array" ref="CF82">INDEX(Table5[subactivity], SMALL(IF(CF$2=Table5[activity], MATCH(ROW(Table5[activity]), ROW(Table5[activity]))), ROWS($BD$1:CC80)))</f>
        <v>#NUM!</v>
      </c>
      <c r="CG82" s="13" t="e">
        <f t="array" ref="CG82">INDEX(Table5[subactivity], SMALL(IF(CG$2=Table5[activity], MATCH(ROW(Table5[activity]), ROW(Table5[activity]))), ROWS($BD$1:CD80)))</f>
        <v>#NUM!</v>
      </c>
      <c r="CH82" s="13" t="e">
        <f t="array" ref="CH82">INDEX(Table5[subactivity], SMALL(IF(CH$2=Table5[activity], MATCH(ROW(Table5[activity]), ROW(Table5[activity]))), ROWS($BD$1:CE80)))</f>
        <v>#NUM!</v>
      </c>
      <c r="CI82" s="13" t="e">
        <f t="array" ref="CI82">INDEX(Table5[subactivity], SMALL(IF(CI$2=Table5[activity], MATCH(ROW(Table5[activity]), ROW(Table5[activity]))), ROWS($BD$1:CF80)))</f>
        <v>#NUM!</v>
      </c>
      <c r="CJ82" s="13" t="e">
        <f t="array" ref="CJ82">INDEX(Table5[subactivity], SMALL(IF(CJ$2=Table5[activity], MATCH(ROW(Table5[activity]), ROW(Table5[activity]))), ROWS($BD$1:CG80)))</f>
        <v>#NUM!</v>
      </c>
      <c r="CK82" s="13" t="e">
        <f t="array" ref="CK82">INDEX(Table5[subactivity], SMALL(IF(CK$2=Table5[activity], MATCH(ROW(Table5[activity]), ROW(Table5[activity]))), ROWS($BD$1:CH80)))</f>
        <v>#NUM!</v>
      </c>
      <c r="CL82" s="13" t="e">
        <f t="array" ref="CL82">INDEX(Table5[subactivity], SMALL(IF(CL$2=Table5[activity], MATCH(ROW(Table5[activity]), ROW(Table5[activity]))), ROWS($BD$1:CI80)))</f>
        <v>#NUM!</v>
      </c>
      <c r="CM82" s="13" t="e">
        <f t="array" ref="CM82">INDEX(Table5[subactivity], SMALL(IF(CM$2=Table5[activity], MATCH(ROW(Table5[activity]), ROW(Table5[activity]))), ROWS($BD$1:CJ80)))</f>
        <v>#NUM!</v>
      </c>
      <c r="CN82" s="13" t="e">
        <f t="array" ref="CN82">INDEX(Table5[subactivity], SMALL(IF(CN$2=Table5[activity], MATCH(ROW(Table5[activity]), ROW(Table5[activity]))), ROWS($BD$1:CK80)))</f>
        <v>#NUM!</v>
      </c>
      <c r="CO82" s="13" t="e">
        <f t="array" ref="CO82">INDEX(Table5[subactivity], SMALL(IF(CO$2=Table5[activity], MATCH(ROW(Table5[activity]), ROW(Table5[activity]))), ROWS($BD$1:CL80)))</f>
        <v>#NUM!</v>
      </c>
      <c r="CP82" s="13" t="e">
        <f t="array" ref="CP82">INDEX(Table5[subactivity], SMALL(IF(CP$2=Table5[activity], MATCH(ROW(Table5[activity]), ROW(Table5[activity]))), ROWS($BD$1:CM80)))</f>
        <v>#NUM!</v>
      </c>
      <c r="EB82" s="13" t="s">
        <v>182</v>
      </c>
      <c r="EC82" s="13" t="s">
        <v>269</v>
      </c>
      <c r="EE82" s="13" t="e">
        <f t="array" ref="EE82">INDEX(Table9[subaccount], SMALL(IF(EE$2=Table9[account], MATCH(ROW(Table9[account]), ROW(Table9[account]))), ROWS($EB$1:EB80)))</f>
        <v>#NUM!</v>
      </c>
      <c r="EF82" s="13" t="e">
        <f t="array" ref="EF82">INDEX(Table9[subaccount], SMALL(IF(EF$2=Table9[account], MATCH(ROW(Table9[account]), ROW(Table9[account]))), ROWS($EB$1:EC80)))</f>
        <v>#NUM!</v>
      </c>
      <c r="EG82" s="13" t="e">
        <f t="array" ref="EG82">INDEX(Table9[subaccount], SMALL(IF(EG$2=Table9[account], MATCH(ROW(Table9[account]), ROW(Table9[account]))), ROWS($EB$1:ED80)))</f>
        <v>#NUM!</v>
      </c>
      <c r="EH82" s="13" t="e">
        <f t="array" ref="EH82">INDEX(Table9[subaccount], SMALL(IF(EH$2=Table9[account], MATCH(ROW(Table9[account]), ROW(Table9[account]))), ROWS($EB$1:EE80)))</f>
        <v>#NUM!</v>
      </c>
      <c r="EI82" s="13" t="e">
        <f t="array" ref="EI82">INDEX(Table9[subaccount], SMALL(IF(EI$2=Table9[account], MATCH(ROW(Table9[account]), ROW(Table9[account]))), ROWS($EB$1:EF80)))</f>
        <v>#NUM!</v>
      </c>
      <c r="EJ82" s="13" t="e">
        <f t="array" ref="EJ82">INDEX(Table9[subaccount], SMALL(IF(EJ$2=Table9[account], MATCH(ROW(Table9[account]), ROW(Table9[account]))), ROWS($EB$1:EG80)))</f>
        <v>#NUM!</v>
      </c>
      <c r="EK82" s="13" t="e">
        <f t="array" ref="EK82">INDEX(Table9[subaccount], SMALL(IF(EK$2=Table9[account], MATCH(ROW(Table9[account]), ROW(Table9[account]))), ROWS($EB$1:EH80)))</f>
        <v>#NUM!</v>
      </c>
      <c r="EL82" s="13" t="e">
        <f t="array" ref="EL82">INDEX(Table9[subaccount], SMALL(IF(EL$2=Table9[account], MATCH(ROW(Table9[account]), ROW(Table9[account]))), ROWS($EB$1:EI80)))</f>
        <v>#NUM!</v>
      </c>
      <c r="EM82" s="13" t="e">
        <f t="array" ref="EM82">INDEX(Table9[subaccount], SMALL(IF(EM$2=Table9[account], MATCH(ROW(Table9[account]), ROW(Table9[account]))), ROWS($EB$1:EJ80)))</f>
        <v>#NUM!</v>
      </c>
      <c r="EN82" s="13" t="e">
        <f t="array" ref="EN82">INDEX(Table9[subaccount], SMALL(IF(EN$2=Table9[account], MATCH(ROW(Table9[account]), ROW(Table9[account]))), ROWS($EB$1:EK80)))</f>
        <v>#NUM!</v>
      </c>
      <c r="EO82" s="13" t="e">
        <f t="array" ref="EO82">INDEX(Table9[subaccount], SMALL(IF(EO$2=Table9[account], MATCH(ROW(Table9[account]), ROW(Table9[account]))), ROWS($EB$1:EL80)))</f>
        <v>#NUM!</v>
      </c>
      <c r="EP82" s="13" t="e">
        <f t="array" ref="EP82">INDEX(Table9[subaccount], SMALL(IF(EP$2=Table9[account], MATCH(ROW(Table9[account]), ROW(Table9[account]))), ROWS($EB$1:EM80)))</f>
        <v>#NUM!</v>
      </c>
      <c r="EQ82" s="13" t="e">
        <f t="array" ref="EQ82">INDEX(Table9[subaccount], SMALL(IF(EQ$2=Table9[account], MATCH(ROW(Table9[account]), ROW(Table9[account]))), ROWS($EB$1:EN80)))</f>
        <v>#NUM!</v>
      </c>
      <c r="ER82" s="13" t="e">
        <f t="array" ref="ER82">INDEX(Table9[subaccount], SMALL(IF(ER$2=Table9[account], MATCH(ROW(Table9[account]), ROW(Table9[account]))), ROWS($EB$1:EO80)))</f>
        <v>#NUM!</v>
      </c>
      <c r="ES82" s="13" t="e">
        <f t="array" ref="ES82">INDEX(Table9[subaccount], SMALL(IF(ES$2=Table9[account], MATCH(ROW(Table9[account]), ROW(Table9[account]))), ROWS($EB$1:EP80)))</f>
        <v>#NUM!</v>
      </c>
      <c r="ET82" s="13" t="e">
        <f t="array" ref="ET82">INDEX(Table9[subaccount], SMALL(IF(ET$2=Table9[account], MATCH(ROW(Table9[account]), ROW(Table9[account]))), ROWS($EB$1:EQ80)))</f>
        <v>#NUM!</v>
      </c>
      <c r="EU82" s="13" t="e">
        <f t="array" ref="EU82">INDEX(Table9[subaccount], SMALL(IF(EU$2=Table9[account], MATCH(ROW(Table9[account]), ROW(Table9[account]))), ROWS($EB$1:ER80)))</f>
        <v>#NUM!</v>
      </c>
      <c r="EV82" s="13" t="e">
        <f t="array" ref="EV82">INDEX(Table9[subaccount], SMALL(IF(EV$2=Table9[account], MATCH(ROW(Table9[account]), ROW(Table9[account]))), ROWS($EB$1:ES80)))</f>
        <v>#NUM!</v>
      </c>
      <c r="EW82" s="13" t="e">
        <f t="array" ref="EW82">INDEX(Table9[subaccount], SMALL(IF(EW$2=Table9[account], MATCH(ROW(Table9[account]), ROW(Table9[account]))), ROWS($EB$1:ET80)))</f>
        <v>#NUM!</v>
      </c>
      <c r="EX82" s="13" t="e">
        <f t="array" ref="EX82">INDEX(Table9[subaccount], SMALL(IF(EX$2=Table9[account], MATCH(ROW(Table9[account]), ROW(Table9[account]))), ROWS($EB$1:EU80)))</f>
        <v>#NUM!</v>
      </c>
      <c r="EY82" s="13" t="e">
        <f t="array" ref="EY82">INDEX(Table9[subaccount], SMALL(IF(EY$2=Table9[account], MATCH(ROW(Table9[account]), ROW(Table9[account]))), ROWS($EB$1:EV80)))</f>
        <v>#NUM!</v>
      </c>
      <c r="EZ82" s="13" t="e">
        <f t="array" ref="EZ82">INDEX(Table9[subaccount], SMALL(IF(EZ$2=Table9[account], MATCH(ROW(Table9[account]), ROW(Table9[account]))), ROWS($EB$1:EW80)))</f>
        <v>#NUM!</v>
      </c>
      <c r="FA82" s="13" t="e">
        <f t="array" ref="FA82">INDEX(Table9[subaccount], SMALL(IF(FA$2=Table9[account], MATCH(ROW(Table9[account]), ROW(Table9[account]))), ROWS($EB$1:EX80)))</f>
        <v>#NUM!</v>
      </c>
      <c r="FB82" s="13" t="e">
        <f t="array" ref="FB82">INDEX(Table9[subaccount], SMALL(IF(FB$2=Table9[account], MATCH(ROW(Table9[account]), ROW(Table9[account]))), ROWS($EB$1:EY80)))</f>
        <v>#NUM!</v>
      </c>
      <c r="FC82" s="13" t="e">
        <f t="array" ref="FC82">INDEX(Table9[subaccount], SMALL(IF(FC$2=Table9[account], MATCH(ROW(Table9[account]), ROW(Table9[account]))), ROWS($EB$1:EZ80)))</f>
        <v>#NUM!</v>
      </c>
      <c r="FD82" s="13" t="e">
        <f t="array" ref="FD82">INDEX(Table9[subaccount], SMALL(IF(FD$2=Table9[account], MATCH(ROW(Table9[account]), ROW(Table9[account]))), ROWS($EB$1:FA80)))</f>
        <v>#NUM!</v>
      </c>
      <c r="FE82" s="13" t="e">
        <f t="array" ref="FE82">INDEX(Table9[subaccount], SMALL(IF(FE$2=Table9[account], MATCH(ROW(Table9[account]), ROW(Table9[account]))), ROWS($EB$1:FB80)))</f>
        <v>#NUM!</v>
      </c>
      <c r="FF82" s="13" t="e">
        <f t="array" ref="FF82">INDEX(Table9[subaccount], SMALL(IF(FF$2=Table9[account], MATCH(ROW(Table9[account]), ROW(Table9[account]))), ROWS($EB$1:FC80)))</f>
        <v>#NUM!</v>
      </c>
      <c r="FG82" s="13" t="e">
        <f t="array" ref="FG82">INDEX(Table9[subaccount], SMALL(IF(FG$2=Table9[account], MATCH(ROW(Table9[account]), ROW(Table9[account]))), ROWS($EB$1:FD80)))</f>
        <v>#NUM!</v>
      </c>
      <c r="FH82" s="13" t="e">
        <f t="array" ref="FH82">INDEX(Table9[subaccount], SMALL(IF(FH$2=Table9[account], MATCH(ROW(Table9[account]), ROW(Table9[account]))), ROWS($EB$1:FE80)))</f>
        <v>#NUM!</v>
      </c>
      <c r="FI82" s="13" t="e">
        <f t="array" ref="FI82">INDEX(Table9[subaccount], SMALL(IF(FI$2=Table9[account], MATCH(ROW(Table9[account]), ROW(Table9[account]))), ROWS($EB$1:FF80)))</f>
        <v>#NUM!</v>
      </c>
      <c r="FJ82" s="13" t="e">
        <f t="array" ref="FJ82">INDEX(Table9[subaccount], SMALL(IF(FJ$2=Table9[account], MATCH(ROW(Table9[account]), ROW(Table9[account]))), ROWS($EB$1:FG80)))</f>
        <v>#NUM!</v>
      </c>
      <c r="FK82" s="13" t="e">
        <f t="array" ref="FK82">INDEX(Table9[subaccount], SMALL(IF(FK$2=Table9[account], MATCH(ROW(Table9[account]), ROW(Table9[account]))), ROWS($EB$1:FH80)))</f>
        <v>#NUM!</v>
      </c>
      <c r="FL82" s="13" t="e">
        <f t="array" ref="FL82">INDEX(Table9[subaccount], SMALL(IF(FL$2=Table9[account], MATCH(ROW(Table9[account]), ROW(Table9[account]))), ROWS($EB$1:FI80)))</f>
        <v>#NUM!</v>
      </c>
      <c r="FM82" s="13" t="e">
        <f t="array" ref="FM82">INDEX(Table9[subaccount], SMALL(IF(FM$2=Table9[account], MATCH(ROW(Table9[account]), ROW(Table9[account]))), ROWS($EB$1:FJ80)))</f>
        <v>#NUM!</v>
      </c>
      <c r="FN82" s="13" t="e">
        <f t="array" ref="FN82">INDEX(Table9[subaccount], SMALL(IF(FN$2=Table9[account], MATCH(ROW(Table9[account]), ROW(Table9[account]))), ROWS($EB$1:FK80)))</f>
        <v>#NUM!</v>
      </c>
      <c r="FO82" s="13" t="e">
        <f t="array" ref="FO82">INDEX(Table9[subaccount], SMALL(IF(FO$2=Table9[account], MATCH(ROW(Table9[account]), ROW(Table9[account]))), ROWS($EB$1:FL80)))</f>
        <v>#NUM!</v>
      </c>
      <c r="FP82" s="13" t="e">
        <f t="array" ref="FP82">INDEX(Table9[subaccount], SMALL(IF(FP$2=Table9[account], MATCH(ROW(Table9[account]), ROW(Table9[account]))), ROWS($EB$1:FM80)))</f>
        <v>#NUM!</v>
      </c>
      <c r="FQ82" s="13" t="e">
        <f t="array" ref="FQ82">INDEX(Table9[subaccount], SMALL(IF(FQ$2=Table9[account], MATCH(ROW(Table9[account]), ROW(Table9[account]))), ROWS($EB$1:FN80)))</f>
        <v>#NUM!</v>
      </c>
      <c r="FR82" s="13" t="e">
        <f t="array" ref="FR82">INDEX(Table9[subaccount], SMALL(IF(FR$2=Table9[account], MATCH(ROW(Table9[account]), ROW(Table9[account]))), ROWS($EB$1:FO80)))</f>
        <v>#NUM!</v>
      </c>
      <c r="FS82" s="13" t="e">
        <f t="array" ref="FS82">INDEX(Table9[subaccount], SMALL(IF(FS$2=Table9[account], MATCH(ROW(Table9[account]), ROW(Table9[account]))), ROWS($EB$1:FP80)))</f>
        <v>#NUM!</v>
      </c>
      <c r="FT82" s="13" t="e">
        <f t="array" ref="FT82">INDEX(Table9[subaccount], SMALL(IF(FT$2=Table9[account], MATCH(ROW(Table9[account]), ROW(Table9[account]))), ROWS($EB$1:FQ80)))</f>
        <v>#NUM!</v>
      </c>
      <c r="FU82" s="13" t="e">
        <f t="array" ref="FU82">INDEX(Table9[subaccount], SMALL(IF(FU$2=Table9[account], MATCH(ROW(Table9[account]), ROW(Table9[account]))), ROWS($EB$1:FR80)))</f>
        <v>#NUM!</v>
      </c>
      <c r="FV82" s="13" t="e">
        <f t="array" ref="FV82">INDEX(Table9[subaccount], SMALL(IF(FV$2=Table9[account], MATCH(ROW(Table9[account]), ROW(Table9[account]))), ROWS($EB$1:FS80)))</f>
        <v>#NUM!</v>
      </c>
      <c r="FW82" s="13" t="e">
        <f t="array" ref="FW82">INDEX(Table9[subaccount], SMALL(IF(FW$2=Table9[account], MATCH(ROW(Table9[account]), ROW(Table9[account]))), ROWS($EB$1:FT80)))</f>
        <v>#NUM!</v>
      </c>
      <c r="FX82" s="13" t="e">
        <f t="array" ref="FX82">INDEX(Table9[subaccount], SMALL(IF(FX$2=Table9[account], MATCH(ROW(Table9[account]), ROW(Table9[account]))), ROWS($EB$1:FU80)))</f>
        <v>#NUM!</v>
      </c>
      <c r="FY82" s="13" t="e">
        <f t="array" ref="FY82">INDEX(Table9[subaccount], SMALL(IF(FY$2=Table9[account], MATCH(ROW(Table9[account]), ROW(Table9[account]))), ROWS($EB$1:FV80)))</f>
        <v>#NUM!</v>
      </c>
      <c r="FZ82" s="13" t="e">
        <f t="array" ref="FZ82">INDEX(Table9[subaccount], SMALL(IF(FZ$2=Table9[account], MATCH(ROW(Table9[account]), ROW(Table9[account]))), ROWS($EB$1:FW80)))</f>
        <v>#NUM!</v>
      </c>
      <c r="GA82" s="13" t="e">
        <f t="array" ref="GA82">INDEX(Table9[subaccount], SMALL(IF(GA$2=Table9[account], MATCH(ROW(Table9[account]), ROW(Table9[account]))), ROWS($EB$1:FX80)))</f>
        <v>#NUM!</v>
      </c>
      <c r="GB82" s="13" t="e">
        <f t="array" ref="GB82">INDEX(Table9[subaccount], SMALL(IF(GB$2=Table9[account], MATCH(ROW(Table9[account]), ROW(Table9[account]))), ROWS($EB$1:FY80)))</f>
        <v>#NUM!</v>
      </c>
      <c r="GC82" s="13" t="e">
        <f t="array" ref="GC82">INDEX(Table9[subaccount], SMALL(IF(GC$2=Table9[account], MATCH(ROW(Table9[account]), ROW(Table9[account]))), ROWS($EB$1:FZ80)))</f>
        <v>#NUM!</v>
      </c>
      <c r="GD82" s="13" t="e">
        <f t="array" ref="GD82">INDEX(Table9[subaccount], SMALL(IF(GD$2=Table9[account], MATCH(ROW(Table9[account]), ROW(Table9[account]))), ROWS($EB$1:GA80)))</f>
        <v>#NUM!</v>
      </c>
      <c r="GE82" s="13" t="e">
        <f t="array" ref="GE82">INDEX(Table9[subaccount], SMALL(IF(GE$2=Table9[account], MATCH(ROW(Table9[account]), ROW(Table9[account]))), ROWS($EB$1:GB80)))</f>
        <v>#NUM!</v>
      </c>
      <c r="GF82" s="13" t="e">
        <f t="array" ref="GF82">INDEX(Table9[subaccount], SMALL(IF(GF$2=Table9[account], MATCH(ROW(Table9[account]), ROW(Table9[account]))), ROWS($EB$1:GC80)))</f>
        <v>#NUM!</v>
      </c>
      <c r="GG82" s="13" t="e">
        <f t="array" ref="GG82">INDEX(Table9[subaccount], SMALL(IF(GG$2=Table9[account], MATCH(ROW(Table9[account]), ROW(Table9[account]))), ROWS($EB$1:GD80)))</f>
        <v>#NUM!</v>
      </c>
      <c r="GH82" s="13" t="e">
        <f t="array" ref="GH82">INDEX(Table9[subaccount], SMALL(IF(GH$2=Table9[account], MATCH(ROW(Table9[account]), ROW(Table9[account]))), ROWS($EB$1:GE80)))</f>
        <v>#NUM!</v>
      </c>
      <c r="GI82" s="13" t="e">
        <f t="array" ref="GI82">INDEX(Table9[subaccount], SMALL(IF(GI$2=Table9[account], MATCH(ROW(Table9[account]), ROW(Table9[account]))), ROWS($EB$1:GF80)))</f>
        <v>#NUM!</v>
      </c>
      <c r="GJ82" s="13" t="e">
        <f t="array" ref="GJ82">INDEX(Table9[subaccount], SMALL(IF(GJ$2=Table9[account], MATCH(ROW(Table9[account]), ROW(Table9[account]))), ROWS($EB$1:GG80)))</f>
        <v>#NUM!</v>
      </c>
      <c r="GK82" s="13" t="e">
        <f t="array" ref="GK82">INDEX(Table9[subaccount], SMALL(IF(GK$2=Table9[account], MATCH(ROW(Table9[account]), ROW(Table9[account]))), ROWS($EB$1:GH80)))</f>
        <v>#NUM!</v>
      </c>
      <c r="GL82" s="13" t="e">
        <f t="array" ref="GL82">INDEX(Table9[subaccount], SMALL(IF(GL$2=Table9[account], MATCH(ROW(Table9[account]), ROW(Table9[account]))), ROWS($EB$1:GI80)))</f>
        <v>#NUM!</v>
      </c>
      <c r="GM82" s="13" t="e">
        <f t="array" ref="GM82">INDEX(Table9[subaccount], SMALL(IF(GM$2=Table9[account], MATCH(ROW(Table9[account]), ROW(Table9[account]))), ROWS($EB$1:GJ80)))</f>
        <v>#NUM!</v>
      </c>
      <c r="GN82" s="13" t="e">
        <f t="array" ref="GN82">INDEX(Table9[subaccount], SMALL(IF(GN$2=Table9[account], MATCH(ROW(Table9[account]), ROW(Table9[account]))), ROWS($EB$1:GK80)))</f>
        <v>#NUM!</v>
      </c>
      <c r="GO82" s="13" t="e">
        <f t="array" ref="GO82">INDEX(Table9[subaccount], SMALL(IF(GO$2=Table9[account], MATCH(ROW(Table9[account]), ROW(Table9[account]))), ROWS($EB$1:GL80)))</f>
        <v>#NUM!</v>
      </c>
      <c r="GP82" s="13" t="e">
        <f t="array" ref="GP82">INDEX(Table9[subaccount], SMALL(IF(GP$2=Table9[account], MATCH(ROW(Table9[account]), ROW(Table9[account]))), ROWS($EB$1:GM80)))</f>
        <v>#NUM!</v>
      </c>
      <c r="GQ82" s="13" t="e">
        <f t="array" ref="GQ82">INDEX(Table9[subaccount], SMALL(IF(GQ$2=Table9[account], MATCH(ROW(Table9[account]), ROW(Table9[account]))), ROWS($EB$1:GN80)))</f>
        <v>#NUM!</v>
      </c>
      <c r="GR82" s="13" t="e">
        <f t="array" ref="GR82">INDEX(Table9[subaccount], SMALL(IF(GR$2=Table9[account], MATCH(ROW(Table9[account]), ROW(Table9[account]))), ROWS($EB$1:GO80)))</f>
        <v>#NUM!</v>
      </c>
      <c r="GY82" s="13"/>
      <c r="GZ82" s="13"/>
      <c r="HA82" s="13"/>
      <c r="HC82" s="13" t="s">
        <v>418</v>
      </c>
      <c r="HD82" s="13" t="s">
        <v>520</v>
      </c>
      <c r="HF82" s="13" t="e">
        <f t="array" ref="HF82">INDEX(Table12[SKU], SMALL(IF(HF$2=Table12[Brand], MATCH(ROW(Table12[Brand]), ROW(Table12[Brand]))), ROWS($HC$1:HC80)))</f>
        <v>#NUM!</v>
      </c>
      <c r="HG82" s="13" t="e">
        <f t="array" ref="HG82">INDEX(Table12[SKU], SMALL(IF(HG$2=Table12[Brand], MATCH(ROW(Table12[Brand]), ROW(Table12[Brand]))), ROWS($HC$1:HD80)))</f>
        <v>#NUM!</v>
      </c>
      <c r="HH82" s="13" t="e">
        <f t="array" ref="HH82">INDEX(Table12[SKU], SMALL(IF(HH$2=Table12[Brand], MATCH(ROW(Table12[Brand]), ROW(Table12[Brand]))), ROWS($HC$1:HE80)))</f>
        <v>#NUM!</v>
      </c>
      <c r="HI82" s="13" t="e">
        <f t="array" ref="HI82">INDEX(Table12[SKU], SMALL(IF(HI$2=Table12[Brand], MATCH(ROW(Table12[Brand]), ROW(Table12[Brand]))), ROWS($HC$1:HF80)))</f>
        <v>#NUM!</v>
      </c>
      <c r="HJ82" s="13" t="e">
        <f t="array" ref="HJ82">INDEX(Table12[SKU], SMALL(IF(HJ$2=Table12[Brand], MATCH(ROW(Table12[Brand]), ROW(Table12[Brand]))), ROWS($HC$1:HG80)))</f>
        <v>#NUM!</v>
      </c>
      <c r="HK82" s="13" t="e">
        <f t="array" ref="HK82">INDEX(Table12[SKU], SMALL(IF(HK$2=Table12[Brand], MATCH(ROW(Table12[Brand]), ROW(Table12[Brand]))), ROWS($HC$1:HH80)))</f>
        <v>#NUM!</v>
      </c>
      <c r="HL82" s="13" t="e">
        <f t="array" ref="HL82">INDEX(Table12[SKU], SMALL(IF(HL$2=Table12[Brand], MATCH(ROW(Table12[Brand]), ROW(Table12[Brand]))), ROWS($HC$1:HI80)))</f>
        <v>#NUM!</v>
      </c>
      <c r="HM82" s="13" t="e">
        <f t="array" ref="HM82">INDEX(Table12[SKU], SMALL(IF(HM$2=Table12[Brand], MATCH(ROW(Table12[Brand]), ROW(Table12[Brand]))), ROWS($HC$1:HJ80)))</f>
        <v>#NUM!</v>
      </c>
      <c r="HN82" s="13" t="e">
        <f t="array" ref="HN82">INDEX(Table12[SKU], SMALL(IF(HN$2=Table12[Brand], MATCH(ROW(Table12[Brand]), ROW(Table12[Brand]))), ROWS($HC$1:HK80)))</f>
        <v>#NUM!</v>
      </c>
      <c r="HO82" s="13" t="e">
        <f t="array" ref="HO82">INDEX(Table12[SKU], SMALL(IF(HO$2=Table12[Brand], MATCH(ROW(Table12[Brand]), ROW(Table12[Brand]))), ROWS($HC$1:HL80)))</f>
        <v>#NUM!</v>
      </c>
      <c r="HP82" s="13" t="e">
        <f t="array" ref="HP82">INDEX(Table12[SKU], SMALL(IF(HP$2=Table12[Brand], MATCH(ROW(Table12[Brand]), ROW(Table12[Brand]))), ROWS($HC$1:HM80)))</f>
        <v>#NUM!</v>
      </c>
      <c r="HQ82" s="13" t="e">
        <f t="array" ref="HQ82">INDEX(Table12[SKU], SMALL(IF(HQ$2=Table12[Brand], MATCH(ROW(Table12[Brand]), ROW(Table12[Brand]))), ROWS($HC$1:HN80)))</f>
        <v>#NUM!</v>
      </c>
      <c r="HR82" s="13" t="e">
        <f t="array" ref="HR82">INDEX(Table12[SKU], SMALL(IF(HR$2=Table12[Brand], MATCH(ROW(Table12[Brand]), ROW(Table12[Brand]))), ROWS($HC$1:HO80)))</f>
        <v>#NUM!</v>
      </c>
      <c r="HS82" s="13" t="e">
        <f t="array" ref="HS82">INDEX(Table12[SKU], SMALL(IF(HS$2=Table12[Brand], MATCH(ROW(Table12[Brand]), ROW(Table12[Brand]))), ROWS($HC$1:HP80)))</f>
        <v>#NUM!</v>
      </c>
      <c r="HT82" s="13" t="e">
        <f t="array" ref="HT82">INDEX(Table12[SKU], SMALL(IF(HT$2=Table12[Brand], MATCH(ROW(Table12[Brand]), ROW(Table12[Brand]))), ROWS($HC$1:HQ80)))</f>
        <v>#NUM!</v>
      </c>
      <c r="HU82" s="13" t="e">
        <f t="array" ref="HU82">INDEX(Table12[SKU], SMALL(IF(HU$2=Table12[Brand], MATCH(ROW(Table12[Brand]), ROW(Table12[Brand]))), ROWS($HC$1:HR80)))</f>
        <v>#NUM!</v>
      </c>
      <c r="HV82" s="13" t="e">
        <f t="array" ref="HV82">INDEX(Table12[SKU], SMALL(IF(HV$2=Table12[Brand], MATCH(ROW(Table12[Brand]), ROW(Table12[Brand]))), ROWS($HC$1:HS80)))</f>
        <v>#NUM!</v>
      </c>
      <c r="HW82" s="13" t="e">
        <f t="array" ref="HW82">INDEX(Table12[SKU], SMALL(IF(HW$2=Table12[Brand], MATCH(ROW(Table12[Brand]), ROW(Table12[Brand]))), ROWS($HC$1:HT80)))</f>
        <v>#NUM!</v>
      </c>
      <c r="HX82" s="13" t="e">
        <f t="array" ref="HX82">INDEX(Table12[SKU], SMALL(IF(HX$2=Table12[Brand], MATCH(ROW(Table12[Brand]), ROW(Table12[Brand]))), ROWS($HC$1:HU80)))</f>
        <v>#NUM!</v>
      </c>
      <c r="HY82" s="13" t="e">
        <f t="array" ref="HY82">INDEX(Table12[SKU], SMALL(IF(HY$2=Table12[Brand], MATCH(ROW(Table12[Brand]), ROW(Table12[Brand]))), ROWS($HC$1:HV80)))</f>
        <v>#NUM!</v>
      </c>
      <c r="HZ82" s="13" t="e">
        <f t="array" ref="HZ82">INDEX(Table12[SKU], SMALL(IF(HZ$2=Table12[Brand], MATCH(ROW(Table12[Brand]), ROW(Table12[Brand]))), ROWS($HC$1:HW80)))</f>
        <v>#NUM!</v>
      </c>
      <c r="IA82" s="13" t="e">
        <f t="array" ref="IA82">INDEX(Table12[SKU], SMALL(IF(IA$2=Table12[Brand], MATCH(ROW(Table12[Brand]), ROW(Table12[Brand]))), ROWS($HC$1:HX80)))</f>
        <v>#NUM!</v>
      </c>
      <c r="IB82" s="13" t="e">
        <f t="array" ref="IB82">INDEX(Table12[SKU], SMALL(IF(IB$2=Table12[Brand], MATCH(ROW(Table12[Brand]), ROW(Table12[Brand]))), ROWS($HC$1:HY80)))</f>
        <v>#NUM!</v>
      </c>
      <c r="IC82" s="13" t="e">
        <f t="array" ref="IC82">INDEX(Table12[SKU], SMALL(IF(IC$2=Table12[Brand], MATCH(ROW(Table12[Brand]), ROW(Table12[Brand]))), ROWS($HC$1:HZ80)))</f>
        <v>#NUM!</v>
      </c>
      <c r="ID82" s="13" t="e">
        <f t="array" ref="ID82">INDEX(Table12[SKU], SMALL(IF(ID$2=Table12[Brand], MATCH(ROW(Table12[Brand]), ROW(Table12[Brand]))), ROWS($HC$1:IA80)))</f>
        <v>#NUM!</v>
      </c>
      <c r="IE82" s="13" t="e">
        <f t="array" ref="IE82">INDEX(Table12[SKU], SMALL(IF(IE$2=Table12[Brand], MATCH(ROW(Table12[Brand]), ROW(Table12[Brand]))), ROWS($HC$1:IB80)))</f>
        <v>#NUM!</v>
      </c>
      <c r="IF82" s="13" t="e">
        <f t="array" ref="IF82">INDEX(Table12[SKU], SMALL(IF(IF$2=Table12[Brand], MATCH(ROW(Table12[Brand]), ROW(Table12[Brand]))), ROWS($HC$1:IC80)))</f>
        <v>#NUM!</v>
      </c>
      <c r="IG82" s="13" t="e">
        <f t="array" ref="IG82">INDEX(Table12[SKU], SMALL(IF(IG$2=Table12[Brand], MATCH(ROW(Table12[Brand]), ROW(Table12[Brand]))), ROWS($HC$1:ID80)))</f>
        <v>#NUM!</v>
      </c>
      <c r="IH82" s="13" t="e">
        <f t="array" ref="IH82">INDEX(Table12[SKU], SMALL(IF(IH$2=Table12[Brand], MATCH(ROW(Table12[Brand]), ROW(Table12[Brand]))), ROWS($HC$1:IE80)))</f>
        <v>#NUM!</v>
      </c>
      <c r="II82" s="13" t="e">
        <f t="array" ref="II82">INDEX(Table12[SKU], SMALL(IF(II$2=Table12[Brand], MATCH(ROW(Table12[Brand]), ROW(Table12[Brand]))), ROWS($HC$1:IF80)))</f>
        <v>#NUM!</v>
      </c>
      <c r="IJ82" s="13" t="e">
        <f t="array" ref="IJ82">INDEX(Table12[SKU], SMALL(IF(IJ$2=Table12[Brand], MATCH(ROW(Table12[Brand]), ROW(Table12[Brand]))), ROWS($HC$1:IG80)))</f>
        <v>#NUM!</v>
      </c>
      <c r="IL82" t="s">
        <v>418</v>
      </c>
      <c r="IM82" t="s">
        <v>520</v>
      </c>
      <c r="IN82" s="13">
        <f t="shared" si="1"/>
        <v>0</v>
      </c>
    </row>
    <row r="83" spans="33:248">
      <c r="AG83" s="2" t="s">
        <v>124</v>
      </c>
      <c r="AH83" s="3" t="s">
        <v>53</v>
      </c>
      <c r="AJ83" s="13" t="e" cm="1">
        <f t="array" ref="AJ83">INDEX(Table4[activity], SMALL(IF(AJ$2=Table4[subcategory], MATCH(ROW(Table4[subcategory]), ROW(Table4[subcategory]))), ROWS($AG$1:AG81)))</f>
        <v>#NUM!</v>
      </c>
      <c r="AK83" s="13" t="e" cm="1">
        <f t="array" ref="AK83">INDEX(Table4[activity], SMALL(IF(AK$2=Table4[subcategory], MATCH(ROW(Table4[subcategory]), ROW(Table4[subcategory]))), ROWS($AG$1:AH81)))</f>
        <v>#NUM!</v>
      </c>
      <c r="AL83" s="13" t="e" cm="1">
        <f t="array" ref="AL83">INDEX(Table4[activity], SMALL(IF(AL$2=Table4[subcategory], MATCH(ROW(Table4[subcategory]), ROW(Table4[subcategory]))), ROWS($AG$1:AI81)))</f>
        <v>#NUM!</v>
      </c>
      <c r="AM83" s="13" t="e" cm="1">
        <f t="array" ref="AM83">INDEX(Table4[activity], SMALL(IF(AM$2=Table4[subcategory], MATCH(ROW(Table4[subcategory]), ROW(Table4[subcategory]))), ROWS($AG$1:AJ81)))</f>
        <v>#NUM!</v>
      </c>
      <c r="AN83" s="13" t="e" cm="1">
        <f t="array" ref="AN83">INDEX(Table4[activity], SMALL(IF(AN$2=Table4[subcategory], MATCH(ROW(Table4[subcategory]), ROW(Table4[subcategory]))), ROWS($AG$1:AK81)))</f>
        <v>#NUM!</v>
      </c>
      <c r="AO83" s="13" t="e" cm="1">
        <f t="array" ref="AO83">INDEX(Table4[activity], SMALL(IF(AO$2=Table4[subcategory], MATCH(ROW(Table4[subcategory]), ROW(Table4[subcategory]))), ROWS($AG$1:AL81)))</f>
        <v>#NUM!</v>
      </c>
      <c r="AP83" s="13" t="e" cm="1">
        <f t="array" ref="AP83">INDEX(Table4[activity], SMALL(IF(AP$2=Table4[subcategory], MATCH(ROW(Table4[subcategory]), ROW(Table4[subcategory]))), ROWS($AG$1:AM81)))</f>
        <v>#NUM!</v>
      </c>
      <c r="AQ83" s="13" t="e" cm="1">
        <f t="array" ref="AQ83">INDEX(Table4[activity], SMALL(IF(AQ$2=Table4[subcategory], MATCH(ROW(Table4[subcategory]), ROW(Table4[subcategory]))), ROWS($AG$1:AN81)))</f>
        <v>#NUM!</v>
      </c>
      <c r="AR83" s="13" t="e" cm="1">
        <f t="array" ref="AR83">INDEX(Table4[activity], SMALL(IF(AR$2=Table4[subcategory], MATCH(ROW(Table4[subcategory]), ROW(Table4[subcategory]))), ROWS($AG$1:AO81)))</f>
        <v>#NUM!</v>
      </c>
      <c r="AS83" s="13" t="e" cm="1">
        <f t="array" ref="AS83">INDEX(Table4[activity], SMALL(IF(AS$2=Table4[subcategory], MATCH(ROW(Table4[subcategory]), ROW(Table4[subcategory]))), ROWS($AG$1:AP81)))</f>
        <v>#NUM!</v>
      </c>
      <c r="AT83" s="13" t="e" cm="1">
        <f t="array" ref="AT83">INDEX(Table4[activity], SMALL(IF(AT$2=Table4[subcategory], MATCH(ROW(Table4[subcategory]), ROW(Table4[subcategory]))), ROWS($AG$1:AQ81)))</f>
        <v>#NUM!</v>
      </c>
      <c r="AU83" s="13" t="e" cm="1">
        <f t="array" ref="AU83">INDEX(Table4[activity], SMALL(IF(AU$2=Table4[subcategory], MATCH(ROW(Table4[subcategory]), ROW(Table4[subcategory]))), ROWS($AG$1:AR81)))</f>
        <v>#NUM!</v>
      </c>
      <c r="AV83" s="13" t="e" cm="1">
        <f t="array" ref="AV83">INDEX(Table4[activity], SMALL(IF(AV$2=Table4[subcategory], MATCH(ROW(Table4[subcategory]), ROW(Table4[subcategory]))), ROWS($AG$1:AS81)))</f>
        <v>#NUM!</v>
      </c>
      <c r="AW83" s="13" t="e" cm="1">
        <f t="array" ref="AW83">INDEX(Table4[activity], SMALL(IF(AW$2=Table4[subcategory], MATCH(ROW(Table4[subcategory]), ROW(Table4[subcategory]))), ROWS($AG$1:AT81)))</f>
        <v>#NUM!</v>
      </c>
      <c r="AX83" s="13" t="e" cm="1">
        <f t="array" ref="AX83">INDEX(Table4[activity], SMALL(IF(AX$2=Table4[subcategory], MATCH(ROW(Table4[subcategory]), ROW(Table4[subcategory]))), ROWS($AG$1:AU81)))</f>
        <v>#NUM!</v>
      </c>
      <c r="AY83" s="13" t="e" cm="1">
        <f t="array" ref="AY83">INDEX(Table4[activity], SMALL(IF(AY$2=Table4[subcategory], MATCH(ROW(Table4[subcategory]), ROW(Table4[subcategory]))), ROWS($AG$1:AV81)))</f>
        <v>#NUM!</v>
      </c>
      <c r="AZ83" s="13" t="e" cm="1">
        <f t="array" ref="AZ83">INDEX(Table4[activity], SMALL(IF(AZ$2=Table4[subcategory], MATCH(ROW(Table4[subcategory]), ROW(Table4[subcategory]))), ROWS($AG$1:AW81)))</f>
        <v>#NUM!</v>
      </c>
      <c r="BA83" s="13" t="e" cm="1">
        <f t="array" ref="BA83">INDEX(Table4[activity], SMALL(IF(BA$2=Table4[subcategory], MATCH(ROW(Table4[subcategory]), ROW(Table4[subcategory]))), ROWS($AG$1:AX81)))</f>
        <v>#NUM!</v>
      </c>
      <c r="BB83" s="13" t="e" cm="1">
        <f t="array" ref="BB83">INDEX(Table4[activity], SMALL(IF(BB$2=Table4[subcategory], MATCH(ROW(Table4[subcategory]), ROW(Table4[subcategory]))), ROWS($AG$1:AY81)))</f>
        <v>#NUM!</v>
      </c>
      <c r="BD83" s="13" t="s">
        <v>92</v>
      </c>
      <c r="BE83" s="13" t="s">
        <v>67</v>
      </c>
      <c r="BG83" s="13" t="e">
        <f t="array" ref="BG83">INDEX(Table5[subactivity], SMALL(IF(BG$2=Table5[activity], MATCH(ROW(Table5[activity]), ROW(Table5[activity]))), ROWS($BD$1:BD81)))</f>
        <v>#NUM!</v>
      </c>
      <c r="BH83" s="13" t="e">
        <f t="array" ref="BH83">INDEX(Table5[subactivity], SMALL(IF(BH$2=Table5[activity], MATCH(ROW(Table5[activity]), ROW(Table5[activity]))), ROWS($BD$1:BE81)))</f>
        <v>#NUM!</v>
      </c>
      <c r="BI83" s="13" t="e">
        <f t="array" ref="BI83">INDEX(Table5[subactivity], SMALL(IF(BI$2=Table5[activity], MATCH(ROW(Table5[activity]), ROW(Table5[activity]))), ROWS($BD$1:BF81)))</f>
        <v>#NUM!</v>
      </c>
      <c r="BJ83" s="13" t="e">
        <f t="array" ref="BJ83">INDEX(Table5[subactivity], SMALL(IF(BJ$2=Table5[activity], MATCH(ROW(Table5[activity]), ROW(Table5[activity]))), ROWS($BD$1:BG81)))</f>
        <v>#NUM!</v>
      </c>
      <c r="BK83" s="13" t="e">
        <f t="array" ref="BK83">INDEX(Table5[subactivity], SMALL(IF(BK$2=Table5[activity], MATCH(ROW(Table5[activity]), ROW(Table5[activity]))), ROWS($BD$1:BH81)))</f>
        <v>#NUM!</v>
      </c>
      <c r="BL83" s="13" t="e">
        <f t="array" ref="BL83">INDEX(Table5[subactivity], SMALL(IF(BL$2=Table5[activity], MATCH(ROW(Table5[activity]), ROW(Table5[activity]))), ROWS($BD$1:BI81)))</f>
        <v>#NUM!</v>
      </c>
      <c r="BM83" s="13" t="e">
        <f t="array" ref="BM83">INDEX(Table5[subactivity], SMALL(IF(BM$2=Table5[activity], MATCH(ROW(Table5[activity]), ROW(Table5[activity]))), ROWS($BD$1:BJ81)))</f>
        <v>#NUM!</v>
      </c>
      <c r="BN83" s="13" t="e">
        <f t="array" ref="BN83">INDEX(Table5[subactivity], SMALL(IF(BN$2=Table5[activity], MATCH(ROW(Table5[activity]), ROW(Table5[activity]))), ROWS($BD$1:BK81)))</f>
        <v>#NUM!</v>
      </c>
      <c r="BO83" s="13" t="e">
        <f t="array" ref="BO83">INDEX(Table5[subactivity], SMALL(IF(BO$2=Table5[activity], MATCH(ROW(Table5[activity]), ROW(Table5[activity]))), ROWS($BD$1:BL81)))</f>
        <v>#NUM!</v>
      </c>
      <c r="BP83" s="13" t="e">
        <f t="array" ref="BP83">INDEX(Table5[subactivity], SMALL(IF(BP$2=Table5[activity], MATCH(ROW(Table5[activity]), ROW(Table5[activity]))), ROWS($BD$1:BM81)))</f>
        <v>#NUM!</v>
      </c>
      <c r="BQ83" s="13" t="e">
        <f t="array" ref="BQ83">INDEX(Table5[subactivity], SMALL(IF(BQ$2=Table5[activity], MATCH(ROW(Table5[activity]), ROW(Table5[activity]))), ROWS($BD$1:BN81)))</f>
        <v>#NUM!</v>
      </c>
      <c r="BR83" s="13" t="e">
        <f t="array" ref="BR83">INDEX(Table5[subactivity], SMALL(IF(BR$2=Table5[activity], MATCH(ROW(Table5[activity]), ROW(Table5[activity]))), ROWS($BD$1:BO81)))</f>
        <v>#NUM!</v>
      </c>
      <c r="BS83" s="13" t="e">
        <f t="array" ref="BS83">INDEX(Table5[subactivity], SMALL(IF(BS$2=Table5[activity], MATCH(ROW(Table5[activity]), ROW(Table5[activity]))), ROWS($BD$1:BP81)))</f>
        <v>#NUM!</v>
      </c>
      <c r="BT83" s="13" t="e">
        <f t="array" ref="BT83">INDEX(Table5[subactivity], SMALL(IF(BT$2=Table5[activity], MATCH(ROW(Table5[activity]), ROW(Table5[activity]))), ROWS($BD$1:BQ81)))</f>
        <v>#NUM!</v>
      </c>
      <c r="BU83" s="13" t="e">
        <f t="array" ref="BU83">INDEX(Table5[subactivity], SMALL(IF(BU$2=Table5[activity], MATCH(ROW(Table5[activity]), ROW(Table5[activity]))), ROWS($BD$1:BR81)))</f>
        <v>#NUM!</v>
      </c>
      <c r="BV83" s="13" t="e">
        <f t="array" ref="BV83">INDEX(Table5[subactivity], SMALL(IF(BV$2=Table5[activity], MATCH(ROW(Table5[activity]), ROW(Table5[activity]))), ROWS($BD$1:BS81)))</f>
        <v>#NUM!</v>
      </c>
      <c r="BW83" s="13" t="e">
        <f t="array" ref="BW83">INDEX(Table5[subactivity], SMALL(IF(BW$2=Table5[activity], MATCH(ROW(Table5[activity]), ROW(Table5[activity]))), ROWS($BD$1:BT81)))</f>
        <v>#NUM!</v>
      </c>
      <c r="BX83" s="13" t="e">
        <f t="array" ref="BX83">INDEX(Table5[subactivity], SMALL(IF(BX$2=Table5[activity], MATCH(ROW(Table5[activity]), ROW(Table5[activity]))), ROWS($BD$1:BU81)))</f>
        <v>#NUM!</v>
      </c>
      <c r="BY83" s="13" t="e">
        <f t="array" ref="BY83">INDEX(Table5[subactivity], SMALL(IF(BY$2=Table5[activity], MATCH(ROW(Table5[activity]), ROW(Table5[activity]))), ROWS($BD$1:BV81)))</f>
        <v>#NUM!</v>
      </c>
      <c r="BZ83" s="13" t="e">
        <f t="array" ref="BZ83">INDEX(Table5[subactivity], SMALL(IF(BZ$2=Table5[activity], MATCH(ROW(Table5[activity]), ROW(Table5[activity]))), ROWS($BD$1:BW81)))</f>
        <v>#NUM!</v>
      </c>
      <c r="CA83" s="13" t="e">
        <f t="array" ref="CA83">INDEX(Table5[subactivity], SMALL(IF(CA$2=Table5[activity], MATCH(ROW(Table5[activity]), ROW(Table5[activity]))), ROWS($BD$1:BX81)))</f>
        <v>#NUM!</v>
      </c>
      <c r="CB83" s="13" t="e">
        <f t="array" ref="CB83">INDEX(Table5[subactivity], SMALL(IF(CB$2=Table5[activity], MATCH(ROW(Table5[activity]), ROW(Table5[activity]))), ROWS($BD$1:BY81)))</f>
        <v>#NUM!</v>
      </c>
      <c r="CC83" s="13" t="e">
        <f t="array" ref="CC83">INDEX(Table5[subactivity], SMALL(IF(CC$2=Table5[activity], MATCH(ROW(Table5[activity]), ROW(Table5[activity]))), ROWS($BD$1:BZ81)))</f>
        <v>#NUM!</v>
      </c>
      <c r="CD83" s="13" t="e">
        <f t="array" ref="CD83">INDEX(Table5[subactivity], SMALL(IF(CD$2=Table5[activity], MATCH(ROW(Table5[activity]), ROW(Table5[activity]))), ROWS($BD$1:CA81)))</f>
        <v>#NUM!</v>
      </c>
      <c r="CE83" s="13" t="e">
        <f t="array" ref="CE83">INDEX(Table5[subactivity], SMALL(IF(CE$2=Table5[activity], MATCH(ROW(Table5[activity]), ROW(Table5[activity]))), ROWS($BD$1:CB81)))</f>
        <v>#NUM!</v>
      </c>
      <c r="CF83" s="13" t="e">
        <f t="array" ref="CF83">INDEX(Table5[subactivity], SMALL(IF(CF$2=Table5[activity], MATCH(ROW(Table5[activity]), ROW(Table5[activity]))), ROWS($BD$1:CC81)))</f>
        <v>#NUM!</v>
      </c>
      <c r="CG83" s="13" t="e">
        <f t="array" ref="CG83">INDEX(Table5[subactivity], SMALL(IF(CG$2=Table5[activity], MATCH(ROW(Table5[activity]), ROW(Table5[activity]))), ROWS($BD$1:CD81)))</f>
        <v>#NUM!</v>
      </c>
      <c r="CH83" s="13" t="e">
        <f t="array" ref="CH83">INDEX(Table5[subactivity], SMALL(IF(CH$2=Table5[activity], MATCH(ROW(Table5[activity]), ROW(Table5[activity]))), ROWS($BD$1:CE81)))</f>
        <v>#NUM!</v>
      </c>
      <c r="CI83" s="13" t="e">
        <f t="array" ref="CI83">INDEX(Table5[subactivity], SMALL(IF(CI$2=Table5[activity], MATCH(ROW(Table5[activity]), ROW(Table5[activity]))), ROWS($BD$1:CF81)))</f>
        <v>#NUM!</v>
      </c>
      <c r="CJ83" s="13" t="e">
        <f t="array" ref="CJ83">INDEX(Table5[subactivity], SMALL(IF(CJ$2=Table5[activity], MATCH(ROW(Table5[activity]), ROW(Table5[activity]))), ROWS($BD$1:CG81)))</f>
        <v>#NUM!</v>
      </c>
      <c r="CK83" s="13" t="e">
        <f t="array" ref="CK83">INDEX(Table5[subactivity], SMALL(IF(CK$2=Table5[activity], MATCH(ROW(Table5[activity]), ROW(Table5[activity]))), ROWS($BD$1:CH81)))</f>
        <v>#NUM!</v>
      </c>
      <c r="CL83" s="13" t="e">
        <f t="array" ref="CL83">INDEX(Table5[subactivity], SMALL(IF(CL$2=Table5[activity], MATCH(ROW(Table5[activity]), ROW(Table5[activity]))), ROWS($BD$1:CI81)))</f>
        <v>#NUM!</v>
      </c>
      <c r="CM83" s="13" t="e">
        <f t="array" ref="CM83">INDEX(Table5[subactivity], SMALL(IF(CM$2=Table5[activity], MATCH(ROW(Table5[activity]), ROW(Table5[activity]))), ROWS($BD$1:CJ81)))</f>
        <v>#NUM!</v>
      </c>
      <c r="CN83" s="13" t="e">
        <f t="array" ref="CN83">INDEX(Table5[subactivity], SMALL(IF(CN$2=Table5[activity], MATCH(ROW(Table5[activity]), ROW(Table5[activity]))), ROWS($BD$1:CK81)))</f>
        <v>#NUM!</v>
      </c>
      <c r="CO83" s="13" t="e">
        <f t="array" ref="CO83">INDEX(Table5[subactivity], SMALL(IF(CO$2=Table5[activity], MATCH(ROW(Table5[activity]), ROW(Table5[activity]))), ROWS($BD$1:CL81)))</f>
        <v>#NUM!</v>
      </c>
      <c r="CP83" s="13" t="e">
        <f t="array" ref="CP83">INDEX(Table5[subactivity], SMALL(IF(CP$2=Table5[activity], MATCH(ROW(Table5[activity]), ROW(Table5[activity]))), ROWS($BD$1:CM81)))</f>
        <v>#NUM!</v>
      </c>
      <c r="EB83" s="13" t="s">
        <v>183</v>
      </c>
      <c r="EC83" s="13" t="s">
        <v>183</v>
      </c>
      <c r="EE83" s="13" t="e">
        <f t="array" ref="EE83">INDEX(Table9[subaccount], SMALL(IF(EE$2=Table9[account], MATCH(ROW(Table9[account]), ROW(Table9[account]))), ROWS($EB$1:EB81)))</f>
        <v>#NUM!</v>
      </c>
      <c r="EF83" s="13" t="e">
        <f t="array" ref="EF83">INDEX(Table9[subaccount], SMALL(IF(EF$2=Table9[account], MATCH(ROW(Table9[account]), ROW(Table9[account]))), ROWS($EB$1:EC81)))</f>
        <v>#NUM!</v>
      </c>
      <c r="EG83" s="13" t="e">
        <f t="array" ref="EG83">INDEX(Table9[subaccount], SMALL(IF(EG$2=Table9[account], MATCH(ROW(Table9[account]), ROW(Table9[account]))), ROWS($EB$1:ED81)))</f>
        <v>#NUM!</v>
      </c>
      <c r="EH83" s="13" t="e">
        <f t="array" ref="EH83">INDEX(Table9[subaccount], SMALL(IF(EH$2=Table9[account], MATCH(ROW(Table9[account]), ROW(Table9[account]))), ROWS($EB$1:EE81)))</f>
        <v>#NUM!</v>
      </c>
      <c r="EI83" s="13" t="e">
        <f t="array" ref="EI83">INDEX(Table9[subaccount], SMALL(IF(EI$2=Table9[account], MATCH(ROW(Table9[account]), ROW(Table9[account]))), ROWS($EB$1:EF81)))</f>
        <v>#NUM!</v>
      </c>
      <c r="EJ83" s="13" t="e">
        <f t="array" ref="EJ83">INDEX(Table9[subaccount], SMALL(IF(EJ$2=Table9[account], MATCH(ROW(Table9[account]), ROW(Table9[account]))), ROWS($EB$1:EG81)))</f>
        <v>#NUM!</v>
      </c>
      <c r="EK83" s="13" t="e">
        <f t="array" ref="EK83">INDEX(Table9[subaccount], SMALL(IF(EK$2=Table9[account], MATCH(ROW(Table9[account]), ROW(Table9[account]))), ROWS($EB$1:EH81)))</f>
        <v>#NUM!</v>
      </c>
      <c r="EL83" s="13" t="e">
        <f t="array" ref="EL83">INDEX(Table9[subaccount], SMALL(IF(EL$2=Table9[account], MATCH(ROW(Table9[account]), ROW(Table9[account]))), ROWS($EB$1:EI81)))</f>
        <v>#NUM!</v>
      </c>
      <c r="EM83" s="13" t="e">
        <f t="array" ref="EM83">INDEX(Table9[subaccount], SMALL(IF(EM$2=Table9[account], MATCH(ROW(Table9[account]), ROW(Table9[account]))), ROWS($EB$1:EJ81)))</f>
        <v>#NUM!</v>
      </c>
      <c r="EN83" s="13" t="e">
        <f t="array" ref="EN83">INDEX(Table9[subaccount], SMALL(IF(EN$2=Table9[account], MATCH(ROW(Table9[account]), ROW(Table9[account]))), ROWS($EB$1:EK81)))</f>
        <v>#NUM!</v>
      </c>
      <c r="EO83" s="13" t="e">
        <f t="array" ref="EO83">INDEX(Table9[subaccount], SMALL(IF(EO$2=Table9[account], MATCH(ROW(Table9[account]), ROW(Table9[account]))), ROWS($EB$1:EL81)))</f>
        <v>#NUM!</v>
      </c>
      <c r="EP83" s="13" t="e">
        <f t="array" ref="EP83">INDEX(Table9[subaccount], SMALL(IF(EP$2=Table9[account], MATCH(ROW(Table9[account]), ROW(Table9[account]))), ROWS($EB$1:EM81)))</f>
        <v>#NUM!</v>
      </c>
      <c r="EQ83" s="13" t="e">
        <f t="array" ref="EQ83">INDEX(Table9[subaccount], SMALL(IF(EQ$2=Table9[account], MATCH(ROW(Table9[account]), ROW(Table9[account]))), ROWS($EB$1:EN81)))</f>
        <v>#NUM!</v>
      </c>
      <c r="ER83" s="13" t="e">
        <f t="array" ref="ER83">INDEX(Table9[subaccount], SMALL(IF(ER$2=Table9[account], MATCH(ROW(Table9[account]), ROW(Table9[account]))), ROWS($EB$1:EO81)))</f>
        <v>#NUM!</v>
      </c>
      <c r="ES83" s="13" t="e">
        <f t="array" ref="ES83">INDEX(Table9[subaccount], SMALL(IF(ES$2=Table9[account], MATCH(ROW(Table9[account]), ROW(Table9[account]))), ROWS($EB$1:EP81)))</f>
        <v>#NUM!</v>
      </c>
      <c r="ET83" s="13" t="e">
        <f t="array" ref="ET83">INDEX(Table9[subaccount], SMALL(IF(ET$2=Table9[account], MATCH(ROW(Table9[account]), ROW(Table9[account]))), ROWS($EB$1:EQ81)))</f>
        <v>#NUM!</v>
      </c>
      <c r="EU83" s="13" t="e">
        <f t="array" ref="EU83">INDEX(Table9[subaccount], SMALL(IF(EU$2=Table9[account], MATCH(ROW(Table9[account]), ROW(Table9[account]))), ROWS($EB$1:ER81)))</f>
        <v>#NUM!</v>
      </c>
      <c r="EV83" s="13" t="e">
        <f t="array" ref="EV83">INDEX(Table9[subaccount], SMALL(IF(EV$2=Table9[account], MATCH(ROW(Table9[account]), ROW(Table9[account]))), ROWS($EB$1:ES81)))</f>
        <v>#NUM!</v>
      </c>
      <c r="EW83" s="13" t="e">
        <f t="array" ref="EW83">INDEX(Table9[subaccount], SMALL(IF(EW$2=Table9[account], MATCH(ROW(Table9[account]), ROW(Table9[account]))), ROWS($EB$1:ET81)))</f>
        <v>#NUM!</v>
      </c>
      <c r="EX83" s="13" t="e">
        <f t="array" ref="EX83">INDEX(Table9[subaccount], SMALL(IF(EX$2=Table9[account], MATCH(ROW(Table9[account]), ROW(Table9[account]))), ROWS($EB$1:EU81)))</f>
        <v>#NUM!</v>
      </c>
      <c r="EY83" s="13" t="e">
        <f t="array" ref="EY83">INDEX(Table9[subaccount], SMALL(IF(EY$2=Table9[account], MATCH(ROW(Table9[account]), ROW(Table9[account]))), ROWS($EB$1:EV81)))</f>
        <v>#NUM!</v>
      </c>
      <c r="EZ83" s="13" t="e">
        <f t="array" ref="EZ83">INDEX(Table9[subaccount], SMALL(IF(EZ$2=Table9[account], MATCH(ROW(Table9[account]), ROW(Table9[account]))), ROWS($EB$1:EW81)))</f>
        <v>#NUM!</v>
      </c>
      <c r="FA83" s="13" t="e">
        <f t="array" ref="FA83">INDEX(Table9[subaccount], SMALL(IF(FA$2=Table9[account], MATCH(ROW(Table9[account]), ROW(Table9[account]))), ROWS($EB$1:EX81)))</f>
        <v>#NUM!</v>
      </c>
      <c r="FB83" s="13" t="e">
        <f t="array" ref="FB83">INDEX(Table9[subaccount], SMALL(IF(FB$2=Table9[account], MATCH(ROW(Table9[account]), ROW(Table9[account]))), ROWS($EB$1:EY81)))</f>
        <v>#NUM!</v>
      </c>
      <c r="FC83" s="13" t="e">
        <f t="array" ref="FC83">INDEX(Table9[subaccount], SMALL(IF(FC$2=Table9[account], MATCH(ROW(Table9[account]), ROW(Table9[account]))), ROWS($EB$1:EZ81)))</f>
        <v>#NUM!</v>
      </c>
      <c r="FD83" s="13" t="e">
        <f t="array" ref="FD83">INDEX(Table9[subaccount], SMALL(IF(FD$2=Table9[account], MATCH(ROW(Table9[account]), ROW(Table9[account]))), ROWS($EB$1:FA81)))</f>
        <v>#NUM!</v>
      </c>
      <c r="FE83" s="13" t="e">
        <f t="array" ref="FE83">INDEX(Table9[subaccount], SMALL(IF(FE$2=Table9[account], MATCH(ROW(Table9[account]), ROW(Table9[account]))), ROWS($EB$1:FB81)))</f>
        <v>#NUM!</v>
      </c>
      <c r="FF83" s="13" t="e">
        <f t="array" ref="FF83">INDEX(Table9[subaccount], SMALL(IF(FF$2=Table9[account], MATCH(ROW(Table9[account]), ROW(Table9[account]))), ROWS($EB$1:FC81)))</f>
        <v>#NUM!</v>
      </c>
      <c r="FG83" s="13" t="e">
        <f t="array" ref="FG83">INDEX(Table9[subaccount], SMALL(IF(FG$2=Table9[account], MATCH(ROW(Table9[account]), ROW(Table9[account]))), ROWS($EB$1:FD81)))</f>
        <v>#NUM!</v>
      </c>
      <c r="FH83" s="13" t="e">
        <f t="array" ref="FH83">INDEX(Table9[subaccount], SMALL(IF(FH$2=Table9[account], MATCH(ROW(Table9[account]), ROW(Table9[account]))), ROWS($EB$1:FE81)))</f>
        <v>#NUM!</v>
      </c>
      <c r="FI83" s="13" t="e">
        <f t="array" ref="FI83">INDEX(Table9[subaccount], SMALL(IF(FI$2=Table9[account], MATCH(ROW(Table9[account]), ROW(Table9[account]))), ROWS($EB$1:FF81)))</f>
        <v>#NUM!</v>
      </c>
      <c r="FJ83" s="13" t="e">
        <f t="array" ref="FJ83">INDEX(Table9[subaccount], SMALL(IF(FJ$2=Table9[account], MATCH(ROW(Table9[account]), ROW(Table9[account]))), ROWS($EB$1:FG81)))</f>
        <v>#NUM!</v>
      </c>
      <c r="FK83" s="13" t="e">
        <f t="array" ref="FK83">INDEX(Table9[subaccount], SMALL(IF(FK$2=Table9[account], MATCH(ROW(Table9[account]), ROW(Table9[account]))), ROWS($EB$1:FH81)))</f>
        <v>#NUM!</v>
      </c>
      <c r="FL83" s="13" t="e">
        <f t="array" ref="FL83">INDEX(Table9[subaccount], SMALL(IF(FL$2=Table9[account], MATCH(ROW(Table9[account]), ROW(Table9[account]))), ROWS($EB$1:FI81)))</f>
        <v>#NUM!</v>
      </c>
      <c r="FM83" s="13" t="e">
        <f t="array" ref="FM83">INDEX(Table9[subaccount], SMALL(IF(FM$2=Table9[account], MATCH(ROW(Table9[account]), ROW(Table9[account]))), ROWS($EB$1:FJ81)))</f>
        <v>#NUM!</v>
      </c>
      <c r="FN83" s="13" t="e">
        <f t="array" ref="FN83">INDEX(Table9[subaccount], SMALL(IF(FN$2=Table9[account], MATCH(ROW(Table9[account]), ROW(Table9[account]))), ROWS($EB$1:FK81)))</f>
        <v>#NUM!</v>
      </c>
      <c r="FO83" s="13" t="e">
        <f t="array" ref="FO83">INDEX(Table9[subaccount], SMALL(IF(FO$2=Table9[account], MATCH(ROW(Table9[account]), ROW(Table9[account]))), ROWS($EB$1:FL81)))</f>
        <v>#NUM!</v>
      </c>
      <c r="FP83" s="13" t="e">
        <f t="array" ref="FP83">INDEX(Table9[subaccount], SMALL(IF(FP$2=Table9[account], MATCH(ROW(Table9[account]), ROW(Table9[account]))), ROWS($EB$1:FM81)))</f>
        <v>#NUM!</v>
      </c>
      <c r="FQ83" s="13" t="e">
        <f t="array" ref="FQ83">INDEX(Table9[subaccount], SMALL(IF(FQ$2=Table9[account], MATCH(ROW(Table9[account]), ROW(Table9[account]))), ROWS($EB$1:FN81)))</f>
        <v>#NUM!</v>
      </c>
      <c r="FR83" s="13" t="e">
        <f t="array" ref="FR83">INDEX(Table9[subaccount], SMALL(IF(FR$2=Table9[account], MATCH(ROW(Table9[account]), ROW(Table9[account]))), ROWS($EB$1:FO81)))</f>
        <v>#NUM!</v>
      </c>
      <c r="FS83" s="13" t="e">
        <f t="array" ref="FS83">INDEX(Table9[subaccount], SMALL(IF(FS$2=Table9[account], MATCH(ROW(Table9[account]), ROW(Table9[account]))), ROWS($EB$1:FP81)))</f>
        <v>#NUM!</v>
      </c>
      <c r="FT83" s="13" t="e">
        <f t="array" ref="FT83">INDEX(Table9[subaccount], SMALL(IF(FT$2=Table9[account], MATCH(ROW(Table9[account]), ROW(Table9[account]))), ROWS($EB$1:FQ81)))</f>
        <v>#NUM!</v>
      </c>
      <c r="FU83" s="13" t="e">
        <f t="array" ref="FU83">INDEX(Table9[subaccount], SMALL(IF(FU$2=Table9[account], MATCH(ROW(Table9[account]), ROW(Table9[account]))), ROWS($EB$1:FR81)))</f>
        <v>#NUM!</v>
      </c>
      <c r="FV83" s="13" t="e">
        <f t="array" ref="FV83">INDEX(Table9[subaccount], SMALL(IF(FV$2=Table9[account], MATCH(ROW(Table9[account]), ROW(Table9[account]))), ROWS($EB$1:FS81)))</f>
        <v>#NUM!</v>
      </c>
      <c r="FW83" s="13" t="e">
        <f t="array" ref="FW83">INDEX(Table9[subaccount], SMALL(IF(FW$2=Table9[account], MATCH(ROW(Table9[account]), ROW(Table9[account]))), ROWS($EB$1:FT81)))</f>
        <v>#NUM!</v>
      </c>
      <c r="FX83" s="13" t="e">
        <f t="array" ref="FX83">INDEX(Table9[subaccount], SMALL(IF(FX$2=Table9[account], MATCH(ROW(Table9[account]), ROW(Table9[account]))), ROWS($EB$1:FU81)))</f>
        <v>#NUM!</v>
      </c>
      <c r="FY83" s="13" t="e">
        <f t="array" ref="FY83">INDEX(Table9[subaccount], SMALL(IF(FY$2=Table9[account], MATCH(ROW(Table9[account]), ROW(Table9[account]))), ROWS($EB$1:FV81)))</f>
        <v>#NUM!</v>
      </c>
      <c r="FZ83" s="13" t="e">
        <f t="array" ref="FZ83">INDEX(Table9[subaccount], SMALL(IF(FZ$2=Table9[account], MATCH(ROW(Table9[account]), ROW(Table9[account]))), ROWS($EB$1:FW81)))</f>
        <v>#NUM!</v>
      </c>
      <c r="GA83" s="13" t="e">
        <f t="array" ref="GA83">INDEX(Table9[subaccount], SMALL(IF(GA$2=Table9[account], MATCH(ROW(Table9[account]), ROW(Table9[account]))), ROWS($EB$1:FX81)))</f>
        <v>#NUM!</v>
      </c>
      <c r="GB83" s="13" t="e">
        <f t="array" ref="GB83">INDEX(Table9[subaccount], SMALL(IF(GB$2=Table9[account], MATCH(ROW(Table9[account]), ROW(Table9[account]))), ROWS($EB$1:FY81)))</f>
        <v>#NUM!</v>
      </c>
      <c r="GC83" s="13" t="e">
        <f t="array" ref="GC83">INDEX(Table9[subaccount], SMALL(IF(GC$2=Table9[account], MATCH(ROW(Table9[account]), ROW(Table9[account]))), ROWS($EB$1:FZ81)))</f>
        <v>#NUM!</v>
      </c>
      <c r="GD83" s="13" t="e">
        <f t="array" ref="GD83">INDEX(Table9[subaccount], SMALL(IF(GD$2=Table9[account], MATCH(ROW(Table9[account]), ROW(Table9[account]))), ROWS($EB$1:GA81)))</f>
        <v>#NUM!</v>
      </c>
      <c r="GE83" s="13" t="e">
        <f t="array" ref="GE83">INDEX(Table9[subaccount], SMALL(IF(GE$2=Table9[account], MATCH(ROW(Table9[account]), ROW(Table9[account]))), ROWS($EB$1:GB81)))</f>
        <v>#NUM!</v>
      </c>
      <c r="GF83" s="13" t="e">
        <f t="array" ref="GF83">INDEX(Table9[subaccount], SMALL(IF(GF$2=Table9[account], MATCH(ROW(Table9[account]), ROW(Table9[account]))), ROWS($EB$1:GC81)))</f>
        <v>#NUM!</v>
      </c>
      <c r="GG83" s="13" t="e">
        <f t="array" ref="GG83">INDEX(Table9[subaccount], SMALL(IF(GG$2=Table9[account], MATCH(ROW(Table9[account]), ROW(Table9[account]))), ROWS($EB$1:GD81)))</f>
        <v>#NUM!</v>
      </c>
      <c r="GH83" s="13" t="e">
        <f t="array" ref="GH83">INDEX(Table9[subaccount], SMALL(IF(GH$2=Table9[account], MATCH(ROW(Table9[account]), ROW(Table9[account]))), ROWS($EB$1:GE81)))</f>
        <v>#NUM!</v>
      </c>
      <c r="GI83" s="13" t="e">
        <f t="array" ref="GI83">INDEX(Table9[subaccount], SMALL(IF(GI$2=Table9[account], MATCH(ROW(Table9[account]), ROW(Table9[account]))), ROWS($EB$1:GF81)))</f>
        <v>#NUM!</v>
      </c>
      <c r="GJ83" s="13" t="e">
        <f t="array" ref="GJ83">INDEX(Table9[subaccount], SMALL(IF(GJ$2=Table9[account], MATCH(ROW(Table9[account]), ROW(Table9[account]))), ROWS($EB$1:GG81)))</f>
        <v>#NUM!</v>
      </c>
      <c r="GK83" s="13" t="e">
        <f t="array" ref="GK83">INDEX(Table9[subaccount], SMALL(IF(GK$2=Table9[account], MATCH(ROW(Table9[account]), ROW(Table9[account]))), ROWS($EB$1:GH81)))</f>
        <v>#NUM!</v>
      </c>
      <c r="GL83" s="13" t="e">
        <f t="array" ref="GL83">INDEX(Table9[subaccount], SMALL(IF(GL$2=Table9[account], MATCH(ROW(Table9[account]), ROW(Table9[account]))), ROWS($EB$1:GI81)))</f>
        <v>#NUM!</v>
      </c>
      <c r="GM83" s="13" t="e">
        <f t="array" ref="GM83">INDEX(Table9[subaccount], SMALL(IF(GM$2=Table9[account], MATCH(ROW(Table9[account]), ROW(Table9[account]))), ROWS($EB$1:GJ81)))</f>
        <v>#NUM!</v>
      </c>
      <c r="GN83" s="13" t="e">
        <f t="array" ref="GN83">INDEX(Table9[subaccount], SMALL(IF(GN$2=Table9[account], MATCH(ROW(Table9[account]), ROW(Table9[account]))), ROWS($EB$1:GK81)))</f>
        <v>#NUM!</v>
      </c>
      <c r="GO83" s="13" t="e">
        <f t="array" ref="GO83">INDEX(Table9[subaccount], SMALL(IF(GO$2=Table9[account], MATCH(ROW(Table9[account]), ROW(Table9[account]))), ROWS($EB$1:GL81)))</f>
        <v>#NUM!</v>
      </c>
      <c r="GP83" s="13" t="e">
        <f t="array" ref="GP83">INDEX(Table9[subaccount], SMALL(IF(GP$2=Table9[account], MATCH(ROW(Table9[account]), ROW(Table9[account]))), ROWS($EB$1:GM81)))</f>
        <v>#NUM!</v>
      </c>
      <c r="GQ83" s="13" t="e">
        <f t="array" ref="GQ83">INDEX(Table9[subaccount], SMALL(IF(GQ$2=Table9[account], MATCH(ROW(Table9[account]), ROW(Table9[account]))), ROWS($EB$1:GN81)))</f>
        <v>#NUM!</v>
      </c>
      <c r="GR83" s="13" t="e">
        <f t="array" ref="GR83">INDEX(Table9[subaccount], SMALL(IF(GR$2=Table9[account], MATCH(ROW(Table9[account]), ROW(Table9[account]))), ROWS($EB$1:GO81)))</f>
        <v>#NUM!</v>
      </c>
      <c r="GY83" s="13"/>
      <c r="GZ83" s="13"/>
      <c r="HA83" s="13"/>
      <c r="HC83" s="13" t="s">
        <v>418</v>
      </c>
      <c r="HD83" s="13" t="s">
        <v>521</v>
      </c>
      <c r="HF83" s="13" t="e">
        <f t="array" ref="HF83">INDEX(Table12[SKU], SMALL(IF(HF$2=Table12[Brand], MATCH(ROW(Table12[Brand]), ROW(Table12[Brand]))), ROWS($HC$1:HC81)))</f>
        <v>#NUM!</v>
      </c>
      <c r="HG83" s="13" t="e">
        <f t="array" ref="HG83">INDEX(Table12[SKU], SMALL(IF(HG$2=Table12[Brand], MATCH(ROW(Table12[Brand]), ROW(Table12[Brand]))), ROWS($HC$1:HD81)))</f>
        <v>#NUM!</v>
      </c>
      <c r="HH83" s="13" t="e">
        <f t="array" ref="HH83">INDEX(Table12[SKU], SMALL(IF(HH$2=Table12[Brand], MATCH(ROW(Table12[Brand]), ROW(Table12[Brand]))), ROWS($HC$1:HE81)))</f>
        <v>#NUM!</v>
      </c>
      <c r="HI83" s="13" t="e">
        <f t="array" ref="HI83">INDEX(Table12[SKU], SMALL(IF(HI$2=Table12[Brand], MATCH(ROW(Table12[Brand]), ROW(Table12[Brand]))), ROWS($HC$1:HF81)))</f>
        <v>#NUM!</v>
      </c>
      <c r="HJ83" s="13" t="e">
        <f t="array" ref="HJ83">INDEX(Table12[SKU], SMALL(IF(HJ$2=Table12[Brand], MATCH(ROW(Table12[Brand]), ROW(Table12[Brand]))), ROWS($HC$1:HG81)))</f>
        <v>#NUM!</v>
      </c>
      <c r="HK83" s="13" t="e">
        <f t="array" ref="HK83">INDEX(Table12[SKU], SMALL(IF(HK$2=Table12[Brand], MATCH(ROW(Table12[Brand]), ROW(Table12[Brand]))), ROWS($HC$1:HH81)))</f>
        <v>#NUM!</v>
      </c>
      <c r="HL83" s="13" t="e">
        <f t="array" ref="HL83">INDEX(Table12[SKU], SMALL(IF(HL$2=Table12[Brand], MATCH(ROW(Table12[Brand]), ROW(Table12[Brand]))), ROWS($HC$1:HI81)))</f>
        <v>#NUM!</v>
      </c>
      <c r="HM83" s="13" t="e">
        <f t="array" ref="HM83">INDEX(Table12[SKU], SMALL(IF(HM$2=Table12[Brand], MATCH(ROW(Table12[Brand]), ROW(Table12[Brand]))), ROWS($HC$1:HJ81)))</f>
        <v>#NUM!</v>
      </c>
      <c r="HN83" s="13" t="e">
        <f t="array" ref="HN83">INDEX(Table12[SKU], SMALL(IF(HN$2=Table12[Brand], MATCH(ROW(Table12[Brand]), ROW(Table12[Brand]))), ROWS($HC$1:HK81)))</f>
        <v>#NUM!</v>
      </c>
      <c r="HO83" s="13" t="e">
        <f t="array" ref="HO83">INDEX(Table12[SKU], SMALL(IF(HO$2=Table12[Brand], MATCH(ROW(Table12[Brand]), ROW(Table12[Brand]))), ROWS($HC$1:HL81)))</f>
        <v>#NUM!</v>
      </c>
      <c r="HP83" s="13" t="e">
        <f t="array" ref="HP83">INDEX(Table12[SKU], SMALL(IF(HP$2=Table12[Brand], MATCH(ROW(Table12[Brand]), ROW(Table12[Brand]))), ROWS($HC$1:HM81)))</f>
        <v>#NUM!</v>
      </c>
      <c r="HQ83" s="13" t="e">
        <f t="array" ref="HQ83">INDEX(Table12[SKU], SMALL(IF(HQ$2=Table12[Brand], MATCH(ROW(Table12[Brand]), ROW(Table12[Brand]))), ROWS($HC$1:HN81)))</f>
        <v>#NUM!</v>
      </c>
      <c r="HR83" s="13" t="e">
        <f t="array" ref="HR83">INDEX(Table12[SKU], SMALL(IF(HR$2=Table12[Brand], MATCH(ROW(Table12[Brand]), ROW(Table12[Brand]))), ROWS($HC$1:HO81)))</f>
        <v>#NUM!</v>
      </c>
      <c r="HS83" s="13" t="e">
        <f t="array" ref="HS83">INDEX(Table12[SKU], SMALL(IF(HS$2=Table12[Brand], MATCH(ROW(Table12[Brand]), ROW(Table12[Brand]))), ROWS($HC$1:HP81)))</f>
        <v>#NUM!</v>
      </c>
      <c r="HT83" s="13" t="e">
        <f t="array" ref="HT83">INDEX(Table12[SKU], SMALL(IF(HT$2=Table12[Brand], MATCH(ROW(Table12[Brand]), ROW(Table12[Brand]))), ROWS($HC$1:HQ81)))</f>
        <v>#NUM!</v>
      </c>
      <c r="HU83" s="13" t="e">
        <f t="array" ref="HU83">INDEX(Table12[SKU], SMALL(IF(HU$2=Table12[Brand], MATCH(ROW(Table12[Brand]), ROW(Table12[Brand]))), ROWS($HC$1:HR81)))</f>
        <v>#NUM!</v>
      </c>
      <c r="HV83" s="13" t="e">
        <f t="array" ref="HV83">INDEX(Table12[SKU], SMALL(IF(HV$2=Table12[Brand], MATCH(ROW(Table12[Brand]), ROW(Table12[Brand]))), ROWS($HC$1:HS81)))</f>
        <v>#NUM!</v>
      </c>
      <c r="HW83" s="13" t="e">
        <f t="array" ref="HW83">INDEX(Table12[SKU], SMALL(IF(HW$2=Table12[Brand], MATCH(ROW(Table12[Brand]), ROW(Table12[Brand]))), ROWS($HC$1:HT81)))</f>
        <v>#NUM!</v>
      </c>
      <c r="HX83" s="13" t="e">
        <f t="array" ref="HX83">INDEX(Table12[SKU], SMALL(IF(HX$2=Table12[Brand], MATCH(ROW(Table12[Brand]), ROW(Table12[Brand]))), ROWS($HC$1:HU81)))</f>
        <v>#NUM!</v>
      </c>
      <c r="HY83" s="13" t="e">
        <f t="array" ref="HY83">INDEX(Table12[SKU], SMALL(IF(HY$2=Table12[Brand], MATCH(ROW(Table12[Brand]), ROW(Table12[Brand]))), ROWS($HC$1:HV81)))</f>
        <v>#NUM!</v>
      </c>
      <c r="HZ83" s="13" t="e">
        <f t="array" ref="HZ83">INDEX(Table12[SKU], SMALL(IF(HZ$2=Table12[Brand], MATCH(ROW(Table12[Brand]), ROW(Table12[Brand]))), ROWS($HC$1:HW81)))</f>
        <v>#NUM!</v>
      </c>
      <c r="IA83" s="13" t="e">
        <f t="array" ref="IA83">INDEX(Table12[SKU], SMALL(IF(IA$2=Table12[Brand], MATCH(ROW(Table12[Brand]), ROW(Table12[Brand]))), ROWS($HC$1:HX81)))</f>
        <v>#NUM!</v>
      </c>
      <c r="IB83" s="13" t="e">
        <f t="array" ref="IB83">INDEX(Table12[SKU], SMALL(IF(IB$2=Table12[Brand], MATCH(ROW(Table12[Brand]), ROW(Table12[Brand]))), ROWS($HC$1:HY81)))</f>
        <v>#NUM!</v>
      </c>
      <c r="IC83" s="13" t="e">
        <f t="array" ref="IC83">INDEX(Table12[SKU], SMALL(IF(IC$2=Table12[Brand], MATCH(ROW(Table12[Brand]), ROW(Table12[Brand]))), ROWS($HC$1:HZ81)))</f>
        <v>#NUM!</v>
      </c>
      <c r="ID83" s="13" t="e">
        <f t="array" ref="ID83">INDEX(Table12[SKU], SMALL(IF(ID$2=Table12[Brand], MATCH(ROW(Table12[Brand]), ROW(Table12[Brand]))), ROWS($HC$1:IA81)))</f>
        <v>#NUM!</v>
      </c>
      <c r="IE83" s="13" t="e">
        <f t="array" ref="IE83">INDEX(Table12[SKU], SMALL(IF(IE$2=Table12[Brand], MATCH(ROW(Table12[Brand]), ROW(Table12[Brand]))), ROWS($HC$1:IB81)))</f>
        <v>#NUM!</v>
      </c>
      <c r="IF83" s="13" t="e">
        <f t="array" ref="IF83">INDEX(Table12[SKU], SMALL(IF(IF$2=Table12[Brand], MATCH(ROW(Table12[Brand]), ROW(Table12[Brand]))), ROWS($HC$1:IC81)))</f>
        <v>#NUM!</v>
      </c>
      <c r="IG83" s="13" t="e">
        <f t="array" ref="IG83">INDEX(Table12[SKU], SMALL(IF(IG$2=Table12[Brand], MATCH(ROW(Table12[Brand]), ROW(Table12[Brand]))), ROWS($HC$1:ID81)))</f>
        <v>#NUM!</v>
      </c>
      <c r="IH83" s="13" t="e">
        <f t="array" ref="IH83">INDEX(Table12[SKU], SMALL(IF(IH$2=Table12[Brand], MATCH(ROW(Table12[Brand]), ROW(Table12[Brand]))), ROWS($HC$1:IE81)))</f>
        <v>#NUM!</v>
      </c>
      <c r="II83" s="13" t="e">
        <f t="array" ref="II83">INDEX(Table12[SKU], SMALL(IF(II$2=Table12[Brand], MATCH(ROW(Table12[Brand]), ROW(Table12[Brand]))), ROWS($HC$1:IF81)))</f>
        <v>#NUM!</v>
      </c>
      <c r="IJ83" s="13" t="e">
        <f t="array" ref="IJ83">INDEX(Table12[SKU], SMALL(IF(IJ$2=Table12[Brand], MATCH(ROW(Table12[Brand]), ROW(Table12[Brand]))), ROWS($HC$1:IG81)))</f>
        <v>#NUM!</v>
      </c>
      <c r="IL83" t="s">
        <v>418</v>
      </c>
      <c r="IM83" t="s">
        <v>521</v>
      </c>
      <c r="IN83" s="13">
        <f t="shared" si="1"/>
        <v>0</v>
      </c>
    </row>
    <row r="84" spans="33:248">
      <c r="AG84" s="2" t="s">
        <v>125</v>
      </c>
      <c r="AH84" s="3" t="s">
        <v>113</v>
      </c>
      <c r="AJ84" s="13" t="e" cm="1">
        <f t="array" ref="AJ84">INDEX(Table4[activity], SMALL(IF(AJ$2=Table4[subcategory], MATCH(ROW(Table4[subcategory]), ROW(Table4[subcategory]))), ROWS($AG$1:AG82)))</f>
        <v>#NUM!</v>
      </c>
      <c r="AK84" s="13" t="e" cm="1">
        <f t="array" ref="AK84">INDEX(Table4[activity], SMALL(IF(AK$2=Table4[subcategory], MATCH(ROW(Table4[subcategory]), ROW(Table4[subcategory]))), ROWS($AG$1:AH82)))</f>
        <v>#NUM!</v>
      </c>
      <c r="AL84" s="13" t="e" cm="1">
        <f t="array" ref="AL84">INDEX(Table4[activity], SMALL(IF(AL$2=Table4[subcategory], MATCH(ROW(Table4[subcategory]), ROW(Table4[subcategory]))), ROWS($AG$1:AI82)))</f>
        <v>#NUM!</v>
      </c>
      <c r="AM84" s="13" t="e" cm="1">
        <f t="array" ref="AM84">INDEX(Table4[activity], SMALL(IF(AM$2=Table4[subcategory], MATCH(ROW(Table4[subcategory]), ROW(Table4[subcategory]))), ROWS($AG$1:AJ82)))</f>
        <v>#NUM!</v>
      </c>
      <c r="AN84" s="13" t="e" cm="1">
        <f t="array" ref="AN84">INDEX(Table4[activity], SMALL(IF(AN$2=Table4[subcategory], MATCH(ROW(Table4[subcategory]), ROW(Table4[subcategory]))), ROWS($AG$1:AK82)))</f>
        <v>#NUM!</v>
      </c>
      <c r="AO84" s="13" t="e" cm="1">
        <f t="array" ref="AO84">INDEX(Table4[activity], SMALL(IF(AO$2=Table4[subcategory], MATCH(ROW(Table4[subcategory]), ROW(Table4[subcategory]))), ROWS($AG$1:AL82)))</f>
        <v>#NUM!</v>
      </c>
      <c r="AP84" s="13" t="e" cm="1">
        <f t="array" ref="AP84">INDEX(Table4[activity], SMALL(IF(AP$2=Table4[subcategory], MATCH(ROW(Table4[subcategory]), ROW(Table4[subcategory]))), ROWS($AG$1:AM82)))</f>
        <v>#NUM!</v>
      </c>
      <c r="AQ84" s="13" t="e" cm="1">
        <f t="array" ref="AQ84">INDEX(Table4[activity], SMALL(IF(AQ$2=Table4[subcategory], MATCH(ROW(Table4[subcategory]), ROW(Table4[subcategory]))), ROWS($AG$1:AN82)))</f>
        <v>#NUM!</v>
      </c>
      <c r="AR84" s="13" t="e" cm="1">
        <f t="array" ref="AR84">INDEX(Table4[activity], SMALL(IF(AR$2=Table4[subcategory], MATCH(ROW(Table4[subcategory]), ROW(Table4[subcategory]))), ROWS($AG$1:AO82)))</f>
        <v>#NUM!</v>
      </c>
      <c r="AS84" s="13" t="e" cm="1">
        <f t="array" ref="AS84">INDEX(Table4[activity], SMALL(IF(AS$2=Table4[subcategory], MATCH(ROW(Table4[subcategory]), ROW(Table4[subcategory]))), ROWS($AG$1:AP82)))</f>
        <v>#NUM!</v>
      </c>
      <c r="AT84" s="13" t="e" cm="1">
        <f t="array" ref="AT84">INDEX(Table4[activity], SMALL(IF(AT$2=Table4[subcategory], MATCH(ROW(Table4[subcategory]), ROW(Table4[subcategory]))), ROWS($AG$1:AQ82)))</f>
        <v>#NUM!</v>
      </c>
      <c r="AU84" s="13" t="e" cm="1">
        <f t="array" ref="AU84">INDEX(Table4[activity], SMALL(IF(AU$2=Table4[subcategory], MATCH(ROW(Table4[subcategory]), ROW(Table4[subcategory]))), ROWS($AG$1:AR82)))</f>
        <v>#NUM!</v>
      </c>
      <c r="AV84" s="13" t="e" cm="1">
        <f t="array" ref="AV84">INDEX(Table4[activity], SMALL(IF(AV$2=Table4[subcategory], MATCH(ROW(Table4[subcategory]), ROW(Table4[subcategory]))), ROWS($AG$1:AS82)))</f>
        <v>#NUM!</v>
      </c>
      <c r="AW84" s="13" t="e" cm="1">
        <f t="array" ref="AW84">INDEX(Table4[activity], SMALL(IF(AW$2=Table4[subcategory], MATCH(ROW(Table4[subcategory]), ROW(Table4[subcategory]))), ROWS($AG$1:AT82)))</f>
        <v>#NUM!</v>
      </c>
      <c r="AX84" s="13" t="e" cm="1">
        <f t="array" ref="AX84">INDEX(Table4[activity], SMALL(IF(AX$2=Table4[subcategory], MATCH(ROW(Table4[subcategory]), ROW(Table4[subcategory]))), ROWS($AG$1:AU82)))</f>
        <v>#NUM!</v>
      </c>
      <c r="AY84" s="13" t="e" cm="1">
        <f t="array" ref="AY84">INDEX(Table4[activity], SMALL(IF(AY$2=Table4[subcategory], MATCH(ROW(Table4[subcategory]), ROW(Table4[subcategory]))), ROWS($AG$1:AV82)))</f>
        <v>#NUM!</v>
      </c>
      <c r="AZ84" s="13" t="e" cm="1">
        <f t="array" ref="AZ84">INDEX(Table4[activity], SMALL(IF(AZ$2=Table4[subcategory], MATCH(ROW(Table4[subcategory]), ROW(Table4[subcategory]))), ROWS($AG$1:AW82)))</f>
        <v>#NUM!</v>
      </c>
      <c r="BA84" s="13" t="e" cm="1">
        <f t="array" ref="BA84">INDEX(Table4[activity], SMALL(IF(BA$2=Table4[subcategory], MATCH(ROW(Table4[subcategory]), ROW(Table4[subcategory]))), ROWS($AG$1:AX82)))</f>
        <v>#NUM!</v>
      </c>
      <c r="BB84" s="13" t="e" cm="1">
        <f t="array" ref="BB84">INDEX(Table4[activity], SMALL(IF(BB$2=Table4[subcategory], MATCH(ROW(Table4[subcategory]), ROW(Table4[subcategory]))), ROWS($AG$1:AY82)))</f>
        <v>#NUM!</v>
      </c>
      <c r="BD84" s="13" t="s">
        <v>92</v>
      </c>
      <c r="BE84" s="13" t="s">
        <v>93</v>
      </c>
      <c r="BG84" s="13" t="e">
        <f t="array" ref="BG84">INDEX(Table5[subactivity], SMALL(IF(BG$2=Table5[activity], MATCH(ROW(Table5[activity]), ROW(Table5[activity]))), ROWS($BD$1:BD82)))</f>
        <v>#NUM!</v>
      </c>
      <c r="BH84" s="13" t="e">
        <f t="array" ref="BH84">INDEX(Table5[subactivity], SMALL(IF(BH$2=Table5[activity], MATCH(ROW(Table5[activity]), ROW(Table5[activity]))), ROWS($BD$1:BE82)))</f>
        <v>#NUM!</v>
      </c>
      <c r="BI84" s="13" t="e">
        <f t="array" ref="BI84">INDEX(Table5[subactivity], SMALL(IF(BI$2=Table5[activity], MATCH(ROW(Table5[activity]), ROW(Table5[activity]))), ROWS($BD$1:BF82)))</f>
        <v>#NUM!</v>
      </c>
      <c r="BJ84" s="13" t="e">
        <f t="array" ref="BJ84">INDEX(Table5[subactivity], SMALL(IF(BJ$2=Table5[activity], MATCH(ROW(Table5[activity]), ROW(Table5[activity]))), ROWS($BD$1:BG82)))</f>
        <v>#NUM!</v>
      </c>
      <c r="BK84" s="13" t="e">
        <f t="array" ref="BK84">INDEX(Table5[subactivity], SMALL(IF(BK$2=Table5[activity], MATCH(ROW(Table5[activity]), ROW(Table5[activity]))), ROWS($BD$1:BH82)))</f>
        <v>#NUM!</v>
      </c>
      <c r="BL84" s="13" t="e">
        <f t="array" ref="BL84">INDEX(Table5[subactivity], SMALL(IF(BL$2=Table5[activity], MATCH(ROW(Table5[activity]), ROW(Table5[activity]))), ROWS($BD$1:BI82)))</f>
        <v>#NUM!</v>
      </c>
      <c r="BM84" s="13" t="e">
        <f t="array" ref="BM84">INDEX(Table5[subactivity], SMALL(IF(BM$2=Table5[activity], MATCH(ROW(Table5[activity]), ROW(Table5[activity]))), ROWS($BD$1:BJ82)))</f>
        <v>#NUM!</v>
      </c>
      <c r="BN84" s="13" t="e">
        <f t="array" ref="BN84">INDEX(Table5[subactivity], SMALL(IF(BN$2=Table5[activity], MATCH(ROW(Table5[activity]), ROW(Table5[activity]))), ROWS($BD$1:BK82)))</f>
        <v>#NUM!</v>
      </c>
      <c r="BO84" s="13" t="e">
        <f t="array" ref="BO84">INDEX(Table5[subactivity], SMALL(IF(BO$2=Table5[activity], MATCH(ROW(Table5[activity]), ROW(Table5[activity]))), ROWS($BD$1:BL82)))</f>
        <v>#NUM!</v>
      </c>
      <c r="BP84" s="13" t="e">
        <f t="array" ref="BP84">INDEX(Table5[subactivity], SMALL(IF(BP$2=Table5[activity], MATCH(ROW(Table5[activity]), ROW(Table5[activity]))), ROWS($BD$1:BM82)))</f>
        <v>#NUM!</v>
      </c>
      <c r="BQ84" s="13" t="e">
        <f t="array" ref="BQ84">INDEX(Table5[subactivity], SMALL(IF(BQ$2=Table5[activity], MATCH(ROW(Table5[activity]), ROW(Table5[activity]))), ROWS($BD$1:BN82)))</f>
        <v>#NUM!</v>
      </c>
      <c r="BR84" s="13" t="e">
        <f t="array" ref="BR84">INDEX(Table5[subactivity], SMALL(IF(BR$2=Table5[activity], MATCH(ROW(Table5[activity]), ROW(Table5[activity]))), ROWS($BD$1:BO82)))</f>
        <v>#NUM!</v>
      </c>
      <c r="BS84" s="13" t="e">
        <f t="array" ref="BS84">INDEX(Table5[subactivity], SMALL(IF(BS$2=Table5[activity], MATCH(ROW(Table5[activity]), ROW(Table5[activity]))), ROWS($BD$1:BP82)))</f>
        <v>#NUM!</v>
      </c>
      <c r="BT84" s="13" t="e">
        <f t="array" ref="BT84">INDEX(Table5[subactivity], SMALL(IF(BT$2=Table5[activity], MATCH(ROW(Table5[activity]), ROW(Table5[activity]))), ROWS($BD$1:BQ82)))</f>
        <v>#NUM!</v>
      </c>
      <c r="BU84" s="13" t="e">
        <f t="array" ref="BU84">INDEX(Table5[subactivity], SMALL(IF(BU$2=Table5[activity], MATCH(ROW(Table5[activity]), ROW(Table5[activity]))), ROWS($BD$1:BR82)))</f>
        <v>#NUM!</v>
      </c>
      <c r="BV84" s="13" t="e">
        <f t="array" ref="BV84">INDEX(Table5[subactivity], SMALL(IF(BV$2=Table5[activity], MATCH(ROW(Table5[activity]), ROW(Table5[activity]))), ROWS($BD$1:BS82)))</f>
        <v>#NUM!</v>
      </c>
      <c r="BW84" s="13" t="e">
        <f t="array" ref="BW84">INDEX(Table5[subactivity], SMALL(IF(BW$2=Table5[activity], MATCH(ROW(Table5[activity]), ROW(Table5[activity]))), ROWS($BD$1:BT82)))</f>
        <v>#NUM!</v>
      </c>
      <c r="BX84" s="13" t="e">
        <f t="array" ref="BX84">INDEX(Table5[subactivity], SMALL(IF(BX$2=Table5[activity], MATCH(ROW(Table5[activity]), ROW(Table5[activity]))), ROWS($BD$1:BU82)))</f>
        <v>#NUM!</v>
      </c>
      <c r="BY84" s="13" t="e">
        <f t="array" ref="BY84">INDEX(Table5[subactivity], SMALL(IF(BY$2=Table5[activity], MATCH(ROW(Table5[activity]), ROW(Table5[activity]))), ROWS($BD$1:BV82)))</f>
        <v>#NUM!</v>
      </c>
      <c r="BZ84" s="13" t="e">
        <f t="array" ref="BZ84">INDEX(Table5[subactivity], SMALL(IF(BZ$2=Table5[activity], MATCH(ROW(Table5[activity]), ROW(Table5[activity]))), ROWS($BD$1:BW82)))</f>
        <v>#NUM!</v>
      </c>
      <c r="CA84" s="13" t="e">
        <f t="array" ref="CA84">INDEX(Table5[subactivity], SMALL(IF(CA$2=Table5[activity], MATCH(ROW(Table5[activity]), ROW(Table5[activity]))), ROWS($BD$1:BX82)))</f>
        <v>#NUM!</v>
      </c>
      <c r="CB84" s="13" t="e">
        <f t="array" ref="CB84">INDEX(Table5[subactivity], SMALL(IF(CB$2=Table5[activity], MATCH(ROW(Table5[activity]), ROW(Table5[activity]))), ROWS($BD$1:BY82)))</f>
        <v>#NUM!</v>
      </c>
      <c r="CC84" s="13" t="e">
        <f t="array" ref="CC84">INDEX(Table5[subactivity], SMALL(IF(CC$2=Table5[activity], MATCH(ROW(Table5[activity]), ROW(Table5[activity]))), ROWS($BD$1:BZ82)))</f>
        <v>#NUM!</v>
      </c>
      <c r="CD84" s="13" t="e">
        <f t="array" ref="CD84">INDEX(Table5[subactivity], SMALL(IF(CD$2=Table5[activity], MATCH(ROW(Table5[activity]), ROW(Table5[activity]))), ROWS($BD$1:CA82)))</f>
        <v>#NUM!</v>
      </c>
      <c r="CE84" s="13" t="e">
        <f t="array" ref="CE84">INDEX(Table5[subactivity], SMALL(IF(CE$2=Table5[activity], MATCH(ROW(Table5[activity]), ROW(Table5[activity]))), ROWS($BD$1:CB82)))</f>
        <v>#NUM!</v>
      </c>
      <c r="CF84" s="13" t="e">
        <f t="array" ref="CF84">INDEX(Table5[subactivity], SMALL(IF(CF$2=Table5[activity], MATCH(ROW(Table5[activity]), ROW(Table5[activity]))), ROWS($BD$1:CC82)))</f>
        <v>#NUM!</v>
      </c>
      <c r="CG84" s="13" t="e">
        <f t="array" ref="CG84">INDEX(Table5[subactivity], SMALL(IF(CG$2=Table5[activity], MATCH(ROW(Table5[activity]), ROW(Table5[activity]))), ROWS($BD$1:CD82)))</f>
        <v>#NUM!</v>
      </c>
      <c r="CH84" s="13" t="e">
        <f t="array" ref="CH84">INDEX(Table5[subactivity], SMALL(IF(CH$2=Table5[activity], MATCH(ROW(Table5[activity]), ROW(Table5[activity]))), ROWS($BD$1:CE82)))</f>
        <v>#NUM!</v>
      </c>
      <c r="CI84" s="13" t="e">
        <f t="array" ref="CI84">INDEX(Table5[subactivity], SMALL(IF(CI$2=Table5[activity], MATCH(ROW(Table5[activity]), ROW(Table5[activity]))), ROWS($BD$1:CF82)))</f>
        <v>#NUM!</v>
      </c>
      <c r="CJ84" s="13" t="e">
        <f t="array" ref="CJ84">INDEX(Table5[subactivity], SMALL(IF(CJ$2=Table5[activity], MATCH(ROW(Table5[activity]), ROW(Table5[activity]))), ROWS($BD$1:CG82)))</f>
        <v>#NUM!</v>
      </c>
      <c r="CK84" s="13" t="e">
        <f t="array" ref="CK84">INDEX(Table5[subactivity], SMALL(IF(CK$2=Table5[activity], MATCH(ROW(Table5[activity]), ROW(Table5[activity]))), ROWS($BD$1:CH82)))</f>
        <v>#NUM!</v>
      </c>
      <c r="CL84" s="13" t="e">
        <f t="array" ref="CL84">INDEX(Table5[subactivity], SMALL(IF(CL$2=Table5[activity], MATCH(ROW(Table5[activity]), ROW(Table5[activity]))), ROWS($BD$1:CI82)))</f>
        <v>#NUM!</v>
      </c>
      <c r="CM84" s="13" t="e">
        <f t="array" ref="CM84">INDEX(Table5[subactivity], SMALL(IF(CM$2=Table5[activity], MATCH(ROW(Table5[activity]), ROW(Table5[activity]))), ROWS($BD$1:CJ82)))</f>
        <v>#NUM!</v>
      </c>
      <c r="CN84" s="13" t="e">
        <f t="array" ref="CN84">INDEX(Table5[subactivity], SMALL(IF(CN$2=Table5[activity], MATCH(ROW(Table5[activity]), ROW(Table5[activity]))), ROWS($BD$1:CK82)))</f>
        <v>#NUM!</v>
      </c>
      <c r="CO84" s="13" t="e">
        <f t="array" ref="CO84">INDEX(Table5[subactivity], SMALL(IF(CO$2=Table5[activity], MATCH(ROW(Table5[activity]), ROW(Table5[activity]))), ROWS($BD$1:CL82)))</f>
        <v>#NUM!</v>
      </c>
      <c r="CP84" s="13" t="e">
        <f t="array" ref="CP84">INDEX(Table5[subactivity], SMALL(IF(CP$2=Table5[activity], MATCH(ROW(Table5[activity]), ROW(Table5[activity]))), ROWS($BD$1:CM82)))</f>
        <v>#NUM!</v>
      </c>
      <c r="EB84" s="13" t="s">
        <v>146</v>
      </c>
      <c r="EC84" s="13" t="s">
        <v>270</v>
      </c>
      <c r="EE84" s="13" t="e">
        <f t="array" ref="EE84">INDEX(Table9[subaccount], SMALL(IF(EE$2=Table9[account], MATCH(ROW(Table9[account]), ROW(Table9[account]))), ROWS($EB$1:EB82)))</f>
        <v>#NUM!</v>
      </c>
      <c r="EF84" s="13" t="e">
        <f t="array" ref="EF84">INDEX(Table9[subaccount], SMALL(IF(EF$2=Table9[account], MATCH(ROW(Table9[account]), ROW(Table9[account]))), ROWS($EB$1:EC82)))</f>
        <v>#NUM!</v>
      </c>
      <c r="EG84" s="13" t="e">
        <f t="array" ref="EG84">INDEX(Table9[subaccount], SMALL(IF(EG$2=Table9[account], MATCH(ROW(Table9[account]), ROW(Table9[account]))), ROWS($EB$1:ED82)))</f>
        <v>#NUM!</v>
      </c>
      <c r="EH84" s="13" t="e">
        <f t="array" ref="EH84">INDEX(Table9[subaccount], SMALL(IF(EH$2=Table9[account], MATCH(ROW(Table9[account]), ROW(Table9[account]))), ROWS($EB$1:EE82)))</f>
        <v>#NUM!</v>
      </c>
      <c r="EI84" s="13" t="e">
        <f t="array" ref="EI84">INDEX(Table9[subaccount], SMALL(IF(EI$2=Table9[account], MATCH(ROW(Table9[account]), ROW(Table9[account]))), ROWS($EB$1:EF82)))</f>
        <v>#NUM!</v>
      </c>
      <c r="EJ84" s="13" t="e">
        <f t="array" ref="EJ84">INDEX(Table9[subaccount], SMALL(IF(EJ$2=Table9[account], MATCH(ROW(Table9[account]), ROW(Table9[account]))), ROWS($EB$1:EG82)))</f>
        <v>#NUM!</v>
      </c>
      <c r="EK84" s="13" t="e">
        <f t="array" ref="EK84">INDEX(Table9[subaccount], SMALL(IF(EK$2=Table9[account], MATCH(ROW(Table9[account]), ROW(Table9[account]))), ROWS($EB$1:EH82)))</f>
        <v>#NUM!</v>
      </c>
      <c r="EL84" s="13" t="e">
        <f t="array" ref="EL84">INDEX(Table9[subaccount], SMALL(IF(EL$2=Table9[account], MATCH(ROW(Table9[account]), ROW(Table9[account]))), ROWS($EB$1:EI82)))</f>
        <v>#NUM!</v>
      </c>
      <c r="EM84" s="13" t="e">
        <f t="array" ref="EM84">INDEX(Table9[subaccount], SMALL(IF(EM$2=Table9[account], MATCH(ROW(Table9[account]), ROW(Table9[account]))), ROWS($EB$1:EJ82)))</f>
        <v>#NUM!</v>
      </c>
      <c r="EN84" s="13" t="e">
        <f t="array" ref="EN84">INDEX(Table9[subaccount], SMALL(IF(EN$2=Table9[account], MATCH(ROW(Table9[account]), ROW(Table9[account]))), ROWS($EB$1:EK82)))</f>
        <v>#NUM!</v>
      </c>
      <c r="EO84" s="13" t="e">
        <f t="array" ref="EO84">INDEX(Table9[subaccount], SMALL(IF(EO$2=Table9[account], MATCH(ROW(Table9[account]), ROW(Table9[account]))), ROWS($EB$1:EL82)))</f>
        <v>#NUM!</v>
      </c>
      <c r="EP84" s="13" t="e">
        <f t="array" ref="EP84">INDEX(Table9[subaccount], SMALL(IF(EP$2=Table9[account], MATCH(ROW(Table9[account]), ROW(Table9[account]))), ROWS($EB$1:EM82)))</f>
        <v>#NUM!</v>
      </c>
      <c r="EQ84" s="13" t="e">
        <f t="array" ref="EQ84">INDEX(Table9[subaccount], SMALL(IF(EQ$2=Table9[account], MATCH(ROW(Table9[account]), ROW(Table9[account]))), ROWS($EB$1:EN82)))</f>
        <v>#NUM!</v>
      </c>
      <c r="ER84" s="13" t="e">
        <f t="array" ref="ER84">INDEX(Table9[subaccount], SMALL(IF(ER$2=Table9[account], MATCH(ROW(Table9[account]), ROW(Table9[account]))), ROWS($EB$1:EO82)))</f>
        <v>#NUM!</v>
      </c>
      <c r="ES84" s="13" t="e">
        <f t="array" ref="ES84">INDEX(Table9[subaccount], SMALL(IF(ES$2=Table9[account], MATCH(ROW(Table9[account]), ROW(Table9[account]))), ROWS($EB$1:EP82)))</f>
        <v>#NUM!</v>
      </c>
      <c r="ET84" s="13" t="e">
        <f t="array" ref="ET84">INDEX(Table9[subaccount], SMALL(IF(ET$2=Table9[account], MATCH(ROW(Table9[account]), ROW(Table9[account]))), ROWS($EB$1:EQ82)))</f>
        <v>#NUM!</v>
      </c>
      <c r="EU84" s="13" t="e">
        <f t="array" ref="EU84">INDEX(Table9[subaccount], SMALL(IF(EU$2=Table9[account], MATCH(ROW(Table9[account]), ROW(Table9[account]))), ROWS($EB$1:ER82)))</f>
        <v>#NUM!</v>
      </c>
      <c r="EV84" s="13" t="e">
        <f t="array" ref="EV84">INDEX(Table9[subaccount], SMALL(IF(EV$2=Table9[account], MATCH(ROW(Table9[account]), ROW(Table9[account]))), ROWS($EB$1:ES82)))</f>
        <v>#NUM!</v>
      </c>
      <c r="EW84" s="13" t="e">
        <f t="array" ref="EW84">INDEX(Table9[subaccount], SMALL(IF(EW$2=Table9[account], MATCH(ROW(Table9[account]), ROW(Table9[account]))), ROWS($EB$1:ET82)))</f>
        <v>#NUM!</v>
      </c>
      <c r="EX84" s="13" t="e">
        <f t="array" ref="EX84">INDEX(Table9[subaccount], SMALL(IF(EX$2=Table9[account], MATCH(ROW(Table9[account]), ROW(Table9[account]))), ROWS($EB$1:EU82)))</f>
        <v>#NUM!</v>
      </c>
      <c r="EY84" s="13" t="e">
        <f t="array" ref="EY84">INDEX(Table9[subaccount], SMALL(IF(EY$2=Table9[account], MATCH(ROW(Table9[account]), ROW(Table9[account]))), ROWS($EB$1:EV82)))</f>
        <v>#NUM!</v>
      </c>
      <c r="EZ84" s="13" t="e">
        <f t="array" ref="EZ84">INDEX(Table9[subaccount], SMALL(IF(EZ$2=Table9[account], MATCH(ROW(Table9[account]), ROW(Table9[account]))), ROWS($EB$1:EW82)))</f>
        <v>#NUM!</v>
      </c>
      <c r="FA84" s="13" t="e">
        <f t="array" ref="FA84">INDEX(Table9[subaccount], SMALL(IF(FA$2=Table9[account], MATCH(ROW(Table9[account]), ROW(Table9[account]))), ROWS($EB$1:EX82)))</f>
        <v>#NUM!</v>
      </c>
      <c r="FB84" s="13" t="e">
        <f t="array" ref="FB84">INDEX(Table9[subaccount], SMALL(IF(FB$2=Table9[account], MATCH(ROW(Table9[account]), ROW(Table9[account]))), ROWS($EB$1:EY82)))</f>
        <v>#NUM!</v>
      </c>
      <c r="FC84" s="13" t="e">
        <f t="array" ref="FC84">INDEX(Table9[subaccount], SMALL(IF(FC$2=Table9[account], MATCH(ROW(Table9[account]), ROW(Table9[account]))), ROWS($EB$1:EZ82)))</f>
        <v>#NUM!</v>
      </c>
      <c r="FD84" s="13" t="e">
        <f t="array" ref="FD84">INDEX(Table9[subaccount], SMALL(IF(FD$2=Table9[account], MATCH(ROW(Table9[account]), ROW(Table9[account]))), ROWS($EB$1:FA82)))</f>
        <v>#NUM!</v>
      </c>
      <c r="FE84" s="13" t="e">
        <f t="array" ref="FE84">INDEX(Table9[subaccount], SMALL(IF(FE$2=Table9[account], MATCH(ROW(Table9[account]), ROW(Table9[account]))), ROWS($EB$1:FB82)))</f>
        <v>#NUM!</v>
      </c>
      <c r="FF84" s="13" t="e">
        <f t="array" ref="FF84">INDEX(Table9[subaccount], SMALL(IF(FF$2=Table9[account], MATCH(ROW(Table9[account]), ROW(Table9[account]))), ROWS($EB$1:FC82)))</f>
        <v>#NUM!</v>
      </c>
      <c r="FG84" s="13" t="e">
        <f t="array" ref="FG84">INDEX(Table9[subaccount], SMALL(IF(FG$2=Table9[account], MATCH(ROW(Table9[account]), ROW(Table9[account]))), ROWS($EB$1:FD82)))</f>
        <v>#NUM!</v>
      </c>
      <c r="FH84" s="13" t="e">
        <f t="array" ref="FH84">INDEX(Table9[subaccount], SMALL(IF(FH$2=Table9[account], MATCH(ROW(Table9[account]), ROW(Table9[account]))), ROWS($EB$1:FE82)))</f>
        <v>#NUM!</v>
      </c>
      <c r="FI84" s="13" t="e">
        <f t="array" ref="FI84">INDEX(Table9[subaccount], SMALL(IF(FI$2=Table9[account], MATCH(ROW(Table9[account]), ROW(Table9[account]))), ROWS($EB$1:FF82)))</f>
        <v>#NUM!</v>
      </c>
      <c r="FJ84" s="13" t="e">
        <f t="array" ref="FJ84">INDEX(Table9[subaccount], SMALL(IF(FJ$2=Table9[account], MATCH(ROW(Table9[account]), ROW(Table9[account]))), ROWS($EB$1:FG82)))</f>
        <v>#NUM!</v>
      </c>
      <c r="FK84" s="13" t="e">
        <f t="array" ref="FK84">INDEX(Table9[subaccount], SMALL(IF(FK$2=Table9[account], MATCH(ROW(Table9[account]), ROW(Table9[account]))), ROWS($EB$1:FH82)))</f>
        <v>#NUM!</v>
      </c>
      <c r="FL84" s="13" t="e">
        <f t="array" ref="FL84">INDEX(Table9[subaccount], SMALL(IF(FL$2=Table9[account], MATCH(ROW(Table9[account]), ROW(Table9[account]))), ROWS($EB$1:FI82)))</f>
        <v>#NUM!</v>
      </c>
      <c r="FM84" s="13" t="e">
        <f t="array" ref="FM84">INDEX(Table9[subaccount], SMALL(IF(FM$2=Table9[account], MATCH(ROW(Table9[account]), ROW(Table9[account]))), ROWS($EB$1:FJ82)))</f>
        <v>#NUM!</v>
      </c>
      <c r="FN84" s="13" t="e">
        <f t="array" ref="FN84">INDEX(Table9[subaccount], SMALL(IF(FN$2=Table9[account], MATCH(ROW(Table9[account]), ROW(Table9[account]))), ROWS($EB$1:FK82)))</f>
        <v>#NUM!</v>
      </c>
      <c r="FO84" s="13" t="e">
        <f t="array" ref="FO84">INDEX(Table9[subaccount], SMALL(IF(FO$2=Table9[account], MATCH(ROW(Table9[account]), ROW(Table9[account]))), ROWS($EB$1:FL82)))</f>
        <v>#NUM!</v>
      </c>
      <c r="FP84" s="13" t="e">
        <f t="array" ref="FP84">INDEX(Table9[subaccount], SMALL(IF(FP$2=Table9[account], MATCH(ROW(Table9[account]), ROW(Table9[account]))), ROWS($EB$1:FM82)))</f>
        <v>#NUM!</v>
      </c>
      <c r="FQ84" s="13" t="e">
        <f t="array" ref="FQ84">INDEX(Table9[subaccount], SMALL(IF(FQ$2=Table9[account], MATCH(ROW(Table9[account]), ROW(Table9[account]))), ROWS($EB$1:FN82)))</f>
        <v>#NUM!</v>
      </c>
      <c r="FR84" s="13" t="e">
        <f t="array" ref="FR84">INDEX(Table9[subaccount], SMALL(IF(FR$2=Table9[account], MATCH(ROW(Table9[account]), ROW(Table9[account]))), ROWS($EB$1:FO82)))</f>
        <v>#NUM!</v>
      </c>
      <c r="FS84" s="13" t="e">
        <f t="array" ref="FS84">INDEX(Table9[subaccount], SMALL(IF(FS$2=Table9[account], MATCH(ROW(Table9[account]), ROW(Table9[account]))), ROWS($EB$1:FP82)))</f>
        <v>#NUM!</v>
      </c>
      <c r="FT84" s="13" t="e">
        <f t="array" ref="FT84">INDEX(Table9[subaccount], SMALL(IF(FT$2=Table9[account], MATCH(ROW(Table9[account]), ROW(Table9[account]))), ROWS($EB$1:FQ82)))</f>
        <v>#NUM!</v>
      </c>
      <c r="FU84" s="13" t="e">
        <f t="array" ref="FU84">INDEX(Table9[subaccount], SMALL(IF(FU$2=Table9[account], MATCH(ROW(Table9[account]), ROW(Table9[account]))), ROWS($EB$1:FR82)))</f>
        <v>#NUM!</v>
      </c>
      <c r="FV84" s="13" t="e">
        <f t="array" ref="FV84">INDEX(Table9[subaccount], SMALL(IF(FV$2=Table9[account], MATCH(ROW(Table9[account]), ROW(Table9[account]))), ROWS($EB$1:FS82)))</f>
        <v>#NUM!</v>
      </c>
      <c r="FW84" s="13" t="e">
        <f t="array" ref="FW84">INDEX(Table9[subaccount], SMALL(IF(FW$2=Table9[account], MATCH(ROW(Table9[account]), ROW(Table9[account]))), ROWS($EB$1:FT82)))</f>
        <v>#NUM!</v>
      </c>
      <c r="FX84" s="13" t="e">
        <f t="array" ref="FX84">INDEX(Table9[subaccount], SMALL(IF(FX$2=Table9[account], MATCH(ROW(Table9[account]), ROW(Table9[account]))), ROWS($EB$1:FU82)))</f>
        <v>#NUM!</v>
      </c>
      <c r="FY84" s="13" t="e">
        <f t="array" ref="FY84">INDEX(Table9[subaccount], SMALL(IF(FY$2=Table9[account], MATCH(ROW(Table9[account]), ROW(Table9[account]))), ROWS($EB$1:FV82)))</f>
        <v>#NUM!</v>
      </c>
      <c r="FZ84" s="13" t="e">
        <f t="array" ref="FZ84">INDEX(Table9[subaccount], SMALL(IF(FZ$2=Table9[account], MATCH(ROW(Table9[account]), ROW(Table9[account]))), ROWS($EB$1:FW82)))</f>
        <v>#NUM!</v>
      </c>
      <c r="GA84" s="13" t="e">
        <f t="array" ref="GA84">INDEX(Table9[subaccount], SMALL(IF(GA$2=Table9[account], MATCH(ROW(Table9[account]), ROW(Table9[account]))), ROWS($EB$1:FX82)))</f>
        <v>#NUM!</v>
      </c>
      <c r="GB84" s="13" t="e">
        <f t="array" ref="GB84">INDEX(Table9[subaccount], SMALL(IF(GB$2=Table9[account], MATCH(ROW(Table9[account]), ROW(Table9[account]))), ROWS($EB$1:FY82)))</f>
        <v>#NUM!</v>
      </c>
      <c r="GC84" s="13" t="e">
        <f t="array" ref="GC84">INDEX(Table9[subaccount], SMALL(IF(GC$2=Table9[account], MATCH(ROW(Table9[account]), ROW(Table9[account]))), ROWS($EB$1:FZ82)))</f>
        <v>#NUM!</v>
      </c>
      <c r="GD84" s="13" t="e">
        <f t="array" ref="GD84">INDEX(Table9[subaccount], SMALL(IF(GD$2=Table9[account], MATCH(ROW(Table9[account]), ROW(Table9[account]))), ROWS($EB$1:GA82)))</f>
        <v>#NUM!</v>
      </c>
      <c r="GE84" s="13" t="e">
        <f t="array" ref="GE84">INDEX(Table9[subaccount], SMALL(IF(GE$2=Table9[account], MATCH(ROW(Table9[account]), ROW(Table9[account]))), ROWS($EB$1:GB82)))</f>
        <v>#NUM!</v>
      </c>
      <c r="GF84" s="13" t="e">
        <f t="array" ref="GF84">INDEX(Table9[subaccount], SMALL(IF(GF$2=Table9[account], MATCH(ROW(Table9[account]), ROW(Table9[account]))), ROWS($EB$1:GC82)))</f>
        <v>#NUM!</v>
      </c>
      <c r="GG84" s="13" t="e">
        <f t="array" ref="GG84">INDEX(Table9[subaccount], SMALL(IF(GG$2=Table9[account], MATCH(ROW(Table9[account]), ROW(Table9[account]))), ROWS($EB$1:GD82)))</f>
        <v>#NUM!</v>
      </c>
      <c r="GH84" s="13" t="e">
        <f t="array" ref="GH84">INDEX(Table9[subaccount], SMALL(IF(GH$2=Table9[account], MATCH(ROW(Table9[account]), ROW(Table9[account]))), ROWS($EB$1:GE82)))</f>
        <v>#NUM!</v>
      </c>
      <c r="GI84" s="13" t="e">
        <f t="array" ref="GI84">INDEX(Table9[subaccount], SMALL(IF(GI$2=Table9[account], MATCH(ROW(Table9[account]), ROW(Table9[account]))), ROWS($EB$1:GF82)))</f>
        <v>#NUM!</v>
      </c>
      <c r="GJ84" s="13" t="e">
        <f t="array" ref="GJ84">INDEX(Table9[subaccount], SMALL(IF(GJ$2=Table9[account], MATCH(ROW(Table9[account]), ROW(Table9[account]))), ROWS($EB$1:GG82)))</f>
        <v>#NUM!</v>
      </c>
      <c r="GK84" s="13" t="e">
        <f t="array" ref="GK84">INDEX(Table9[subaccount], SMALL(IF(GK$2=Table9[account], MATCH(ROW(Table9[account]), ROW(Table9[account]))), ROWS($EB$1:GH82)))</f>
        <v>#NUM!</v>
      </c>
      <c r="GL84" s="13" t="e">
        <f t="array" ref="GL84">INDEX(Table9[subaccount], SMALL(IF(GL$2=Table9[account], MATCH(ROW(Table9[account]), ROW(Table9[account]))), ROWS($EB$1:GI82)))</f>
        <v>#NUM!</v>
      </c>
      <c r="GM84" s="13" t="e">
        <f t="array" ref="GM84">INDEX(Table9[subaccount], SMALL(IF(GM$2=Table9[account], MATCH(ROW(Table9[account]), ROW(Table9[account]))), ROWS($EB$1:GJ82)))</f>
        <v>#NUM!</v>
      </c>
      <c r="GN84" s="13" t="e">
        <f t="array" ref="GN84">INDEX(Table9[subaccount], SMALL(IF(GN$2=Table9[account], MATCH(ROW(Table9[account]), ROW(Table9[account]))), ROWS($EB$1:GK82)))</f>
        <v>#NUM!</v>
      </c>
      <c r="GO84" s="13" t="e">
        <f t="array" ref="GO84">INDEX(Table9[subaccount], SMALL(IF(GO$2=Table9[account], MATCH(ROW(Table9[account]), ROW(Table9[account]))), ROWS($EB$1:GL82)))</f>
        <v>#NUM!</v>
      </c>
      <c r="GP84" s="13" t="e">
        <f t="array" ref="GP84">INDEX(Table9[subaccount], SMALL(IF(GP$2=Table9[account], MATCH(ROW(Table9[account]), ROW(Table9[account]))), ROWS($EB$1:GM82)))</f>
        <v>#NUM!</v>
      </c>
      <c r="GQ84" s="13" t="e">
        <f t="array" ref="GQ84">INDEX(Table9[subaccount], SMALL(IF(GQ$2=Table9[account], MATCH(ROW(Table9[account]), ROW(Table9[account]))), ROWS($EB$1:GN82)))</f>
        <v>#NUM!</v>
      </c>
      <c r="GR84" s="13" t="e">
        <f t="array" ref="GR84">INDEX(Table9[subaccount], SMALL(IF(GR$2=Table9[account], MATCH(ROW(Table9[account]), ROW(Table9[account]))), ROWS($EB$1:GO82)))</f>
        <v>#NUM!</v>
      </c>
      <c r="GY84" s="13"/>
      <c r="GZ84" s="13"/>
      <c r="HA84" s="13"/>
      <c r="HC84" s="13" t="s">
        <v>419</v>
      </c>
      <c r="HD84" s="13" t="s">
        <v>522</v>
      </c>
      <c r="HF84" s="13" t="e">
        <f t="array" ref="HF84">INDEX(Table12[SKU], SMALL(IF(HF$2=Table12[Brand], MATCH(ROW(Table12[Brand]), ROW(Table12[Brand]))), ROWS($HC$1:HC82)))</f>
        <v>#NUM!</v>
      </c>
      <c r="HG84" s="13" t="e">
        <f t="array" ref="HG84">INDEX(Table12[SKU], SMALL(IF(HG$2=Table12[Brand], MATCH(ROW(Table12[Brand]), ROW(Table12[Brand]))), ROWS($HC$1:HD82)))</f>
        <v>#NUM!</v>
      </c>
      <c r="HH84" s="13" t="e">
        <f t="array" ref="HH84">INDEX(Table12[SKU], SMALL(IF(HH$2=Table12[Brand], MATCH(ROW(Table12[Brand]), ROW(Table12[Brand]))), ROWS($HC$1:HE82)))</f>
        <v>#NUM!</v>
      </c>
      <c r="HI84" s="13" t="e">
        <f t="array" ref="HI84">INDEX(Table12[SKU], SMALL(IF(HI$2=Table12[Brand], MATCH(ROW(Table12[Brand]), ROW(Table12[Brand]))), ROWS($HC$1:HF82)))</f>
        <v>#NUM!</v>
      </c>
      <c r="HJ84" s="13" t="e">
        <f t="array" ref="HJ84">INDEX(Table12[SKU], SMALL(IF(HJ$2=Table12[Brand], MATCH(ROW(Table12[Brand]), ROW(Table12[Brand]))), ROWS($HC$1:HG82)))</f>
        <v>#NUM!</v>
      </c>
      <c r="HK84" s="13" t="e">
        <f t="array" ref="HK84">INDEX(Table12[SKU], SMALL(IF(HK$2=Table12[Brand], MATCH(ROW(Table12[Brand]), ROW(Table12[Brand]))), ROWS($HC$1:HH82)))</f>
        <v>#NUM!</v>
      </c>
      <c r="HL84" s="13" t="e">
        <f t="array" ref="HL84">INDEX(Table12[SKU], SMALL(IF(HL$2=Table12[Brand], MATCH(ROW(Table12[Brand]), ROW(Table12[Brand]))), ROWS($HC$1:HI82)))</f>
        <v>#NUM!</v>
      </c>
      <c r="HM84" s="13" t="e">
        <f t="array" ref="HM84">INDEX(Table12[SKU], SMALL(IF(HM$2=Table12[Brand], MATCH(ROW(Table12[Brand]), ROW(Table12[Brand]))), ROWS($HC$1:HJ82)))</f>
        <v>#NUM!</v>
      </c>
      <c r="HN84" s="13" t="e">
        <f t="array" ref="HN84">INDEX(Table12[SKU], SMALL(IF(HN$2=Table12[Brand], MATCH(ROW(Table12[Brand]), ROW(Table12[Brand]))), ROWS($HC$1:HK82)))</f>
        <v>#NUM!</v>
      </c>
      <c r="HO84" s="13" t="e">
        <f t="array" ref="HO84">INDEX(Table12[SKU], SMALL(IF(HO$2=Table12[Brand], MATCH(ROW(Table12[Brand]), ROW(Table12[Brand]))), ROWS($HC$1:HL82)))</f>
        <v>#NUM!</v>
      </c>
      <c r="HP84" s="13" t="e">
        <f t="array" ref="HP84">INDEX(Table12[SKU], SMALL(IF(HP$2=Table12[Brand], MATCH(ROW(Table12[Brand]), ROW(Table12[Brand]))), ROWS($HC$1:HM82)))</f>
        <v>#NUM!</v>
      </c>
      <c r="HQ84" s="13" t="e">
        <f t="array" ref="HQ84">INDEX(Table12[SKU], SMALL(IF(HQ$2=Table12[Brand], MATCH(ROW(Table12[Brand]), ROW(Table12[Brand]))), ROWS($HC$1:HN82)))</f>
        <v>#NUM!</v>
      </c>
      <c r="HR84" s="13" t="e">
        <f t="array" ref="HR84">INDEX(Table12[SKU], SMALL(IF(HR$2=Table12[Brand], MATCH(ROW(Table12[Brand]), ROW(Table12[Brand]))), ROWS($HC$1:HO82)))</f>
        <v>#NUM!</v>
      </c>
      <c r="HS84" s="13" t="e">
        <f t="array" ref="HS84">INDEX(Table12[SKU], SMALL(IF(HS$2=Table12[Brand], MATCH(ROW(Table12[Brand]), ROW(Table12[Brand]))), ROWS($HC$1:HP82)))</f>
        <v>#NUM!</v>
      </c>
      <c r="HT84" s="13" t="e">
        <f t="array" ref="HT84">INDEX(Table12[SKU], SMALL(IF(HT$2=Table12[Brand], MATCH(ROW(Table12[Brand]), ROW(Table12[Brand]))), ROWS($HC$1:HQ82)))</f>
        <v>#NUM!</v>
      </c>
      <c r="HU84" s="13" t="e">
        <f t="array" ref="HU84">INDEX(Table12[SKU], SMALL(IF(HU$2=Table12[Brand], MATCH(ROW(Table12[Brand]), ROW(Table12[Brand]))), ROWS($HC$1:HR82)))</f>
        <v>#NUM!</v>
      </c>
      <c r="HV84" s="13" t="e">
        <f t="array" ref="HV84">INDEX(Table12[SKU], SMALL(IF(HV$2=Table12[Brand], MATCH(ROW(Table12[Brand]), ROW(Table12[Brand]))), ROWS($HC$1:HS82)))</f>
        <v>#NUM!</v>
      </c>
      <c r="HW84" s="13" t="e">
        <f t="array" ref="HW84">INDEX(Table12[SKU], SMALL(IF(HW$2=Table12[Brand], MATCH(ROW(Table12[Brand]), ROW(Table12[Brand]))), ROWS($HC$1:HT82)))</f>
        <v>#NUM!</v>
      </c>
      <c r="HX84" s="13" t="e">
        <f t="array" ref="HX84">INDEX(Table12[SKU], SMALL(IF(HX$2=Table12[Brand], MATCH(ROW(Table12[Brand]), ROW(Table12[Brand]))), ROWS($HC$1:HU82)))</f>
        <v>#NUM!</v>
      </c>
      <c r="HY84" s="13" t="e">
        <f t="array" ref="HY84">INDEX(Table12[SKU], SMALL(IF(HY$2=Table12[Brand], MATCH(ROW(Table12[Brand]), ROW(Table12[Brand]))), ROWS($HC$1:HV82)))</f>
        <v>#NUM!</v>
      </c>
      <c r="HZ84" s="13" t="e">
        <f t="array" ref="HZ84">INDEX(Table12[SKU], SMALL(IF(HZ$2=Table12[Brand], MATCH(ROW(Table12[Brand]), ROW(Table12[Brand]))), ROWS($HC$1:HW82)))</f>
        <v>#NUM!</v>
      </c>
      <c r="IA84" s="13" t="e">
        <f t="array" ref="IA84">INDEX(Table12[SKU], SMALL(IF(IA$2=Table12[Brand], MATCH(ROW(Table12[Brand]), ROW(Table12[Brand]))), ROWS($HC$1:HX82)))</f>
        <v>#NUM!</v>
      </c>
      <c r="IB84" s="13" t="e">
        <f t="array" ref="IB84">INDEX(Table12[SKU], SMALL(IF(IB$2=Table12[Brand], MATCH(ROW(Table12[Brand]), ROW(Table12[Brand]))), ROWS($HC$1:HY82)))</f>
        <v>#NUM!</v>
      </c>
      <c r="IC84" s="13" t="e">
        <f t="array" ref="IC84">INDEX(Table12[SKU], SMALL(IF(IC$2=Table12[Brand], MATCH(ROW(Table12[Brand]), ROW(Table12[Brand]))), ROWS($HC$1:HZ82)))</f>
        <v>#NUM!</v>
      </c>
      <c r="ID84" s="13" t="e">
        <f t="array" ref="ID84">INDEX(Table12[SKU], SMALL(IF(ID$2=Table12[Brand], MATCH(ROW(Table12[Brand]), ROW(Table12[Brand]))), ROWS($HC$1:IA82)))</f>
        <v>#NUM!</v>
      </c>
      <c r="IE84" s="13" t="e">
        <f t="array" ref="IE84">INDEX(Table12[SKU], SMALL(IF(IE$2=Table12[Brand], MATCH(ROW(Table12[Brand]), ROW(Table12[Brand]))), ROWS($HC$1:IB82)))</f>
        <v>#NUM!</v>
      </c>
      <c r="IF84" s="13" t="e">
        <f t="array" ref="IF84">INDEX(Table12[SKU], SMALL(IF(IF$2=Table12[Brand], MATCH(ROW(Table12[Brand]), ROW(Table12[Brand]))), ROWS($HC$1:IC82)))</f>
        <v>#NUM!</v>
      </c>
      <c r="IG84" s="13" t="e">
        <f t="array" ref="IG84">INDEX(Table12[SKU], SMALL(IF(IG$2=Table12[Brand], MATCH(ROW(Table12[Brand]), ROW(Table12[Brand]))), ROWS($HC$1:ID82)))</f>
        <v>#NUM!</v>
      </c>
      <c r="IH84" s="13" t="e">
        <f t="array" ref="IH84">INDEX(Table12[SKU], SMALL(IF(IH$2=Table12[Brand], MATCH(ROW(Table12[Brand]), ROW(Table12[Brand]))), ROWS($HC$1:IE82)))</f>
        <v>#NUM!</v>
      </c>
      <c r="II84" s="13" t="e">
        <f t="array" ref="II84">INDEX(Table12[SKU], SMALL(IF(II$2=Table12[Brand], MATCH(ROW(Table12[Brand]), ROW(Table12[Brand]))), ROWS($HC$1:IF82)))</f>
        <v>#NUM!</v>
      </c>
      <c r="IJ84" s="13" t="e">
        <f t="array" ref="IJ84">INDEX(Table12[SKU], SMALL(IF(IJ$2=Table12[Brand], MATCH(ROW(Table12[Brand]), ROW(Table12[Brand]))), ROWS($HC$1:IG82)))</f>
        <v>#NUM!</v>
      </c>
      <c r="IL84" t="s">
        <v>419</v>
      </c>
      <c r="IM84" t="s">
        <v>522</v>
      </c>
      <c r="IN84" s="13">
        <f t="shared" si="1"/>
        <v>0</v>
      </c>
    </row>
    <row r="85" spans="33:248">
      <c r="AG85" s="2" t="s">
        <v>125</v>
      </c>
      <c r="AH85" s="3" t="s">
        <v>58</v>
      </c>
      <c r="AJ85" s="13" t="e" cm="1">
        <f t="array" ref="AJ85">INDEX(Table4[activity], SMALL(IF(AJ$2=Table4[subcategory], MATCH(ROW(Table4[subcategory]), ROW(Table4[subcategory]))), ROWS($AG$1:AG83)))</f>
        <v>#NUM!</v>
      </c>
      <c r="AK85" s="13" t="e" cm="1">
        <f t="array" ref="AK85">INDEX(Table4[activity], SMALL(IF(AK$2=Table4[subcategory], MATCH(ROW(Table4[subcategory]), ROW(Table4[subcategory]))), ROWS($AG$1:AH83)))</f>
        <v>#NUM!</v>
      </c>
      <c r="AL85" s="13" t="e" cm="1">
        <f t="array" ref="AL85">INDEX(Table4[activity], SMALL(IF(AL$2=Table4[subcategory], MATCH(ROW(Table4[subcategory]), ROW(Table4[subcategory]))), ROWS($AG$1:AI83)))</f>
        <v>#NUM!</v>
      </c>
      <c r="AM85" s="13" t="e" cm="1">
        <f t="array" ref="AM85">INDEX(Table4[activity], SMALL(IF(AM$2=Table4[subcategory], MATCH(ROW(Table4[subcategory]), ROW(Table4[subcategory]))), ROWS($AG$1:AJ83)))</f>
        <v>#NUM!</v>
      </c>
      <c r="AN85" s="13" t="e" cm="1">
        <f t="array" ref="AN85">INDEX(Table4[activity], SMALL(IF(AN$2=Table4[subcategory], MATCH(ROW(Table4[subcategory]), ROW(Table4[subcategory]))), ROWS($AG$1:AK83)))</f>
        <v>#NUM!</v>
      </c>
      <c r="AO85" s="13" t="e" cm="1">
        <f t="array" ref="AO85">INDEX(Table4[activity], SMALL(IF(AO$2=Table4[subcategory], MATCH(ROW(Table4[subcategory]), ROW(Table4[subcategory]))), ROWS($AG$1:AL83)))</f>
        <v>#NUM!</v>
      </c>
      <c r="AP85" s="13" t="e" cm="1">
        <f t="array" ref="AP85">INDEX(Table4[activity], SMALL(IF(AP$2=Table4[subcategory], MATCH(ROW(Table4[subcategory]), ROW(Table4[subcategory]))), ROWS($AG$1:AM83)))</f>
        <v>#NUM!</v>
      </c>
      <c r="AQ85" s="13" t="e" cm="1">
        <f t="array" ref="AQ85">INDEX(Table4[activity], SMALL(IF(AQ$2=Table4[subcategory], MATCH(ROW(Table4[subcategory]), ROW(Table4[subcategory]))), ROWS($AG$1:AN83)))</f>
        <v>#NUM!</v>
      </c>
      <c r="AR85" s="13" t="e" cm="1">
        <f t="array" ref="AR85">INDEX(Table4[activity], SMALL(IF(AR$2=Table4[subcategory], MATCH(ROW(Table4[subcategory]), ROW(Table4[subcategory]))), ROWS($AG$1:AO83)))</f>
        <v>#NUM!</v>
      </c>
      <c r="AS85" s="13" t="e" cm="1">
        <f t="array" ref="AS85">INDEX(Table4[activity], SMALL(IF(AS$2=Table4[subcategory], MATCH(ROW(Table4[subcategory]), ROW(Table4[subcategory]))), ROWS($AG$1:AP83)))</f>
        <v>#NUM!</v>
      </c>
      <c r="AT85" s="13" t="e" cm="1">
        <f t="array" ref="AT85">INDEX(Table4[activity], SMALL(IF(AT$2=Table4[subcategory], MATCH(ROW(Table4[subcategory]), ROW(Table4[subcategory]))), ROWS($AG$1:AQ83)))</f>
        <v>#NUM!</v>
      </c>
      <c r="AU85" s="13" t="e" cm="1">
        <f t="array" ref="AU85">INDEX(Table4[activity], SMALL(IF(AU$2=Table4[subcategory], MATCH(ROW(Table4[subcategory]), ROW(Table4[subcategory]))), ROWS($AG$1:AR83)))</f>
        <v>#NUM!</v>
      </c>
      <c r="AV85" s="13" t="e" cm="1">
        <f t="array" ref="AV85">INDEX(Table4[activity], SMALL(IF(AV$2=Table4[subcategory], MATCH(ROW(Table4[subcategory]), ROW(Table4[subcategory]))), ROWS($AG$1:AS83)))</f>
        <v>#NUM!</v>
      </c>
      <c r="AW85" s="13" t="e" cm="1">
        <f t="array" ref="AW85">INDEX(Table4[activity], SMALL(IF(AW$2=Table4[subcategory], MATCH(ROW(Table4[subcategory]), ROW(Table4[subcategory]))), ROWS($AG$1:AT83)))</f>
        <v>#NUM!</v>
      </c>
      <c r="AX85" s="13" t="e" cm="1">
        <f t="array" ref="AX85">INDEX(Table4[activity], SMALL(IF(AX$2=Table4[subcategory], MATCH(ROW(Table4[subcategory]), ROW(Table4[subcategory]))), ROWS($AG$1:AU83)))</f>
        <v>#NUM!</v>
      </c>
      <c r="AY85" s="13" t="e" cm="1">
        <f t="array" ref="AY85">INDEX(Table4[activity], SMALL(IF(AY$2=Table4[subcategory], MATCH(ROW(Table4[subcategory]), ROW(Table4[subcategory]))), ROWS($AG$1:AV83)))</f>
        <v>#NUM!</v>
      </c>
      <c r="AZ85" s="13" t="e" cm="1">
        <f t="array" ref="AZ85">INDEX(Table4[activity], SMALL(IF(AZ$2=Table4[subcategory], MATCH(ROW(Table4[subcategory]), ROW(Table4[subcategory]))), ROWS($AG$1:AW83)))</f>
        <v>#NUM!</v>
      </c>
      <c r="BA85" s="13" t="e" cm="1">
        <f t="array" ref="BA85">INDEX(Table4[activity], SMALL(IF(BA$2=Table4[subcategory], MATCH(ROW(Table4[subcategory]), ROW(Table4[subcategory]))), ROWS($AG$1:AX83)))</f>
        <v>#NUM!</v>
      </c>
      <c r="BB85" s="13" t="e" cm="1">
        <f t="array" ref="BB85">INDEX(Table4[activity], SMALL(IF(BB$2=Table4[subcategory], MATCH(ROW(Table4[subcategory]), ROW(Table4[subcategory]))), ROWS($AG$1:AY83)))</f>
        <v>#NUM!</v>
      </c>
      <c r="BD85" s="13" t="s">
        <v>92</v>
      </c>
      <c r="BE85" s="13" t="s">
        <v>69</v>
      </c>
      <c r="BG85" s="13" t="e">
        <f t="array" ref="BG85">INDEX(Table5[subactivity], SMALL(IF(BG$2=Table5[activity], MATCH(ROW(Table5[activity]), ROW(Table5[activity]))), ROWS($BD$1:BD83)))</f>
        <v>#NUM!</v>
      </c>
      <c r="BH85" s="13" t="e">
        <f t="array" ref="BH85">INDEX(Table5[subactivity], SMALL(IF(BH$2=Table5[activity], MATCH(ROW(Table5[activity]), ROW(Table5[activity]))), ROWS($BD$1:BE83)))</f>
        <v>#NUM!</v>
      </c>
      <c r="BI85" s="13" t="e">
        <f t="array" ref="BI85">INDEX(Table5[subactivity], SMALL(IF(BI$2=Table5[activity], MATCH(ROW(Table5[activity]), ROW(Table5[activity]))), ROWS($BD$1:BF83)))</f>
        <v>#NUM!</v>
      </c>
      <c r="BJ85" s="13" t="e">
        <f t="array" ref="BJ85">INDEX(Table5[subactivity], SMALL(IF(BJ$2=Table5[activity], MATCH(ROW(Table5[activity]), ROW(Table5[activity]))), ROWS($BD$1:BG83)))</f>
        <v>#NUM!</v>
      </c>
      <c r="BK85" s="13" t="e">
        <f t="array" ref="BK85">INDEX(Table5[subactivity], SMALL(IF(BK$2=Table5[activity], MATCH(ROW(Table5[activity]), ROW(Table5[activity]))), ROWS($BD$1:BH83)))</f>
        <v>#NUM!</v>
      </c>
      <c r="BL85" s="13" t="e">
        <f t="array" ref="BL85">INDEX(Table5[subactivity], SMALL(IF(BL$2=Table5[activity], MATCH(ROW(Table5[activity]), ROW(Table5[activity]))), ROWS($BD$1:BI83)))</f>
        <v>#NUM!</v>
      </c>
      <c r="BM85" s="13" t="e">
        <f t="array" ref="BM85">INDEX(Table5[subactivity], SMALL(IF(BM$2=Table5[activity], MATCH(ROW(Table5[activity]), ROW(Table5[activity]))), ROWS($BD$1:BJ83)))</f>
        <v>#NUM!</v>
      </c>
      <c r="BN85" s="13" t="e">
        <f t="array" ref="BN85">INDEX(Table5[subactivity], SMALL(IF(BN$2=Table5[activity], MATCH(ROW(Table5[activity]), ROW(Table5[activity]))), ROWS($BD$1:BK83)))</f>
        <v>#NUM!</v>
      </c>
      <c r="BO85" s="13" t="e">
        <f t="array" ref="BO85">INDEX(Table5[subactivity], SMALL(IF(BO$2=Table5[activity], MATCH(ROW(Table5[activity]), ROW(Table5[activity]))), ROWS($BD$1:BL83)))</f>
        <v>#NUM!</v>
      </c>
      <c r="BP85" s="13" t="e">
        <f t="array" ref="BP85">INDEX(Table5[subactivity], SMALL(IF(BP$2=Table5[activity], MATCH(ROW(Table5[activity]), ROW(Table5[activity]))), ROWS($BD$1:BM83)))</f>
        <v>#NUM!</v>
      </c>
      <c r="BQ85" s="13" t="e">
        <f t="array" ref="BQ85">INDEX(Table5[subactivity], SMALL(IF(BQ$2=Table5[activity], MATCH(ROW(Table5[activity]), ROW(Table5[activity]))), ROWS($BD$1:BN83)))</f>
        <v>#NUM!</v>
      </c>
      <c r="BR85" s="13" t="e">
        <f t="array" ref="BR85">INDEX(Table5[subactivity], SMALL(IF(BR$2=Table5[activity], MATCH(ROW(Table5[activity]), ROW(Table5[activity]))), ROWS($BD$1:BO83)))</f>
        <v>#NUM!</v>
      </c>
      <c r="BS85" s="13" t="e">
        <f t="array" ref="BS85">INDEX(Table5[subactivity], SMALL(IF(BS$2=Table5[activity], MATCH(ROW(Table5[activity]), ROW(Table5[activity]))), ROWS($BD$1:BP83)))</f>
        <v>#NUM!</v>
      </c>
      <c r="BT85" s="13" t="e">
        <f t="array" ref="BT85">INDEX(Table5[subactivity], SMALL(IF(BT$2=Table5[activity], MATCH(ROW(Table5[activity]), ROW(Table5[activity]))), ROWS($BD$1:BQ83)))</f>
        <v>#NUM!</v>
      </c>
      <c r="BU85" s="13" t="e">
        <f t="array" ref="BU85">INDEX(Table5[subactivity], SMALL(IF(BU$2=Table5[activity], MATCH(ROW(Table5[activity]), ROW(Table5[activity]))), ROWS($BD$1:BR83)))</f>
        <v>#NUM!</v>
      </c>
      <c r="BV85" s="13" t="e">
        <f t="array" ref="BV85">INDEX(Table5[subactivity], SMALL(IF(BV$2=Table5[activity], MATCH(ROW(Table5[activity]), ROW(Table5[activity]))), ROWS($BD$1:BS83)))</f>
        <v>#NUM!</v>
      </c>
      <c r="BW85" s="13" t="e">
        <f t="array" ref="BW85">INDEX(Table5[subactivity], SMALL(IF(BW$2=Table5[activity], MATCH(ROW(Table5[activity]), ROW(Table5[activity]))), ROWS($BD$1:BT83)))</f>
        <v>#NUM!</v>
      </c>
      <c r="BX85" s="13" t="e">
        <f t="array" ref="BX85">INDEX(Table5[subactivity], SMALL(IF(BX$2=Table5[activity], MATCH(ROW(Table5[activity]), ROW(Table5[activity]))), ROWS($BD$1:BU83)))</f>
        <v>#NUM!</v>
      </c>
      <c r="BY85" s="13" t="e">
        <f t="array" ref="BY85">INDEX(Table5[subactivity], SMALL(IF(BY$2=Table5[activity], MATCH(ROW(Table5[activity]), ROW(Table5[activity]))), ROWS($BD$1:BV83)))</f>
        <v>#NUM!</v>
      </c>
      <c r="BZ85" s="13" t="e">
        <f t="array" ref="BZ85">INDEX(Table5[subactivity], SMALL(IF(BZ$2=Table5[activity], MATCH(ROW(Table5[activity]), ROW(Table5[activity]))), ROWS($BD$1:BW83)))</f>
        <v>#NUM!</v>
      </c>
      <c r="CA85" s="13" t="e">
        <f t="array" ref="CA85">INDEX(Table5[subactivity], SMALL(IF(CA$2=Table5[activity], MATCH(ROW(Table5[activity]), ROW(Table5[activity]))), ROWS($BD$1:BX83)))</f>
        <v>#NUM!</v>
      </c>
      <c r="CB85" s="13" t="e">
        <f t="array" ref="CB85">INDEX(Table5[subactivity], SMALL(IF(CB$2=Table5[activity], MATCH(ROW(Table5[activity]), ROW(Table5[activity]))), ROWS($BD$1:BY83)))</f>
        <v>#NUM!</v>
      </c>
      <c r="CC85" s="13" t="e">
        <f t="array" ref="CC85">INDEX(Table5[subactivity], SMALL(IF(CC$2=Table5[activity], MATCH(ROW(Table5[activity]), ROW(Table5[activity]))), ROWS($BD$1:BZ83)))</f>
        <v>#NUM!</v>
      </c>
      <c r="CD85" s="13" t="e">
        <f t="array" ref="CD85">INDEX(Table5[subactivity], SMALL(IF(CD$2=Table5[activity], MATCH(ROW(Table5[activity]), ROW(Table5[activity]))), ROWS($BD$1:CA83)))</f>
        <v>#NUM!</v>
      </c>
      <c r="CE85" s="13" t="e">
        <f t="array" ref="CE85">INDEX(Table5[subactivity], SMALL(IF(CE$2=Table5[activity], MATCH(ROW(Table5[activity]), ROW(Table5[activity]))), ROWS($BD$1:CB83)))</f>
        <v>#NUM!</v>
      </c>
      <c r="CF85" s="13" t="e">
        <f t="array" ref="CF85">INDEX(Table5[subactivity], SMALL(IF(CF$2=Table5[activity], MATCH(ROW(Table5[activity]), ROW(Table5[activity]))), ROWS($BD$1:CC83)))</f>
        <v>#NUM!</v>
      </c>
      <c r="CG85" s="13" t="e">
        <f t="array" ref="CG85">INDEX(Table5[subactivity], SMALL(IF(CG$2=Table5[activity], MATCH(ROW(Table5[activity]), ROW(Table5[activity]))), ROWS($BD$1:CD83)))</f>
        <v>#NUM!</v>
      </c>
      <c r="CH85" s="13" t="e">
        <f t="array" ref="CH85">INDEX(Table5[subactivity], SMALL(IF(CH$2=Table5[activity], MATCH(ROW(Table5[activity]), ROW(Table5[activity]))), ROWS($BD$1:CE83)))</f>
        <v>#NUM!</v>
      </c>
      <c r="CI85" s="13" t="e">
        <f t="array" ref="CI85">INDEX(Table5[subactivity], SMALL(IF(CI$2=Table5[activity], MATCH(ROW(Table5[activity]), ROW(Table5[activity]))), ROWS($BD$1:CF83)))</f>
        <v>#NUM!</v>
      </c>
      <c r="CJ85" s="13" t="e">
        <f t="array" ref="CJ85">INDEX(Table5[subactivity], SMALL(IF(CJ$2=Table5[activity], MATCH(ROW(Table5[activity]), ROW(Table5[activity]))), ROWS($BD$1:CG83)))</f>
        <v>#NUM!</v>
      </c>
      <c r="CK85" s="13" t="e">
        <f t="array" ref="CK85">INDEX(Table5[subactivity], SMALL(IF(CK$2=Table5[activity], MATCH(ROW(Table5[activity]), ROW(Table5[activity]))), ROWS($BD$1:CH83)))</f>
        <v>#NUM!</v>
      </c>
      <c r="CL85" s="13" t="e">
        <f t="array" ref="CL85">INDEX(Table5[subactivity], SMALL(IF(CL$2=Table5[activity], MATCH(ROW(Table5[activity]), ROW(Table5[activity]))), ROWS($BD$1:CI83)))</f>
        <v>#NUM!</v>
      </c>
      <c r="CM85" s="13" t="e">
        <f t="array" ref="CM85">INDEX(Table5[subactivity], SMALL(IF(CM$2=Table5[activity], MATCH(ROW(Table5[activity]), ROW(Table5[activity]))), ROWS($BD$1:CJ83)))</f>
        <v>#NUM!</v>
      </c>
      <c r="CN85" s="13" t="e">
        <f t="array" ref="CN85">INDEX(Table5[subactivity], SMALL(IF(CN$2=Table5[activity], MATCH(ROW(Table5[activity]), ROW(Table5[activity]))), ROWS($BD$1:CK83)))</f>
        <v>#NUM!</v>
      </c>
      <c r="CO85" s="13" t="e">
        <f t="array" ref="CO85">INDEX(Table5[subactivity], SMALL(IF(CO$2=Table5[activity], MATCH(ROW(Table5[activity]), ROW(Table5[activity]))), ROWS($BD$1:CL83)))</f>
        <v>#NUM!</v>
      </c>
      <c r="CP85" s="13" t="e">
        <f t="array" ref="CP85">INDEX(Table5[subactivity], SMALL(IF(CP$2=Table5[activity], MATCH(ROW(Table5[activity]), ROW(Table5[activity]))), ROWS($BD$1:CM83)))</f>
        <v>#NUM!</v>
      </c>
      <c r="EB85" s="13" t="s">
        <v>146</v>
      </c>
      <c r="EC85" s="13" t="s">
        <v>271</v>
      </c>
      <c r="EE85" s="13" t="e">
        <f t="array" ref="EE85">INDEX(Table9[subaccount], SMALL(IF(EE$2=Table9[account], MATCH(ROW(Table9[account]), ROW(Table9[account]))), ROWS($EB$1:EB83)))</f>
        <v>#NUM!</v>
      </c>
      <c r="EF85" s="13" t="e">
        <f t="array" ref="EF85">INDEX(Table9[subaccount], SMALL(IF(EF$2=Table9[account], MATCH(ROW(Table9[account]), ROW(Table9[account]))), ROWS($EB$1:EC83)))</f>
        <v>#NUM!</v>
      </c>
      <c r="EG85" s="13" t="e">
        <f t="array" ref="EG85">INDEX(Table9[subaccount], SMALL(IF(EG$2=Table9[account], MATCH(ROW(Table9[account]), ROW(Table9[account]))), ROWS($EB$1:ED83)))</f>
        <v>#NUM!</v>
      </c>
      <c r="EH85" s="13" t="e">
        <f t="array" ref="EH85">INDEX(Table9[subaccount], SMALL(IF(EH$2=Table9[account], MATCH(ROW(Table9[account]), ROW(Table9[account]))), ROWS($EB$1:EE83)))</f>
        <v>#NUM!</v>
      </c>
      <c r="EI85" s="13" t="e">
        <f t="array" ref="EI85">INDEX(Table9[subaccount], SMALL(IF(EI$2=Table9[account], MATCH(ROW(Table9[account]), ROW(Table9[account]))), ROWS($EB$1:EF83)))</f>
        <v>#NUM!</v>
      </c>
      <c r="EJ85" s="13" t="e">
        <f t="array" ref="EJ85">INDEX(Table9[subaccount], SMALL(IF(EJ$2=Table9[account], MATCH(ROW(Table9[account]), ROW(Table9[account]))), ROWS($EB$1:EG83)))</f>
        <v>#NUM!</v>
      </c>
      <c r="EK85" s="13" t="e">
        <f t="array" ref="EK85">INDEX(Table9[subaccount], SMALL(IF(EK$2=Table9[account], MATCH(ROW(Table9[account]), ROW(Table9[account]))), ROWS($EB$1:EH83)))</f>
        <v>#NUM!</v>
      </c>
      <c r="EL85" s="13" t="e">
        <f t="array" ref="EL85">INDEX(Table9[subaccount], SMALL(IF(EL$2=Table9[account], MATCH(ROW(Table9[account]), ROW(Table9[account]))), ROWS($EB$1:EI83)))</f>
        <v>#NUM!</v>
      </c>
      <c r="EM85" s="13" t="e">
        <f t="array" ref="EM85">INDEX(Table9[subaccount], SMALL(IF(EM$2=Table9[account], MATCH(ROW(Table9[account]), ROW(Table9[account]))), ROWS($EB$1:EJ83)))</f>
        <v>#NUM!</v>
      </c>
      <c r="EN85" s="13" t="e">
        <f t="array" ref="EN85">INDEX(Table9[subaccount], SMALL(IF(EN$2=Table9[account], MATCH(ROW(Table9[account]), ROW(Table9[account]))), ROWS($EB$1:EK83)))</f>
        <v>#NUM!</v>
      </c>
      <c r="EO85" s="13" t="e">
        <f t="array" ref="EO85">INDEX(Table9[subaccount], SMALL(IF(EO$2=Table9[account], MATCH(ROW(Table9[account]), ROW(Table9[account]))), ROWS($EB$1:EL83)))</f>
        <v>#NUM!</v>
      </c>
      <c r="EP85" s="13" t="e">
        <f t="array" ref="EP85">INDEX(Table9[subaccount], SMALL(IF(EP$2=Table9[account], MATCH(ROW(Table9[account]), ROW(Table9[account]))), ROWS($EB$1:EM83)))</f>
        <v>#NUM!</v>
      </c>
      <c r="EQ85" s="13" t="e">
        <f t="array" ref="EQ85">INDEX(Table9[subaccount], SMALL(IF(EQ$2=Table9[account], MATCH(ROW(Table9[account]), ROW(Table9[account]))), ROWS($EB$1:EN83)))</f>
        <v>#NUM!</v>
      </c>
      <c r="ER85" s="13" t="e">
        <f t="array" ref="ER85">INDEX(Table9[subaccount], SMALL(IF(ER$2=Table9[account], MATCH(ROW(Table9[account]), ROW(Table9[account]))), ROWS($EB$1:EO83)))</f>
        <v>#NUM!</v>
      </c>
      <c r="ES85" s="13" t="e">
        <f t="array" ref="ES85">INDEX(Table9[subaccount], SMALL(IF(ES$2=Table9[account], MATCH(ROW(Table9[account]), ROW(Table9[account]))), ROWS($EB$1:EP83)))</f>
        <v>#NUM!</v>
      </c>
      <c r="ET85" s="13" t="e">
        <f t="array" ref="ET85">INDEX(Table9[subaccount], SMALL(IF(ET$2=Table9[account], MATCH(ROW(Table9[account]), ROW(Table9[account]))), ROWS($EB$1:EQ83)))</f>
        <v>#NUM!</v>
      </c>
      <c r="EU85" s="13" t="e">
        <f t="array" ref="EU85">INDEX(Table9[subaccount], SMALL(IF(EU$2=Table9[account], MATCH(ROW(Table9[account]), ROW(Table9[account]))), ROWS($EB$1:ER83)))</f>
        <v>#NUM!</v>
      </c>
      <c r="EV85" s="13" t="e">
        <f t="array" ref="EV85">INDEX(Table9[subaccount], SMALL(IF(EV$2=Table9[account], MATCH(ROW(Table9[account]), ROW(Table9[account]))), ROWS($EB$1:ES83)))</f>
        <v>#NUM!</v>
      </c>
      <c r="EW85" s="13" t="e">
        <f t="array" ref="EW85">INDEX(Table9[subaccount], SMALL(IF(EW$2=Table9[account], MATCH(ROW(Table9[account]), ROW(Table9[account]))), ROWS($EB$1:ET83)))</f>
        <v>#NUM!</v>
      </c>
      <c r="EX85" s="13" t="e">
        <f t="array" ref="EX85">INDEX(Table9[subaccount], SMALL(IF(EX$2=Table9[account], MATCH(ROW(Table9[account]), ROW(Table9[account]))), ROWS($EB$1:EU83)))</f>
        <v>#NUM!</v>
      </c>
      <c r="EY85" s="13" t="e">
        <f t="array" ref="EY85">INDEX(Table9[subaccount], SMALL(IF(EY$2=Table9[account], MATCH(ROW(Table9[account]), ROW(Table9[account]))), ROWS($EB$1:EV83)))</f>
        <v>#NUM!</v>
      </c>
      <c r="EZ85" s="13" t="e">
        <f t="array" ref="EZ85">INDEX(Table9[subaccount], SMALL(IF(EZ$2=Table9[account], MATCH(ROW(Table9[account]), ROW(Table9[account]))), ROWS($EB$1:EW83)))</f>
        <v>#NUM!</v>
      </c>
      <c r="FA85" s="13" t="e">
        <f t="array" ref="FA85">INDEX(Table9[subaccount], SMALL(IF(FA$2=Table9[account], MATCH(ROW(Table9[account]), ROW(Table9[account]))), ROWS($EB$1:EX83)))</f>
        <v>#NUM!</v>
      </c>
      <c r="FB85" s="13" t="e">
        <f t="array" ref="FB85">INDEX(Table9[subaccount], SMALL(IF(FB$2=Table9[account], MATCH(ROW(Table9[account]), ROW(Table9[account]))), ROWS($EB$1:EY83)))</f>
        <v>#NUM!</v>
      </c>
      <c r="FC85" s="13" t="e">
        <f t="array" ref="FC85">INDEX(Table9[subaccount], SMALL(IF(FC$2=Table9[account], MATCH(ROW(Table9[account]), ROW(Table9[account]))), ROWS($EB$1:EZ83)))</f>
        <v>#NUM!</v>
      </c>
      <c r="FD85" s="13" t="e">
        <f t="array" ref="FD85">INDEX(Table9[subaccount], SMALL(IF(FD$2=Table9[account], MATCH(ROW(Table9[account]), ROW(Table9[account]))), ROWS($EB$1:FA83)))</f>
        <v>#NUM!</v>
      </c>
      <c r="FE85" s="13" t="e">
        <f t="array" ref="FE85">INDEX(Table9[subaccount], SMALL(IF(FE$2=Table9[account], MATCH(ROW(Table9[account]), ROW(Table9[account]))), ROWS($EB$1:FB83)))</f>
        <v>#NUM!</v>
      </c>
      <c r="FF85" s="13" t="e">
        <f t="array" ref="FF85">INDEX(Table9[subaccount], SMALL(IF(FF$2=Table9[account], MATCH(ROW(Table9[account]), ROW(Table9[account]))), ROWS($EB$1:FC83)))</f>
        <v>#NUM!</v>
      </c>
      <c r="FG85" s="13" t="e">
        <f t="array" ref="FG85">INDEX(Table9[subaccount], SMALL(IF(FG$2=Table9[account], MATCH(ROW(Table9[account]), ROW(Table9[account]))), ROWS($EB$1:FD83)))</f>
        <v>#NUM!</v>
      </c>
      <c r="FH85" s="13" t="e">
        <f t="array" ref="FH85">INDEX(Table9[subaccount], SMALL(IF(FH$2=Table9[account], MATCH(ROW(Table9[account]), ROW(Table9[account]))), ROWS($EB$1:FE83)))</f>
        <v>#NUM!</v>
      </c>
      <c r="FI85" s="13" t="e">
        <f t="array" ref="FI85">INDEX(Table9[subaccount], SMALL(IF(FI$2=Table9[account], MATCH(ROW(Table9[account]), ROW(Table9[account]))), ROWS($EB$1:FF83)))</f>
        <v>#NUM!</v>
      </c>
      <c r="FJ85" s="13" t="e">
        <f t="array" ref="FJ85">INDEX(Table9[subaccount], SMALL(IF(FJ$2=Table9[account], MATCH(ROW(Table9[account]), ROW(Table9[account]))), ROWS($EB$1:FG83)))</f>
        <v>#NUM!</v>
      </c>
      <c r="FK85" s="13" t="e">
        <f t="array" ref="FK85">INDEX(Table9[subaccount], SMALL(IF(FK$2=Table9[account], MATCH(ROW(Table9[account]), ROW(Table9[account]))), ROWS($EB$1:FH83)))</f>
        <v>#NUM!</v>
      </c>
      <c r="FL85" s="13" t="e">
        <f t="array" ref="FL85">INDEX(Table9[subaccount], SMALL(IF(FL$2=Table9[account], MATCH(ROW(Table9[account]), ROW(Table9[account]))), ROWS($EB$1:FI83)))</f>
        <v>#NUM!</v>
      </c>
      <c r="FM85" s="13" t="e">
        <f t="array" ref="FM85">INDEX(Table9[subaccount], SMALL(IF(FM$2=Table9[account], MATCH(ROW(Table9[account]), ROW(Table9[account]))), ROWS($EB$1:FJ83)))</f>
        <v>#NUM!</v>
      </c>
      <c r="FN85" s="13" t="e">
        <f t="array" ref="FN85">INDEX(Table9[subaccount], SMALL(IF(FN$2=Table9[account], MATCH(ROW(Table9[account]), ROW(Table9[account]))), ROWS($EB$1:FK83)))</f>
        <v>#NUM!</v>
      </c>
      <c r="FO85" s="13" t="e">
        <f t="array" ref="FO85">INDEX(Table9[subaccount], SMALL(IF(FO$2=Table9[account], MATCH(ROW(Table9[account]), ROW(Table9[account]))), ROWS($EB$1:FL83)))</f>
        <v>#NUM!</v>
      </c>
      <c r="FP85" s="13" t="e">
        <f t="array" ref="FP85">INDEX(Table9[subaccount], SMALL(IF(FP$2=Table9[account], MATCH(ROW(Table9[account]), ROW(Table9[account]))), ROWS($EB$1:FM83)))</f>
        <v>#NUM!</v>
      </c>
      <c r="FQ85" s="13" t="e">
        <f t="array" ref="FQ85">INDEX(Table9[subaccount], SMALL(IF(FQ$2=Table9[account], MATCH(ROW(Table9[account]), ROW(Table9[account]))), ROWS($EB$1:FN83)))</f>
        <v>#NUM!</v>
      </c>
      <c r="FR85" s="13" t="e">
        <f t="array" ref="FR85">INDEX(Table9[subaccount], SMALL(IF(FR$2=Table9[account], MATCH(ROW(Table9[account]), ROW(Table9[account]))), ROWS($EB$1:FO83)))</f>
        <v>#NUM!</v>
      </c>
      <c r="FS85" s="13" t="e">
        <f t="array" ref="FS85">INDEX(Table9[subaccount], SMALL(IF(FS$2=Table9[account], MATCH(ROW(Table9[account]), ROW(Table9[account]))), ROWS($EB$1:FP83)))</f>
        <v>#NUM!</v>
      </c>
      <c r="FT85" s="13" t="e">
        <f t="array" ref="FT85">INDEX(Table9[subaccount], SMALL(IF(FT$2=Table9[account], MATCH(ROW(Table9[account]), ROW(Table9[account]))), ROWS($EB$1:FQ83)))</f>
        <v>#NUM!</v>
      </c>
      <c r="FU85" s="13" t="e">
        <f t="array" ref="FU85">INDEX(Table9[subaccount], SMALL(IF(FU$2=Table9[account], MATCH(ROW(Table9[account]), ROW(Table9[account]))), ROWS($EB$1:FR83)))</f>
        <v>#NUM!</v>
      </c>
      <c r="FV85" s="13" t="e">
        <f t="array" ref="FV85">INDEX(Table9[subaccount], SMALL(IF(FV$2=Table9[account], MATCH(ROW(Table9[account]), ROW(Table9[account]))), ROWS($EB$1:FS83)))</f>
        <v>#NUM!</v>
      </c>
      <c r="FW85" s="13" t="e">
        <f t="array" ref="FW85">INDEX(Table9[subaccount], SMALL(IF(FW$2=Table9[account], MATCH(ROW(Table9[account]), ROW(Table9[account]))), ROWS($EB$1:FT83)))</f>
        <v>#NUM!</v>
      </c>
      <c r="FX85" s="13" t="e">
        <f t="array" ref="FX85">INDEX(Table9[subaccount], SMALL(IF(FX$2=Table9[account], MATCH(ROW(Table9[account]), ROW(Table9[account]))), ROWS($EB$1:FU83)))</f>
        <v>#NUM!</v>
      </c>
      <c r="FY85" s="13" t="e">
        <f t="array" ref="FY85">INDEX(Table9[subaccount], SMALL(IF(FY$2=Table9[account], MATCH(ROW(Table9[account]), ROW(Table9[account]))), ROWS($EB$1:FV83)))</f>
        <v>#NUM!</v>
      </c>
      <c r="FZ85" s="13" t="e">
        <f t="array" ref="FZ85">INDEX(Table9[subaccount], SMALL(IF(FZ$2=Table9[account], MATCH(ROW(Table9[account]), ROW(Table9[account]))), ROWS($EB$1:FW83)))</f>
        <v>#NUM!</v>
      </c>
      <c r="GA85" s="13" t="e">
        <f t="array" ref="GA85">INDEX(Table9[subaccount], SMALL(IF(GA$2=Table9[account], MATCH(ROW(Table9[account]), ROW(Table9[account]))), ROWS($EB$1:FX83)))</f>
        <v>#NUM!</v>
      </c>
      <c r="GB85" s="13" t="e">
        <f t="array" ref="GB85">INDEX(Table9[subaccount], SMALL(IF(GB$2=Table9[account], MATCH(ROW(Table9[account]), ROW(Table9[account]))), ROWS($EB$1:FY83)))</f>
        <v>#NUM!</v>
      </c>
      <c r="GC85" s="13" t="e">
        <f t="array" ref="GC85">INDEX(Table9[subaccount], SMALL(IF(GC$2=Table9[account], MATCH(ROW(Table9[account]), ROW(Table9[account]))), ROWS($EB$1:FZ83)))</f>
        <v>#NUM!</v>
      </c>
      <c r="GD85" s="13" t="e">
        <f t="array" ref="GD85">INDEX(Table9[subaccount], SMALL(IF(GD$2=Table9[account], MATCH(ROW(Table9[account]), ROW(Table9[account]))), ROWS($EB$1:GA83)))</f>
        <v>#NUM!</v>
      </c>
      <c r="GE85" s="13" t="e">
        <f t="array" ref="GE85">INDEX(Table9[subaccount], SMALL(IF(GE$2=Table9[account], MATCH(ROW(Table9[account]), ROW(Table9[account]))), ROWS($EB$1:GB83)))</f>
        <v>#NUM!</v>
      </c>
      <c r="GF85" s="13" t="e">
        <f t="array" ref="GF85">INDEX(Table9[subaccount], SMALL(IF(GF$2=Table9[account], MATCH(ROW(Table9[account]), ROW(Table9[account]))), ROWS($EB$1:GC83)))</f>
        <v>#NUM!</v>
      </c>
      <c r="GG85" s="13" t="e">
        <f t="array" ref="GG85">INDEX(Table9[subaccount], SMALL(IF(GG$2=Table9[account], MATCH(ROW(Table9[account]), ROW(Table9[account]))), ROWS($EB$1:GD83)))</f>
        <v>#NUM!</v>
      </c>
      <c r="GH85" s="13" t="e">
        <f t="array" ref="GH85">INDEX(Table9[subaccount], SMALL(IF(GH$2=Table9[account], MATCH(ROW(Table9[account]), ROW(Table9[account]))), ROWS($EB$1:GE83)))</f>
        <v>#NUM!</v>
      </c>
      <c r="GI85" s="13" t="e">
        <f t="array" ref="GI85">INDEX(Table9[subaccount], SMALL(IF(GI$2=Table9[account], MATCH(ROW(Table9[account]), ROW(Table9[account]))), ROWS($EB$1:GF83)))</f>
        <v>#NUM!</v>
      </c>
      <c r="GJ85" s="13" t="e">
        <f t="array" ref="GJ85">INDEX(Table9[subaccount], SMALL(IF(GJ$2=Table9[account], MATCH(ROW(Table9[account]), ROW(Table9[account]))), ROWS($EB$1:GG83)))</f>
        <v>#NUM!</v>
      </c>
      <c r="GK85" s="13" t="e">
        <f t="array" ref="GK85">INDEX(Table9[subaccount], SMALL(IF(GK$2=Table9[account], MATCH(ROW(Table9[account]), ROW(Table9[account]))), ROWS($EB$1:GH83)))</f>
        <v>#NUM!</v>
      </c>
      <c r="GL85" s="13" t="e">
        <f t="array" ref="GL85">INDEX(Table9[subaccount], SMALL(IF(GL$2=Table9[account], MATCH(ROW(Table9[account]), ROW(Table9[account]))), ROWS($EB$1:GI83)))</f>
        <v>#NUM!</v>
      </c>
      <c r="GM85" s="13" t="e">
        <f t="array" ref="GM85">INDEX(Table9[subaccount], SMALL(IF(GM$2=Table9[account], MATCH(ROW(Table9[account]), ROW(Table9[account]))), ROWS($EB$1:GJ83)))</f>
        <v>#NUM!</v>
      </c>
      <c r="GN85" s="13" t="e">
        <f t="array" ref="GN85">INDEX(Table9[subaccount], SMALL(IF(GN$2=Table9[account], MATCH(ROW(Table9[account]), ROW(Table9[account]))), ROWS($EB$1:GK83)))</f>
        <v>#NUM!</v>
      </c>
      <c r="GO85" s="13" t="e">
        <f t="array" ref="GO85">INDEX(Table9[subaccount], SMALL(IF(GO$2=Table9[account], MATCH(ROW(Table9[account]), ROW(Table9[account]))), ROWS($EB$1:GL83)))</f>
        <v>#NUM!</v>
      </c>
      <c r="GP85" s="13" t="e">
        <f t="array" ref="GP85">INDEX(Table9[subaccount], SMALL(IF(GP$2=Table9[account], MATCH(ROW(Table9[account]), ROW(Table9[account]))), ROWS($EB$1:GM83)))</f>
        <v>#NUM!</v>
      </c>
      <c r="GQ85" s="13" t="e">
        <f t="array" ref="GQ85">INDEX(Table9[subaccount], SMALL(IF(GQ$2=Table9[account], MATCH(ROW(Table9[account]), ROW(Table9[account]))), ROWS($EB$1:GN83)))</f>
        <v>#NUM!</v>
      </c>
      <c r="GR85" s="13" t="e">
        <f t="array" ref="GR85">INDEX(Table9[subaccount], SMALL(IF(GR$2=Table9[account], MATCH(ROW(Table9[account]), ROW(Table9[account]))), ROWS($EB$1:GO83)))</f>
        <v>#NUM!</v>
      </c>
      <c r="GY85" s="13"/>
      <c r="GZ85" s="13"/>
      <c r="HA85" s="13"/>
      <c r="HC85" s="13" t="s">
        <v>420</v>
      </c>
      <c r="HD85" s="13" t="s">
        <v>523</v>
      </c>
      <c r="HF85" s="13" t="e">
        <f t="array" ref="HF85">INDEX(Table12[SKU], SMALL(IF(HF$2=Table12[Brand], MATCH(ROW(Table12[Brand]), ROW(Table12[Brand]))), ROWS($HC$1:HC83)))</f>
        <v>#NUM!</v>
      </c>
      <c r="HG85" s="13" t="e">
        <f t="array" ref="HG85">INDEX(Table12[SKU], SMALL(IF(HG$2=Table12[Brand], MATCH(ROW(Table12[Brand]), ROW(Table12[Brand]))), ROWS($HC$1:HD83)))</f>
        <v>#NUM!</v>
      </c>
      <c r="HH85" s="13" t="e">
        <f t="array" ref="HH85">INDEX(Table12[SKU], SMALL(IF(HH$2=Table12[Brand], MATCH(ROW(Table12[Brand]), ROW(Table12[Brand]))), ROWS($HC$1:HE83)))</f>
        <v>#NUM!</v>
      </c>
      <c r="HI85" s="13" t="e">
        <f t="array" ref="HI85">INDEX(Table12[SKU], SMALL(IF(HI$2=Table12[Brand], MATCH(ROW(Table12[Brand]), ROW(Table12[Brand]))), ROWS($HC$1:HF83)))</f>
        <v>#NUM!</v>
      </c>
      <c r="HJ85" s="13" t="e">
        <f t="array" ref="HJ85">INDEX(Table12[SKU], SMALL(IF(HJ$2=Table12[Brand], MATCH(ROW(Table12[Brand]), ROW(Table12[Brand]))), ROWS($HC$1:HG83)))</f>
        <v>#NUM!</v>
      </c>
      <c r="HK85" s="13" t="e">
        <f t="array" ref="HK85">INDEX(Table12[SKU], SMALL(IF(HK$2=Table12[Brand], MATCH(ROW(Table12[Brand]), ROW(Table12[Brand]))), ROWS($HC$1:HH83)))</f>
        <v>#NUM!</v>
      </c>
      <c r="HL85" s="13" t="e">
        <f t="array" ref="HL85">INDEX(Table12[SKU], SMALL(IF(HL$2=Table12[Brand], MATCH(ROW(Table12[Brand]), ROW(Table12[Brand]))), ROWS($HC$1:HI83)))</f>
        <v>#NUM!</v>
      </c>
      <c r="HM85" s="13" t="e">
        <f t="array" ref="HM85">INDEX(Table12[SKU], SMALL(IF(HM$2=Table12[Brand], MATCH(ROW(Table12[Brand]), ROW(Table12[Brand]))), ROWS($HC$1:HJ83)))</f>
        <v>#NUM!</v>
      </c>
      <c r="HN85" s="13" t="e">
        <f t="array" ref="HN85">INDEX(Table12[SKU], SMALL(IF(HN$2=Table12[Brand], MATCH(ROW(Table12[Brand]), ROW(Table12[Brand]))), ROWS($HC$1:HK83)))</f>
        <v>#NUM!</v>
      </c>
      <c r="HO85" s="13" t="e">
        <f t="array" ref="HO85">INDEX(Table12[SKU], SMALL(IF(HO$2=Table12[Brand], MATCH(ROW(Table12[Brand]), ROW(Table12[Brand]))), ROWS($HC$1:HL83)))</f>
        <v>#NUM!</v>
      </c>
      <c r="HP85" s="13" t="e">
        <f t="array" ref="HP85">INDEX(Table12[SKU], SMALL(IF(HP$2=Table12[Brand], MATCH(ROW(Table12[Brand]), ROW(Table12[Brand]))), ROWS($HC$1:HM83)))</f>
        <v>#NUM!</v>
      </c>
      <c r="HQ85" s="13" t="e">
        <f t="array" ref="HQ85">INDEX(Table12[SKU], SMALL(IF(HQ$2=Table12[Brand], MATCH(ROW(Table12[Brand]), ROW(Table12[Brand]))), ROWS($HC$1:HN83)))</f>
        <v>#NUM!</v>
      </c>
      <c r="HR85" s="13" t="e">
        <f t="array" ref="HR85">INDEX(Table12[SKU], SMALL(IF(HR$2=Table12[Brand], MATCH(ROW(Table12[Brand]), ROW(Table12[Brand]))), ROWS($HC$1:HO83)))</f>
        <v>#NUM!</v>
      </c>
      <c r="HS85" s="13" t="e">
        <f t="array" ref="HS85">INDEX(Table12[SKU], SMALL(IF(HS$2=Table12[Brand], MATCH(ROW(Table12[Brand]), ROW(Table12[Brand]))), ROWS($HC$1:HP83)))</f>
        <v>#NUM!</v>
      </c>
      <c r="HT85" s="13" t="e">
        <f t="array" ref="HT85">INDEX(Table12[SKU], SMALL(IF(HT$2=Table12[Brand], MATCH(ROW(Table12[Brand]), ROW(Table12[Brand]))), ROWS($HC$1:HQ83)))</f>
        <v>#NUM!</v>
      </c>
      <c r="HU85" s="13" t="e">
        <f t="array" ref="HU85">INDEX(Table12[SKU], SMALL(IF(HU$2=Table12[Brand], MATCH(ROW(Table12[Brand]), ROW(Table12[Brand]))), ROWS($HC$1:HR83)))</f>
        <v>#NUM!</v>
      </c>
      <c r="HV85" s="13" t="e">
        <f t="array" ref="HV85">INDEX(Table12[SKU], SMALL(IF(HV$2=Table12[Brand], MATCH(ROW(Table12[Brand]), ROW(Table12[Brand]))), ROWS($HC$1:HS83)))</f>
        <v>#NUM!</v>
      </c>
      <c r="HW85" s="13" t="e">
        <f t="array" ref="HW85">INDEX(Table12[SKU], SMALL(IF(HW$2=Table12[Brand], MATCH(ROW(Table12[Brand]), ROW(Table12[Brand]))), ROWS($HC$1:HT83)))</f>
        <v>#NUM!</v>
      </c>
      <c r="HX85" s="13" t="e">
        <f t="array" ref="HX85">INDEX(Table12[SKU], SMALL(IF(HX$2=Table12[Brand], MATCH(ROW(Table12[Brand]), ROW(Table12[Brand]))), ROWS($HC$1:HU83)))</f>
        <v>#NUM!</v>
      </c>
      <c r="HY85" s="13" t="e">
        <f t="array" ref="HY85">INDEX(Table12[SKU], SMALL(IF(HY$2=Table12[Brand], MATCH(ROW(Table12[Brand]), ROW(Table12[Brand]))), ROWS($HC$1:HV83)))</f>
        <v>#NUM!</v>
      </c>
      <c r="HZ85" s="13" t="e">
        <f t="array" ref="HZ85">INDEX(Table12[SKU], SMALL(IF(HZ$2=Table12[Brand], MATCH(ROW(Table12[Brand]), ROW(Table12[Brand]))), ROWS($HC$1:HW83)))</f>
        <v>#NUM!</v>
      </c>
      <c r="IA85" s="13" t="e">
        <f t="array" ref="IA85">INDEX(Table12[SKU], SMALL(IF(IA$2=Table12[Brand], MATCH(ROW(Table12[Brand]), ROW(Table12[Brand]))), ROWS($HC$1:HX83)))</f>
        <v>#NUM!</v>
      </c>
      <c r="IB85" s="13" t="e">
        <f t="array" ref="IB85">INDEX(Table12[SKU], SMALL(IF(IB$2=Table12[Brand], MATCH(ROW(Table12[Brand]), ROW(Table12[Brand]))), ROWS($HC$1:HY83)))</f>
        <v>#NUM!</v>
      </c>
      <c r="IC85" s="13" t="e">
        <f t="array" ref="IC85">INDEX(Table12[SKU], SMALL(IF(IC$2=Table12[Brand], MATCH(ROW(Table12[Brand]), ROW(Table12[Brand]))), ROWS($HC$1:HZ83)))</f>
        <v>#NUM!</v>
      </c>
      <c r="ID85" s="13" t="e">
        <f t="array" ref="ID85">INDEX(Table12[SKU], SMALL(IF(ID$2=Table12[Brand], MATCH(ROW(Table12[Brand]), ROW(Table12[Brand]))), ROWS($HC$1:IA83)))</f>
        <v>#NUM!</v>
      </c>
      <c r="IE85" s="13" t="e">
        <f t="array" ref="IE85">INDEX(Table12[SKU], SMALL(IF(IE$2=Table12[Brand], MATCH(ROW(Table12[Brand]), ROW(Table12[Brand]))), ROWS($HC$1:IB83)))</f>
        <v>#NUM!</v>
      </c>
      <c r="IF85" s="13" t="e">
        <f t="array" ref="IF85">INDEX(Table12[SKU], SMALL(IF(IF$2=Table12[Brand], MATCH(ROW(Table12[Brand]), ROW(Table12[Brand]))), ROWS($HC$1:IC83)))</f>
        <v>#NUM!</v>
      </c>
      <c r="IG85" s="13" t="e">
        <f t="array" ref="IG85">INDEX(Table12[SKU], SMALL(IF(IG$2=Table12[Brand], MATCH(ROW(Table12[Brand]), ROW(Table12[Brand]))), ROWS($HC$1:ID83)))</f>
        <v>#NUM!</v>
      </c>
      <c r="IH85" s="13" t="e">
        <f t="array" ref="IH85">INDEX(Table12[SKU], SMALL(IF(IH$2=Table12[Brand], MATCH(ROW(Table12[Brand]), ROW(Table12[Brand]))), ROWS($HC$1:IE83)))</f>
        <v>#NUM!</v>
      </c>
      <c r="II85" s="13" t="e">
        <f t="array" ref="II85">INDEX(Table12[SKU], SMALL(IF(II$2=Table12[Brand], MATCH(ROW(Table12[Brand]), ROW(Table12[Brand]))), ROWS($HC$1:IF83)))</f>
        <v>#NUM!</v>
      </c>
      <c r="IJ85" s="13" t="e">
        <f t="array" ref="IJ85">INDEX(Table12[SKU], SMALL(IF(IJ$2=Table12[Brand], MATCH(ROW(Table12[Brand]), ROW(Table12[Brand]))), ROWS($HC$1:IG83)))</f>
        <v>#NUM!</v>
      </c>
      <c r="IL85" t="s">
        <v>420</v>
      </c>
      <c r="IM85" t="s">
        <v>523</v>
      </c>
      <c r="IN85" s="13">
        <f t="shared" si="1"/>
        <v>0</v>
      </c>
    </row>
    <row r="86" spans="33:248">
      <c r="AG86" s="2" t="s">
        <v>125</v>
      </c>
      <c r="AH86" s="3" t="s">
        <v>70</v>
      </c>
      <c r="AJ86" s="13" t="e" cm="1">
        <f t="array" ref="AJ86">INDEX(Table4[activity], SMALL(IF(AJ$2=Table4[subcategory], MATCH(ROW(Table4[subcategory]), ROW(Table4[subcategory]))), ROWS($AG$1:AG84)))</f>
        <v>#NUM!</v>
      </c>
      <c r="AK86" s="13" t="e" cm="1">
        <f t="array" ref="AK86">INDEX(Table4[activity], SMALL(IF(AK$2=Table4[subcategory], MATCH(ROW(Table4[subcategory]), ROW(Table4[subcategory]))), ROWS($AG$1:AH84)))</f>
        <v>#NUM!</v>
      </c>
      <c r="AL86" s="13" t="e" cm="1">
        <f t="array" ref="AL86">INDEX(Table4[activity], SMALL(IF(AL$2=Table4[subcategory], MATCH(ROW(Table4[subcategory]), ROW(Table4[subcategory]))), ROWS($AG$1:AI84)))</f>
        <v>#NUM!</v>
      </c>
      <c r="AM86" s="13" t="e" cm="1">
        <f t="array" ref="AM86">INDEX(Table4[activity], SMALL(IF(AM$2=Table4[subcategory], MATCH(ROW(Table4[subcategory]), ROW(Table4[subcategory]))), ROWS($AG$1:AJ84)))</f>
        <v>#NUM!</v>
      </c>
      <c r="AN86" s="13" t="e" cm="1">
        <f t="array" ref="AN86">INDEX(Table4[activity], SMALL(IF(AN$2=Table4[subcategory], MATCH(ROW(Table4[subcategory]), ROW(Table4[subcategory]))), ROWS($AG$1:AK84)))</f>
        <v>#NUM!</v>
      </c>
      <c r="AO86" s="13" t="e" cm="1">
        <f t="array" ref="AO86">INDEX(Table4[activity], SMALL(IF(AO$2=Table4[subcategory], MATCH(ROW(Table4[subcategory]), ROW(Table4[subcategory]))), ROWS($AG$1:AL84)))</f>
        <v>#NUM!</v>
      </c>
      <c r="AP86" s="13" t="e" cm="1">
        <f t="array" ref="AP86">INDEX(Table4[activity], SMALL(IF(AP$2=Table4[subcategory], MATCH(ROW(Table4[subcategory]), ROW(Table4[subcategory]))), ROWS($AG$1:AM84)))</f>
        <v>#NUM!</v>
      </c>
      <c r="AQ86" s="13" t="e" cm="1">
        <f t="array" ref="AQ86">INDEX(Table4[activity], SMALL(IF(AQ$2=Table4[subcategory], MATCH(ROW(Table4[subcategory]), ROW(Table4[subcategory]))), ROWS($AG$1:AN84)))</f>
        <v>#NUM!</v>
      </c>
      <c r="AR86" s="13" t="e" cm="1">
        <f t="array" ref="AR86">INDEX(Table4[activity], SMALL(IF(AR$2=Table4[subcategory], MATCH(ROW(Table4[subcategory]), ROW(Table4[subcategory]))), ROWS($AG$1:AO84)))</f>
        <v>#NUM!</v>
      </c>
      <c r="AS86" s="13" t="e" cm="1">
        <f t="array" ref="AS86">INDEX(Table4[activity], SMALL(IF(AS$2=Table4[subcategory], MATCH(ROW(Table4[subcategory]), ROW(Table4[subcategory]))), ROWS($AG$1:AP84)))</f>
        <v>#NUM!</v>
      </c>
      <c r="AT86" s="13" t="e" cm="1">
        <f t="array" ref="AT86">INDEX(Table4[activity], SMALL(IF(AT$2=Table4[subcategory], MATCH(ROW(Table4[subcategory]), ROW(Table4[subcategory]))), ROWS($AG$1:AQ84)))</f>
        <v>#NUM!</v>
      </c>
      <c r="AU86" s="13" t="e" cm="1">
        <f t="array" ref="AU86">INDEX(Table4[activity], SMALL(IF(AU$2=Table4[subcategory], MATCH(ROW(Table4[subcategory]), ROW(Table4[subcategory]))), ROWS($AG$1:AR84)))</f>
        <v>#NUM!</v>
      </c>
      <c r="AV86" s="13" t="e" cm="1">
        <f t="array" ref="AV86">INDEX(Table4[activity], SMALL(IF(AV$2=Table4[subcategory], MATCH(ROW(Table4[subcategory]), ROW(Table4[subcategory]))), ROWS($AG$1:AS84)))</f>
        <v>#NUM!</v>
      </c>
      <c r="AW86" s="13" t="e" cm="1">
        <f t="array" ref="AW86">INDEX(Table4[activity], SMALL(IF(AW$2=Table4[subcategory], MATCH(ROW(Table4[subcategory]), ROW(Table4[subcategory]))), ROWS($AG$1:AT84)))</f>
        <v>#NUM!</v>
      </c>
      <c r="AX86" s="13" t="e" cm="1">
        <f t="array" ref="AX86">INDEX(Table4[activity], SMALL(IF(AX$2=Table4[subcategory], MATCH(ROW(Table4[subcategory]), ROW(Table4[subcategory]))), ROWS($AG$1:AU84)))</f>
        <v>#NUM!</v>
      </c>
      <c r="AY86" s="13" t="e" cm="1">
        <f t="array" ref="AY86">INDEX(Table4[activity], SMALL(IF(AY$2=Table4[subcategory], MATCH(ROW(Table4[subcategory]), ROW(Table4[subcategory]))), ROWS($AG$1:AV84)))</f>
        <v>#NUM!</v>
      </c>
      <c r="AZ86" s="13" t="e" cm="1">
        <f t="array" ref="AZ86">INDEX(Table4[activity], SMALL(IF(AZ$2=Table4[subcategory], MATCH(ROW(Table4[subcategory]), ROW(Table4[subcategory]))), ROWS($AG$1:AW84)))</f>
        <v>#NUM!</v>
      </c>
      <c r="BA86" s="13" t="e" cm="1">
        <f t="array" ref="BA86">INDEX(Table4[activity], SMALL(IF(BA$2=Table4[subcategory], MATCH(ROW(Table4[subcategory]), ROW(Table4[subcategory]))), ROWS($AG$1:AX84)))</f>
        <v>#NUM!</v>
      </c>
      <c r="BB86" s="13" t="e" cm="1">
        <f t="array" ref="BB86">INDEX(Table4[activity], SMALL(IF(BB$2=Table4[subcategory], MATCH(ROW(Table4[subcategory]), ROW(Table4[subcategory]))), ROWS($AG$1:AY84)))</f>
        <v>#NUM!</v>
      </c>
      <c r="BD86" s="13" t="s">
        <v>92</v>
      </c>
      <c r="BE86" s="13" t="s">
        <v>598</v>
      </c>
      <c r="BG86" s="13" t="e">
        <f t="array" ref="BG86">INDEX(Table5[subactivity], SMALL(IF(BG$2=Table5[activity], MATCH(ROW(Table5[activity]), ROW(Table5[activity]))), ROWS($BD$1:BD84)))</f>
        <v>#NUM!</v>
      </c>
      <c r="BH86" s="13" t="e">
        <f t="array" ref="BH86">INDEX(Table5[subactivity], SMALL(IF(BH$2=Table5[activity], MATCH(ROW(Table5[activity]), ROW(Table5[activity]))), ROWS($BD$1:BE84)))</f>
        <v>#NUM!</v>
      </c>
      <c r="BI86" s="13" t="e">
        <f t="array" ref="BI86">INDEX(Table5[subactivity], SMALL(IF(BI$2=Table5[activity], MATCH(ROW(Table5[activity]), ROW(Table5[activity]))), ROWS($BD$1:BF84)))</f>
        <v>#NUM!</v>
      </c>
      <c r="BJ86" s="13" t="e">
        <f t="array" ref="BJ86">INDEX(Table5[subactivity], SMALL(IF(BJ$2=Table5[activity], MATCH(ROW(Table5[activity]), ROW(Table5[activity]))), ROWS($BD$1:BG84)))</f>
        <v>#NUM!</v>
      </c>
      <c r="BK86" s="13" t="e">
        <f t="array" ref="BK86">INDEX(Table5[subactivity], SMALL(IF(BK$2=Table5[activity], MATCH(ROW(Table5[activity]), ROW(Table5[activity]))), ROWS($BD$1:BH84)))</f>
        <v>#NUM!</v>
      </c>
      <c r="BL86" s="13" t="e">
        <f t="array" ref="BL86">INDEX(Table5[subactivity], SMALL(IF(BL$2=Table5[activity], MATCH(ROW(Table5[activity]), ROW(Table5[activity]))), ROWS($BD$1:BI84)))</f>
        <v>#NUM!</v>
      </c>
      <c r="BM86" s="13" t="e">
        <f t="array" ref="BM86">INDEX(Table5[subactivity], SMALL(IF(BM$2=Table5[activity], MATCH(ROW(Table5[activity]), ROW(Table5[activity]))), ROWS($BD$1:BJ84)))</f>
        <v>#NUM!</v>
      </c>
      <c r="BN86" s="13" t="e">
        <f t="array" ref="BN86">INDEX(Table5[subactivity], SMALL(IF(BN$2=Table5[activity], MATCH(ROW(Table5[activity]), ROW(Table5[activity]))), ROWS($BD$1:BK84)))</f>
        <v>#NUM!</v>
      </c>
      <c r="BO86" s="13" t="e">
        <f t="array" ref="BO86">INDEX(Table5[subactivity], SMALL(IF(BO$2=Table5[activity], MATCH(ROW(Table5[activity]), ROW(Table5[activity]))), ROWS($BD$1:BL84)))</f>
        <v>#NUM!</v>
      </c>
      <c r="BP86" s="13" t="e">
        <f t="array" ref="BP86">INDEX(Table5[subactivity], SMALL(IF(BP$2=Table5[activity], MATCH(ROW(Table5[activity]), ROW(Table5[activity]))), ROWS($BD$1:BM84)))</f>
        <v>#NUM!</v>
      </c>
      <c r="BQ86" s="13" t="e">
        <f t="array" ref="BQ86">INDEX(Table5[subactivity], SMALL(IF(BQ$2=Table5[activity], MATCH(ROW(Table5[activity]), ROW(Table5[activity]))), ROWS($BD$1:BN84)))</f>
        <v>#NUM!</v>
      </c>
      <c r="BR86" s="13" t="e">
        <f t="array" ref="BR86">INDEX(Table5[subactivity], SMALL(IF(BR$2=Table5[activity], MATCH(ROW(Table5[activity]), ROW(Table5[activity]))), ROWS($BD$1:BO84)))</f>
        <v>#NUM!</v>
      </c>
      <c r="BS86" s="13" t="e">
        <f t="array" ref="BS86">INDEX(Table5[subactivity], SMALL(IF(BS$2=Table5[activity], MATCH(ROW(Table5[activity]), ROW(Table5[activity]))), ROWS($BD$1:BP84)))</f>
        <v>#NUM!</v>
      </c>
      <c r="BT86" s="13" t="e">
        <f t="array" ref="BT86">INDEX(Table5[subactivity], SMALL(IF(BT$2=Table5[activity], MATCH(ROW(Table5[activity]), ROW(Table5[activity]))), ROWS($BD$1:BQ84)))</f>
        <v>#NUM!</v>
      </c>
      <c r="BU86" s="13" t="e">
        <f t="array" ref="BU86">INDEX(Table5[subactivity], SMALL(IF(BU$2=Table5[activity], MATCH(ROW(Table5[activity]), ROW(Table5[activity]))), ROWS($BD$1:BR84)))</f>
        <v>#NUM!</v>
      </c>
      <c r="BV86" s="13" t="e">
        <f t="array" ref="BV86">INDEX(Table5[subactivity], SMALL(IF(BV$2=Table5[activity], MATCH(ROW(Table5[activity]), ROW(Table5[activity]))), ROWS($BD$1:BS84)))</f>
        <v>#NUM!</v>
      </c>
      <c r="BW86" s="13" t="e">
        <f t="array" ref="BW86">INDEX(Table5[subactivity], SMALL(IF(BW$2=Table5[activity], MATCH(ROW(Table5[activity]), ROW(Table5[activity]))), ROWS($BD$1:BT84)))</f>
        <v>#NUM!</v>
      </c>
      <c r="BX86" s="13" t="e">
        <f t="array" ref="BX86">INDEX(Table5[subactivity], SMALL(IF(BX$2=Table5[activity], MATCH(ROW(Table5[activity]), ROW(Table5[activity]))), ROWS($BD$1:BU84)))</f>
        <v>#NUM!</v>
      </c>
      <c r="BY86" s="13" t="e">
        <f t="array" ref="BY86">INDEX(Table5[subactivity], SMALL(IF(BY$2=Table5[activity], MATCH(ROW(Table5[activity]), ROW(Table5[activity]))), ROWS($BD$1:BV84)))</f>
        <v>#NUM!</v>
      </c>
      <c r="BZ86" s="13" t="e">
        <f t="array" ref="BZ86">INDEX(Table5[subactivity], SMALL(IF(BZ$2=Table5[activity], MATCH(ROW(Table5[activity]), ROW(Table5[activity]))), ROWS($BD$1:BW84)))</f>
        <v>#NUM!</v>
      </c>
      <c r="CA86" s="13" t="e">
        <f t="array" ref="CA86">INDEX(Table5[subactivity], SMALL(IF(CA$2=Table5[activity], MATCH(ROW(Table5[activity]), ROW(Table5[activity]))), ROWS($BD$1:BX84)))</f>
        <v>#NUM!</v>
      </c>
      <c r="CB86" s="13" t="e">
        <f t="array" ref="CB86">INDEX(Table5[subactivity], SMALL(IF(CB$2=Table5[activity], MATCH(ROW(Table5[activity]), ROW(Table5[activity]))), ROWS($BD$1:BY84)))</f>
        <v>#NUM!</v>
      </c>
      <c r="CC86" s="13" t="e">
        <f t="array" ref="CC86">INDEX(Table5[subactivity], SMALL(IF(CC$2=Table5[activity], MATCH(ROW(Table5[activity]), ROW(Table5[activity]))), ROWS($BD$1:BZ84)))</f>
        <v>#NUM!</v>
      </c>
      <c r="CD86" s="13" t="e">
        <f t="array" ref="CD86">INDEX(Table5[subactivity], SMALL(IF(CD$2=Table5[activity], MATCH(ROW(Table5[activity]), ROW(Table5[activity]))), ROWS($BD$1:CA84)))</f>
        <v>#NUM!</v>
      </c>
      <c r="CE86" s="13" t="e">
        <f t="array" ref="CE86">INDEX(Table5[subactivity], SMALL(IF(CE$2=Table5[activity], MATCH(ROW(Table5[activity]), ROW(Table5[activity]))), ROWS($BD$1:CB84)))</f>
        <v>#NUM!</v>
      </c>
      <c r="CF86" s="13" t="e">
        <f t="array" ref="CF86">INDEX(Table5[subactivity], SMALL(IF(CF$2=Table5[activity], MATCH(ROW(Table5[activity]), ROW(Table5[activity]))), ROWS($BD$1:CC84)))</f>
        <v>#NUM!</v>
      </c>
      <c r="CG86" s="13" t="e">
        <f t="array" ref="CG86">INDEX(Table5[subactivity], SMALL(IF(CG$2=Table5[activity], MATCH(ROW(Table5[activity]), ROW(Table5[activity]))), ROWS($BD$1:CD84)))</f>
        <v>#NUM!</v>
      </c>
      <c r="CH86" s="13" t="e">
        <f t="array" ref="CH86">INDEX(Table5[subactivity], SMALL(IF(CH$2=Table5[activity], MATCH(ROW(Table5[activity]), ROW(Table5[activity]))), ROWS($BD$1:CE84)))</f>
        <v>#NUM!</v>
      </c>
      <c r="CI86" s="13" t="e">
        <f t="array" ref="CI86">INDEX(Table5[subactivity], SMALL(IF(CI$2=Table5[activity], MATCH(ROW(Table5[activity]), ROW(Table5[activity]))), ROWS($BD$1:CF84)))</f>
        <v>#NUM!</v>
      </c>
      <c r="CJ86" s="13" t="e">
        <f t="array" ref="CJ86">INDEX(Table5[subactivity], SMALL(IF(CJ$2=Table5[activity], MATCH(ROW(Table5[activity]), ROW(Table5[activity]))), ROWS($BD$1:CG84)))</f>
        <v>#NUM!</v>
      </c>
      <c r="CK86" s="13" t="e">
        <f t="array" ref="CK86">INDEX(Table5[subactivity], SMALL(IF(CK$2=Table5[activity], MATCH(ROW(Table5[activity]), ROW(Table5[activity]))), ROWS($BD$1:CH84)))</f>
        <v>#NUM!</v>
      </c>
      <c r="CL86" s="13" t="e">
        <f t="array" ref="CL86">INDEX(Table5[subactivity], SMALL(IF(CL$2=Table5[activity], MATCH(ROW(Table5[activity]), ROW(Table5[activity]))), ROWS($BD$1:CI84)))</f>
        <v>#NUM!</v>
      </c>
      <c r="CM86" s="13" t="e">
        <f t="array" ref="CM86">INDEX(Table5[subactivity], SMALL(IF(CM$2=Table5[activity], MATCH(ROW(Table5[activity]), ROW(Table5[activity]))), ROWS($BD$1:CJ84)))</f>
        <v>#NUM!</v>
      </c>
      <c r="CN86" s="13" t="e">
        <f t="array" ref="CN86">INDEX(Table5[subactivity], SMALL(IF(CN$2=Table5[activity], MATCH(ROW(Table5[activity]), ROW(Table5[activity]))), ROWS($BD$1:CK84)))</f>
        <v>#NUM!</v>
      </c>
      <c r="CO86" s="13" t="e">
        <f t="array" ref="CO86">INDEX(Table5[subactivity], SMALL(IF(CO$2=Table5[activity], MATCH(ROW(Table5[activity]), ROW(Table5[activity]))), ROWS($BD$1:CL84)))</f>
        <v>#NUM!</v>
      </c>
      <c r="CP86" s="13" t="e">
        <f t="array" ref="CP86">INDEX(Table5[subactivity], SMALL(IF(CP$2=Table5[activity], MATCH(ROW(Table5[activity]), ROW(Table5[activity]))), ROWS($BD$1:CM84)))</f>
        <v>#NUM!</v>
      </c>
      <c r="EB86" s="13" t="s">
        <v>184</v>
      </c>
      <c r="EC86" s="13" t="s">
        <v>184</v>
      </c>
      <c r="EE86" s="13" t="e">
        <f t="array" ref="EE86">INDEX(Table9[subaccount], SMALL(IF(EE$2=Table9[account], MATCH(ROW(Table9[account]), ROW(Table9[account]))), ROWS($EB$1:EB84)))</f>
        <v>#NUM!</v>
      </c>
      <c r="EF86" s="13" t="e">
        <f t="array" ref="EF86">INDEX(Table9[subaccount], SMALL(IF(EF$2=Table9[account], MATCH(ROW(Table9[account]), ROW(Table9[account]))), ROWS($EB$1:EC84)))</f>
        <v>#NUM!</v>
      </c>
      <c r="EG86" s="13" t="e">
        <f t="array" ref="EG86">INDEX(Table9[subaccount], SMALL(IF(EG$2=Table9[account], MATCH(ROW(Table9[account]), ROW(Table9[account]))), ROWS($EB$1:ED84)))</f>
        <v>#NUM!</v>
      </c>
      <c r="EH86" s="13" t="e">
        <f t="array" ref="EH86">INDEX(Table9[subaccount], SMALL(IF(EH$2=Table9[account], MATCH(ROW(Table9[account]), ROW(Table9[account]))), ROWS($EB$1:EE84)))</f>
        <v>#NUM!</v>
      </c>
      <c r="EI86" s="13" t="e">
        <f t="array" ref="EI86">INDEX(Table9[subaccount], SMALL(IF(EI$2=Table9[account], MATCH(ROW(Table9[account]), ROW(Table9[account]))), ROWS($EB$1:EF84)))</f>
        <v>#NUM!</v>
      </c>
      <c r="EJ86" s="13" t="e">
        <f t="array" ref="EJ86">INDEX(Table9[subaccount], SMALL(IF(EJ$2=Table9[account], MATCH(ROW(Table9[account]), ROW(Table9[account]))), ROWS($EB$1:EG84)))</f>
        <v>#NUM!</v>
      </c>
      <c r="EK86" s="13" t="e">
        <f t="array" ref="EK86">INDEX(Table9[subaccount], SMALL(IF(EK$2=Table9[account], MATCH(ROW(Table9[account]), ROW(Table9[account]))), ROWS($EB$1:EH84)))</f>
        <v>#NUM!</v>
      </c>
      <c r="EL86" s="13" t="e">
        <f t="array" ref="EL86">INDEX(Table9[subaccount], SMALL(IF(EL$2=Table9[account], MATCH(ROW(Table9[account]), ROW(Table9[account]))), ROWS($EB$1:EI84)))</f>
        <v>#NUM!</v>
      </c>
      <c r="EM86" s="13" t="e">
        <f t="array" ref="EM86">INDEX(Table9[subaccount], SMALL(IF(EM$2=Table9[account], MATCH(ROW(Table9[account]), ROW(Table9[account]))), ROWS($EB$1:EJ84)))</f>
        <v>#NUM!</v>
      </c>
      <c r="EN86" s="13" t="e">
        <f t="array" ref="EN86">INDEX(Table9[subaccount], SMALL(IF(EN$2=Table9[account], MATCH(ROW(Table9[account]), ROW(Table9[account]))), ROWS($EB$1:EK84)))</f>
        <v>#NUM!</v>
      </c>
      <c r="EO86" s="13" t="e">
        <f t="array" ref="EO86">INDEX(Table9[subaccount], SMALL(IF(EO$2=Table9[account], MATCH(ROW(Table9[account]), ROW(Table9[account]))), ROWS($EB$1:EL84)))</f>
        <v>#NUM!</v>
      </c>
      <c r="EP86" s="13" t="e">
        <f t="array" ref="EP86">INDEX(Table9[subaccount], SMALL(IF(EP$2=Table9[account], MATCH(ROW(Table9[account]), ROW(Table9[account]))), ROWS($EB$1:EM84)))</f>
        <v>#NUM!</v>
      </c>
      <c r="EQ86" s="13" t="e">
        <f t="array" ref="EQ86">INDEX(Table9[subaccount], SMALL(IF(EQ$2=Table9[account], MATCH(ROW(Table9[account]), ROW(Table9[account]))), ROWS($EB$1:EN84)))</f>
        <v>#NUM!</v>
      </c>
      <c r="ER86" s="13" t="e">
        <f t="array" ref="ER86">INDEX(Table9[subaccount], SMALL(IF(ER$2=Table9[account], MATCH(ROW(Table9[account]), ROW(Table9[account]))), ROWS($EB$1:EO84)))</f>
        <v>#NUM!</v>
      </c>
      <c r="ES86" s="13" t="e">
        <f t="array" ref="ES86">INDEX(Table9[subaccount], SMALL(IF(ES$2=Table9[account], MATCH(ROW(Table9[account]), ROW(Table9[account]))), ROWS($EB$1:EP84)))</f>
        <v>#NUM!</v>
      </c>
      <c r="ET86" s="13" t="e">
        <f t="array" ref="ET86">INDEX(Table9[subaccount], SMALL(IF(ET$2=Table9[account], MATCH(ROW(Table9[account]), ROW(Table9[account]))), ROWS($EB$1:EQ84)))</f>
        <v>#NUM!</v>
      </c>
      <c r="EU86" s="13" t="e">
        <f t="array" ref="EU86">INDEX(Table9[subaccount], SMALL(IF(EU$2=Table9[account], MATCH(ROW(Table9[account]), ROW(Table9[account]))), ROWS($EB$1:ER84)))</f>
        <v>#NUM!</v>
      </c>
      <c r="EV86" s="13" t="e">
        <f t="array" ref="EV86">INDEX(Table9[subaccount], SMALL(IF(EV$2=Table9[account], MATCH(ROW(Table9[account]), ROW(Table9[account]))), ROWS($EB$1:ES84)))</f>
        <v>#NUM!</v>
      </c>
      <c r="EW86" s="13" t="e">
        <f t="array" ref="EW86">INDEX(Table9[subaccount], SMALL(IF(EW$2=Table9[account], MATCH(ROW(Table9[account]), ROW(Table9[account]))), ROWS($EB$1:ET84)))</f>
        <v>#NUM!</v>
      </c>
      <c r="EX86" s="13" t="e">
        <f t="array" ref="EX86">INDEX(Table9[subaccount], SMALL(IF(EX$2=Table9[account], MATCH(ROW(Table9[account]), ROW(Table9[account]))), ROWS($EB$1:EU84)))</f>
        <v>#NUM!</v>
      </c>
      <c r="EY86" s="13" t="e">
        <f t="array" ref="EY86">INDEX(Table9[subaccount], SMALL(IF(EY$2=Table9[account], MATCH(ROW(Table9[account]), ROW(Table9[account]))), ROWS($EB$1:EV84)))</f>
        <v>#NUM!</v>
      </c>
      <c r="EZ86" s="13" t="e">
        <f t="array" ref="EZ86">INDEX(Table9[subaccount], SMALL(IF(EZ$2=Table9[account], MATCH(ROW(Table9[account]), ROW(Table9[account]))), ROWS($EB$1:EW84)))</f>
        <v>#NUM!</v>
      </c>
      <c r="FA86" s="13" t="e">
        <f t="array" ref="FA86">INDEX(Table9[subaccount], SMALL(IF(FA$2=Table9[account], MATCH(ROW(Table9[account]), ROW(Table9[account]))), ROWS($EB$1:EX84)))</f>
        <v>#NUM!</v>
      </c>
      <c r="FB86" s="13" t="e">
        <f t="array" ref="FB86">INDEX(Table9[subaccount], SMALL(IF(FB$2=Table9[account], MATCH(ROW(Table9[account]), ROW(Table9[account]))), ROWS($EB$1:EY84)))</f>
        <v>#NUM!</v>
      </c>
      <c r="FC86" s="13" t="e">
        <f t="array" ref="FC86">INDEX(Table9[subaccount], SMALL(IF(FC$2=Table9[account], MATCH(ROW(Table9[account]), ROW(Table9[account]))), ROWS($EB$1:EZ84)))</f>
        <v>#NUM!</v>
      </c>
      <c r="FD86" s="13" t="e">
        <f t="array" ref="FD86">INDEX(Table9[subaccount], SMALL(IF(FD$2=Table9[account], MATCH(ROW(Table9[account]), ROW(Table9[account]))), ROWS($EB$1:FA84)))</f>
        <v>#NUM!</v>
      </c>
      <c r="FE86" s="13" t="e">
        <f t="array" ref="FE86">INDEX(Table9[subaccount], SMALL(IF(FE$2=Table9[account], MATCH(ROW(Table9[account]), ROW(Table9[account]))), ROWS($EB$1:FB84)))</f>
        <v>#NUM!</v>
      </c>
      <c r="FF86" s="13" t="e">
        <f t="array" ref="FF86">INDEX(Table9[subaccount], SMALL(IF(FF$2=Table9[account], MATCH(ROW(Table9[account]), ROW(Table9[account]))), ROWS($EB$1:FC84)))</f>
        <v>#NUM!</v>
      </c>
      <c r="FG86" s="13" t="e">
        <f t="array" ref="FG86">INDEX(Table9[subaccount], SMALL(IF(FG$2=Table9[account], MATCH(ROW(Table9[account]), ROW(Table9[account]))), ROWS($EB$1:FD84)))</f>
        <v>#NUM!</v>
      </c>
      <c r="FH86" s="13" t="e">
        <f t="array" ref="FH86">INDEX(Table9[subaccount], SMALL(IF(FH$2=Table9[account], MATCH(ROW(Table9[account]), ROW(Table9[account]))), ROWS($EB$1:FE84)))</f>
        <v>#NUM!</v>
      </c>
      <c r="FI86" s="13" t="e">
        <f t="array" ref="FI86">INDEX(Table9[subaccount], SMALL(IF(FI$2=Table9[account], MATCH(ROW(Table9[account]), ROW(Table9[account]))), ROWS($EB$1:FF84)))</f>
        <v>#NUM!</v>
      </c>
      <c r="FJ86" s="13" t="e">
        <f t="array" ref="FJ86">INDEX(Table9[subaccount], SMALL(IF(FJ$2=Table9[account], MATCH(ROW(Table9[account]), ROW(Table9[account]))), ROWS($EB$1:FG84)))</f>
        <v>#NUM!</v>
      </c>
      <c r="FK86" s="13" t="e">
        <f t="array" ref="FK86">INDEX(Table9[subaccount], SMALL(IF(FK$2=Table9[account], MATCH(ROW(Table9[account]), ROW(Table9[account]))), ROWS($EB$1:FH84)))</f>
        <v>#NUM!</v>
      </c>
      <c r="FL86" s="13" t="e">
        <f t="array" ref="FL86">INDEX(Table9[subaccount], SMALL(IF(FL$2=Table9[account], MATCH(ROW(Table9[account]), ROW(Table9[account]))), ROWS($EB$1:FI84)))</f>
        <v>#NUM!</v>
      </c>
      <c r="FM86" s="13" t="e">
        <f t="array" ref="FM86">INDEX(Table9[subaccount], SMALL(IF(FM$2=Table9[account], MATCH(ROW(Table9[account]), ROW(Table9[account]))), ROWS($EB$1:FJ84)))</f>
        <v>#NUM!</v>
      </c>
      <c r="FN86" s="13" t="e">
        <f t="array" ref="FN86">INDEX(Table9[subaccount], SMALL(IF(FN$2=Table9[account], MATCH(ROW(Table9[account]), ROW(Table9[account]))), ROWS($EB$1:FK84)))</f>
        <v>#NUM!</v>
      </c>
      <c r="FO86" s="13" t="e">
        <f t="array" ref="FO86">INDEX(Table9[subaccount], SMALL(IF(FO$2=Table9[account], MATCH(ROW(Table9[account]), ROW(Table9[account]))), ROWS($EB$1:FL84)))</f>
        <v>#NUM!</v>
      </c>
      <c r="FP86" s="13" t="e">
        <f t="array" ref="FP86">INDEX(Table9[subaccount], SMALL(IF(FP$2=Table9[account], MATCH(ROW(Table9[account]), ROW(Table9[account]))), ROWS($EB$1:FM84)))</f>
        <v>#NUM!</v>
      </c>
      <c r="FQ86" s="13" t="e">
        <f t="array" ref="FQ86">INDEX(Table9[subaccount], SMALL(IF(FQ$2=Table9[account], MATCH(ROW(Table9[account]), ROW(Table9[account]))), ROWS($EB$1:FN84)))</f>
        <v>#NUM!</v>
      </c>
      <c r="FR86" s="13" t="e">
        <f t="array" ref="FR86">INDEX(Table9[subaccount], SMALL(IF(FR$2=Table9[account], MATCH(ROW(Table9[account]), ROW(Table9[account]))), ROWS($EB$1:FO84)))</f>
        <v>#NUM!</v>
      </c>
      <c r="FS86" s="13" t="e">
        <f t="array" ref="FS86">INDEX(Table9[subaccount], SMALL(IF(FS$2=Table9[account], MATCH(ROW(Table9[account]), ROW(Table9[account]))), ROWS($EB$1:FP84)))</f>
        <v>#NUM!</v>
      </c>
      <c r="FT86" s="13" t="e">
        <f t="array" ref="FT86">INDEX(Table9[subaccount], SMALL(IF(FT$2=Table9[account], MATCH(ROW(Table9[account]), ROW(Table9[account]))), ROWS($EB$1:FQ84)))</f>
        <v>#NUM!</v>
      </c>
      <c r="FU86" s="13" t="e">
        <f t="array" ref="FU86">INDEX(Table9[subaccount], SMALL(IF(FU$2=Table9[account], MATCH(ROW(Table9[account]), ROW(Table9[account]))), ROWS($EB$1:FR84)))</f>
        <v>#NUM!</v>
      </c>
      <c r="FV86" s="13" t="e">
        <f t="array" ref="FV86">INDEX(Table9[subaccount], SMALL(IF(FV$2=Table9[account], MATCH(ROW(Table9[account]), ROW(Table9[account]))), ROWS($EB$1:FS84)))</f>
        <v>#NUM!</v>
      </c>
      <c r="FW86" s="13" t="e">
        <f t="array" ref="FW86">INDEX(Table9[subaccount], SMALL(IF(FW$2=Table9[account], MATCH(ROW(Table9[account]), ROW(Table9[account]))), ROWS($EB$1:FT84)))</f>
        <v>#NUM!</v>
      </c>
      <c r="FX86" s="13" t="e">
        <f t="array" ref="FX86">INDEX(Table9[subaccount], SMALL(IF(FX$2=Table9[account], MATCH(ROW(Table9[account]), ROW(Table9[account]))), ROWS($EB$1:FU84)))</f>
        <v>#NUM!</v>
      </c>
      <c r="FY86" s="13" t="e">
        <f t="array" ref="FY86">INDEX(Table9[subaccount], SMALL(IF(FY$2=Table9[account], MATCH(ROW(Table9[account]), ROW(Table9[account]))), ROWS($EB$1:FV84)))</f>
        <v>#NUM!</v>
      </c>
      <c r="FZ86" s="13" t="e">
        <f t="array" ref="FZ86">INDEX(Table9[subaccount], SMALL(IF(FZ$2=Table9[account], MATCH(ROW(Table9[account]), ROW(Table9[account]))), ROWS($EB$1:FW84)))</f>
        <v>#NUM!</v>
      </c>
      <c r="GA86" s="13" t="e">
        <f t="array" ref="GA86">INDEX(Table9[subaccount], SMALL(IF(GA$2=Table9[account], MATCH(ROW(Table9[account]), ROW(Table9[account]))), ROWS($EB$1:FX84)))</f>
        <v>#NUM!</v>
      </c>
      <c r="GB86" s="13" t="e">
        <f t="array" ref="GB86">INDEX(Table9[subaccount], SMALL(IF(GB$2=Table9[account], MATCH(ROW(Table9[account]), ROW(Table9[account]))), ROWS($EB$1:FY84)))</f>
        <v>#NUM!</v>
      </c>
      <c r="GC86" s="13" t="e">
        <f t="array" ref="GC86">INDEX(Table9[subaccount], SMALL(IF(GC$2=Table9[account], MATCH(ROW(Table9[account]), ROW(Table9[account]))), ROWS($EB$1:FZ84)))</f>
        <v>#NUM!</v>
      </c>
      <c r="GD86" s="13" t="e">
        <f t="array" ref="GD86">INDEX(Table9[subaccount], SMALL(IF(GD$2=Table9[account], MATCH(ROW(Table9[account]), ROW(Table9[account]))), ROWS($EB$1:GA84)))</f>
        <v>#NUM!</v>
      </c>
      <c r="GE86" s="13" t="e">
        <f t="array" ref="GE86">INDEX(Table9[subaccount], SMALL(IF(GE$2=Table9[account], MATCH(ROW(Table9[account]), ROW(Table9[account]))), ROWS($EB$1:GB84)))</f>
        <v>#NUM!</v>
      </c>
      <c r="GF86" s="13" t="e">
        <f t="array" ref="GF86">INDEX(Table9[subaccount], SMALL(IF(GF$2=Table9[account], MATCH(ROW(Table9[account]), ROW(Table9[account]))), ROWS($EB$1:GC84)))</f>
        <v>#NUM!</v>
      </c>
      <c r="GG86" s="13" t="e">
        <f t="array" ref="GG86">INDEX(Table9[subaccount], SMALL(IF(GG$2=Table9[account], MATCH(ROW(Table9[account]), ROW(Table9[account]))), ROWS($EB$1:GD84)))</f>
        <v>#NUM!</v>
      </c>
      <c r="GH86" s="13" t="e">
        <f t="array" ref="GH86">INDEX(Table9[subaccount], SMALL(IF(GH$2=Table9[account], MATCH(ROW(Table9[account]), ROW(Table9[account]))), ROWS($EB$1:GE84)))</f>
        <v>#NUM!</v>
      </c>
      <c r="GI86" s="13" t="e">
        <f t="array" ref="GI86">INDEX(Table9[subaccount], SMALL(IF(GI$2=Table9[account], MATCH(ROW(Table9[account]), ROW(Table9[account]))), ROWS($EB$1:GF84)))</f>
        <v>#NUM!</v>
      </c>
      <c r="GJ86" s="13" t="e">
        <f t="array" ref="GJ86">INDEX(Table9[subaccount], SMALL(IF(GJ$2=Table9[account], MATCH(ROW(Table9[account]), ROW(Table9[account]))), ROWS($EB$1:GG84)))</f>
        <v>#NUM!</v>
      </c>
      <c r="GK86" s="13" t="e">
        <f t="array" ref="GK86">INDEX(Table9[subaccount], SMALL(IF(GK$2=Table9[account], MATCH(ROW(Table9[account]), ROW(Table9[account]))), ROWS($EB$1:GH84)))</f>
        <v>#NUM!</v>
      </c>
      <c r="GL86" s="13" t="e">
        <f t="array" ref="GL86">INDEX(Table9[subaccount], SMALL(IF(GL$2=Table9[account], MATCH(ROW(Table9[account]), ROW(Table9[account]))), ROWS($EB$1:GI84)))</f>
        <v>#NUM!</v>
      </c>
      <c r="GM86" s="13" t="e">
        <f t="array" ref="GM86">INDEX(Table9[subaccount], SMALL(IF(GM$2=Table9[account], MATCH(ROW(Table9[account]), ROW(Table9[account]))), ROWS($EB$1:GJ84)))</f>
        <v>#NUM!</v>
      </c>
      <c r="GN86" s="13" t="e">
        <f t="array" ref="GN86">INDEX(Table9[subaccount], SMALL(IF(GN$2=Table9[account], MATCH(ROW(Table9[account]), ROW(Table9[account]))), ROWS($EB$1:GK84)))</f>
        <v>#NUM!</v>
      </c>
      <c r="GO86" s="13" t="e">
        <f t="array" ref="GO86">INDEX(Table9[subaccount], SMALL(IF(GO$2=Table9[account], MATCH(ROW(Table9[account]), ROW(Table9[account]))), ROWS($EB$1:GL84)))</f>
        <v>#NUM!</v>
      </c>
      <c r="GP86" s="13" t="e">
        <f t="array" ref="GP86">INDEX(Table9[subaccount], SMALL(IF(GP$2=Table9[account], MATCH(ROW(Table9[account]), ROW(Table9[account]))), ROWS($EB$1:GM84)))</f>
        <v>#NUM!</v>
      </c>
      <c r="GQ86" s="13" t="e">
        <f t="array" ref="GQ86">INDEX(Table9[subaccount], SMALL(IF(GQ$2=Table9[account], MATCH(ROW(Table9[account]), ROW(Table9[account]))), ROWS($EB$1:GN84)))</f>
        <v>#NUM!</v>
      </c>
      <c r="GR86" s="13" t="e">
        <f t="array" ref="GR86">INDEX(Table9[subaccount], SMALL(IF(GR$2=Table9[account], MATCH(ROW(Table9[account]), ROW(Table9[account]))), ROWS($EB$1:GO84)))</f>
        <v>#NUM!</v>
      </c>
      <c r="GY86" s="13"/>
      <c r="GZ86" s="13"/>
      <c r="HA86" s="13"/>
      <c r="HC86" s="13" t="s">
        <v>420</v>
      </c>
      <c r="HD86" s="13" t="s">
        <v>524</v>
      </c>
      <c r="HF86" s="13" t="e">
        <f t="array" ref="HF86">INDEX(Table12[SKU], SMALL(IF(HF$2=Table12[Brand], MATCH(ROW(Table12[Brand]), ROW(Table12[Brand]))), ROWS($HC$1:HC84)))</f>
        <v>#NUM!</v>
      </c>
      <c r="HG86" s="13" t="e">
        <f t="array" ref="HG86">INDEX(Table12[SKU], SMALL(IF(HG$2=Table12[Brand], MATCH(ROW(Table12[Brand]), ROW(Table12[Brand]))), ROWS($HC$1:HD84)))</f>
        <v>#NUM!</v>
      </c>
      <c r="HH86" s="13" t="e">
        <f t="array" ref="HH86">INDEX(Table12[SKU], SMALL(IF(HH$2=Table12[Brand], MATCH(ROW(Table12[Brand]), ROW(Table12[Brand]))), ROWS($HC$1:HE84)))</f>
        <v>#NUM!</v>
      </c>
      <c r="HI86" s="13" t="e">
        <f t="array" ref="HI86">INDEX(Table12[SKU], SMALL(IF(HI$2=Table12[Brand], MATCH(ROW(Table12[Brand]), ROW(Table12[Brand]))), ROWS($HC$1:HF84)))</f>
        <v>#NUM!</v>
      </c>
      <c r="HJ86" s="13" t="e">
        <f t="array" ref="HJ86">INDEX(Table12[SKU], SMALL(IF(HJ$2=Table12[Brand], MATCH(ROW(Table12[Brand]), ROW(Table12[Brand]))), ROWS($HC$1:HG84)))</f>
        <v>#NUM!</v>
      </c>
      <c r="HK86" s="13" t="e">
        <f t="array" ref="HK86">INDEX(Table12[SKU], SMALL(IF(HK$2=Table12[Brand], MATCH(ROW(Table12[Brand]), ROW(Table12[Brand]))), ROWS($HC$1:HH84)))</f>
        <v>#NUM!</v>
      </c>
      <c r="HL86" s="13" t="e">
        <f t="array" ref="HL86">INDEX(Table12[SKU], SMALL(IF(HL$2=Table12[Brand], MATCH(ROW(Table12[Brand]), ROW(Table12[Brand]))), ROWS($HC$1:HI84)))</f>
        <v>#NUM!</v>
      </c>
      <c r="HM86" s="13" t="e">
        <f t="array" ref="HM86">INDEX(Table12[SKU], SMALL(IF(HM$2=Table12[Brand], MATCH(ROW(Table12[Brand]), ROW(Table12[Brand]))), ROWS($HC$1:HJ84)))</f>
        <v>#NUM!</v>
      </c>
      <c r="HN86" s="13" t="e">
        <f t="array" ref="HN86">INDEX(Table12[SKU], SMALL(IF(HN$2=Table12[Brand], MATCH(ROW(Table12[Brand]), ROW(Table12[Brand]))), ROWS($HC$1:HK84)))</f>
        <v>#NUM!</v>
      </c>
      <c r="HO86" s="13" t="e">
        <f t="array" ref="HO86">INDEX(Table12[SKU], SMALL(IF(HO$2=Table12[Brand], MATCH(ROW(Table12[Brand]), ROW(Table12[Brand]))), ROWS($HC$1:HL84)))</f>
        <v>#NUM!</v>
      </c>
      <c r="HP86" s="13" t="e">
        <f t="array" ref="HP86">INDEX(Table12[SKU], SMALL(IF(HP$2=Table12[Brand], MATCH(ROW(Table12[Brand]), ROW(Table12[Brand]))), ROWS($HC$1:HM84)))</f>
        <v>#NUM!</v>
      </c>
      <c r="HQ86" s="13" t="e">
        <f t="array" ref="HQ86">INDEX(Table12[SKU], SMALL(IF(HQ$2=Table12[Brand], MATCH(ROW(Table12[Brand]), ROW(Table12[Brand]))), ROWS($HC$1:HN84)))</f>
        <v>#NUM!</v>
      </c>
      <c r="HR86" s="13" t="e">
        <f t="array" ref="HR86">INDEX(Table12[SKU], SMALL(IF(HR$2=Table12[Brand], MATCH(ROW(Table12[Brand]), ROW(Table12[Brand]))), ROWS($HC$1:HO84)))</f>
        <v>#NUM!</v>
      </c>
      <c r="HS86" s="13" t="e">
        <f t="array" ref="HS86">INDEX(Table12[SKU], SMALL(IF(HS$2=Table12[Brand], MATCH(ROW(Table12[Brand]), ROW(Table12[Brand]))), ROWS($HC$1:HP84)))</f>
        <v>#NUM!</v>
      </c>
      <c r="HT86" s="13" t="e">
        <f t="array" ref="HT86">INDEX(Table12[SKU], SMALL(IF(HT$2=Table12[Brand], MATCH(ROW(Table12[Brand]), ROW(Table12[Brand]))), ROWS($HC$1:HQ84)))</f>
        <v>#NUM!</v>
      </c>
      <c r="HU86" s="13" t="e">
        <f t="array" ref="HU86">INDEX(Table12[SKU], SMALL(IF(HU$2=Table12[Brand], MATCH(ROW(Table12[Brand]), ROW(Table12[Brand]))), ROWS($HC$1:HR84)))</f>
        <v>#NUM!</v>
      </c>
      <c r="HV86" s="13" t="e">
        <f t="array" ref="HV86">INDEX(Table12[SKU], SMALL(IF(HV$2=Table12[Brand], MATCH(ROW(Table12[Brand]), ROW(Table12[Brand]))), ROWS($HC$1:HS84)))</f>
        <v>#NUM!</v>
      </c>
      <c r="HW86" s="13" t="e">
        <f t="array" ref="HW86">INDEX(Table12[SKU], SMALL(IF(HW$2=Table12[Brand], MATCH(ROW(Table12[Brand]), ROW(Table12[Brand]))), ROWS($HC$1:HT84)))</f>
        <v>#NUM!</v>
      </c>
      <c r="HX86" s="13" t="e">
        <f t="array" ref="HX86">INDEX(Table12[SKU], SMALL(IF(HX$2=Table12[Brand], MATCH(ROW(Table12[Brand]), ROW(Table12[Brand]))), ROWS($HC$1:HU84)))</f>
        <v>#NUM!</v>
      </c>
      <c r="HY86" s="13" t="e">
        <f t="array" ref="HY86">INDEX(Table12[SKU], SMALL(IF(HY$2=Table12[Brand], MATCH(ROW(Table12[Brand]), ROW(Table12[Brand]))), ROWS($HC$1:HV84)))</f>
        <v>#NUM!</v>
      </c>
      <c r="HZ86" s="13" t="e">
        <f t="array" ref="HZ86">INDEX(Table12[SKU], SMALL(IF(HZ$2=Table12[Brand], MATCH(ROW(Table12[Brand]), ROW(Table12[Brand]))), ROWS($HC$1:HW84)))</f>
        <v>#NUM!</v>
      </c>
      <c r="IA86" s="13" t="e">
        <f t="array" ref="IA86">INDEX(Table12[SKU], SMALL(IF(IA$2=Table12[Brand], MATCH(ROW(Table12[Brand]), ROW(Table12[Brand]))), ROWS($HC$1:HX84)))</f>
        <v>#NUM!</v>
      </c>
      <c r="IB86" s="13" t="e">
        <f t="array" ref="IB86">INDEX(Table12[SKU], SMALL(IF(IB$2=Table12[Brand], MATCH(ROW(Table12[Brand]), ROW(Table12[Brand]))), ROWS($HC$1:HY84)))</f>
        <v>#NUM!</v>
      </c>
      <c r="IC86" s="13" t="e">
        <f t="array" ref="IC86">INDEX(Table12[SKU], SMALL(IF(IC$2=Table12[Brand], MATCH(ROW(Table12[Brand]), ROW(Table12[Brand]))), ROWS($HC$1:HZ84)))</f>
        <v>#NUM!</v>
      </c>
      <c r="ID86" s="13" t="e">
        <f t="array" ref="ID86">INDEX(Table12[SKU], SMALL(IF(ID$2=Table12[Brand], MATCH(ROW(Table12[Brand]), ROW(Table12[Brand]))), ROWS($HC$1:IA84)))</f>
        <v>#NUM!</v>
      </c>
      <c r="IE86" s="13" t="e">
        <f t="array" ref="IE86">INDEX(Table12[SKU], SMALL(IF(IE$2=Table12[Brand], MATCH(ROW(Table12[Brand]), ROW(Table12[Brand]))), ROWS($HC$1:IB84)))</f>
        <v>#NUM!</v>
      </c>
      <c r="IF86" s="13" t="e">
        <f t="array" ref="IF86">INDEX(Table12[SKU], SMALL(IF(IF$2=Table12[Brand], MATCH(ROW(Table12[Brand]), ROW(Table12[Brand]))), ROWS($HC$1:IC84)))</f>
        <v>#NUM!</v>
      </c>
      <c r="IG86" s="13" t="e">
        <f t="array" ref="IG86">INDEX(Table12[SKU], SMALL(IF(IG$2=Table12[Brand], MATCH(ROW(Table12[Brand]), ROW(Table12[Brand]))), ROWS($HC$1:ID84)))</f>
        <v>#NUM!</v>
      </c>
      <c r="IH86" s="13" t="e">
        <f t="array" ref="IH86">INDEX(Table12[SKU], SMALL(IF(IH$2=Table12[Brand], MATCH(ROW(Table12[Brand]), ROW(Table12[Brand]))), ROWS($HC$1:IE84)))</f>
        <v>#NUM!</v>
      </c>
      <c r="II86" s="13" t="e">
        <f t="array" ref="II86">INDEX(Table12[SKU], SMALL(IF(II$2=Table12[Brand], MATCH(ROW(Table12[Brand]), ROW(Table12[Brand]))), ROWS($HC$1:IF84)))</f>
        <v>#NUM!</v>
      </c>
      <c r="IJ86" s="13" t="e">
        <f t="array" ref="IJ86">INDEX(Table12[SKU], SMALL(IF(IJ$2=Table12[Brand], MATCH(ROW(Table12[Brand]), ROW(Table12[Brand]))), ROWS($HC$1:IG84)))</f>
        <v>#NUM!</v>
      </c>
      <c r="IL86" t="s">
        <v>420</v>
      </c>
      <c r="IM86" t="s">
        <v>524</v>
      </c>
      <c r="IN86" s="13">
        <f t="shared" si="1"/>
        <v>0</v>
      </c>
    </row>
    <row r="87" spans="33:248">
      <c r="AG87" s="2" t="s">
        <v>125</v>
      </c>
      <c r="AH87" s="3" t="s">
        <v>72</v>
      </c>
      <c r="AJ87" s="13" t="e" cm="1">
        <f t="array" ref="AJ87">INDEX(Table4[activity], SMALL(IF(AJ$2=Table4[subcategory], MATCH(ROW(Table4[subcategory]), ROW(Table4[subcategory]))), ROWS($AG$1:AG85)))</f>
        <v>#NUM!</v>
      </c>
      <c r="AK87" s="13" t="e" cm="1">
        <f t="array" ref="AK87">INDEX(Table4[activity], SMALL(IF(AK$2=Table4[subcategory], MATCH(ROW(Table4[subcategory]), ROW(Table4[subcategory]))), ROWS($AG$1:AH85)))</f>
        <v>#NUM!</v>
      </c>
      <c r="AL87" s="13" t="e" cm="1">
        <f t="array" ref="AL87">INDEX(Table4[activity], SMALL(IF(AL$2=Table4[subcategory], MATCH(ROW(Table4[subcategory]), ROW(Table4[subcategory]))), ROWS($AG$1:AI85)))</f>
        <v>#NUM!</v>
      </c>
      <c r="AM87" s="13" t="e" cm="1">
        <f t="array" ref="AM87">INDEX(Table4[activity], SMALL(IF(AM$2=Table4[subcategory], MATCH(ROW(Table4[subcategory]), ROW(Table4[subcategory]))), ROWS($AG$1:AJ85)))</f>
        <v>#NUM!</v>
      </c>
      <c r="AN87" s="13" t="e" cm="1">
        <f t="array" ref="AN87">INDEX(Table4[activity], SMALL(IF(AN$2=Table4[subcategory], MATCH(ROW(Table4[subcategory]), ROW(Table4[subcategory]))), ROWS($AG$1:AK85)))</f>
        <v>#NUM!</v>
      </c>
      <c r="AO87" s="13" t="e" cm="1">
        <f t="array" ref="AO87">INDEX(Table4[activity], SMALL(IF(AO$2=Table4[subcategory], MATCH(ROW(Table4[subcategory]), ROW(Table4[subcategory]))), ROWS($AG$1:AL85)))</f>
        <v>#NUM!</v>
      </c>
      <c r="AP87" s="13" t="e" cm="1">
        <f t="array" ref="AP87">INDEX(Table4[activity], SMALL(IF(AP$2=Table4[subcategory], MATCH(ROW(Table4[subcategory]), ROW(Table4[subcategory]))), ROWS($AG$1:AM85)))</f>
        <v>#NUM!</v>
      </c>
      <c r="AQ87" s="13" t="e" cm="1">
        <f t="array" ref="AQ87">INDEX(Table4[activity], SMALL(IF(AQ$2=Table4[subcategory], MATCH(ROW(Table4[subcategory]), ROW(Table4[subcategory]))), ROWS($AG$1:AN85)))</f>
        <v>#NUM!</v>
      </c>
      <c r="AR87" s="13" t="e" cm="1">
        <f t="array" ref="AR87">INDEX(Table4[activity], SMALL(IF(AR$2=Table4[subcategory], MATCH(ROW(Table4[subcategory]), ROW(Table4[subcategory]))), ROWS($AG$1:AO85)))</f>
        <v>#NUM!</v>
      </c>
      <c r="AS87" s="13" t="e" cm="1">
        <f t="array" ref="AS87">INDEX(Table4[activity], SMALL(IF(AS$2=Table4[subcategory], MATCH(ROW(Table4[subcategory]), ROW(Table4[subcategory]))), ROWS($AG$1:AP85)))</f>
        <v>#NUM!</v>
      </c>
      <c r="AT87" s="13" t="e" cm="1">
        <f t="array" ref="AT87">INDEX(Table4[activity], SMALL(IF(AT$2=Table4[subcategory], MATCH(ROW(Table4[subcategory]), ROW(Table4[subcategory]))), ROWS($AG$1:AQ85)))</f>
        <v>#NUM!</v>
      </c>
      <c r="AU87" s="13" t="e" cm="1">
        <f t="array" ref="AU87">INDEX(Table4[activity], SMALL(IF(AU$2=Table4[subcategory], MATCH(ROW(Table4[subcategory]), ROW(Table4[subcategory]))), ROWS($AG$1:AR85)))</f>
        <v>#NUM!</v>
      </c>
      <c r="AV87" s="13" t="e" cm="1">
        <f t="array" ref="AV87">INDEX(Table4[activity], SMALL(IF(AV$2=Table4[subcategory], MATCH(ROW(Table4[subcategory]), ROW(Table4[subcategory]))), ROWS($AG$1:AS85)))</f>
        <v>#NUM!</v>
      </c>
      <c r="AW87" s="13" t="e" cm="1">
        <f t="array" ref="AW87">INDEX(Table4[activity], SMALL(IF(AW$2=Table4[subcategory], MATCH(ROW(Table4[subcategory]), ROW(Table4[subcategory]))), ROWS($AG$1:AT85)))</f>
        <v>#NUM!</v>
      </c>
      <c r="AX87" s="13" t="e" cm="1">
        <f t="array" ref="AX87">INDEX(Table4[activity], SMALL(IF(AX$2=Table4[subcategory], MATCH(ROW(Table4[subcategory]), ROW(Table4[subcategory]))), ROWS($AG$1:AU85)))</f>
        <v>#NUM!</v>
      </c>
      <c r="AY87" s="13" t="e" cm="1">
        <f t="array" ref="AY87">INDEX(Table4[activity], SMALL(IF(AY$2=Table4[subcategory], MATCH(ROW(Table4[subcategory]), ROW(Table4[subcategory]))), ROWS($AG$1:AV85)))</f>
        <v>#NUM!</v>
      </c>
      <c r="AZ87" s="13" t="e" cm="1">
        <f t="array" ref="AZ87">INDEX(Table4[activity], SMALL(IF(AZ$2=Table4[subcategory], MATCH(ROW(Table4[subcategory]), ROW(Table4[subcategory]))), ROWS($AG$1:AW85)))</f>
        <v>#NUM!</v>
      </c>
      <c r="BA87" s="13" t="e" cm="1">
        <f t="array" ref="BA87">INDEX(Table4[activity], SMALL(IF(BA$2=Table4[subcategory], MATCH(ROW(Table4[subcategory]), ROW(Table4[subcategory]))), ROWS($AG$1:AX85)))</f>
        <v>#NUM!</v>
      </c>
      <c r="BB87" s="13" t="e" cm="1">
        <f t="array" ref="BB87">INDEX(Table4[activity], SMALL(IF(BB$2=Table4[subcategory], MATCH(ROW(Table4[subcategory]), ROW(Table4[subcategory]))), ROWS($AG$1:AY85)))</f>
        <v>#NUM!</v>
      </c>
      <c r="BD87" s="13" t="s">
        <v>92</v>
      </c>
      <c r="BE87" s="13" t="s">
        <v>599</v>
      </c>
      <c r="BG87" s="13" t="e">
        <f t="array" ref="BG87">INDEX(Table5[subactivity], SMALL(IF(BG$2=Table5[activity], MATCH(ROW(Table5[activity]), ROW(Table5[activity]))), ROWS($BD$1:BD85)))</f>
        <v>#NUM!</v>
      </c>
      <c r="BH87" s="13" t="e">
        <f t="array" ref="BH87">INDEX(Table5[subactivity], SMALL(IF(BH$2=Table5[activity], MATCH(ROW(Table5[activity]), ROW(Table5[activity]))), ROWS($BD$1:BE85)))</f>
        <v>#NUM!</v>
      </c>
      <c r="BI87" s="13" t="e">
        <f t="array" ref="BI87">INDEX(Table5[subactivity], SMALL(IF(BI$2=Table5[activity], MATCH(ROW(Table5[activity]), ROW(Table5[activity]))), ROWS($BD$1:BF85)))</f>
        <v>#NUM!</v>
      </c>
      <c r="BJ87" s="13" t="e">
        <f t="array" ref="BJ87">INDEX(Table5[subactivity], SMALL(IF(BJ$2=Table5[activity], MATCH(ROW(Table5[activity]), ROW(Table5[activity]))), ROWS($BD$1:BG85)))</f>
        <v>#NUM!</v>
      </c>
      <c r="BK87" s="13" t="e">
        <f t="array" ref="BK87">INDEX(Table5[subactivity], SMALL(IF(BK$2=Table5[activity], MATCH(ROW(Table5[activity]), ROW(Table5[activity]))), ROWS($BD$1:BH85)))</f>
        <v>#NUM!</v>
      </c>
      <c r="BL87" s="13" t="e">
        <f t="array" ref="BL87">INDEX(Table5[subactivity], SMALL(IF(BL$2=Table5[activity], MATCH(ROW(Table5[activity]), ROW(Table5[activity]))), ROWS($BD$1:BI85)))</f>
        <v>#NUM!</v>
      </c>
      <c r="BM87" s="13" t="e">
        <f t="array" ref="BM87">INDEX(Table5[subactivity], SMALL(IF(BM$2=Table5[activity], MATCH(ROW(Table5[activity]), ROW(Table5[activity]))), ROWS($BD$1:BJ85)))</f>
        <v>#NUM!</v>
      </c>
      <c r="BN87" s="13" t="e">
        <f t="array" ref="BN87">INDEX(Table5[subactivity], SMALL(IF(BN$2=Table5[activity], MATCH(ROW(Table5[activity]), ROW(Table5[activity]))), ROWS($BD$1:BK85)))</f>
        <v>#NUM!</v>
      </c>
      <c r="BO87" s="13" t="e">
        <f t="array" ref="BO87">INDEX(Table5[subactivity], SMALL(IF(BO$2=Table5[activity], MATCH(ROW(Table5[activity]), ROW(Table5[activity]))), ROWS($BD$1:BL85)))</f>
        <v>#NUM!</v>
      </c>
      <c r="BP87" s="13" t="e">
        <f t="array" ref="BP87">INDEX(Table5[subactivity], SMALL(IF(BP$2=Table5[activity], MATCH(ROW(Table5[activity]), ROW(Table5[activity]))), ROWS($BD$1:BM85)))</f>
        <v>#NUM!</v>
      </c>
      <c r="BQ87" s="13" t="e">
        <f t="array" ref="BQ87">INDEX(Table5[subactivity], SMALL(IF(BQ$2=Table5[activity], MATCH(ROW(Table5[activity]), ROW(Table5[activity]))), ROWS($BD$1:BN85)))</f>
        <v>#NUM!</v>
      </c>
      <c r="BR87" s="13" t="e">
        <f t="array" ref="BR87">INDEX(Table5[subactivity], SMALL(IF(BR$2=Table5[activity], MATCH(ROW(Table5[activity]), ROW(Table5[activity]))), ROWS($BD$1:BO85)))</f>
        <v>#NUM!</v>
      </c>
      <c r="BS87" s="13" t="e">
        <f t="array" ref="BS87">INDEX(Table5[subactivity], SMALL(IF(BS$2=Table5[activity], MATCH(ROW(Table5[activity]), ROW(Table5[activity]))), ROWS($BD$1:BP85)))</f>
        <v>#NUM!</v>
      </c>
      <c r="BT87" s="13" t="e">
        <f t="array" ref="BT87">INDEX(Table5[subactivity], SMALL(IF(BT$2=Table5[activity], MATCH(ROW(Table5[activity]), ROW(Table5[activity]))), ROWS($BD$1:BQ85)))</f>
        <v>#NUM!</v>
      </c>
      <c r="BU87" s="13" t="e">
        <f t="array" ref="BU87">INDEX(Table5[subactivity], SMALL(IF(BU$2=Table5[activity], MATCH(ROW(Table5[activity]), ROW(Table5[activity]))), ROWS($BD$1:BR85)))</f>
        <v>#NUM!</v>
      </c>
      <c r="BV87" s="13" t="e">
        <f t="array" ref="BV87">INDEX(Table5[subactivity], SMALL(IF(BV$2=Table5[activity], MATCH(ROW(Table5[activity]), ROW(Table5[activity]))), ROWS($BD$1:BS85)))</f>
        <v>#NUM!</v>
      </c>
      <c r="BW87" s="13" t="e">
        <f t="array" ref="BW87">INDEX(Table5[subactivity], SMALL(IF(BW$2=Table5[activity], MATCH(ROW(Table5[activity]), ROW(Table5[activity]))), ROWS($BD$1:BT85)))</f>
        <v>#NUM!</v>
      </c>
      <c r="BX87" s="13" t="e">
        <f t="array" ref="BX87">INDEX(Table5[subactivity], SMALL(IF(BX$2=Table5[activity], MATCH(ROW(Table5[activity]), ROW(Table5[activity]))), ROWS($BD$1:BU85)))</f>
        <v>#NUM!</v>
      </c>
      <c r="BY87" s="13" t="e">
        <f t="array" ref="BY87">INDEX(Table5[subactivity], SMALL(IF(BY$2=Table5[activity], MATCH(ROW(Table5[activity]), ROW(Table5[activity]))), ROWS($BD$1:BV85)))</f>
        <v>#NUM!</v>
      </c>
      <c r="BZ87" s="13" t="e">
        <f t="array" ref="BZ87">INDEX(Table5[subactivity], SMALL(IF(BZ$2=Table5[activity], MATCH(ROW(Table5[activity]), ROW(Table5[activity]))), ROWS($BD$1:BW85)))</f>
        <v>#NUM!</v>
      </c>
      <c r="CA87" s="13" t="e">
        <f t="array" ref="CA87">INDEX(Table5[subactivity], SMALL(IF(CA$2=Table5[activity], MATCH(ROW(Table5[activity]), ROW(Table5[activity]))), ROWS($BD$1:BX85)))</f>
        <v>#NUM!</v>
      </c>
      <c r="CB87" s="13" t="e">
        <f t="array" ref="CB87">INDEX(Table5[subactivity], SMALL(IF(CB$2=Table5[activity], MATCH(ROW(Table5[activity]), ROW(Table5[activity]))), ROWS($BD$1:BY85)))</f>
        <v>#NUM!</v>
      </c>
      <c r="CC87" s="13" t="e">
        <f t="array" ref="CC87">INDEX(Table5[subactivity], SMALL(IF(CC$2=Table5[activity], MATCH(ROW(Table5[activity]), ROW(Table5[activity]))), ROWS($BD$1:BZ85)))</f>
        <v>#NUM!</v>
      </c>
      <c r="CD87" s="13" t="e">
        <f t="array" ref="CD87">INDEX(Table5[subactivity], SMALL(IF(CD$2=Table5[activity], MATCH(ROW(Table5[activity]), ROW(Table5[activity]))), ROWS($BD$1:CA85)))</f>
        <v>#NUM!</v>
      </c>
      <c r="CE87" s="13" t="e">
        <f t="array" ref="CE87">INDEX(Table5[subactivity], SMALL(IF(CE$2=Table5[activity], MATCH(ROW(Table5[activity]), ROW(Table5[activity]))), ROWS($BD$1:CB85)))</f>
        <v>#NUM!</v>
      </c>
      <c r="CF87" s="13" t="e">
        <f t="array" ref="CF87">INDEX(Table5[subactivity], SMALL(IF(CF$2=Table5[activity], MATCH(ROW(Table5[activity]), ROW(Table5[activity]))), ROWS($BD$1:CC85)))</f>
        <v>#NUM!</v>
      </c>
      <c r="CG87" s="13" t="e">
        <f t="array" ref="CG87">INDEX(Table5[subactivity], SMALL(IF(CG$2=Table5[activity], MATCH(ROW(Table5[activity]), ROW(Table5[activity]))), ROWS($BD$1:CD85)))</f>
        <v>#NUM!</v>
      </c>
      <c r="CH87" s="13" t="e">
        <f t="array" ref="CH87">INDEX(Table5[subactivity], SMALL(IF(CH$2=Table5[activity], MATCH(ROW(Table5[activity]), ROW(Table5[activity]))), ROWS($BD$1:CE85)))</f>
        <v>#NUM!</v>
      </c>
      <c r="CI87" s="13" t="e">
        <f t="array" ref="CI87">INDEX(Table5[subactivity], SMALL(IF(CI$2=Table5[activity], MATCH(ROW(Table5[activity]), ROW(Table5[activity]))), ROWS($BD$1:CF85)))</f>
        <v>#NUM!</v>
      </c>
      <c r="CJ87" s="13" t="e">
        <f t="array" ref="CJ87">INDEX(Table5[subactivity], SMALL(IF(CJ$2=Table5[activity], MATCH(ROW(Table5[activity]), ROW(Table5[activity]))), ROWS($BD$1:CG85)))</f>
        <v>#NUM!</v>
      </c>
      <c r="CK87" s="13" t="e">
        <f t="array" ref="CK87">INDEX(Table5[subactivity], SMALL(IF(CK$2=Table5[activity], MATCH(ROW(Table5[activity]), ROW(Table5[activity]))), ROWS($BD$1:CH85)))</f>
        <v>#NUM!</v>
      </c>
      <c r="CL87" s="13" t="e">
        <f t="array" ref="CL87">INDEX(Table5[subactivity], SMALL(IF(CL$2=Table5[activity], MATCH(ROW(Table5[activity]), ROW(Table5[activity]))), ROWS($BD$1:CI85)))</f>
        <v>#NUM!</v>
      </c>
      <c r="CM87" s="13" t="e">
        <f t="array" ref="CM87">INDEX(Table5[subactivity], SMALL(IF(CM$2=Table5[activity], MATCH(ROW(Table5[activity]), ROW(Table5[activity]))), ROWS($BD$1:CJ85)))</f>
        <v>#NUM!</v>
      </c>
      <c r="CN87" s="13" t="e">
        <f t="array" ref="CN87">INDEX(Table5[subactivity], SMALL(IF(CN$2=Table5[activity], MATCH(ROW(Table5[activity]), ROW(Table5[activity]))), ROWS($BD$1:CK85)))</f>
        <v>#NUM!</v>
      </c>
      <c r="CO87" s="13" t="e">
        <f t="array" ref="CO87">INDEX(Table5[subactivity], SMALL(IF(CO$2=Table5[activity], MATCH(ROW(Table5[activity]), ROW(Table5[activity]))), ROWS($BD$1:CL85)))</f>
        <v>#NUM!</v>
      </c>
      <c r="CP87" s="13" t="e">
        <f t="array" ref="CP87">INDEX(Table5[subactivity], SMALL(IF(CP$2=Table5[activity], MATCH(ROW(Table5[activity]), ROW(Table5[activity]))), ROWS($BD$1:CM85)))</f>
        <v>#NUM!</v>
      </c>
      <c r="EB87" s="13" t="s">
        <v>185</v>
      </c>
      <c r="EC87" s="13" t="s">
        <v>185</v>
      </c>
      <c r="EE87" s="13" t="e">
        <f t="array" ref="EE87">INDEX(Table9[subaccount], SMALL(IF(EE$2=Table9[account], MATCH(ROW(Table9[account]), ROW(Table9[account]))), ROWS($EB$1:EB85)))</f>
        <v>#NUM!</v>
      </c>
      <c r="EF87" s="13" t="e">
        <f t="array" ref="EF87">INDEX(Table9[subaccount], SMALL(IF(EF$2=Table9[account], MATCH(ROW(Table9[account]), ROW(Table9[account]))), ROWS($EB$1:EC85)))</f>
        <v>#NUM!</v>
      </c>
      <c r="EG87" s="13" t="e">
        <f t="array" ref="EG87">INDEX(Table9[subaccount], SMALL(IF(EG$2=Table9[account], MATCH(ROW(Table9[account]), ROW(Table9[account]))), ROWS($EB$1:ED85)))</f>
        <v>#NUM!</v>
      </c>
      <c r="EH87" s="13" t="e">
        <f t="array" ref="EH87">INDEX(Table9[subaccount], SMALL(IF(EH$2=Table9[account], MATCH(ROW(Table9[account]), ROW(Table9[account]))), ROWS($EB$1:EE85)))</f>
        <v>#NUM!</v>
      </c>
      <c r="EI87" s="13" t="e">
        <f t="array" ref="EI87">INDEX(Table9[subaccount], SMALL(IF(EI$2=Table9[account], MATCH(ROW(Table9[account]), ROW(Table9[account]))), ROWS($EB$1:EF85)))</f>
        <v>#NUM!</v>
      </c>
      <c r="EJ87" s="13" t="e">
        <f t="array" ref="EJ87">INDEX(Table9[subaccount], SMALL(IF(EJ$2=Table9[account], MATCH(ROW(Table9[account]), ROW(Table9[account]))), ROWS($EB$1:EG85)))</f>
        <v>#NUM!</v>
      </c>
      <c r="EK87" s="13" t="e">
        <f t="array" ref="EK87">INDEX(Table9[subaccount], SMALL(IF(EK$2=Table9[account], MATCH(ROW(Table9[account]), ROW(Table9[account]))), ROWS($EB$1:EH85)))</f>
        <v>#NUM!</v>
      </c>
      <c r="EL87" s="13" t="e">
        <f t="array" ref="EL87">INDEX(Table9[subaccount], SMALL(IF(EL$2=Table9[account], MATCH(ROW(Table9[account]), ROW(Table9[account]))), ROWS($EB$1:EI85)))</f>
        <v>#NUM!</v>
      </c>
      <c r="EM87" s="13" t="e">
        <f t="array" ref="EM87">INDEX(Table9[subaccount], SMALL(IF(EM$2=Table9[account], MATCH(ROW(Table9[account]), ROW(Table9[account]))), ROWS($EB$1:EJ85)))</f>
        <v>#NUM!</v>
      </c>
      <c r="EN87" s="13" t="e">
        <f t="array" ref="EN87">INDEX(Table9[subaccount], SMALL(IF(EN$2=Table9[account], MATCH(ROW(Table9[account]), ROW(Table9[account]))), ROWS($EB$1:EK85)))</f>
        <v>#NUM!</v>
      </c>
      <c r="EO87" s="13" t="e">
        <f t="array" ref="EO87">INDEX(Table9[subaccount], SMALL(IF(EO$2=Table9[account], MATCH(ROW(Table9[account]), ROW(Table9[account]))), ROWS($EB$1:EL85)))</f>
        <v>#NUM!</v>
      </c>
      <c r="EP87" s="13" t="e">
        <f t="array" ref="EP87">INDEX(Table9[subaccount], SMALL(IF(EP$2=Table9[account], MATCH(ROW(Table9[account]), ROW(Table9[account]))), ROWS($EB$1:EM85)))</f>
        <v>#NUM!</v>
      </c>
      <c r="EQ87" s="13" t="e">
        <f t="array" ref="EQ87">INDEX(Table9[subaccount], SMALL(IF(EQ$2=Table9[account], MATCH(ROW(Table9[account]), ROW(Table9[account]))), ROWS($EB$1:EN85)))</f>
        <v>#NUM!</v>
      </c>
      <c r="ER87" s="13" t="e">
        <f t="array" ref="ER87">INDEX(Table9[subaccount], SMALL(IF(ER$2=Table9[account], MATCH(ROW(Table9[account]), ROW(Table9[account]))), ROWS($EB$1:EO85)))</f>
        <v>#NUM!</v>
      </c>
      <c r="ES87" s="13" t="e">
        <f t="array" ref="ES87">INDEX(Table9[subaccount], SMALL(IF(ES$2=Table9[account], MATCH(ROW(Table9[account]), ROW(Table9[account]))), ROWS($EB$1:EP85)))</f>
        <v>#NUM!</v>
      </c>
      <c r="ET87" s="13" t="e">
        <f t="array" ref="ET87">INDEX(Table9[subaccount], SMALL(IF(ET$2=Table9[account], MATCH(ROW(Table9[account]), ROW(Table9[account]))), ROWS($EB$1:EQ85)))</f>
        <v>#NUM!</v>
      </c>
      <c r="EU87" s="13" t="e">
        <f t="array" ref="EU87">INDEX(Table9[subaccount], SMALL(IF(EU$2=Table9[account], MATCH(ROW(Table9[account]), ROW(Table9[account]))), ROWS($EB$1:ER85)))</f>
        <v>#NUM!</v>
      </c>
      <c r="EV87" s="13" t="e">
        <f t="array" ref="EV87">INDEX(Table9[subaccount], SMALL(IF(EV$2=Table9[account], MATCH(ROW(Table9[account]), ROW(Table9[account]))), ROWS($EB$1:ES85)))</f>
        <v>#NUM!</v>
      </c>
      <c r="EW87" s="13" t="e">
        <f t="array" ref="EW87">INDEX(Table9[subaccount], SMALL(IF(EW$2=Table9[account], MATCH(ROW(Table9[account]), ROW(Table9[account]))), ROWS($EB$1:ET85)))</f>
        <v>#NUM!</v>
      </c>
      <c r="EX87" s="13" t="e">
        <f t="array" ref="EX87">INDEX(Table9[subaccount], SMALL(IF(EX$2=Table9[account], MATCH(ROW(Table9[account]), ROW(Table9[account]))), ROWS($EB$1:EU85)))</f>
        <v>#NUM!</v>
      </c>
      <c r="EY87" s="13" t="e">
        <f t="array" ref="EY87">INDEX(Table9[subaccount], SMALL(IF(EY$2=Table9[account], MATCH(ROW(Table9[account]), ROW(Table9[account]))), ROWS($EB$1:EV85)))</f>
        <v>#NUM!</v>
      </c>
      <c r="EZ87" s="13" t="e">
        <f t="array" ref="EZ87">INDEX(Table9[subaccount], SMALL(IF(EZ$2=Table9[account], MATCH(ROW(Table9[account]), ROW(Table9[account]))), ROWS($EB$1:EW85)))</f>
        <v>#NUM!</v>
      </c>
      <c r="FA87" s="13" t="e">
        <f t="array" ref="FA87">INDEX(Table9[subaccount], SMALL(IF(FA$2=Table9[account], MATCH(ROW(Table9[account]), ROW(Table9[account]))), ROWS($EB$1:EX85)))</f>
        <v>#NUM!</v>
      </c>
      <c r="FB87" s="13" t="e">
        <f t="array" ref="FB87">INDEX(Table9[subaccount], SMALL(IF(FB$2=Table9[account], MATCH(ROW(Table9[account]), ROW(Table9[account]))), ROWS($EB$1:EY85)))</f>
        <v>#NUM!</v>
      </c>
      <c r="FC87" s="13" t="e">
        <f t="array" ref="FC87">INDEX(Table9[subaccount], SMALL(IF(FC$2=Table9[account], MATCH(ROW(Table9[account]), ROW(Table9[account]))), ROWS($EB$1:EZ85)))</f>
        <v>#NUM!</v>
      </c>
      <c r="FD87" s="13" t="e">
        <f t="array" ref="FD87">INDEX(Table9[subaccount], SMALL(IF(FD$2=Table9[account], MATCH(ROW(Table9[account]), ROW(Table9[account]))), ROWS($EB$1:FA85)))</f>
        <v>#NUM!</v>
      </c>
      <c r="FE87" s="13" t="e">
        <f t="array" ref="FE87">INDEX(Table9[subaccount], SMALL(IF(FE$2=Table9[account], MATCH(ROW(Table9[account]), ROW(Table9[account]))), ROWS($EB$1:FB85)))</f>
        <v>#NUM!</v>
      </c>
      <c r="FF87" s="13" t="e">
        <f t="array" ref="FF87">INDEX(Table9[subaccount], SMALL(IF(FF$2=Table9[account], MATCH(ROW(Table9[account]), ROW(Table9[account]))), ROWS($EB$1:FC85)))</f>
        <v>#NUM!</v>
      </c>
      <c r="FG87" s="13" t="e">
        <f t="array" ref="FG87">INDEX(Table9[subaccount], SMALL(IF(FG$2=Table9[account], MATCH(ROW(Table9[account]), ROW(Table9[account]))), ROWS($EB$1:FD85)))</f>
        <v>#NUM!</v>
      </c>
      <c r="FH87" s="13" t="e">
        <f t="array" ref="FH87">INDEX(Table9[subaccount], SMALL(IF(FH$2=Table9[account], MATCH(ROW(Table9[account]), ROW(Table9[account]))), ROWS($EB$1:FE85)))</f>
        <v>#NUM!</v>
      </c>
      <c r="FI87" s="13" t="e">
        <f t="array" ref="FI87">INDEX(Table9[subaccount], SMALL(IF(FI$2=Table9[account], MATCH(ROW(Table9[account]), ROW(Table9[account]))), ROWS($EB$1:FF85)))</f>
        <v>#NUM!</v>
      </c>
      <c r="FJ87" s="13" t="e">
        <f t="array" ref="FJ87">INDEX(Table9[subaccount], SMALL(IF(FJ$2=Table9[account], MATCH(ROW(Table9[account]), ROW(Table9[account]))), ROWS($EB$1:FG85)))</f>
        <v>#NUM!</v>
      </c>
      <c r="FK87" s="13" t="e">
        <f t="array" ref="FK87">INDEX(Table9[subaccount], SMALL(IF(FK$2=Table9[account], MATCH(ROW(Table9[account]), ROW(Table9[account]))), ROWS($EB$1:FH85)))</f>
        <v>#NUM!</v>
      </c>
      <c r="FL87" s="13" t="e">
        <f t="array" ref="FL87">INDEX(Table9[subaccount], SMALL(IF(FL$2=Table9[account], MATCH(ROW(Table9[account]), ROW(Table9[account]))), ROWS($EB$1:FI85)))</f>
        <v>#NUM!</v>
      </c>
      <c r="FM87" s="13" t="e">
        <f t="array" ref="FM87">INDEX(Table9[subaccount], SMALL(IF(FM$2=Table9[account], MATCH(ROW(Table9[account]), ROW(Table9[account]))), ROWS($EB$1:FJ85)))</f>
        <v>#NUM!</v>
      </c>
      <c r="FN87" s="13" t="e">
        <f t="array" ref="FN87">INDEX(Table9[subaccount], SMALL(IF(FN$2=Table9[account], MATCH(ROW(Table9[account]), ROW(Table9[account]))), ROWS($EB$1:FK85)))</f>
        <v>#NUM!</v>
      </c>
      <c r="FO87" s="13" t="e">
        <f t="array" ref="FO87">INDEX(Table9[subaccount], SMALL(IF(FO$2=Table9[account], MATCH(ROW(Table9[account]), ROW(Table9[account]))), ROWS($EB$1:FL85)))</f>
        <v>#NUM!</v>
      </c>
      <c r="FP87" s="13" t="e">
        <f t="array" ref="FP87">INDEX(Table9[subaccount], SMALL(IF(FP$2=Table9[account], MATCH(ROW(Table9[account]), ROW(Table9[account]))), ROWS($EB$1:FM85)))</f>
        <v>#NUM!</v>
      </c>
      <c r="FQ87" s="13" t="e">
        <f t="array" ref="FQ87">INDEX(Table9[subaccount], SMALL(IF(FQ$2=Table9[account], MATCH(ROW(Table9[account]), ROW(Table9[account]))), ROWS($EB$1:FN85)))</f>
        <v>#NUM!</v>
      </c>
      <c r="FR87" s="13" t="e">
        <f t="array" ref="FR87">INDEX(Table9[subaccount], SMALL(IF(FR$2=Table9[account], MATCH(ROW(Table9[account]), ROW(Table9[account]))), ROWS($EB$1:FO85)))</f>
        <v>#NUM!</v>
      </c>
      <c r="FS87" s="13" t="e">
        <f t="array" ref="FS87">INDEX(Table9[subaccount], SMALL(IF(FS$2=Table9[account], MATCH(ROW(Table9[account]), ROW(Table9[account]))), ROWS($EB$1:FP85)))</f>
        <v>#NUM!</v>
      </c>
      <c r="FT87" s="13" t="e">
        <f t="array" ref="FT87">INDEX(Table9[subaccount], SMALL(IF(FT$2=Table9[account], MATCH(ROW(Table9[account]), ROW(Table9[account]))), ROWS($EB$1:FQ85)))</f>
        <v>#NUM!</v>
      </c>
      <c r="FU87" s="13" t="e">
        <f t="array" ref="FU87">INDEX(Table9[subaccount], SMALL(IF(FU$2=Table9[account], MATCH(ROW(Table9[account]), ROW(Table9[account]))), ROWS($EB$1:FR85)))</f>
        <v>#NUM!</v>
      </c>
      <c r="FV87" s="13" t="e">
        <f t="array" ref="FV87">INDEX(Table9[subaccount], SMALL(IF(FV$2=Table9[account], MATCH(ROW(Table9[account]), ROW(Table9[account]))), ROWS($EB$1:FS85)))</f>
        <v>#NUM!</v>
      </c>
      <c r="FW87" s="13" t="e">
        <f t="array" ref="FW87">INDEX(Table9[subaccount], SMALL(IF(FW$2=Table9[account], MATCH(ROW(Table9[account]), ROW(Table9[account]))), ROWS($EB$1:FT85)))</f>
        <v>#NUM!</v>
      </c>
      <c r="FX87" s="13" t="e">
        <f t="array" ref="FX87">INDEX(Table9[subaccount], SMALL(IF(FX$2=Table9[account], MATCH(ROW(Table9[account]), ROW(Table9[account]))), ROWS($EB$1:FU85)))</f>
        <v>#NUM!</v>
      </c>
      <c r="FY87" s="13" t="e">
        <f t="array" ref="FY87">INDEX(Table9[subaccount], SMALL(IF(FY$2=Table9[account], MATCH(ROW(Table9[account]), ROW(Table9[account]))), ROWS($EB$1:FV85)))</f>
        <v>#NUM!</v>
      </c>
      <c r="FZ87" s="13" t="e">
        <f t="array" ref="FZ87">INDEX(Table9[subaccount], SMALL(IF(FZ$2=Table9[account], MATCH(ROW(Table9[account]), ROW(Table9[account]))), ROWS($EB$1:FW85)))</f>
        <v>#NUM!</v>
      </c>
      <c r="GA87" s="13" t="e">
        <f t="array" ref="GA87">INDEX(Table9[subaccount], SMALL(IF(GA$2=Table9[account], MATCH(ROW(Table9[account]), ROW(Table9[account]))), ROWS($EB$1:FX85)))</f>
        <v>#NUM!</v>
      </c>
      <c r="GB87" s="13" t="e">
        <f t="array" ref="GB87">INDEX(Table9[subaccount], SMALL(IF(GB$2=Table9[account], MATCH(ROW(Table9[account]), ROW(Table9[account]))), ROWS($EB$1:FY85)))</f>
        <v>#NUM!</v>
      </c>
      <c r="GC87" s="13" t="e">
        <f t="array" ref="GC87">INDEX(Table9[subaccount], SMALL(IF(GC$2=Table9[account], MATCH(ROW(Table9[account]), ROW(Table9[account]))), ROWS($EB$1:FZ85)))</f>
        <v>#NUM!</v>
      </c>
      <c r="GD87" s="13" t="e">
        <f t="array" ref="GD87">INDEX(Table9[subaccount], SMALL(IF(GD$2=Table9[account], MATCH(ROW(Table9[account]), ROW(Table9[account]))), ROWS($EB$1:GA85)))</f>
        <v>#NUM!</v>
      </c>
      <c r="GE87" s="13" t="e">
        <f t="array" ref="GE87">INDEX(Table9[subaccount], SMALL(IF(GE$2=Table9[account], MATCH(ROW(Table9[account]), ROW(Table9[account]))), ROWS($EB$1:GB85)))</f>
        <v>#NUM!</v>
      </c>
      <c r="GF87" s="13" t="e">
        <f t="array" ref="GF87">INDEX(Table9[subaccount], SMALL(IF(GF$2=Table9[account], MATCH(ROW(Table9[account]), ROW(Table9[account]))), ROWS($EB$1:GC85)))</f>
        <v>#NUM!</v>
      </c>
      <c r="GG87" s="13" t="e">
        <f t="array" ref="GG87">INDEX(Table9[subaccount], SMALL(IF(GG$2=Table9[account], MATCH(ROW(Table9[account]), ROW(Table9[account]))), ROWS($EB$1:GD85)))</f>
        <v>#NUM!</v>
      </c>
      <c r="GH87" s="13" t="e">
        <f t="array" ref="GH87">INDEX(Table9[subaccount], SMALL(IF(GH$2=Table9[account], MATCH(ROW(Table9[account]), ROW(Table9[account]))), ROWS($EB$1:GE85)))</f>
        <v>#NUM!</v>
      </c>
      <c r="GI87" s="13" t="e">
        <f t="array" ref="GI87">INDEX(Table9[subaccount], SMALL(IF(GI$2=Table9[account], MATCH(ROW(Table9[account]), ROW(Table9[account]))), ROWS($EB$1:GF85)))</f>
        <v>#NUM!</v>
      </c>
      <c r="GJ87" s="13" t="e">
        <f t="array" ref="GJ87">INDEX(Table9[subaccount], SMALL(IF(GJ$2=Table9[account], MATCH(ROW(Table9[account]), ROW(Table9[account]))), ROWS($EB$1:GG85)))</f>
        <v>#NUM!</v>
      </c>
      <c r="GK87" s="13" t="e">
        <f t="array" ref="GK87">INDEX(Table9[subaccount], SMALL(IF(GK$2=Table9[account], MATCH(ROW(Table9[account]), ROW(Table9[account]))), ROWS($EB$1:GH85)))</f>
        <v>#NUM!</v>
      </c>
      <c r="GL87" s="13" t="e">
        <f t="array" ref="GL87">INDEX(Table9[subaccount], SMALL(IF(GL$2=Table9[account], MATCH(ROW(Table9[account]), ROW(Table9[account]))), ROWS($EB$1:GI85)))</f>
        <v>#NUM!</v>
      </c>
      <c r="GM87" s="13" t="e">
        <f t="array" ref="GM87">INDEX(Table9[subaccount], SMALL(IF(GM$2=Table9[account], MATCH(ROW(Table9[account]), ROW(Table9[account]))), ROWS($EB$1:GJ85)))</f>
        <v>#NUM!</v>
      </c>
      <c r="GN87" s="13" t="e">
        <f t="array" ref="GN87">INDEX(Table9[subaccount], SMALL(IF(GN$2=Table9[account], MATCH(ROW(Table9[account]), ROW(Table9[account]))), ROWS($EB$1:GK85)))</f>
        <v>#NUM!</v>
      </c>
      <c r="GO87" s="13" t="e">
        <f t="array" ref="GO87">INDEX(Table9[subaccount], SMALL(IF(GO$2=Table9[account], MATCH(ROW(Table9[account]), ROW(Table9[account]))), ROWS($EB$1:GL85)))</f>
        <v>#NUM!</v>
      </c>
      <c r="GP87" s="13" t="e">
        <f t="array" ref="GP87">INDEX(Table9[subaccount], SMALL(IF(GP$2=Table9[account], MATCH(ROW(Table9[account]), ROW(Table9[account]))), ROWS($EB$1:GM85)))</f>
        <v>#NUM!</v>
      </c>
      <c r="GQ87" s="13" t="e">
        <f t="array" ref="GQ87">INDEX(Table9[subaccount], SMALL(IF(GQ$2=Table9[account], MATCH(ROW(Table9[account]), ROW(Table9[account]))), ROWS($EB$1:GN85)))</f>
        <v>#NUM!</v>
      </c>
      <c r="GR87" s="13" t="e">
        <f t="array" ref="GR87">INDEX(Table9[subaccount], SMALL(IF(GR$2=Table9[account], MATCH(ROW(Table9[account]), ROW(Table9[account]))), ROWS($EB$1:GO85)))</f>
        <v>#NUM!</v>
      </c>
      <c r="GY87" s="13"/>
      <c r="GZ87" s="13"/>
      <c r="HA87" s="13"/>
      <c r="HC87" s="13" t="s">
        <v>420</v>
      </c>
      <c r="HD87" s="13" t="s">
        <v>525</v>
      </c>
      <c r="HF87" s="13" t="e">
        <f t="array" ref="HF87">INDEX(Table12[SKU], SMALL(IF(HF$2=Table12[Brand], MATCH(ROW(Table12[Brand]), ROW(Table12[Brand]))), ROWS($HC$1:HC85)))</f>
        <v>#NUM!</v>
      </c>
      <c r="HG87" s="13" t="e">
        <f t="array" ref="HG87">INDEX(Table12[SKU], SMALL(IF(HG$2=Table12[Brand], MATCH(ROW(Table12[Brand]), ROW(Table12[Brand]))), ROWS($HC$1:HD85)))</f>
        <v>#NUM!</v>
      </c>
      <c r="HH87" s="13" t="e">
        <f t="array" ref="HH87">INDEX(Table12[SKU], SMALL(IF(HH$2=Table12[Brand], MATCH(ROW(Table12[Brand]), ROW(Table12[Brand]))), ROWS($HC$1:HE85)))</f>
        <v>#NUM!</v>
      </c>
      <c r="HI87" s="13" t="e">
        <f t="array" ref="HI87">INDEX(Table12[SKU], SMALL(IF(HI$2=Table12[Brand], MATCH(ROW(Table12[Brand]), ROW(Table12[Brand]))), ROWS($HC$1:HF85)))</f>
        <v>#NUM!</v>
      </c>
      <c r="HJ87" s="13" t="e">
        <f t="array" ref="HJ87">INDEX(Table12[SKU], SMALL(IF(HJ$2=Table12[Brand], MATCH(ROW(Table12[Brand]), ROW(Table12[Brand]))), ROWS($HC$1:HG85)))</f>
        <v>#NUM!</v>
      </c>
      <c r="HK87" s="13" t="e">
        <f t="array" ref="HK87">INDEX(Table12[SKU], SMALL(IF(HK$2=Table12[Brand], MATCH(ROW(Table12[Brand]), ROW(Table12[Brand]))), ROWS($HC$1:HH85)))</f>
        <v>#NUM!</v>
      </c>
      <c r="HL87" s="13" t="e">
        <f t="array" ref="HL87">INDEX(Table12[SKU], SMALL(IF(HL$2=Table12[Brand], MATCH(ROW(Table12[Brand]), ROW(Table12[Brand]))), ROWS($HC$1:HI85)))</f>
        <v>#NUM!</v>
      </c>
      <c r="HM87" s="13" t="e">
        <f t="array" ref="HM87">INDEX(Table12[SKU], SMALL(IF(HM$2=Table12[Brand], MATCH(ROW(Table12[Brand]), ROW(Table12[Brand]))), ROWS($HC$1:HJ85)))</f>
        <v>#NUM!</v>
      </c>
      <c r="HN87" s="13" t="e">
        <f t="array" ref="HN87">INDEX(Table12[SKU], SMALL(IF(HN$2=Table12[Brand], MATCH(ROW(Table12[Brand]), ROW(Table12[Brand]))), ROWS($HC$1:HK85)))</f>
        <v>#NUM!</v>
      </c>
      <c r="HO87" s="13" t="e">
        <f t="array" ref="HO87">INDEX(Table12[SKU], SMALL(IF(HO$2=Table12[Brand], MATCH(ROW(Table12[Brand]), ROW(Table12[Brand]))), ROWS($HC$1:HL85)))</f>
        <v>#NUM!</v>
      </c>
      <c r="HP87" s="13" t="e">
        <f t="array" ref="HP87">INDEX(Table12[SKU], SMALL(IF(HP$2=Table12[Brand], MATCH(ROW(Table12[Brand]), ROW(Table12[Brand]))), ROWS($HC$1:HM85)))</f>
        <v>#NUM!</v>
      </c>
      <c r="HQ87" s="13" t="e">
        <f t="array" ref="HQ87">INDEX(Table12[SKU], SMALL(IF(HQ$2=Table12[Brand], MATCH(ROW(Table12[Brand]), ROW(Table12[Brand]))), ROWS($HC$1:HN85)))</f>
        <v>#NUM!</v>
      </c>
      <c r="HR87" s="13" t="e">
        <f t="array" ref="HR87">INDEX(Table12[SKU], SMALL(IF(HR$2=Table12[Brand], MATCH(ROW(Table12[Brand]), ROW(Table12[Brand]))), ROWS($HC$1:HO85)))</f>
        <v>#NUM!</v>
      </c>
      <c r="HS87" s="13" t="e">
        <f t="array" ref="HS87">INDEX(Table12[SKU], SMALL(IF(HS$2=Table12[Brand], MATCH(ROW(Table12[Brand]), ROW(Table12[Brand]))), ROWS($HC$1:HP85)))</f>
        <v>#NUM!</v>
      </c>
      <c r="HT87" s="13" t="e">
        <f t="array" ref="HT87">INDEX(Table12[SKU], SMALL(IF(HT$2=Table12[Brand], MATCH(ROW(Table12[Brand]), ROW(Table12[Brand]))), ROWS($HC$1:HQ85)))</f>
        <v>#NUM!</v>
      </c>
      <c r="HU87" s="13" t="e">
        <f t="array" ref="HU87">INDEX(Table12[SKU], SMALL(IF(HU$2=Table12[Brand], MATCH(ROW(Table12[Brand]), ROW(Table12[Brand]))), ROWS($HC$1:HR85)))</f>
        <v>#NUM!</v>
      </c>
      <c r="HV87" s="13" t="e">
        <f t="array" ref="HV87">INDEX(Table12[SKU], SMALL(IF(HV$2=Table12[Brand], MATCH(ROW(Table12[Brand]), ROW(Table12[Brand]))), ROWS($HC$1:HS85)))</f>
        <v>#NUM!</v>
      </c>
      <c r="HW87" s="13" t="e">
        <f t="array" ref="HW87">INDEX(Table12[SKU], SMALL(IF(HW$2=Table12[Brand], MATCH(ROW(Table12[Brand]), ROW(Table12[Brand]))), ROWS($HC$1:HT85)))</f>
        <v>#NUM!</v>
      </c>
      <c r="HX87" s="13" t="e">
        <f t="array" ref="HX87">INDEX(Table12[SKU], SMALL(IF(HX$2=Table12[Brand], MATCH(ROW(Table12[Brand]), ROW(Table12[Brand]))), ROWS($HC$1:HU85)))</f>
        <v>#NUM!</v>
      </c>
      <c r="HY87" s="13" t="e">
        <f t="array" ref="HY87">INDEX(Table12[SKU], SMALL(IF(HY$2=Table12[Brand], MATCH(ROW(Table12[Brand]), ROW(Table12[Brand]))), ROWS($HC$1:HV85)))</f>
        <v>#NUM!</v>
      </c>
      <c r="HZ87" s="13" t="e">
        <f t="array" ref="HZ87">INDEX(Table12[SKU], SMALL(IF(HZ$2=Table12[Brand], MATCH(ROW(Table12[Brand]), ROW(Table12[Brand]))), ROWS($HC$1:HW85)))</f>
        <v>#NUM!</v>
      </c>
      <c r="IA87" s="13" t="e">
        <f t="array" ref="IA87">INDEX(Table12[SKU], SMALL(IF(IA$2=Table12[Brand], MATCH(ROW(Table12[Brand]), ROW(Table12[Brand]))), ROWS($HC$1:HX85)))</f>
        <v>#NUM!</v>
      </c>
      <c r="IB87" s="13" t="e">
        <f t="array" ref="IB87">INDEX(Table12[SKU], SMALL(IF(IB$2=Table12[Brand], MATCH(ROW(Table12[Brand]), ROW(Table12[Brand]))), ROWS($HC$1:HY85)))</f>
        <v>#NUM!</v>
      </c>
      <c r="IC87" s="13" t="e">
        <f t="array" ref="IC87">INDEX(Table12[SKU], SMALL(IF(IC$2=Table12[Brand], MATCH(ROW(Table12[Brand]), ROW(Table12[Brand]))), ROWS($HC$1:HZ85)))</f>
        <v>#NUM!</v>
      </c>
      <c r="ID87" s="13" t="e">
        <f t="array" ref="ID87">INDEX(Table12[SKU], SMALL(IF(ID$2=Table12[Brand], MATCH(ROW(Table12[Brand]), ROW(Table12[Brand]))), ROWS($HC$1:IA85)))</f>
        <v>#NUM!</v>
      </c>
      <c r="IE87" s="13" t="e">
        <f t="array" ref="IE87">INDEX(Table12[SKU], SMALL(IF(IE$2=Table12[Brand], MATCH(ROW(Table12[Brand]), ROW(Table12[Brand]))), ROWS($HC$1:IB85)))</f>
        <v>#NUM!</v>
      </c>
      <c r="IF87" s="13" t="e">
        <f t="array" ref="IF87">INDEX(Table12[SKU], SMALL(IF(IF$2=Table12[Brand], MATCH(ROW(Table12[Brand]), ROW(Table12[Brand]))), ROWS($HC$1:IC85)))</f>
        <v>#NUM!</v>
      </c>
      <c r="IG87" s="13" t="e">
        <f t="array" ref="IG87">INDEX(Table12[SKU], SMALL(IF(IG$2=Table12[Brand], MATCH(ROW(Table12[Brand]), ROW(Table12[Brand]))), ROWS($HC$1:ID85)))</f>
        <v>#NUM!</v>
      </c>
      <c r="IH87" s="13" t="e">
        <f t="array" ref="IH87">INDEX(Table12[SKU], SMALL(IF(IH$2=Table12[Brand], MATCH(ROW(Table12[Brand]), ROW(Table12[Brand]))), ROWS($HC$1:IE85)))</f>
        <v>#NUM!</v>
      </c>
      <c r="II87" s="13" t="e">
        <f t="array" ref="II87">INDEX(Table12[SKU], SMALL(IF(II$2=Table12[Brand], MATCH(ROW(Table12[Brand]), ROW(Table12[Brand]))), ROWS($HC$1:IF85)))</f>
        <v>#NUM!</v>
      </c>
      <c r="IJ87" s="13" t="e">
        <f t="array" ref="IJ87">INDEX(Table12[SKU], SMALL(IF(IJ$2=Table12[Brand], MATCH(ROW(Table12[Brand]), ROW(Table12[Brand]))), ROWS($HC$1:IG85)))</f>
        <v>#NUM!</v>
      </c>
      <c r="IL87" t="s">
        <v>420</v>
      </c>
      <c r="IM87" t="s">
        <v>525</v>
      </c>
      <c r="IN87" s="13">
        <f t="shared" si="1"/>
        <v>0</v>
      </c>
    </row>
    <row r="88" spans="33:248">
      <c r="AG88" s="2" t="s">
        <v>125</v>
      </c>
      <c r="AH88" s="3" t="s">
        <v>74</v>
      </c>
      <c r="AJ88" s="13" t="e" cm="1">
        <f t="array" ref="AJ88">INDEX(Table4[activity], SMALL(IF(AJ$2=Table4[subcategory], MATCH(ROW(Table4[subcategory]), ROW(Table4[subcategory]))), ROWS($AG$1:AG86)))</f>
        <v>#NUM!</v>
      </c>
      <c r="AK88" s="13" t="e" cm="1">
        <f t="array" ref="AK88">INDEX(Table4[activity], SMALL(IF(AK$2=Table4[subcategory], MATCH(ROW(Table4[subcategory]), ROW(Table4[subcategory]))), ROWS($AG$1:AH86)))</f>
        <v>#NUM!</v>
      </c>
      <c r="AL88" s="13" t="e" cm="1">
        <f t="array" ref="AL88">INDEX(Table4[activity], SMALL(IF(AL$2=Table4[subcategory], MATCH(ROW(Table4[subcategory]), ROW(Table4[subcategory]))), ROWS($AG$1:AI86)))</f>
        <v>#NUM!</v>
      </c>
      <c r="AM88" s="13" t="e" cm="1">
        <f t="array" ref="AM88">INDEX(Table4[activity], SMALL(IF(AM$2=Table4[subcategory], MATCH(ROW(Table4[subcategory]), ROW(Table4[subcategory]))), ROWS($AG$1:AJ86)))</f>
        <v>#NUM!</v>
      </c>
      <c r="AN88" s="13" t="e" cm="1">
        <f t="array" ref="AN88">INDEX(Table4[activity], SMALL(IF(AN$2=Table4[subcategory], MATCH(ROW(Table4[subcategory]), ROW(Table4[subcategory]))), ROWS($AG$1:AK86)))</f>
        <v>#NUM!</v>
      </c>
      <c r="AO88" s="13" t="e" cm="1">
        <f t="array" ref="AO88">INDEX(Table4[activity], SMALL(IF(AO$2=Table4[subcategory], MATCH(ROW(Table4[subcategory]), ROW(Table4[subcategory]))), ROWS($AG$1:AL86)))</f>
        <v>#NUM!</v>
      </c>
      <c r="AP88" s="13" t="e" cm="1">
        <f t="array" ref="AP88">INDEX(Table4[activity], SMALL(IF(AP$2=Table4[subcategory], MATCH(ROW(Table4[subcategory]), ROW(Table4[subcategory]))), ROWS($AG$1:AM86)))</f>
        <v>#NUM!</v>
      </c>
      <c r="AQ88" s="13" t="e" cm="1">
        <f t="array" ref="AQ88">INDEX(Table4[activity], SMALL(IF(AQ$2=Table4[subcategory], MATCH(ROW(Table4[subcategory]), ROW(Table4[subcategory]))), ROWS($AG$1:AN86)))</f>
        <v>#NUM!</v>
      </c>
      <c r="AR88" s="13" t="e" cm="1">
        <f t="array" ref="AR88">INDEX(Table4[activity], SMALL(IF(AR$2=Table4[subcategory], MATCH(ROW(Table4[subcategory]), ROW(Table4[subcategory]))), ROWS($AG$1:AO86)))</f>
        <v>#NUM!</v>
      </c>
      <c r="AS88" s="13" t="e" cm="1">
        <f t="array" ref="AS88">INDEX(Table4[activity], SMALL(IF(AS$2=Table4[subcategory], MATCH(ROW(Table4[subcategory]), ROW(Table4[subcategory]))), ROWS($AG$1:AP86)))</f>
        <v>#NUM!</v>
      </c>
      <c r="AT88" s="13" t="e" cm="1">
        <f t="array" ref="AT88">INDEX(Table4[activity], SMALL(IF(AT$2=Table4[subcategory], MATCH(ROW(Table4[subcategory]), ROW(Table4[subcategory]))), ROWS($AG$1:AQ86)))</f>
        <v>#NUM!</v>
      </c>
      <c r="AU88" s="13" t="e" cm="1">
        <f t="array" ref="AU88">INDEX(Table4[activity], SMALL(IF(AU$2=Table4[subcategory], MATCH(ROW(Table4[subcategory]), ROW(Table4[subcategory]))), ROWS($AG$1:AR86)))</f>
        <v>#NUM!</v>
      </c>
      <c r="AV88" s="13" t="e" cm="1">
        <f t="array" ref="AV88">INDEX(Table4[activity], SMALL(IF(AV$2=Table4[subcategory], MATCH(ROW(Table4[subcategory]), ROW(Table4[subcategory]))), ROWS($AG$1:AS86)))</f>
        <v>#NUM!</v>
      </c>
      <c r="AW88" s="13" t="e" cm="1">
        <f t="array" ref="AW88">INDEX(Table4[activity], SMALL(IF(AW$2=Table4[subcategory], MATCH(ROW(Table4[subcategory]), ROW(Table4[subcategory]))), ROWS($AG$1:AT86)))</f>
        <v>#NUM!</v>
      </c>
      <c r="AX88" s="13" t="e" cm="1">
        <f t="array" ref="AX88">INDEX(Table4[activity], SMALL(IF(AX$2=Table4[subcategory], MATCH(ROW(Table4[subcategory]), ROW(Table4[subcategory]))), ROWS($AG$1:AU86)))</f>
        <v>#NUM!</v>
      </c>
      <c r="AY88" s="13" t="e" cm="1">
        <f t="array" ref="AY88">INDEX(Table4[activity], SMALL(IF(AY$2=Table4[subcategory], MATCH(ROW(Table4[subcategory]), ROW(Table4[subcategory]))), ROWS($AG$1:AV86)))</f>
        <v>#NUM!</v>
      </c>
      <c r="AZ88" s="13" t="e" cm="1">
        <f t="array" ref="AZ88">INDEX(Table4[activity], SMALL(IF(AZ$2=Table4[subcategory], MATCH(ROW(Table4[subcategory]), ROW(Table4[subcategory]))), ROWS($AG$1:AW86)))</f>
        <v>#NUM!</v>
      </c>
      <c r="BA88" s="13" t="e" cm="1">
        <f t="array" ref="BA88">INDEX(Table4[activity], SMALL(IF(BA$2=Table4[subcategory], MATCH(ROW(Table4[subcategory]), ROW(Table4[subcategory]))), ROWS($AG$1:AX86)))</f>
        <v>#NUM!</v>
      </c>
      <c r="BB88" s="13" t="e" cm="1">
        <f t="array" ref="BB88">INDEX(Table4[activity], SMALL(IF(BB$2=Table4[subcategory], MATCH(ROW(Table4[subcategory]), ROW(Table4[subcategory]))), ROWS($AG$1:AY86)))</f>
        <v>#NUM!</v>
      </c>
      <c r="BD88" s="13" t="s">
        <v>94</v>
      </c>
      <c r="BE88" s="13" t="s">
        <v>95</v>
      </c>
      <c r="BG88" s="13" t="e">
        <f t="array" ref="BG88">INDEX(Table5[subactivity], SMALL(IF(BG$2=Table5[activity], MATCH(ROW(Table5[activity]), ROW(Table5[activity]))), ROWS($BD$1:BD86)))</f>
        <v>#NUM!</v>
      </c>
      <c r="BH88" s="13" t="e">
        <f t="array" ref="BH88">INDEX(Table5[subactivity], SMALL(IF(BH$2=Table5[activity], MATCH(ROW(Table5[activity]), ROW(Table5[activity]))), ROWS($BD$1:BE86)))</f>
        <v>#NUM!</v>
      </c>
      <c r="BI88" s="13" t="e">
        <f t="array" ref="BI88">INDEX(Table5[subactivity], SMALL(IF(BI$2=Table5[activity], MATCH(ROW(Table5[activity]), ROW(Table5[activity]))), ROWS($BD$1:BF86)))</f>
        <v>#NUM!</v>
      </c>
      <c r="BJ88" s="13" t="e">
        <f t="array" ref="BJ88">INDEX(Table5[subactivity], SMALL(IF(BJ$2=Table5[activity], MATCH(ROW(Table5[activity]), ROW(Table5[activity]))), ROWS($BD$1:BG86)))</f>
        <v>#NUM!</v>
      </c>
      <c r="BK88" s="13" t="e">
        <f t="array" ref="BK88">INDEX(Table5[subactivity], SMALL(IF(BK$2=Table5[activity], MATCH(ROW(Table5[activity]), ROW(Table5[activity]))), ROWS($BD$1:BH86)))</f>
        <v>#NUM!</v>
      </c>
      <c r="BL88" s="13" t="e">
        <f t="array" ref="BL88">INDEX(Table5[subactivity], SMALL(IF(BL$2=Table5[activity], MATCH(ROW(Table5[activity]), ROW(Table5[activity]))), ROWS($BD$1:BI86)))</f>
        <v>#NUM!</v>
      </c>
      <c r="BM88" s="13" t="e">
        <f t="array" ref="BM88">INDEX(Table5[subactivity], SMALL(IF(BM$2=Table5[activity], MATCH(ROW(Table5[activity]), ROW(Table5[activity]))), ROWS($BD$1:BJ86)))</f>
        <v>#NUM!</v>
      </c>
      <c r="BN88" s="13" t="e">
        <f t="array" ref="BN88">INDEX(Table5[subactivity], SMALL(IF(BN$2=Table5[activity], MATCH(ROW(Table5[activity]), ROW(Table5[activity]))), ROWS($BD$1:BK86)))</f>
        <v>#NUM!</v>
      </c>
      <c r="BO88" s="13" t="e">
        <f t="array" ref="BO88">INDEX(Table5[subactivity], SMALL(IF(BO$2=Table5[activity], MATCH(ROW(Table5[activity]), ROW(Table5[activity]))), ROWS($BD$1:BL86)))</f>
        <v>#NUM!</v>
      </c>
      <c r="BP88" s="13" t="e">
        <f t="array" ref="BP88">INDEX(Table5[subactivity], SMALL(IF(BP$2=Table5[activity], MATCH(ROW(Table5[activity]), ROW(Table5[activity]))), ROWS($BD$1:BM86)))</f>
        <v>#NUM!</v>
      </c>
      <c r="BQ88" s="13" t="e">
        <f t="array" ref="BQ88">INDEX(Table5[subactivity], SMALL(IF(BQ$2=Table5[activity], MATCH(ROW(Table5[activity]), ROW(Table5[activity]))), ROWS($BD$1:BN86)))</f>
        <v>#NUM!</v>
      </c>
      <c r="BR88" s="13" t="e">
        <f t="array" ref="BR88">INDEX(Table5[subactivity], SMALL(IF(BR$2=Table5[activity], MATCH(ROW(Table5[activity]), ROW(Table5[activity]))), ROWS($BD$1:BO86)))</f>
        <v>#NUM!</v>
      </c>
      <c r="BS88" s="13" t="e">
        <f t="array" ref="BS88">INDEX(Table5[subactivity], SMALL(IF(BS$2=Table5[activity], MATCH(ROW(Table5[activity]), ROW(Table5[activity]))), ROWS($BD$1:BP86)))</f>
        <v>#NUM!</v>
      </c>
      <c r="BT88" s="13" t="e">
        <f t="array" ref="BT88">INDEX(Table5[subactivity], SMALL(IF(BT$2=Table5[activity], MATCH(ROW(Table5[activity]), ROW(Table5[activity]))), ROWS($BD$1:BQ86)))</f>
        <v>#NUM!</v>
      </c>
      <c r="BU88" s="13" t="e">
        <f t="array" ref="BU88">INDEX(Table5[subactivity], SMALL(IF(BU$2=Table5[activity], MATCH(ROW(Table5[activity]), ROW(Table5[activity]))), ROWS($BD$1:BR86)))</f>
        <v>#NUM!</v>
      </c>
      <c r="BV88" s="13" t="e">
        <f t="array" ref="BV88">INDEX(Table5[subactivity], SMALL(IF(BV$2=Table5[activity], MATCH(ROW(Table5[activity]), ROW(Table5[activity]))), ROWS($BD$1:BS86)))</f>
        <v>#NUM!</v>
      </c>
      <c r="BW88" s="13" t="e">
        <f t="array" ref="BW88">INDEX(Table5[subactivity], SMALL(IF(BW$2=Table5[activity], MATCH(ROW(Table5[activity]), ROW(Table5[activity]))), ROWS($BD$1:BT86)))</f>
        <v>#NUM!</v>
      </c>
      <c r="BX88" s="13" t="e">
        <f t="array" ref="BX88">INDEX(Table5[subactivity], SMALL(IF(BX$2=Table5[activity], MATCH(ROW(Table5[activity]), ROW(Table5[activity]))), ROWS($BD$1:BU86)))</f>
        <v>#NUM!</v>
      </c>
      <c r="BY88" s="13" t="e">
        <f t="array" ref="BY88">INDEX(Table5[subactivity], SMALL(IF(BY$2=Table5[activity], MATCH(ROW(Table5[activity]), ROW(Table5[activity]))), ROWS($BD$1:BV86)))</f>
        <v>#NUM!</v>
      </c>
      <c r="BZ88" s="13" t="e">
        <f t="array" ref="BZ88">INDEX(Table5[subactivity], SMALL(IF(BZ$2=Table5[activity], MATCH(ROW(Table5[activity]), ROW(Table5[activity]))), ROWS($BD$1:BW86)))</f>
        <v>#NUM!</v>
      </c>
      <c r="CA88" s="13" t="e">
        <f t="array" ref="CA88">INDEX(Table5[subactivity], SMALL(IF(CA$2=Table5[activity], MATCH(ROW(Table5[activity]), ROW(Table5[activity]))), ROWS($BD$1:BX86)))</f>
        <v>#NUM!</v>
      </c>
      <c r="CB88" s="13" t="e">
        <f t="array" ref="CB88">INDEX(Table5[subactivity], SMALL(IF(CB$2=Table5[activity], MATCH(ROW(Table5[activity]), ROW(Table5[activity]))), ROWS($BD$1:BY86)))</f>
        <v>#NUM!</v>
      </c>
      <c r="CC88" s="13" t="e">
        <f t="array" ref="CC88">INDEX(Table5[subactivity], SMALL(IF(CC$2=Table5[activity], MATCH(ROW(Table5[activity]), ROW(Table5[activity]))), ROWS($BD$1:BZ86)))</f>
        <v>#NUM!</v>
      </c>
      <c r="CD88" s="13" t="e">
        <f t="array" ref="CD88">INDEX(Table5[subactivity], SMALL(IF(CD$2=Table5[activity], MATCH(ROW(Table5[activity]), ROW(Table5[activity]))), ROWS($BD$1:CA86)))</f>
        <v>#NUM!</v>
      </c>
      <c r="CE88" s="13" t="e">
        <f t="array" ref="CE88">INDEX(Table5[subactivity], SMALL(IF(CE$2=Table5[activity], MATCH(ROW(Table5[activity]), ROW(Table5[activity]))), ROWS($BD$1:CB86)))</f>
        <v>#NUM!</v>
      </c>
      <c r="CF88" s="13" t="e">
        <f t="array" ref="CF88">INDEX(Table5[subactivity], SMALL(IF(CF$2=Table5[activity], MATCH(ROW(Table5[activity]), ROW(Table5[activity]))), ROWS($BD$1:CC86)))</f>
        <v>#NUM!</v>
      </c>
      <c r="CG88" s="13" t="e">
        <f t="array" ref="CG88">INDEX(Table5[subactivity], SMALL(IF(CG$2=Table5[activity], MATCH(ROW(Table5[activity]), ROW(Table5[activity]))), ROWS($BD$1:CD86)))</f>
        <v>#NUM!</v>
      </c>
      <c r="CH88" s="13" t="e">
        <f t="array" ref="CH88">INDEX(Table5[subactivity], SMALL(IF(CH$2=Table5[activity], MATCH(ROW(Table5[activity]), ROW(Table5[activity]))), ROWS($BD$1:CE86)))</f>
        <v>#NUM!</v>
      </c>
      <c r="CI88" s="13" t="e">
        <f t="array" ref="CI88">INDEX(Table5[subactivity], SMALL(IF(CI$2=Table5[activity], MATCH(ROW(Table5[activity]), ROW(Table5[activity]))), ROWS($BD$1:CF86)))</f>
        <v>#NUM!</v>
      </c>
      <c r="CJ88" s="13" t="e">
        <f t="array" ref="CJ88">INDEX(Table5[subactivity], SMALL(IF(CJ$2=Table5[activity], MATCH(ROW(Table5[activity]), ROW(Table5[activity]))), ROWS($BD$1:CG86)))</f>
        <v>#NUM!</v>
      </c>
      <c r="CK88" s="13" t="e">
        <f t="array" ref="CK88">INDEX(Table5[subactivity], SMALL(IF(CK$2=Table5[activity], MATCH(ROW(Table5[activity]), ROW(Table5[activity]))), ROWS($BD$1:CH86)))</f>
        <v>#NUM!</v>
      </c>
      <c r="CL88" s="13" t="e">
        <f t="array" ref="CL88">INDEX(Table5[subactivity], SMALL(IF(CL$2=Table5[activity], MATCH(ROW(Table5[activity]), ROW(Table5[activity]))), ROWS($BD$1:CI86)))</f>
        <v>#NUM!</v>
      </c>
      <c r="CM88" s="13" t="e">
        <f t="array" ref="CM88">INDEX(Table5[subactivity], SMALL(IF(CM$2=Table5[activity], MATCH(ROW(Table5[activity]), ROW(Table5[activity]))), ROWS($BD$1:CJ86)))</f>
        <v>#NUM!</v>
      </c>
      <c r="CN88" s="13" t="e">
        <f t="array" ref="CN88">INDEX(Table5[subactivity], SMALL(IF(CN$2=Table5[activity], MATCH(ROW(Table5[activity]), ROW(Table5[activity]))), ROWS($BD$1:CK86)))</f>
        <v>#NUM!</v>
      </c>
      <c r="CO88" s="13" t="e">
        <f t="array" ref="CO88">INDEX(Table5[subactivity], SMALL(IF(CO$2=Table5[activity], MATCH(ROW(Table5[activity]), ROW(Table5[activity]))), ROWS($BD$1:CL86)))</f>
        <v>#NUM!</v>
      </c>
      <c r="CP88" s="13" t="e">
        <f t="array" ref="CP88">INDEX(Table5[subactivity], SMALL(IF(CP$2=Table5[activity], MATCH(ROW(Table5[activity]), ROW(Table5[activity]))), ROWS($BD$1:CM86)))</f>
        <v>#NUM!</v>
      </c>
      <c r="EB88" s="13" t="s">
        <v>186</v>
      </c>
      <c r="EC88" s="13" t="s">
        <v>186</v>
      </c>
      <c r="EE88" s="13" t="e">
        <f t="array" ref="EE88">INDEX(Table9[subaccount], SMALL(IF(EE$2=Table9[account], MATCH(ROW(Table9[account]), ROW(Table9[account]))), ROWS($EB$1:EB86)))</f>
        <v>#NUM!</v>
      </c>
      <c r="EF88" s="13" t="e">
        <f t="array" ref="EF88">INDEX(Table9[subaccount], SMALL(IF(EF$2=Table9[account], MATCH(ROW(Table9[account]), ROW(Table9[account]))), ROWS($EB$1:EC86)))</f>
        <v>#NUM!</v>
      </c>
      <c r="EG88" s="13" t="e">
        <f t="array" ref="EG88">INDEX(Table9[subaccount], SMALL(IF(EG$2=Table9[account], MATCH(ROW(Table9[account]), ROW(Table9[account]))), ROWS($EB$1:ED86)))</f>
        <v>#NUM!</v>
      </c>
      <c r="EH88" s="13" t="e">
        <f t="array" ref="EH88">INDEX(Table9[subaccount], SMALL(IF(EH$2=Table9[account], MATCH(ROW(Table9[account]), ROW(Table9[account]))), ROWS($EB$1:EE86)))</f>
        <v>#NUM!</v>
      </c>
      <c r="EI88" s="13" t="e">
        <f t="array" ref="EI88">INDEX(Table9[subaccount], SMALL(IF(EI$2=Table9[account], MATCH(ROW(Table9[account]), ROW(Table9[account]))), ROWS($EB$1:EF86)))</f>
        <v>#NUM!</v>
      </c>
      <c r="EJ88" s="13" t="e">
        <f t="array" ref="EJ88">INDEX(Table9[subaccount], SMALL(IF(EJ$2=Table9[account], MATCH(ROW(Table9[account]), ROW(Table9[account]))), ROWS($EB$1:EG86)))</f>
        <v>#NUM!</v>
      </c>
      <c r="EK88" s="13" t="e">
        <f t="array" ref="EK88">INDEX(Table9[subaccount], SMALL(IF(EK$2=Table9[account], MATCH(ROW(Table9[account]), ROW(Table9[account]))), ROWS($EB$1:EH86)))</f>
        <v>#NUM!</v>
      </c>
      <c r="EL88" s="13" t="e">
        <f t="array" ref="EL88">INDEX(Table9[subaccount], SMALL(IF(EL$2=Table9[account], MATCH(ROW(Table9[account]), ROW(Table9[account]))), ROWS($EB$1:EI86)))</f>
        <v>#NUM!</v>
      </c>
      <c r="EM88" s="13" t="e">
        <f t="array" ref="EM88">INDEX(Table9[subaccount], SMALL(IF(EM$2=Table9[account], MATCH(ROW(Table9[account]), ROW(Table9[account]))), ROWS($EB$1:EJ86)))</f>
        <v>#NUM!</v>
      </c>
      <c r="EN88" s="13" t="e">
        <f t="array" ref="EN88">INDEX(Table9[subaccount], SMALL(IF(EN$2=Table9[account], MATCH(ROW(Table9[account]), ROW(Table9[account]))), ROWS($EB$1:EK86)))</f>
        <v>#NUM!</v>
      </c>
      <c r="EO88" s="13" t="e">
        <f t="array" ref="EO88">INDEX(Table9[subaccount], SMALL(IF(EO$2=Table9[account], MATCH(ROW(Table9[account]), ROW(Table9[account]))), ROWS($EB$1:EL86)))</f>
        <v>#NUM!</v>
      </c>
      <c r="EP88" s="13" t="e">
        <f t="array" ref="EP88">INDEX(Table9[subaccount], SMALL(IF(EP$2=Table9[account], MATCH(ROW(Table9[account]), ROW(Table9[account]))), ROWS($EB$1:EM86)))</f>
        <v>#NUM!</v>
      </c>
      <c r="EQ88" s="13" t="e">
        <f t="array" ref="EQ88">INDEX(Table9[subaccount], SMALL(IF(EQ$2=Table9[account], MATCH(ROW(Table9[account]), ROW(Table9[account]))), ROWS($EB$1:EN86)))</f>
        <v>#NUM!</v>
      </c>
      <c r="ER88" s="13" t="e">
        <f t="array" ref="ER88">INDEX(Table9[subaccount], SMALL(IF(ER$2=Table9[account], MATCH(ROW(Table9[account]), ROW(Table9[account]))), ROWS($EB$1:EO86)))</f>
        <v>#NUM!</v>
      </c>
      <c r="ES88" s="13" t="e">
        <f t="array" ref="ES88">INDEX(Table9[subaccount], SMALL(IF(ES$2=Table9[account], MATCH(ROW(Table9[account]), ROW(Table9[account]))), ROWS($EB$1:EP86)))</f>
        <v>#NUM!</v>
      </c>
      <c r="ET88" s="13" t="e">
        <f t="array" ref="ET88">INDEX(Table9[subaccount], SMALL(IF(ET$2=Table9[account], MATCH(ROW(Table9[account]), ROW(Table9[account]))), ROWS($EB$1:EQ86)))</f>
        <v>#NUM!</v>
      </c>
      <c r="EU88" s="13" t="e">
        <f t="array" ref="EU88">INDEX(Table9[subaccount], SMALL(IF(EU$2=Table9[account], MATCH(ROW(Table9[account]), ROW(Table9[account]))), ROWS($EB$1:ER86)))</f>
        <v>#NUM!</v>
      </c>
      <c r="EV88" s="13" t="e">
        <f t="array" ref="EV88">INDEX(Table9[subaccount], SMALL(IF(EV$2=Table9[account], MATCH(ROW(Table9[account]), ROW(Table9[account]))), ROWS($EB$1:ES86)))</f>
        <v>#NUM!</v>
      </c>
      <c r="EW88" s="13" t="e">
        <f t="array" ref="EW88">INDEX(Table9[subaccount], SMALL(IF(EW$2=Table9[account], MATCH(ROW(Table9[account]), ROW(Table9[account]))), ROWS($EB$1:ET86)))</f>
        <v>#NUM!</v>
      </c>
      <c r="EX88" s="13" t="e">
        <f t="array" ref="EX88">INDEX(Table9[subaccount], SMALL(IF(EX$2=Table9[account], MATCH(ROW(Table9[account]), ROW(Table9[account]))), ROWS($EB$1:EU86)))</f>
        <v>#NUM!</v>
      </c>
      <c r="EY88" s="13" t="e">
        <f t="array" ref="EY88">INDEX(Table9[subaccount], SMALL(IF(EY$2=Table9[account], MATCH(ROW(Table9[account]), ROW(Table9[account]))), ROWS($EB$1:EV86)))</f>
        <v>#NUM!</v>
      </c>
      <c r="EZ88" s="13" t="e">
        <f t="array" ref="EZ88">INDEX(Table9[subaccount], SMALL(IF(EZ$2=Table9[account], MATCH(ROW(Table9[account]), ROW(Table9[account]))), ROWS($EB$1:EW86)))</f>
        <v>#NUM!</v>
      </c>
      <c r="FA88" s="13" t="e">
        <f t="array" ref="FA88">INDEX(Table9[subaccount], SMALL(IF(FA$2=Table9[account], MATCH(ROW(Table9[account]), ROW(Table9[account]))), ROWS($EB$1:EX86)))</f>
        <v>#NUM!</v>
      </c>
      <c r="FB88" s="13" t="e">
        <f t="array" ref="FB88">INDEX(Table9[subaccount], SMALL(IF(FB$2=Table9[account], MATCH(ROW(Table9[account]), ROW(Table9[account]))), ROWS($EB$1:EY86)))</f>
        <v>#NUM!</v>
      </c>
      <c r="FC88" s="13" t="e">
        <f t="array" ref="FC88">INDEX(Table9[subaccount], SMALL(IF(FC$2=Table9[account], MATCH(ROW(Table9[account]), ROW(Table9[account]))), ROWS($EB$1:EZ86)))</f>
        <v>#NUM!</v>
      </c>
      <c r="FD88" s="13" t="e">
        <f t="array" ref="FD88">INDEX(Table9[subaccount], SMALL(IF(FD$2=Table9[account], MATCH(ROW(Table9[account]), ROW(Table9[account]))), ROWS($EB$1:FA86)))</f>
        <v>#NUM!</v>
      </c>
      <c r="FE88" s="13" t="e">
        <f t="array" ref="FE88">INDEX(Table9[subaccount], SMALL(IF(FE$2=Table9[account], MATCH(ROW(Table9[account]), ROW(Table9[account]))), ROWS($EB$1:FB86)))</f>
        <v>#NUM!</v>
      </c>
      <c r="FF88" s="13" t="e">
        <f t="array" ref="FF88">INDEX(Table9[subaccount], SMALL(IF(FF$2=Table9[account], MATCH(ROW(Table9[account]), ROW(Table9[account]))), ROWS($EB$1:FC86)))</f>
        <v>#NUM!</v>
      </c>
      <c r="FG88" s="13" t="e">
        <f t="array" ref="FG88">INDEX(Table9[subaccount], SMALL(IF(FG$2=Table9[account], MATCH(ROW(Table9[account]), ROW(Table9[account]))), ROWS($EB$1:FD86)))</f>
        <v>#NUM!</v>
      </c>
      <c r="FH88" s="13" t="e">
        <f t="array" ref="FH88">INDEX(Table9[subaccount], SMALL(IF(FH$2=Table9[account], MATCH(ROW(Table9[account]), ROW(Table9[account]))), ROWS($EB$1:FE86)))</f>
        <v>#NUM!</v>
      </c>
      <c r="FI88" s="13" t="e">
        <f t="array" ref="FI88">INDEX(Table9[subaccount], SMALL(IF(FI$2=Table9[account], MATCH(ROW(Table9[account]), ROW(Table9[account]))), ROWS($EB$1:FF86)))</f>
        <v>#NUM!</v>
      </c>
      <c r="FJ88" s="13" t="e">
        <f t="array" ref="FJ88">INDEX(Table9[subaccount], SMALL(IF(FJ$2=Table9[account], MATCH(ROW(Table9[account]), ROW(Table9[account]))), ROWS($EB$1:FG86)))</f>
        <v>#NUM!</v>
      </c>
      <c r="FK88" s="13" t="e">
        <f t="array" ref="FK88">INDEX(Table9[subaccount], SMALL(IF(FK$2=Table9[account], MATCH(ROW(Table9[account]), ROW(Table9[account]))), ROWS($EB$1:FH86)))</f>
        <v>#NUM!</v>
      </c>
      <c r="FL88" s="13" t="e">
        <f t="array" ref="FL88">INDEX(Table9[subaccount], SMALL(IF(FL$2=Table9[account], MATCH(ROW(Table9[account]), ROW(Table9[account]))), ROWS($EB$1:FI86)))</f>
        <v>#NUM!</v>
      </c>
      <c r="FM88" s="13" t="e">
        <f t="array" ref="FM88">INDEX(Table9[subaccount], SMALL(IF(FM$2=Table9[account], MATCH(ROW(Table9[account]), ROW(Table9[account]))), ROWS($EB$1:FJ86)))</f>
        <v>#NUM!</v>
      </c>
      <c r="FN88" s="13" t="e">
        <f t="array" ref="FN88">INDEX(Table9[subaccount], SMALL(IF(FN$2=Table9[account], MATCH(ROW(Table9[account]), ROW(Table9[account]))), ROWS($EB$1:FK86)))</f>
        <v>#NUM!</v>
      </c>
      <c r="FO88" s="13" t="e">
        <f t="array" ref="FO88">INDEX(Table9[subaccount], SMALL(IF(FO$2=Table9[account], MATCH(ROW(Table9[account]), ROW(Table9[account]))), ROWS($EB$1:FL86)))</f>
        <v>#NUM!</v>
      </c>
      <c r="FP88" s="13" t="e">
        <f t="array" ref="FP88">INDEX(Table9[subaccount], SMALL(IF(FP$2=Table9[account], MATCH(ROW(Table9[account]), ROW(Table9[account]))), ROWS($EB$1:FM86)))</f>
        <v>#NUM!</v>
      </c>
      <c r="FQ88" s="13" t="e">
        <f t="array" ref="FQ88">INDEX(Table9[subaccount], SMALL(IF(FQ$2=Table9[account], MATCH(ROW(Table9[account]), ROW(Table9[account]))), ROWS($EB$1:FN86)))</f>
        <v>#NUM!</v>
      </c>
      <c r="FR88" s="13" t="e">
        <f t="array" ref="FR88">INDEX(Table9[subaccount], SMALL(IF(FR$2=Table9[account], MATCH(ROW(Table9[account]), ROW(Table9[account]))), ROWS($EB$1:FO86)))</f>
        <v>#NUM!</v>
      </c>
      <c r="FS88" s="13" t="e">
        <f t="array" ref="FS88">INDEX(Table9[subaccount], SMALL(IF(FS$2=Table9[account], MATCH(ROW(Table9[account]), ROW(Table9[account]))), ROWS($EB$1:FP86)))</f>
        <v>#NUM!</v>
      </c>
      <c r="FT88" s="13" t="e">
        <f t="array" ref="FT88">INDEX(Table9[subaccount], SMALL(IF(FT$2=Table9[account], MATCH(ROW(Table9[account]), ROW(Table9[account]))), ROWS($EB$1:FQ86)))</f>
        <v>#NUM!</v>
      </c>
      <c r="FU88" s="13" t="e">
        <f t="array" ref="FU88">INDEX(Table9[subaccount], SMALL(IF(FU$2=Table9[account], MATCH(ROW(Table9[account]), ROW(Table9[account]))), ROWS($EB$1:FR86)))</f>
        <v>#NUM!</v>
      </c>
      <c r="FV88" s="13" t="e">
        <f t="array" ref="FV88">INDEX(Table9[subaccount], SMALL(IF(FV$2=Table9[account], MATCH(ROW(Table9[account]), ROW(Table9[account]))), ROWS($EB$1:FS86)))</f>
        <v>#NUM!</v>
      </c>
      <c r="FW88" s="13" t="e">
        <f t="array" ref="FW88">INDEX(Table9[subaccount], SMALL(IF(FW$2=Table9[account], MATCH(ROW(Table9[account]), ROW(Table9[account]))), ROWS($EB$1:FT86)))</f>
        <v>#NUM!</v>
      </c>
      <c r="FX88" s="13" t="e">
        <f t="array" ref="FX88">INDEX(Table9[subaccount], SMALL(IF(FX$2=Table9[account], MATCH(ROW(Table9[account]), ROW(Table9[account]))), ROWS($EB$1:FU86)))</f>
        <v>#NUM!</v>
      </c>
      <c r="FY88" s="13" t="e">
        <f t="array" ref="FY88">INDEX(Table9[subaccount], SMALL(IF(FY$2=Table9[account], MATCH(ROW(Table9[account]), ROW(Table9[account]))), ROWS($EB$1:FV86)))</f>
        <v>#NUM!</v>
      </c>
      <c r="FZ88" s="13" t="e">
        <f t="array" ref="FZ88">INDEX(Table9[subaccount], SMALL(IF(FZ$2=Table9[account], MATCH(ROW(Table9[account]), ROW(Table9[account]))), ROWS($EB$1:FW86)))</f>
        <v>#NUM!</v>
      </c>
      <c r="GA88" s="13" t="e">
        <f t="array" ref="GA88">INDEX(Table9[subaccount], SMALL(IF(GA$2=Table9[account], MATCH(ROW(Table9[account]), ROW(Table9[account]))), ROWS($EB$1:FX86)))</f>
        <v>#NUM!</v>
      </c>
      <c r="GB88" s="13" t="e">
        <f t="array" ref="GB88">INDEX(Table9[subaccount], SMALL(IF(GB$2=Table9[account], MATCH(ROW(Table9[account]), ROW(Table9[account]))), ROWS($EB$1:FY86)))</f>
        <v>#NUM!</v>
      </c>
      <c r="GC88" s="13" t="e">
        <f t="array" ref="GC88">INDEX(Table9[subaccount], SMALL(IF(GC$2=Table9[account], MATCH(ROW(Table9[account]), ROW(Table9[account]))), ROWS($EB$1:FZ86)))</f>
        <v>#NUM!</v>
      </c>
      <c r="GD88" s="13" t="e">
        <f t="array" ref="GD88">INDEX(Table9[subaccount], SMALL(IF(GD$2=Table9[account], MATCH(ROW(Table9[account]), ROW(Table9[account]))), ROWS($EB$1:GA86)))</f>
        <v>#NUM!</v>
      </c>
      <c r="GE88" s="13" t="e">
        <f t="array" ref="GE88">INDEX(Table9[subaccount], SMALL(IF(GE$2=Table9[account], MATCH(ROW(Table9[account]), ROW(Table9[account]))), ROWS($EB$1:GB86)))</f>
        <v>#NUM!</v>
      </c>
      <c r="GF88" s="13" t="e">
        <f t="array" ref="GF88">INDEX(Table9[subaccount], SMALL(IF(GF$2=Table9[account], MATCH(ROW(Table9[account]), ROW(Table9[account]))), ROWS($EB$1:GC86)))</f>
        <v>#NUM!</v>
      </c>
      <c r="GG88" s="13" t="e">
        <f t="array" ref="GG88">INDEX(Table9[subaccount], SMALL(IF(GG$2=Table9[account], MATCH(ROW(Table9[account]), ROW(Table9[account]))), ROWS($EB$1:GD86)))</f>
        <v>#NUM!</v>
      </c>
      <c r="GH88" s="13" t="e">
        <f t="array" ref="GH88">INDEX(Table9[subaccount], SMALL(IF(GH$2=Table9[account], MATCH(ROW(Table9[account]), ROW(Table9[account]))), ROWS($EB$1:GE86)))</f>
        <v>#NUM!</v>
      </c>
      <c r="GI88" s="13" t="e">
        <f t="array" ref="GI88">INDEX(Table9[subaccount], SMALL(IF(GI$2=Table9[account], MATCH(ROW(Table9[account]), ROW(Table9[account]))), ROWS($EB$1:GF86)))</f>
        <v>#NUM!</v>
      </c>
      <c r="GJ88" s="13" t="e">
        <f t="array" ref="GJ88">INDEX(Table9[subaccount], SMALL(IF(GJ$2=Table9[account], MATCH(ROW(Table9[account]), ROW(Table9[account]))), ROWS($EB$1:GG86)))</f>
        <v>#NUM!</v>
      </c>
      <c r="GK88" s="13" t="e">
        <f t="array" ref="GK88">INDEX(Table9[subaccount], SMALL(IF(GK$2=Table9[account], MATCH(ROW(Table9[account]), ROW(Table9[account]))), ROWS($EB$1:GH86)))</f>
        <v>#NUM!</v>
      </c>
      <c r="GL88" s="13" t="e">
        <f t="array" ref="GL88">INDEX(Table9[subaccount], SMALL(IF(GL$2=Table9[account], MATCH(ROW(Table9[account]), ROW(Table9[account]))), ROWS($EB$1:GI86)))</f>
        <v>#NUM!</v>
      </c>
      <c r="GM88" s="13" t="e">
        <f t="array" ref="GM88">INDEX(Table9[subaccount], SMALL(IF(GM$2=Table9[account], MATCH(ROW(Table9[account]), ROW(Table9[account]))), ROWS($EB$1:GJ86)))</f>
        <v>#NUM!</v>
      </c>
      <c r="GN88" s="13" t="e">
        <f t="array" ref="GN88">INDEX(Table9[subaccount], SMALL(IF(GN$2=Table9[account], MATCH(ROW(Table9[account]), ROW(Table9[account]))), ROWS($EB$1:GK86)))</f>
        <v>#NUM!</v>
      </c>
      <c r="GO88" s="13" t="e">
        <f t="array" ref="GO88">INDEX(Table9[subaccount], SMALL(IF(GO$2=Table9[account], MATCH(ROW(Table9[account]), ROW(Table9[account]))), ROWS($EB$1:GL86)))</f>
        <v>#NUM!</v>
      </c>
      <c r="GP88" s="13" t="e">
        <f t="array" ref="GP88">INDEX(Table9[subaccount], SMALL(IF(GP$2=Table9[account], MATCH(ROW(Table9[account]), ROW(Table9[account]))), ROWS($EB$1:GM86)))</f>
        <v>#NUM!</v>
      </c>
      <c r="GQ88" s="13" t="e">
        <f t="array" ref="GQ88">INDEX(Table9[subaccount], SMALL(IF(GQ$2=Table9[account], MATCH(ROW(Table9[account]), ROW(Table9[account]))), ROWS($EB$1:GN86)))</f>
        <v>#NUM!</v>
      </c>
      <c r="GR88" s="13" t="e">
        <f t="array" ref="GR88">INDEX(Table9[subaccount], SMALL(IF(GR$2=Table9[account], MATCH(ROW(Table9[account]), ROW(Table9[account]))), ROWS($EB$1:GO86)))</f>
        <v>#NUM!</v>
      </c>
      <c r="GY88" s="13"/>
      <c r="GZ88" s="13"/>
      <c r="HA88" s="13"/>
      <c r="HC88" s="13" t="s">
        <v>420</v>
      </c>
      <c r="HD88" s="13" t="s">
        <v>526</v>
      </c>
      <c r="HF88" s="13" t="e">
        <f t="array" ref="HF88">INDEX(Table12[SKU], SMALL(IF(HF$2=Table12[Brand], MATCH(ROW(Table12[Brand]), ROW(Table12[Brand]))), ROWS($HC$1:HC86)))</f>
        <v>#NUM!</v>
      </c>
      <c r="HG88" s="13" t="e">
        <f t="array" ref="HG88">INDEX(Table12[SKU], SMALL(IF(HG$2=Table12[Brand], MATCH(ROW(Table12[Brand]), ROW(Table12[Brand]))), ROWS($HC$1:HD86)))</f>
        <v>#NUM!</v>
      </c>
      <c r="HH88" s="13" t="e">
        <f t="array" ref="HH88">INDEX(Table12[SKU], SMALL(IF(HH$2=Table12[Brand], MATCH(ROW(Table12[Brand]), ROW(Table12[Brand]))), ROWS($HC$1:HE86)))</f>
        <v>#NUM!</v>
      </c>
      <c r="HI88" s="13" t="e">
        <f t="array" ref="HI88">INDEX(Table12[SKU], SMALL(IF(HI$2=Table12[Brand], MATCH(ROW(Table12[Brand]), ROW(Table12[Brand]))), ROWS($HC$1:HF86)))</f>
        <v>#NUM!</v>
      </c>
      <c r="HJ88" s="13" t="e">
        <f t="array" ref="HJ88">INDEX(Table12[SKU], SMALL(IF(HJ$2=Table12[Brand], MATCH(ROW(Table12[Brand]), ROW(Table12[Brand]))), ROWS($HC$1:HG86)))</f>
        <v>#NUM!</v>
      </c>
      <c r="HK88" s="13" t="e">
        <f t="array" ref="HK88">INDEX(Table12[SKU], SMALL(IF(HK$2=Table12[Brand], MATCH(ROW(Table12[Brand]), ROW(Table12[Brand]))), ROWS($HC$1:HH86)))</f>
        <v>#NUM!</v>
      </c>
      <c r="HL88" s="13" t="e">
        <f t="array" ref="HL88">INDEX(Table12[SKU], SMALL(IF(HL$2=Table12[Brand], MATCH(ROW(Table12[Brand]), ROW(Table12[Brand]))), ROWS($HC$1:HI86)))</f>
        <v>#NUM!</v>
      </c>
      <c r="HM88" s="13" t="e">
        <f t="array" ref="HM88">INDEX(Table12[SKU], SMALL(IF(HM$2=Table12[Brand], MATCH(ROW(Table12[Brand]), ROW(Table12[Brand]))), ROWS($HC$1:HJ86)))</f>
        <v>#NUM!</v>
      </c>
      <c r="HN88" s="13" t="e">
        <f t="array" ref="HN88">INDEX(Table12[SKU], SMALL(IF(HN$2=Table12[Brand], MATCH(ROW(Table12[Brand]), ROW(Table12[Brand]))), ROWS($HC$1:HK86)))</f>
        <v>#NUM!</v>
      </c>
      <c r="HO88" s="13" t="e">
        <f t="array" ref="HO88">INDEX(Table12[SKU], SMALL(IF(HO$2=Table12[Brand], MATCH(ROW(Table12[Brand]), ROW(Table12[Brand]))), ROWS($HC$1:HL86)))</f>
        <v>#NUM!</v>
      </c>
      <c r="HP88" s="13" t="e">
        <f t="array" ref="HP88">INDEX(Table12[SKU], SMALL(IF(HP$2=Table12[Brand], MATCH(ROW(Table12[Brand]), ROW(Table12[Brand]))), ROWS($HC$1:HM86)))</f>
        <v>#NUM!</v>
      </c>
      <c r="HQ88" s="13" t="e">
        <f t="array" ref="HQ88">INDEX(Table12[SKU], SMALL(IF(HQ$2=Table12[Brand], MATCH(ROW(Table12[Brand]), ROW(Table12[Brand]))), ROWS($HC$1:HN86)))</f>
        <v>#NUM!</v>
      </c>
      <c r="HR88" s="13" t="e">
        <f t="array" ref="HR88">INDEX(Table12[SKU], SMALL(IF(HR$2=Table12[Brand], MATCH(ROW(Table12[Brand]), ROW(Table12[Brand]))), ROWS($HC$1:HO86)))</f>
        <v>#NUM!</v>
      </c>
      <c r="HS88" s="13" t="e">
        <f t="array" ref="HS88">INDEX(Table12[SKU], SMALL(IF(HS$2=Table12[Brand], MATCH(ROW(Table12[Brand]), ROW(Table12[Brand]))), ROWS($HC$1:HP86)))</f>
        <v>#NUM!</v>
      </c>
      <c r="HT88" s="13" t="e">
        <f t="array" ref="HT88">INDEX(Table12[SKU], SMALL(IF(HT$2=Table12[Brand], MATCH(ROW(Table12[Brand]), ROW(Table12[Brand]))), ROWS($HC$1:HQ86)))</f>
        <v>#NUM!</v>
      </c>
      <c r="HU88" s="13" t="e">
        <f t="array" ref="HU88">INDEX(Table12[SKU], SMALL(IF(HU$2=Table12[Brand], MATCH(ROW(Table12[Brand]), ROW(Table12[Brand]))), ROWS($HC$1:HR86)))</f>
        <v>#NUM!</v>
      </c>
      <c r="HV88" s="13" t="e">
        <f t="array" ref="HV88">INDEX(Table12[SKU], SMALL(IF(HV$2=Table12[Brand], MATCH(ROW(Table12[Brand]), ROW(Table12[Brand]))), ROWS($HC$1:HS86)))</f>
        <v>#NUM!</v>
      </c>
      <c r="HW88" s="13" t="e">
        <f t="array" ref="HW88">INDEX(Table12[SKU], SMALL(IF(HW$2=Table12[Brand], MATCH(ROW(Table12[Brand]), ROW(Table12[Brand]))), ROWS($HC$1:HT86)))</f>
        <v>#NUM!</v>
      </c>
      <c r="HX88" s="13" t="e">
        <f t="array" ref="HX88">INDEX(Table12[SKU], SMALL(IF(HX$2=Table12[Brand], MATCH(ROW(Table12[Brand]), ROW(Table12[Brand]))), ROWS($HC$1:HU86)))</f>
        <v>#NUM!</v>
      </c>
      <c r="HY88" s="13" t="e">
        <f t="array" ref="HY88">INDEX(Table12[SKU], SMALL(IF(HY$2=Table12[Brand], MATCH(ROW(Table12[Brand]), ROW(Table12[Brand]))), ROWS($HC$1:HV86)))</f>
        <v>#NUM!</v>
      </c>
      <c r="HZ88" s="13" t="e">
        <f t="array" ref="HZ88">INDEX(Table12[SKU], SMALL(IF(HZ$2=Table12[Brand], MATCH(ROW(Table12[Brand]), ROW(Table12[Brand]))), ROWS($HC$1:HW86)))</f>
        <v>#NUM!</v>
      </c>
      <c r="IA88" s="13" t="e">
        <f t="array" ref="IA88">INDEX(Table12[SKU], SMALL(IF(IA$2=Table12[Brand], MATCH(ROW(Table12[Brand]), ROW(Table12[Brand]))), ROWS($HC$1:HX86)))</f>
        <v>#NUM!</v>
      </c>
      <c r="IB88" s="13" t="e">
        <f t="array" ref="IB88">INDEX(Table12[SKU], SMALL(IF(IB$2=Table12[Brand], MATCH(ROW(Table12[Brand]), ROW(Table12[Brand]))), ROWS($HC$1:HY86)))</f>
        <v>#NUM!</v>
      </c>
      <c r="IC88" s="13" t="e">
        <f t="array" ref="IC88">INDEX(Table12[SKU], SMALL(IF(IC$2=Table12[Brand], MATCH(ROW(Table12[Brand]), ROW(Table12[Brand]))), ROWS($HC$1:HZ86)))</f>
        <v>#NUM!</v>
      </c>
      <c r="ID88" s="13" t="e">
        <f t="array" ref="ID88">INDEX(Table12[SKU], SMALL(IF(ID$2=Table12[Brand], MATCH(ROW(Table12[Brand]), ROW(Table12[Brand]))), ROWS($HC$1:IA86)))</f>
        <v>#NUM!</v>
      </c>
      <c r="IE88" s="13" t="e">
        <f t="array" ref="IE88">INDEX(Table12[SKU], SMALL(IF(IE$2=Table12[Brand], MATCH(ROW(Table12[Brand]), ROW(Table12[Brand]))), ROWS($HC$1:IB86)))</f>
        <v>#NUM!</v>
      </c>
      <c r="IF88" s="13" t="e">
        <f t="array" ref="IF88">INDEX(Table12[SKU], SMALL(IF(IF$2=Table12[Brand], MATCH(ROW(Table12[Brand]), ROW(Table12[Brand]))), ROWS($HC$1:IC86)))</f>
        <v>#NUM!</v>
      </c>
      <c r="IG88" s="13" t="e">
        <f t="array" ref="IG88">INDEX(Table12[SKU], SMALL(IF(IG$2=Table12[Brand], MATCH(ROW(Table12[Brand]), ROW(Table12[Brand]))), ROWS($HC$1:ID86)))</f>
        <v>#NUM!</v>
      </c>
      <c r="IH88" s="13" t="e">
        <f t="array" ref="IH88">INDEX(Table12[SKU], SMALL(IF(IH$2=Table12[Brand], MATCH(ROW(Table12[Brand]), ROW(Table12[Brand]))), ROWS($HC$1:IE86)))</f>
        <v>#NUM!</v>
      </c>
      <c r="II88" s="13" t="e">
        <f t="array" ref="II88">INDEX(Table12[SKU], SMALL(IF(II$2=Table12[Brand], MATCH(ROW(Table12[Brand]), ROW(Table12[Brand]))), ROWS($HC$1:IF86)))</f>
        <v>#NUM!</v>
      </c>
      <c r="IJ88" s="13" t="e">
        <f t="array" ref="IJ88">INDEX(Table12[SKU], SMALL(IF(IJ$2=Table12[Brand], MATCH(ROW(Table12[Brand]), ROW(Table12[Brand]))), ROWS($HC$1:IG86)))</f>
        <v>#NUM!</v>
      </c>
      <c r="IL88" t="s">
        <v>420</v>
      </c>
      <c r="IM88" t="s">
        <v>526</v>
      </c>
      <c r="IN88" s="13">
        <f t="shared" si="1"/>
        <v>0</v>
      </c>
    </row>
    <row r="89" spans="33:248">
      <c r="AG89" s="2" t="s">
        <v>125</v>
      </c>
      <c r="AH89" s="3" t="s">
        <v>594</v>
      </c>
      <c r="AJ89" s="13" t="e" cm="1">
        <f t="array" ref="AJ89">INDEX(Table4[activity], SMALL(IF(AJ$2=Table4[subcategory], MATCH(ROW(Table4[subcategory]), ROW(Table4[subcategory]))), ROWS($AG$1:AG87)))</f>
        <v>#NUM!</v>
      </c>
      <c r="AK89" s="13" t="e" cm="1">
        <f t="array" ref="AK89">INDEX(Table4[activity], SMALL(IF(AK$2=Table4[subcategory], MATCH(ROW(Table4[subcategory]), ROW(Table4[subcategory]))), ROWS($AG$1:AH87)))</f>
        <v>#NUM!</v>
      </c>
      <c r="AL89" s="13" t="e" cm="1">
        <f t="array" ref="AL89">INDEX(Table4[activity], SMALL(IF(AL$2=Table4[subcategory], MATCH(ROW(Table4[subcategory]), ROW(Table4[subcategory]))), ROWS($AG$1:AI87)))</f>
        <v>#NUM!</v>
      </c>
      <c r="AM89" s="13" t="e" cm="1">
        <f t="array" ref="AM89">INDEX(Table4[activity], SMALL(IF(AM$2=Table4[subcategory], MATCH(ROW(Table4[subcategory]), ROW(Table4[subcategory]))), ROWS($AG$1:AJ87)))</f>
        <v>#NUM!</v>
      </c>
      <c r="AN89" s="13" t="e" cm="1">
        <f t="array" ref="AN89">INDEX(Table4[activity], SMALL(IF(AN$2=Table4[subcategory], MATCH(ROW(Table4[subcategory]), ROW(Table4[subcategory]))), ROWS($AG$1:AK87)))</f>
        <v>#NUM!</v>
      </c>
      <c r="AO89" s="13" t="e" cm="1">
        <f t="array" ref="AO89">INDEX(Table4[activity], SMALL(IF(AO$2=Table4[subcategory], MATCH(ROW(Table4[subcategory]), ROW(Table4[subcategory]))), ROWS($AG$1:AL87)))</f>
        <v>#NUM!</v>
      </c>
      <c r="AP89" s="13" t="e" cm="1">
        <f t="array" ref="AP89">INDEX(Table4[activity], SMALL(IF(AP$2=Table4[subcategory], MATCH(ROW(Table4[subcategory]), ROW(Table4[subcategory]))), ROWS($AG$1:AM87)))</f>
        <v>#NUM!</v>
      </c>
      <c r="AQ89" s="13" t="e" cm="1">
        <f t="array" ref="AQ89">INDEX(Table4[activity], SMALL(IF(AQ$2=Table4[subcategory], MATCH(ROW(Table4[subcategory]), ROW(Table4[subcategory]))), ROWS($AG$1:AN87)))</f>
        <v>#NUM!</v>
      </c>
      <c r="AR89" s="13" t="e" cm="1">
        <f t="array" ref="AR89">INDEX(Table4[activity], SMALL(IF(AR$2=Table4[subcategory], MATCH(ROW(Table4[subcategory]), ROW(Table4[subcategory]))), ROWS($AG$1:AO87)))</f>
        <v>#NUM!</v>
      </c>
      <c r="AS89" s="13" t="e" cm="1">
        <f t="array" ref="AS89">INDEX(Table4[activity], SMALL(IF(AS$2=Table4[subcategory], MATCH(ROW(Table4[subcategory]), ROW(Table4[subcategory]))), ROWS($AG$1:AP87)))</f>
        <v>#NUM!</v>
      </c>
      <c r="AT89" s="13" t="e" cm="1">
        <f t="array" ref="AT89">INDEX(Table4[activity], SMALL(IF(AT$2=Table4[subcategory], MATCH(ROW(Table4[subcategory]), ROW(Table4[subcategory]))), ROWS($AG$1:AQ87)))</f>
        <v>#NUM!</v>
      </c>
      <c r="AU89" s="13" t="e" cm="1">
        <f t="array" ref="AU89">INDEX(Table4[activity], SMALL(IF(AU$2=Table4[subcategory], MATCH(ROW(Table4[subcategory]), ROW(Table4[subcategory]))), ROWS($AG$1:AR87)))</f>
        <v>#NUM!</v>
      </c>
      <c r="AV89" s="13" t="e" cm="1">
        <f t="array" ref="AV89">INDEX(Table4[activity], SMALL(IF(AV$2=Table4[subcategory], MATCH(ROW(Table4[subcategory]), ROW(Table4[subcategory]))), ROWS($AG$1:AS87)))</f>
        <v>#NUM!</v>
      </c>
      <c r="AW89" s="13" t="e" cm="1">
        <f t="array" ref="AW89">INDEX(Table4[activity], SMALL(IF(AW$2=Table4[subcategory], MATCH(ROW(Table4[subcategory]), ROW(Table4[subcategory]))), ROWS($AG$1:AT87)))</f>
        <v>#NUM!</v>
      </c>
      <c r="AX89" s="13" t="e" cm="1">
        <f t="array" ref="AX89">INDEX(Table4[activity], SMALL(IF(AX$2=Table4[subcategory], MATCH(ROW(Table4[subcategory]), ROW(Table4[subcategory]))), ROWS($AG$1:AU87)))</f>
        <v>#NUM!</v>
      </c>
      <c r="AY89" s="13" t="e" cm="1">
        <f t="array" ref="AY89">INDEX(Table4[activity], SMALL(IF(AY$2=Table4[subcategory], MATCH(ROW(Table4[subcategory]), ROW(Table4[subcategory]))), ROWS($AG$1:AV87)))</f>
        <v>#NUM!</v>
      </c>
      <c r="AZ89" s="13" t="e" cm="1">
        <f t="array" ref="AZ89">INDEX(Table4[activity], SMALL(IF(AZ$2=Table4[subcategory], MATCH(ROW(Table4[subcategory]), ROW(Table4[subcategory]))), ROWS($AG$1:AW87)))</f>
        <v>#NUM!</v>
      </c>
      <c r="BA89" s="13" t="e" cm="1">
        <f t="array" ref="BA89">INDEX(Table4[activity], SMALL(IF(BA$2=Table4[subcategory], MATCH(ROW(Table4[subcategory]), ROW(Table4[subcategory]))), ROWS($AG$1:AX87)))</f>
        <v>#NUM!</v>
      </c>
      <c r="BB89" s="13" t="e" cm="1">
        <f t="array" ref="BB89">INDEX(Table4[activity], SMALL(IF(BB$2=Table4[subcategory], MATCH(ROW(Table4[subcategory]), ROW(Table4[subcategory]))), ROWS($AG$1:AY87)))</f>
        <v>#NUM!</v>
      </c>
      <c r="BD89" s="13" t="s">
        <v>94</v>
      </c>
      <c r="BE89" s="13" t="s">
        <v>96</v>
      </c>
      <c r="BG89" s="13" t="e">
        <f t="array" ref="BG89">INDEX(Table5[subactivity], SMALL(IF(BG$2=Table5[activity], MATCH(ROW(Table5[activity]), ROW(Table5[activity]))), ROWS($BD$1:BD87)))</f>
        <v>#NUM!</v>
      </c>
      <c r="BH89" s="13" t="e">
        <f t="array" ref="BH89">INDEX(Table5[subactivity], SMALL(IF(BH$2=Table5[activity], MATCH(ROW(Table5[activity]), ROW(Table5[activity]))), ROWS($BD$1:BE87)))</f>
        <v>#NUM!</v>
      </c>
      <c r="BI89" s="13" t="e">
        <f t="array" ref="BI89">INDEX(Table5[subactivity], SMALL(IF(BI$2=Table5[activity], MATCH(ROW(Table5[activity]), ROW(Table5[activity]))), ROWS($BD$1:BF87)))</f>
        <v>#NUM!</v>
      </c>
      <c r="BJ89" s="13" t="e">
        <f t="array" ref="BJ89">INDEX(Table5[subactivity], SMALL(IF(BJ$2=Table5[activity], MATCH(ROW(Table5[activity]), ROW(Table5[activity]))), ROWS($BD$1:BG87)))</f>
        <v>#NUM!</v>
      </c>
      <c r="BK89" s="13" t="e">
        <f t="array" ref="BK89">INDEX(Table5[subactivity], SMALL(IF(BK$2=Table5[activity], MATCH(ROW(Table5[activity]), ROW(Table5[activity]))), ROWS($BD$1:BH87)))</f>
        <v>#NUM!</v>
      </c>
      <c r="BL89" s="13" t="e">
        <f t="array" ref="BL89">INDEX(Table5[subactivity], SMALL(IF(BL$2=Table5[activity], MATCH(ROW(Table5[activity]), ROW(Table5[activity]))), ROWS($BD$1:BI87)))</f>
        <v>#NUM!</v>
      </c>
      <c r="BM89" s="13" t="e">
        <f t="array" ref="BM89">INDEX(Table5[subactivity], SMALL(IF(BM$2=Table5[activity], MATCH(ROW(Table5[activity]), ROW(Table5[activity]))), ROWS($BD$1:BJ87)))</f>
        <v>#NUM!</v>
      </c>
      <c r="BN89" s="13" t="e">
        <f t="array" ref="BN89">INDEX(Table5[subactivity], SMALL(IF(BN$2=Table5[activity], MATCH(ROW(Table5[activity]), ROW(Table5[activity]))), ROWS($BD$1:BK87)))</f>
        <v>#NUM!</v>
      </c>
      <c r="BO89" s="13" t="e">
        <f t="array" ref="BO89">INDEX(Table5[subactivity], SMALL(IF(BO$2=Table5[activity], MATCH(ROW(Table5[activity]), ROW(Table5[activity]))), ROWS($BD$1:BL87)))</f>
        <v>#NUM!</v>
      </c>
      <c r="BP89" s="13" t="e">
        <f t="array" ref="BP89">INDEX(Table5[subactivity], SMALL(IF(BP$2=Table5[activity], MATCH(ROW(Table5[activity]), ROW(Table5[activity]))), ROWS($BD$1:BM87)))</f>
        <v>#NUM!</v>
      </c>
      <c r="BQ89" s="13" t="e">
        <f t="array" ref="BQ89">INDEX(Table5[subactivity], SMALL(IF(BQ$2=Table5[activity], MATCH(ROW(Table5[activity]), ROW(Table5[activity]))), ROWS($BD$1:BN87)))</f>
        <v>#NUM!</v>
      </c>
      <c r="BR89" s="13" t="e">
        <f t="array" ref="BR89">INDEX(Table5[subactivity], SMALL(IF(BR$2=Table5[activity], MATCH(ROW(Table5[activity]), ROW(Table5[activity]))), ROWS($BD$1:BO87)))</f>
        <v>#NUM!</v>
      </c>
      <c r="BS89" s="13" t="e">
        <f t="array" ref="BS89">INDEX(Table5[subactivity], SMALL(IF(BS$2=Table5[activity], MATCH(ROW(Table5[activity]), ROW(Table5[activity]))), ROWS($BD$1:BP87)))</f>
        <v>#NUM!</v>
      </c>
      <c r="BT89" s="13" t="e">
        <f t="array" ref="BT89">INDEX(Table5[subactivity], SMALL(IF(BT$2=Table5[activity], MATCH(ROW(Table5[activity]), ROW(Table5[activity]))), ROWS($BD$1:BQ87)))</f>
        <v>#NUM!</v>
      </c>
      <c r="BU89" s="13" t="e">
        <f t="array" ref="BU89">INDEX(Table5[subactivity], SMALL(IF(BU$2=Table5[activity], MATCH(ROW(Table5[activity]), ROW(Table5[activity]))), ROWS($BD$1:BR87)))</f>
        <v>#NUM!</v>
      </c>
      <c r="BV89" s="13" t="e">
        <f t="array" ref="BV89">INDEX(Table5[subactivity], SMALL(IF(BV$2=Table5[activity], MATCH(ROW(Table5[activity]), ROW(Table5[activity]))), ROWS($BD$1:BS87)))</f>
        <v>#NUM!</v>
      </c>
      <c r="BW89" s="13" t="e">
        <f t="array" ref="BW89">INDEX(Table5[subactivity], SMALL(IF(BW$2=Table5[activity], MATCH(ROW(Table5[activity]), ROW(Table5[activity]))), ROWS($BD$1:BT87)))</f>
        <v>#NUM!</v>
      </c>
      <c r="BX89" s="13" t="e">
        <f t="array" ref="BX89">INDEX(Table5[subactivity], SMALL(IF(BX$2=Table5[activity], MATCH(ROW(Table5[activity]), ROW(Table5[activity]))), ROWS($BD$1:BU87)))</f>
        <v>#NUM!</v>
      </c>
      <c r="BY89" s="13" t="e">
        <f t="array" ref="BY89">INDEX(Table5[subactivity], SMALL(IF(BY$2=Table5[activity], MATCH(ROW(Table5[activity]), ROW(Table5[activity]))), ROWS($BD$1:BV87)))</f>
        <v>#NUM!</v>
      </c>
      <c r="BZ89" s="13" t="e">
        <f t="array" ref="BZ89">INDEX(Table5[subactivity], SMALL(IF(BZ$2=Table5[activity], MATCH(ROW(Table5[activity]), ROW(Table5[activity]))), ROWS($BD$1:BW87)))</f>
        <v>#NUM!</v>
      </c>
      <c r="CA89" s="13" t="e">
        <f t="array" ref="CA89">INDEX(Table5[subactivity], SMALL(IF(CA$2=Table5[activity], MATCH(ROW(Table5[activity]), ROW(Table5[activity]))), ROWS($BD$1:BX87)))</f>
        <v>#NUM!</v>
      </c>
      <c r="CB89" s="13" t="e">
        <f t="array" ref="CB89">INDEX(Table5[subactivity], SMALL(IF(CB$2=Table5[activity], MATCH(ROW(Table5[activity]), ROW(Table5[activity]))), ROWS($BD$1:BY87)))</f>
        <v>#NUM!</v>
      </c>
      <c r="CC89" s="13" t="e">
        <f t="array" ref="CC89">INDEX(Table5[subactivity], SMALL(IF(CC$2=Table5[activity], MATCH(ROW(Table5[activity]), ROW(Table5[activity]))), ROWS($BD$1:BZ87)))</f>
        <v>#NUM!</v>
      </c>
      <c r="CD89" s="13" t="e">
        <f t="array" ref="CD89">INDEX(Table5[subactivity], SMALL(IF(CD$2=Table5[activity], MATCH(ROW(Table5[activity]), ROW(Table5[activity]))), ROWS($BD$1:CA87)))</f>
        <v>#NUM!</v>
      </c>
      <c r="CE89" s="13" t="e">
        <f t="array" ref="CE89">INDEX(Table5[subactivity], SMALL(IF(CE$2=Table5[activity], MATCH(ROW(Table5[activity]), ROW(Table5[activity]))), ROWS($BD$1:CB87)))</f>
        <v>#NUM!</v>
      </c>
      <c r="CF89" s="13" t="e">
        <f t="array" ref="CF89">INDEX(Table5[subactivity], SMALL(IF(CF$2=Table5[activity], MATCH(ROW(Table5[activity]), ROW(Table5[activity]))), ROWS($BD$1:CC87)))</f>
        <v>#NUM!</v>
      </c>
      <c r="CG89" s="13" t="e">
        <f t="array" ref="CG89">INDEX(Table5[subactivity], SMALL(IF(CG$2=Table5[activity], MATCH(ROW(Table5[activity]), ROW(Table5[activity]))), ROWS($BD$1:CD87)))</f>
        <v>#NUM!</v>
      </c>
      <c r="CH89" s="13" t="e">
        <f t="array" ref="CH89">INDEX(Table5[subactivity], SMALL(IF(CH$2=Table5[activity], MATCH(ROW(Table5[activity]), ROW(Table5[activity]))), ROWS($BD$1:CE87)))</f>
        <v>#NUM!</v>
      </c>
      <c r="CI89" s="13" t="e">
        <f t="array" ref="CI89">INDEX(Table5[subactivity], SMALL(IF(CI$2=Table5[activity], MATCH(ROW(Table5[activity]), ROW(Table5[activity]))), ROWS($BD$1:CF87)))</f>
        <v>#NUM!</v>
      </c>
      <c r="CJ89" s="13" t="e">
        <f t="array" ref="CJ89">INDEX(Table5[subactivity], SMALL(IF(CJ$2=Table5[activity], MATCH(ROW(Table5[activity]), ROW(Table5[activity]))), ROWS($BD$1:CG87)))</f>
        <v>#NUM!</v>
      </c>
      <c r="CK89" s="13" t="e">
        <f t="array" ref="CK89">INDEX(Table5[subactivity], SMALL(IF(CK$2=Table5[activity], MATCH(ROW(Table5[activity]), ROW(Table5[activity]))), ROWS($BD$1:CH87)))</f>
        <v>#NUM!</v>
      </c>
      <c r="CL89" s="13" t="e">
        <f t="array" ref="CL89">INDEX(Table5[subactivity], SMALL(IF(CL$2=Table5[activity], MATCH(ROW(Table5[activity]), ROW(Table5[activity]))), ROWS($BD$1:CI87)))</f>
        <v>#NUM!</v>
      </c>
      <c r="CM89" s="13" t="e">
        <f t="array" ref="CM89">INDEX(Table5[subactivity], SMALL(IF(CM$2=Table5[activity], MATCH(ROW(Table5[activity]), ROW(Table5[activity]))), ROWS($BD$1:CJ87)))</f>
        <v>#NUM!</v>
      </c>
      <c r="CN89" s="13" t="e">
        <f t="array" ref="CN89">INDEX(Table5[subactivity], SMALL(IF(CN$2=Table5[activity], MATCH(ROW(Table5[activity]), ROW(Table5[activity]))), ROWS($BD$1:CK87)))</f>
        <v>#NUM!</v>
      </c>
      <c r="CO89" s="13" t="e">
        <f t="array" ref="CO89">INDEX(Table5[subactivity], SMALL(IF(CO$2=Table5[activity], MATCH(ROW(Table5[activity]), ROW(Table5[activity]))), ROWS($BD$1:CL87)))</f>
        <v>#NUM!</v>
      </c>
      <c r="CP89" s="13" t="e">
        <f t="array" ref="CP89">INDEX(Table5[subactivity], SMALL(IF(CP$2=Table5[activity], MATCH(ROW(Table5[activity]), ROW(Table5[activity]))), ROWS($BD$1:CM87)))</f>
        <v>#NUM!</v>
      </c>
      <c r="EB89" s="13" t="s">
        <v>147</v>
      </c>
      <c r="EC89" s="13" t="s">
        <v>272</v>
      </c>
      <c r="EE89" s="13" t="e">
        <f t="array" ref="EE89">INDEX(Table9[subaccount], SMALL(IF(EE$2=Table9[account], MATCH(ROW(Table9[account]), ROW(Table9[account]))), ROWS($EB$1:EB87)))</f>
        <v>#NUM!</v>
      </c>
      <c r="EF89" s="13" t="e">
        <f t="array" ref="EF89">INDEX(Table9[subaccount], SMALL(IF(EF$2=Table9[account], MATCH(ROW(Table9[account]), ROW(Table9[account]))), ROWS($EB$1:EC87)))</f>
        <v>#NUM!</v>
      </c>
      <c r="EG89" s="13" t="e">
        <f t="array" ref="EG89">INDEX(Table9[subaccount], SMALL(IF(EG$2=Table9[account], MATCH(ROW(Table9[account]), ROW(Table9[account]))), ROWS($EB$1:ED87)))</f>
        <v>#NUM!</v>
      </c>
      <c r="EH89" s="13" t="e">
        <f t="array" ref="EH89">INDEX(Table9[subaccount], SMALL(IF(EH$2=Table9[account], MATCH(ROW(Table9[account]), ROW(Table9[account]))), ROWS($EB$1:EE87)))</f>
        <v>#NUM!</v>
      </c>
      <c r="EI89" s="13" t="e">
        <f t="array" ref="EI89">INDEX(Table9[subaccount], SMALL(IF(EI$2=Table9[account], MATCH(ROW(Table9[account]), ROW(Table9[account]))), ROWS($EB$1:EF87)))</f>
        <v>#NUM!</v>
      </c>
      <c r="EJ89" s="13" t="e">
        <f t="array" ref="EJ89">INDEX(Table9[subaccount], SMALL(IF(EJ$2=Table9[account], MATCH(ROW(Table9[account]), ROW(Table9[account]))), ROWS($EB$1:EG87)))</f>
        <v>#NUM!</v>
      </c>
      <c r="EK89" s="13" t="e">
        <f t="array" ref="EK89">INDEX(Table9[subaccount], SMALL(IF(EK$2=Table9[account], MATCH(ROW(Table9[account]), ROW(Table9[account]))), ROWS($EB$1:EH87)))</f>
        <v>#NUM!</v>
      </c>
      <c r="EL89" s="13" t="e">
        <f t="array" ref="EL89">INDEX(Table9[subaccount], SMALL(IF(EL$2=Table9[account], MATCH(ROW(Table9[account]), ROW(Table9[account]))), ROWS($EB$1:EI87)))</f>
        <v>#NUM!</v>
      </c>
      <c r="EM89" s="13" t="e">
        <f t="array" ref="EM89">INDEX(Table9[subaccount], SMALL(IF(EM$2=Table9[account], MATCH(ROW(Table9[account]), ROW(Table9[account]))), ROWS($EB$1:EJ87)))</f>
        <v>#NUM!</v>
      </c>
      <c r="EN89" s="13" t="e">
        <f t="array" ref="EN89">INDEX(Table9[subaccount], SMALL(IF(EN$2=Table9[account], MATCH(ROW(Table9[account]), ROW(Table9[account]))), ROWS($EB$1:EK87)))</f>
        <v>#NUM!</v>
      </c>
      <c r="EO89" s="13" t="e">
        <f t="array" ref="EO89">INDEX(Table9[subaccount], SMALL(IF(EO$2=Table9[account], MATCH(ROW(Table9[account]), ROW(Table9[account]))), ROWS($EB$1:EL87)))</f>
        <v>#NUM!</v>
      </c>
      <c r="EP89" s="13" t="e">
        <f t="array" ref="EP89">INDEX(Table9[subaccount], SMALL(IF(EP$2=Table9[account], MATCH(ROW(Table9[account]), ROW(Table9[account]))), ROWS($EB$1:EM87)))</f>
        <v>#NUM!</v>
      </c>
      <c r="EQ89" s="13" t="e">
        <f t="array" ref="EQ89">INDEX(Table9[subaccount], SMALL(IF(EQ$2=Table9[account], MATCH(ROW(Table9[account]), ROW(Table9[account]))), ROWS($EB$1:EN87)))</f>
        <v>#NUM!</v>
      </c>
      <c r="ER89" s="13" t="e">
        <f t="array" ref="ER89">INDEX(Table9[subaccount], SMALL(IF(ER$2=Table9[account], MATCH(ROW(Table9[account]), ROW(Table9[account]))), ROWS($EB$1:EO87)))</f>
        <v>#NUM!</v>
      </c>
      <c r="ES89" s="13" t="e">
        <f t="array" ref="ES89">INDEX(Table9[subaccount], SMALL(IF(ES$2=Table9[account], MATCH(ROW(Table9[account]), ROW(Table9[account]))), ROWS($EB$1:EP87)))</f>
        <v>#NUM!</v>
      </c>
      <c r="ET89" s="13" t="e">
        <f t="array" ref="ET89">INDEX(Table9[subaccount], SMALL(IF(ET$2=Table9[account], MATCH(ROW(Table9[account]), ROW(Table9[account]))), ROWS($EB$1:EQ87)))</f>
        <v>#NUM!</v>
      </c>
      <c r="EU89" s="13" t="e">
        <f t="array" ref="EU89">INDEX(Table9[subaccount], SMALL(IF(EU$2=Table9[account], MATCH(ROW(Table9[account]), ROW(Table9[account]))), ROWS($EB$1:ER87)))</f>
        <v>#NUM!</v>
      </c>
      <c r="EV89" s="13" t="e">
        <f t="array" ref="EV89">INDEX(Table9[subaccount], SMALL(IF(EV$2=Table9[account], MATCH(ROW(Table9[account]), ROW(Table9[account]))), ROWS($EB$1:ES87)))</f>
        <v>#NUM!</v>
      </c>
      <c r="EW89" s="13" t="e">
        <f t="array" ref="EW89">INDEX(Table9[subaccount], SMALL(IF(EW$2=Table9[account], MATCH(ROW(Table9[account]), ROW(Table9[account]))), ROWS($EB$1:ET87)))</f>
        <v>#NUM!</v>
      </c>
      <c r="EX89" s="13" t="e">
        <f t="array" ref="EX89">INDEX(Table9[subaccount], SMALL(IF(EX$2=Table9[account], MATCH(ROW(Table9[account]), ROW(Table9[account]))), ROWS($EB$1:EU87)))</f>
        <v>#NUM!</v>
      </c>
      <c r="EY89" s="13" t="e">
        <f t="array" ref="EY89">INDEX(Table9[subaccount], SMALL(IF(EY$2=Table9[account], MATCH(ROW(Table9[account]), ROW(Table9[account]))), ROWS($EB$1:EV87)))</f>
        <v>#NUM!</v>
      </c>
      <c r="EZ89" s="13" t="e">
        <f t="array" ref="EZ89">INDEX(Table9[subaccount], SMALL(IF(EZ$2=Table9[account], MATCH(ROW(Table9[account]), ROW(Table9[account]))), ROWS($EB$1:EW87)))</f>
        <v>#NUM!</v>
      </c>
      <c r="FA89" s="13" t="e">
        <f t="array" ref="FA89">INDEX(Table9[subaccount], SMALL(IF(FA$2=Table9[account], MATCH(ROW(Table9[account]), ROW(Table9[account]))), ROWS($EB$1:EX87)))</f>
        <v>#NUM!</v>
      </c>
      <c r="FB89" s="13" t="e">
        <f t="array" ref="FB89">INDEX(Table9[subaccount], SMALL(IF(FB$2=Table9[account], MATCH(ROW(Table9[account]), ROW(Table9[account]))), ROWS($EB$1:EY87)))</f>
        <v>#NUM!</v>
      </c>
      <c r="FC89" s="13" t="e">
        <f t="array" ref="FC89">INDEX(Table9[subaccount], SMALL(IF(FC$2=Table9[account], MATCH(ROW(Table9[account]), ROW(Table9[account]))), ROWS($EB$1:EZ87)))</f>
        <v>#NUM!</v>
      </c>
      <c r="FD89" s="13" t="e">
        <f t="array" ref="FD89">INDEX(Table9[subaccount], SMALL(IF(FD$2=Table9[account], MATCH(ROW(Table9[account]), ROW(Table9[account]))), ROWS($EB$1:FA87)))</f>
        <v>#NUM!</v>
      </c>
      <c r="FE89" s="13" t="e">
        <f t="array" ref="FE89">INDEX(Table9[subaccount], SMALL(IF(FE$2=Table9[account], MATCH(ROW(Table9[account]), ROW(Table9[account]))), ROWS($EB$1:FB87)))</f>
        <v>#NUM!</v>
      </c>
      <c r="FF89" s="13" t="e">
        <f t="array" ref="FF89">INDEX(Table9[subaccount], SMALL(IF(FF$2=Table9[account], MATCH(ROW(Table9[account]), ROW(Table9[account]))), ROWS($EB$1:FC87)))</f>
        <v>#NUM!</v>
      </c>
      <c r="FG89" s="13" t="e">
        <f t="array" ref="FG89">INDEX(Table9[subaccount], SMALL(IF(FG$2=Table9[account], MATCH(ROW(Table9[account]), ROW(Table9[account]))), ROWS($EB$1:FD87)))</f>
        <v>#NUM!</v>
      </c>
      <c r="FH89" s="13" t="e">
        <f t="array" ref="FH89">INDEX(Table9[subaccount], SMALL(IF(FH$2=Table9[account], MATCH(ROW(Table9[account]), ROW(Table9[account]))), ROWS($EB$1:FE87)))</f>
        <v>#NUM!</v>
      </c>
      <c r="FI89" s="13" t="e">
        <f t="array" ref="FI89">INDEX(Table9[subaccount], SMALL(IF(FI$2=Table9[account], MATCH(ROW(Table9[account]), ROW(Table9[account]))), ROWS($EB$1:FF87)))</f>
        <v>#NUM!</v>
      </c>
      <c r="FJ89" s="13" t="e">
        <f t="array" ref="FJ89">INDEX(Table9[subaccount], SMALL(IF(FJ$2=Table9[account], MATCH(ROW(Table9[account]), ROW(Table9[account]))), ROWS($EB$1:FG87)))</f>
        <v>#NUM!</v>
      </c>
      <c r="FK89" s="13" t="e">
        <f t="array" ref="FK89">INDEX(Table9[subaccount], SMALL(IF(FK$2=Table9[account], MATCH(ROW(Table9[account]), ROW(Table9[account]))), ROWS($EB$1:FH87)))</f>
        <v>#NUM!</v>
      </c>
      <c r="FL89" s="13" t="e">
        <f t="array" ref="FL89">INDEX(Table9[subaccount], SMALL(IF(FL$2=Table9[account], MATCH(ROW(Table9[account]), ROW(Table9[account]))), ROWS($EB$1:FI87)))</f>
        <v>#NUM!</v>
      </c>
      <c r="FM89" s="13" t="e">
        <f t="array" ref="FM89">INDEX(Table9[subaccount], SMALL(IF(FM$2=Table9[account], MATCH(ROW(Table9[account]), ROW(Table9[account]))), ROWS($EB$1:FJ87)))</f>
        <v>#NUM!</v>
      </c>
      <c r="FN89" s="13" t="e">
        <f t="array" ref="FN89">INDEX(Table9[subaccount], SMALL(IF(FN$2=Table9[account], MATCH(ROW(Table9[account]), ROW(Table9[account]))), ROWS($EB$1:FK87)))</f>
        <v>#NUM!</v>
      </c>
      <c r="FO89" s="13" t="e">
        <f t="array" ref="FO89">INDEX(Table9[subaccount], SMALL(IF(FO$2=Table9[account], MATCH(ROW(Table9[account]), ROW(Table9[account]))), ROWS($EB$1:FL87)))</f>
        <v>#NUM!</v>
      </c>
      <c r="FP89" s="13" t="e">
        <f t="array" ref="FP89">INDEX(Table9[subaccount], SMALL(IF(FP$2=Table9[account], MATCH(ROW(Table9[account]), ROW(Table9[account]))), ROWS($EB$1:FM87)))</f>
        <v>#NUM!</v>
      </c>
      <c r="FQ89" s="13" t="e">
        <f t="array" ref="FQ89">INDEX(Table9[subaccount], SMALL(IF(FQ$2=Table9[account], MATCH(ROW(Table9[account]), ROW(Table9[account]))), ROWS($EB$1:FN87)))</f>
        <v>#NUM!</v>
      </c>
      <c r="FR89" s="13" t="e">
        <f t="array" ref="FR89">INDEX(Table9[subaccount], SMALL(IF(FR$2=Table9[account], MATCH(ROW(Table9[account]), ROW(Table9[account]))), ROWS($EB$1:FO87)))</f>
        <v>#NUM!</v>
      </c>
      <c r="FS89" s="13" t="e">
        <f t="array" ref="FS89">INDEX(Table9[subaccount], SMALL(IF(FS$2=Table9[account], MATCH(ROW(Table9[account]), ROW(Table9[account]))), ROWS($EB$1:FP87)))</f>
        <v>#NUM!</v>
      </c>
      <c r="FT89" s="13" t="e">
        <f t="array" ref="FT89">INDEX(Table9[subaccount], SMALL(IF(FT$2=Table9[account], MATCH(ROW(Table9[account]), ROW(Table9[account]))), ROWS($EB$1:FQ87)))</f>
        <v>#NUM!</v>
      </c>
      <c r="FU89" s="13" t="e">
        <f t="array" ref="FU89">INDEX(Table9[subaccount], SMALL(IF(FU$2=Table9[account], MATCH(ROW(Table9[account]), ROW(Table9[account]))), ROWS($EB$1:FR87)))</f>
        <v>#NUM!</v>
      </c>
      <c r="FV89" s="13" t="e">
        <f t="array" ref="FV89">INDEX(Table9[subaccount], SMALL(IF(FV$2=Table9[account], MATCH(ROW(Table9[account]), ROW(Table9[account]))), ROWS($EB$1:FS87)))</f>
        <v>#NUM!</v>
      </c>
      <c r="FW89" s="13" t="e">
        <f t="array" ref="FW89">INDEX(Table9[subaccount], SMALL(IF(FW$2=Table9[account], MATCH(ROW(Table9[account]), ROW(Table9[account]))), ROWS($EB$1:FT87)))</f>
        <v>#NUM!</v>
      </c>
      <c r="FX89" s="13" t="e">
        <f t="array" ref="FX89">INDEX(Table9[subaccount], SMALL(IF(FX$2=Table9[account], MATCH(ROW(Table9[account]), ROW(Table9[account]))), ROWS($EB$1:FU87)))</f>
        <v>#NUM!</v>
      </c>
      <c r="FY89" s="13" t="e">
        <f t="array" ref="FY89">INDEX(Table9[subaccount], SMALL(IF(FY$2=Table9[account], MATCH(ROW(Table9[account]), ROW(Table9[account]))), ROWS($EB$1:FV87)))</f>
        <v>#NUM!</v>
      </c>
      <c r="FZ89" s="13" t="e">
        <f t="array" ref="FZ89">INDEX(Table9[subaccount], SMALL(IF(FZ$2=Table9[account], MATCH(ROW(Table9[account]), ROW(Table9[account]))), ROWS($EB$1:FW87)))</f>
        <v>#NUM!</v>
      </c>
      <c r="GA89" s="13" t="e">
        <f t="array" ref="GA89">INDEX(Table9[subaccount], SMALL(IF(GA$2=Table9[account], MATCH(ROW(Table9[account]), ROW(Table9[account]))), ROWS($EB$1:FX87)))</f>
        <v>#NUM!</v>
      </c>
      <c r="GB89" s="13" t="e">
        <f t="array" ref="GB89">INDEX(Table9[subaccount], SMALL(IF(GB$2=Table9[account], MATCH(ROW(Table9[account]), ROW(Table9[account]))), ROWS($EB$1:FY87)))</f>
        <v>#NUM!</v>
      </c>
      <c r="GC89" s="13" t="e">
        <f t="array" ref="GC89">INDEX(Table9[subaccount], SMALL(IF(GC$2=Table9[account], MATCH(ROW(Table9[account]), ROW(Table9[account]))), ROWS($EB$1:FZ87)))</f>
        <v>#NUM!</v>
      </c>
      <c r="GD89" s="13" t="e">
        <f t="array" ref="GD89">INDEX(Table9[subaccount], SMALL(IF(GD$2=Table9[account], MATCH(ROW(Table9[account]), ROW(Table9[account]))), ROWS($EB$1:GA87)))</f>
        <v>#NUM!</v>
      </c>
      <c r="GE89" s="13" t="e">
        <f t="array" ref="GE89">INDEX(Table9[subaccount], SMALL(IF(GE$2=Table9[account], MATCH(ROW(Table9[account]), ROW(Table9[account]))), ROWS($EB$1:GB87)))</f>
        <v>#NUM!</v>
      </c>
      <c r="GF89" s="13" t="e">
        <f t="array" ref="GF89">INDEX(Table9[subaccount], SMALL(IF(GF$2=Table9[account], MATCH(ROW(Table9[account]), ROW(Table9[account]))), ROWS($EB$1:GC87)))</f>
        <v>#NUM!</v>
      </c>
      <c r="GG89" s="13" t="e">
        <f t="array" ref="GG89">INDEX(Table9[subaccount], SMALL(IF(GG$2=Table9[account], MATCH(ROW(Table9[account]), ROW(Table9[account]))), ROWS($EB$1:GD87)))</f>
        <v>#NUM!</v>
      </c>
      <c r="GH89" s="13" t="e">
        <f t="array" ref="GH89">INDEX(Table9[subaccount], SMALL(IF(GH$2=Table9[account], MATCH(ROW(Table9[account]), ROW(Table9[account]))), ROWS($EB$1:GE87)))</f>
        <v>#NUM!</v>
      </c>
      <c r="GI89" s="13" t="e">
        <f t="array" ref="GI89">INDEX(Table9[subaccount], SMALL(IF(GI$2=Table9[account], MATCH(ROW(Table9[account]), ROW(Table9[account]))), ROWS($EB$1:GF87)))</f>
        <v>#NUM!</v>
      </c>
      <c r="GJ89" s="13" t="e">
        <f t="array" ref="GJ89">INDEX(Table9[subaccount], SMALL(IF(GJ$2=Table9[account], MATCH(ROW(Table9[account]), ROW(Table9[account]))), ROWS($EB$1:GG87)))</f>
        <v>#NUM!</v>
      </c>
      <c r="GK89" s="13" t="e">
        <f t="array" ref="GK89">INDEX(Table9[subaccount], SMALL(IF(GK$2=Table9[account], MATCH(ROW(Table9[account]), ROW(Table9[account]))), ROWS($EB$1:GH87)))</f>
        <v>#NUM!</v>
      </c>
      <c r="GL89" s="13" t="e">
        <f t="array" ref="GL89">INDEX(Table9[subaccount], SMALL(IF(GL$2=Table9[account], MATCH(ROW(Table9[account]), ROW(Table9[account]))), ROWS($EB$1:GI87)))</f>
        <v>#NUM!</v>
      </c>
      <c r="GM89" s="13" t="e">
        <f t="array" ref="GM89">INDEX(Table9[subaccount], SMALL(IF(GM$2=Table9[account], MATCH(ROW(Table9[account]), ROW(Table9[account]))), ROWS($EB$1:GJ87)))</f>
        <v>#NUM!</v>
      </c>
      <c r="GN89" s="13" t="e">
        <f t="array" ref="GN89">INDEX(Table9[subaccount], SMALL(IF(GN$2=Table9[account], MATCH(ROW(Table9[account]), ROW(Table9[account]))), ROWS($EB$1:GK87)))</f>
        <v>#NUM!</v>
      </c>
      <c r="GO89" s="13" t="e">
        <f t="array" ref="GO89">INDEX(Table9[subaccount], SMALL(IF(GO$2=Table9[account], MATCH(ROW(Table9[account]), ROW(Table9[account]))), ROWS($EB$1:GL87)))</f>
        <v>#NUM!</v>
      </c>
      <c r="GP89" s="13" t="e">
        <f t="array" ref="GP89">INDEX(Table9[subaccount], SMALL(IF(GP$2=Table9[account], MATCH(ROW(Table9[account]), ROW(Table9[account]))), ROWS($EB$1:GM87)))</f>
        <v>#NUM!</v>
      </c>
      <c r="GQ89" s="13" t="e">
        <f t="array" ref="GQ89">INDEX(Table9[subaccount], SMALL(IF(GQ$2=Table9[account], MATCH(ROW(Table9[account]), ROW(Table9[account]))), ROWS($EB$1:GN87)))</f>
        <v>#NUM!</v>
      </c>
      <c r="GR89" s="13" t="e">
        <f t="array" ref="GR89">INDEX(Table9[subaccount], SMALL(IF(GR$2=Table9[account], MATCH(ROW(Table9[account]), ROW(Table9[account]))), ROWS($EB$1:GO87)))</f>
        <v>#NUM!</v>
      </c>
      <c r="GY89" s="13"/>
      <c r="GZ89" s="13"/>
      <c r="HA89" s="13"/>
      <c r="HC89" s="13" t="s">
        <v>421</v>
      </c>
      <c r="HD89" s="13" t="s">
        <v>527</v>
      </c>
      <c r="HF89" s="13" t="e">
        <f t="array" ref="HF89">INDEX(Table12[SKU], SMALL(IF(HF$2=Table12[Brand], MATCH(ROW(Table12[Brand]), ROW(Table12[Brand]))), ROWS($HC$1:HC87)))</f>
        <v>#NUM!</v>
      </c>
      <c r="HG89" s="13" t="e">
        <f t="array" ref="HG89">INDEX(Table12[SKU], SMALL(IF(HG$2=Table12[Brand], MATCH(ROW(Table12[Brand]), ROW(Table12[Brand]))), ROWS($HC$1:HD87)))</f>
        <v>#NUM!</v>
      </c>
      <c r="HH89" s="13" t="e">
        <f t="array" ref="HH89">INDEX(Table12[SKU], SMALL(IF(HH$2=Table12[Brand], MATCH(ROW(Table12[Brand]), ROW(Table12[Brand]))), ROWS($HC$1:HE87)))</f>
        <v>#NUM!</v>
      </c>
      <c r="HI89" s="13" t="e">
        <f t="array" ref="HI89">INDEX(Table12[SKU], SMALL(IF(HI$2=Table12[Brand], MATCH(ROW(Table12[Brand]), ROW(Table12[Brand]))), ROWS($HC$1:HF87)))</f>
        <v>#NUM!</v>
      </c>
      <c r="HJ89" s="13" t="e">
        <f t="array" ref="HJ89">INDEX(Table12[SKU], SMALL(IF(HJ$2=Table12[Brand], MATCH(ROW(Table12[Brand]), ROW(Table12[Brand]))), ROWS($HC$1:HG87)))</f>
        <v>#NUM!</v>
      </c>
      <c r="HK89" s="13" t="e">
        <f t="array" ref="HK89">INDEX(Table12[SKU], SMALL(IF(HK$2=Table12[Brand], MATCH(ROW(Table12[Brand]), ROW(Table12[Brand]))), ROWS($HC$1:HH87)))</f>
        <v>#NUM!</v>
      </c>
      <c r="HL89" s="13" t="e">
        <f t="array" ref="HL89">INDEX(Table12[SKU], SMALL(IF(HL$2=Table12[Brand], MATCH(ROW(Table12[Brand]), ROW(Table12[Brand]))), ROWS($HC$1:HI87)))</f>
        <v>#NUM!</v>
      </c>
      <c r="HM89" s="13" t="e">
        <f t="array" ref="HM89">INDEX(Table12[SKU], SMALL(IF(HM$2=Table12[Brand], MATCH(ROW(Table12[Brand]), ROW(Table12[Brand]))), ROWS($HC$1:HJ87)))</f>
        <v>#NUM!</v>
      </c>
      <c r="HN89" s="13" t="e">
        <f t="array" ref="HN89">INDEX(Table12[SKU], SMALL(IF(HN$2=Table12[Brand], MATCH(ROW(Table12[Brand]), ROW(Table12[Brand]))), ROWS($HC$1:HK87)))</f>
        <v>#NUM!</v>
      </c>
      <c r="HO89" s="13" t="e">
        <f t="array" ref="HO89">INDEX(Table12[SKU], SMALL(IF(HO$2=Table12[Brand], MATCH(ROW(Table12[Brand]), ROW(Table12[Brand]))), ROWS($HC$1:HL87)))</f>
        <v>#NUM!</v>
      </c>
      <c r="HP89" s="13" t="e">
        <f t="array" ref="HP89">INDEX(Table12[SKU], SMALL(IF(HP$2=Table12[Brand], MATCH(ROW(Table12[Brand]), ROW(Table12[Brand]))), ROWS($HC$1:HM87)))</f>
        <v>#NUM!</v>
      </c>
      <c r="HQ89" s="13" t="e">
        <f t="array" ref="HQ89">INDEX(Table12[SKU], SMALL(IF(HQ$2=Table12[Brand], MATCH(ROW(Table12[Brand]), ROW(Table12[Brand]))), ROWS($HC$1:HN87)))</f>
        <v>#NUM!</v>
      </c>
      <c r="HR89" s="13" t="e">
        <f t="array" ref="HR89">INDEX(Table12[SKU], SMALL(IF(HR$2=Table12[Brand], MATCH(ROW(Table12[Brand]), ROW(Table12[Brand]))), ROWS($HC$1:HO87)))</f>
        <v>#NUM!</v>
      </c>
      <c r="HS89" s="13" t="e">
        <f t="array" ref="HS89">INDEX(Table12[SKU], SMALL(IF(HS$2=Table12[Brand], MATCH(ROW(Table12[Brand]), ROW(Table12[Brand]))), ROWS($HC$1:HP87)))</f>
        <v>#NUM!</v>
      </c>
      <c r="HT89" s="13" t="e">
        <f t="array" ref="HT89">INDEX(Table12[SKU], SMALL(IF(HT$2=Table12[Brand], MATCH(ROW(Table12[Brand]), ROW(Table12[Brand]))), ROWS($HC$1:HQ87)))</f>
        <v>#NUM!</v>
      </c>
      <c r="HU89" s="13" t="e">
        <f t="array" ref="HU89">INDEX(Table12[SKU], SMALL(IF(HU$2=Table12[Brand], MATCH(ROW(Table12[Brand]), ROW(Table12[Brand]))), ROWS($HC$1:HR87)))</f>
        <v>#NUM!</v>
      </c>
      <c r="HV89" s="13" t="e">
        <f t="array" ref="HV89">INDEX(Table12[SKU], SMALL(IF(HV$2=Table12[Brand], MATCH(ROW(Table12[Brand]), ROW(Table12[Brand]))), ROWS($HC$1:HS87)))</f>
        <v>#NUM!</v>
      </c>
      <c r="HW89" s="13" t="e">
        <f t="array" ref="HW89">INDEX(Table12[SKU], SMALL(IF(HW$2=Table12[Brand], MATCH(ROW(Table12[Brand]), ROW(Table12[Brand]))), ROWS($HC$1:HT87)))</f>
        <v>#NUM!</v>
      </c>
      <c r="HX89" s="13" t="e">
        <f t="array" ref="HX89">INDEX(Table12[SKU], SMALL(IF(HX$2=Table12[Brand], MATCH(ROW(Table12[Brand]), ROW(Table12[Brand]))), ROWS($HC$1:HU87)))</f>
        <v>#NUM!</v>
      </c>
      <c r="HY89" s="13" t="e">
        <f t="array" ref="HY89">INDEX(Table12[SKU], SMALL(IF(HY$2=Table12[Brand], MATCH(ROW(Table12[Brand]), ROW(Table12[Brand]))), ROWS($HC$1:HV87)))</f>
        <v>#NUM!</v>
      </c>
      <c r="HZ89" s="13" t="e">
        <f t="array" ref="HZ89">INDEX(Table12[SKU], SMALL(IF(HZ$2=Table12[Brand], MATCH(ROW(Table12[Brand]), ROW(Table12[Brand]))), ROWS($HC$1:HW87)))</f>
        <v>#NUM!</v>
      </c>
      <c r="IA89" s="13" t="e">
        <f t="array" ref="IA89">INDEX(Table12[SKU], SMALL(IF(IA$2=Table12[Brand], MATCH(ROW(Table12[Brand]), ROW(Table12[Brand]))), ROWS($HC$1:HX87)))</f>
        <v>#NUM!</v>
      </c>
      <c r="IB89" s="13" t="e">
        <f t="array" ref="IB89">INDEX(Table12[SKU], SMALL(IF(IB$2=Table12[Brand], MATCH(ROW(Table12[Brand]), ROW(Table12[Brand]))), ROWS($HC$1:HY87)))</f>
        <v>#NUM!</v>
      </c>
      <c r="IC89" s="13" t="e">
        <f t="array" ref="IC89">INDEX(Table12[SKU], SMALL(IF(IC$2=Table12[Brand], MATCH(ROW(Table12[Brand]), ROW(Table12[Brand]))), ROWS($HC$1:HZ87)))</f>
        <v>#NUM!</v>
      </c>
      <c r="ID89" s="13" t="e">
        <f t="array" ref="ID89">INDEX(Table12[SKU], SMALL(IF(ID$2=Table12[Brand], MATCH(ROW(Table12[Brand]), ROW(Table12[Brand]))), ROWS($HC$1:IA87)))</f>
        <v>#NUM!</v>
      </c>
      <c r="IE89" s="13" t="e">
        <f t="array" ref="IE89">INDEX(Table12[SKU], SMALL(IF(IE$2=Table12[Brand], MATCH(ROW(Table12[Brand]), ROW(Table12[Brand]))), ROWS($HC$1:IB87)))</f>
        <v>#NUM!</v>
      </c>
      <c r="IF89" s="13" t="e">
        <f t="array" ref="IF89">INDEX(Table12[SKU], SMALL(IF(IF$2=Table12[Brand], MATCH(ROW(Table12[Brand]), ROW(Table12[Brand]))), ROWS($HC$1:IC87)))</f>
        <v>#NUM!</v>
      </c>
      <c r="IG89" s="13" t="e">
        <f t="array" ref="IG89">INDEX(Table12[SKU], SMALL(IF(IG$2=Table12[Brand], MATCH(ROW(Table12[Brand]), ROW(Table12[Brand]))), ROWS($HC$1:ID87)))</f>
        <v>#NUM!</v>
      </c>
      <c r="IH89" s="13" t="e">
        <f t="array" ref="IH89">INDEX(Table12[SKU], SMALL(IF(IH$2=Table12[Brand], MATCH(ROW(Table12[Brand]), ROW(Table12[Brand]))), ROWS($HC$1:IE87)))</f>
        <v>#NUM!</v>
      </c>
      <c r="II89" s="13" t="e">
        <f t="array" ref="II89">INDEX(Table12[SKU], SMALL(IF(II$2=Table12[Brand], MATCH(ROW(Table12[Brand]), ROW(Table12[Brand]))), ROWS($HC$1:IF87)))</f>
        <v>#NUM!</v>
      </c>
      <c r="IJ89" s="13" t="e">
        <f t="array" ref="IJ89">INDEX(Table12[SKU], SMALL(IF(IJ$2=Table12[Brand], MATCH(ROW(Table12[Brand]), ROW(Table12[Brand]))), ROWS($HC$1:IG87)))</f>
        <v>#NUM!</v>
      </c>
      <c r="IL89" t="s">
        <v>421</v>
      </c>
      <c r="IM89" t="s">
        <v>527</v>
      </c>
      <c r="IN89" s="13">
        <f t="shared" si="1"/>
        <v>0</v>
      </c>
    </row>
    <row r="90" spans="33:248">
      <c r="AG90" s="2" t="s">
        <v>125</v>
      </c>
      <c r="AH90" s="3" t="s">
        <v>53</v>
      </c>
      <c r="AJ90" s="13" t="e" cm="1">
        <f t="array" ref="AJ90">INDEX(Table4[activity], SMALL(IF(AJ$2=Table4[subcategory], MATCH(ROW(Table4[subcategory]), ROW(Table4[subcategory]))), ROWS($AG$1:AG88)))</f>
        <v>#NUM!</v>
      </c>
      <c r="AK90" s="13" t="e" cm="1">
        <f t="array" ref="AK90">INDEX(Table4[activity], SMALL(IF(AK$2=Table4[subcategory], MATCH(ROW(Table4[subcategory]), ROW(Table4[subcategory]))), ROWS($AG$1:AH88)))</f>
        <v>#NUM!</v>
      </c>
      <c r="AL90" s="13" t="e" cm="1">
        <f t="array" ref="AL90">INDEX(Table4[activity], SMALL(IF(AL$2=Table4[subcategory], MATCH(ROW(Table4[subcategory]), ROW(Table4[subcategory]))), ROWS($AG$1:AI88)))</f>
        <v>#NUM!</v>
      </c>
      <c r="AM90" s="13" t="e" cm="1">
        <f t="array" ref="AM90">INDEX(Table4[activity], SMALL(IF(AM$2=Table4[subcategory], MATCH(ROW(Table4[subcategory]), ROW(Table4[subcategory]))), ROWS($AG$1:AJ88)))</f>
        <v>#NUM!</v>
      </c>
      <c r="AN90" s="13" t="e" cm="1">
        <f t="array" ref="AN90">INDEX(Table4[activity], SMALL(IF(AN$2=Table4[subcategory], MATCH(ROW(Table4[subcategory]), ROW(Table4[subcategory]))), ROWS($AG$1:AK88)))</f>
        <v>#NUM!</v>
      </c>
      <c r="AO90" s="13" t="e" cm="1">
        <f t="array" ref="AO90">INDEX(Table4[activity], SMALL(IF(AO$2=Table4[subcategory], MATCH(ROW(Table4[subcategory]), ROW(Table4[subcategory]))), ROWS($AG$1:AL88)))</f>
        <v>#NUM!</v>
      </c>
      <c r="AP90" s="13" t="e" cm="1">
        <f t="array" ref="AP90">INDEX(Table4[activity], SMALL(IF(AP$2=Table4[subcategory], MATCH(ROW(Table4[subcategory]), ROW(Table4[subcategory]))), ROWS($AG$1:AM88)))</f>
        <v>#NUM!</v>
      </c>
      <c r="AQ90" s="13" t="e" cm="1">
        <f t="array" ref="AQ90">INDEX(Table4[activity], SMALL(IF(AQ$2=Table4[subcategory], MATCH(ROW(Table4[subcategory]), ROW(Table4[subcategory]))), ROWS($AG$1:AN88)))</f>
        <v>#NUM!</v>
      </c>
      <c r="AR90" s="13" t="e" cm="1">
        <f t="array" ref="AR90">INDEX(Table4[activity], SMALL(IF(AR$2=Table4[subcategory], MATCH(ROW(Table4[subcategory]), ROW(Table4[subcategory]))), ROWS($AG$1:AO88)))</f>
        <v>#NUM!</v>
      </c>
      <c r="AS90" s="13" t="e" cm="1">
        <f t="array" ref="AS90">INDEX(Table4[activity], SMALL(IF(AS$2=Table4[subcategory], MATCH(ROW(Table4[subcategory]), ROW(Table4[subcategory]))), ROWS($AG$1:AP88)))</f>
        <v>#NUM!</v>
      </c>
      <c r="AT90" s="13" t="e" cm="1">
        <f t="array" ref="AT90">INDEX(Table4[activity], SMALL(IF(AT$2=Table4[subcategory], MATCH(ROW(Table4[subcategory]), ROW(Table4[subcategory]))), ROWS($AG$1:AQ88)))</f>
        <v>#NUM!</v>
      </c>
      <c r="AU90" s="13" t="e" cm="1">
        <f t="array" ref="AU90">INDEX(Table4[activity], SMALL(IF(AU$2=Table4[subcategory], MATCH(ROW(Table4[subcategory]), ROW(Table4[subcategory]))), ROWS($AG$1:AR88)))</f>
        <v>#NUM!</v>
      </c>
      <c r="AV90" s="13" t="e" cm="1">
        <f t="array" ref="AV90">INDEX(Table4[activity], SMALL(IF(AV$2=Table4[subcategory], MATCH(ROW(Table4[subcategory]), ROW(Table4[subcategory]))), ROWS($AG$1:AS88)))</f>
        <v>#NUM!</v>
      </c>
      <c r="AW90" s="13" t="e" cm="1">
        <f t="array" ref="AW90">INDEX(Table4[activity], SMALL(IF(AW$2=Table4[subcategory], MATCH(ROW(Table4[subcategory]), ROW(Table4[subcategory]))), ROWS($AG$1:AT88)))</f>
        <v>#NUM!</v>
      </c>
      <c r="AX90" s="13" t="e" cm="1">
        <f t="array" ref="AX90">INDEX(Table4[activity], SMALL(IF(AX$2=Table4[subcategory], MATCH(ROW(Table4[subcategory]), ROW(Table4[subcategory]))), ROWS($AG$1:AU88)))</f>
        <v>#NUM!</v>
      </c>
      <c r="AY90" s="13" t="e" cm="1">
        <f t="array" ref="AY90">INDEX(Table4[activity], SMALL(IF(AY$2=Table4[subcategory], MATCH(ROW(Table4[subcategory]), ROW(Table4[subcategory]))), ROWS($AG$1:AV88)))</f>
        <v>#NUM!</v>
      </c>
      <c r="AZ90" s="13" t="e" cm="1">
        <f t="array" ref="AZ90">INDEX(Table4[activity], SMALL(IF(AZ$2=Table4[subcategory], MATCH(ROW(Table4[subcategory]), ROW(Table4[subcategory]))), ROWS($AG$1:AW88)))</f>
        <v>#NUM!</v>
      </c>
      <c r="BA90" s="13" t="e" cm="1">
        <f t="array" ref="BA90">INDEX(Table4[activity], SMALL(IF(BA$2=Table4[subcategory], MATCH(ROW(Table4[subcategory]), ROW(Table4[subcategory]))), ROWS($AG$1:AX88)))</f>
        <v>#NUM!</v>
      </c>
      <c r="BB90" s="13" t="e" cm="1">
        <f t="array" ref="BB90">INDEX(Table4[activity], SMALL(IF(BB$2=Table4[subcategory], MATCH(ROW(Table4[subcategory]), ROW(Table4[subcategory]))), ROWS($AG$1:AY88)))</f>
        <v>#NUM!</v>
      </c>
      <c r="BD90" s="13" t="s">
        <v>97</v>
      </c>
      <c r="BE90" s="13" t="s">
        <v>59</v>
      </c>
      <c r="BG90" s="13" t="e">
        <f t="array" ref="BG90">INDEX(Table5[subactivity], SMALL(IF(BG$2=Table5[activity], MATCH(ROW(Table5[activity]), ROW(Table5[activity]))), ROWS($BD$1:BD88)))</f>
        <v>#NUM!</v>
      </c>
      <c r="BH90" s="13" t="e">
        <f t="array" ref="BH90">INDEX(Table5[subactivity], SMALL(IF(BH$2=Table5[activity], MATCH(ROW(Table5[activity]), ROW(Table5[activity]))), ROWS($BD$1:BE88)))</f>
        <v>#NUM!</v>
      </c>
      <c r="BI90" s="13" t="e">
        <f t="array" ref="BI90">INDEX(Table5[subactivity], SMALL(IF(BI$2=Table5[activity], MATCH(ROW(Table5[activity]), ROW(Table5[activity]))), ROWS($BD$1:BF88)))</f>
        <v>#NUM!</v>
      </c>
      <c r="BJ90" s="13" t="e">
        <f t="array" ref="BJ90">INDEX(Table5[subactivity], SMALL(IF(BJ$2=Table5[activity], MATCH(ROW(Table5[activity]), ROW(Table5[activity]))), ROWS($BD$1:BG88)))</f>
        <v>#NUM!</v>
      </c>
      <c r="BK90" s="13" t="e">
        <f t="array" ref="BK90">INDEX(Table5[subactivity], SMALL(IF(BK$2=Table5[activity], MATCH(ROW(Table5[activity]), ROW(Table5[activity]))), ROWS($BD$1:BH88)))</f>
        <v>#NUM!</v>
      </c>
      <c r="BL90" s="13" t="e">
        <f t="array" ref="BL90">INDEX(Table5[subactivity], SMALL(IF(BL$2=Table5[activity], MATCH(ROW(Table5[activity]), ROW(Table5[activity]))), ROWS($BD$1:BI88)))</f>
        <v>#NUM!</v>
      </c>
      <c r="BM90" s="13" t="e">
        <f t="array" ref="BM90">INDEX(Table5[subactivity], SMALL(IF(BM$2=Table5[activity], MATCH(ROW(Table5[activity]), ROW(Table5[activity]))), ROWS($BD$1:BJ88)))</f>
        <v>#NUM!</v>
      </c>
      <c r="BN90" s="13" t="e">
        <f t="array" ref="BN90">INDEX(Table5[subactivity], SMALL(IF(BN$2=Table5[activity], MATCH(ROW(Table5[activity]), ROW(Table5[activity]))), ROWS($BD$1:BK88)))</f>
        <v>#NUM!</v>
      </c>
      <c r="BO90" s="13" t="e">
        <f t="array" ref="BO90">INDEX(Table5[subactivity], SMALL(IF(BO$2=Table5[activity], MATCH(ROW(Table5[activity]), ROW(Table5[activity]))), ROWS($BD$1:BL88)))</f>
        <v>#NUM!</v>
      </c>
      <c r="BP90" s="13" t="e">
        <f t="array" ref="BP90">INDEX(Table5[subactivity], SMALL(IF(BP$2=Table5[activity], MATCH(ROW(Table5[activity]), ROW(Table5[activity]))), ROWS($BD$1:BM88)))</f>
        <v>#NUM!</v>
      </c>
      <c r="BQ90" s="13" t="e">
        <f t="array" ref="BQ90">INDEX(Table5[subactivity], SMALL(IF(BQ$2=Table5[activity], MATCH(ROW(Table5[activity]), ROW(Table5[activity]))), ROWS($BD$1:BN88)))</f>
        <v>#NUM!</v>
      </c>
      <c r="BR90" s="13" t="e">
        <f t="array" ref="BR90">INDEX(Table5[subactivity], SMALL(IF(BR$2=Table5[activity], MATCH(ROW(Table5[activity]), ROW(Table5[activity]))), ROWS($BD$1:BO88)))</f>
        <v>#NUM!</v>
      </c>
      <c r="BS90" s="13" t="e">
        <f t="array" ref="BS90">INDEX(Table5[subactivity], SMALL(IF(BS$2=Table5[activity], MATCH(ROW(Table5[activity]), ROW(Table5[activity]))), ROWS($BD$1:BP88)))</f>
        <v>#NUM!</v>
      </c>
      <c r="BT90" s="13" t="e">
        <f t="array" ref="BT90">INDEX(Table5[subactivity], SMALL(IF(BT$2=Table5[activity], MATCH(ROW(Table5[activity]), ROW(Table5[activity]))), ROWS($BD$1:BQ88)))</f>
        <v>#NUM!</v>
      </c>
      <c r="BU90" s="13" t="e">
        <f t="array" ref="BU90">INDEX(Table5[subactivity], SMALL(IF(BU$2=Table5[activity], MATCH(ROW(Table5[activity]), ROW(Table5[activity]))), ROWS($BD$1:BR88)))</f>
        <v>#NUM!</v>
      </c>
      <c r="BV90" s="13" t="e">
        <f t="array" ref="BV90">INDEX(Table5[subactivity], SMALL(IF(BV$2=Table5[activity], MATCH(ROW(Table5[activity]), ROW(Table5[activity]))), ROWS($BD$1:BS88)))</f>
        <v>#NUM!</v>
      </c>
      <c r="BW90" s="13" t="e">
        <f t="array" ref="BW90">INDEX(Table5[subactivity], SMALL(IF(BW$2=Table5[activity], MATCH(ROW(Table5[activity]), ROW(Table5[activity]))), ROWS($BD$1:BT88)))</f>
        <v>#NUM!</v>
      </c>
      <c r="BX90" s="13" t="e">
        <f t="array" ref="BX90">INDEX(Table5[subactivity], SMALL(IF(BX$2=Table5[activity], MATCH(ROW(Table5[activity]), ROW(Table5[activity]))), ROWS($BD$1:BU88)))</f>
        <v>#NUM!</v>
      </c>
      <c r="BY90" s="13" t="e">
        <f t="array" ref="BY90">INDEX(Table5[subactivity], SMALL(IF(BY$2=Table5[activity], MATCH(ROW(Table5[activity]), ROW(Table5[activity]))), ROWS($BD$1:BV88)))</f>
        <v>#NUM!</v>
      </c>
      <c r="BZ90" s="13" t="e">
        <f t="array" ref="BZ90">INDEX(Table5[subactivity], SMALL(IF(BZ$2=Table5[activity], MATCH(ROW(Table5[activity]), ROW(Table5[activity]))), ROWS($BD$1:BW88)))</f>
        <v>#NUM!</v>
      </c>
      <c r="CA90" s="13" t="e">
        <f t="array" ref="CA90">INDEX(Table5[subactivity], SMALL(IF(CA$2=Table5[activity], MATCH(ROW(Table5[activity]), ROW(Table5[activity]))), ROWS($BD$1:BX88)))</f>
        <v>#NUM!</v>
      </c>
      <c r="CB90" s="13" t="e">
        <f t="array" ref="CB90">INDEX(Table5[subactivity], SMALL(IF(CB$2=Table5[activity], MATCH(ROW(Table5[activity]), ROW(Table5[activity]))), ROWS($BD$1:BY88)))</f>
        <v>#NUM!</v>
      </c>
      <c r="CC90" s="13" t="e">
        <f t="array" ref="CC90">INDEX(Table5[subactivity], SMALL(IF(CC$2=Table5[activity], MATCH(ROW(Table5[activity]), ROW(Table5[activity]))), ROWS($BD$1:BZ88)))</f>
        <v>#NUM!</v>
      </c>
      <c r="CD90" s="13" t="e">
        <f t="array" ref="CD90">INDEX(Table5[subactivity], SMALL(IF(CD$2=Table5[activity], MATCH(ROW(Table5[activity]), ROW(Table5[activity]))), ROWS($BD$1:CA88)))</f>
        <v>#NUM!</v>
      </c>
      <c r="CE90" s="13" t="e">
        <f t="array" ref="CE90">INDEX(Table5[subactivity], SMALL(IF(CE$2=Table5[activity], MATCH(ROW(Table5[activity]), ROW(Table5[activity]))), ROWS($BD$1:CB88)))</f>
        <v>#NUM!</v>
      </c>
      <c r="CF90" s="13" t="e">
        <f t="array" ref="CF90">INDEX(Table5[subactivity], SMALL(IF(CF$2=Table5[activity], MATCH(ROW(Table5[activity]), ROW(Table5[activity]))), ROWS($BD$1:CC88)))</f>
        <v>#NUM!</v>
      </c>
      <c r="CG90" s="13" t="e">
        <f t="array" ref="CG90">INDEX(Table5[subactivity], SMALL(IF(CG$2=Table5[activity], MATCH(ROW(Table5[activity]), ROW(Table5[activity]))), ROWS($BD$1:CD88)))</f>
        <v>#NUM!</v>
      </c>
      <c r="CH90" s="13" t="e">
        <f t="array" ref="CH90">INDEX(Table5[subactivity], SMALL(IF(CH$2=Table5[activity], MATCH(ROW(Table5[activity]), ROW(Table5[activity]))), ROWS($BD$1:CE88)))</f>
        <v>#NUM!</v>
      </c>
      <c r="CI90" s="13" t="e">
        <f t="array" ref="CI90">INDEX(Table5[subactivity], SMALL(IF(CI$2=Table5[activity], MATCH(ROW(Table5[activity]), ROW(Table5[activity]))), ROWS($BD$1:CF88)))</f>
        <v>#NUM!</v>
      </c>
      <c r="CJ90" s="13" t="e">
        <f t="array" ref="CJ90">INDEX(Table5[subactivity], SMALL(IF(CJ$2=Table5[activity], MATCH(ROW(Table5[activity]), ROW(Table5[activity]))), ROWS($BD$1:CG88)))</f>
        <v>#NUM!</v>
      </c>
      <c r="CK90" s="13" t="e">
        <f t="array" ref="CK90">INDEX(Table5[subactivity], SMALL(IF(CK$2=Table5[activity], MATCH(ROW(Table5[activity]), ROW(Table5[activity]))), ROWS($BD$1:CH88)))</f>
        <v>#NUM!</v>
      </c>
      <c r="CL90" s="13" t="e">
        <f t="array" ref="CL90">INDEX(Table5[subactivity], SMALL(IF(CL$2=Table5[activity], MATCH(ROW(Table5[activity]), ROW(Table5[activity]))), ROWS($BD$1:CI88)))</f>
        <v>#NUM!</v>
      </c>
      <c r="CM90" s="13" t="e">
        <f t="array" ref="CM90">INDEX(Table5[subactivity], SMALL(IF(CM$2=Table5[activity], MATCH(ROW(Table5[activity]), ROW(Table5[activity]))), ROWS($BD$1:CJ88)))</f>
        <v>#NUM!</v>
      </c>
      <c r="CN90" s="13" t="e">
        <f t="array" ref="CN90">INDEX(Table5[subactivity], SMALL(IF(CN$2=Table5[activity], MATCH(ROW(Table5[activity]), ROW(Table5[activity]))), ROWS($BD$1:CK88)))</f>
        <v>#NUM!</v>
      </c>
      <c r="CO90" s="13" t="e">
        <f t="array" ref="CO90">INDEX(Table5[subactivity], SMALL(IF(CO$2=Table5[activity], MATCH(ROW(Table5[activity]), ROW(Table5[activity]))), ROWS($BD$1:CL88)))</f>
        <v>#NUM!</v>
      </c>
      <c r="CP90" s="13" t="e">
        <f t="array" ref="CP90">INDEX(Table5[subactivity], SMALL(IF(CP$2=Table5[activity], MATCH(ROW(Table5[activity]), ROW(Table5[activity]))), ROWS($BD$1:CM88)))</f>
        <v>#NUM!</v>
      </c>
      <c r="EB90" s="13" t="s">
        <v>147</v>
      </c>
      <c r="EC90" s="13" t="s">
        <v>273</v>
      </c>
      <c r="EE90" s="13" t="e">
        <f t="array" ref="EE90">INDEX(Table9[subaccount], SMALL(IF(EE$2=Table9[account], MATCH(ROW(Table9[account]), ROW(Table9[account]))), ROWS($EB$1:EB88)))</f>
        <v>#NUM!</v>
      </c>
      <c r="EF90" s="13" t="e">
        <f t="array" ref="EF90">INDEX(Table9[subaccount], SMALL(IF(EF$2=Table9[account], MATCH(ROW(Table9[account]), ROW(Table9[account]))), ROWS($EB$1:EC88)))</f>
        <v>#NUM!</v>
      </c>
      <c r="EG90" s="13" t="e">
        <f t="array" ref="EG90">INDEX(Table9[subaccount], SMALL(IF(EG$2=Table9[account], MATCH(ROW(Table9[account]), ROW(Table9[account]))), ROWS($EB$1:ED88)))</f>
        <v>#NUM!</v>
      </c>
      <c r="EH90" s="13" t="e">
        <f t="array" ref="EH90">INDEX(Table9[subaccount], SMALL(IF(EH$2=Table9[account], MATCH(ROW(Table9[account]), ROW(Table9[account]))), ROWS($EB$1:EE88)))</f>
        <v>#NUM!</v>
      </c>
      <c r="EI90" s="13" t="e">
        <f t="array" ref="EI90">INDEX(Table9[subaccount], SMALL(IF(EI$2=Table9[account], MATCH(ROW(Table9[account]), ROW(Table9[account]))), ROWS($EB$1:EF88)))</f>
        <v>#NUM!</v>
      </c>
      <c r="EJ90" s="13" t="e">
        <f t="array" ref="EJ90">INDEX(Table9[subaccount], SMALL(IF(EJ$2=Table9[account], MATCH(ROW(Table9[account]), ROW(Table9[account]))), ROWS($EB$1:EG88)))</f>
        <v>#NUM!</v>
      </c>
      <c r="EK90" s="13" t="e">
        <f t="array" ref="EK90">INDEX(Table9[subaccount], SMALL(IF(EK$2=Table9[account], MATCH(ROW(Table9[account]), ROW(Table9[account]))), ROWS($EB$1:EH88)))</f>
        <v>#NUM!</v>
      </c>
      <c r="EL90" s="13" t="e">
        <f t="array" ref="EL90">INDEX(Table9[subaccount], SMALL(IF(EL$2=Table9[account], MATCH(ROW(Table9[account]), ROW(Table9[account]))), ROWS($EB$1:EI88)))</f>
        <v>#NUM!</v>
      </c>
      <c r="EM90" s="13" t="e">
        <f t="array" ref="EM90">INDEX(Table9[subaccount], SMALL(IF(EM$2=Table9[account], MATCH(ROW(Table9[account]), ROW(Table9[account]))), ROWS($EB$1:EJ88)))</f>
        <v>#NUM!</v>
      </c>
      <c r="EN90" s="13" t="e">
        <f t="array" ref="EN90">INDEX(Table9[subaccount], SMALL(IF(EN$2=Table9[account], MATCH(ROW(Table9[account]), ROW(Table9[account]))), ROWS($EB$1:EK88)))</f>
        <v>#NUM!</v>
      </c>
      <c r="EO90" s="13" t="e">
        <f t="array" ref="EO90">INDEX(Table9[subaccount], SMALL(IF(EO$2=Table9[account], MATCH(ROW(Table9[account]), ROW(Table9[account]))), ROWS($EB$1:EL88)))</f>
        <v>#NUM!</v>
      </c>
      <c r="EP90" s="13" t="e">
        <f t="array" ref="EP90">INDEX(Table9[subaccount], SMALL(IF(EP$2=Table9[account], MATCH(ROW(Table9[account]), ROW(Table9[account]))), ROWS($EB$1:EM88)))</f>
        <v>#NUM!</v>
      </c>
      <c r="EQ90" s="13" t="e">
        <f t="array" ref="EQ90">INDEX(Table9[subaccount], SMALL(IF(EQ$2=Table9[account], MATCH(ROW(Table9[account]), ROW(Table9[account]))), ROWS($EB$1:EN88)))</f>
        <v>#NUM!</v>
      </c>
      <c r="ER90" s="13" t="e">
        <f t="array" ref="ER90">INDEX(Table9[subaccount], SMALL(IF(ER$2=Table9[account], MATCH(ROW(Table9[account]), ROW(Table9[account]))), ROWS($EB$1:EO88)))</f>
        <v>#NUM!</v>
      </c>
      <c r="ES90" s="13" t="e">
        <f t="array" ref="ES90">INDEX(Table9[subaccount], SMALL(IF(ES$2=Table9[account], MATCH(ROW(Table9[account]), ROW(Table9[account]))), ROWS($EB$1:EP88)))</f>
        <v>#NUM!</v>
      </c>
      <c r="ET90" s="13" t="e">
        <f t="array" ref="ET90">INDEX(Table9[subaccount], SMALL(IF(ET$2=Table9[account], MATCH(ROW(Table9[account]), ROW(Table9[account]))), ROWS($EB$1:EQ88)))</f>
        <v>#NUM!</v>
      </c>
      <c r="EU90" s="13" t="e">
        <f t="array" ref="EU90">INDEX(Table9[subaccount], SMALL(IF(EU$2=Table9[account], MATCH(ROW(Table9[account]), ROW(Table9[account]))), ROWS($EB$1:ER88)))</f>
        <v>#NUM!</v>
      </c>
      <c r="EV90" s="13" t="e">
        <f t="array" ref="EV90">INDEX(Table9[subaccount], SMALL(IF(EV$2=Table9[account], MATCH(ROW(Table9[account]), ROW(Table9[account]))), ROWS($EB$1:ES88)))</f>
        <v>#NUM!</v>
      </c>
      <c r="EW90" s="13" t="e">
        <f t="array" ref="EW90">INDEX(Table9[subaccount], SMALL(IF(EW$2=Table9[account], MATCH(ROW(Table9[account]), ROW(Table9[account]))), ROWS($EB$1:ET88)))</f>
        <v>#NUM!</v>
      </c>
      <c r="EX90" s="13" t="e">
        <f t="array" ref="EX90">INDEX(Table9[subaccount], SMALL(IF(EX$2=Table9[account], MATCH(ROW(Table9[account]), ROW(Table9[account]))), ROWS($EB$1:EU88)))</f>
        <v>#NUM!</v>
      </c>
      <c r="EY90" s="13" t="e">
        <f t="array" ref="EY90">INDEX(Table9[subaccount], SMALL(IF(EY$2=Table9[account], MATCH(ROW(Table9[account]), ROW(Table9[account]))), ROWS($EB$1:EV88)))</f>
        <v>#NUM!</v>
      </c>
      <c r="EZ90" s="13" t="e">
        <f t="array" ref="EZ90">INDEX(Table9[subaccount], SMALL(IF(EZ$2=Table9[account], MATCH(ROW(Table9[account]), ROW(Table9[account]))), ROWS($EB$1:EW88)))</f>
        <v>#NUM!</v>
      </c>
      <c r="FA90" s="13" t="e">
        <f t="array" ref="FA90">INDEX(Table9[subaccount], SMALL(IF(FA$2=Table9[account], MATCH(ROW(Table9[account]), ROW(Table9[account]))), ROWS($EB$1:EX88)))</f>
        <v>#NUM!</v>
      </c>
      <c r="FB90" s="13" t="e">
        <f t="array" ref="FB90">INDEX(Table9[subaccount], SMALL(IF(FB$2=Table9[account], MATCH(ROW(Table9[account]), ROW(Table9[account]))), ROWS($EB$1:EY88)))</f>
        <v>#NUM!</v>
      </c>
      <c r="FC90" s="13" t="e">
        <f t="array" ref="FC90">INDEX(Table9[subaccount], SMALL(IF(FC$2=Table9[account], MATCH(ROW(Table9[account]), ROW(Table9[account]))), ROWS($EB$1:EZ88)))</f>
        <v>#NUM!</v>
      </c>
      <c r="FD90" s="13" t="e">
        <f t="array" ref="FD90">INDEX(Table9[subaccount], SMALL(IF(FD$2=Table9[account], MATCH(ROW(Table9[account]), ROW(Table9[account]))), ROWS($EB$1:FA88)))</f>
        <v>#NUM!</v>
      </c>
      <c r="FE90" s="13" t="e">
        <f t="array" ref="FE90">INDEX(Table9[subaccount], SMALL(IF(FE$2=Table9[account], MATCH(ROW(Table9[account]), ROW(Table9[account]))), ROWS($EB$1:FB88)))</f>
        <v>#NUM!</v>
      </c>
      <c r="FF90" s="13" t="e">
        <f t="array" ref="FF90">INDEX(Table9[subaccount], SMALL(IF(FF$2=Table9[account], MATCH(ROW(Table9[account]), ROW(Table9[account]))), ROWS($EB$1:FC88)))</f>
        <v>#NUM!</v>
      </c>
      <c r="FG90" s="13" t="e">
        <f t="array" ref="FG90">INDEX(Table9[subaccount], SMALL(IF(FG$2=Table9[account], MATCH(ROW(Table9[account]), ROW(Table9[account]))), ROWS($EB$1:FD88)))</f>
        <v>#NUM!</v>
      </c>
      <c r="FH90" s="13" t="e">
        <f t="array" ref="FH90">INDEX(Table9[subaccount], SMALL(IF(FH$2=Table9[account], MATCH(ROW(Table9[account]), ROW(Table9[account]))), ROWS($EB$1:FE88)))</f>
        <v>#NUM!</v>
      </c>
      <c r="FI90" s="13" t="e">
        <f t="array" ref="FI90">INDEX(Table9[subaccount], SMALL(IF(FI$2=Table9[account], MATCH(ROW(Table9[account]), ROW(Table9[account]))), ROWS($EB$1:FF88)))</f>
        <v>#NUM!</v>
      </c>
      <c r="FJ90" s="13" t="e">
        <f t="array" ref="FJ90">INDEX(Table9[subaccount], SMALL(IF(FJ$2=Table9[account], MATCH(ROW(Table9[account]), ROW(Table9[account]))), ROWS($EB$1:FG88)))</f>
        <v>#NUM!</v>
      </c>
      <c r="FK90" s="13" t="e">
        <f t="array" ref="FK90">INDEX(Table9[subaccount], SMALL(IF(FK$2=Table9[account], MATCH(ROW(Table9[account]), ROW(Table9[account]))), ROWS($EB$1:FH88)))</f>
        <v>#NUM!</v>
      </c>
      <c r="FL90" s="13" t="e">
        <f t="array" ref="FL90">INDEX(Table9[subaccount], SMALL(IF(FL$2=Table9[account], MATCH(ROW(Table9[account]), ROW(Table9[account]))), ROWS($EB$1:FI88)))</f>
        <v>#NUM!</v>
      </c>
      <c r="FM90" s="13" t="e">
        <f t="array" ref="FM90">INDEX(Table9[subaccount], SMALL(IF(FM$2=Table9[account], MATCH(ROW(Table9[account]), ROW(Table9[account]))), ROWS($EB$1:FJ88)))</f>
        <v>#NUM!</v>
      </c>
      <c r="FN90" s="13" t="e">
        <f t="array" ref="FN90">INDEX(Table9[subaccount], SMALL(IF(FN$2=Table9[account], MATCH(ROW(Table9[account]), ROW(Table9[account]))), ROWS($EB$1:FK88)))</f>
        <v>#NUM!</v>
      </c>
      <c r="FO90" s="13" t="e">
        <f t="array" ref="FO90">INDEX(Table9[subaccount], SMALL(IF(FO$2=Table9[account], MATCH(ROW(Table9[account]), ROW(Table9[account]))), ROWS($EB$1:FL88)))</f>
        <v>#NUM!</v>
      </c>
      <c r="FP90" s="13" t="e">
        <f t="array" ref="FP90">INDEX(Table9[subaccount], SMALL(IF(FP$2=Table9[account], MATCH(ROW(Table9[account]), ROW(Table9[account]))), ROWS($EB$1:FM88)))</f>
        <v>#NUM!</v>
      </c>
      <c r="FQ90" s="13" t="e">
        <f t="array" ref="FQ90">INDEX(Table9[subaccount], SMALL(IF(FQ$2=Table9[account], MATCH(ROW(Table9[account]), ROW(Table9[account]))), ROWS($EB$1:FN88)))</f>
        <v>#NUM!</v>
      </c>
      <c r="FR90" s="13" t="e">
        <f t="array" ref="FR90">INDEX(Table9[subaccount], SMALL(IF(FR$2=Table9[account], MATCH(ROW(Table9[account]), ROW(Table9[account]))), ROWS($EB$1:FO88)))</f>
        <v>#NUM!</v>
      </c>
      <c r="FS90" s="13" t="e">
        <f t="array" ref="FS90">INDEX(Table9[subaccount], SMALL(IF(FS$2=Table9[account], MATCH(ROW(Table9[account]), ROW(Table9[account]))), ROWS($EB$1:FP88)))</f>
        <v>#NUM!</v>
      </c>
      <c r="FT90" s="13" t="e">
        <f t="array" ref="FT90">INDEX(Table9[subaccount], SMALL(IF(FT$2=Table9[account], MATCH(ROW(Table9[account]), ROW(Table9[account]))), ROWS($EB$1:FQ88)))</f>
        <v>#NUM!</v>
      </c>
      <c r="FU90" s="13" t="e">
        <f t="array" ref="FU90">INDEX(Table9[subaccount], SMALL(IF(FU$2=Table9[account], MATCH(ROW(Table9[account]), ROW(Table9[account]))), ROWS($EB$1:FR88)))</f>
        <v>#NUM!</v>
      </c>
      <c r="FV90" s="13" t="e">
        <f t="array" ref="FV90">INDEX(Table9[subaccount], SMALL(IF(FV$2=Table9[account], MATCH(ROW(Table9[account]), ROW(Table9[account]))), ROWS($EB$1:FS88)))</f>
        <v>#NUM!</v>
      </c>
      <c r="FW90" s="13" t="e">
        <f t="array" ref="FW90">INDEX(Table9[subaccount], SMALL(IF(FW$2=Table9[account], MATCH(ROW(Table9[account]), ROW(Table9[account]))), ROWS($EB$1:FT88)))</f>
        <v>#NUM!</v>
      </c>
      <c r="FX90" s="13" t="e">
        <f t="array" ref="FX90">INDEX(Table9[subaccount], SMALL(IF(FX$2=Table9[account], MATCH(ROW(Table9[account]), ROW(Table9[account]))), ROWS($EB$1:FU88)))</f>
        <v>#NUM!</v>
      </c>
      <c r="FY90" s="13" t="e">
        <f t="array" ref="FY90">INDEX(Table9[subaccount], SMALL(IF(FY$2=Table9[account], MATCH(ROW(Table9[account]), ROW(Table9[account]))), ROWS($EB$1:FV88)))</f>
        <v>#NUM!</v>
      </c>
      <c r="FZ90" s="13" t="e">
        <f t="array" ref="FZ90">INDEX(Table9[subaccount], SMALL(IF(FZ$2=Table9[account], MATCH(ROW(Table9[account]), ROW(Table9[account]))), ROWS($EB$1:FW88)))</f>
        <v>#NUM!</v>
      </c>
      <c r="GA90" s="13" t="e">
        <f t="array" ref="GA90">INDEX(Table9[subaccount], SMALL(IF(GA$2=Table9[account], MATCH(ROW(Table9[account]), ROW(Table9[account]))), ROWS($EB$1:FX88)))</f>
        <v>#NUM!</v>
      </c>
      <c r="GB90" s="13" t="e">
        <f t="array" ref="GB90">INDEX(Table9[subaccount], SMALL(IF(GB$2=Table9[account], MATCH(ROW(Table9[account]), ROW(Table9[account]))), ROWS($EB$1:FY88)))</f>
        <v>#NUM!</v>
      </c>
      <c r="GC90" s="13" t="e">
        <f t="array" ref="GC90">INDEX(Table9[subaccount], SMALL(IF(GC$2=Table9[account], MATCH(ROW(Table9[account]), ROW(Table9[account]))), ROWS($EB$1:FZ88)))</f>
        <v>#NUM!</v>
      </c>
      <c r="GD90" s="13" t="e">
        <f t="array" ref="GD90">INDEX(Table9[subaccount], SMALL(IF(GD$2=Table9[account], MATCH(ROW(Table9[account]), ROW(Table9[account]))), ROWS($EB$1:GA88)))</f>
        <v>#NUM!</v>
      </c>
      <c r="GE90" s="13" t="e">
        <f t="array" ref="GE90">INDEX(Table9[subaccount], SMALL(IF(GE$2=Table9[account], MATCH(ROW(Table9[account]), ROW(Table9[account]))), ROWS($EB$1:GB88)))</f>
        <v>#NUM!</v>
      </c>
      <c r="GF90" s="13" t="e">
        <f t="array" ref="GF90">INDEX(Table9[subaccount], SMALL(IF(GF$2=Table9[account], MATCH(ROW(Table9[account]), ROW(Table9[account]))), ROWS($EB$1:GC88)))</f>
        <v>#NUM!</v>
      </c>
      <c r="GG90" s="13" t="e">
        <f t="array" ref="GG90">INDEX(Table9[subaccount], SMALL(IF(GG$2=Table9[account], MATCH(ROW(Table9[account]), ROW(Table9[account]))), ROWS($EB$1:GD88)))</f>
        <v>#NUM!</v>
      </c>
      <c r="GH90" s="13" t="e">
        <f t="array" ref="GH90">INDEX(Table9[subaccount], SMALL(IF(GH$2=Table9[account], MATCH(ROW(Table9[account]), ROW(Table9[account]))), ROWS($EB$1:GE88)))</f>
        <v>#NUM!</v>
      </c>
      <c r="GI90" s="13" t="e">
        <f t="array" ref="GI90">INDEX(Table9[subaccount], SMALL(IF(GI$2=Table9[account], MATCH(ROW(Table9[account]), ROW(Table9[account]))), ROWS($EB$1:GF88)))</f>
        <v>#NUM!</v>
      </c>
      <c r="GJ90" s="13" t="e">
        <f t="array" ref="GJ90">INDEX(Table9[subaccount], SMALL(IF(GJ$2=Table9[account], MATCH(ROW(Table9[account]), ROW(Table9[account]))), ROWS($EB$1:GG88)))</f>
        <v>#NUM!</v>
      </c>
      <c r="GK90" s="13" t="e">
        <f t="array" ref="GK90">INDEX(Table9[subaccount], SMALL(IF(GK$2=Table9[account], MATCH(ROW(Table9[account]), ROW(Table9[account]))), ROWS($EB$1:GH88)))</f>
        <v>#NUM!</v>
      </c>
      <c r="GL90" s="13" t="e">
        <f t="array" ref="GL90">INDEX(Table9[subaccount], SMALL(IF(GL$2=Table9[account], MATCH(ROW(Table9[account]), ROW(Table9[account]))), ROWS($EB$1:GI88)))</f>
        <v>#NUM!</v>
      </c>
      <c r="GM90" s="13" t="e">
        <f t="array" ref="GM90">INDEX(Table9[subaccount], SMALL(IF(GM$2=Table9[account], MATCH(ROW(Table9[account]), ROW(Table9[account]))), ROWS($EB$1:GJ88)))</f>
        <v>#NUM!</v>
      </c>
      <c r="GN90" s="13" t="e">
        <f t="array" ref="GN90">INDEX(Table9[subaccount], SMALL(IF(GN$2=Table9[account], MATCH(ROW(Table9[account]), ROW(Table9[account]))), ROWS($EB$1:GK88)))</f>
        <v>#NUM!</v>
      </c>
      <c r="GO90" s="13" t="e">
        <f t="array" ref="GO90">INDEX(Table9[subaccount], SMALL(IF(GO$2=Table9[account], MATCH(ROW(Table9[account]), ROW(Table9[account]))), ROWS($EB$1:GL88)))</f>
        <v>#NUM!</v>
      </c>
      <c r="GP90" s="13" t="e">
        <f t="array" ref="GP90">INDEX(Table9[subaccount], SMALL(IF(GP$2=Table9[account], MATCH(ROW(Table9[account]), ROW(Table9[account]))), ROWS($EB$1:GM88)))</f>
        <v>#NUM!</v>
      </c>
      <c r="GQ90" s="13" t="e">
        <f t="array" ref="GQ90">INDEX(Table9[subaccount], SMALL(IF(GQ$2=Table9[account], MATCH(ROW(Table9[account]), ROW(Table9[account]))), ROWS($EB$1:GN88)))</f>
        <v>#NUM!</v>
      </c>
      <c r="GR90" s="13" t="e">
        <f t="array" ref="GR90">INDEX(Table9[subaccount], SMALL(IF(GR$2=Table9[account], MATCH(ROW(Table9[account]), ROW(Table9[account]))), ROWS($EB$1:GO88)))</f>
        <v>#NUM!</v>
      </c>
      <c r="GY90" s="13"/>
      <c r="GZ90" s="13"/>
      <c r="HA90" s="13"/>
      <c r="HC90" s="13" t="s">
        <v>421</v>
      </c>
      <c r="HD90" s="13" t="s">
        <v>528</v>
      </c>
      <c r="HF90" s="13" t="e">
        <f t="array" ref="HF90">INDEX(Table12[SKU], SMALL(IF(HF$2=Table12[Brand], MATCH(ROW(Table12[Brand]), ROW(Table12[Brand]))), ROWS($HC$1:HC88)))</f>
        <v>#NUM!</v>
      </c>
      <c r="HG90" s="13" t="e">
        <f t="array" ref="HG90">INDEX(Table12[SKU], SMALL(IF(HG$2=Table12[Brand], MATCH(ROW(Table12[Brand]), ROW(Table12[Brand]))), ROWS($HC$1:HD88)))</f>
        <v>#NUM!</v>
      </c>
      <c r="HH90" s="13" t="e">
        <f t="array" ref="HH90">INDEX(Table12[SKU], SMALL(IF(HH$2=Table12[Brand], MATCH(ROW(Table12[Brand]), ROW(Table12[Brand]))), ROWS($HC$1:HE88)))</f>
        <v>#NUM!</v>
      </c>
      <c r="HI90" s="13" t="e">
        <f t="array" ref="HI90">INDEX(Table12[SKU], SMALL(IF(HI$2=Table12[Brand], MATCH(ROW(Table12[Brand]), ROW(Table12[Brand]))), ROWS($HC$1:HF88)))</f>
        <v>#NUM!</v>
      </c>
      <c r="HJ90" s="13" t="e">
        <f t="array" ref="HJ90">INDEX(Table12[SKU], SMALL(IF(HJ$2=Table12[Brand], MATCH(ROW(Table12[Brand]), ROW(Table12[Brand]))), ROWS($HC$1:HG88)))</f>
        <v>#NUM!</v>
      </c>
      <c r="HK90" s="13" t="e">
        <f t="array" ref="HK90">INDEX(Table12[SKU], SMALL(IF(HK$2=Table12[Brand], MATCH(ROW(Table12[Brand]), ROW(Table12[Brand]))), ROWS($HC$1:HH88)))</f>
        <v>#NUM!</v>
      </c>
      <c r="HL90" s="13" t="e">
        <f t="array" ref="HL90">INDEX(Table12[SKU], SMALL(IF(HL$2=Table12[Brand], MATCH(ROW(Table12[Brand]), ROW(Table12[Brand]))), ROWS($HC$1:HI88)))</f>
        <v>#NUM!</v>
      </c>
      <c r="HM90" s="13" t="e">
        <f t="array" ref="HM90">INDEX(Table12[SKU], SMALL(IF(HM$2=Table12[Brand], MATCH(ROW(Table12[Brand]), ROW(Table12[Brand]))), ROWS($HC$1:HJ88)))</f>
        <v>#NUM!</v>
      </c>
      <c r="HN90" s="13" t="e">
        <f t="array" ref="HN90">INDEX(Table12[SKU], SMALL(IF(HN$2=Table12[Brand], MATCH(ROW(Table12[Brand]), ROW(Table12[Brand]))), ROWS($HC$1:HK88)))</f>
        <v>#NUM!</v>
      </c>
      <c r="HO90" s="13" t="e">
        <f t="array" ref="HO90">INDEX(Table12[SKU], SMALL(IF(HO$2=Table12[Brand], MATCH(ROW(Table12[Brand]), ROW(Table12[Brand]))), ROWS($HC$1:HL88)))</f>
        <v>#NUM!</v>
      </c>
      <c r="HP90" s="13" t="e">
        <f t="array" ref="HP90">INDEX(Table12[SKU], SMALL(IF(HP$2=Table12[Brand], MATCH(ROW(Table12[Brand]), ROW(Table12[Brand]))), ROWS($HC$1:HM88)))</f>
        <v>#NUM!</v>
      </c>
      <c r="HQ90" s="13" t="e">
        <f t="array" ref="HQ90">INDEX(Table12[SKU], SMALL(IF(HQ$2=Table12[Brand], MATCH(ROW(Table12[Brand]), ROW(Table12[Brand]))), ROWS($HC$1:HN88)))</f>
        <v>#NUM!</v>
      </c>
      <c r="HR90" s="13" t="e">
        <f t="array" ref="HR90">INDEX(Table12[SKU], SMALL(IF(HR$2=Table12[Brand], MATCH(ROW(Table12[Brand]), ROW(Table12[Brand]))), ROWS($HC$1:HO88)))</f>
        <v>#NUM!</v>
      </c>
      <c r="HS90" s="13" t="e">
        <f t="array" ref="HS90">INDEX(Table12[SKU], SMALL(IF(HS$2=Table12[Brand], MATCH(ROW(Table12[Brand]), ROW(Table12[Brand]))), ROWS($HC$1:HP88)))</f>
        <v>#NUM!</v>
      </c>
      <c r="HT90" s="13" t="e">
        <f t="array" ref="HT90">INDEX(Table12[SKU], SMALL(IF(HT$2=Table12[Brand], MATCH(ROW(Table12[Brand]), ROW(Table12[Brand]))), ROWS($HC$1:HQ88)))</f>
        <v>#NUM!</v>
      </c>
      <c r="HU90" s="13" t="e">
        <f t="array" ref="HU90">INDEX(Table12[SKU], SMALL(IF(HU$2=Table12[Brand], MATCH(ROW(Table12[Brand]), ROW(Table12[Brand]))), ROWS($HC$1:HR88)))</f>
        <v>#NUM!</v>
      </c>
      <c r="HV90" s="13" t="e">
        <f t="array" ref="HV90">INDEX(Table12[SKU], SMALL(IF(HV$2=Table12[Brand], MATCH(ROW(Table12[Brand]), ROW(Table12[Brand]))), ROWS($HC$1:HS88)))</f>
        <v>#NUM!</v>
      </c>
      <c r="HW90" s="13" t="e">
        <f t="array" ref="HW90">INDEX(Table12[SKU], SMALL(IF(HW$2=Table12[Brand], MATCH(ROW(Table12[Brand]), ROW(Table12[Brand]))), ROWS($HC$1:HT88)))</f>
        <v>#NUM!</v>
      </c>
      <c r="HX90" s="13" t="e">
        <f t="array" ref="HX90">INDEX(Table12[SKU], SMALL(IF(HX$2=Table12[Brand], MATCH(ROW(Table12[Brand]), ROW(Table12[Brand]))), ROWS($HC$1:HU88)))</f>
        <v>#NUM!</v>
      </c>
      <c r="HY90" s="13" t="e">
        <f t="array" ref="HY90">INDEX(Table12[SKU], SMALL(IF(HY$2=Table12[Brand], MATCH(ROW(Table12[Brand]), ROW(Table12[Brand]))), ROWS($HC$1:HV88)))</f>
        <v>#NUM!</v>
      </c>
      <c r="HZ90" s="13" t="e">
        <f t="array" ref="HZ90">INDEX(Table12[SKU], SMALL(IF(HZ$2=Table12[Brand], MATCH(ROW(Table12[Brand]), ROW(Table12[Brand]))), ROWS($HC$1:HW88)))</f>
        <v>#NUM!</v>
      </c>
      <c r="IA90" s="13" t="e">
        <f t="array" ref="IA90">INDEX(Table12[SKU], SMALL(IF(IA$2=Table12[Brand], MATCH(ROW(Table12[Brand]), ROW(Table12[Brand]))), ROWS($HC$1:HX88)))</f>
        <v>#NUM!</v>
      </c>
      <c r="IB90" s="13" t="e">
        <f t="array" ref="IB90">INDEX(Table12[SKU], SMALL(IF(IB$2=Table12[Brand], MATCH(ROW(Table12[Brand]), ROW(Table12[Brand]))), ROWS($HC$1:HY88)))</f>
        <v>#NUM!</v>
      </c>
      <c r="IC90" s="13" t="e">
        <f t="array" ref="IC90">INDEX(Table12[SKU], SMALL(IF(IC$2=Table12[Brand], MATCH(ROW(Table12[Brand]), ROW(Table12[Brand]))), ROWS($HC$1:HZ88)))</f>
        <v>#NUM!</v>
      </c>
      <c r="ID90" s="13" t="e">
        <f t="array" ref="ID90">INDEX(Table12[SKU], SMALL(IF(ID$2=Table12[Brand], MATCH(ROW(Table12[Brand]), ROW(Table12[Brand]))), ROWS($HC$1:IA88)))</f>
        <v>#NUM!</v>
      </c>
      <c r="IE90" s="13" t="e">
        <f t="array" ref="IE90">INDEX(Table12[SKU], SMALL(IF(IE$2=Table12[Brand], MATCH(ROW(Table12[Brand]), ROW(Table12[Brand]))), ROWS($HC$1:IB88)))</f>
        <v>#NUM!</v>
      </c>
      <c r="IF90" s="13" t="e">
        <f t="array" ref="IF90">INDEX(Table12[SKU], SMALL(IF(IF$2=Table12[Brand], MATCH(ROW(Table12[Brand]), ROW(Table12[Brand]))), ROWS($HC$1:IC88)))</f>
        <v>#NUM!</v>
      </c>
      <c r="IG90" s="13" t="e">
        <f t="array" ref="IG90">INDEX(Table12[SKU], SMALL(IF(IG$2=Table12[Brand], MATCH(ROW(Table12[Brand]), ROW(Table12[Brand]))), ROWS($HC$1:ID88)))</f>
        <v>#NUM!</v>
      </c>
      <c r="IH90" s="13" t="e">
        <f t="array" ref="IH90">INDEX(Table12[SKU], SMALL(IF(IH$2=Table12[Brand], MATCH(ROW(Table12[Brand]), ROW(Table12[Brand]))), ROWS($HC$1:IE88)))</f>
        <v>#NUM!</v>
      </c>
      <c r="II90" s="13" t="e">
        <f t="array" ref="II90">INDEX(Table12[SKU], SMALL(IF(II$2=Table12[Brand], MATCH(ROW(Table12[Brand]), ROW(Table12[Brand]))), ROWS($HC$1:IF88)))</f>
        <v>#NUM!</v>
      </c>
      <c r="IJ90" s="13" t="e">
        <f t="array" ref="IJ90">INDEX(Table12[SKU], SMALL(IF(IJ$2=Table12[Brand], MATCH(ROW(Table12[Brand]), ROW(Table12[Brand]))), ROWS($HC$1:IG88)))</f>
        <v>#NUM!</v>
      </c>
      <c r="IL90" t="s">
        <v>421</v>
      </c>
      <c r="IM90" t="s">
        <v>528</v>
      </c>
      <c r="IN90" s="13">
        <f t="shared" si="1"/>
        <v>0</v>
      </c>
    </row>
    <row r="91" spans="33:248">
      <c r="AG91" s="2" t="s">
        <v>126</v>
      </c>
      <c r="AH91" s="3" t="s">
        <v>113</v>
      </c>
      <c r="AJ91" s="13" t="e" cm="1">
        <f t="array" ref="AJ91">INDEX(Table4[activity], SMALL(IF(AJ$2=Table4[subcategory], MATCH(ROW(Table4[subcategory]), ROW(Table4[subcategory]))), ROWS($AG$1:AG89)))</f>
        <v>#NUM!</v>
      </c>
      <c r="AK91" s="13" t="e" cm="1">
        <f t="array" ref="AK91">INDEX(Table4[activity], SMALL(IF(AK$2=Table4[subcategory], MATCH(ROW(Table4[subcategory]), ROW(Table4[subcategory]))), ROWS($AG$1:AH89)))</f>
        <v>#NUM!</v>
      </c>
      <c r="AL91" s="13" t="e" cm="1">
        <f t="array" ref="AL91">INDEX(Table4[activity], SMALL(IF(AL$2=Table4[subcategory], MATCH(ROW(Table4[subcategory]), ROW(Table4[subcategory]))), ROWS($AG$1:AI89)))</f>
        <v>#NUM!</v>
      </c>
      <c r="AM91" s="13" t="e" cm="1">
        <f t="array" ref="AM91">INDEX(Table4[activity], SMALL(IF(AM$2=Table4[subcategory], MATCH(ROW(Table4[subcategory]), ROW(Table4[subcategory]))), ROWS($AG$1:AJ89)))</f>
        <v>#NUM!</v>
      </c>
      <c r="AN91" s="13" t="e" cm="1">
        <f t="array" ref="AN91">INDEX(Table4[activity], SMALL(IF(AN$2=Table4[subcategory], MATCH(ROW(Table4[subcategory]), ROW(Table4[subcategory]))), ROWS($AG$1:AK89)))</f>
        <v>#NUM!</v>
      </c>
      <c r="AO91" s="13" t="e" cm="1">
        <f t="array" ref="AO91">INDEX(Table4[activity], SMALL(IF(AO$2=Table4[subcategory], MATCH(ROW(Table4[subcategory]), ROW(Table4[subcategory]))), ROWS($AG$1:AL89)))</f>
        <v>#NUM!</v>
      </c>
      <c r="AP91" s="13" t="e" cm="1">
        <f t="array" ref="AP91">INDEX(Table4[activity], SMALL(IF(AP$2=Table4[subcategory], MATCH(ROW(Table4[subcategory]), ROW(Table4[subcategory]))), ROWS($AG$1:AM89)))</f>
        <v>#NUM!</v>
      </c>
      <c r="AQ91" s="13" t="e" cm="1">
        <f t="array" ref="AQ91">INDEX(Table4[activity], SMALL(IF(AQ$2=Table4[subcategory], MATCH(ROW(Table4[subcategory]), ROW(Table4[subcategory]))), ROWS($AG$1:AN89)))</f>
        <v>#NUM!</v>
      </c>
      <c r="AR91" s="13" t="e" cm="1">
        <f t="array" ref="AR91">INDEX(Table4[activity], SMALL(IF(AR$2=Table4[subcategory], MATCH(ROW(Table4[subcategory]), ROW(Table4[subcategory]))), ROWS($AG$1:AO89)))</f>
        <v>#NUM!</v>
      </c>
      <c r="AS91" s="13" t="e" cm="1">
        <f t="array" ref="AS91">INDEX(Table4[activity], SMALL(IF(AS$2=Table4[subcategory], MATCH(ROW(Table4[subcategory]), ROW(Table4[subcategory]))), ROWS($AG$1:AP89)))</f>
        <v>#NUM!</v>
      </c>
      <c r="AT91" s="13" t="e" cm="1">
        <f t="array" ref="AT91">INDEX(Table4[activity], SMALL(IF(AT$2=Table4[subcategory], MATCH(ROW(Table4[subcategory]), ROW(Table4[subcategory]))), ROWS($AG$1:AQ89)))</f>
        <v>#NUM!</v>
      </c>
      <c r="AU91" s="13" t="e" cm="1">
        <f t="array" ref="AU91">INDEX(Table4[activity], SMALL(IF(AU$2=Table4[subcategory], MATCH(ROW(Table4[subcategory]), ROW(Table4[subcategory]))), ROWS($AG$1:AR89)))</f>
        <v>#NUM!</v>
      </c>
      <c r="AV91" s="13" t="e" cm="1">
        <f t="array" ref="AV91">INDEX(Table4[activity], SMALL(IF(AV$2=Table4[subcategory], MATCH(ROW(Table4[subcategory]), ROW(Table4[subcategory]))), ROWS($AG$1:AS89)))</f>
        <v>#NUM!</v>
      </c>
      <c r="AW91" s="13" t="e" cm="1">
        <f t="array" ref="AW91">INDEX(Table4[activity], SMALL(IF(AW$2=Table4[subcategory], MATCH(ROW(Table4[subcategory]), ROW(Table4[subcategory]))), ROWS($AG$1:AT89)))</f>
        <v>#NUM!</v>
      </c>
      <c r="AX91" s="13" t="e" cm="1">
        <f t="array" ref="AX91">INDEX(Table4[activity], SMALL(IF(AX$2=Table4[subcategory], MATCH(ROW(Table4[subcategory]), ROW(Table4[subcategory]))), ROWS($AG$1:AU89)))</f>
        <v>#NUM!</v>
      </c>
      <c r="AY91" s="13" t="e" cm="1">
        <f t="array" ref="AY91">INDEX(Table4[activity], SMALL(IF(AY$2=Table4[subcategory], MATCH(ROW(Table4[subcategory]), ROW(Table4[subcategory]))), ROWS($AG$1:AV89)))</f>
        <v>#NUM!</v>
      </c>
      <c r="AZ91" s="13" t="e" cm="1">
        <f t="array" ref="AZ91">INDEX(Table4[activity], SMALL(IF(AZ$2=Table4[subcategory], MATCH(ROW(Table4[subcategory]), ROW(Table4[subcategory]))), ROWS($AG$1:AW89)))</f>
        <v>#NUM!</v>
      </c>
      <c r="BA91" s="13" t="e" cm="1">
        <f t="array" ref="BA91">INDEX(Table4[activity], SMALL(IF(BA$2=Table4[subcategory], MATCH(ROW(Table4[subcategory]), ROW(Table4[subcategory]))), ROWS($AG$1:AX89)))</f>
        <v>#NUM!</v>
      </c>
      <c r="BB91" s="13" t="e" cm="1">
        <f t="array" ref="BB91">INDEX(Table4[activity], SMALL(IF(BB$2=Table4[subcategory], MATCH(ROW(Table4[subcategory]), ROW(Table4[subcategory]))), ROWS($AG$1:AY89)))</f>
        <v>#NUM!</v>
      </c>
      <c r="BD91" s="13" t="s">
        <v>97</v>
      </c>
      <c r="BE91" s="13" t="s">
        <v>98</v>
      </c>
      <c r="BG91" s="13" t="e">
        <f t="array" ref="BG91">INDEX(Table5[subactivity], SMALL(IF(BG$2=Table5[activity], MATCH(ROW(Table5[activity]), ROW(Table5[activity]))), ROWS($BD$1:BD89)))</f>
        <v>#NUM!</v>
      </c>
      <c r="BH91" s="13" t="e">
        <f t="array" ref="BH91">INDEX(Table5[subactivity], SMALL(IF(BH$2=Table5[activity], MATCH(ROW(Table5[activity]), ROW(Table5[activity]))), ROWS($BD$1:BE89)))</f>
        <v>#NUM!</v>
      </c>
      <c r="BI91" s="13" t="e">
        <f t="array" ref="BI91">INDEX(Table5[subactivity], SMALL(IF(BI$2=Table5[activity], MATCH(ROW(Table5[activity]), ROW(Table5[activity]))), ROWS($BD$1:BF89)))</f>
        <v>#NUM!</v>
      </c>
      <c r="BJ91" s="13" t="e">
        <f t="array" ref="BJ91">INDEX(Table5[subactivity], SMALL(IF(BJ$2=Table5[activity], MATCH(ROW(Table5[activity]), ROW(Table5[activity]))), ROWS($BD$1:BG89)))</f>
        <v>#NUM!</v>
      </c>
      <c r="BK91" s="13" t="e">
        <f t="array" ref="BK91">INDEX(Table5[subactivity], SMALL(IF(BK$2=Table5[activity], MATCH(ROW(Table5[activity]), ROW(Table5[activity]))), ROWS($BD$1:BH89)))</f>
        <v>#NUM!</v>
      </c>
      <c r="BL91" s="13" t="e">
        <f t="array" ref="BL91">INDEX(Table5[subactivity], SMALL(IF(BL$2=Table5[activity], MATCH(ROW(Table5[activity]), ROW(Table5[activity]))), ROWS($BD$1:BI89)))</f>
        <v>#NUM!</v>
      </c>
      <c r="BM91" s="13" t="e">
        <f t="array" ref="BM91">INDEX(Table5[subactivity], SMALL(IF(BM$2=Table5[activity], MATCH(ROW(Table5[activity]), ROW(Table5[activity]))), ROWS($BD$1:BJ89)))</f>
        <v>#NUM!</v>
      </c>
      <c r="BN91" s="13" t="e">
        <f t="array" ref="BN91">INDEX(Table5[subactivity], SMALL(IF(BN$2=Table5[activity], MATCH(ROW(Table5[activity]), ROW(Table5[activity]))), ROWS($BD$1:BK89)))</f>
        <v>#NUM!</v>
      </c>
      <c r="BO91" s="13" t="e">
        <f t="array" ref="BO91">INDEX(Table5[subactivity], SMALL(IF(BO$2=Table5[activity], MATCH(ROW(Table5[activity]), ROW(Table5[activity]))), ROWS($BD$1:BL89)))</f>
        <v>#NUM!</v>
      </c>
      <c r="BP91" s="13" t="e">
        <f t="array" ref="BP91">INDEX(Table5[subactivity], SMALL(IF(BP$2=Table5[activity], MATCH(ROW(Table5[activity]), ROW(Table5[activity]))), ROWS($BD$1:BM89)))</f>
        <v>#NUM!</v>
      </c>
      <c r="BQ91" s="13" t="e">
        <f t="array" ref="BQ91">INDEX(Table5[subactivity], SMALL(IF(BQ$2=Table5[activity], MATCH(ROW(Table5[activity]), ROW(Table5[activity]))), ROWS($BD$1:BN89)))</f>
        <v>#NUM!</v>
      </c>
      <c r="BR91" s="13" t="e">
        <f t="array" ref="BR91">INDEX(Table5[subactivity], SMALL(IF(BR$2=Table5[activity], MATCH(ROW(Table5[activity]), ROW(Table5[activity]))), ROWS($BD$1:BO89)))</f>
        <v>#NUM!</v>
      </c>
      <c r="BS91" s="13" t="e">
        <f t="array" ref="BS91">INDEX(Table5[subactivity], SMALL(IF(BS$2=Table5[activity], MATCH(ROW(Table5[activity]), ROW(Table5[activity]))), ROWS($BD$1:BP89)))</f>
        <v>#NUM!</v>
      </c>
      <c r="BT91" s="13" t="e">
        <f t="array" ref="BT91">INDEX(Table5[subactivity], SMALL(IF(BT$2=Table5[activity], MATCH(ROW(Table5[activity]), ROW(Table5[activity]))), ROWS($BD$1:BQ89)))</f>
        <v>#NUM!</v>
      </c>
      <c r="BU91" s="13" t="e">
        <f t="array" ref="BU91">INDEX(Table5[subactivity], SMALL(IF(BU$2=Table5[activity], MATCH(ROW(Table5[activity]), ROW(Table5[activity]))), ROWS($BD$1:BR89)))</f>
        <v>#NUM!</v>
      </c>
      <c r="BV91" s="13" t="e">
        <f t="array" ref="BV91">INDEX(Table5[subactivity], SMALL(IF(BV$2=Table5[activity], MATCH(ROW(Table5[activity]), ROW(Table5[activity]))), ROWS($BD$1:BS89)))</f>
        <v>#NUM!</v>
      </c>
      <c r="BW91" s="13" t="e">
        <f t="array" ref="BW91">INDEX(Table5[subactivity], SMALL(IF(BW$2=Table5[activity], MATCH(ROW(Table5[activity]), ROW(Table5[activity]))), ROWS($BD$1:BT89)))</f>
        <v>#NUM!</v>
      </c>
      <c r="BX91" s="13" t="e">
        <f t="array" ref="BX91">INDEX(Table5[subactivity], SMALL(IF(BX$2=Table5[activity], MATCH(ROW(Table5[activity]), ROW(Table5[activity]))), ROWS($BD$1:BU89)))</f>
        <v>#NUM!</v>
      </c>
      <c r="BY91" s="13" t="e">
        <f t="array" ref="BY91">INDEX(Table5[subactivity], SMALL(IF(BY$2=Table5[activity], MATCH(ROW(Table5[activity]), ROW(Table5[activity]))), ROWS($BD$1:BV89)))</f>
        <v>#NUM!</v>
      </c>
      <c r="BZ91" s="13" t="e">
        <f t="array" ref="BZ91">INDEX(Table5[subactivity], SMALL(IF(BZ$2=Table5[activity], MATCH(ROW(Table5[activity]), ROW(Table5[activity]))), ROWS($BD$1:BW89)))</f>
        <v>#NUM!</v>
      </c>
      <c r="CA91" s="13" t="e">
        <f t="array" ref="CA91">INDEX(Table5[subactivity], SMALL(IF(CA$2=Table5[activity], MATCH(ROW(Table5[activity]), ROW(Table5[activity]))), ROWS($BD$1:BX89)))</f>
        <v>#NUM!</v>
      </c>
      <c r="CB91" s="13" t="e">
        <f t="array" ref="CB91">INDEX(Table5[subactivity], SMALL(IF(CB$2=Table5[activity], MATCH(ROW(Table5[activity]), ROW(Table5[activity]))), ROWS($BD$1:BY89)))</f>
        <v>#NUM!</v>
      </c>
      <c r="CC91" s="13" t="e">
        <f t="array" ref="CC91">INDEX(Table5[subactivity], SMALL(IF(CC$2=Table5[activity], MATCH(ROW(Table5[activity]), ROW(Table5[activity]))), ROWS($BD$1:BZ89)))</f>
        <v>#NUM!</v>
      </c>
      <c r="CD91" s="13" t="e">
        <f t="array" ref="CD91">INDEX(Table5[subactivity], SMALL(IF(CD$2=Table5[activity], MATCH(ROW(Table5[activity]), ROW(Table5[activity]))), ROWS($BD$1:CA89)))</f>
        <v>#NUM!</v>
      </c>
      <c r="CE91" s="13" t="e">
        <f t="array" ref="CE91">INDEX(Table5[subactivity], SMALL(IF(CE$2=Table5[activity], MATCH(ROW(Table5[activity]), ROW(Table5[activity]))), ROWS($BD$1:CB89)))</f>
        <v>#NUM!</v>
      </c>
      <c r="CF91" s="13" t="e">
        <f t="array" ref="CF91">INDEX(Table5[subactivity], SMALL(IF(CF$2=Table5[activity], MATCH(ROW(Table5[activity]), ROW(Table5[activity]))), ROWS($BD$1:CC89)))</f>
        <v>#NUM!</v>
      </c>
      <c r="CG91" s="13" t="e">
        <f t="array" ref="CG91">INDEX(Table5[subactivity], SMALL(IF(CG$2=Table5[activity], MATCH(ROW(Table5[activity]), ROW(Table5[activity]))), ROWS($BD$1:CD89)))</f>
        <v>#NUM!</v>
      </c>
      <c r="CH91" s="13" t="e">
        <f t="array" ref="CH91">INDEX(Table5[subactivity], SMALL(IF(CH$2=Table5[activity], MATCH(ROW(Table5[activity]), ROW(Table5[activity]))), ROWS($BD$1:CE89)))</f>
        <v>#NUM!</v>
      </c>
      <c r="CI91" s="13" t="e">
        <f t="array" ref="CI91">INDEX(Table5[subactivity], SMALL(IF(CI$2=Table5[activity], MATCH(ROW(Table5[activity]), ROW(Table5[activity]))), ROWS($BD$1:CF89)))</f>
        <v>#NUM!</v>
      </c>
      <c r="CJ91" s="13" t="e">
        <f t="array" ref="CJ91">INDEX(Table5[subactivity], SMALL(IF(CJ$2=Table5[activity], MATCH(ROW(Table5[activity]), ROW(Table5[activity]))), ROWS($BD$1:CG89)))</f>
        <v>#NUM!</v>
      </c>
      <c r="CK91" s="13" t="e">
        <f t="array" ref="CK91">INDEX(Table5[subactivity], SMALL(IF(CK$2=Table5[activity], MATCH(ROW(Table5[activity]), ROW(Table5[activity]))), ROWS($BD$1:CH89)))</f>
        <v>#NUM!</v>
      </c>
      <c r="CL91" s="13" t="e">
        <f t="array" ref="CL91">INDEX(Table5[subactivity], SMALL(IF(CL$2=Table5[activity], MATCH(ROW(Table5[activity]), ROW(Table5[activity]))), ROWS($BD$1:CI89)))</f>
        <v>#NUM!</v>
      </c>
      <c r="CM91" s="13" t="e">
        <f t="array" ref="CM91">INDEX(Table5[subactivity], SMALL(IF(CM$2=Table5[activity], MATCH(ROW(Table5[activity]), ROW(Table5[activity]))), ROWS($BD$1:CJ89)))</f>
        <v>#NUM!</v>
      </c>
      <c r="CN91" s="13" t="e">
        <f t="array" ref="CN91">INDEX(Table5[subactivity], SMALL(IF(CN$2=Table5[activity], MATCH(ROW(Table5[activity]), ROW(Table5[activity]))), ROWS($BD$1:CK89)))</f>
        <v>#NUM!</v>
      </c>
      <c r="CO91" s="13" t="e">
        <f t="array" ref="CO91">INDEX(Table5[subactivity], SMALL(IF(CO$2=Table5[activity], MATCH(ROW(Table5[activity]), ROW(Table5[activity]))), ROWS($BD$1:CL89)))</f>
        <v>#NUM!</v>
      </c>
      <c r="CP91" s="13" t="e">
        <f t="array" ref="CP91">INDEX(Table5[subactivity], SMALL(IF(CP$2=Table5[activity], MATCH(ROW(Table5[activity]), ROW(Table5[activity]))), ROWS($BD$1:CM89)))</f>
        <v>#NUM!</v>
      </c>
      <c r="EB91" s="13" t="s">
        <v>187</v>
      </c>
      <c r="EC91" s="13" t="s">
        <v>274</v>
      </c>
      <c r="EE91" s="13" t="e">
        <f t="array" ref="EE91">INDEX(Table9[subaccount], SMALL(IF(EE$2=Table9[account], MATCH(ROW(Table9[account]), ROW(Table9[account]))), ROWS($EB$1:EB89)))</f>
        <v>#NUM!</v>
      </c>
      <c r="EF91" s="13" t="e">
        <f t="array" ref="EF91">INDEX(Table9[subaccount], SMALL(IF(EF$2=Table9[account], MATCH(ROW(Table9[account]), ROW(Table9[account]))), ROWS($EB$1:EC89)))</f>
        <v>#NUM!</v>
      </c>
      <c r="EG91" s="13" t="e">
        <f t="array" ref="EG91">INDEX(Table9[subaccount], SMALL(IF(EG$2=Table9[account], MATCH(ROW(Table9[account]), ROW(Table9[account]))), ROWS($EB$1:ED89)))</f>
        <v>#NUM!</v>
      </c>
      <c r="EH91" s="13" t="e">
        <f t="array" ref="EH91">INDEX(Table9[subaccount], SMALL(IF(EH$2=Table9[account], MATCH(ROW(Table9[account]), ROW(Table9[account]))), ROWS($EB$1:EE89)))</f>
        <v>#NUM!</v>
      </c>
      <c r="EI91" s="13" t="e">
        <f t="array" ref="EI91">INDEX(Table9[subaccount], SMALL(IF(EI$2=Table9[account], MATCH(ROW(Table9[account]), ROW(Table9[account]))), ROWS($EB$1:EF89)))</f>
        <v>#NUM!</v>
      </c>
      <c r="EJ91" s="13" t="e">
        <f t="array" ref="EJ91">INDEX(Table9[subaccount], SMALL(IF(EJ$2=Table9[account], MATCH(ROW(Table9[account]), ROW(Table9[account]))), ROWS($EB$1:EG89)))</f>
        <v>#NUM!</v>
      </c>
      <c r="EK91" s="13" t="e">
        <f t="array" ref="EK91">INDEX(Table9[subaccount], SMALL(IF(EK$2=Table9[account], MATCH(ROW(Table9[account]), ROW(Table9[account]))), ROWS($EB$1:EH89)))</f>
        <v>#NUM!</v>
      </c>
      <c r="EL91" s="13" t="e">
        <f t="array" ref="EL91">INDEX(Table9[subaccount], SMALL(IF(EL$2=Table9[account], MATCH(ROW(Table9[account]), ROW(Table9[account]))), ROWS($EB$1:EI89)))</f>
        <v>#NUM!</v>
      </c>
      <c r="EM91" s="13" t="e">
        <f t="array" ref="EM91">INDEX(Table9[subaccount], SMALL(IF(EM$2=Table9[account], MATCH(ROW(Table9[account]), ROW(Table9[account]))), ROWS($EB$1:EJ89)))</f>
        <v>#NUM!</v>
      </c>
      <c r="EN91" s="13" t="e">
        <f t="array" ref="EN91">INDEX(Table9[subaccount], SMALL(IF(EN$2=Table9[account], MATCH(ROW(Table9[account]), ROW(Table9[account]))), ROWS($EB$1:EK89)))</f>
        <v>#NUM!</v>
      </c>
      <c r="EO91" s="13" t="e">
        <f t="array" ref="EO91">INDEX(Table9[subaccount], SMALL(IF(EO$2=Table9[account], MATCH(ROW(Table9[account]), ROW(Table9[account]))), ROWS($EB$1:EL89)))</f>
        <v>#NUM!</v>
      </c>
      <c r="EP91" s="13" t="e">
        <f t="array" ref="EP91">INDEX(Table9[subaccount], SMALL(IF(EP$2=Table9[account], MATCH(ROW(Table9[account]), ROW(Table9[account]))), ROWS($EB$1:EM89)))</f>
        <v>#NUM!</v>
      </c>
      <c r="EQ91" s="13" t="e">
        <f t="array" ref="EQ91">INDEX(Table9[subaccount], SMALL(IF(EQ$2=Table9[account], MATCH(ROW(Table9[account]), ROW(Table9[account]))), ROWS($EB$1:EN89)))</f>
        <v>#NUM!</v>
      </c>
      <c r="ER91" s="13" t="e">
        <f t="array" ref="ER91">INDEX(Table9[subaccount], SMALL(IF(ER$2=Table9[account], MATCH(ROW(Table9[account]), ROW(Table9[account]))), ROWS($EB$1:EO89)))</f>
        <v>#NUM!</v>
      </c>
      <c r="ES91" s="13" t="e">
        <f t="array" ref="ES91">INDEX(Table9[subaccount], SMALL(IF(ES$2=Table9[account], MATCH(ROW(Table9[account]), ROW(Table9[account]))), ROWS($EB$1:EP89)))</f>
        <v>#NUM!</v>
      </c>
      <c r="ET91" s="13" t="e">
        <f t="array" ref="ET91">INDEX(Table9[subaccount], SMALL(IF(ET$2=Table9[account], MATCH(ROW(Table9[account]), ROW(Table9[account]))), ROWS($EB$1:EQ89)))</f>
        <v>#NUM!</v>
      </c>
      <c r="EU91" s="13" t="e">
        <f t="array" ref="EU91">INDEX(Table9[subaccount], SMALL(IF(EU$2=Table9[account], MATCH(ROW(Table9[account]), ROW(Table9[account]))), ROWS($EB$1:ER89)))</f>
        <v>#NUM!</v>
      </c>
      <c r="EV91" s="13" t="e">
        <f t="array" ref="EV91">INDEX(Table9[subaccount], SMALL(IF(EV$2=Table9[account], MATCH(ROW(Table9[account]), ROW(Table9[account]))), ROWS($EB$1:ES89)))</f>
        <v>#NUM!</v>
      </c>
      <c r="EW91" s="13" t="e">
        <f t="array" ref="EW91">INDEX(Table9[subaccount], SMALL(IF(EW$2=Table9[account], MATCH(ROW(Table9[account]), ROW(Table9[account]))), ROWS($EB$1:ET89)))</f>
        <v>#NUM!</v>
      </c>
      <c r="EX91" s="13" t="e">
        <f t="array" ref="EX91">INDEX(Table9[subaccount], SMALL(IF(EX$2=Table9[account], MATCH(ROW(Table9[account]), ROW(Table9[account]))), ROWS($EB$1:EU89)))</f>
        <v>#NUM!</v>
      </c>
      <c r="EY91" s="13" t="e">
        <f t="array" ref="EY91">INDEX(Table9[subaccount], SMALL(IF(EY$2=Table9[account], MATCH(ROW(Table9[account]), ROW(Table9[account]))), ROWS($EB$1:EV89)))</f>
        <v>#NUM!</v>
      </c>
      <c r="EZ91" s="13" t="e">
        <f t="array" ref="EZ91">INDEX(Table9[subaccount], SMALL(IF(EZ$2=Table9[account], MATCH(ROW(Table9[account]), ROW(Table9[account]))), ROWS($EB$1:EW89)))</f>
        <v>#NUM!</v>
      </c>
      <c r="FA91" s="13" t="e">
        <f t="array" ref="FA91">INDEX(Table9[subaccount], SMALL(IF(FA$2=Table9[account], MATCH(ROW(Table9[account]), ROW(Table9[account]))), ROWS($EB$1:EX89)))</f>
        <v>#NUM!</v>
      </c>
      <c r="FB91" s="13" t="e">
        <f t="array" ref="FB91">INDEX(Table9[subaccount], SMALL(IF(FB$2=Table9[account], MATCH(ROW(Table9[account]), ROW(Table9[account]))), ROWS($EB$1:EY89)))</f>
        <v>#NUM!</v>
      </c>
      <c r="FC91" s="13" t="e">
        <f t="array" ref="FC91">INDEX(Table9[subaccount], SMALL(IF(FC$2=Table9[account], MATCH(ROW(Table9[account]), ROW(Table9[account]))), ROWS($EB$1:EZ89)))</f>
        <v>#NUM!</v>
      </c>
      <c r="FD91" s="13" t="e">
        <f t="array" ref="FD91">INDEX(Table9[subaccount], SMALL(IF(FD$2=Table9[account], MATCH(ROW(Table9[account]), ROW(Table9[account]))), ROWS($EB$1:FA89)))</f>
        <v>#NUM!</v>
      </c>
      <c r="FE91" s="13" t="e">
        <f t="array" ref="FE91">INDEX(Table9[subaccount], SMALL(IF(FE$2=Table9[account], MATCH(ROW(Table9[account]), ROW(Table9[account]))), ROWS($EB$1:FB89)))</f>
        <v>#NUM!</v>
      </c>
      <c r="FF91" s="13" t="e">
        <f t="array" ref="FF91">INDEX(Table9[subaccount], SMALL(IF(FF$2=Table9[account], MATCH(ROW(Table9[account]), ROW(Table9[account]))), ROWS($EB$1:FC89)))</f>
        <v>#NUM!</v>
      </c>
      <c r="FG91" s="13" t="e">
        <f t="array" ref="FG91">INDEX(Table9[subaccount], SMALL(IF(FG$2=Table9[account], MATCH(ROW(Table9[account]), ROW(Table9[account]))), ROWS($EB$1:FD89)))</f>
        <v>#NUM!</v>
      </c>
      <c r="FH91" s="13" t="e">
        <f t="array" ref="FH91">INDEX(Table9[subaccount], SMALL(IF(FH$2=Table9[account], MATCH(ROW(Table9[account]), ROW(Table9[account]))), ROWS($EB$1:FE89)))</f>
        <v>#NUM!</v>
      </c>
      <c r="FI91" s="13" t="e">
        <f t="array" ref="FI91">INDEX(Table9[subaccount], SMALL(IF(FI$2=Table9[account], MATCH(ROW(Table9[account]), ROW(Table9[account]))), ROWS($EB$1:FF89)))</f>
        <v>#NUM!</v>
      </c>
      <c r="FJ91" s="13" t="e">
        <f t="array" ref="FJ91">INDEX(Table9[subaccount], SMALL(IF(FJ$2=Table9[account], MATCH(ROW(Table9[account]), ROW(Table9[account]))), ROWS($EB$1:FG89)))</f>
        <v>#NUM!</v>
      </c>
      <c r="FK91" s="13" t="e">
        <f t="array" ref="FK91">INDEX(Table9[subaccount], SMALL(IF(FK$2=Table9[account], MATCH(ROW(Table9[account]), ROW(Table9[account]))), ROWS($EB$1:FH89)))</f>
        <v>#NUM!</v>
      </c>
      <c r="FL91" s="13" t="e">
        <f t="array" ref="FL91">INDEX(Table9[subaccount], SMALL(IF(FL$2=Table9[account], MATCH(ROW(Table9[account]), ROW(Table9[account]))), ROWS($EB$1:FI89)))</f>
        <v>#NUM!</v>
      </c>
      <c r="FM91" s="13" t="e">
        <f t="array" ref="FM91">INDEX(Table9[subaccount], SMALL(IF(FM$2=Table9[account], MATCH(ROW(Table9[account]), ROW(Table9[account]))), ROWS($EB$1:FJ89)))</f>
        <v>#NUM!</v>
      </c>
      <c r="FN91" s="13" t="e">
        <f t="array" ref="FN91">INDEX(Table9[subaccount], SMALL(IF(FN$2=Table9[account], MATCH(ROW(Table9[account]), ROW(Table9[account]))), ROWS($EB$1:FK89)))</f>
        <v>#NUM!</v>
      </c>
      <c r="FO91" s="13" t="e">
        <f t="array" ref="FO91">INDEX(Table9[subaccount], SMALL(IF(FO$2=Table9[account], MATCH(ROW(Table9[account]), ROW(Table9[account]))), ROWS($EB$1:FL89)))</f>
        <v>#NUM!</v>
      </c>
      <c r="FP91" s="13" t="e">
        <f t="array" ref="FP91">INDEX(Table9[subaccount], SMALL(IF(FP$2=Table9[account], MATCH(ROW(Table9[account]), ROW(Table9[account]))), ROWS($EB$1:FM89)))</f>
        <v>#NUM!</v>
      </c>
      <c r="FQ91" s="13" t="e">
        <f t="array" ref="FQ91">INDEX(Table9[subaccount], SMALL(IF(FQ$2=Table9[account], MATCH(ROW(Table9[account]), ROW(Table9[account]))), ROWS($EB$1:FN89)))</f>
        <v>#NUM!</v>
      </c>
      <c r="FR91" s="13" t="e">
        <f t="array" ref="FR91">INDEX(Table9[subaccount], SMALL(IF(FR$2=Table9[account], MATCH(ROW(Table9[account]), ROW(Table9[account]))), ROWS($EB$1:FO89)))</f>
        <v>#NUM!</v>
      </c>
      <c r="FS91" s="13" t="e">
        <f t="array" ref="FS91">INDEX(Table9[subaccount], SMALL(IF(FS$2=Table9[account], MATCH(ROW(Table9[account]), ROW(Table9[account]))), ROWS($EB$1:FP89)))</f>
        <v>#NUM!</v>
      </c>
      <c r="FT91" s="13" t="e">
        <f t="array" ref="FT91">INDEX(Table9[subaccount], SMALL(IF(FT$2=Table9[account], MATCH(ROW(Table9[account]), ROW(Table9[account]))), ROWS($EB$1:FQ89)))</f>
        <v>#NUM!</v>
      </c>
      <c r="FU91" s="13" t="e">
        <f t="array" ref="FU91">INDEX(Table9[subaccount], SMALL(IF(FU$2=Table9[account], MATCH(ROW(Table9[account]), ROW(Table9[account]))), ROWS($EB$1:FR89)))</f>
        <v>#NUM!</v>
      </c>
      <c r="FV91" s="13" t="e">
        <f t="array" ref="FV91">INDEX(Table9[subaccount], SMALL(IF(FV$2=Table9[account], MATCH(ROW(Table9[account]), ROW(Table9[account]))), ROWS($EB$1:FS89)))</f>
        <v>#NUM!</v>
      </c>
      <c r="FW91" s="13" t="e">
        <f t="array" ref="FW91">INDEX(Table9[subaccount], SMALL(IF(FW$2=Table9[account], MATCH(ROW(Table9[account]), ROW(Table9[account]))), ROWS($EB$1:FT89)))</f>
        <v>#NUM!</v>
      </c>
      <c r="FX91" s="13" t="e">
        <f t="array" ref="FX91">INDEX(Table9[subaccount], SMALL(IF(FX$2=Table9[account], MATCH(ROW(Table9[account]), ROW(Table9[account]))), ROWS($EB$1:FU89)))</f>
        <v>#NUM!</v>
      </c>
      <c r="FY91" s="13" t="e">
        <f t="array" ref="FY91">INDEX(Table9[subaccount], SMALL(IF(FY$2=Table9[account], MATCH(ROW(Table9[account]), ROW(Table9[account]))), ROWS($EB$1:FV89)))</f>
        <v>#NUM!</v>
      </c>
      <c r="FZ91" s="13" t="e">
        <f t="array" ref="FZ91">INDEX(Table9[subaccount], SMALL(IF(FZ$2=Table9[account], MATCH(ROW(Table9[account]), ROW(Table9[account]))), ROWS($EB$1:FW89)))</f>
        <v>#NUM!</v>
      </c>
      <c r="GA91" s="13" t="e">
        <f t="array" ref="GA91">INDEX(Table9[subaccount], SMALL(IF(GA$2=Table9[account], MATCH(ROW(Table9[account]), ROW(Table9[account]))), ROWS($EB$1:FX89)))</f>
        <v>#NUM!</v>
      </c>
      <c r="GB91" s="13" t="e">
        <f t="array" ref="GB91">INDEX(Table9[subaccount], SMALL(IF(GB$2=Table9[account], MATCH(ROW(Table9[account]), ROW(Table9[account]))), ROWS($EB$1:FY89)))</f>
        <v>#NUM!</v>
      </c>
      <c r="GC91" s="13" t="e">
        <f t="array" ref="GC91">INDEX(Table9[subaccount], SMALL(IF(GC$2=Table9[account], MATCH(ROW(Table9[account]), ROW(Table9[account]))), ROWS($EB$1:FZ89)))</f>
        <v>#NUM!</v>
      </c>
      <c r="GD91" s="13" t="e">
        <f t="array" ref="GD91">INDEX(Table9[subaccount], SMALL(IF(GD$2=Table9[account], MATCH(ROW(Table9[account]), ROW(Table9[account]))), ROWS($EB$1:GA89)))</f>
        <v>#NUM!</v>
      </c>
      <c r="GE91" s="13" t="e">
        <f t="array" ref="GE91">INDEX(Table9[subaccount], SMALL(IF(GE$2=Table9[account], MATCH(ROW(Table9[account]), ROW(Table9[account]))), ROWS($EB$1:GB89)))</f>
        <v>#NUM!</v>
      </c>
      <c r="GF91" s="13" t="e">
        <f t="array" ref="GF91">INDEX(Table9[subaccount], SMALL(IF(GF$2=Table9[account], MATCH(ROW(Table9[account]), ROW(Table9[account]))), ROWS($EB$1:GC89)))</f>
        <v>#NUM!</v>
      </c>
      <c r="GG91" s="13" t="e">
        <f t="array" ref="GG91">INDEX(Table9[subaccount], SMALL(IF(GG$2=Table9[account], MATCH(ROW(Table9[account]), ROW(Table9[account]))), ROWS($EB$1:GD89)))</f>
        <v>#NUM!</v>
      </c>
      <c r="GH91" s="13" t="e">
        <f t="array" ref="GH91">INDEX(Table9[subaccount], SMALL(IF(GH$2=Table9[account], MATCH(ROW(Table9[account]), ROW(Table9[account]))), ROWS($EB$1:GE89)))</f>
        <v>#NUM!</v>
      </c>
      <c r="GI91" s="13" t="e">
        <f t="array" ref="GI91">INDEX(Table9[subaccount], SMALL(IF(GI$2=Table9[account], MATCH(ROW(Table9[account]), ROW(Table9[account]))), ROWS($EB$1:GF89)))</f>
        <v>#NUM!</v>
      </c>
      <c r="GJ91" s="13" t="e">
        <f t="array" ref="GJ91">INDEX(Table9[subaccount], SMALL(IF(GJ$2=Table9[account], MATCH(ROW(Table9[account]), ROW(Table9[account]))), ROWS($EB$1:GG89)))</f>
        <v>#NUM!</v>
      </c>
      <c r="GK91" s="13" t="e">
        <f t="array" ref="GK91">INDEX(Table9[subaccount], SMALL(IF(GK$2=Table9[account], MATCH(ROW(Table9[account]), ROW(Table9[account]))), ROWS($EB$1:GH89)))</f>
        <v>#NUM!</v>
      </c>
      <c r="GL91" s="13" t="e">
        <f t="array" ref="GL91">INDEX(Table9[subaccount], SMALL(IF(GL$2=Table9[account], MATCH(ROW(Table9[account]), ROW(Table9[account]))), ROWS($EB$1:GI89)))</f>
        <v>#NUM!</v>
      </c>
      <c r="GM91" s="13" t="e">
        <f t="array" ref="GM91">INDEX(Table9[subaccount], SMALL(IF(GM$2=Table9[account], MATCH(ROW(Table9[account]), ROW(Table9[account]))), ROWS($EB$1:GJ89)))</f>
        <v>#NUM!</v>
      </c>
      <c r="GN91" s="13" t="e">
        <f t="array" ref="GN91">INDEX(Table9[subaccount], SMALL(IF(GN$2=Table9[account], MATCH(ROW(Table9[account]), ROW(Table9[account]))), ROWS($EB$1:GK89)))</f>
        <v>#NUM!</v>
      </c>
      <c r="GO91" s="13" t="e">
        <f t="array" ref="GO91">INDEX(Table9[subaccount], SMALL(IF(GO$2=Table9[account], MATCH(ROW(Table9[account]), ROW(Table9[account]))), ROWS($EB$1:GL89)))</f>
        <v>#NUM!</v>
      </c>
      <c r="GP91" s="13" t="e">
        <f t="array" ref="GP91">INDEX(Table9[subaccount], SMALL(IF(GP$2=Table9[account], MATCH(ROW(Table9[account]), ROW(Table9[account]))), ROWS($EB$1:GM89)))</f>
        <v>#NUM!</v>
      </c>
      <c r="GQ91" s="13" t="e">
        <f t="array" ref="GQ91">INDEX(Table9[subaccount], SMALL(IF(GQ$2=Table9[account], MATCH(ROW(Table9[account]), ROW(Table9[account]))), ROWS($EB$1:GN89)))</f>
        <v>#NUM!</v>
      </c>
      <c r="GR91" s="13" t="e">
        <f t="array" ref="GR91">INDEX(Table9[subaccount], SMALL(IF(GR$2=Table9[account], MATCH(ROW(Table9[account]), ROW(Table9[account]))), ROWS($EB$1:GO89)))</f>
        <v>#NUM!</v>
      </c>
      <c r="GY91" s="13"/>
      <c r="GZ91" s="13"/>
      <c r="HA91" s="13"/>
      <c r="HC91" s="13" t="s">
        <v>427</v>
      </c>
      <c r="HD91" s="13" t="s">
        <v>529</v>
      </c>
      <c r="HF91" s="13" t="e">
        <f t="array" ref="HF91">INDEX(Table12[SKU], SMALL(IF(HF$2=Table12[Brand], MATCH(ROW(Table12[Brand]), ROW(Table12[Brand]))), ROWS($HC$1:HC89)))</f>
        <v>#NUM!</v>
      </c>
      <c r="HG91" s="13" t="e">
        <f t="array" ref="HG91">INDEX(Table12[SKU], SMALL(IF(HG$2=Table12[Brand], MATCH(ROW(Table12[Brand]), ROW(Table12[Brand]))), ROWS($HC$1:HD89)))</f>
        <v>#NUM!</v>
      </c>
      <c r="HH91" s="13" t="e">
        <f t="array" ref="HH91">INDEX(Table12[SKU], SMALL(IF(HH$2=Table12[Brand], MATCH(ROW(Table12[Brand]), ROW(Table12[Brand]))), ROWS($HC$1:HE89)))</f>
        <v>#NUM!</v>
      </c>
      <c r="HI91" s="13" t="e">
        <f t="array" ref="HI91">INDEX(Table12[SKU], SMALL(IF(HI$2=Table12[Brand], MATCH(ROW(Table12[Brand]), ROW(Table12[Brand]))), ROWS($HC$1:HF89)))</f>
        <v>#NUM!</v>
      </c>
      <c r="HJ91" s="13" t="e">
        <f t="array" ref="HJ91">INDEX(Table12[SKU], SMALL(IF(HJ$2=Table12[Brand], MATCH(ROW(Table12[Brand]), ROW(Table12[Brand]))), ROWS($HC$1:HG89)))</f>
        <v>#NUM!</v>
      </c>
      <c r="HK91" s="13" t="e">
        <f t="array" ref="HK91">INDEX(Table12[SKU], SMALL(IF(HK$2=Table12[Brand], MATCH(ROW(Table12[Brand]), ROW(Table12[Brand]))), ROWS($HC$1:HH89)))</f>
        <v>#NUM!</v>
      </c>
      <c r="HL91" s="13" t="e">
        <f t="array" ref="HL91">INDEX(Table12[SKU], SMALL(IF(HL$2=Table12[Brand], MATCH(ROW(Table12[Brand]), ROW(Table12[Brand]))), ROWS($HC$1:HI89)))</f>
        <v>#NUM!</v>
      </c>
      <c r="HM91" s="13" t="e">
        <f t="array" ref="HM91">INDEX(Table12[SKU], SMALL(IF(HM$2=Table12[Brand], MATCH(ROW(Table12[Brand]), ROW(Table12[Brand]))), ROWS($HC$1:HJ89)))</f>
        <v>#NUM!</v>
      </c>
      <c r="HN91" s="13" t="e">
        <f t="array" ref="HN91">INDEX(Table12[SKU], SMALL(IF(HN$2=Table12[Brand], MATCH(ROW(Table12[Brand]), ROW(Table12[Brand]))), ROWS($HC$1:HK89)))</f>
        <v>#NUM!</v>
      </c>
      <c r="HO91" s="13" t="e">
        <f t="array" ref="HO91">INDEX(Table12[SKU], SMALL(IF(HO$2=Table12[Brand], MATCH(ROW(Table12[Brand]), ROW(Table12[Brand]))), ROWS($HC$1:HL89)))</f>
        <v>#NUM!</v>
      </c>
      <c r="HP91" s="13" t="e">
        <f t="array" ref="HP91">INDEX(Table12[SKU], SMALL(IF(HP$2=Table12[Brand], MATCH(ROW(Table12[Brand]), ROW(Table12[Brand]))), ROWS($HC$1:HM89)))</f>
        <v>#NUM!</v>
      </c>
      <c r="HQ91" s="13" t="e">
        <f t="array" ref="HQ91">INDEX(Table12[SKU], SMALL(IF(HQ$2=Table12[Brand], MATCH(ROW(Table12[Brand]), ROW(Table12[Brand]))), ROWS($HC$1:HN89)))</f>
        <v>#NUM!</v>
      </c>
      <c r="HR91" s="13" t="e">
        <f t="array" ref="HR91">INDEX(Table12[SKU], SMALL(IF(HR$2=Table12[Brand], MATCH(ROW(Table12[Brand]), ROW(Table12[Brand]))), ROWS($HC$1:HO89)))</f>
        <v>#NUM!</v>
      </c>
      <c r="HS91" s="13" t="e">
        <f t="array" ref="HS91">INDEX(Table12[SKU], SMALL(IF(HS$2=Table12[Brand], MATCH(ROW(Table12[Brand]), ROW(Table12[Brand]))), ROWS($HC$1:HP89)))</f>
        <v>#NUM!</v>
      </c>
      <c r="HT91" s="13" t="e">
        <f t="array" ref="HT91">INDEX(Table12[SKU], SMALL(IF(HT$2=Table12[Brand], MATCH(ROW(Table12[Brand]), ROW(Table12[Brand]))), ROWS($HC$1:HQ89)))</f>
        <v>#NUM!</v>
      </c>
      <c r="HU91" s="13" t="e">
        <f t="array" ref="HU91">INDEX(Table12[SKU], SMALL(IF(HU$2=Table12[Brand], MATCH(ROW(Table12[Brand]), ROW(Table12[Brand]))), ROWS($HC$1:HR89)))</f>
        <v>#NUM!</v>
      </c>
      <c r="HV91" s="13" t="e">
        <f t="array" ref="HV91">INDEX(Table12[SKU], SMALL(IF(HV$2=Table12[Brand], MATCH(ROW(Table12[Brand]), ROW(Table12[Brand]))), ROWS($HC$1:HS89)))</f>
        <v>#NUM!</v>
      </c>
      <c r="HW91" s="13" t="e">
        <f t="array" ref="HW91">INDEX(Table12[SKU], SMALL(IF(HW$2=Table12[Brand], MATCH(ROW(Table12[Brand]), ROW(Table12[Brand]))), ROWS($HC$1:HT89)))</f>
        <v>#NUM!</v>
      </c>
      <c r="HX91" s="13" t="e">
        <f t="array" ref="HX91">INDEX(Table12[SKU], SMALL(IF(HX$2=Table12[Brand], MATCH(ROW(Table12[Brand]), ROW(Table12[Brand]))), ROWS($HC$1:HU89)))</f>
        <v>#NUM!</v>
      </c>
      <c r="HY91" s="13" t="e">
        <f t="array" ref="HY91">INDEX(Table12[SKU], SMALL(IF(HY$2=Table12[Brand], MATCH(ROW(Table12[Brand]), ROW(Table12[Brand]))), ROWS($HC$1:HV89)))</f>
        <v>#NUM!</v>
      </c>
      <c r="HZ91" s="13" t="e">
        <f t="array" ref="HZ91">INDEX(Table12[SKU], SMALL(IF(HZ$2=Table12[Brand], MATCH(ROW(Table12[Brand]), ROW(Table12[Brand]))), ROWS($HC$1:HW89)))</f>
        <v>#NUM!</v>
      </c>
      <c r="IA91" s="13" t="e">
        <f t="array" ref="IA91">INDEX(Table12[SKU], SMALL(IF(IA$2=Table12[Brand], MATCH(ROW(Table12[Brand]), ROW(Table12[Brand]))), ROWS($HC$1:HX89)))</f>
        <v>#NUM!</v>
      </c>
      <c r="IB91" s="13" t="e">
        <f t="array" ref="IB91">INDEX(Table12[SKU], SMALL(IF(IB$2=Table12[Brand], MATCH(ROW(Table12[Brand]), ROW(Table12[Brand]))), ROWS($HC$1:HY89)))</f>
        <v>#NUM!</v>
      </c>
      <c r="IC91" s="13" t="e">
        <f t="array" ref="IC91">INDEX(Table12[SKU], SMALL(IF(IC$2=Table12[Brand], MATCH(ROW(Table12[Brand]), ROW(Table12[Brand]))), ROWS($HC$1:HZ89)))</f>
        <v>#NUM!</v>
      </c>
      <c r="ID91" s="13" t="e">
        <f t="array" ref="ID91">INDEX(Table12[SKU], SMALL(IF(ID$2=Table12[Brand], MATCH(ROW(Table12[Brand]), ROW(Table12[Brand]))), ROWS($HC$1:IA89)))</f>
        <v>#NUM!</v>
      </c>
      <c r="IE91" s="13" t="e">
        <f t="array" ref="IE91">INDEX(Table12[SKU], SMALL(IF(IE$2=Table12[Brand], MATCH(ROW(Table12[Brand]), ROW(Table12[Brand]))), ROWS($HC$1:IB89)))</f>
        <v>#NUM!</v>
      </c>
      <c r="IF91" s="13" t="e">
        <f t="array" ref="IF91">INDEX(Table12[SKU], SMALL(IF(IF$2=Table12[Brand], MATCH(ROW(Table12[Brand]), ROW(Table12[Brand]))), ROWS($HC$1:IC89)))</f>
        <v>#NUM!</v>
      </c>
      <c r="IG91" s="13" t="e">
        <f t="array" ref="IG91">INDEX(Table12[SKU], SMALL(IF(IG$2=Table12[Brand], MATCH(ROW(Table12[Brand]), ROW(Table12[Brand]))), ROWS($HC$1:ID89)))</f>
        <v>#NUM!</v>
      </c>
      <c r="IH91" s="13" t="e">
        <f t="array" ref="IH91">INDEX(Table12[SKU], SMALL(IF(IH$2=Table12[Brand], MATCH(ROW(Table12[Brand]), ROW(Table12[Brand]))), ROWS($HC$1:IE89)))</f>
        <v>#NUM!</v>
      </c>
      <c r="II91" s="13" t="e">
        <f t="array" ref="II91">INDEX(Table12[SKU], SMALL(IF(II$2=Table12[Brand], MATCH(ROW(Table12[Brand]), ROW(Table12[Brand]))), ROWS($HC$1:IF89)))</f>
        <v>#NUM!</v>
      </c>
      <c r="IJ91" s="13" t="e">
        <f t="array" ref="IJ91">INDEX(Table12[SKU], SMALL(IF(IJ$2=Table12[Brand], MATCH(ROW(Table12[Brand]), ROW(Table12[Brand]))), ROWS($HC$1:IG89)))</f>
        <v>#NUM!</v>
      </c>
      <c r="IL91" t="s">
        <v>427</v>
      </c>
      <c r="IM91" t="s">
        <v>529</v>
      </c>
      <c r="IN91" s="13">
        <f t="shared" si="1"/>
        <v>0</v>
      </c>
    </row>
    <row r="92" spans="33:248">
      <c r="AG92" s="2" t="s">
        <v>126</v>
      </c>
      <c r="AH92" s="3" t="s">
        <v>58</v>
      </c>
      <c r="AJ92" s="13" t="e" cm="1">
        <f t="array" ref="AJ92">INDEX(Table4[activity], SMALL(IF(AJ$2=Table4[subcategory], MATCH(ROW(Table4[subcategory]), ROW(Table4[subcategory]))), ROWS($AG$1:AG90)))</f>
        <v>#NUM!</v>
      </c>
      <c r="AK92" s="13" t="e" cm="1">
        <f t="array" ref="AK92">INDEX(Table4[activity], SMALL(IF(AK$2=Table4[subcategory], MATCH(ROW(Table4[subcategory]), ROW(Table4[subcategory]))), ROWS($AG$1:AH90)))</f>
        <v>#NUM!</v>
      </c>
      <c r="AL92" s="13" t="e" cm="1">
        <f t="array" ref="AL92">INDEX(Table4[activity], SMALL(IF(AL$2=Table4[subcategory], MATCH(ROW(Table4[subcategory]), ROW(Table4[subcategory]))), ROWS($AG$1:AI90)))</f>
        <v>#NUM!</v>
      </c>
      <c r="AM92" s="13" t="e" cm="1">
        <f t="array" ref="AM92">INDEX(Table4[activity], SMALL(IF(AM$2=Table4[subcategory], MATCH(ROW(Table4[subcategory]), ROW(Table4[subcategory]))), ROWS($AG$1:AJ90)))</f>
        <v>#NUM!</v>
      </c>
      <c r="AN92" s="13" t="e" cm="1">
        <f t="array" ref="AN92">INDEX(Table4[activity], SMALL(IF(AN$2=Table4[subcategory], MATCH(ROW(Table4[subcategory]), ROW(Table4[subcategory]))), ROWS($AG$1:AK90)))</f>
        <v>#NUM!</v>
      </c>
      <c r="AO92" s="13" t="e" cm="1">
        <f t="array" ref="AO92">INDEX(Table4[activity], SMALL(IF(AO$2=Table4[subcategory], MATCH(ROW(Table4[subcategory]), ROW(Table4[subcategory]))), ROWS($AG$1:AL90)))</f>
        <v>#NUM!</v>
      </c>
      <c r="AP92" s="13" t="e" cm="1">
        <f t="array" ref="AP92">INDEX(Table4[activity], SMALL(IF(AP$2=Table4[subcategory], MATCH(ROW(Table4[subcategory]), ROW(Table4[subcategory]))), ROWS($AG$1:AM90)))</f>
        <v>#NUM!</v>
      </c>
      <c r="AQ92" s="13" t="e" cm="1">
        <f t="array" ref="AQ92">INDEX(Table4[activity], SMALL(IF(AQ$2=Table4[subcategory], MATCH(ROW(Table4[subcategory]), ROW(Table4[subcategory]))), ROWS($AG$1:AN90)))</f>
        <v>#NUM!</v>
      </c>
      <c r="AR92" s="13" t="e" cm="1">
        <f t="array" ref="AR92">INDEX(Table4[activity], SMALL(IF(AR$2=Table4[subcategory], MATCH(ROW(Table4[subcategory]), ROW(Table4[subcategory]))), ROWS($AG$1:AO90)))</f>
        <v>#NUM!</v>
      </c>
      <c r="AS92" s="13" t="e" cm="1">
        <f t="array" ref="AS92">INDEX(Table4[activity], SMALL(IF(AS$2=Table4[subcategory], MATCH(ROW(Table4[subcategory]), ROW(Table4[subcategory]))), ROWS($AG$1:AP90)))</f>
        <v>#NUM!</v>
      </c>
      <c r="AT92" s="13" t="e" cm="1">
        <f t="array" ref="AT92">INDEX(Table4[activity], SMALL(IF(AT$2=Table4[subcategory], MATCH(ROW(Table4[subcategory]), ROW(Table4[subcategory]))), ROWS($AG$1:AQ90)))</f>
        <v>#NUM!</v>
      </c>
      <c r="AU92" s="13" t="e" cm="1">
        <f t="array" ref="AU92">INDEX(Table4[activity], SMALL(IF(AU$2=Table4[subcategory], MATCH(ROW(Table4[subcategory]), ROW(Table4[subcategory]))), ROWS($AG$1:AR90)))</f>
        <v>#NUM!</v>
      </c>
      <c r="AV92" s="13" t="e" cm="1">
        <f t="array" ref="AV92">INDEX(Table4[activity], SMALL(IF(AV$2=Table4[subcategory], MATCH(ROW(Table4[subcategory]), ROW(Table4[subcategory]))), ROWS($AG$1:AS90)))</f>
        <v>#NUM!</v>
      </c>
      <c r="AW92" s="13" t="e" cm="1">
        <f t="array" ref="AW92">INDEX(Table4[activity], SMALL(IF(AW$2=Table4[subcategory], MATCH(ROW(Table4[subcategory]), ROW(Table4[subcategory]))), ROWS($AG$1:AT90)))</f>
        <v>#NUM!</v>
      </c>
      <c r="AX92" s="13" t="e" cm="1">
        <f t="array" ref="AX92">INDEX(Table4[activity], SMALL(IF(AX$2=Table4[subcategory], MATCH(ROW(Table4[subcategory]), ROW(Table4[subcategory]))), ROWS($AG$1:AU90)))</f>
        <v>#NUM!</v>
      </c>
      <c r="AY92" s="13" t="e" cm="1">
        <f t="array" ref="AY92">INDEX(Table4[activity], SMALL(IF(AY$2=Table4[subcategory], MATCH(ROW(Table4[subcategory]), ROW(Table4[subcategory]))), ROWS($AG$1:AV90)))</f>
        <v>#NUM!</v>
      </c>
      <c r="AZ92" s="13" t="e" cm="1">
        <f t="array" ref="AZ92">INDEX(Table4[activity], SMALL(IF(AZ$2=Table4[subcategory], MATCH(ROW(Table4[subcategory]), ROW(Table4[subcategory]))), ROWS($AG$1:AW90)))</f>
        <v>#NUM!</v>
      </c>
      <c r="BA92" s="13" t="e" cm="1">
        <f t="array" ref="BA92">INDEX(Table4[activity], SMALL(IF(BA$2=Table4[subcategory], MATCH(ROW(Table4[subcategory]), ROW(Table4[subcategory]))), ROWS($AG$1:AX90)))</f>
        <v>#NUM!</v>
      </c>
      <c r="BB92" s="13" t="e" cm="1">
        <f t="array" ref="BB92">INDEX(Table4[activity], SMALL(IF(BB$2=Table4[subcategory], MATCH(ROW(Table4[subcategory]), ROW(Table4[subcategory]))), ROWS($AG$1:AY90)))</f>
        <v>#NUM!</v>
      </c>
      <c r="BD92" s="13" t="s">
        <v>97</v>
      </c>
      <c r="BE92" s="13" t="s">
        <v>63</v>
      </c>
      <c r="BG92" s="13" t="e">
        <f t="array" ref="BG92">INDEX(Table5[subactivity], SMALL(IF(BG$2=Table5[activity], MATCH(ROW(Table5[activity]), ROW(Table5[activity]))), ROWS($BD$1:BD90)))</f>
        <v>#NUM!</v>
      </c>
      <c r="BH92" s="13" t="e">
        <f t="array" ref="BH92">INDEX(Table5[subactivity], SMALL(IF(BH$2=Table5[activity], MATCH(ROW(Table5[activity]), ROW(Table5[activity]))), ROWS($BD$1:BE90)))</f>
        <v>#NUM!</v>
      </c>
      <c r="BI92" s="13" t="e">
        <f t="array" ref="BI92">INDEX(Table5[subactivity], SMALL(IF(BI$2=Table5[activity], MATCH(ROW(Table5[activity]), ROW(Table5[activity]))), ROWS($BD$1:BF90)))</f>
        <v>#NUM!</v>
      </c>
      <c r="BJ92" s="13" t="e">
        <f t="array" ref="BJ92">INDEX(Table5[subactivity], SMALL(IF(BJ$2=Table5[activity], MATCH(ROW(Table5[activity]), ROW(Table5[activity]))), ROWS($BD$1:BG90)))</f>
        <v>#NUM!</v>
      </c>
      <c r="BK92" s="13" t="e">
        <f t="array" ref="BK92">INDEX(Table5[subactivity], SMALL(IF(BK$2=Table5[activity], MATCH(ROW(Table5[activity]), ROW(Table5[activity]))), ROWS($BD$1:BH90)))</f>
        <v>#NUM!</v>
      </c>
      <c r="BL92" s="13" t="e">
        <f t="array" ref="BL92">INDEX(Table5[subactivity], SMALL(IF(BL$2=Table5[activity], MATCH(ROW(Table5[activity]), ROW(Table5[activity]))), ROWS($BD$1:BI90)))</f>
        <v>#NUM!</v>
      </c>
      <c r="BM92" s="13" t="e">
        <f t="array" ref="BM92">INDEX(Table5[subactivity], SMALL(IF(BM$2=Table5[activity], MATCH(ROW(Table5[activity]), ROW(Table5[activity]))), ROWS($BD$1:BJ90)))</f>
        <v>#NUM!</v>
      </c>
      <c r="BN92" s="13" t="e">
        <f t="array" ref="BN92">INDEX(Table5[subactivity], SMALL(IF(BN$2=Table5[activity], MATCH(ROW(Table5[activity]), ROW(Table5[activity]))), ROWS($BD$1:BK90)))</f>
        <v>#NUM!</v>
      </c>
      <c r="BO92" s="13" t="e">
        <f t="array" ref="BO92">INDEX(Table5[subactivity], SMALL(IF(BO$2=Table5[activity], MATCH(ROW(Table5[activity]), ROW(Table5[activity]))), ROWS($BD$1:BL90)))</f>
        <v>#NUM!</v>
      </c>
      <c r="BP92" s="13" t="e">
        <f t="array" ref="BP92">INDEX(Table5[subactivity], SMALL(IF(BP$2=Table5[activity], MATCH(ROW(Table5[activity]), ROW(Table5[activity]))), ROWS($BD$1:BM90)))</f>
        <v>#NUM!</v>
      </c>
      <c r="BQ92" s="13" t="e">
        <f t="array" ref="BQ92">INDEX(Table5[subactivity], SMALL(IF(BQ$2=Table5[activity], MATCH(ROW(Table5[activity]), ROW(Table5[activity]))), ROWS($BD$1:BN90)))</f>
        <v>#NUM!</v>
      </c>
      <c r="BR92" s="13" t="e">
        <f t="array" ref="BR92">INDEX(Table5[subactivity], SMALL(IF(BR$2=Table5[activity], MATCH(ROW(Table5[activity]), ROW(Table5[activity]))), ROWS($BD$1:BO90)))</f>
        <v>#NUM!</v>
      </c>
      <c r="BS92" s="13" t="e">
        <f t="array" ref="BS92">INDEX(Table5[subactivity], SMALL(IF(BS$2=Table5[activity], MATCH(ROW(Table5[activity]), ROW(Table5[activity]))), ROWS($BD$1:BP90)))</f>
        <v>#NUM!</v>
      </c>
      <c r="BT92" s="13" t="e">
        <f t="array" ref="BT92">INDEX(Table5[subactivity], SMALL(IF(BT$2=Table5[activity], MATCH(ROW(Table5[activity]), ROW(Table5[activity]))), ROWS($BD$1:BQ90)))</f>
        <v>#NUM!</v>
      </c>
      <c r="BU92" s="13" t="e">
        <f t="array" ref="BU92">INDEX(Table5[subactivity], SMALL(IF(BU$2=Table5[activity], MATCH(ROW(Table5[activity]), ROW(Table5[activity]))), ROWS($BD$1:BR90)))</f>
        <v>#NUM!</v>
      </c>
      <c r="BV92" s="13" t="e">
        <f t="array" ref="BV92">INDEX(Table5[subactivity], SMALL(IF(BV$2=Table5[activity], MATCH(ROW(Table5[activity]), ROW(Table5[activity]))), ROWS($BD$1:BS90)))</f>
        <v>#NUM!</v>
      </c>
      <c r="BW92" s="13" t="e">
        <f t="array" ref="BW92">INDEX(Table5[subactivity], SMALL(IF(BW$2=Table5[activity], MATCH(ROW(Table5[activity]), ROW(Table5[activity]))), ROWS($BD$1:BT90)))</f>
        <v>#NUM!</v>
      </c>
      <c r="BX92" s="13" t="e">
        <f t="array" ref="BX92">INDEX(Table5[subactivity], SMALL(IF(BX$2=Table5[activity], MATCH(ROW(Table5[activity]), ROW(Table5[activity]))), ROWS($BD$1:BU90)))</f>
        <v>#NUM!</v>
      </c>
      <c r="BY92" s="13" t="e">
        <f t="array" ref="BY92">INDEX(Table5[subactivity], SMALL(IF(BY$2=Table5[activity], MATCH(ROW(Table5[activity]), ROW(Table5[activity]))), ROWS($BD$1:BV90)))</f>
        <v>#NUM!</v>
      </c>
      <c r="BZ92" s="13" t="e">
        <f t="array" ref="BZ92">INDEX(Table5[subactivity], SMALL(IF(BZ$2=Table5[activity], MATCH(ROW(Table5[activity]), ROW(Table5[activity]))), ROWS($BD$1:BW90)))</f>
        <v>#NUM!</v>
      </c>
      <c r="CA92" s="13" t="e">
        <f t="array" ref="CA92">INDEX(Table5[subactivity], SMALL(IF(CA$2=Table5[activity], MATCH(ROW(Table5[activity]), ROW(Table5[activity]))), ROWS($BD$1:BX90)))</f>
        <v>#NUM!</v>
      </c>
      <c r="CB92" s="13" t="e">
        <f t="array" ref="CB92">INDEX(Table5[subactivity], SMALL(IF(CB$2=Table5[activity], MATCH(ROW(Table5[activity]), ROW(Table5[activity]))), ROWS($BD$1:BY90)))</f>
        <v>#NUM!</v>
      </c>
      <c r="CC92" s="13" t="e">
        <f t="array" ref="CC92">INDEX(Table5[subactivity], SMALL(IF(CC$2=Table5[activity], MATCH(ROW(Table5[activity]), ROW(Table5[activity]))), ROWS($BD$1:BZ90)))</f>
        <v>#NUM!</v>
      </c>
      <c r="CD92" s="13" t="e">
        <f t="array" ref="CD92">INDEX(Table5[subactivity], SMALL(IF(CD$2=Table5[activity], MATCH(ROW(Table5[activity]), ROW(Table5[activity]))), ROWS($BD$1:CA90)))</f>
        <v>#NUM!</v>
      </c>
      <c r="CE92" s="13" t="e">
        <f t="array" ref="CE92">INDEX(Table5[subactivity], SMALL(IF(CE$2=Table5[activity], MATCH(ROW(Table5[activity]), ROW(Table5[activity]))), ROWS($BD$1:CB90)))</f>
        <v>#NUM!</v>
      </c>
      <c r="CF92" s="13" t="e">
        <f t="array" ref="CF92">INDEX(Table5[subactivity], SMALL(IF(CF$2=Table5[activity], MATCH(ROW(Table5[activity]), ROW(Table5[activity]))), ROWS($BD$1:CC90)))</f>
        <v>#NUM!</v>
      </c>
      <c r="CG92" s="13" t="e">
        <f t="array" ref="CG92">INDEX(Table5[subactivity], SMALL(IF(CG$2=Table5[activity], MATCH(ROW(Table5[activity]), ROW(Table5[activity]))), ROWS($BD$1:CD90)))</f>
        <v>#NUM!</v>
      </c>
      <c r="CH92" s="13" t="e">
        <f t="array" ref="CH92">INDEX(Table5[subactivity], SMALL(IF(CH$2=Table5[activity], MATCH(ROW(Table5[activity]), ROW(Table5[activity]))), ROWS($BD$1:CE90)))</f>
        <v>#NUM!</v>
      </c>
      <c r="CI92" s="13" t="e">
        <f t="array" ref="CI92">INDEX(Table5[subactivity], SMALL(IF(CI$2=Table5[activity], MATCH(ROW(Table5[activity]), ROW(Table5[activity]))), ROWS($BD$1:CF90)))</f>
        <v>#NUM!</v>
      </c>
      <c r="CJ92" s="13" t="e">
        <f t="array" ref="CJ92">INDEX(Table5[subactivity], SMALL(IF(CJ$2=Table5[activity], MATCH(ROW(Table5[activity]), ROW(Table5[activity]))), ROWS($BD$1:CG90)))</f>
        <v>#NUM!</v>
      </c>
      <c r="CK92" s="13" t="e">
        <f t="array" ref="CK92">INDEX(Table5[subactivity], SMALL(IF(CK$2=Table5[activity], MATCH(ROW(Table5[activity]), ROW(Table5[activity]))), ROWS($BD$1:CH90)))</f>
        <v>#NUM!</v>
      </c>
      <c r="CL92" s="13" t="e">
        <f t="array" ref="CL92">INDEX(Table5[subactivity], SMALL(IF(CL$2=Table5[activity], MATCH(ROW(Table5[activity]), ROW(Table5[activity]))), ROWS($BD$1:CI90)))</f>
        <v>#NUM!</v>
      </c>
      <c r="CM92" s="13" t="e">
        <f t="array" ref="CM92">INDEX(Table5[subactivity], SMALL(IF(CM$2=Table5[activity], MATCH(ROW(Table5[activity]), ROW(Table5[activity]))), ROWS($BD$1:CJ90)))</f>
        <v>#NUM!</v>
      </c>
      <c r="CN92" s="13" t="e">
        <f t="array" ref="CN92">INDEX(Table5[subactivity], SMALL(IF(CN$2=Table5[activity], MATCH(ROW(Table5[activity]), ROW(Table5[activity]))), ROWS($BD$1:CK90)))</f>
        <v>#NUM!</v>
      </c>
      <c r="CO92" s="13" t="e">
        <f t="array" ref="CO92">INDEX(Table5[subactivity], SMALL(IF(CO$2=Table5[activity], MATCH(ROW(Table5[activity]), ROW(Table5[activity]))), ROWS($BD$1:CL90)))</f>
        <v>#NUM!</v>
      </c>
      <c r="CP92" s="13" t="e">
        <f t="array" ref="CP92">INDEX(Table5[subactivity], SMALL(IF(CP$2=Table5[activity], MATCH(ROW(Table5[activity]), ROW(Table5[activity]))), ROWS($BD$1:CM90)))</f>
        <v>#NUM!</v>
      </c>
      <c r="EB92" s="13" t="s">
        <v>187</v>
      </c>
      <c r="EC92" s="13" t="s">
        <v>275</v>
      </c>
      <c r="EE92" s="13" t="e">
        <f t="array" ref="EE92">INDEX(Table9[subaccount], SMALL(IF(EE$2=Table9[account], MATCH(ROW(Table9[account]), ROW(Table9[account]))), ROWS($EB$1:EB90)))</f>
        <v>#NUM!</v>
      </c>
      <c r="EF92" s="13" t="e">
        <f t="array" ref="EF92">INDEX(Table9[subaccount], SMALL(IF(EF$2=Table9[account], MATCH(ROW(Table9[account]), ROW(Table9[account]))), ROWS($EB$1:EC90)))</f>
        <v>#NUM!</v>
      </c>
      <c r="EG92" s="13" t="e">
        <f t="array" ref="EG92">INDEX(Table9[subaccount], SMALL(IF(EG$2=Table9[account], MATCH(ROW(Table9[account]), ROW(Table9[account]))), ROWS($EB$1:ED90)))</f>
        <v>#NUM!</v>
      </c>
      <c r="EH92" s="13" t="e">
        <f t="array" ref="EH92">INDEX(Table9[subaccount], SMALL(IF(EH$2=Table9[account], MATCH(ROW(Table9[account]), ROW(Table9[account]))), ROWS($EB$1:EE90)))</f>
        <v>#NUM!</v>
      </c>
      <c r="EI92" s="13" t="e">
        <f t="array" ref="EI92">INDEX(Table9[subaccount], SMALL(IF(EI$2=Table9[account], MATCH(ROW(Table9[account]), ROW(Table9[account]))), ROWS($EB$1:EF90)))</f>
        <v>#NUM!</v>
      </c>
      <c r="EJ92" s="13" t="e">
        <f t="array" ref="EJ92">INDEX(Table9[subaccount], SMALL(IF(EJ$2=Table9[account], MATCH(ROW(Table9[account]), ROW(Table9[account]))), ROWS($EB$1:EG90)))</f>
        <v>#NUM!</v>
      </c>
      <c r="EK92" s="13" t="e">
        <f t="array" ref="EK92">INDEX(Table9[subaccount], SMALL(IF(EK$2=Table9[account], MATCH(ROW(Table9[account]), ROW(Table9[account]))), ROWS($EB$1:EH90)))</f>
        <v>#NUM!</v>
      </c>
      <c r="EL92" s="13" t="e">
        <f t="array" ref="EL92">INDEX(Table9[subaccount], SMALL(IF(EL$2=Table9[account], MATCH(ROW(Table9[account]), ROW(Table9[account]))), ROWS($EB$1:EI90)))</f>
        <v>#NUM!</v>
      </c>
      <c r="EM92" s="13" t="e">
        <f t="array" ref="EM92">INDEX(Table9[subaccount], SMALL(IF(EM$2=Table9[account], MATCH(ROW(Table9[account]), ROW(Table9[account]))), ROWS($EB$1:EJ90)))</f>
        <v>#NUM!</v>
      </c>
      <c r="EN92" s="13" t="e">
        <f t="array" ref="EN92">INDEX(Table9[subaccount], SMALL(IF(EN$2=Table9[account], MATCH(ROW(Table9[account]), ROW(Table9[account]))), ROWS($EB$1:EK90)))</f>
        <v>#NUM!</v>
      </c>
      <c r="EO92" s="13" t="e">
        <f t="array" ref="EO92">INDEX(Table9[subaccount], SMALL(IF(EO$2=Table9[account], MATCH(ROW(Table9[account]), ROW(Table9[account]))), ROWS($EB$1:EL90)))</f>
        <v>#NUM!</v>
      </c>
      <c r="EP92" s="13" t="e">
        <f t="array" ref="EP92">INDEX(Table9[subaccount], SMALL(IF(EP$2=Table9[account], MATCH(ROW(Table9[account]), ROW(Table9[account]))), ROWS($EB$1:EM90)))</f>
        <v>#NUM!</v>
      </c>
      <c r="EQ92" s="13" t="e">
        <f t="array" ref="EQ92">INDEX(Table9[subaccount], SMALL(IF(EQ$2=Table9[account], MATCH(ROW(Table9[account]), ROW(Table9[account]))), ROWS($EB$1:EN90)))</f>
        <v>#NUM!</v>
      </c>
      <c r="ER92" s="13" t="e">
        <f t="array" ref="ER92">INDEX(Table9[subaccount], SMALL(IF(ER$2=Table9[account], MATCH(ROW(Table9[account]), ROW(Table9[account]))), ROWS($EB$1:EO90)))</f>
        <v>#NUM!</v>
      </c>
      <c r="ES92" s="13" t="e">
        <f t="array" ref="ES92">INDEX(Table9[subaccount], SMALL(IF(ES$2=Table9[account], MATCH(ROW(Table9[account]), ROW(Table9[account]))), ROWS($EB$1:EP90)))</f>
        <v>#NUM!</v>
      </c>
      <c r="ET92" s="13" t="e">
        <f t="array" ref="ET92">INDEX(Table9[subaccount], SMALL(IF(ET$2=Table9[account], MATCH(ROW(Table9[account]), ROW(Table9[account]))), ROWS($EB$1:EQ90)))</f>
        <v>#NUM!</v>
      </c>
      <c r="EU92" s="13" t="e">
        <f t="array" ref="EU92">INDEX(Table9[subaccount], SMALL(IF(EU$2=Table9[account], MATCH(ROW(Table9[account]), ROW(Table9[account]))), ROWS($EB$1:ER90)))</f>
        <v>#NUM!</v>
      </c>
      <c r="EV92" s="13" t="e">
        <f t="array" ref="EV92">INDEX(Table9[subaccount], SMALL(IF(EV$2=Table9[account], MATCH(ROW(Table9[account]), ROW(Table9[account]))), ROWS($EB$1:ES90)))</f>
        <v>#NUM!</v>
      </c>
      <c r="EW92" s="13" t="e">
        <f t="array" ref="EW92">INDEX(Table9[subaccount], SMALL(IF(EW$2=Table9[account], MATCH(ROW(Table9[account]), ROW(Table9[account]))), ROWS($EB$1:ET90)))</f>
        <v>#NUM!</v>
      </c>
      <c r="EX92" s="13" t="e">
        <f t="array" ref="EX92">INDEX(Table9[subaccount], SMALL(IF(EX$2=Table9[account], MATCH(ROW(Table9[account]), ROW(Table9[account]))), ROWS($EB$1:EU90)))</f>
        <v>#NUM!</v>
      </c>
      <c r="EY92" s="13" t="e">
        <f t="array" ref="EY92">INDEX(Table9[subaccount], SMALL(IF(EY$2=Table9[account], MATCH(ROW(Table9[account]), ROW(Table9[account]))), ROWS($EB$1:EV90)))</f>
        <v>#NUM!</v>
      </c>
      <c r="EZ92" s="13" t="e">
        <f t="array" ref="EZ92">INDEX(Table9[subaccount], SMALL(IF(EZ$2=Table9[account], MATCH(ROW(Table9[account]), ROW(Table9[account]))), ROWS($EB$1:EW90)))</f>
        <v>#NUM!</v>
      </c>
      <c r="FA92" s="13" t="e">
        <f t="array" ref="FA92">INDEX(Table9[subaccount], SMALL(IF(FA$2=Table9[account], MATCH(ROW(Table9[account]), ROW(Table9[account]))), ROWS($EB$1:EX90)))</f>
        <v>#NUM!</v>
      </c>
      <c r="FB92" s="13" t="e">
        <f t="array" ref="FB92">INDEX(Table9[subaccount], SMALL(IF(FB$2=Table9[account], MATCH(ROW(Table9[account]), ROW(Table9[account]))), ROWS($EB$1:EY90)))</f>
        <v>#NUM!</v>
      </c>
      <c r="FC92" s="13" t="e">
        <f t="array" ref="FC92">INDEX(Table9[subaccount], SMALL(IF(FC$2=Table9[account], MATCH(ROW(Table9[account]), ROW(Table9[account]))), ROWS($EB$1:EZ90)))</f>
        <v>#NUM!</v>
      </c>
      <c r="FD92" s="13" t="e">
        <f t="array" ref="FD92">INDEX(Table9[subaccount], SMALL(IF(FD$2=Table9[account], MATCH(ROW(Table9[account]), ROW(Table9[account]))), ROWS($EB$1:FA90)))</f>
        <v>#NUM!</v>
      </c>
      <c r="FE92" s="13" t="e">
        <f t="array" ref="FE92">INDEX(Table9[subaccount], SMALL(IF(FE$2=Table9[account], MATCH(ROW(Table9[account]), ROW(Table9[account]))), ROWS($EB$1:FB90)))</f>
        <v>#NUM!</v>
      </c>
      <c r="FF92" s="13" t="e">
        <f t="array" ref="FF92">INDEX(Table9[subaccount], SMALL(IF(FF$2=Table9[account], MATCH(ROW(Table9[account]), ROW(Table9[account]))), ROWS($EB$1:FC90)))</f>
        <v>#NUM!</v>
      </c>
      <c r="FG92" s="13" t="e">
        <f t="array" ref="FG92">INDEX(Table9[subaccount], SMALL(IF(FG$2=Table9[account], MATCH(ROW(Table9[account]), ROW(Table9[account]))), ROWS($EB$1:FD90)))</f>
        <v>#NUM!</v>
      </c>
      <c r="FH92" s="13" t="e">
        <f t="array" ref="FH92">INDEX(Table9[subaccount], SMALL(IF(FH$2=Table9[account], MATCH(ROW(Table9[account]), ROW(Table9[account]))), ROWS($EB$1:FE90)))</f>
        <v>#NUM!</v>
      </c>
      <c r="FI92" s="13" t="e">
        <f t="array" ref="FI92">INDEX(Table9[subaccount], SMALL(IF(FI$2=Table9[account], MATCH(ROW(Table9[account]), ROW(Table9[account]))), ROWS($EB$1:FF90)))</f>
        <v>#NUM!</v>
      </c>
      <c r="FJ92" s="13" t="e">
        <f t="array" ref="FJ92">INDEX(Table9[subaccount], SMALL(IF(FJ$2=Table9[account], MATCH(ROW(Table9[account]), ROW(Table9[account]))), ROWS($EB$1:FG90)))</f>
        <v>#NUM!</v>
      </c>
      <c r="FK92" s="13" t="e">
        <f t="array" ref="FK92">INDEX(Table9[subaccount], SMALL(IF(FK$2=Table9[account], MATCH(ROW(Table9[account]), ROW(Table9[account]))), ROWS($EB$1:FH90)))</f>
        <v>#NUM!</v>
      </c>
      <c r="FL92" s="13" t="e">
        <f t="array" ref="FL92">INDEX(Table9[subaccount], SMALL(IF(FL$2=Table9[account], MATCH(ROW(Table9[account]), ROW(Table9[account]))), ROWS($EB$1:FI90)))</f>
        <v>#NUM!</v>
      </c>
      <c r="FM92" s="13" t="e">
        <f t="array" ref="FM92">INDEX(Table9[subaccount], SMALL(IF(FM$2=Table9[account], MATCH(ROW(Table9[account]), ROW(Table9[account]))), ROWS($EB$1:FJ90)))</f>
        <v>#NUM!</v>
      </c>
      <c r="FN92" s="13" t="e">
        <f t="array" ref="FN92">INDEX(Table9[subaccount], SMALL(IF(FN$2=Table9[account], MATCH(ROW(Table9[account]), ROW(Table9[account]))), ROWS($EB$1:FK90)))</f>
        <v>#NUM!</v>
      </c>
      <c r="FO92" s="13" t="e">
        <f t="array" ref="FO92">INDEX(Table9[subaccount], SMALL(IF(FO$2=Table9[account], MATCH(ROW(Table9[account]), ROW(Table9[account]))), ROWS($EB$1:FL90)))</f>
        <v>#NUM!</v>
      </c>
      <c r="FP92" s="13" t="e">
        <f t="array" ref="FP92">INDEX(Table9[subaccount], SMALL(IF(FP$2=Table9[account], MATCH(ROW(Table9[account]), ROW(Table9[account]))), ROWS($EB$1:FM90)))</f>
        <v>#NUM!</v>
      </c>
      <c r="FQ92" s="13" t="e">
        <f t="array" ref="FQ92">INDEX(Table9[subaccount], SMALL(IF(FQ$2=Table9[account], MATCH(ROW(Table9[account]), ROW(Table9[account]))), ROWS($EB$1:FN90)))</f>
        <v>#NUM!</v>
      </c>
      <c r="FR92" s="13" t="e">
        <f t="array" ref="FR92">INDEX(Table9[subaccount], SMALL(IF(FR$2=Table9[account], MATCH(ROW(Table9[account]), ROW(Table9[account]))), ROWS($EB$1:FO90)))</f>
        <v>#NUM!</v>
      </c>
      <c r="FS92" s="13" t="e">
        <f t="array" ref="FS92">INDEX(Table9[subaccount], SMALL(IF(FS$2=Table9[account], MATCH(ROW(Table9[account]), ROW(Table9[account]))), ROWS($EB$1:FP90)))</f>
        <v>#NUM!</v>
      </c>
      <c r="FT92" s="13" t="e">
        <f t="array" ref="FT92">INDEX(Table9[subaccount], SMALL(IF(FT$2=Table9[account], MATCH(ROW(Table9[account]), ROW(Table9[account]))), ROWS($EB$1:FQ90)))</f>
        <v>#NUM!</v>
      </c>
      <c r="FU92" s="13" t="e">
        <f t="array" ref="FU92">INDEX(Table9[subaccount], SMALL(IF(FU$2=Table9[account], MATCH(ROW(Table9[account]), ROW(Table9[account]))), ROWS($EB$1:FR90)))</f>
        <v>#NUM!</v>
      </c>
      <c r="FV92" s="13" t="e">
        <f t="array" ref="FV92">INDEX(Table9[subaccount], SMALL(IF(FV$2=Table9[account], MATCH(ROW(Table9[account]), ROW(Table9[account]))), ROWS($EB$1:FS90)))</f>
        <v>#NUM!</v>
      </c>
      <c r="FW92" s="13" t="e">
        <f t="array" ref="FW92">INDEX(Table9[subaccount], SMALL(IF(FW$2=Table9[account], MATCH(ROW(Table9[account]), ROW(Table9[account]))), ROWS($EB$1:FT90)))</f>
        <v>#NUM!</v>
      </c>
      <c r="FX92" s="13" t="e">
        <f t="array" ref="FX92">INDEX(Table9[subaccount], SMALL(IF(FX$2=Table9[account], MATCH(ROW(Table9[account]), ROW(Table9[account]))), ROWS($EB$1:FU90)))</f>
        <v>#NUM!</v>
      </c>
      <c r="FY92" s="13" t="e">
        <f t="array" ref="FY92">INDEX(Table9[subaccount], SMALL(IF(FY$2=Table9[account], MATCH(ROW(Table9[account]), ROW(Table9[account]))), ROWS($EB$1:FV90)))</f>
        <v>#NUM!</v>
      </c>
      <c r="FZ92" s="13" t="e">
        <f t="array" ref="FZ92">INDEX(Table9[subaccount], SMALL(IF(FZ$2=Table9[account], MATCH(ROW(Table9[account]), ROW(Table9[account]))), ROWS($EB$1:FW90)))</f>
        <v>#NUM!</v>
      </c>
      <c r="GA92" s="13" t="e">
        <f t="array" ref="GA92">INDEX(Table9[subaccount], SMALL(IF(GA$2=Table9[account], MATCH(ROW(Table9[account]), ROW(Table9[account]))), ROWS($EB$1:FX90)))</f>
        <v>#NUM!</v>
      </c>
      <c r="GB92" s="13" t="e">
        <f t="array" ref="GB92">INDEX(Table9[subaccount], SMALL(IF(GB$2=Table9[account], MATCH(ROW(Table9[account]), ROW(Table9[account]))), ROWS($EB$1:FY90)))</f>
        <v>#NUM!</v>
      </c>
      <c r="GC92" s="13" t="e">
        <f t="array" ref="GC92">INDEX(Table9[subaccount], SMALL(IF(GC$2=Table9[account], MATCH(ROW(Table9[account]), ROW(Table9[account]))), ROWS($EB$1:FZ90)))</f>
        <v>#NUM!</v>
      </c>
      <c r="GD92" s="13" t="e">
        <f t="array" ref="GD92">INDEX(Table9[subaccount], SMALL(IF(GD$2=Table9[account], MATCH(ROW(Table9[account]), ROW(Table9[account]))), ROWS($EB$1:GA90)))</f>
        <v>#NUM!</v>
      </c>
      <c r="GE92" s="13" t="e">
        <f t="array" ref="GE92">INDEX(Table9[subaccount], SMALL(IF(GE$2=Table9[account], MATCH(ROW(Table9[account]), ROW(Table9[account]))), ROWS($EB$1:GB90)))</f>
        <v>#NUM!</v>
      </c>
      <c r="GF92" s="13" t="e">
        <f t="array" ref="GF92">INDEX(Table9[subaccount], SMALL(IF(GF$2=Table9[account], MATCH(ROW(Table9[account]), ROW(Table9[account]))), ROWS($EB$1:GC90)))</f>
        <v>#NUM!</v>
      </c>
      <c r="GG92" s="13" t="e">
        <f t="array" ref="GG92">INDEX(Table9[subaccount], SMALL(IF(GG$2=Table9[account], MATCH(ROW(Table9[account]), ROW(Table9[account]))), ROWS($EB$1:GD90)))</f>
        <v>#NUM!</v>
      </c>
      <c r="GH92" s="13" t="e">
        <f t="array" ref="GH92">INDEX(Table9[subaccount], SMALL(IF(GH$2=Table9[account], MATCH(ROW(Table9[account]), ROW(Table9[account]))), ROWS($EB$1:GE90)))</f>
        <v>#NUM!</v>
      </c>
      <c r="GI92" s="13" t="e">
        <f t="array" ref="GI92">INDEX(Table9[subaccount], SMALL(IF(GI$2=Table9[account], MATCH(ROW(Table9[account]), ROW(Table9[account]))), ROWS($EB$1:GF90)))</f>
        <v>#NUM!</v>
      </c>
      <c r="GJ92" s="13" t="e">
        <f t="array" ref="GJ92">INDEX(Table9[subaccount], SMALL(IF(GJ$2=Table9[account], MATCH(ROW(Table9[account]), ROW(Table9[account]))), ROWS($EB$1:GG90)))</f>
        <v>#NUM!</v>
      </c>
      <c r="GK92" s="13" t="e">
        <f t="array" ref="GK92">INDEX(Table9[subaccount], SMALL(IF(GK$2=Table9[account], MATCH(ROW(Table9[account]), ROW(Table9[account]))), ROWS($EB$1:GH90)))</f>
        <v>#NUM!</v>
      </c>
      <c r="GL92" s="13" t="e">
        <f t="array" ref="GL92">INDEX(Table9[subaccount], SMALL(IF(GL$2=Table9[account], MATCH(ROW(Table9[account]), ROW(Table9[account]))), ROWS($EB$1:GI90)))</f>
        <v>#NUM!</v>
      </c>
      <c r="GM92" s="13" t="e">
        <f t="array" ref="GM92">INDEX(Table9[subaccount], SMALL(IF(GM$2=Table9[account], MATCH(ROW(Table9[account]), ROW(Table9[account]))), ROWS($EB$1:GJ90)))</f>
        <v>#NUM!</v>
      </c>
      <c r="GN92" s="13" t="e">
        <f t="array" ref="GN92">INDEX(Table9[subaccount], SMALL(IF(GN$2=Table9[account], MATCH(ROW(Table9[account]), ROW(Table9[account]))), ROWS($EB$1:GK90)))</f>
        <v>#NUM!</v>
      </c>
      <c r="GO92" s="13" t="e">
        <f t="array" ref="GO92">INDEX(Table9[subaccount], SMALL(IF(GO$2=Table9[account], MATCH(ROW(Table9[account]), ROW(Table9[account]))), ROWS($EB$1:GL90)))</f>
        <v>#NUM!</v>
      </c>
      <c r="GP92" s="13" t="e">
        <f t="array" ref="GP92">INDEX(Table9[subaccount], SMALL(IF(GP$2=Table9[account], MATCH(ROW(Table9[account]), ROW(Table9[account]))), ROWS($EB$1:GM90)))</f>
        <v>#NUM!</v>
      </c>
      <c r="GQ92" s="13" t="e">
        <f t="array" ref="GQ92">INDEX(Table9[subaccount], SMALL(IF(GQ$2=Table9[account], MATCH(ROW(Table9[account]), ROW(Table9[account]))), ROWS($EB$1:GN90)))</f>
        <v>#NUM!</v>
      </c>
      <c r="GR92" s="13" t="e">
        <f t="array" ref="GR92">INDEX(Table9[subaccount], SMALL(IF(GR$2=Table9[account], MATCH(ROW(Table9[account]), ROW(Table9[account]))), ROWS($EB$1:GO90)))</f>
        <v>#NUM!</v>
      </c>
      <c r="GY92" s="13"/>
      <c r="GZ92" s="13"/>
      <c r="HA92" s="13"/>
      <c r="HC92" s="13" t="s">
        <v>427</v>
      </c>
      <c r="HD92" s="13" t="s">
        <v>530</v>
      </c>
      <c r="HF92" s="13" t="e">
        <f t="array" ref="HF92">INDEX(Table12[SKU], SMALL(IF(HF$2=Table12[Brand], MATCH(ROW(Table12[Brand]), ROW(Table12[Brand]))), ROWS($HC$1:HC90)))</f>
        <v>#NUM!</v>
      </c>
      <c r="HG92" s="13" t="e">
        <f t="array" ref="HG92">INDEX(Table12[SKU], SMALL(IF(HG$2=Table12[Brand], MATCH(ROW(Table12[Brand]), ROW(Table12[Brand]))), ROWS($HC$1:HD90)))</f>
        <v>#NUM!</v>
      </c>
      <c r="HH92" s="13" t="e">
        <f t="array" ref="HH92">INDEX(Table12[SKU], SMALL(IF(HH$2=Table12[Brand], MATCH(ROW(Table12[Brand]), ROW(Table12[Brand]))), ROWS($HC$1:HE90)))</f>
        <v>#NUM!</v>
      </c>
      <c r="HI92" s="13" t="e">
        <f t="array" ref="HI92">INDEX(Table12[SKU], SMALL(IF(HI$2=Table12[Brand], MATCH(ROW(Table12[Brand]), ROW(Table12[Brand]))), ROWS($HC$1:HF90)))</f>
        <v>#NUM!</v>
      </c>
      <c r="HJ92" s="13" t="e">
        <f t="array" ref="HJ92">INDEX(Table12[SKU], SMALL(IF(HJ$2=Table12[Brand], MATCH(ROW(Table12[Brand]), ROW(Table12[Brand]))), ROWS($HC$1:HG90)))</f>
        <v>#NUM!</v>
      </c>
      <c r="HK92" s="13" t="e">
        <f t="array" ref="HK92">INDEX(Table12[SKU], SMALL(IF(HK$2=Table12[Brand], MATCH(ROW(Table12[Brand]), ROW(Table12[Brand]))), ROWS($HC$1:HH90)))</f>
        <v>#NUM!</v>
      </c>
      <c r="HL92" s="13" t="e">
        <f t="array" ref="HL92">INDEX(Table12[SKU], SMALL(IF(HL$2=Table12[Brand], MATCH(ROW(Table12[Brand]), ROW(Table12[Brand]))), ROWS($HC$1:HI90)))</f>
        <v>#NUM!</v>
      </c>
      <c r="HM92" s="13" t="e">
        <f t="array" ref="HM92">INDEX(Table12[SKU], SMALL(IF(HM$2=Table12[Brand], MATCH(ROW(Table12[Brand]), ROW(Table12[Brand]))), ROWS($HC$1:HJ90)))</f>
        <v>#NUM!</v>
      </c>
      <c r="HN92" s="13" t="e">
        <f t="array" ref="HN92">INDEX(Table12[SKU], SMALL(IF(HN$2=Table12[Brand], MATCH(ROW(Table12[Brand]), ROW(Table12[Brand]))), ROWS($HC$1:HK90)))</f>
        <v>#NUM!</v>
      </c>
      <c r="HO92" s="13" t="e">
        <f t="array" ref="HO92">INDEX(Table12[SKU], SMALL(IF(HO$2=Table12[Brand], MATCH(ROW(Table12[Brand]), ROW(Table12[Brand]))), ROWS($HC$1:HL90)))</f>
        <v>#NUM!</v>
      </c>
      <c r="HP92" s="13" t="e">
        <f t="array" ref="HP92">INDEX(Table12[SKU], SMALL(IF(HP$2=Table12[Brand], MATCH(ROW(Table12[Brand]), ROW(Table12[Brand]))), ROWS($HC$1:HM90)))</f>
        <v>#NUM!</v>
      </c>
      <c r="HQ92" s="13" t="e">
        <f t="array" ref="HQ92">INDEX(Table12[SKU], SMALL(IF(HQ$2=Table12[Brand], MATCH(ROW(Table12[Brand]), ROW(Table12[Brand]))), ROWS($HC$1:HN90)))</f>
        <v>#NUM!</v>
      </c>
      <c r="HR92" s="13" t="e">
        <f t="array" ref="HR92">INDEX(Table12[SKU], SMALL(IF(HR$2=Table12[Brand], MATCH(ROW(Table12[Brand]), ROW(Table12[Brand]))), ROWS($HC$1:HO90)))</f>
        <v>#NUM!</v>
      </c>
      <c r="HS92" s="13" t="e">
        <f t="array" ref="HS92">INDEX(Table12[SKU], SMALL(IF(HS$2=Table12[Brand], MATCH(ROW(Table12[Brand]), ROW(Table12[Brand]))), ROWS($HC$1:HP90)))</f>
        <v>#NUM!</v>
      </c>
      <c r="HT92" s="13" t="e">
        <f t="array" ref="HT92">INDEX(Table12[SKU], SMALL(IF(HT$2=Table12[Brand], MATCH(ROW(Table12[Brand]), ROW(Table12[Brand]))), ROWS($HC$1:HQ90)))</f>
        <v>#NUM!</v>
      </c>
      <c r="HU92" s="13" t="e">
        <f t="array" ref="HU92">INDEX(Table12[SKU], SMALL(IF(HU$2=Table12[Brand], MATCH(ROW(Table12[Brand]), ROW(Table12[Brand]))), ROWS($HC$1:HR90)))</f>
        <v>#NUM!</v>
      </c>
      <c r="HV92" s="13" t="e">
        <f t="array" ref="HV92">INDEX(Table12[SKU], SMALL(IF(HV$2=Table12[Brand], MATCH(ROW(Table12[Brand]), ROW(Table12[Brand]))), ROWS($HC$1:HS90)))</f>
        <v>#NUM!</v>
      </c>
      <c r="HW92" s="13" t="e">
        <f t="array" ref="HW92">INDEX(Table12[SKU], SMALL(IF(HW$2=Table12[Brand], MATCH(ROW(Table12[Brand]), ROW(Table12[Brand]))), ROWS($HC$1:HT90)))</f>
        <v>#NUM!</v>
      </c>
      <c r="HX92" s="13" t="e">
        <f t="array" ref="HX92">INDEX(Table12[SKU], SMALL(IF(HX$2=Table12[Brand], MATCH(ROW(Table12[Brand]), ROW(Table12[Brand]))), ROWS($HC$1:HU90)))</f>
        <v>#NUM!</v>
      </c>
      <c r="HY92" s="13" t="e">
        <f t="array" ref="HY92">INDEX(Table12[SKU], SMALL(IF(HY$2=Table12[Brand], MATCH(ROW(Table12[Brand]), ROW(Table12[Brand]))), ROWS($HC$1:HV90)))</f>
        <v>#NUM!</v>
      </c>
      <c r="HZ92" s="13" t="e">
        <f t="array" ref="HZ92">INDEX(Table12[SKU], SMALL(IF(HZ$2=Table12[Brand], MATCH(ROW(Table12[Brand]), ROW(Table12[Brand]))), ROWS($HC$1:HW90)))</f>
        <v>#NUM!</v>
      </c>
      <c r="IA92" s="13" t="e">
        <f t="array" ref="IA92">INDEX(Table12[SKU], SMALL(IF(IA$2=Table12[Brand], MATCH(ROW(Table12[Brand]), ROW(Table12[Brand]))), ROWS($HC$1:HX90)))</f>
        <v>#NUM!</v>
      </c>
      <c r="IB92" s="13" t="e">
        <f t="array" ref="IB92">INDEX(Table12[SKU], SMALL(IF(IB$2=Table12[Brand], MATCH(ROW(Table12[Brand]), ROW(Table12[Brand]))), ROWS($HC$1:HY90)))</f>
        <v>#NUM!</v>
      </c>
      <c r="IC92" s="13" t="e">
        <f t="array" ref="IC92">INDEX(Table12[SKU], SMALL(IF(IC$2=Table12[Brand], MATCH(ROW(Table12[Brand]), ROW(Table12[Brand]))), ROWS($HC$1:HZ90)))</f>
        <v>#NUM!</v>
      </c>
      <c r="ID92" s="13" t="e">
        <f t="array" ref="ID92">INDEX(Table12[SKU], SMALL(IF(ID$2=Table12[Brand], MATCH(ROW(Table12[Brand]), ROW(Table12[Brand]))), ROWS($HC$1:IA90)))</f>
        <v>#NUM!</v>
      </c>
      <c r="IE92" s="13" t="e">
        <f t="array" ref="IE92">INDEX(Table12[SKU], SMALL(IF(IE$2=Table12[Brand], MATCH(ROW(Table12[Brand]), ROW(Table12[Brand]))), ROWS($HC$1:IB90)))</f>
        <v>#NUM!</v>
      </c>
      <c r="IF92" s="13" t="e">
        <f t="array" ref="IF92">INDEX(Table12[SKU], SMALL(IF(IF$2=Table12[Brand], MATCH(ROW(Table12[Brand]), ROW(Table12[Brand]))), ROWS($HC$1:IC90)))</f>
        <v>#NUM!</v>
      </c>
      <c r="IG92" s="13" t="e">
        <f t="array" ref="IG92">INDEX(Table12[SKU], SMALL(IF(IG$2=Table12[Brand], MATCH(ROW(Table12[Brand]), ROW(Table12[Brand]))), ROWS($HC$1:ID90)))</f>
        <v>#NUM!</v>
      </c>
      <c r="IH92" s="13" t="e">
        <f t="array" ref="IH92">INDEX(Table12[SKU], SMALL(IF(IH$2=Table12[Brand], MATCH(ROW(Table12[Brand]), ROW(Table12[Brand]))), ROWS($HC$1:IE90)))</f>
        <v>#NUM!</v>
      </c>
      <c r="II92" s="13" t="e">
        <f t="array" ref="II92">INDEX(Table12[SKU], SMALL(IF(II$2=Table12[Brand], MATCH(ROW(Table12[Brand]), ROW(Table12[Brand]))), ROWS($HC$1:IF90)))</f>
        <v>#NUM!</v>
      </c>
      <c r="IJ92" s="13" t="e">
        <f t="array" ref="IJ92">INDEX(Table12[SKU], SMALL(IF(IJ$2=Table12[Brand], MATCH(ROW(Table12[Brand]), ROW(Table12[Brand]))), ROWS($HC$1:IG90)))</f>
        <v>#NUM!</v>
      </c>
      <c r="IL92" t="s">
        <v>427</v>
      </c>
      <c r="IM92" t="s">
        <v>530</v>
      </c>
      <c r="IN92" s="13">
        <f t="shared" si="1"/>
        <v>0</v>
      </c>
    </row>
    <row r="93" spans="33:248">
      <c r="AG93" s="6" t="s">
        <v>126</v>
      </c>
      <c r="AH93" s="7" t="s">
        <v>70</v>
      </c>
      <c r="AJ93" s="13" t="e" cm="1">
        <f t="array" ref="AJ93">INDEX(Table4[activity], SMALL(IF(AJ$2=Table4[subcategory], MATCH(ROW(Table4[subcategory]), ROW(Table4[subcategory]))), ROWS($AG$1:AG91)))</f>
        <v>#NUM!</v>
      </c>
      <c r="AK93" s="13" t="e" cm="1">
        <f t="array" ref="AK93">INDEX(Table4[activity], SMALL(IF(AK$2=Table4[subcategory], MATCH(ROW(Table4[subcategory]), ROW(Table4[subcategory]))), ROWS($AG$1:AH91)))</f>
        <v>#NUM!</v>
      </c>
      <c r="AL93" s="13" t="e" cm="1">
        <f t="array" ref="AL93">INDEX(Table4[activity], SMALL(IF(AL$2=Table4[subcategory], MATCH(ROW(Table4[subcategory]), ROW(Table4[subcategory]))), ROWS($AG$1:AI91)))</f>
        <v>#NUM!</v>
      </c>
      <c r="AM93" s="13" t="e" cm="1">
        <f t="array" ref="AM93">INDEX(Table4[activity], SMALL(IF(AM$2=Table4[subcategory], MATCH(ROW(Table4[subcategory]), ROW(Table4[subcategory]))), ROWS($AG$1:AJ91)))</f>
        <v>#NUM!</v>
      </c>
      <c r="AN93" s="13" t="e" cm="1">
        <f t="array" ref="AN93">INDEX(Table4[activity], SMALL(IF(AN$2=Table4[subcategory], MATCH(ROW(Table4[subcategory]), ROW(Table4[subcategory]))), ROWS($AG$1:AK91)))</f>
        <v>#NUM!</v>
      </c>
      <c r="AO93" s="13" t="e" cm="1">
        <f t="array" ref="AO93">INDEX(Table4[activity], SMALL(IF(AO$2=Table4[subcategory], MATCH(ROW(Table4[subcategory]), ROW(Table4[subcategory]))), ROWS($AG$1:AL91)))</f>
        <v>#NUM!</v>
      </c>
      <c r="AP93" s="13" t="e" cm="1">
        <f t="array" ref="AP93">INDEX(Table4[activity], SMALL(IF(AP$2=Table4[subcategory], MATCH(ROW(Table4[subcategory]), ROW(Table4[subcategory]))), ROWS($AG$1:AM91)))</f>
        <v>#NUM!</v>
      </c>
      <c r="AQ93" s="13" t="e" cm="1">
        <f t="array" ref="AQ93">INDEX(Table4[activity], SMALL(IF(AQ$2=Table4[subcategory], MATCH(ROW(Table4[subcategory]), ROW(Table4[subcategory]))), ROWS($AG$1:AN91)))</f>
        <v>#NUM!</v>
      </c>
      <c r="AR93" s="13" t="e" cm="1">
        <f t="array" ref="AR93">INDEX(Table4[activity], SMALL(IF(AR$2=Table4[subcategory], MATCH(ROW(Table4[subcategory]), ROW(Table4[subcategory]))), ROWS($AG$1:AO91)))</f>
        <v>#NUM!</v>
      </c>
      <c r="AS93" s="13" t="e" cm="1">
        <f t="array" ref="AS93">INDEX(Table4[activity], SMALL(IF(AS$2=Table4[subcategory], MATCH(ROW(Table4[subcategory]), ROW(Table4[subcategory]))), ROWS($AG$1:AP91)))</f>
        <v>#NUM!</v>
      </c>
      <c r="AT93" s="13" t="e" cm="1">
        <f t="array" ref="AT93">INDEX(Table4[activity], SMALL(IF(AT$2=Table4[subcategory], MATCH(ROW(Table4[subcategory]), ROW(Table4[subcategory]))), ROWS($AG$1:AQ91)))</f>
        <v>#NUM!</v>
      </c>
      <c r="AU93" s="13" t="e" cm="1">
        <f t="array" ref="AU93">INDEX(Table4[activity], SMALL(IF(AU$2=Table4[subcategory], MATCH(ROW(Table4[subcategory]), ROW(Table4[subcategory]))), ROWS($AG$1:AR91)))</f>
        <v>#NUM!</v>
      </c>
      <c r="AV93" s="13" t="e" cm="1">
        <f t="array" ref="AV93">INDEX(Table4[activity], SMALL(IF(AV$2=Table4[subcategory], MATCH(ROW(Table4[subcategory]), ROW(Table4[subcategory]))), ROWS($AG$1:AS91)))</f>
        <v>#NUM!</v>
      </c>
      <c r="AW93" s="13" t="e" cm="1">
        <f t="array" ref="AW93">INDEX(Table4[activity], SMALL(IF(AW$2=Table4[subcategory], MATCH(ROW(Table4[subcategory]), ROW(Table4[subcategory]))), ROWS($AG$1:AT91)))</f>
        <v>#NUM!</v>
      </c>
      <c r="AX93" s="13" t="e" cm="1">
        <f t="array" ref="AX93">INDEX(Table4[activity], SMALL(IF(AX$2=Table4[subcategory], MATCH(ROW(Table4[subcategory]), ROW(Table4[subcategory]))), ROWS($AG$1:AU91)))</f>
        <v>#NUM!</v>
      </c>
      <c r="AY93" s="13" t="e" cm="1">
        <f t="array" ref="AY93">INDEX(Table4[activity], SMALL(IF(AY$2=Table4[subcategory], MATCH(ROW(Table4[subcategory]), ROW(Table4[subcategory]))), ROWS($AG$1:AV91)))</f>
        <v>#NUM!</v>
      </c>
      <c r="AZ93" s="13" t="e" cm="1">
        <f t="array" ref="AZ93">INDEX(Table4[activity], SMALL(IF(AZ$2=Table4[subcategory], MATCH(ROW(Table4[subcategory]), ROW(Table4[subcategory]))), ROWS($AG$1:AW91)))</f>
        <v>#NUM!</v>
      </c>
      <c r="BA93" s="13" t="e" cm="1">
        <f t="array" ref="BA93">INDEX(Table4[activity], SMALL(IF(BA$2=Table4[subcategory], MATCH(ROW(Table4[subcategory]), ROW(Table4[subcategory]))), ROWS($AG$1:AX91)))</f>
        <v>#NUM!</v>
      </c>
      <c r="BB93" s="13" t="e" cm="1">
        <f t="array" ref="BB93">INDEX(Table4[activity], SMALL(IF(BB$2=Table4[subcategory], MATCH(ROW(Table4[subcategory]), ROW(Table4[subcategory]))), ROWS($AG$1:AY91)))</f>
        <v>#NUM!</v>
      </c>
      <c r="BD93" s="13" t="s">
        <v>97</v>
      </c>
      <c r="BE93" s="13" t="s">
        <v>99</v>
      </c>
      <c r="BG93" s="13" t="e">
        <f t="array" ref="BG93">INDEX(Table5[subactivity], SMALL(IF(BG$2=Table5[activity], MATCH(ROW(Table5[activity]), ROW(Table5[activity]))), ROWS($BD$1:BD91)))</f>
        <v>#NUM!</v>
      </c>
      <c r="BH93" s="13" t="e">
        <f t="array" ref="BH93">INDEX(Table5[subactivity], SMALL(IF(BH$2=Table5[activity], MATCH(ROW(Table5[activity]), ROW(Table5[activity]))), ROWS($BD$1:BE91)))</f>
        <v>#NUM!</v>
      </c>
      <c r="BI93" s="13" t="e">
        <f t="array" ref="BI93">INDEX(Table5[subactivity], SMALL(IF(BI$2=Table5[activity], MATCH(ROW(Table5[activity]), ROW(Table5[activity]))), ROWS($BD$1:BF91)))</f>
        <v>#NUM!</v>
      </c>
      <c r="BJ93" s="13" t="e">
        <f t="array" ref="BJ93">INDEX(Table5[subactivity], SMALL(IF(BJ$2=Table5[activity], MATCH(ROW(Table5[activity]), ROW(Table5[activity]))), ROWS($BD$1:BG91)))</f>
        <v>#NUM!</v>
      </c>
      <c r="BK93" s="13" t="e">
        <f t="array" ref="BK93">INDEX(Table5[subactivity], SMALL(IF(BK$2=Table5[activity], MATCH(ROW(Table5[activity]), ROW(Table5[activity]))), ROWS($BD$1:BH91)))</f>
        <v>#NUM!</v>
      </c>
      <c r="BL93" s="13" t="e">
        <f t="array" ref="BL93">INDEX(Table5[subactivity], SMALL(IF(BL$2=Table5[activity], MATCH(ROW(Table5[activity]), ROW(Table5[activity]))), ROWS($BD$1:BI91)))</f>
        <v>#NUM!</v>
      </c>
      <c r="BM93" s="13" t="e">
        <f t="array" ref="BM93">INDEX(Table5[subactivity], SMALL(IF(BM$2=Table5[activity], MATCH(ROW(Table5[activity]), ROW(Table5[activity]))), ROWS($BD$1:BJ91)))</f>
        <v>#NUM!</v>
      </c>
      <c r="BN93" s="13" t="e">
        <f t="array" ref="BN93">INDEX(Table5[subactivity], SMALL(IF(BN$2=Table5[activity], MATCH(ROW(Table5[activity]), ROW(Table5[activity]))), ROWS($BD$1:BK91)))</f>
        <v>#NUM!</v>
      </c>
      <c r="BO93" s="13" t="e">
        <f t="array" ref="BO93">INDEX(Table5[subactivity], SMALL(IF(BO$2=Table5[activity], MATCH(ROW(Table5[activity]), ROW(Table5[activity]))), ROWS($BD$1:BL91)))</f>
        <v>#NUM!</v>
      </c>
      <c r="BP93" s="13" t="e">
        <f t="array" ref="BP93">INDEX(Table5[subactivity], SMALL(IF(BP$2=Table5[activity], MATCH(ROW(Table5[activity]), ROW(Table5[activity]))), ROWS($BD$1:BM91)))</f>
        <v>#NUM!</v>
      </c>
      <c r="BQ93" s="13" t="e">
        <f t="array" ref="BQ93">INDEX(Table5[subactivity], SMALL(IF(BQ$2=Table5[activity], MATCH(ROW(Table5[activity]), ROW(Table5[activity]))), ROWS($BD$1:BN91)))</f>
        <v>#NUM!</v>
      </c>
      <c r="BR93" s="13" t="e">
        <f t="array" ref="BR93">INDEX(Table5[subactivity], SMALL(IF(BR$2=Table5[activity], MATCH(ROW(Table5[activity]), ROW(Table5[activity]))), ROWS($BD$1:BO91)))</f>
        <v>#NUM!</v>
      </c>
      <c r="BS93" s="13" t="e">
        <f t="array" ref="BS93">INDEX(Table5[subactivity], SMALL(IF(BS$2=Table5[activity], MATCH(ROW(Table5[activity]), ROW(Table5[activity]))), ROWS($BD$1:BP91)))</f>
        <v>#NUM!</v>
      </c>
      <c r="BT93" s="13" t="e">
        <f t="array" ref="BT93">INDEX(Table5[subactivity], SMALL(IF(BT$2=Table5[activity], MATCH(ROW(Table5[activity]), ROW(Table5[activity]))), ROWS($BD$1:BQ91)))</f>
        <v>#NUM!</v>
      </c>
      <c r="BU93" s="13" t="e">
        <f t="array" ref="BU93">INDEX(Table5[subactivity], SMALL(IF(BU$2=Table5[activity], MATCH(ROW(Table5[activity]), ROW(Table5[activity]))), ROWS($BD$1:BR91)))</f>
        <v>#NUM!</v>
      </c>
      <c r="BV93" s="13" t="e">
        <f t="array" ref="BV93">INDEX(Table5[subactivity], SMALL(IF(BV$2=Table5[activity], MATCH(ROW(Table5[activity]), ROW(Table5[activity]))), ROWS($BD$1:BS91)))</f>
        <v>#NUM!</v>
      </c>
      <c r="BW93" s="13" t="e">
        <f t="array" ref="BW93">INDEX(Table5[subactivity], SMALL(IF(BW$2=Table5[activity], MATCH(ROW(Table5[activity]), ROW(Table5[activity]))), ROWS($BD$1:BT91)))</f>
        <v>#NUM!</v>
      </c>
      <c r="BX93" s="13" t="e">
        <f t="array" ref="BX93">INDEX(Table5[subactivity], SMALL(IF(BX$2=Table5[activity], MATCH(ROW(Table5[activity]), ROW(Table5[activity]))), ROWS($BD$1:BU91)))</f>
        <v>#NUM!</v>
      </c>
      <c r="BY93" s="13" t="e">
        <f t="array" ref="BY93">INDEX(Table5[subactivity], SMALL(IF(BY$2=Table5[activity], MATCH(ROW(Table5[activity]), ROW(Table5[activity]))), ROWS($BD$1:BV91)))</f>
        <v>#NUM!</v>
      </c>
      <c r="BZ93" s="13" t="e">
        <f t="array" ref="BZ93">INDEX(Table5[subactivity], SMALL(IF(BZ$2=Table5[activity], MATCH(ROW(Table5[activity]), ROW(Table5[activity]))), ROWS($BD$1:BW91)))</f>
        <v>#NUM!</v>
      </c>
      <c r="CA93" s="13" t="e">
        <f t="array" ref="CA93">INDEX(Table5[subactivity], SMALL(IF(CA$2=Table5[activity], MATCH(ROW(Table5[activity]), ROW(Table5[activity]))), ROWS($BD$1:BX91)))</f>
        <v>#NUM!</v>
      </c>
      <c r="CB93" s="13" t="e">
        <f t="array" ref="CB93">INDEX(Table5[subactivity], SMALL(IF(CB$2=Table5[activity], MATCH(ROW(Table5[activity]), ROW(Table5[activity]))), ROWS($BD$1:BY91)))</f>
        <v>#NUM!</v>
      </c>
      <c r="CC93" s="13" t="e">
        <f t="array" ref="CC93">INDEX(Table5[subactivity], SMALL(IF(CC$2=Table5[activity], MATCH(ROW(Table5[activity]), ROW(Table5[activity]))), ROWS($BD$1:BZ91)))</f>
        <v>#NUM!</v>
      </c>
      <c r="CD93" s="13" t="e">
        <f t="array" ref="CD93">INDEX(Table5[subactivity], SMALL(IF(CD$2=Table5[activity], MATCH(ROW(Table5[activity]), ROW(Table5[activity]))), ROWS($BD$1:CA91)))</f>
        <v>#NUM!</v>
      </c>
      <c r="CE93" s="13" t="e">
        <f t="array" ref="CE93">INDEX(Table5[subactivity], SMALL(IF(CE$2=Table5[activity], MATCH(ROW(Table5[activity]), ROW(Table5[activity]))), ROWS($BD$1:CB91)))</f>
        <v>#NUM!</v>
      </c>
      <c r="CF93" s="13" t="e">
        <f t="array" ref="CF93">INDEX(Table5[subactivity], SMALL(IF(CF$2=Table5[activity], MATCH(ROW(Table5[activity]), ROW(Table5[activity]))), ROWS($BD$1:CC91)))</f>
        <v>#NUM!</v>
      </c>
      <c r="CG93" s="13" t="e">
        <f t="array" ref="CG93">INDEX(Table5[subactivity], SMALL(IF(CG$2=Table5[activity], MATCH(ROW(Table5[activity]), ROW(Table5[activity]))), ROWS($BD$1:CD91)))</f>
        <v>#NUM!</v>
      </c>
      <c r="CH93" s="13" t="e">
        <f t="array" ref="CH93">INDEX(Table5[subactivity], SMALL(IF(CH$2=Table5[activity], MATCH(ROW(Table5[activity]), ROW(Table5[activity]))), ROWS($BD$1:CE91)))</f>
        <v>#NUM!</v>
      </c>
      <c r="CI93" s="13" t="e">
        <f t="array" ref="CI93">INDEX(Table5[subactivity], SMALL(IF(CI$2=Table5[activity], MATCH(ROW(Table5[activity]), ROW(Table5[activity]))), ROWS($BD$1:CF91)))</f>
        <v>#NUM!</v>
      </c>
      <c r="CJ93" s="13" t="e">
        <f t="array" ref="CJ93">INDEX(Table5[subactivity], SMALL(IF(CJ$2=Table5[activity], MATCH(ROW(Table5[activity]), ROW(Table5[activity]))), ROWS($BD$1:CG91)))</f>
        <v>#NUM!</v>
      </c>
      <c r="CK93" s="13" t="e">
        <f t="array" ref="CK93">INDEX(Table5[subactivity], SMALL(IF(CK$2=Table5[activity], MATCH(ROW(Table5[activity]), ROW(Table5[activity]))), ROWS($BD$1:CH91)))</f>
        <v>#NUM!</v>
      </c>
      <c r="CL93" s="13" t="e">
        <f t="array" ref="CL93">INDEX(Table5[subactivity], SMALL(IF(CL$2=Table5[activity], MATCH(ROW(Table5[activity]), ROW(Table5[activity]))), ROWS($BD$1:CI91)))</f>
        <v>#NUM!</v>
      </c>
      <c r="CM93" s="13" t="e">
        <f t="array" ref="CM93">INDEX(Table5[subactivity], SMALL(IF(CM$2=Table5[activity], MATCH(ROW(Table5[activity]), ROW(Table5[activity]))), ROWS($BD$1:CJ91)))</f>
        <v>#NUM!</v>
      </c>
      <c r="CN93" s="13" t="e">
        <f t="array" ref="CN93">INDEX(Table5[subactivity], SMALL(IF(CN$2=Table5[activity], MATCH(ROW(Table5[activity]), ROW(Table5[activity]))), ROWS($BD$1:CK91)))</f>
        <v>#NUM!</v>
      </c>
      <c r="CO93" s="13" t="e">
        <f t="array" ref="CO93">INDEX(Table5[subactivity], SMALL(IF(CO$2=Table5[activity], MATCH(ROW(Table5[activity]), ROW(Table5[activity]))), ROWS($BD$1:CL91)))</f>
        <v>#NUM!</v>
      </c>
      <c r="CP93" s="13" t="e">
        <f t="array" ref="CP93">INDEX(Table5[subactivity], SMALL(IF(CP$2=Table5[activity], MATCH(ROW(Table5[activity]), ROW(Table5[activity]))), ROWS($BD$1:CM91)))</f>
        <v>#NUM!</v>
      </c>
      <c r="EB93" s="13" t="s">
        <v>187</v>
      </c>
      <c r="EC93" s="13" t="s">
        <v>276</v>
      </c>
      <c r="EE93" s="13" t="e">
        <f t="array" ref="EE93">INDEX(Table9[subaccount], SMALL(IF(EE$2=Table9[account], MATCH(ROW(Table9[account]), ROW(Table9[account]))), ROWS($EB$1:EB91)))</f>
        <v>#NUM!</v>
      </c>
      <c r="EF93" s="13" t="e">
        <f t="array" ref="EF93">INDEX(Table9[subaccount], SMALL(IF(EF$2=Table9[account], MATCH(ROW(Table9[account]), ROW(Table9[account]))), ROWS($EB$1:EC91)))</f>
        <v>#NUM!</v>
      </c>
      <c r="EG93" s="13" t="e">
        <f t="array" ref="EG93">INDEX(Table9[subaccount], SMALL(IF(EG$2=Table9[account], MATCH(ROW(Table9[account]), ROW(Table9[account]))), ROWS($EB$1:ED91)))</f>
        <v>#NUM!</v>
      </c>
      <c r="EH93" s="13" t="e">
        <f t="array" ref="EH93">INDEX(Table9[subaccount], SMALL(IF(EH$2=Table9[account], MATCH(ROW(Table9[account]), ROW(Table9[account]))), ROWS($EB$1:EE91)))</f>
        <v>#NUM!</v>
      </c>
      <c r="EI93" s="13" t="e">
        <f t="array" ref="EI93">INDEX(Table9[subaccount], SMALL(IF(EI$2=Table9[account], MATCH(ROW(Table9[account]), ROW(Table9[account]))), ROWS($EB$1:EF91)))</f>
        <v>#NUM!</v>
      </c>
      <c r="EJ93" s="13" t="e">
        <f t="array" ref="EJ93">INDEX(Table9[subaccount], SMALL(IF(EJ$2=Table9[account], MATCH(ROW(Table9[account]), ROW(Table9[account]))), ROWS($EB$1:EG91)))</f>
        <v>#NUM!</v>
      </c>
      <c r="EK93" s="13" t="e">
        <f t="array" ref="EK93">INDEX(Table9[subaccount], SMALL(IF(EK$2=Table9[account], MATCH(ROW(Table9[account]), ROW(Table9[account]))), ROWS($EB$1:EH91)))</f>
        <v>#NUM!</v>
      </c>
      <c r="EL93" s="13" t="e">
        <f t="array" ref="EL93">INDEX(Table9[subaccount], SMALL(IF(EL$2=Table9[account], MATCH(ROW(Table9[account]), ROW(Table9[account]))), ROWS($EB$1:EI91)))</f>
        <v>#NUM!</v>
      </c>
      <c r="EM93" s="13" t="e">
        <f t="array" ref="EM93">INDEX(Table9[subaccount], SMALL(IF(EM$2=Table9[account], MATCH(ROW(Table9[account]), ROW(Table9[account]))), ROWS($EB$1:EJ91)))</f>
        <v>#NUM!</v>
      </c>
      <c r="EN93" s="13" t="e">
        <f t="array" ref="EN93">INDEX(Table9[subaccount], SMALL(IF(EN$2=Table9[account], MATCH(ROW(Table9[account]), ROW(Table9[account]))), ROWS($EB$1:EK91)))</f>
        <v>#NUM!</v>
      </c>
      <c r="EO93" s="13" t="e">
        <f t="array" ref="EO93">INDEX(Table9[subaccount], SMALL(IF(EO$2=Table9[account], MATCH(ROW(Table9[account]), ROW(Table9[account]))), ROWS($EB$1:EL91)))</f>
        <v>#NUM!</v>
      </c>
      <c r="EP93" s="13" t="e">
        <f t="array" ref="EP93">INDEX(Table9[subaccount], SMALL(IF(EP$2=Table9[account], MATCH(ROW(Table9[account]), ROW(Table9[account]))), ROWS($EB$1:EM91)))</f>
        <v>#NUM!</v>
      </c>
      <c r="EQ93" s="13" t="e">
        <f t="array" ref="EQ93">INDEX(Table9[subaccount], SMALL(IF(EQ$2=Table9[account], MATCH(ROW(Table9[account]), ROW(Table9[account]))), ROWS($EB$1:EN91)))</f>
        <v>#NUM!</v>
      </c>
      <c r="ER93" s="13" t="e">
        <f t="array" ref="ER93">INDEX(Table9[subaccount], SMALL(IF(ER$2=Table9[account], MATCH(ROW(Table9[account]), ROW(Table9[account]))), ROWS($EB$1:EO91)))</f>
        <v>#NUM!</v>
      </c>
      <c r="ES93" s="13" t="e">
        <f t="array" ref="ES93">INDEX(Table9[subaccount], SMALL(IF(ES$2=Table9[account], MATCH(ROW(Table9[account]), ROW(Table9[account]))), ROWS($EB$1:EP91)))</f>
        <v>#NUM!</v>
      </c>
      <c r="ET93" s="13" t="e">
        <f t="array" ref="ET93">INDEX(Table9[subaccount], SMALL(IF(ET$2=Table9[account], MATCH(ROW(Table9[account]), ROW(Table9[account]))), ROWS($EB$1:EQ91)))</f>
        <v>#NUM!</v>
      </c>
      <c r="EU93" s="13" t="e">
        <f t="array" ref="EU93">INDEX(Table9[subaccount], SMALL(IF(EU$2=Table9[account], MATCH(ROW(Table9[account]), ROW(Table9[account]))), ROWS($EB$1:ER91)))</f>
        <v>#NUM!</v>
      </c>
      <c r="EV93" s="13" t="e">
        <f t="array" ref="EV93">INDEX(Table9[subaccount], SMALL(IF(EV$2=Table9[account], MATCH(ROW(Table9[account]), ROW(Table9[account]))), ROWS($EB$1:ES91)))</f>
        <v>#NUM!</v>
      </c>
      <c r="EW93" s="13" t="e">
        <f t="array" ref="EW93">INDEX(Table9[subaccount], SMALL(IF(EW$2=Table9[account], MATCH(ROW(Table9[account]), ROW(Table9[account]))), ROWS($EB$1:ET91)))</f>
        <v>#NUM!</v>
      </c>
      <c r="EX93" s="13" t="e">
        <f t="array" ref="EX93">INDEX(Table9[subaccount], SMALL(IF(EX$2=Table9[account], MATCH(ROW(Table9[account]), ROW(Table9[account]))), ROWS($EB$1:EU91)))</f>
        <v>#NUM!</v>
      </c>
      <c r="EY93" s="13" t="e">
        <f t="array" ref="EY93">INDEX(Table9[subaccount], SMALL(IF(EY$2=Table9[account], MATCH(ROW(Table9[account]), ROW(Table9[account]))), ROWS($EB$1:EV91)))</f>
        <v>#NUM!</v>
      </c>
      <c r="EZ93" s="13" t="e">
        <f t="array" ref="EZ93">INDEX(Table9[subaccount], SMALL(IF(EZ$2=Table9[account], MATCH(ROW(Table9[account]), ROW(Table9[account]))), ROWS($EB$1:EW91)))</f>
        <v>#NUM!</v>
      </c>
      <c r="FA93" s="13" t="e">
        <f t="array" ref="FA93">INDEX(Table9[subaccount], SMALL(IF(FA$2=Table9[account], MATCH(ROW(Table9[account]), ROW(Table9[account]))), ROWS($EB$1:EX91)))</f>
        <v>#NUM!</v>
      </c>
      <c r="FB93" s="13" t="e">
        <f t="array" ref="FB93">INDEX(Table9[subaccount], SMALL(IF(FB$2=Table9[account], MATCH(ROW(Table9[account]), ROW(Table9[account]))), ROWS($EB$1:EY91)))</f>
        <v>#NUM!</v>
      </c>
      <c r="FC93" s="13" t="e">
        <f t="array" ref="FC93">INDEX(Table9[subaccount], SMALL(IF(FC$2=Table9[account], MATCH(ROW(Table9[account]), ROW(Table9[account]))), ROWS($EB$1:EZ91)))</f>
        <v>#NUM!</v>
      </c>
      <c r="FD93" s="13" t="e">
        <f t="array" ref="FD93">INDEX(Table9[subaccount], SMALL(IF(FD$2=Table9[account], MATCH(ROW(Table9[account]), ROW(Table9[account]))), ROWS($EB$1:FA91)))</f>
        <v>#NUM!</v>
      </c>
      <c r="FE93" s="13" t="e">
        <f t="array" ref="FE93">INDEX(Table9[subaccount], SMALL(IF(FE$2=Table9[account], MATCH(ROW(Table9[account]), ROW(Table9[account]))), ROWS($EB$1:FB91)))</f>
        <v>#NUM!</v>
      </c>
      <c r="FF93" s="13" t="e">
        <f t="array" ref="FF93">INDEX(Table9[subaccount], SMALL(IF(FF$2=Table9[account], MATCH(ROW(Table9[account]), ROW(Table9[account]))), ROWS($EB$1:FC91)))</f>
        <v>#NUM!</v>
      </c>
      <c r="FG93" s="13" t="e">
        <f t="array" ref="FG93">INDEX(Table9[subaccount], SMALL(IF(FG$2=Table9[account], MATCH(ROW(Table9[account]), ROW(Table9[account]))), ROWS($EB$1:FD91)))</f>
        <v>#NUM!</v>
      </c>
      <c r="FH93" s="13" t="e">
        <f t="array" ref="FH93">INDEX(Table9[subaccount], SMALL(IF(FH$2=Table9[account], MATCH(ROW(Table9[account]), ROW(Table9[account]))), ROWS($EB$1:FE91)))</f>
        <v>#NUM!</v>
      </c>
      <c r="FI93" s="13" t="e">
        <f t="array" ref="FI93">INDEX(Table9[subaccount], SMALL(IF(FI$2=Table9[account], MATCH(ROW(Table9[account]), ROW(Table9[account]))), ROWS($EB$1:FF91)))</f>
        <v>#NUM!</v>
      </c>
      <c r="FJ93" s="13" t="e">
        <f t="array" ref="FJ93">INDEX(Table9[subaccount], SMALL(IF(FJ$2=Table9[account], MATCH(ROW(Table9[account]), ROW(Table9[account]))), ROWS($EB$1:FG91)))</f>
        <v>#NUM!</v>
      </c>
      <c r="FK93" s="13" t="e">
        <f t="array" ref="FK93">INDEX(Table9[subaccount], SMALL(IF(FK$2=Table9[account], MATCH(ROW(Table9[account]), ROW(Table9[account]))), ROWS($EB$1:FH91)))</f>
        <v>#NUM!</v>
      </c>
      <c r="FL93" s="13" t="e">
        <f t="array" ref="FL93">INDEX(Table9[subaccount], SMALL(IF(FL$2=Table9[account], MATCH(ROW(Table9[account]), ROW(Table9[account]))), ROWS($EB$1:FI91)))</f>
        <v>#NUM!</v>
      </c>
      <c r="FM93" s="13" t="e">
        <f t="array" ref="FM93">INDEX(Table9[subaccount], SMALL(IF(FM$2=Table9[account], MATCH(ROW(Table9[account]), ROW(Table9[account]))), ROWS($EB$1:FJ91)))</f>
        <v>#NUM!</v>
      </c>
      <c r="FN93" s="13" t="e">
        <f t="array" ref="FN93">INDEX(Table9[subaccount], SMALL(IF(FN$2=Table9[account], MATCH(ROW(Table9[account]), ROW(Table9[account]))), ROWS($EB$1:FK91)))</f>
        <v>#NUM!</v>
      </c>
      <c r="FO93" s="13" t="e">
        <f t="array" ref="FO93">INDEX(Table9[subaccount], SMALL(IF(FO$2=Table9[account], MATCH(ROW(Table9[account]), ROW(Table9[account]))), ROWS($EB$1:FL91)))</f>
        <v>#NUM!</v>
      </c>
      <c r="FP93" s="13" t="e">
        <f t="array" ref="FP93">INDEX(Table9[subaccount], SMALL(IF(FP$2=Table9[account], MATCH(ROW(Table9[account]), ROW(Table9[account]))), ROWS($EB$1:FM91)))</f>
        <v>#NUM!</v>
      </c>
      <c r="FQ93" s="13" t="e">
        <f t="array" ref="FQ93">INDEX(Table9[subaccount], SMALL(IF(FQ$2=Table9[account], MATCH(ROW(Table9[account]), ROW(Table9[account]))), ROWS($EB$1:FN91)))</f>
        <v>#NUM!</v>
      </c>
      <c r="FR93" s="13" t="e">
        <f t="array" ref="FR93">INDEX(Table9[subaccount], SMALL(IF(FR$2=Table9[account], MATCH(ROW(Table9[account]), ROW(Table9[account]))), ROWS($EB$1:FO91)))</f>
        <v>#NUM!</v>
      </c>
      <c r="FS93" s="13" t="e">
        <f t="array" ref="FS93">INDEX(Table9[subaccount], SMALL(IF(FS$2=Table9[account], MATCH(ROW(Table9[account]), ROW(Table9[account]))), ROWS($EB$1:FP91)))</f>
        <v>#NUM!</v>
      </c>
      <c r="FT93" s="13" t="e">
        <f t="array" ref="FT93">INDEX(Table9[subaccount], SMALL(IF(FT$2=Table9[account], MATCH(ROW(Table9[account]), ROW(Table9[account]))), ROWS($EB$1:FQ91)))</f>
        <v>#NUM!</v>
      </c>
      <c r="FU93" s="13" t="e">
        <f t="array" ref="FU93">INDEX(Table9[subaccount], SMALL(IF(FU$2=Table9[account], MATCH(ROW(Table9[account]), ROW(Table9[account]))), ROWS($EB$1:FR91)))</f>
        <v>#NUM!</v>
      </c>
      <c r="FV93" s="13" t="e">
        <f t="array" ref="FV93">INDEX(Table9[subaccount], SMALL(IF(FV$2=Table9[account], MATCH(ROW(Table9[account]), ROW(Table9[account]))), ROWS($EB$1:FS91)))</f>
        <v>#NUM!</v>
      </c>
      <c r="FW93" s="13" t="e">
        <f t="array" ref="FW93">INDEX(Table9[subaccount], SMALL(IF(FW$2=Table9[account], MATCH(ROW(Table9[account]), ROW(Table9[account]))), ROWS($EB$1:FT91)))</f>
        <v>#NUM!</v>
      </c>
      <c r="FX93" s="13" t="e">
        <f t="array" ref="FX93">INDEX(Table9[subaccount], SMALL(IF(FX$2=Table9[account], MATCH(ROW(Table9[account]), ROW(Table9[account]))), ROWS($EB$1:FU91)))</f>
        <v>#NUM!</v>
      </c>
      <c r="FY93" s="13" t="e">
        <f t="array" ref="FY93">INDEX(Table9[subaccount], SMALL(IF(FY$2=Table9[account], MATCH(ROW(Table9[account]), ROW(Table9[account]))), ROWS($EB$1:FV91)))</f>
        <v>#NUM!</v>
      </c>
      <c r="FZ93" s="13" t="e">
        <f t="array" ref="FZ93">INDEX(Table9[subaccount], SMALL(IF(FZ$2=Table9[account], MATCH(ROW(Table9[account]), ROW(Table9[account]))), ROWS($EB$1:FW91)))</f>
        <v>#NUM!</v>
      </c>
      <c r="GA93" s="13" t="e">
        <f t="array" ref="GA93">INDEX(Table9[subaccount], SMALL(IF(GA$2=Table9[account], MATCH(ROW(Table9[account]), ROW(Table9[account]))), ROWS($EB$1:FX91)))</f>
        <v>#NUM!</v>
      </c>
      <c r="GB93" s="13" t="e">
        <f t="array" ref="GB93">INDEX(Table9[subaccount], SMALL(IF(GB$2=Table9[account], MATCH(ROW(Table9[account]), ROW(Table9[account]))), ROWS($EB$1:FY91)))</f>
        <v>#NUM!</v>
      </c>
      <c r="GC93" s="13" t="e">
        <f t="array" ref="GC93">INDEX(Table9[subaccount], SMALL(IF(GC$2=Table9[account], MATCH(ROW(Table9[account]), ROW(Table9[account]))), ROWS($EB$1:FZ91)))</f>
        <v>#NUM!</v>
      </c>
      <c r="GD93" s="13" t="e">
        <f t="array" ref="GD93">INDEX(Table9[subaccount], SMALL(IF(GD$2=Table9[account], MATCH(ROW(Table9[account]), ROW(Table9[account]))), ROWS($EB$1:GA91)))</f>
        <v>#NUM!</v>
      </c>
      <c r="GE93" s="13" t="e">
        <f t="array" ref="GE93">INDEX(Table9[subaccount], SMALL(IF(GE$2=Table9[account], MATCH(ROW(Table9[account]), ROW(Table9[account]))), ROWS($EB$1:GB91)))</f>
        <v>#NUM!</v>
      </c>
      <c r="GF93" s="13" t="e">
        <f t="array" ref="GF93">INDEX(Table9[subaccount], SMALL(IF(GF$2=Table9[account], MATCH(ROW(Table9[account]), ROW(Table9[account]))), ROWS($EB$1:GC91)))</f>
        <v>#NUM!</v>
      </c>
      <c r="GG93" s="13" t="e">
        <f t="array" ref="GG93">INDEX(Table9[subaccount], SMALL(IF(GG$2=Table9[account], MATCH(ROW(Table9[account]), ROW(Table9[account]))), ROWS($EB$1:GD91)))</f>
        <v>#NUM!</v>
      </c>
      <c r="GH93" s="13" t="e">
        <f t="array" ref="GH93">INDEX(Table9[subaccount], SMALL(IF(GH$2=Table9[account], MATCH(ROW(Table9[account]), ROW(Table9[account]))), ROWS($EB$1:GE91)))</f>
        <v>#NUM!</v>
      </c>
      <c r="GI93" s="13" t="e">
        <f t="array" ref="GI93">INDEX(Table9[subaccount], SMALL(IF(GI$2=Table9[account], MATCH(ROW(Table9[account]), ROW(Table9[account]))), ROWS($EB$1:GF91)))</f>
        <v>#NUM!</v>
      </c>
      <c r="GJ93" s="13" t="e">
        <f t="array" ref="GJ93">INDEX(Table9[subaccount], SMALL(IF(GJ$2=Table9[account], MATCH(ROW(Table9[account]), ROW(Table9[account]))), ROWS($EB$1:GG91)))</f>
        <v>#NUM!</v>
      </c>
      <c r="GK93" s="13" t="e">
        <f t="array" ref="GK93">INDEX(Table9[subaccount], SMALL(IF(GK$2=Table9[account], MATCH(ROW(Table9[account]), ROW(Table9[account]))), ROWS($EB$1:GH91)))</f>
        <v>#NUM!</v>
      </c>
      <c r="GL93" s="13" t="e">
        <f t="array" ref="GL93">INDEX(Table9[subaccount], SMALL(IF(GL$2=Table9[account], MATCH(ROW(Table9[account]), ROW(Table9[account]))), ROWS($EB$1:GI91)))</f>
        <v>#NUM!</v>
      </c>
      <c r="GM93" s="13" t="e">
        <f t="array" ref="GM93">INDEX(Table9[subaccount], SMALL(IF(GM$2=Table9[account], MATCH(ROW(Table9[account]), ROW(Table9[account]))), ROWS($EB$1:GJ91)))</f>
        <v>#NUM!</v>
      </c>
      <c r="GN93" s="13" t="e">
        <f t="array" ref="GN93">INDEX(Table9[subaccount], SMALL(IF(GN$2=Table9[account], MATCH(ROW(Table9[account]), ROW(Table9[account]))), ROWS($EB$1:GK91)))</f>
        <v>#NUM!</v>
      </c>
      <c r="GO93" s="13" t="e">
        <f t="array" ref="GO93">INDEX(Table9[subaccount], SMALL(IF(GO$2=Table9[account], MATCH(ROW(Table9[account]), ROW(Table9[account]))), ROWS($EB$1:GL91)))</f>
        <v>#NUM!</v>
      </c>
      <c r="GP93" s="13" t="e">
        <f t="array" ref="GP93">INDEX(Table9[subaccount], SMALL(IF(GP$2=Table9[account], MATCH(ROW(Table9[account]), ROW(Table9[account]))), ROWS($EB$1:GM91)))</f>
        <v>#NUM!</v>
      </c>
      <c r="GQ93" s="13" t="e">
        <f t="array" ref="GQ93">INDEX(Table9[subaccount], SMALL(IF(GQ$2=Table9[account], MATCH(ROW(Table9[account]), ROW(Table9[account]))), ROWS($EB$1:GN91)))</f>
        <v>#NUM!</v>
      </c>
      <c r="GR93" s="13" t="e">
        <f t="array" ref="GR93">INDEX(Table9[subaccount], SMALL(IF(GR$2=Table9[account], MATCH(ROW(Table9[account]), ROW(Table9[account]))), ROWS($EB$1:GO91)))</f>
        <v>#NUM!</v>
      </c>
      <c r="GY93" s="13"/>
      <c r="GZ93" s="13"/>
      <c r="HA93" s="13"/>
      <c r="HC93" s="13" t="s">
        <v>427</v>
      </c>
      <c r="HD93" s="13" t="s">
        <v>531</v>
      </c>
      <c r="HF93" s="13" t="e">
        <f t="array" ref="HF93">INDEX(Table12[SKU], SMALL(IF(HF$2=Table12[Brand], MATCH(ROW(Table12[Brand]), ROW(Table12[Brand]))), ROWS($HC$1:HC91)))</f>
        <v>#NUM!</v>
      </c>
      <c r="HG93" s="13" t="e">
        <f t="array" ref="HG93">INDEX(Table12[SKU], SMALL(IF(HG$2=Table12[Brand], MATCH(ROW(Table12[Brand]), ROW(Table12[Brand]))), ROWS($HC$1:HD91)))</f>
        <v>#NUM!</v>
      </c>
      <c r="HH93" s="13" t="e">
        <f t="array" ref="HH93">INDEX(Table12[SKU], SMALL(IF(HH$2=Table12[Brand], MATCH(ROW(Table12[Brand]), ROW(Table12[Brand]))), ROWS($HC$1:HE91)))</f>
        <v>#NUM!</v>
      </c>
      <c r="HI93" s="13" t="e">
        <f t="array" ref="HI93">INDEX(Table12[SKU], SMALL(IF(HI$2=Table12[Brand], MATCH(ROW(Table12[Brand]), ROW(Table12[Brand]))), ROWS($HC$1:HF91)))</f>
        <v>#NUM!</v>
      </c>
      <c r="HJ93" s="13" t="e">
        <f t="array" ref="HJ93">INDEX(Table12[SKU], SMALL(IF(HJ$2=Table12[Brand], MATCH(ROW(Table12[Brand]), ROW(Table12[Brand]))), ROWS($HC$1:HG91)))</f>
        <v>#NUM!</v>
      </c>
      <c r="HK93" s="13" t="e">
        <f t="array" ref="HK93">INDEX(Table12[SKU], SMALL(IF(HK$2=Table12[Brand], MATCH(ROW(Table12[Brand]), ROW(Table12[Brand]))), ROWS($HC$1:HH91)))</f>
        <v>#NUM!</v>
      </c>
      <c r="HL93" s="13" t="e">
        <f t="array" ref="HL93">INDEX(Table12[SKU], SMALL(IF(HL$2=Table12[Brand], MATCH(ROW(Table12[Brand]), ROW(Table12[Brand]))), ROWS($HC$1:HI91)))</f>
        <v>#NUM!</v>
      </c>
      <c r="HM93" s="13" t="e">
        <f t="array" ref="HM93">INDEX(Table12[SKU], SMALL(IF(HM$2=Table12[Brand], MATCH(ROW(Table12[Brand]), ROW(Table12[Brand]))), ROWS($HC$1:HJ91)))</f>
        <v>#NUM!</v>
      </c>
      <c r="HN93" s="13" t="e">
        <f t="array" ref="HN93">INDEX(Table12[SKU], SMALL(IF(HN$2=Table12[Brand], MATCH(ROW(Table12[Brand]), ROW(Table12[Brand]))), ROWS($HC$1:HK91)))</f>
        <v>#NUM!</v>
      </c>
      <c r="HO93" s="13" t="e">
        <f t="array" ref="HO93">INDEX(Table12[SKU], SMALL(IF(HO$2=Table12[Brand], MATCH(ROW(Table12[Brand]), ROW(Table12[Brand]))), ROWS($HC$1:HL91)))</f>
        <v>#NUM!</v>
      </c>
      <c r="HP93" s="13" t="e">
        <f t="array" ref="HP93">INDEX(Table12[SKU], SMALL(IF(HP$2=Table12[Brand], MATCH(ROW(Table12[Brand]), ROW(Table12[Brand]))), ROWS($HC$1:HM91)))</f>
        <v>#NUM!</v>
      </c>
      <c r="HQ93" s="13" t="e">
        <f t="array" ref="HQ93">INDEX(Table12[SKU], SMALL(IF(HQ$2=Table12[Brand], MATCH(ROW(Table12[Brand]), ROW(Table12[Brand]))), ROWS($HC$1:HN91)))</f>
        <v>#NUM!</v>
      </c>
      <c r="HR93" s="13" t="e">
        <f t="array" ref="HR93">INDEX(Table12[SKU], SMALL(IF(HR$2=Table12[Brand], MATCH(ROW(Table12[Brand]), ROW(Table12[Brand]))), ROWS($HC$1:HO91)))</f>
        <v>#NUM!</v>
      </c>
      <c r="HS93" s="13" t="e">
        <f t="array" ref="HS93">INDEX(Table12[SKU], SMALL(IF(HS$2=Table12[Brand], MATCH(ROW(Table12[Brand]), ROW(Table12[Brand]))), ROWS($HC$1:HP91)))</f>
        <v>#NUM!</v>
      </c>
      <c r="HT93" s="13" t="e">
        <f t="array" ref="HT93">INDEX(Table12[SKU], SMALL(IF(HT$2=Table12[Brand], MATCH(ROW(Table12[Brand]), ROW(Table12[Brand]))), ROWS($HC$1:HQ91)))</f>
        <v>#NUM!</v>
      </c>
      <c r="HU93" s="13" t="e">
        <f t="array" ref="HU93">INDEX(Table12[SKU], SMALL(IF(HU$2=Table12[Brand], MATCH(ROW(Table12[Brand]), ROW(Table12[Brand]))), ROWS($HC$1:HR91)))</f>
        <v>#NUM!</v>
      </c>
      <c r="HV93" s="13" t="e">
        <f t="array" ref="HV93">INDEX(Table12[SKU], SMALL(IF(HV$2=Table12[Brand], MATCH(ROW(Table12[Brand]), ROW(Table12[Brand]))), ROWS($HC$1:HS91)))</f>
        <v>#NUM!</v>
      </c>
      <c r="HW93" s="13" t="e">
        <f t="array" ref="HW93">INDEX(Table12[SKU], SMALL(IF(HW$2=Table12[Brand], MATCH(ROW(Table12[Brand]), ROW(Table12[Brand]))), ROWS($HC$1:HT91)))</f>
        <v>#NUM!</v>
      </c>
      <c r="HX93" s="13" t="e">
        <f t="array" ref="HX93">INDEX(Table12[SKU], SMALL(IF(HX$2=Table12[Brand], MATCH(ROW(Table12[Brand]), ROW(Table12[Brand]))), ROWS($HC$1:HU91)))</f>
        <v>#NUM!</v>
      </c>
      <c r="HY93" s="13" t="e">
        <f t="array" ref="HY93">INDEX(Table12[SKU], SMALL(IF(HY$2=Table12[Brand], MATCH(ROW(Table12[Brand]), ROW(Table12[Brand]))), ROWS($HC$1:HV91)))</f>
        <v>#NUM!</v>
      </c>
      <c r="HZ93" s="13" t="e">
        <f t="array" ref="HZ93">INDEX(Table12[SKU], SMALL(IF(HZ$2=Table12[Brand], MATCH(ROW(Table12[Brand]), ROW(Table12[Brand]))), ROWS($HC$1:HW91)))</f>
        <v>#NUM!</v>
      </c>
      <c r="IA93" s="13" t="e">
        <f t="array" ref="IA93">INDEX(Table12[SKU], SMALL(IF(IA$2=Table12[Brand], MATCH(ROW(Table12[Brand]), ROW(Table12[Brand]))), ROWS($HC$1:HX91)))</f>
        <v>#NUM!</v>
      </c>
      <c r="IB93" s="13" t="e">
        <f t="array" ref="IB93">INDEX(Table12[SKU], SMALL(IF(IB$2=Table12[Brand], MATCH(ROW(Table12[Brand]), ROW(Table12[Brand]))), ROWS($HC$1:HY91)))</f>
        <v>#NUM!</v>
      </c>
      <c r="IC93" s="13" t="e">
        <f t="array" ref="IC93">INDEX(Table12[SKU], SMALL(IF(IC$2=Table12[Brand], MATCH(ROW(Table12[Brand]), ROW(Table12[Brand]))), ROWS($HC$1:HZ91)))</f>
        <v>#NUM!</v>
      </c>
      <c r="ID93" s="13" t="e">
        <f t="array" ref="ID93">INDEX(Table12[SKU], SMALL(IF(ID$2=Table12[Brand], MATCH(ROW(Table12[Brand]), ROW(Table12[Brand]))), ROWS($HC$1:IA91)))</f>
        <v>#NUM!</v>
      </c>
      <c r="IE93" s="13" t="e">
        <f t="array" ref="IE93">INDEX(Table12[SKU], SMALL(IF(IE$2=Table12[Brand], MATCH(ROW(Table12[Brand]), ROW(Table12[Brand]))), ROWS($HC$1:IB91)))</f>
        <v>#NUM!</v>
      </c>
      <c r="IF93" s="13" t="e">
        <f t="array" ref="IF93">INDEX(Table12[SKU], SMALL(IF(IF$2=Table12[Brand], MATCH(ROW(Table12[Brand]), ROW(Table12[Brand]))), ROWS($HC$1:IC91)))</f>
        <v>#NUM!</v>
      </c>
      <c r="IG93" s="13" t="e">
        <f t="array" ref="IG93">INDEX(Table12[SKU], SMALL(IF(IG$2=Table12[Brand], MATCH(ROW(Table12[Brand]), ROW(Table12[Brand]))), ROWS($HC$1:ID91)))</f>
        <v>#NUM!</v>
      </c>
      <c r="IH93" s="13" t="e">
        <f t="array" ref="IH93">INDEX(Table12[SKU], SMALL(IF(IH$2=Table12[Brand], MATCH(ROW(Table12[Brand]), ROW(Table12[Brand]))), ROWS($HC$1:IE91)))</f>
        <v>#NUM!</v>
      </c>
      <c r="II93" s="13" t="e">
        <f t="array" ref="II93">INDEX(Table12[SKU], SMALL(IF(II$2=Table12[Brand], MATCH(ROW(Table12[Brand]), ROW(Table12[Brand]))), ROWS($HC$1:IF91)))</f>
        <v>#NUM!</v>
      </c>
      <c r="IJ93" s="13" t="e">
        <f t="array" ref="IJ93">INDEX(Table12[SKU], SMALL(IF(IJ$2=Table12[Brand], MATCH(ROW(Table12[Brand]), ROW(Table12[Brand]))), ROWS($HC$1:IG91)))</f>
        <v>#NUM!</v>
      </c>
      <c r="IL93" t="s">
        <v>427</v>
      </c>
      <c r="IM93" t="s">
        <v>531</v>
      </c>
      <c r="IN93" s="13">
        <f t="shared" si="1"/>
        <v>0</v>
      </c>
    </row>
    <row r="94" spans="33:248">
      <c r="AG94" s="2" t="s">
        <v>126</v>
      </c>
      <c r="AH94" s="3" t="s">
        <v>72</v>
      </c>
      <c r="AJ94" s="13" t="e" cm="1">
        <f t="array" ref="AJ94">INDEX(Table4[activity], SMALL(IF(AJ$2=Table4[subcategory], MATCH(ROW(Table4[subcategory]), ROW(Table4[subcategory]))), ROWS($AG$1:AG92)))</f>
        <v>#NUM!</v>
      </c>
      <c r="AK94" s="13" t="e" cm="1">
        <f t="array" ref="AK94">INDEX(Table4[activity], SMALL(IF(AK$2=Table4[subcategory], MATCH(ROW(Table4[subcategory]), ROW(Table4[subcategory]))), ROWS($AG$1:AH92)))</f>
        <v>#NUM!</v>
      </c>
      <c r="AL94" s="13" t="e" cm="1">
        <f t="array" ref="AL94">INDEX(Table4[activity], SMALL(IF(AL$2=Table4[subcategory], MATCH(ROW(Table4[subcategory]), ROW(Table4[subcategory]))), ROWS($AG$1:AI92)))</f>
        <v>#NUM!</v>
      </c>
      <c r="AM94" s="13" t="e" cm="1">
        <f t="array" ref="AM94">INDEX(Table4[activity], SMALL(IF(AM$2=Table4[subcategory], MATCH(ROW(Table4[subcategory]), ROW(Table4[subcategory]))), ROWS($AG$1:AJ92)))</f>
        <v>#NUM!</v>
      </c>
      <c r="AN94" s="13" t="e" cm="1">
        <f t="array" ref="AN94">INDEX(Table4[activity], SMALL(IF(AN$2=Table4[subcategory], MATCH(ROW(Table4[subcategory]), ROW(Table4[subcategory]))), ROWS($AG$1:AK92)))</f>
        <v>#NUM!</v>
      </c>
      <c r="AO94" s="13" t="e" cm="1">
        <f t="array" ref="AO94">INDEX(Table4[activity], SMALL(IF(AO$2=Table4[subcategory], MATCH(ROW(Table4[subcategory]), ROW(Table4[subcategory]))), ROWS($AG$1:AL92)))</f>
        <v>#NUM!</v>
      </c>
      <c r="AP94" s="13" t="e" cm="1">
        <f t="array" ref="AP94">INDEX(Table4[activity], SMALL(IF(AP$2=Table4[subcategory], MATCH(ROW(Table4[subcategory]), ROW(Table4[subcategory]))), ROWS($AG$1:AM92)))</f>
        <v>#NUM!</v>
      </c>
      <c r="AQ94" s="13" t="e" cm="1">
        <f t="array" ref="AQ94">INDEX(Table4[activity], SMALL(IF(AQ$2=Table4[subcategory], MATCH(ROW(Table4[subcategory]), ROW(Table4[subcategory]))), ROWS($AG$1:AN92)))</f>
        <v>#NUM!</v>
      </c>
      <c r="AR94" s="13" t="e" cm="1">
        <f t="array" ref="AR94">INDEX(Table4[activity], SMALL(IF(AR$2=Table4[subcategory], MATCH(ROW(Table4[subcategory]), ROW(Table4[subcategory]))), ROWS($AG$1:AO92)))</f>
        <v>#NUM!</v>
      </c>
      <c r="AS94" s="13" t="e" cm="1">
        <f t="array" ref="AS94">INDEX(Table4[activity], SMALL(IF(AS$2=Table4[subcategory], MATCH(ROW(Table4[subcategory]), ROW(Table4[subcategory]))), ROWS($AG$1:AP92)))</f>
        <v>#NUM!</v>
      </c>
      <c r="AT94" s="13" t="e" cm="1">
        <f t="array" ref="AT94">INDEX(Table4[activity], SMALL(IF(AT$2=Table4[subcategory], MATCH(ROW(Table4[subcategory]), ROW(Table4[subcategory]))), ROWS($AG$1:AQ92)))</f>
        <v>#NUM!</v>
      </c>
      <c r="AU94" s="13" t="e" cm="1">
        <f t="array" ref="AU94">INDEX(Table4[activity], SMALL(IF(AU$2=Table4[subcategory], MATCH(ROW(Table4[subcategory]), ROW(Table4[subcategory]))), ROWS($AG$1:AR92)))</f>
        <v>#NUM!</v>
      </c>
      <c r="AV94" s="13" t="e" cm="1">
        <f t="array" ref="AV94">INDEX(Table4[activity], SMALL(IF(AV$2=Table4[subcategory], MATCH(ROW(Table4[subcategory]), ROW(Table4[subcategory]))), ROWS($AG$1:AS92)))</f>
        <v>#NUM!</v>
      </c>
      <c r="AW94" s="13" t="e" cm="1">
        <f t="array" ref="AW94">INDEX(Table4[activity], SMALL(IF(AW$2=Table4[subcategory], MATCH(ROW(Table4[subcategory]), ROW(Table4[subcategory]))), ROWS($AG$1:AT92)))</f>
        <v>#NUM!</v>
      </c>
      <c r="AX94" s="13" t="e" cm="1">
        <f t="array" ref="AX94">INDEX(Table4[activity], SMALL(IF(AX$2=Table4[subcategory], MATCH(ROW(Table4[subcategory]), ROW(Table4[subcategory]))), ROWS($AG$1:AU92)))</f>
        <v>#NUM!</v>
      </c>
      <c r="AY94" s="13" t="e" cm="1">
        <f t="array" ref="AY94">INDEX(Table4[activity], SMALL(IF(AY$2=Table4[subcategory], MATCH(ROW(Table4[subcategory]), ROW(Table4[subcategory]))), ROWS($AG$1:AV92)))</f>
        <v>#NUM!</v>
      </c>
      <c r="AZ94" s="13" t="e" cm="1">
        <f t="array" ref="AZ94">INDEX(Table4[activity], SMALL(IF(AZ$2=Table4[subcategory], MATCH(ROW(Table4[subcategory]), ROW(Table4[subcategory]))), ROWS($AG$1:AW92)))</f>
        <v>#NUM!</v>
      </c>
      <c r="BA94" s="13" t="e" cm="1">
        <f t="array" ref="BA94">INDEX(Table4[activity], SMALL(IF(BA$2=Table4[subcategory], MATCH(ROW(Table4[subcategory]), ROW(Table4[subcategory]))), ROWS($AG$1:AX92)))</f>
        <v>#NUM!</v>
      </c>
      <c r="BB94" s="13" t="e" cm="1">
        <f t="array" ref="BB94">INDEX(Table4[activity], SMALL(IF(BB$2=Table4[subcategory], MATCH(ROW(Table4[subcategory]), ROW(Table4[subcategory]))), ROWS($AG$1:AY92)))</f>
        <v>#NUM!</v>
      </c>
      <c r="BD94" s="13" t="s">
        <v>97</v>
      </c>
      <c r="BE94" s="13" t="s">
        <v>100</v>
      </c>
      <c r="BG94" s="13" t="e">
        <f t="array" ref="BG94">INDEX(Table5[subactivity], SMALL(IF(BG$2=Table5[activity], MATCH(ROW(Table5[activity]), ROW(Table5[activity]))), ROWS($BD$1:BD92)))</f>
        <v>#NUM!</v>
      </c>
      <c r="BH94" s="13" t="e">
        <f t="array" ref="BH94">INDEX(Table5[subactivity], SMALL(IF(BH$2=Table5[activity], MATCH(ROW(Table5[activity]), ROW(Table5[activity]))), ROWS($BD$1:BE92)))</f>
        <v>#NUM!</v>
      </c>
      <c r="BI94" s="13" t="e">
        <f t="array" ref="BI94">INDEX(Table5[subactivity], SMALL(IF(BI$2=Table5[activity], MATCH(ROW(Table5[activity]), ROW(Table5[activity]))), ROWS($BD$1:BF92)))</f>
        <v>#NUM!</v>
      </c>
      <c r="BJ94" s="13" t="e">
        <f t="array" ref="BJ94">INDEX(Table5[subactivity], SMALL(IF(BJ$2=Table5[activity], MATCH(ROW(Table5[activity]), ROW(Table5[activity]))), ROWS($BD$1:BG92)))</f>
        <v>#NUM!</v>
      </c>
      <c r="BK94" s="13" t="e">
        <f t="array" ref="BK94">INDEX(Table5[subactivity], SMALL(IF(BK$2=Table5[activity], MATCH(ROW(Table5[activity]), ROW(Table5[activity]))), ROWS($BD$1:BH92)))</f>
        <v>#NUM!</v>
      </c>
      <c r="BL94" s="13" t="e">
        <f t="array" ref="BL94">INDEX(Table5[subactivity], SMALL(IF(BL$2=Table5[activity], MATCH(ROW(Table5[activity]), ROW(Table5[activity]))), ROWS($BD$1:BI92)))</f>
        <v>#NUM!</v>
      </c>
      <c r="BM94" s="13" t="e">
        <f t="array" ref="BM94">INDEX(Table5[subactivity], SMALL(IF(BM$2=Table5[activity], MATCH(ROW(Table5[activity]), ROW(Table5[activity]))), ROWS($BD$1:BJ92)))</f>
        <v>#NUM!</v>
      </c>
      <c r="BN94" s="13" t="e">
        <f t="array" ref="BN94">INDEX(Table5[subactivity], SMALL(IF(BN$2=Table5[activity], MATCH(ROW(Table5[activity]), ROW(Table5[activity]))), ROWS($BD$1:BK92)))</f>
        <v>#NUM!</v>
      </c>
      <c r="BO94" s="13" t="e">
        <f t="array" ref="BO94">INDEX(Table5[subactivity], SMALL(IF(BO$2=Table5[activity], MATCH(ROW(Table5[activity]), ROW(Table5[activity]))), ROWS($BD$1:BL92)))</f>
        <v>#NUM!</v>
      </c>
      <c r="BP94" s="13" t="e">
        <f t="array" ref="BP94">INDEX(Table5[subactivity], SMALL(IF(BP$2=Table5[activity], MATCH(ROW(Table5[activity]), ROW(Table5[activity]))), ROWS($BD$1:BM92)))</f>
        <v>#NUM!</v>
      </c>
      <c r="BQ94" s="13" t="e">
        <f t="array" ref="BQ94">INDEX(Table5[subactivity], SMALL(IF(BQ$2=Table5[activity], MATCH(ROW(Table5[activity]), ROW(Table5[activity]))), ROWS($BD$1:BN92)))</f>
        <v>#NUM!</v>
      </c>
      <c r="BR94" s="13" t="e">
        <f t="array" ref="BR94">INDEX(Table5[subactivity], SMALL(IF(BR$2=Table5[activity], MATCH(ROW(Table5[activity]), ROW(Table5[activity]))), ROWS($BD$1:BO92)))</f>
        <v>#NUM!</v>
      </c>
      <c r="BS94" s="13" t="e">
        <f t="array" ref="BS94">INDEX(Table5[subactivity], SMALL(IF(BS$2=Table5[activity], MATCH(ROW(Table5[activity]), ROW(Table5[activity]))), ROWS($BD$1:BP92)))</f>
        <v>#NUM!</v>
      </c>
      <c r="BT94" s="13" t="e">
        <f t="array" ref="BT94">INDEX(Table5[subactivity], SMALL(IF(BT$2=Table5[activity], MATCH(ROW(Table5[activity]), ROW(Table5[activity]))), ROWS($BD$1:BQ92)))</f>
        <v>#NUM!</v>
      </c>
      <c r="BU94" s="13" t="e">
        <f t="array" ref="BU94">INDEX(Table5[subactivity], SMALL(IF(BU$2=Table5[activity], MATCH(ROW(Table5[activity]), ROW(Table5[activity]))), ROWS($BD$1:BR92)))</f>
        <v>#NUM!</v>
      </c>
      <c r="BV94" s="13" t="e">
        <f t="array" ref="BV94">INDEX(Table5[subactivity], SMALL(IF(BV$2=Table5[activity], MATCH(ROW(Table5[activity]), ROW(Table5[activity]))), ROWS($BD$1:BS92)))</f>
        <v>#NUM!</v>
      </c>
      <c r="BW94" s="13" t="e">
        <f t="array" ref="BW94">INDEX(Table5[subactivity], SMALL(IF(BW$2=Table5[activity], MATCH(ROW(Table5[activity]), ROW(Table5[activity]))), ROWS($BD$1:BT92)))</f>
        <v>#NUM!</v>
      </c>
      <c r="BX94" s="13" t="e">
        <f t="array" ref="BX94">INDEX(Table5[subactivity], SMALL(IF(BX$2=Table5[activity], MATCH(ROW(Table5[activity]), ROW(Table5[activity]))), ROWS($BD$1:BU92)))</f>
        <v>#NUM!</v>
      </c>
      <c r="BY94" s="13" t="e">
        <f t="array" ref="BY94">INDEX(Table5[subactivity], SMALL(IF(BY$2=Table5[activity], MATCH(ROW(Table5[activity]), ROW(Table5[activity]))), ROWS($BD$1:BV92)))</f>
        <v>#NUM!</v>
      </c>
      <c r="BZ94" s="13" t="e">
        <f t="array" ref="BZ94">INDEX(Table5[subactivity], SMALL(IF(BZ$2=Table5[activity], MATCH(ROW(Table5[activity]), ROW(Table5[activity]))), ROWS($BD$1:BW92)))</f>
        <v>#NUM!</v>
      </c>
      <c r="CA94" s="13" t="e">
        <f t="array" ref="CA94">INDEX(Table5[subactivity], SMALL(IF(CA$2=Table5[activity], MATCH(ROW(Table5[activity]), ROW(Table5[activity]))), ROWS($BD$1:BX92)))</f>
        <v>#NUM!</v>
      </c>
      <c r="CB94" s="13" t="e">
        <f t="array" ref="CB94">INDEX(Table5[subactivity], SMALL(IF(CB$2=Table5[activity], MATCH(ROW(Table5[activity]), ROW(Table5[activity]))), ROWS($BD$1:BY92)))</f>
        <v>#NUM!</v>
      </c>
      <c r="CC94" s="13" t="e">
        <f t="array" ref="CC94">INDEX(Table5[subactivity], SMALL(IF(CC$2=Table5[activity], MATCH(ROW(Table5[activity]), ROW(Table5[activity]))), ROWS($BD$1:BZ92)))</f>
        <v>#NUM!</v>
      </c>
      <c r="CD94" s="13" t="e">
        <f t="array" ref="CD94">INDEX(Table5[subactivity], SMALL(IF(CD$2=Table5[activity], MATCH(ROW(Table5[activity]), ROW(Table5[activity]))), ROWS($BD$1:CA92)))</f>
        <v>#NUM!</v>
      </c>
      <c r="CE94" s="13" t="e">
        <f t="array" ref="CE94">INDEX(Table5[subactivity], SMALL(IF(CE$2=Table5[activity], MATCH(ROW(Table5[activity]), ROW(Table5[activity]))), ROWS($BD$1:CB92)))</f>
        <v>#NUM!</v>
      </c>
      <c r="CF94" s="13" t="e">
        <f t="array" ref="CF94">INDEX(Table5[subactivity], SMALL(IF(CF$2=Table5[activity], MATCH(ROW(Table5[activity]), ROW(Table5[activity]))), ROWS($BD$1:CC92)))</f>
        <v>#NUM!</v>
      </c>
      <c r="CG94" s="13" t="e">
        <f t="array" ref="CG94">INDEX(Table5[subactivity], SMALL(IF(CG$2=Table5[activity], MATCH(ROW(Table5[activity]), ROW(Table5[activity]))), ROWS($BD$1:CD92)))</f>
        <v>#NUM!</v>
      </c>
      <c r="CH94" s="13" t="e">
        <f t="array" ref="CH94">INDEX(Table5[subactivity], SMALL(IF(CH$2=Table5[activity], MATCH(ROW(Table5[activity]), ROW(Table5[activity]))), ROWS($BD$1:CE92)))</f>
        <v>#NUM!</v>
      </c>
      <c r="CI94" s="13" t="e">
        <f t="array" ref="CI94">INDEX(Table5[subactivity], SMALL(IF(CI$2=Table5[activity], MATCH(ROW(Table5[activity]), ROW(Table5[activity]))), ROWS($BD$1:CF92)))</f>
        <v>#NUM!</v>
      </c>
      <c r="CJ94" s="13" t="e">
        <f t="array" ref="CJ94">INDEX(Table5[subactivity], SMALL(IF(CJ$2=Table5[activity], MATCH(ROW(Table5[activity]), ROW(Table5[activity]))), ROWS($BD$1:CG92)))</f>
        <v>#NUM!</v>
      </c>
      <c r="CK94" s="13" t="e">
        <f t="array" ref="CK94">INDEX(Table5[subactivity], SMALL(IF(CK$2=Table5[activity], MATCH(ROW(Table5[activity]), ROW(Table5[activity]))), ROWS($BD$1:CH92)))</f>
        <v>#NUM!</v>
      </c>
      <c r="CL94" s="13" t="e">
        <f t="array" ref="CL94">INDEX(Table5[subactivity], SMALL(IF(CL$2=Table5[activity], MATCH(ROW(Table5[activity]), ROW(Table5[activity]))), ROWS($BD$1:CI92)))</f>
        <v>#NUM!</v>
      </c>
      <c r="CM94" s="13" t="e">
        <f t="array" ref="CM94">INDEX(Table5[subactivity], SMALL(IF(CM$2=Table5[activity], MATCH(ROW(Table5[activity]), ROW(Table5[activity]))), ROWS($BD$1:CJ92)))</f>
        <v>#NUM!</v>
      </c>
      <c r="CN94" s="13" t="e">
        <f t="array" ref="CN94">INDEX(Table5[subactivity], SMALL(IF(CN$2=Table5[activity], MATCH(ROW(Table5[activity]), ROW(Table5[activity]))), ROWS($BD$1:CK92)))</f>
        <v>#NUM!</v>
      </c>
      <c r="CO94" s="13" t="e">
        <f t="array" ref="CO94">INDEX(Table5[subactivity], SMALL(IF(CO$2=Table5[activity], MATCH(ROW(Table5[activity]), ROW(Table5[activity]))), ROWS($BD$1:CL92)))</f>
        <v>#NUM!</v>
      </c>
      <c r="CP94" s="13" t="e">
        <f t="array" ref="CP94">INDEX(Table5[subactivity], SMALL(IF(CP$2=Table5[activity], MATCH(ROW(Table5[activity]), ROW(Table5[activity]))), ROWS($BD$1:CM92)))</f>
        <v>#NUM!</v>
      </c>
      <c r="EB94" s="13" t="s">
        <v>188</v>
      </c>
      <c r="EC94" s="13" t="s">
        <v>277</v>
      </c>
      <c r="EE94" s="13" t="e">
        <f t="array" ref="EE94">INDEX(Table9[subaccount], SMALL(IF(EE$2=Table9[account], MATCH(ROW(Table9[account]), ROW(Table9[account]))), ROWS($EB$1:EB92)))</f>
        <v>#NUM!</v>
      </c>
      <c r="EF94" s="13" t="e">
        <f t="array" ref="EF94">INDEX(Table9[subaccount], SMALL(IF(EF$2=Table9[account], MATCH(ROW(Table9[account]), ROW(Table9[account]))), ROWS($EB$1:EC92)))</f>
        <v>#NUM!</v>
      </c>
      <c r="EG94" s="13" t="e">
        <f t="array" ref="EG94">INDEX(Table9[subaccount], SMALL(IF(EG$2=Table9[account], MATCH(ROW(Table9[account]), ROW(Table9[account]))), ROWS($EB$1:ED92)))</f>
        <v>#NUM!</v>
      </c>
      <c r="EH94" s="13" t="e">
        <f t="array" ref="EH94">INDEX(Table9[subaccount], SMALL(IF(EH$2=Table9[account], MATCH(ROW(Table9[account]), ROW(Table9[account]))), ROWS($EB$1:EE92)))</f>
        <v>#NUM!</v>
      </c>
      <c r="EI94" s="13" t="e">
        <f t="array" ref="EI94">INDEX(Table9[subaccount], SMALL(IF(EI$2=Table9[account], MATCH(ROW(Table9[account]), ROW(Table9[account]))), ROWS($EB$1:EF92)))</f>
        <v>#NUM!</v>
      </c>
      <c r="EJ94" s="13" t="e">
        <f t="array" ref="EJ94">INDEX(Table9[subaccount], SMALL(IF(EJ$2=Table9[account], MATCH(ROW(Table9[account]), ROW(Table9[account]))), ROWS($EB$1:EG92)))</f>
        <v>#NUM!</v>
      </c>
      <c r="EK94" s="13" t="e">
        <f t="array" ref="EK94">INDEX(Table9[subaccount], SMALL(IF(EK$2=Table9[account], MATCH(ROW(Table9[account]), ROW(Table9[account]))), ROWS($EB$1:EH92)))</f>
        <v>#NUM!</v>
      </c>
      <c r="EL94" s="13" t="e">
        <f t="array" ref="EL94">INDEX(Table9[subaccount], SMALL(IF(EL$2=Table9[account], MATCH(ROW(Table9[account]), ROW(Table9[account]))), ROWS($EB$1:EI92)))</f>
        <v>#NUM!</v>
      </c>
      <c r="EM94" s="13" t="e">
        <f t="array" ref="EM94">INDEX(Table9[subaccount], SMALL(IF(EM$2=Table9[account], MATCH(ROW(Table9[account]), ROW(Table9[account]))), ROWS($EB$1:EJ92)))</f>
        <v>#NUM!</v>
      </c>
      <c r="EN94" s="13" t="e">
        <f t="array" ref="EN94">INDEX(Table9[subaccount], SMALL(IF(EN$2=Table9[account], MATCH(ROW(Table9[account]), ROW(Table9[account]))), ROWS($EB$1:EK92)))</f>
        <v>#NUM!</v>
      </c>
      <c r="EO94" s="13" t="e">
        <f t="array" ref="EO94">INDEX(Table9[subaccount], SMALL(IF(EO$2=Table9[account], MATCH(ROW(Table9[account]), ROW(Table9[account]))), ROWS($EB$1:EL92)))</f>
        <v>#NUM!</v>
      </c>
      <c r="EP94" s="13" t="e">
        <f t="array" ref="EP94">INDEX(Table9[subaccount], SMALL(IF(EP$2=Table9[account], MATCH(ROW(Table9[account]), ROW(Table9[account]))), ROWS($EB$1:EM92)))</f>
        <v>#NUM!</v>
      </c>
      <c r="EQ94" s="13" t="e">
        <f t="array" ref="EQ94">INDEX(Table9[subaccount], SMALL(IF(EQ$2=Table9[account], MATCH(ROW(Table9[account]), ROW(Table9[account]))), ROWS($EB$1:EN92)))</f>
        <v>#NUM!</v>
      </c>
      <c r="ER94" s="13" t="e">
        <f t="array" ref="ER94">INDEX(Table9[subaccount], SMALL(IF(ER$2=Table9[account], MATCH(ROW(Table9[account]), ROW(Table9[account]))), ROWS($EB$1:EO92)))</f>
        <v>#NUM!</v>
      </c>
      <c r="ES94" s="13" t="e">
        <f t="array" ref="ES94">INDEX(Table9[subaccount], SMALL(IF(ES$2=Table9[account], MATCH(ROW(Table9[account]), ROW(Table9[account]))), ROWS($EB$1:EP92)))</f>
        <v>#NUM!</v>
      </c>
      <c r="ET94" s="13" t="e">
        <f t="array" ref="ET94">INDEX(Table9[subaccount], SMALL(IF(ET$2=Table9[account], MATCH(ROW(Table9[account]), ROW(Table9[account]))), ROWS($EB$1:EQ92)))</f>
        <v>#NUM!</v>
      </c>
      <c r="EU94" s="13" t="e">
        <f t="array" ref="EU94">INDEX(Table9[subaccount], SMALL(IF(EU$2=Table9[account], MATCH(ROW(Table9[account]), ROW(Table9[account]))), ROWS($EB$1:ER92)))</f>
        <v>#NUM!</v>
      </c>
      <c r="EV94" s="13" t="e">
        <f t="array" ref="EV94">INDEX(Table9[subaccount], SMALL(IF(EV$2=Table9[account], MATCH(ROW(Table9[account]), ROW(Table9[account]))), ROWS($EB$1:ES92)))</f>
        <v>#NUM!</v>
      </c>
      <c r="EW94" s="13" t="e">
        <f t="array" ref="EW94">INDEX(Table9[subaccount], SMALL(IF(EW$2=Table9[account], MATCH(ROW(Table9[account]), ROW(Table9[account]))), ROWS($EB$1:ET92)))</f>
        <v>#NUM!</v>
      </c>
      <c r="EX94" s="13" t="e">
        <f t="array" ref="EX94">INDEX(Table9[subaccount], SMALL(IF(EX$2=Table9[account], MATCH(ROW(Table9[account]), ROW(Table9[account]))), ROWS($EB$1:EU92)))</f>
        <v>#NUM!</v>
      </c>
      <c r="EY94" s="13" t="e">
        <f t="array" ref="EY94">INDEX(Table9[subaccount], SMALL(IF(EY$2=Table9[account], MATCH(ROW(Table9[account]), ROW(Table9[account]))), ROWS($EB$1:EV92)))</f>
        <v>#NUM!</v>
      </c>
      <c r="EZ94" s="13" t="e">
        <f t="array" ref="EZ94">INDEX(Table9[subaccount], SMALL(IF(EZ$2=Table9[account], MATCH(ROW(Table9[account]), ROW(Table9[account]))), ROWS($EB$1:EW92)))</f>
        <v>#NUM!</v>
      </c>
      <c r="FA94" s="13" t="e">
        <f t="array" ref="FA94">INDEX(Table9[subaccount], SMALL(IF(FA$2=Table9[account], MATCH(ROW(Table9[account]), ROW(Table9[account]))), ROWS($EB$1:EX92)))</f>
        <v>#NUM!</v>
      </c>
      <c r="FB94" s="13" t="e">
        <f t="array" ref="FB94">INDEX(Table9[subaccount], SMALL(IF(FB$2=Table9[account], MATCH(ROW(Table9[account]), ROW(Table9[account]))), ROWS($EB$1:EY92)))</f>
        <v>#NUM!</v>
      </c>
      <c r="FC94" s="13" t="e">
        <f t="array" ref="FC94">INDEX(Table9[subaccount], SMALL(IF(FC$2=Table9[account], MATCH(ROW(Table9[account]), ROW(Table9[account]))), ROWS($EB$1:EZ92)))</f>
        <v>#NUM!</v>
      </c>
      <c r="FD94" s="13" t="e">
        <f t="array" ref="FD94">INDEX(Table9[subaccount], SMALL(IF(FD$2=Table9[account], MATCH(ROW(Table9[account]), ROW(Table9[account]))), ROWS($EB$1:FA92)))</f>
        <v>#NUM!</v>
      </c>
      <c r="FE94" s="13" t="e">
        <f t="array" ref="FE94">INDEX(Table9[subaccount], SMALL(IF(FE$2=Table9[account], MATCH(ROW(Table9[account]), ROW(Table9[account]))), ROWS($EB$1:FB92)))</f>
        <v>#NUM!</v>
      </c>
      <c r="FF94" s="13" t="e">
        <f t="array" ref="FF94">INDEX(Table9[subaccount], SMALL(IF(FF$2=Table9[account], MATCH(ROW(Table9[account]), ROW(Table9[account]))), ROWS($EB$1:FC92)))</f>
        <v>#NUM!</v>
      </c>
      <c r="FG94" s="13" t="e">
        <f t="array" ref="FG94">INDEX(Table9[subaccount], SMALL(IF(FG$2=Table9[account], MATCH(ROW(Table9[account]), ROW(Table9[account]))), ROWS($EB$1:FD92)))</f>
        <v>#NUM!</v>
      </c>
      <c r="FH94" s="13" t="e">
        <f t="array" ref="FH94">INDEX(Table9[subaccount], SMALL(IF(FH$2=Table9[account], MATCH(ROW(Table9[account]), ROW(Table9[account]))), ROWS($EB$1:FE92)))</f>
        <v>#NUM!</v>
      </c>
      <c r="FI94" s="13" t="e">
        <f t="array" ref="FI94">INDEX(Table9[subaccount], SMALL(IF(FI$2=Table9[account], MATCH(ROW(Table9[account]), ROW(Table9[account]))), ROWS($EB$1:FF92)))</f>
        <v>#NUM!</v>
      </c>
      <c r="FJ94" s="13" t="e">
        <f t="array" ref="FJ94">INDEX(Table9[subaccount], SMALL(IF(FJ$2=Table9[account], MATCH(ROW(Table9[account]), ROW(Table9[account]))), ROWS($EB$1:FG92)))</f>
        <v>#NUM!</v>
      </c>
      <c r="FK94" s="13" t="e">
        <f t="array" ref="FK94">INDEX(Table9[subaccount], SMALL(IF(FK$2=Table9[account], MATCH(ROW(Table9[account]), ROW(Table9[account]))), ROWS($EB$1:FH92)))</f>
        <v>#NUM!</v>
      </c>
      <c r="FL94" s="13" t="e">
        <f t="array" ref="FL94">INDEX(Table9[subaccount], SMALL(IF(FL$2=Table9[account], MATCH(ROW(Table9[account]), ROW(Table9[account]))), ROWS($EB$1:FI92)))</f>
        <v>#NUM!</v>
      </c>
      <c r="FM94" s="13" t="e">
        <f t="array" ref="FM94">INDEX(Table9[subaccount], SMALL(IF(FM$2=Table9[account], MATCH(ROW(Table9[account]), ROW(Table9[account]))), ROWS($EB$1:FJ92)))</f>
        <v>#NUM!</v>
      </c>
      <c r="FN94" s="13" t="e">
        <f t="array" ref="FN94">INDEX(Table9[subaccount], SMALL(IF(FN$2=Table9[account], MATCH(ROW(Table9[account]), ROW(Table9[account]))), ROWS($EB$1:FK92)))</f>
        <v>#NUM!</v>
      </c>
      <c r="FO94" s="13" t="e">
        <f t="array" ref="FO94">INDEX(Table9[subaccount], SMALL(IF(FO$2=Table9[account], MATCH(ROW(Table9[account]), ROW(Table9[account]))), ROWS($EB$1:FL92)))</f>
        <v>#NUM!</v>
      </c>
      <c r="FP94" s="13" t="e">
        <f t="array" ref="FP94">INDEX(Table9[subaccount], SMALL(IF(FP$2=Table9[account], MATCH(ROW(Table9[account]), ROW(Table9[account]))), ROWS($EB$1:FM92)))</f>
        <v>#NUM!</v>
      </c>
      <c r="FQ94" s="13" t="e">
        <f t="array" ref="FQ94">INDEX(Table9[subaccount], SMALL(IF(FQ$2=Table9[account], MATCH(ROW(Table9[account]), ROW(Table9[account]))), ROWS($EB$1:FN92)))</f>
        <v>#NUM!</v>
      </c>
      <c r="FR94" s="13" t="e">
        <f t="array" ref="FR94">INDEX(Table9[subaccount], SMALL(IF(FR$2=Table9[account], MATCH(ROW(Table9[account]), ROW(Table9[account]))), ROWS($EB$1:FO92)))</f>
        <v>#NUM!</v>
      </c>
      <c r="FS94" s="13" t="e">
        <f t="array" ref="FS94">INDEX(Table9[subaccount], SMALL(IF(FS$2=Table9[account], MATCH(ROW(Table9[account]), ROW(Table9[account]))), ROWS($EB$1:FP92)))</f>
        <v>#NUM!</v>
      </c>
      <c r="FT94" s="13" t="e">
        <f t="array" ref="FT94">INDEX(Table9[subaccount], SMALL(IF(FT$2=Table9[account], MATCH(ROW(Table9[account]), ROW(Table9[account]))), ROWS($EB$1:FQ92)))</f>
        <v>#NUM!</v>
      </c>
      <c r="FU94" s="13" t="e">
        <f t="array" ref="FU94">INDEX(Table9[subaccount], SMALL(IF(FU$2=Table9[account], MATCH(ROW(Table9[account]), ROW(Table9[account]))), ROWS($EB$1:FR92)))</f>
        <v>#NUM!</v>
      </c>
      <c r="FV94" s="13" t="e">
        <f t="array" ref="FV94">INDEX(Table9[subaccount], SMALL(IF(FV$2=Table9[account], MATCH(ROW(Table9[account]), ROW(Table9[account]))), ROWS($EB$1:FS92)))</f>
        <v>#NUM!</v>
      </c>
      <c r="FW94" s="13" t="e">
        <f t="array" ref="FW94">INDEX(Table9[subaccount], SMALL(IF(FW$2=Table9[account], MATCH(ROW(Table9[account]), ROW(Table9[account]))), ROWS($EB$1:FT92)))</f>
        <v>#NUM!</v>
      </c>
      <c r="FX94" s="13" t="e">
        <f t="array" ref="FX94">INDEX(Table9[subaccount], SMALL(IF(FX$2=Table9[account], MATCH(ROW(Table9[account]), ROW(Table9[account]))), ROWS($EB$1:FU92)))</f>
        <v>#NUM!</v>
      </c>
      <c r="FY94" s="13" t="e">
        <f t="array" ref="FY94">INDEX(Table9[subaccount], SMALL(IF(FY$2=Table9[account], MATCH(ROW(Table9[account]), ROW(Table9[account]))), ROWS($EB$1:FV92)))</f>
        <v>#NUM!</v>
      </c>
      <c r="FZ94" s="13" t="e">
        <f t="array" ref="FZ94">INDEX(Table9[subaccount], SMALL(IF(FZ$2=Table9[account], MATCH(ROW(Table9[account]), ROW(Table9[account]))), ROWS($EB$1:FW92)))</f>
        <v>#NUM!</v>
      </c>
      <c r="GA94" s="13" t="e">
        <f t="array" ref="GA94">INDEX(Table9[subaccount], SMALL(IF(GA$2=Table9[account], MATCH(ROW(Table9[account]), ROW(Table9[account]))), ROWS($EB$1:FX92)))</f>
        <v>#NUM!</v>
      </c>
      <c r="GB94" s="13" t="e">
        <f t="array" ref="GB94">INDEX(Table9[subaccount], SMALL(IF(GB$2=Table9[account], MATCH(ROW(Table9[account]), ROW(Table9[account]))), ROWS($EB$1:FY92)))</f>
        <v>#NUM!</v>
      </c>
      <c r="GC94" s="13" t="e">
        <f t="array" ref="GC94">INDEX(Table9[subaccount], SMALL(IF(GC$2=Table9[account], MATCH(ROW(Table9[account]), ROW(Table9[account]))), ROWS($EB$1:FZ92)))</f>
        <v>#NUM!</v>
      </c>
      <c r="GD94" s="13" t="e">
        <f t="array" ref="GD94">INDEX(Table9[subaccount], SMALL(IF(GD$2=Table9[account], MATCH(ROW(Table9[account]), ROW(Table9[account]))), ROWS($EB$1:GA92)))</f>
        <v>#NUM!</v>
      </c>
      <c r="GE94" s="13" t="e">
        <f t="array" ref="GE94">INDEX(Table9[subaccount], SMALL(IF(GE$2=Table9[account], MATCH(ROW(Table9[account]), ROW(Table9[account]))), ROWS($EB$1:GB92)))</f>
        <v>#NUM!</v>
      </c>
      <c r="GF94" s="13" t="e">
        <f t="array" ref="GF94">INDEX(Table9[subaccount], SMALL(IF(GF$2=Table9[account], MATCH(ROW(Table9[account]), ROW(Table9[account]))), ROWS($EB$1:GC92)))</f>
        <v>#NUM!</v>
      </c>
      <c r="GG94" s="13" t="e">
        <f t="array" ref="GG94">INDEX(Table9[subaccount], SMALL(IF(GG$2=Table9[account], MATCH(ROW(Table9[account]), ROW(Table9[account]))), ROWS($EB$1:GD92)))</f>
        <v>#NUM!</v>
      </c>
      <c r="GH94" s="13" t="e">
        <f t="array" ref="GH94">INDEX(Table9[subaccount], SMALL(IF(GH$2=Table9[account], MATCH(ROW(Table9[account]), ROW(Table9[account]))), ROWS($EB$1:GE92)))</f>
        <v>#NUM!</v>
      </c>
      <c r="GI94" s="13" t="e">
        <f t="array" ref="GI94">INDEX(Table9[subaccount], SMALL(IF(GI$2=Table9[account], MATCH(ROW(Table9[account]), ROW(Table9[account]))), ROWS($EB$1:GF92)))</f>
        <v>#NUM!</v>
      </c>
      <c r="GJ94" s="13" t="e">
        <f t="array" ref="GJ94">INDEX(Table9[subaccount], SMALL(IF(GJ$2=Table9[account], MATCH(ROW(Table9[account]), ROW(Table9[account]))), ROWS($EB$1:GG92)))</f>
        <v>#NUM!</v>
      </c>
      <c r="GK94" s="13" t="e">
        <f t="array" ref="GK94">INDEX(Table9[subaccount], SMALL(IF(GK$2=Table9[account], MATCH(ROW(Table9[account]), ROW(Table9[account]))), ROWS($EB$1:GH92)))</f>
        <v>#NUM!</v>
      </c>
      <c r="GL94" s="13" t="e">
        <f t="array" ref="GL94">INDEX(Table9[subaccount], SMALL(IF(GL$2=Table9[account], MATCH(ROW(Table9[account]), ROW(Table9[account]))), ROWS($EB$1:GI92)))</f>
        <v>#NUM!</v>
      </c>
      <c r="GM94" s="13" t="e">
        <f t="array" ref="GM94">INDEX(Table9[subaccount], SMALL(IF(GM$2=Table9[account], MATCH(ROW(Table9[account]), ROW(Table9[account]))), ROWS($EB$1:GJ92)))</f>
        <v>#NUM!</v>
      </c>
      <c r="GN94" s="13" t="e">
        <f t="array" ref="GN94">INDEX(Table9[subaccount], SMALL(IF(GN$2=Table9[account], MATCH(ROW(Table9[account]), ROW(Table9[account]))), ROWS($EB$1:GK92)))</f>
        <v>#NUM!</v>
      </c>
      <c r="GO94" s="13" t="e">
        <f t="array" ref="GO94">INDEX(Table9[subaccount], SMALL(IF(GO$2=Table9[account], MATCH(ROW(Table9[account]), ROW(Table9[account]))), ROWS($EB$1:GL92)))</f>
        <v>#NUM!</v>
      </c>
      <c r="GP94" s="13" t="e">
        <f t="array" ref="GP94">INDEX(Table9[subaccount], SMALL(IF(GP$2=Table9[account], MATCH(ROW(Table9[account]), ROW(Table9[account]))), ROWS($EB$1:GM92)))</f>
        <v>#NUM!</v>
      </c>
      <c r="GQ94" s="13" t="e">
        <f t="array" ref="GQ94">INDEX(Table9[subaccount], SMALL(IF(GQ$2=Table9[account], MATCH(ROW(Table9[account]), ROW(Table9[account]))), ROWS($EB$1:GN92)))</f>
        <v>#NUM!</v>
      </c>
      <c r="GR94" s="13" t="e">
        <f t="array" ref="GR94">INDEX(Table9[subaccount], SMALL(IF(GR$2=Table9[account], MATCH(ROW(Table9[account]), ROW(Table9[account]))), ROWS($EB$1:GO92)))</f>
        <v>#NUM!</v>
      </c>
      <c r="GY94" s="13"/>
      <c r="GZ94" s="13"/>
      <c r="HA94" s="13"/>
      <c r="HC94" s="13" t="s">
        <v>427</v>
      </c>
      <c r="HD94" s="13" t="s">
        <v>532</v>
      </c>
      <c r="HF94" s="13" t="e">
        <f t="array" ref="HF94">INDEX(Table12[SKU], SMALL(IF(HF$2=Table12[Brand], MATCH(ROW(Table12[Brand]), ROW(Table12[Brand]))), ROWS($HC$1:HC92)))</f>
        <v>#NUM!</v>
      </c>
      <c r="HG94" s="13" t="e">
        <f t="array" ref="HG94">INDEX(Table12[SKU], SMALL(IF(HG$2=Table12[Brand], MATCH(ROW(Table12[Brand]), ROW(Table12[Brand]))), ROWS($HC$1:HD92)))</f>
        <v>#NUM!</v>
      </c>
      <c r="HH94" s="13" t="e">
        <f t="array" ref="HH94">INDEX(Table12[SKU], SMALL(IF(HH$2=Table12[Brand], MATCH(ROW(Table12[Brand]), ROW(Table12[Brand]))), ROWS($HC$1:HE92)))</f>
        <v>#NUM!</v>
      </c>
      <c r="HI94" s="13" t="e">
        <f t="array" ref="HI94">INDEX(Table12[SKU], SMALL(IF(HI$2=Table12[Brand], MATCH(ROW(Table12[Brand]), ROW(Table12[Brand]))), ROWS($HC$1:HF92)))</f>
        <v>#NUM!</v>
      </c>
      <c r="HJ94" s="13" t="e">
        <f t="array" ref="HJ94">INDEX(Table12[SKU], SMALL(IF(HJ$2=Table12[Brand], MATCH(ROW(Table12[Brand]), ROW(Table12[Brand]))), ROWS($HC$1:HG92)))</f>
        <v>#NUM!</v>
      </c>
      <c r="HK94" s="13" t="e">
        <f t="array" ref="HK94">INDEX(Table12[SKU], SMALL(IF(HK$2=Table12[Brand], MATCH(ROW(Table12[Brand]), ROW(Table12[Brand]))), ROWS($HC$1:HH92)))</f>
        <v>#NUM!</v>
      </c>
      <c r="HL94" s="13" t="e">
        <f t="array" ref="HL94">INDEX(Table12[SKU], SMALL(IF(HL$2=Table12[Brand], MATCH(ROW(Table12[Brand]), ROW(Table12[Brand]))), ROWS($HC$1:HI92)))</f>
        <v>#NUM!</v>
      </c>
      <c r="HM94" s="13" t="e">
        <f t="array" ref="HM94">INDEX(Table12[SKU], SMALL(IF(HM$2=Table12[Brand], MATCH(ROW(Table12[Brand]), ROW(Table12[Brand]))), ROWS($HC$1:HJ92)))</f>
        <v>#NUM!</v>
      </c>
      <c r="HN94" s="13" t="e">
        <f t="array" ref="HN94">INDEX(Table12[SKU], SMALL(IF(HN$2=Table12[Brand], MATCH(ROW(Table12[Brand]), ROW(Table12[Brand]))), ROWS($HC$1:HK92)))</f>
        <v>#NUM!</v>
      </c>
      <c r="HO94" s="13" t="e">
        <f t="array" ref="HO94">INDEX(Table12[SKU], SMALL(IF(HO$2=Table12[Brand], MATCH(ROW(Table12[Brand]), ROW(Table12[Brand]))), ROWS($HC$1:HL92)))</f>
        <v>#NUM!</v>
      </c>
      <c r="HP94" s="13" t="e">
        <f t="array" ref="HP94">INDEX(Table12[SKU], SMALL(IF(HP$2=Table12[Brand], MATCH(ROW(Table12[Brand]), ROW(Table12[Brand]))), ROWS($HC$1:HM92)))</f>
        <v>#NUM!</v>
      </c>
      <c r="HQ94" s="13" t="e">
        <f t="array" ref="HQ94">INDEX(Table12[SKU], SMALL(IF(HQ$2=Table12[Brand], MATCH(ROW(Table12[Brand]), ROW(Table12[Brand]))), ROWS($HC$1:HN92)))</f>
        <v>#NUM!</v>
      </c>
      <c r="HR94" s="13" t="e">
        <f t="array" ref="HR94">INDEX(Table12[SKU], SMALL(IF(HR$2=Table12[Brand], MATCH(ROW(Table12[Brand]), ROW(Table12[Brand]))), ROWS($HC$1:HO92)))</f>
        <v>#NUM!</v>
      </c>
      <c r="HS94" s="13" t="e">
        <f t="array" ref="HS94">INDEX(Table12[SKU], SMALL(IF(HS$2=Table12[Brand], MATCH(ROW(Table12[Brand]), ROW(Table12[Brand]))), ROWS($HC$1:HP92)))</f>
        <v>#NUM!</v>
      </c>
      <c r="HT94" s="13" t="e">
        <f t="array" ref="HT94">INDEX(Table12[SKU], SMALL(IF(HT$2=Table12[Brand], MATCH(ROW(Table12[Brand]), ROW(Table12[Brand]))), ROWS($HC$1:HQ92)))</f>
        <v>#NUM!</v>
      </c>
      <c r="HU94" s="13" t="e">
        <f t="array" ref="HU94">INDEX(Table12[SKU], SMALL(IF(HU$2=Table12[Brand], MATCH(ROW(Table12[Brand]), ROW(Table12[Brand]))), ROWS($HC$1:HR92)))</f>
        <v>#NUM!</v>
      </c>
      <c r="HV94" s="13" t="e">
        <f t="array" ref="HV94">INDEX(Table12[SKU], SMALL(IF(HV$2=Table12[Brand], MATCH(ROW(Table12[Brand]), ROW(Table12[Brand]))), ROWS($HC$1:HS92)))</f>
        <v>#NUM!</v>
      </c>
      <c r="HW94" s="13" t="e">
        <f t="array" ref="HW94">INDEX(Table12[SKU], SMALL(IF(HW$2=Table12[Brand], MATCH(ROW(Table12[Brand]), ROW(Table12[Brand]))), ROWS($HC$1:HT92)))</f>
        <v>#NUM!</v>
      </c>
      <c r="HX94" s="13" t="e">
        <f t="array" ref="HX94">INDEX(Table12[SKU], SMALL(IF(HX$2=Table12[Brand], MATCH(ROW(Table12[Brand]), ROW(Table12[Brand]))), ROWS($HC$1:HU92)))</f>
        <v>#NUM!</v>
      </c>
      <c r="HY94" s="13" t="e">
        <f t="array" ref="HY94">INDEX(Table12[SKU], SMALL(IF(HY$2=Table12[Brand], MATCH(ROW(Table12[Brand]), ROW(Table12[Brand]))), ROWS($HC$1:HV92)))</f>
        <v>#NUM!</v>
      </c>
      <c r="HZ94" s="13" t="e">
        <f t="array" ref="HZ94">INDEX(Table12[SKU], SMALL(IF(HZ$2=Table12[Brand], MATCH(ROW(Table12[Brand]), ROW(Table12[Brand]))), ROWS($HC$1:HW92)))</f>
        <v>#NUM!</v>
      </c>
      <c r="IA94" s="13" t="e">
        <f t="array" ref="IA94">INDEX(Table12[SKU], SMALL(IF(IA$2=Table12[Brand], MATCH(ROW(Table12[Brand]), ROW(Table12[Brand]))), ROWS($HC$1:HX92)))</f>
        <v>#NUM!</v>
      </c>
      <c r="IB94" s="13" t="e">
        <f t="array" ref="IB94">INDEX(Table12[SKU], SMALL(IF(IB$2=Table12[Brand], MATCH(ROW(Table12[Brand]), ROW(Table12[Brand]))), ROWS($HC$1:HY92)))</f>
        <v>#NUM!</v>
      </c>
      <c r="IC94" s="13" t="e">
        <f t="array" ref="IC94">INDEX(Table12[SKU], SMALL(IF(IC$2=Table12[Brand], MATCH(ROW(Table12[Brand]), ROW(Table12[Brand]))), ROWS($HC$1:HZ92)))</f>
        <v>#NUM!</v>
      </c>
      <c r="ID94" s="13" t="e">
        <f t="array" ref="ID94">INDEX(Table12[SKU], SMALL(IF(ID$2=Table12[Brand], MATCH(ROW(Table12[Brand]), ROW(Table12[Brand]))), ROWS($HC$1:IA92)))</f>
        <v>#NUM!</v>
      </c>
      <c r="IE94" s="13" t="e">
        <f t="array" ref="IE94">INDEX(Table12[SKU], SMALL(IF(IE$2=Table12[Brand], MATCH(ROW(Table12[Brand]), ROW(Table12[Brand]))), ROWS($HC$1:IB92)))</f>
        <v>#NUM!</v>
      </c>
      <c r="IF94" s="13" t="e">
        <f t="array" ref="IF94">INDEX(Table12[SKU], SMALL(IF(IF$2=Table12[Brand], MATCH(ROW(Table12[Brand]), ROW(Table12[Brand]))), ROWS($HC$1:IC92)))</f>
        <v>#NUM!</v>
      </c>
      <c r="IG94" s="13" t="e">
        <f t="array" ref="IG94">INDEX(Table12[SKU], SMALL(IF(IG$2=Table12[Brand], MATCH(ROW(Table12[Brand]), ROW(Table12[Brand]))), ROWS($HC$1:ID92)))</f>
        <v>#NUM!</v>
      </c>
      <c r="IH94" s="13" t="e">
        <f t="array" ref="IH94">INDEX(Table12[SKU], SMALL(IF(IH$2=Table12[Brand], MATCH(ROW(Table12[Brand]), ROW(Table12[Brand]))), ROWS($HC$1:IE92)))</f>
        <v>#NUM!</v>
      </c>
      <c r="II94" s="13" t="e">
        <f t="array" ref="II94">INDEX(Table12[SKU], SMALL(IF(II$2=Table12[Brand], MATCH(ROW(Table12[Brand]), ROW(Table12[Brand]))), ROWS($HC$1:IF92)))</f>
        <v>#NUM!</v>
      </c>
      <c r="IJ94" s="13" t="e">
        <f t="array" ref="IJ94">INDEX(Table12[SKU], SMALL(IF(IJ$2=Table12[Brand], MATCH(ROW(Table12[Brand]), ROW(Table12[Brand]))), ROWS($HC$1:IG92)))</f>
        <v>#NUM!</v>
      </c>
      <c r="IL94" t="s">
        <v>427</v>
      </c>
      <c r="IM94" t="s">
        <v>532</v>
      </c>
      <c r="IN94" s="13">
        <f t="shared" si="1"/>
        <v>0</v>
      </c>
    </row>
    <row r="95" spans="33:248">
      <c r="AG95" s="2" t="s">
        <v>126</v>
      </c>
      <c r="AH95" s="3" t="s">
        <v>74</v>
      </c>
      <c r="AJ95" s="13" t="e" cm="1">
        <f t="array" ref="AJ95">INDEX(Table4[activity], SMALL(IF(AJ$2=Table4[subcategory], MATCH(ROW(Table4[subcategory]), ROW(Table4[subcategory]))), ROWS($AG$1:AG93)))</f>
        <v>#NUM!</v>
      </c>
      <c r="AK95" s="13" t="e" cm="1">
        <f t="array" ref="AK95">INDEX(Table4[activity], SMALL(IF(AK$2=Table4[subcategory], MATCH(ROW(Table4[subcategory]), ROW(Table4[subcategory]))), ROWS($AG$1:AH93)))</f>
        <v>#NUM!</v>
      </c>
      <c r="AL95" s="13" t="e" cm="1">
        <f t="array" ref="AL95">INDEX(Table4[activity], SMALL(IF(AL$2=Table4[subcategory], MATCH(ROW(Table4[subcategory]), ROW(Table4[subcategory]))), ROWS($AG$1:AI93)))</f>
        <v>#NUM!</v>
      </c>
      <c r="AM95" s="13" t="e" cm="1">
        <f t="array" ref="AM95">INDEX(Table4[activity], SMALL(IF(AM$2=Table4[subcategory], MATCH(ROW(Table4[subcategory]), ROW(Table4[subcategory]))), ROWS($AG$1:AJ93)))</f>
        <v>#NUM!</v>
      </c>
      <c r="AN95" s="13" t="e" cm="1">
        <f t="array" ref="AN95">INDEX(Table4[activity], SMALL(IF(AN$2=Table4[subcategory], MATCH(ROW(Table4[subcategory]), ROW(Table4[subcategory]))), ROWS($AG$1:AK93)))</f>
        <v>#NUM!</v>
      </c>
      <c r="AO95" s="13" t="e" cm="1">
        <f t="array" ref="AO95">INDEX(Table4[activity], SMALL(IF(AO$2=Table4[subcategory], MATCH(ROW(Table4[subcategory]), ROW(Table4[subcategory]))), ROWS($AG$1:AL93)))</f>
        <v>#NUM!</v>
      </c>
      <c r="AP95" s="13" t="e" cm="1">
        <f t="array" ref="AP95">INDEX(Table4[activity], SMALL(IF(AP$2=Table4[subcategory], MATCH(ROW(Table4[subcategory]), ROW(Table4[subcategory]))), ROWS($AG$1:AM93)))</f>
        <v>#NUM!</v>
      </c>
      <c r="AQ95" s="13" t="e" cm="1">
        <f t="array" ref="AQ95">INDEX(Table4[activity], SMALL(IF(AQ$2=Table4[subcategory], MATCH(ROW(Table4[subcategory]), ROW(Table4[subcategory]))), ROWS($AG$1:AN93)))</f>
        <v>#NUM!</v>
      </c>
      <c r="AR95" s="13" t="e" cm="1">
        <f t="array" ref="AR95">INDEX(Table4[activity], SMALL(IF(AR$2=Table4[subcategory], MATCH(ROW(Table4[subcategory]), ROW(Table4[subcategory]))), ROWS($AG$1:AO93)))</f>
        <v>#NUM!</v>
      </c>
      <c r="AS95" s="13" t="e" cm="1">
        <f t="array" ref="AS95">INDEX(Table4[activity], SMALL(IF(AS$2=Table4[subcategory], MATCH(ROW(Table4[subcategory]), ROW(Table4[subcategory]))), ROWS($AG$1:AP93)))</f>
        <v>#NUM!</v>
      </c>
      <c r="AT95" s="13" t="e" cm="1">
        <f t="array" ref="AT95">INDEX(Table4[activity], SMALL(IF(AT$2=Table4[subcategory], MATCH(ROW(Table4[subcategory]), ROW(Table4[subcategory]))), ROWS($AG$1:AQ93)))</f>
        <v>#NUM!</v>
      </c>
      <c r="AU95" s="13" t="e" cm="1">
        <f t="array" ref="AU95">INDEX(Table4[activity], SMALL(IF(AU$2=Table4[subcategory], MATCH(ROW(Table4[subcategory]), ROW(Table4[subcategory]))), ROWS($AG$1:AR93)))</f>
        <v>#NUM!</v>
      </c>
      <c r="AV95" s="13" t="e" cm="1">
        <f t="array" ref="AV95">INDEX(Table4[activity], SMALL(IF(AV$2=Table4[subcategory], MATCH(ROW(Table4[subcategory]), ROW(Table4[subcategory]))), ROWS($AG$1:AS93)))</f>
        <v>#NUM!</v>
      </c>
      <c r="AW95" s="13" t="e" cm="1">
        <f t="array" ref="AW95">INDEX(Table4[activity], SMALL(IF(AW$2=Table4[subcategory], MATCH(ROW(Table4[subcategory]), ROW(Table4[subcategory]))), ROWS($AG$1:AT93)))</f>
        <v>#NUM!</v>
      </c>
      <c r="AX95" s="13" t="e" cm="1">
        <f t="array" ref="AX95">INDEX(Table4[activity], SMALL(IF(AX$2=Table4[subcategory], MATCH(ROW(Table4[subcategory]), ROW(Table4[subcategory]))), ROWS($AG$1:AU93)))</f>
        <v>#NUM!</v>
      </c>
      <c r="AY95" s="13" t="e" cm="1">
        <f t="array" ref="AY95">INDEX(Table4[activity], SMALL(IF(AY$2=Table4[subcategory], MATCH(ROW(Table4[subcategory]), ROW(Table4[subcategory]))), ROWS($AG$1:AV93)))</f>
        <v>#NUM!</v>
      </c>
      <c r="AZ95" s="13" t="e" cm="1">
        <f t="array" ref="AZ95">INDEX(Table4[activity], SMALL(IF(AZ$2=Table4[subcategory], MATCH(ROW(Table4[subcategory]), ROW(Table4[subcategory]))), ROWS($AG$1:AW93)))</f>
        <v>#NUM!</v>
      </c>
      <c r="BA95" s="13" t="e" cm="1">
        <f t="array" ref="BA95">INDEX(Table4[activity], SMALL(IF(BA$2=Table4[subcategory], MATCH(ROW(Table4[subcategory]), ROW(Table4[subcategory]))), ROWS($AG$1:AX93)))</f>
        <v>#NUM!</v>
      </c>
      <c r="BB95" s="13" t="e" cm="1">
        <f t="array" ref="BB95">INDEX(Table4[activity], SMALL(IF(BB$2=Table4[subcategory], MATCH(ROW(Table4[subcategory]), ROW(Table4[subcategory]))), ROWS($AG$1:AY93)))</f>
        <v>#NUM!</v>
      </c>
      <c r="BD95" s="13" t="s">
        <v>97</v>
      </c>
      <c r="BE95" s="13" t="s">
        <v>101</v>
      </c>
      <c r="BG95" s="13" t="e">
        <f t="array" ref="BG95">INDEX(Table5[subactivity], SMALL(IF(BG$2=Table5[activity], MATCH(ROW(Table5[activity]), ROW(Table5[activity]))), ROWS($BD$1:BD93)))</f>
        <v>#NUM!</v>
      </c>
      <c r="BH95" s="13" t="e">
        <f t="array" ref="BH95">INDEX(Table5[subactivity], SMALL(IF(BH$2=Table5[activity], MATCH(ROW(Table5[activity]), ROW(Table5[activity]))), ROWS($BD$1:BE93)))</f>
        <v>#NUM!</v>
      </c>
      <c r="BI95" s="13" t="e">
        <f t="array" ref="BI95">INDEX(Table5[subactivity], SMALL(IF(BI$2=Table5[activity], MATCH(ROW(Table5[activity]), ROW(Table5[activity]))), ROWS($BD$1:BF93)))</f>
        <v>#NUM!</v>
      </c>
      <c r="BJ95" s="13" t="e">
        <f t="array" ref="BJ95">INDEX(Table5[subactivity], SMALL(IF(BJ$2=Table5[activity], MATCH(ROW(Table5[activity]), ROW(Table5[activity]))), ROWS($BD$1:BG93)))</f>
        <v>#NUM!</v>
      </c>
      <c r="BK95" s="13" t="e">
        <f t="array" ref="BK95">INDEX(Table5[subactivity], SMALL(IF(BK$2=Table5[activity], MATCH(ROW(Table5[activity]), ROW(Table5[activity]))), ROWS($BD$1:BH93)))</f>
        <v>#NUM!</v>
      </c>
      <c r="BL95" s="13" t="e">
        <f t="array" ref="BL95">INDEX(Table5[subactivity], SMALL(IF(BL$2=Table5[activity], MATCH(ROW(Table5[activity]), ROW(Table5[activity]))), ROWS($BD$1:BI93)))</f>
        <v>#NUM!</v>
      </c>
      <c r="BM95" s="13" t="e">
        <f t="array" ref="BM95">INDEX(Table5[subactivity], SMALL(IF(BM$2=Table5[activity], MATCH(ROW(Table5[activity]), ROW(Table5[activity]))), ROWS($BD$1:BJ93)))</f>
        <v>#NUM!</v>
      </c>
      <c r="BN95" s="13" t="e">
        <f t="array" ref="BN95">INDEX(Table5[subactivity], SMALL(IF(BN$2=Table5[activity], MATCH(ROW(Table5[activity]), ROW(Table5[activity]))), ROWS($BD$1:BK93)))</f>
        <v>#NUM!</v>
      </c>
      <c r="BO95" s="13" t="e">
        <f t="array" ref="BO95">INDEX(Table5[subactivity], SMALL(IF(BO$2=Table5[activity], MATCH(ROW(Table5[activity]), ROW(Table5[activity]))), ROWS($BD$1:BL93)))</f>
        <v>#NUM!</v>
      </c>
      <c r="BP95" s="13" t="e">
        <f t="array" ref="BP95">INDEX(Table5[subactivity], SMALL(IF(BP$2=Table5[activity], MATCH(ROW(Table5[activity]), ROW(Table5[activity]))), ROWS($BD$1:BM93)))</f>
        <v>#NUM!</v>
      </c>
      <c r="BQ95" s="13" t="e">
        <f t="array" ref="BQ95">INDEX(Table5[subactivity], SMALL(IF(BQ$2=Table5[activity], MATCH(ROW(Table5[activity]), ROW(Table5[activity]))), ROWS($BD$1:BN93)))</f>
        <v>#NUM!</v>
      </c>
      <c r="BR95" s="13" t="e">
        <f t="array" ref="BR95">INDEX(Table5[subactivity], SMALL(IF(BR$2=Table5[activity], MATCH(ROW(Table5[activity]), ROW(Table5[activity]))), ROWS($BD$1:BO93)))</f>
        <v>#NUM!</v>
      </c>
      <c r="BS95" s="13" t="e">
        <f t="array" ref="BS95">INDEX(Table5[subactivity], SMALL(IF(BS$2=Table5[activity], MATCH(ROW(Table5[activity]), ROW(Table5[activity]))), ROWS($BD$1:BP93)))</f>
        <v>#NUM!</v>
      </c>
      <c r="BT95" s="13" t="e">
        <f t="array" ref="BT95">INDEX(Table5[subactivity], SMALL(IF(BT$2=Table5[activity], MATCH(ROW(Table5[activity]), ROW(Table5[activity]))), ROWS($BD$1:BQ93)))</f>
        <v>#NUM!</v>
      </c>
      <c r="BU95" s="13" t="e">
        <f t="array" ref="BU95">INDEX(Table5[subactivity], SMALL(IF(BU$2=Table5[activity], MATCH(ROW(Table5[activity]), ROW(Table5[activity]))), ROWS($BD$1:BR93)))</f>
        <v>#NUM!</v>
      </c>
      <c r="BV95" s="13" t="e">
        <f t="array" ref="BV95">INDEX(Table5[subactivity], SMALL(IF(BV$2=Table5[activity], MATCH(ROW(Table5[activity]), ROW(Table5[activity]))), ROWS($BD$1:BS93)))</f>
        <v>#NUM!</v>
      </c>
      <c r="BW95" s="13" t="e">
        <f t="array" ref="BW95">INDEX(Table5[subactivity], SMALL(IF(BW$2=Table5[activity], MATCH(ROW(Table5[activity]), ROW(Table5[activity]))), ROWS($BD$1:BT93)))</f>
        <v>#NUM!</v>
      </c>
      <c r="BX95" s="13" t="e">
        <f t="array" ref="BX95">INDEX(Table5[subactivity], SMALL(IF(BX$2=Table5[activity], MATCH(ROW(Table5[activity]), ROW(Table5[activity]))), ROWS($BD$1:BU93)))</f>
        <v>#NUM!</v>
      </c>
      <c r="BY95" s="13" t="e">
        <f t="array" ref="BY95">INDEX(Table5[subactivity], SMALL(IF(BY$2=Table5[activity], MATCH(ROW(Table5[activity]), ROW(Table5[activity]))), ROWS($BD$1:BV93)))</f>
        <v>#NUM!</v>
      </c>
      <c r="BZ95" s="13" t="e">
        <f t="array" ref="BZ95">INDEX(Table5[subactivity], SMALL(IF(BZ$2=Table5[activity], MATCH(ROW(Table5[activity]), ROW(Table5[activity]))), ROWS($BD$1:BW93)))</f>
        <v>#NUM!</v>
      </c>
      <c r="CA95" s="13" t="e">
        <f t="array" ref="CA95">INDEX(Table5[subactivity], SMALL(IF(CA$2=Table5[activity], MATCH(ROW(Table5[activity]), ROW(Table5[activity]))), ROWS($BD$1:BX93)))</f>
        <v>#NUM!</v>
      </c>
      <c r="CB95" s="13" t="e">
        <f t="array" ref="CB95">INDEX(Table5[subactivity], SMALL(IF(CB$2=Table5[activity], MATCH(ROW(Table5[activity]), ROW(Table5[activity]))), ROWS($BD$1:BY93)))</f>
        <v>#NUM!</v>
      </c>
      <c r="CC95" s="13" t="e">
        <f t="array" ref="CC95">INDEX(Table5[subactivity], SMALL(IF(CC$2=Table5[activity], MATCH(ROW(Table5[activity]), ROW(Table5[activity]))), ROWS($BD$1:BZ93)))</f>
        <v>#NUM!</v>
      </c>
      <c r="CD95" s="13" t="e">
        <f t="array" ref="CD95">INDEX(Table5[subactivity], SMALL(IF(CD$2=Table5[activity], MATCH(ROW(Table5[activity]), ROW(Table5[activity]))), ROWS($BD$1:CA93)))</f>
        <v>#NUM!</v>
      </c>
      <c r="CE95" s="13" t="e">
        <f t="array" ref="CE95">INDEX(Table5[subactivity], SMALL(IF(CE$2=Table5[activity], MATCH(ROW(Table5[activity]), ROW(Table5[activity]))), ROWS($BD$1:CB93)))</f>
        <v>#NUM!</v>
      </c>
      <c r="CF95" s="13" t="e">
        <f t="array" ref="CF95">INDEX(Table5[subactivity], SMALL(IF(CF$2=Table5[activity], MATCH(ROW(Table5[activity]), ROW(Table5[activity]))), ROWS($BD$1:CC93)))</f>
        <v>#NUM!</v>
      </c>
      <c r="CG95" s="13" t="e">
        <f t="array" ref="CG95">INDEX(Table5[subactivity], SMALL(IF(CG$2=Table5[activity], MATCH(ROW(Table5[activity]), ROW(Table5[activity]))), ROWS($BD$1:CD93)))</f>
        <v>#NUM!</v>
      </c>
      <c r="CH95" s="13" t="e">
        <f t="array" ref="CH95">INDEX(Table5[subactivity], SMALL(IF(CH$2=Table5[activity], MATCH(ROW(Table5[activity]), ROW(Table5[activity]))), ROWS($BD$1:CE93)))</f>
        <v>#NUM!</v>
      </c>
      <c r="CI95" s="13" t="e">
        <f t="array" ref="CI95">INDEX(Table5[subactivity], SMALL(IF(CI$2=Table5[activity], MATCH(ROW(Table5[activity]), ROW(Table5[activity]))), ROWS($BD$1:CF93)))</f>
        <v>#NUM!</v>
      </c>
      <c r="CJ95" s="13" t="e">
        <f t="array" ref="CJ95">INDEX(Table5[subactivity], SMALL(IF(CJ$2=Table5[activity], MATCH(ROW(Table5[activity]), ROW(Table5[activity]))), ROWS($BD$1:CG93)))</f>
        <v>#NUM!</v>
      </c>
      <c r="CK95" s="13" t="e">
        <f t="array" ref="CK95">INDEX(Table5[subactivity], SMALL(IF(CK$2=Table5[activity], MATCH(ROW(Table5[activity]), ROW(Table5[activity]))), ROWS($BD$1:CH93)))</f>
        <v>#NUM!</v>
      </c>
      <c r="CL95" s="13" t="e">
        <f t="array" ref="CL95">INDEX(Table5[subactivity], SMALL(IF(CL$2=Table5[activity], MATCH(ROW(Table5[activity]), ROW(Table5[activity]))), ROWS($BD$1:CI93)))</f>
        <v>#NUM!</v>
      </c>
      <c r="CM95" s="13" t="e">
        <f t="array" ref="CM95">INDEX(Table5[subactivity], SMALL(IF(CM$2=Table5[activity], MATCH(ROW(Table5[activity]), ROW(Table5[activity]))), ROWS($BD$1:CJ93)))</f>
        <v>#NUM!</v>
      </c>
      <c r="CN95" s="13" t="e">
        <f t="array" ref="CN95">INDEX(Table5[subactivity], SMALL(IF(CN$2=Table5[activity], MATCH(ROW(Table5[activity]), ROW(Table5[activity]))), ROWS($BD$1:CK93)))</f>
        <v>#NUM!</v>
      </c>
      <c r="CO95" s="13" t="e">
        <f t="array" ref="CO95">INDEX(Table5[subactivity], SMALL(IF(CO$2=Table5[activity], MATCH(ROW(Table5[activity]), ROW(Table5[activity]))), ROWS($BD$1:CL93)))</f>
        <v>#NUM!</v>
      </c>
      <c r="CP95" s="13" t="e">
        <f t="array" ref="CP95">INDEX(Table5[subactivity], SMALL(IF(CP$2=Table5[activity], MATCH(ROW(Table5[activity]), ROW(Table5[activity]))), ROWS($BD$1:CM93)))</f>
        <v>#NUM!</v>
      </c>
      <c r="EB95" s="13" t="s">
        <v>188</v>
      </c>
      <c r="EC95" s="13" t="s">
        <v>278</v>
      </c>
      <c r="EE95" s="13" t="e">
        <f t="array" ref="EE95">INDEX(Table9[subaccount], SMALL(IF(EE$2=Table9[account], MATCH(ROW(Table9[account]), ROW(Table9[account]))), ROWS($EB$1:EB93)))</f>
        <v>#NUM!</v>
      </c>
      <c r="EF95" s="13" t="e">
        <f t="array" ref="EF95">INDEX(Table9[subaccount], SMALL(IF(EF$2=Table9[account], MATCH(ROW(Table9[account]), ROW(Table9[account]))), ROWS($EB$1:EC93)))</f>
        <v>#NUM!</v>
      </c>
      <c r="EG95" s="13" t="e">
        <f t="array" ref="EG95">INDEX(Table9[subaccount], SMALL(IF(EG$2=Table9[account], MATCH(ROW(Table9[account]), ROW(Table9[account]))), ROWS($EB$1:ED93)))</f>
        <v>#NUM!</v>
      </c>
      <c r="EH95" s="13" t="e">
        <f t="array" ref="EH95">INDEX(Table9[subaccount], SMALL(IF(EH$2=Table9[account], MATCH(ROW(Table9[account]), ROW(Table9[account]))), ROWS($EB$1:EE93)))</f>
        <v>#NUM!</v>
      </c>
      <c r="EI95" s="13" t="e">
        <f t="array" ref="EI95">INDEX(Table9[subaccount], SMALL(IF(EI$2=Table9[account], MATCH(ROW(Table9[account]), ROW(Table9[account]))), ROWS($EB$1:EF93)))</f>
        <v>#NUM!</v>
      </c>
      <c r="EJ95" s="13" t="e">
        <f t="array" ref="EJ95">INDEX(Table9[subaccount], SMALL(IF(EJ$2=Table9[account], MATCH(ROW(Table9[account]), ROW(Table9[account]))), ROWS($EB$1:EG93)))</f>
        <v>#NUM!</v>
      </c>
      <c r="EK95" s="13" t="e">
        <f t="array" ref="EK95">INDEX(Table9[subaccount], SMALL(IF(EK$2=Table9[account], MATCH(ROW(Table9[account]), ROW(Table9[account]))), ROWS($EB$1:EH93)))</f>
        <v>#NUM!</v>
      </c>
      <c r="EL95" s="13" t="e">
        <f t="array" ref="EL95">INDEX(Table9[subaccount], SMALL(IF(EL$2=Table9[account], MATCH(ROW(Table9[account]), ROW(Table9[account]))), ROWS($EB$1:EI93)))</f>
        <v>#NUM!</v>
      </c>
      <c r="EM95" s="13" t="e">
        <f t="array" ref="EM95">INDEX(Table9[subaccount], SMALL(IF(EM$2=Table9[account], MATCH(ROW(Table9[account]), ROW(Table9[account]))), ROWS($EB$1:EJ93)))</f>
        <v>#NUM!</v>
      </c>
      <c r="EN95" s="13" t="e">
        <f t="array" ref="EN95">INDEX(Table9[subaccount], SMALL(IF(EN$2=Table9[account], MATCH(ROW(Table9[account]), ROW(Table9[account]))), ROWS($EB$1:EK93)))</f>
        <v>#NUM!</v>
      </c>
      <c r="EO95" s="13" t="e">
        <f t="array" ref="EO95">INDEX(Table9[subaccount], SMALL(IF(EO$2=Table9[account], MATCH(ROW(Table9[account]), ROW(Table9[account]))), ROWS($EB$1:EL93)))</f>
        <v>#NUM!</v>
      </c>
      <c r="EP95" s="13" t="e">
        <f t="array" ref="EP95">INDEX(Table9[subaccount], SMALL(IF(EP$2=Table9[account], MATCH(ROW(Table9[account]), ROW(Table9[account]))), ROWS($EB$1:EM93)))</f>
        <v>#NUM!</v>
      </c>
      <c r="EQ95" s="13" t="e">
        <f t="array" ref="EQ95">INDEX(Table9[subaccount], SMALL(IF(EQ$2=Table9[account], MATCH(ROW(Table9[account]), ROW(Table9[account]))), ROWS($EB$1:EN93)))</f>
        <v>#NUM!</v>
      </c>
      <c r="ER95" s="13" t="e">
        <f t="array" ref="ER95">INDEX(Table9[subaccount], SMALL(IF(ER$2=Table9[account], MATCH(ROW(Table9[account]), ROW(Table9[account]))), ROWS($EB$1:EO93)))</f>
        <v>#NUM!</v>
      </c>
      <c r="ES95" s="13" t="e">
        <f t="array" ref="ES95">INDEX(Table9[subaccount], SMALL(IF(ES$2=Table9[account], MATCH(ROW(Table9[account]), ROW(Table9[account]))), ROWS($EB$1:EP93)))</f>
        <v>#NUM!</v>
      </c>
      <c r="ET95" s="13" t="e">
        <f t="array" ref="ET95">INDEX(Table9[subaccount], SMALL(IF(ET$2=Table9[account], MATCH(ROW(Table9[account]), ROW(Table9[account]))), ROWS($EB$1:EQ93)))</f>
        <v>#NUM!</v>
      </c>
      <c r="EU95" s="13" t="e">
        <f t="array" ref="EU95">INDEX(Table9[subaccount], SMALL(IF(EU$2=Table9[account], MATCH(ROW(Table9[account]), ROW(Table9[account]))), ROWS($EB$1:ER93)))</f>
        <v>#NUM!</v>
      </c>
      <c r="EV95" s="13" t="e">
        <f t="array" ref="EV95">INDEX(Table9[subaccount], SMALL(IF(EV$2=Table9[account], MATCH(ROW(Table9[account]), ROW(Table9[account]))), ROWS($EB$1:ES93)))</f>
        <v>#NUM!</v>
      </c>
      <c r="EW95" s="13" t="e">
        <f t="array" ref="EW95">INDEX(Table9[subaccount], SMALL(IF(EW$2=Table9[account], MATCH(ROW(Table9[account]), ROW(Table9[account]))), ROWS($EB$1:ET93)))</f>
        <v>#NUM!</v>
      </c>
      <c r="EX95" s="13" t="e">
        <f t="array" ref="EX95">INDEX(Table9[subaccount], SMALL(IF(EX$2=Table9[account], MATCH(ROW(Table9[account]), ROW(Table9[account]))), ROWS($EB$1:EU93)))</f>
        <v>#NUM!</v>
      </c>
      <c r="EY95" s="13" t="e">
        <f t="array" ref="EY95">INDEX(Table9[subaccount], SMALL(IF(EY$2=Table9[account], MATCH(ROW(Table9[account]), ROW(Table9[account]))), ROWS($EB$1:EV93)))</f>
        <v>#NUM!</v>
      </c>
      <c r="EZ95" s="13" t="e">
        <f t="array" ref="EZ95">INDEX(Table9[subaccount], SMALL(IF(EZ$2=Table9[account], MATCH(ROW(Table9[account]), ROW(Table9[account]))), ROWS($EB$1:EW93)))</f>
        <v>#NUM!</v>
      </c>
      <c r="FA95" s="13" t="e">
        <f t="array" ref="FA95">INDEX(Table9[subaccount], SMALL(IF(FA$2=Table9[account], MATCH(ROW(Table9[account]), ROW(Table9[account]))), ROWS($EB$1:EX93)))</f>
        <v>#NUM!</v>
      </c>
      <c r="FB95" s="13" t="e">
        <f t="array" ref="FB95">INDEX(Table9[subaccount], SMALL(IF(FB$2=Table9[account], MATCH(ROW(Table9[account]), ROW(Table9[account]))), ROWS($EB$1:EY93)))</f>
        <v>#NUM!</v>
      </c>
      <c r="FC95" s="13" t="e">
        <f t="array" ref="FC95">INDEX(Table9[subaccount], SMALL(IF(FC$2=Table9[account], MATCH(ROW(Table9[account]), ROW(Table9[account]))), ROWS($EB$1:EZ93)))</f>
        <v>#NUM!</v>
      </c>
      <c r="FD95" s="13" t="e">
        <f t="array" ref="FD95">INDEX(Table9[subaccount], SMALL(IF(FD$2=Table9[account], MATCH(ROW(Table9[account]), ROW(Table9[account]))), ROWS($EB$1:FA93)))</f>
        <v>#NUM!</v>
      </c>
      <c r="FE95" s="13" t="e">
        <f t="array" ref="FE95">INDEX(Table9[subaccount], SMALL(IF(FE$2=Table9[account], MATCH(ROW(Table9[account]), ROW(Table9[account]))), ROWS($EB$1:FB93)))</f>
        <v>#NUM!</v>
      </c>
      <c r="FF95" s="13" t="e">
        <f t="array" ref="FF95">INDEX(Table9[subaccount], SMALL(IF(FF$2=Table9[account], MATCH(ROW(Table9[account]), ROW(Table9[account]))), ROWS($EB$1:FC93)))</f>
        <v>#NUM!</v>
      </c>
      <c r="FG95" s="13" t="e">
        <f t="array" ref="FG95">INDEX(Table9[subaccount], SMALL(IF(FG$2=Table9[account], MATCH(ROW(Table9[account]), ROW(Table9[account]))), ROWS($EB$1:FD93)))</f>
        <v>#NUM!</v>
      </c>
      <c r="FH95" s="13" t="e">
        <f t="array" ref="FH95">INDEX(Table9[subaccount], SMALL(IF(FH$2=Table9[account], MATCH(ROW(Table9[account]), ROW(Table9[account]))), ROWS($EB$1:FE93)))</f>
        <v>#NUM!</v>
      </c>
      <c r="FI95" s="13" t="e">
        <f t="array" ref="FI95">INDEX(Table9[subaccount], SMALL(IF(FI$2=Table9[account], MATCH(ROW(Table9[account]), ROW(Table9[account]))), ROWS($EB$1:FF93)))</f>
        <v>#NUM!</v>
      </c>
      <c r="FJ95" s="13" t="e">
        <f t="array" ref="FJ95">INDEX(Table9[subaccount], SMALL(IF(FJ$2=Table9[account], MATCH(ROW(Table9[account]), ROW(Table9[account]))), ROWS($EB$1:FG93)))</f>
        <v>#NUM!</v>
      </c>
      <c r="FK95" s="13" t="e">
        <f t="array" ref="FK95">INDEX(Table9[subaccount], SMALL(IF(FK$2=Table9[account], MATCH(ROW(Table9[account]), ROW(Table9[account]))), ROWS($EB$1:FH93)))</f>
        <v>#NUM!</v>
      </c>
      <c r="FL95" s="13" t="e">
        <f t="array" ref="FL95">INDEX(Table9[subaccount], SMALL(IF(FL$2=Table9[account], MATCH(ROW(Table9[account]), ROW(Table9[account]))), ROWS($EB$1:FI93)))</f>
        <v>#NUM!</v>
      </c>
      <c r="FM95" s="13" t="e">
        <f t="array" ref="FM95">INDEX(Table9[subaccount], SMALL(IF(FM$2=Table9[account], MATCH(ROW(Table9[account]), ROW(Table9[account]))), ROWS($EB$1:FJ93)))</f>
        <v>#NUM!</v>
      </c>
      <c r="FN95" s="13" t="e">
        <f t="array" ref="FN95">INDEX(Table9[subaccount], SMALL(IF(FN$2=Table9[account], MATCH(ROW(Table9[account]), ROW(Table9[account]))), ROWS($EB$1:FK93)))</f>
        <v>#NUM!</v>
      </c>
      <c r="FO95" s="13" t="e">
        <f t="array" ref="FO95">INDEX(Table9[subaccount], SMALL(IF(FO$2=Table9[account], MATCH(ROW(Table9[account]), ROW(Table9[account]))), ROWS($EB$1:FL93)))</f>
        <v>#NUM!</v>
      </c>
      <c r="FP95" s="13" t="e">
        <f t="array" ref="FP95">INDEX(Table9[subaccount], SMALL(IF(FP$2=Table9[account], MATCH(ROW(Table9[account]), ROW(Table9[account]))), ROWS($EB$1:FM93)))</f>
        <v>#NUM!</v>
      </c>
      <c r="FQ95" s="13" t="e">
        <f t="array" ref="FQ95">INDEX(Table9[subaccount], SMALL(IF(FQ$2=Table9[account], MATCH(ROW(Table9[account]), ROW(Table9[account]))), ROWS($EB$1:FN93)))</f>
        <v>#NUM!</v>
      </c>
      <c r="FR95" s="13" t="e">
        <f t="array" ref="FR95">INDEX(Table9[subaccount], SMALL(IF(FR$2=Table9[account], MATCH(ROW(Table9[account]), ROW(Table9[account]))), ROWS($EB$1:FO93)))</f>
        <v>#NUM!</v>
      </c>
      <c r="FS95" s="13" t="e">
        <f t="array" ref="FS95">INDEX(Table9[subaccount], SMALL(IF(FS$2=Table9[account], MATCH(ROW(Table9[account]), ROW(Table9[account]))), ROWS($EB$1:FP93)))</f>
        <v>#NUM!</v>
      </c>
      <c r="FT95" s="13" t="e">
        <f t="array" ref="FT95">INDEX(Table9[subaccount], SMALL(IF(FT$2=Table9[account], MATCH(ROW(Table9[account]), ROW(Table9[account]))), ROWS($EB$1:FQ93)))</f>
        <v>#NUM!</v>
      </c>
      <c r="FU95" s="13" t="e">
        <f t="array" ref="FU95">INDEX(Table9[subaccount], SMALL(IF(FU$2=Table9[account], MATCH(ROW(Table9[account]), ROW(Table9[account]))), ROWS($EB$1:FR93)))</f>
        <v>#NUM!</v>
      </c>
      <c r="FV95" s="13" t="e">
        <f t="array" ref="FV95">INDEX(Table9[subaccount], SMALL(IF(FV$2=Table9[account], MATCH(ROW(Table9[account]), ROW(Table9[account]))), ROWS($EB$1:FS93)))</f>
        <v>#NUM!</v>
      </c>
      <c r="FW95" s="13" t="e">
        <f t="array" ref="FW95">INDEX(Table9[subaccount], SMALL(IF(FW$2=Table9[account], MATCH(ROW(Table9[account]), ROW(Table9[account]))), ROWS($EB$1:FT93)))</f>
        <v>#NUM!</v>
      </c>
      <c r="FX95" s="13" t="e">
        <f t="array" ref="FX95">INDEX(Table9[subaccount], SMALL(IF(FX$2=Table9[account], MATCH(ROW(Table9[account]), ROW(Table9[account]))), ROWS($EB$1:FU93)))</f>
        <v>#NUM!</v>
      </c>
      <c r="FY95" s="13" t="e">
        <f t="array" ref="FY95">INDEX(Table9[subaccount], SMALL(IF(FY$2=Table9[account], MATCH(ROW(Table9[account]), ROW(Table9[account]))), ROWS($EB$1:FV93)))</f>
        <v>#NUM!</v>
      </c>
      <c r="FZ95" s="13" t="e">
        <f t="array" ref="FZ95">INDEX(Table9[subaccount], SMALL(IF(FZ$2=Table9[account], MATCH(ROW(Table9[account]), ROW(Table9[account]))), ROWS($EB$1:FW93)))</f>
        <v>#NUM!</v>
      </c>
      <c r="GA95" s="13" t="e">
        <f t="array" ref="GA95">INDEX(Table9[subaccount], SMALL(IF(GA$2=Table9[account], MATCH(ROW(Table9[account]), ROW(Table9[account]))), ROWS($EB$1:FX93)))</f>
        <v>#NUM!</v>
      </c>
      <c r="GB95" s="13" t="e">
        <f t="array" ref="GB95">INDEX(Table9[subaccount], SMALL(IF(GB$2=Table9[account], MATCH(ROW(Table9[account]), ROW(Table9[account]))), ROWS($EB$1:FY93)))</f>
        <v>#NUM!</v>
      </c>
      <c r="GC95" s="13" t="e">
        <f t="array" ref="GC95">INDEX(Table9[subaccount], SMALL(IF(GC$2=Table9[account], MATCH(ROW(Table9[account]), ROW(Table9[account]))), ROWS($EB$1:FZ93)))</f>
        <v>#NUM!</v>
      </c>
      <c r="GD95" s="13" t="e">
        <f t="array" ref="GD95">INDEX(Table9[subaccount], SMALL(IF(GD$2=Table9[account], MATCH(ROW(Table9[account]), ROW(Table9[account]))), ROWS($EB$1:GA93)))</f>
        <v>#NUM!</v>
      </c>
      <c r="GE95" s="13" t="e">
        <f t="array" ref="GE95">INDEX(Table9[subaccount], SMALL(IF(GE$2=Table9[account], MATCH(ROW(Table9[account]), ROW(Table9[account]))), ROWS($EB$1:GB93)))</f>
        <v>#NUM!</v>
      </c>
      <c r="GF95" s="13" t="e">
        <f t="array" ref="GF95">INDEX(Table9[subaccount], SMALL(IF(GF$2=Table9[account], MATCH(ROW(Table9[account]), ROW(Table9[account]))), ROWS($EB$1:GC93)))</f>
        <v>#NUM!</v>
      </c>
      <c r="GG95" s="13" t="e">
        <f t="array" ref="GG95">INDEX(Table9[subaccount], SMALL(IF(GG$2=Table9[account], MATCH(ROW(Table9[account]), ROW(Table9[account]))), ROWS($EB$1:GD93)))</f>
        <v>#NUM!</v>
      </c>
      <c r="GH95" s="13" t="e">
        <f t="array" ref="GH95">INDEX(Table9[subaccount], SMALL(IF(GH$2=Table9[account], MATCH(ROW(Table9[account]), ROW(Table9[account]))), ROWS($EB$1:GE93)))</f>
        <v>#NUM!</v>
      </c>
      <c r="GI95" s="13" t="e">
        <f t="array" ref="GI95">INDEX(Table9[subaccount], SMALL(IF(GI$2=Table9[account], MATCH(ROW(Table9[account]), ROW(Table9[account]))), ROWS($EB$1:GF93)))</f>
        <v>#NUM!</v>
      </c>
      <c r="GJ95" s="13" t="e">
        <f t="array" ref="GJ95">INDEX(Table9[subaccount], SMALL(IF(GJ$2=Table9[account], MATCH(ROW(Table9[account]), ROW(Table9[account]))), ROWS($EB$1:GG93)))</f>
        <v>#NUM!</v>
      </c>
      <c r="GK95" s="13" t="e">
        <f t="array" ref="GK95">INDEX(Table9[subaccount], SMALL(IF(GK$2=Table9[account], MATCH(ROW(Table9[account]), ROW(Table9[account]))), ROWS($EB$1:GH93)))</f>
        <v>#NUM!</v>
      </c>
      <c r="GL95" s="13" t="e">
        <f t="array" ref="GL95">INDEX(Table9[subaccount], SMALL(IF(GL$2=Table9[account], MATCH(ROW(Table9[account]), ROW(Table9[account]))), ROWS($EB$1:GI93)))</f>
        <v>#NUM!</v>
      </c>
      <c r="GM95" s="13" t="e">
        <f t="array" ref="GM95">INDEX(Table9[subaccount], SMALL(IF(GM$2=Table9[account], MATCH(ROW(Table9[account]), ROW(Table9[account]))), ROWS($EB$1:GJ93)))</f>
        <v>#NUM!</v>
      </c>
      <c r="GN95" s="13" t="e">
        <f t="array" ref="GN95">INDEX(Table9[subaccount], SMALL(IF(GN$2=Table9[account], MATCH(ROW(Table9[account]), ROW(Table9[account]))), ROWS($EB$1:GK93)))</f>
        <v>#NUM!</v>
      </c>
      <c r="GO95" s="13" t="e">
        <f t="array" ref="GO95">INDEX(Table9[subaccount], SMALL(IF(GO$2=Table9[account], MATCH(ROW(Table9[account]), ROW(Table9[account]))), ROWS($EB$1:GL93)))</f>
        <v>#NUM!</v>
      </c>
      <c r="GP95" s="13" t="e">
        <f t="array" ref="GP95">INDEX(Table9[subaccount], SMALL(IF(GP$2=Table9[account], MATCH(ROW(Table9[account]), ROW(Table9[account]))), ROWS($EB$1:GM93)))</f>
        <v>#NUM!</v>
      </c>
      <c r="GQ95" s="13" t="e">
        <f t="array" ref="GQ95">INDEX(Table9[subaccount], SMALL(IF(GQ$2=Table9[account], MATCH(ROW(Table9[account]), ROW(Table9[account]))), ROWS($EB$1:GN93)))</f>
        <v>#NUM!</v>
      </c>
      <c r="GR95" s="13" t="e">
        <f t="array" ref="GR95">INDEX(Table9[subaccount], SMALL(IF(GR$2=Table9[account], MATCH(ROW(Table9[account]), ROW(Table9[account]))), ROWS($EB$1:GO93)))</f>
        <v>#NUM!</v>
      </c>
      <c r="GY95" s="13"/>
      <c r="GZ95" s="13"/>
      <c r="HA95" s="13"/>
      <c r="HC95" s="13" t="s">
        <v>422</v>
      </c>
      <c r="HD95" s="13" t="s">
        <v>533</v>
      </c>
      <c r="HF95" s="13" t="e">
        <f t="array" ref="HF95">INDEX(Table12[SKU], SMALL(IF(HF$2=Table12[Brand], MATCH(ROW(Table12[Brand]), ROW(Table12[Brand]))), ROWS($HC$1:HC93)))</f>
        <v>#NUM!</v>
      </c>
      <c r="HG95" s="13" t="e">
        <f t="array" ref="HG95">INDEX(Table12[SKU], SMALL(IF(HG$2=Table12[Brand], MATCH(ROW(Table12[Brand]), ROW(Table12[Brand]))), ROWS($HC$1:HD93)))</f>
        <v>#NUM!</v>
      </c>
      <c r="HH95" s="13" t="e">
        <f t="array" ref="HH95">INDEX(Table12[SKU], SMALL(IF(HH$2=Table12[Brand], MATCH(ROW(Table12[Brand]), ROW(Table12[Brand]))), ROWS($HC$1:HE93)))</f>
        <v>#NUM!</v>
      </c>
      <c r="HI95" s="13" t="e">
        <f t="array" ref="HI95">INDEX(Table12[SKU], SMALL(IF(HI$2=Table12[Brand], MATCH(ROW(Table12[Brand]), ROW(Table12[Brand]))), ROWS($HC$1:HF93)))</f>
        <v>#NUM!</v>
      </c>
      <c r="HJ95" s="13" t="e">
        <f t="array" ref="HJ95">INDEX(Table12[SKU], SMALL(IF(HJ$2=Table12[Brand], MATCH(ROW(Table12[Brand]), ROW(Table12[Brand]))), ROWS($HC$1:HG93)))</f>
        <v>#NUM!</v>
      </c>
      <c r="HK95" s="13" t="e">
        <f t="array" ref="HK95">INDEX(Table12[SKU], SMALL(IF(HK$2=Table12[Brand], MATCH(ROW(Table12[Brand]), ROW(Table12[Brand]))), ROWS($HC$1:HH93)))</f>
        <v>#NUM!</v>
      </c>
      <c r="HL95" s="13" t="e">
        <f t="array" ref="HL95">INDEX(Table12[SKU], SMALL(IF(HL$2=Table12[Brand], MATCH(ROW(Table12[Brand]), ROW(Table12[Brand]))), ROWS($HC$1:HI93)))</f>
        <v>#NUM!</v>
      </c>
      <c r="HM95" s="13" t="e">
        <f t="array" ref="HM95">INDEX(Table12[SKU], SMALL(IF(HM$2=Table12[Brand], MATCH(ROW(Table12[Brand]), ROW(Table12[Brand]))), ROWS($HC$1:HJ93)))</f>
        <v>#NUM!</v>
      </c>
      <c r="HN95" s="13" t="e">
        <f t="array" ref="HN95">INDEX(Table12[SKU], SMALL(IF(HN$2=Table12[Brand], MATCH(ROW(Table12[Brand]), ROW(Table12[Brand]))), ROWS($HC$1:HK93)))</f>
        <v>#NUM!</v>
      </c>
      <c r="HO95" s="13" t="e">
        <f t="array" ref="HO95">INDEX(Table12[SKU], SMALL(IF(HO$2=Table12[Brand], MATCH(ROW(Table12[Brand]), ROW(Table12[Brand]))), ROWS($HC$1:HL93)))</f>
        <v>#NUM!</v>
      </c>
      <c r="HP95" s="13" t="e">
        <f t="array" ref="HP95">INDEX(Table12[SKU], SMALL(IF(HP$2=Table12[Brand], MATCH(ROW(Table12[Brand]), ROW(Table12[Brand]))), ROWS($HC$1:HM93)))</f>
        <v>#NUM!</v>
      </c>
      <c r="HQ95" s="13" t="e">
        <f t="array" ref="HQ95">INDEX(Table12[SKU], SMALL(IF(HQ$2=Table12[Brand], MATCH(ROW(Table12[Brand]), ROW(Table12[Brand]))), ROWS($HC$1:HN93)))</f>
        <v>#NUM!</v>
      </c>
      <c r="HR95" s="13" t="e">
        <f t="array" ref="HR95">INDEX(Table12[SKU], SMALL(IF(HR$2=Table12[Brand], MATCH(ROW(Table12[Brand]), ROW(Table12[Brand]))), ROWS($HC$1:HO93)))</f>
        <v>#NUM!</v>
      </c>
      <c r="HS95" s="13" t="e">
        <f t="array" ref="HS95">INDEX(Table12[SKU], SMALL(IF(HS$2=Table12[Brand], MATCH(ROW(Table12[Brand]), ROW(Table12[Brand]))), ROWS($HC$1:HP93)))</f>
        <v>#NUM!</v>
      </c>
      <c r="HT95" s="13" t="e">
        <f t="array" ref="HT95">INDEX(Table12[SKU], SMALL(IF(HT$2=Table12[Brand], MATCH(ROW(Table12[Brand]), ROW(Table12[Brand]))), ROWS($HC$1:HQ93)))</f>
        <v>#NUM!</v>
      </c>
      <c r="HU95" s="13" t="e">
        <f t="array" ref="HU95">INDEX(Table12[SKU], SMALL(IF(HU$2=Table12[Brand], MATCH(ROW(Table12[Brand]), ROW(Table12[Brand]))), ROWS($HC$1:HR93)))</f>
        <v>#NUM!</v>
      </c>
      <c r="HV95" s="13" t="e">
        <f t="array" ref="HV95">INDEX(Table12[SKU], SMALL(IF(HV$2=Table12[Brand], MATCH(ROW(Table12[Brand]), ROW(Table12[Brand]))), ROWS($HC$1:HS93)))</f>
        <v>#NUM!</v>
      </c>
      <c r="HW95" s="13" t="e">
        <f t="array" ref="HW95">INDEX(Table12[SKU], SMALL(IF(HW$2=Table12[Brand], MATCH(ROW(Table12[Brand]), ROW(Table12[Brand]))), ROWS($HC$1:HT93)))</f>
        <v>#NUM!</v>
      </c>
      <c r="HX95" s="13" t="e">
        <f t="array" ref="HX95">INDEX(Table12[SKU], SMALL(IF(HX$2=Table12[Brand], MATCH(ROW(Table12[Brand]), ROW(Table12[Brand]))), ROWS($HC$1:HU93)))</f>
        <v>#NUM!</v>
      </c>
      <c r="HY95" s="13" t="e">
        <f t="array" ref="HY95">INDEX(Table12[SKU], SMALL(IF(HY$2=Table12[Brand], MATCH(ROW(Table12[Brand]), ROW(Table12[Brand]))), ROWS($HC$1:HV93)))</f>
        <v>#NUM!</v>
      </c>
      <c r="HZ95" s="13" t="e">
        <f t="array" ref="HZ95">INDEX(Table12[SKU], SMALL(IF(HZ$2=Table12[Brand], MATCH(ROW(Table12[Brand]), ROW(Table12[Brand]))), ROWS($HC$1:HW93)))</f>
        <v>#NUM!</v>
      </c>
      <c r="IA95" s="13" t="e">
        <f t="array" ref="IA95">INDEX(Table12[SKU], SMALL(IF(IA$2=Table12[Brand], MATCH(ROW(Table12[Brand]), ROW(Table12[Brand]))), ROWS($HC$1:HX93)))</f>
        <v>#NUM!</v>
      </c>
      <c r="IB95" s="13" t="e">
        <f t="array" ref="IB95">INDEX(Table12[SKU], SMALL(IF(IB$2=Table12[Brand], MATCH(ROW(Table12[Brand]), ROW(Table12[Brand]))), ROWS($HC$1:HY93)))</f>
        <v>#NUM!</v>
      </c>
      <c r="IC95" s="13" t="e">
        <f t="array" ref="IC95">INDEX(Table12[SKU], SMALL(IF(IC$2=Table12[Brand], MATCH(ROW(Table12[Brand]), ROW(Table12[Brand]))), ROWS($HC$1:HZ93)))</f>
        <v>#NUM!</v>
      </c>
      <c r="ID95" s="13" t="e">
        <f t="array" ref="ID95">INDEX(Table12[SKU], SMALL(IF(ID$2=Table12[Brand], MATCH(ROW(Table12[Brand]), ROW(Table12[Brand]))), ROWS($HC$1:IA93)))</f>
        <v>#NUM!</v>
      </c>
      <c r="IE95" s="13" t="e">
        <f t="array" ref="IE95">INDEX(Table12[SKU], SMALL(IF(IE$2=Table12[Brand], MATCH(ROW(Table12[Brand]), ROW(Table12[Brand]))), ROWS($HC$1:IB93)))</f>
        <v>#NUM!</v>
      </c>
      <c r="IF95" s="13" t="e">
        <f t="array" ref="IF95">INDEX(Table12[SKU], SMALL(IF(IF$2=Table12[Brand], MATCH(ROW(Table12[Brand]), ROW(Table12[Brand]))), ROWS($HC$1:IC93)))</f>
        <v>#NUM!</v>
      </c>
      <c r="IG95" s="13" t="e">
        <f t="array" ref="IG95">INDEX(Table12[SKU], SMALL(IF(IG$2=Table12[Brand], MATCH(ROW(Table12[Brand]), ROW(Table12[Brand]))), ROWS($HC$1:ID93)))</f>
        <v>#NUM!</v>
      </c>
      <c r="IH95" s="13" t="e">
        <f t="array" ref="IH95">INDEX(Table12[SKU], SMALL(IF(IH$2=Table12[Brand], MATCH(ROW(Table12[Brand]), ROW(Table12[Brand]))), ROWS($HC$1:IE93)))</f>
        <v>#NUM!</v>
      </c>
      <c r="II95" s="13" t="e">
        <f t="array" ref="II95">INDEX(Table12[SKU], SMALL(IF(II$2=Table12[Brand], MATCH(ROW(Table12[Brand]), ROW(Table12[Brand]))), ROWS($HC$1:IF93)))</f>
        <v>#NUM!</v>
      </c>
      <c r="IJ95" s="13" t="e">
        <f t="array" ref="IJ95">INDEX(Table12[SKU], SMALL(IF(IJ$2=Table12[Brand], MATCH(ROW(Table12[Brand]), ROW(Table12[Brand]))), ROWS($HC$1:IG93)))</f>
        <v>#NUM!</v>
      </c>
      <c r="IL95" t="s">
        <v>422</v>
      </c>
      <c r="IM95" t="s">
        <v>533</v>
      </c>
      <c r="IN95" s="13">
        <f t="shared" si="1"/>
        <v>0</v>
      </c>
    </row>
    <row r="96" spans="33:248">
      <c r="AG96" s="2" t="s">
        <v>126</v>
      </c>
      <c r="AH96" s="3" t="s">
        <v>594</v>
      </c>
      <c r="AJ96" s="13" t="e" cm="1">
        <f t="array" ref="AJ96">INDEX(Table4[activity], SMALL(IF(AJ$2=Table4[subcategory], MATCH(ROW(Table4[subcategory]), ROW(Table4[subcategory]))), ROWS($AG$1:AG94)))</f>
        <v>#NUM!</v>
      </c>
      <c r="AK96" s="13" t="e" cm="1">
        <f t="array" ref="AK96">INDEX(Table4[activity], SMALL(IF(AK$2=Table4[subcategory], MATCH(ROW(Table4[subcategory]), ROW(Table4[subcategory]))), ROWS($AG$1:AH94)))</f>
        <v>#NUM!</v>
      </c>
      <c r="AL96" s="13" t="e" cm="1">
        <f t="array" ref="AL96">INDEX(Table4[activity], SMALL(IF(AL$2=Table4[subcategory], MATCH(ROW(Table4[subcategory]), ROW(Table4[subcategory]))), ROWS($AG$1:AI94)))</f>
        <v>#NUM!</v>
      </c>
      <c r="AM96" s="13" t="e" cm="1">
        <f t="array" ref="AM96">INDEX(Table4[activity], SMALL(IF(AM$2=Table4[subcategory], MATCH(ROW(Table4[subcategory]), ROW(Table4[subcategory]))), ROWS($AG$1:AJ94)))</f>
        <v>#NUM!</v>
      </c>
      <c r="AN96" s="13" t="e" cm="1">
        <f t="array" ref="AN96">INDEX(Table4[activity], SMALL(IF(AN$2=Table4[subcategory], MATCH(ROW(Table4[subcategory]), ROW(Table4[subcategory]))), ROWS($AG$1:AK94)))</f>
        <v>#NUM!</v>
      </c>
      <c r="AO96" s="13" t="e" cm="1">
        <f t="array" ref="AO96">INDEX(Table4[activity], SMALL(IF(AO$2=Table4[subcategory], MATCH(ROW(Table4[subcategory]), ROW(Table4[subcategory]))), ROWS($AG$1:AL94)))</f>
        <v>#NUM!</v>
      </c>
      <c r="AP96" s="13" t="e" cm="1">
        <f t="array" ref="AP96">INDEX(Table4[activity], SMALL(IF(AP$2=Table4[subcategory], MATCH(ROW(Table4[subcategory]), ROW(Table4[subcategory]))), ROWS($AG$1:AM94)))</f>
        <v>#NUM!</v>
      </c>
      <c r="AQ96" s="13" t="e" cm="1">
        <f t="array" ref="AQ96">INDEX(Table4[activity], SMALL(IF(AQ$2=Table4[subcategory], MATCH(ROW(Table4[subcategory]), ROW(Table4[subcategory]))), ROWS($AG$1:AN94)))</f>
        <v>#NUM!</v>
      </c>
      <c r="AR96" s="13" t="e" cm="1">
        <f t="array" ref="AR96">INDEX(Table4[activity], SMALL(IF(AR$2=Table4[subcategory], MATCH(ROW(Table4[subcategory]), ROW(Table4[subcategory]))), ROWS($AG$1:AO94)))</f>
        <v>#NUM!</v>
      </c>
      <c r="AS96" s="13" t="e" cm="1">
        <f t="array" ref="AS96">INDEX(Table4[activity], SMALL(IF(AS$2=Table4[subcategory], MATCH(ROW(Table4[subcategory]), ROW(Table4[subcategory]))), ROWS($AG$1:AP94)))</f>
        <v>#NUM!</v>
      </c>
      <c r="AT96" s="13" t="e" cm="1">
        <f t="array" ref="AT96">INDEX(Table4[activity], SMALL(IF(AT$2=Table4[subcategory], MATCH(ROW(Table4[subcategory]), ROW(Table4[subcategory]))), ROWS($AG$1:AQ94)))</f>
        <v>#NUM!</v>
      </c>
      <c r="AU96" s="13" t="e" cm="1">
        <f t="array" ref="AU96">INDEX(Table4[activity], SMALL(IF(AU$2=Table4[subcategory], MATCH(ROW(Table4[subcategory]), ROW(Table4[subcategory]))), ROWS($AG$1:AR94)))</f>
        <v>#NUM!</v>
      </c>
      <c r="AV96" s="13" t="e" cm="1">
        <f t="array" ref="AV96">INDEX(Table4[activity], SMALL(IF(AV$2=Table4[subcategory], MATCH(ROW(Table4[subcategory]), ROW(Table4[subcategory]))), ROWS($AG$1:AS94)))</f>
        <v>#NUM!</v>
      </c>
      <c r="AW96" s="13" t="e" cm="1">
        <f t="array" ref="AW96">INDEX(Table4[activity], SMALL(IF(AW$2=Table4[subcategory], MATCH(ROW(Table4[subcategory]), ROW(Table4[subcategory]))), ROWS($AG$1:AT94)))</f>
        <v>#NUM!</v>
      </c>
      <c r="AX96" s="13" t="e" cm="1">
        <f t="array" ref="AX96">INDEX(Table4[activity], SMALL(IF(AX$2=Table4[subcategory], MATCH(ROW(Table4[subcategory]), ROW(Table4[subcategory]))), ROWS($AG$1:AU94)))</f>
        <v>#NUM!</v>
      </c>
      <c r="AY96" s="13" t="e" cm="1">
        <f t="array" ref="AY96">INDEX(Table4[activity], SMALL(IF(AY$2=Table4[subcategory], MATCH(ROW(Table4[subcategory]), ROW(Table4[subcategory]))), ROWS($AG$1:AV94)))</f>
        <v>#NUM!</v>
      </c>
      <c r="AZ96" s="13" t="e" cm="1">
        <f t="array" ref="AZ96">INDEX(Table4[activity], SMALL(IF(AZ$2=Table4[subcategory], MATCH(ROW(Table4[subcategory]), ROW(Table4[subcategory]))), ROWS($AG$1:AW94)))</f>
        <v>#NUM!</v>
      </c>
      <c r="BA96" s="13" t="e" cm="1">
        <f t="array" ref="BA96">INDEX(Table4[activity], SMALL(IF(BA$2=Table4[subcategory], MATCH(ROW(Table4[subcategory]), ROW(Table4[subcategory]))), ROWS($AG$1:AX94)))</f>
        <v>#NUM!</v>
      </c>
      <c r="BB96" s="13" t="e" cm="1">
        <f t="array" ref="BB96">INDEX(Table4[activity], SMALL(IF(BB$2=Table4[subcategory], MATCH(ROW(Table4[subcategory]), ROW(Table4[subcategory]))), ROWS($AG$1:AY94)))</f>
        <v>#NUM!</v>
      </c>
      <c r="BD96" s="13" t="s">
        <v>97</v>
      </c>
      <c r="BE96" s="13" t="s">
        <v>102</v>
      </c>
      <c r="BG96" s="13" t="e">
        <f t="array" ref="BG96">INDEX(Table5[subactivity], SMALL(IF(BG$2=Table5[activity], MATCH(ROW(Table5[activity]), ROW(Table5[activity]))), ROWS($BD$1:BD94)))</f>
        <v>#NUM!</v>
      </c>
      <c r="BH96" s="13" t="e">
        <f t="array" ref="BH96">INDEX(Table5[subactivity], SMALL(IF(BH$2=Table5[activity], MATCH(ROW(Table5[activity]), ROW(Table5[activity]))), ROWS($BD$1:BE94)))</f>
        <v>#NUM!</v>
      </c>
      <c r="BI96" s="13" t="e">
        <f t="array" ref="BI96">INDEX(Table5[subactivity], SMALL(IF(BI$2=Table5[activity], MATCH(ROW(Table5[activity]), ROW(Table5[activity]))), ROWS($BD$1:BF94)))</f>
        <v>#NUM!</v>
      </c>
      <c r="BJ96" s="13" t="e">
        <f t="array" ref="BJ96">INDEX(Table5[subactivity], SMALL(IF(BJ$2=Table5[activity], MATCH(ROW(Table5[activity]), ROW(Table5[activity]))), ROWS($BD$1:BG94)))</f>
        <v>#NUM!</v>
      </c>
      <c r="BK96" s="13" t="e">
        <f t="array" ref="BK96">INDEX(Table5[subactivity], SMALL(IF(BK$2=Table5[activity], MATCH(ROW(Table5[activity]), ROW(Table5[activity]))), ROWS($BD$1:BH94)))</f>
        <v>#NUM!</v>
      </c>
      <c r="BL96" s="13" t="e">
        <f t="array" ref="BL96">INDEX(Table5[subactivity], SMALL(IF(BL$2=Table5[activity], MATCH(ROW(Table5[activity]), ROW(Table5[activity]))), ROWS($BD$1:BI94)))</f>
        <v>#NUM!</v>
      </c>
      <c r="BM96" s="13" t="e">
        <f t="array" ref="BM96">INDEX(Table5[subactivity], SMALL(IF(BM$2=Table5[activity], MATCH(ROW(Table5[activity]), ROW(Table5[activity]))), ROWS($BD$1:BJ94)))</f>
        <v>#NUM!</v>
      </c>
      <c r="BN96" s="13" t="e">
        <f t="array" ref="BN96">INDEX(Table5[subactivity], SMALL(IF(BN$2=Table5[activity], MATCH(ROW(Table5[activity]), ROW(Table5[activity]))), ROWS($BD$1:BK94)))</f>
        <v>#NUM!</v>
      </c>
      <c r="BO96" s="13" t="e">
        <f t="array" ref="BO96">INDEX(Table5[subactivity], SMALL(IF(BO$2=Table5[activity], MATCH(ROW(Table5[activity]), ROW(Table5[activity]))), ROWS($BD$1:BL94)))</f>
        <v>#NUM!</v>
      </c>
      <c r="BP96" s="13" t="e">
        <f t="array" ref="BP96">INDEX(Table5[subactivity], SMALL(IF(BP$2=Table5[activity], MATCH(ROW(Table5[activity]), ROW(Table5[activity]))), ROWS($BD$1:BM94)))</f>
        <v>#NUM!</v>
      </c>
      <c r="BQ96" s="13" t="e">
        <f t="array" ref="BQ96">INDEX(Table5[subactivity], SMALL(IF(BQ$2=Table5[activity], MATCH(ROW(Table5[activity]), ROW(Table5[activity]))), ROWS($BD$1:BN94)))</f>
        <v>#NUM!</v>
      </c>
      <c r="BR96" s="13" t="e">
        <f t="array" ref="BR96">INDEX(Table5[subactivity], SMALL(IF(BR$2=Table5[activity], MATCH(ROW(Table5[activity]), ROW(Table5[activity]))), ROWS($BD$1:BO94)))</f>
        <v>#NUM!</v>
      </c>
      <c r="BS96" s="13" t="e">
        <f t="array" ref="BS96">INDEX(Table5[subactivity], SMALL(IF(BS$2=Table5[activity], MATCH(ROW(Table5[activity]), ROW(Table5[activity]))), ROWS($BD$1:BP94)))</f>
        <v>#NUM!</v>
      </c>
      <c r="BT96" s="13" t="e">
        <f t="array" ref="BT96">INDEX(Table5[subactivity], SMALL(IF(BT$2=Table5[activity], MATCH(ROW(Table5[activity]), ROW(Table5[activity]))), ROWS($BD$1:BQ94)))</f>
        <v>#NUM!</v>
      </c>
      <c r="BU96" s="13" t="e">
        <f t="array" ref="BU96">INDEX(Table5[subactivity], SMALL(IF(BU$2=Table5[activity], MATCH(ROW(Table5[activity]), ROW(Table5[activity]))), ROWS($BD$1:BR94)))</f>
        <v>#NUM!</v>
      </c>
      <c r="BV96" s="13" t="e">
        <f t="array" ref="BV96">INDEX(Table5[subactivity], SMALL(IF(BV$2=Table5[activity], MATCH(ROW(Table5[activity]), ROW(Table5[activity]))), ROWS($BD$1:BS94)))</f>
        <v>#NUM!</v>
      </c>
      <c r="BW96" s="13" t="e">
        <f t="array" ref="BW96">INDEX(Table5[subactivity], SMALL(IF(BW$2=Table5[activity], MATCH(ROW(Table5[activity]), ROW(Table5[activity]))), ROWS($BD$1:BT94)))</f>
        <v>#NUM!</v>
      </c>
      <c r="BX96" s="13" t="e">
        <f t="array" ref="BX96">INDEX(Table5[subactivity], SMALL(IF(BX$2=Table5[activity], MATCH(ROW(Table5[activity]), ROW(Table5[activity]))), ROWS($BD$1:BU94)))</f>
        <v>#NUM!</v>
      </c>
      <c r="BY96" s="13" t="e">
        <f t="array" ref="BY96">INDEX(Table5[subactivity], SMALL(IF(BY$2=Table5[activity], MATCH(ROW(Table5[activity]), ROW(Table5[activity]))), ROWS($BD$1:BV94)))</f>
        <v>#NUM!</v>
      </c>
      <c r="BZ96" s="13" t="e">
        <f t="array" ref="BZ96">INDEX(Table5[subactivity], SMALL(IF(BZ$2=Table5[activity], MATCH(ROW(Table5[activity]), ROW(Table5[activity]))), ROWS($BD$1:BW94)))</f>
        <v>#NUM!</v>
      </c>
      <c r="CA96" s="13" t="e">
        <f t="array" ref="CA96">INDEX(Table5[subactivity], SMALL(IF(CA$2=Table5[activity], MATCH(ROW(Table5[activity]), ROW(Table5[activity]))), ROWS($BD$1:BX94)))</f>
        <v>#NUM!</v>
      </c>
      <c r="CB96" s="13" t="e">
        <f t="array" ref="CB96">INDEX(Table5[subactivity], SMALL(IF(CB$2=Table5[activity], MATCH(ROW(Table5[activity]), ROW(Table5[activity]))), ROWS($BD$1:BY94)))</f>
        <v>#NUM!</v>
      </c>
      <c r="CC96" s="13" t="e">
        <f t="array" ref="CC96">INDEX(Table5[subactivity], SMALL(IF(CC$2=Table5[activity], MATCH(ROW(Table5[activity]), ROW(Table5[activity]))), ROWS($BD$1:BZ94)))</f>
        <v>#NUM!</v>
      </c>
      <c r="CD96" s="13" t="e">
        <f t="array" ref="CD96">INDEX(Table5[subactivity], SMALL(IF(CD$2=Table5[activity], MATCH(ROW(Table5[activity]), ROW(Table5[activity]))), ROWS($BD$1:CA94)))</f>
        <v>#NUM!</v>
      </c>
      <c r="CE96" s="13" t="e">
        <f t="array" ref="CE96">INDEX(Table5[subactivity], SMALL(IF(CE$2=Table5[activity], MATCH(ROW(Table5[activity]), ROW(Table5[activity]))), ROWS($BD$1:CB94)))</f>
        <v>#NUM!</v>
      </c>
      <c r="CF96" s="13" t="e">
        <f t="array" ref="CF96">INDEX(Table5[subactivity], SMALL(IF(CF$2=Table5[activity], MATCH(ROW(Table5[activity]), ROW(Table5[activity]))), ROWS($BD$1:CC94)))</f>
        <v>#NUM!</v>
      </c>
      <c r="CG96" s="13" t="e">
        <f t="array" ref="CG96">INDEX(Table5[subactivity], SMALL(IF(CG$2=Table5[activity], MATCH(ROW(Table5[activity]), ROW(Table5[activity]))), ROWS($BD$1:CD94)))</f>
        <v>#NUM!</v>
      </c>
      <c r="CH96" s="13" t="e">
        <f t="array" ref="CH96">INDEX(Table5[subactivity], SMALL(IF(CH$2=Table5[activity], MATCH(ROW(Table5[activity]), ROW(Table5[activity]))), ROWS($BD$1:CE94)))</f>
        <v>#NUM!</v>
      </c>
      <c r="CI96" s="13" t="e">
        <f t="array" ref="CI96">INDEX(Table5[subactivity], SMALL(IF(CI$2=Table5[activity], MATCH(ROW(Table5[activity]), ROW(Table5[activity]))), ROWS($BD$1:CF94)))</f>
        <v>#NUM!</v>
      </c>
      <c r="CJ96" s="13" t="e">
        <f t="array" ref="CJ96">INDEX(Table5[subactivity], SMALL(IF(CJ$2=Table5[activity], MATCH(ROW(Table5[activity]), ROW(Table5[activity]))), ROWS($BD$1:CG94)))</f>
        <v>#NUM!</v>
      </c>
      <c r="CK96" s="13" t="e">
        <f t="array" ref="CK96">INDEX(Table5[subactivity], SMALL(IF(CK$2=Table5[activity], MATCH(ROW(Table5[activity]), ROW(Table5[activity]))), ROWS($BD$1:CH94)))</f>
        <v>#NUM!</v>
      </c>
      <c r="CL96" s="13" t="e">
        <f t="array" ref="CL96">INDEX(Table5[subactivity], SMALL(IF(CL$2=Table5[activity], MATCH(ROW(Table5[activity]), ROW(Table5[activity]))), ROWS($BD$1:CI94)))</f>
        <v>#NUM!</v>
      </c>
      <c r="CM96" s="13" t="e">
        <f t="array" ref="CM96">INDEX(Table5[subactivity], SMALL(IF(CM$2=Table5[activity], MATCH(ROW(Table5[activity]), ROW(Table5[activity]))), ROWS($BD$1:CJ94)))</f>
        <v>#NUM!</v>
      </c>
      <c r="CN96" s="13" t="e">
        <f t="array" ref="CN96">INDEX(Table5[subactivity], SMALL(IF(CN$2=Table5[activity], MATCH(ROW(Table5[activity]), ROW(Table5[activity]))), ROWS($BD$1:CK94)))</f>
        <v>#NUM!</v>
      </c>
      <c r="CO96" s="13" t="e">
        <f t="array" ref="CO96">INDEX(Table5[subactivity], SMALL(IF(CO$2=Table5[activity], MATCH(ROW(Table5[activity]), ROW(Table5[activity]))), ROWS($BD$1:CL94)))</f>
        <v>#NUM!</v>
      </c>
      <c r="CP96" s="13" t="e">
        <f t="array" ref="CP96">INDEX(Table5[subactivity], SMALL(IF(CP$2=Table5[activity], MATCH(ROW(Table5[activity]), ROW(Table5[activity]))), ROWS($BD$1:CM94)))</f>
        <v>#NUM!</v>
      </c>
      <c r="EB96" s="13" t="s">
        <v>189</v>
      </c>
      <c r="EC96" s="13" t="s">
        <v>189</v>
      </c>
      <c r="EE96" s="13" t="e">
        <f t="array" ref="EE96">INDEX(Table9[subaccount], SMALL(IF(EE$2=Table9[account], MATCH(ROW(Table9[account]), ROW(Table9[account]))), ROWS($EB$1:EB94)))</f>
        <v>#NUM!</v>
      </c>
      <c r="EF96" s="13" t="e">
        <f t="array" ref="EF96">INDEX(Table9[subaccount], SMALL(IF(EF$2=Table9[account], MATCH(ROW(Table9[account]), ROW(Table9[account]))), ROWS($EB$1:EC94)))</f>
        <v>#NUM!</v>
      </c>
      <c r="EG96" s="13" t="e">
        <f t="array" ref="EG96">INDEX(Table9[subaccount], SMALL(IF(EG$2=Table9[account], MATCH(ROW(Table9[account]), ROW(Table9[account]))), ROWS($EB$1:ED94)))</f>
        <v>#NUM!</v>
      </c>
      <c r="EH96" s="13" t="e">
        <f t="array" ref="EH96">INDEX(Table9[subaccount], SMALL(IF(EH$2=Table9[account], MATCH(ROW(Table9[account]), ROW(Table9[account]))), ROWS($EB$1:EE94)))</f>
        <v>#NUM!</v>
      </c>
      <c r="EI96" s="13" t="e">
        <f t="array" ref="EI96">INDEX(Table9[subaccount], SMALL(IF(EI$2=Table9[account], MATCH(ROW(Table9[account]), ROW(Table9[account]))), ROWS($EB$1:EF94)))</f>
        <v>#NUM!</v>
      </c>
      <c r="EJ96" s="13" t="e">
        <f t="array" ref="EJ96">INDEX(Table9[subaccount], SMALL(IF(EJ$2=Table9[account], MATCH(ROW(Table9[account]), ROW(Table9[account]))), ROWS($EB$1:EG94)))</f>
        <v>#NUM!</v>
      </c>
      <c r="EK96" s="13" t="e">
        <f t="array" ref="EK96">INDEX(Table9[subaccount], SMALL(IF(EK$2=Table9[account], MATCH(ROW(Table9[account]), ROW(Table9[account]))), ROWS($EB$1:EH94)))</f>
        <v>#NUM!</v>
      </c>
      <c r="EL96" s="13" t="e">
        <f t="array" ref="EL96">INDEX(Table9[subaccount], SMALL(IF(EL$2=Table9[account], MATCH(ROW(Table9[account]), ROW(Table9[account]))), ROWS($EB$1:EI94)))</f>
        <v>#NUM!</v>
      </c>
      <c r="EM96" s="13" t="e">
        <f t="array" ref="EM96">INDEX(Table9[subaccount], SMALL(IF(EM$2=Table9[account], MATCH(ROW(Table9[account]), ROW(Table9[account]))), ROWS($EB$1:EJ94)))</f>
        <v>#NUM!</v>
      </c>
      <c r="EN96" s="13" t="e">
        <f t="array" ref="EN96">INDEX(Table9[subaccount], SMALL(IF(EN$2=Table9[account], MATCH(ROW(Table9[account]), ROW(Table9[account]))), ROWS($EB$1:EK94)))</f>
        <v>#NUM!</v>
      </c>
      <c r="EO96" s="13" t="e">
        <f t="array" ref="EO96">INDEX(Table9[subaccount], SMALL(IF(EO$2=Table9[account], MATCH(ROW(Table9[account]), ROW(Table9[account]))), ROWS($EB$1:EL94)))</f>
        <v>#NUM!</v>
      </c>
      <c r="EP96" s="13" t="e">
        <f t="array" ref="EP96">INDEX(Table9[subaccount], SMALL(IF(EP$2=Table9[account], MATCH(ROW(Table9[account]), ROW(Table9[account]))), ROWS($EB$1:EM94)))</f>
        <v>#NUM!</v>
      </c>
      <c r="EQ96" s="13" t="e">
        <f t="array" ref="EQ96">INDEX(Table9[subaccount], SMALL(IF(EQ$2=Table9[account], MATCH(ROW(Table9[account]), ROW(Table9[account]))), ROWS($EB$1:EN94)))</f>
        <v>#NUM!</v>
      </c>
      <c r="ER96" s="13" t="e">
        <f t="array" ref="ER96">INDEX(Table9[subaccount], SMALL(IF(ER$2=Table9[account], MATCH(ROW(Table9[account]), ROW(Table9[account]))), ROWS($EB$1:EO94)))</f>
        <v>#NUM!</v>
      </c>
      <c r="ES96" s="13" t="e">
        <f t="array" ref="ES96">INDEX(Table9[subaccount], SMALL(IF(ES$2=Table9[account], MATCH(ROW(Table9[account]), ROW(Table9[account]))), ROWS($EB$1:EP94)))</f>
        <v>#NUM!</v>
      </c>
      <c r="ET96" s="13" t="e">
        <f t="array" ref="ET96">INDEX(Table9[subaccount], SMALL(IF(ET$2=Table9[account], MATCH(ROW(Table9[account]), ROW(Table9[account]))), ROWS($EB$1:EQ94)))</f>
        <v>#NUM!</v>
      </c>
      <c r="EU96" s="13" t="e">
        <f t="array" ref="EU96">INDEX(Table9[subaccount], SMALL(IF(EU$2=Table9[account], MATCH(ROW(Table9[account]), ROW(Table9[account]))), ROWS($EB$1:ER94)))</f>
        <v>#NUM!</v>
      </c>
      <c r="EV96" s="13" t="e">
        <f t="array" ref="EV96">INDEX(Table9[subaccount], SMALL(IF(EV$2=Table9[account], MATCH(ROW(Table9[account]), ROW(Table9[account]))), ROWS($EB$1:ES94)))</f>
        <v>#NUM!</v>
      </c>
      <c r="EW96" s="13" t="e">
        <f t="array" ref="EW96">INDEX(Table9[subaccount], SMALL(IF(EW$2=Table9[account], MATCH(ROW(Table9[account]), ROW(Table9[account]))), ROWS($EB$1:ET94)))</f>
        <v>#NUM!</v>
      </c>
      <c r="EX96" s="13" t="e">
        <f t="array" ref="EX96">INDEX(Table9[subaccount], SMALL(IF(EX$2=Table9[account], MATCH(ROW(Table9[account]), ROW(Table9[account]))), ROWS($EB$1:EU94)))</f>
        <v>#NUM!</v>
      </c>
      <c r="EY96" s="13" t="e">
        <f t="array" ref="EY96">INDEX(Table9[subaccount], SMALL(IF(EY$2=Table9[account], MATCH(ROW(Table9[account]), ROW(Table9[account]))), ROWS($EB$1:EV94)))</f>
        <v>#NUM!</v>
      </c>
      <c r="EZ96" s="13" t="e">
        <f t="array" ref="EZ96">INDEX(Table9[subaccount], SMALL(IF(EZ$2=Table9[account], MATCH(ROW(Table9[account]), ROW(Table9[account]))), ROWS($EB$1:EW94)))</f>
        <v>#NUM!</v>
      </c>
      <c r="FA96" s="13" t="e">
        <f t="array" ref="FA96">INDEX(Table9[subaccount], SMALL(IF(FA$2=Table9[account], MATCH(ROW(Table9[account]), ROW(Table9[account]))), ROWS($EB$1:EX94)))</f>
        <v>#NUM!</v>
      </c>
      <c r="FB96" s="13" t="e">
        <f t="array" ref="FB96">INDEX(Table9[subaccount], SMALL(IF(FB$2=Table9[account], MATCH(ROW(Table9[account]), ROW(Table9[account]))), ROWS($EB$1:EY94)))</f>
        <v>#NUM!</v>
      </c>
      <c r="FC96" s="13" t="e">
        <f t="array" ref="FC96">INDEX(Table9[subaccount], SMALL(IF(FC$2=Table9[account], MATCH(ROW(Table9[account]), ROW(Table9[account]))), ROWS($EB$1:EZ94)))</f>
        <v>#NUM!</v>
      </c>
      <c r="FD96" s="13" t="e">
        <f t="array" ref="FD96">INDEX(Table9[subaccount], SMALL(IF(FD$2=Table9[account], MATCH(ROW(Table9[account]), ROW(Table9[account]))), ROWS($EB$1:FA94)))</f>
        <v>#NUM!</v>
      </c>
      <c r="FE96" s="13" t="e">
        <f t="array" ref="FE96">INDEX(Table9[subaccount], SMALL(IF(FE$2=Table9[account], MATCH(ROW(Table9[account]), ROW(Table9[account]))), ROWS($EB$1:FB94)))</f>
        <v>#NUM!</v>
      </c>
      <c r="FF96" s="13" t="e">
        <f t="array" ref="FF96">INDEX(Table9[subaccount], SMALL(IF(FF$2=Table9[account], MATCH(ROW(Table9[account]), ROW(Table9[account]))), ROWS($EB$1:FC94)))</f>
        <v>#NUM!</v>
      </c>
      <c r="FG96" s="13" t="e">
        <f t="array" ref="FG96">INDEX(Table9[subaccount], SMALL(IF(FG$2=Table9[account], MATCH(ROW(Table9[account]), ROW(Table9[account]))), ROWS($EB$1:FD94)))</f>
        <v>#NUM!</v>
      </c>
      <c r="FH96" s="13" t="e">
        <f t="array" ref="FH96">INDEX(Table9[subaccount], SMALL(IF(FH$2=Table9[account], MATCH(ROW(Table9[account]), ROW(Table9[account]))), ROWS($EB$1:FE94)))</f>
        <v>#NUM!</v>
      </c>
      <c r="FI96" s="13" t="e">
        <f t="array" ref="FI96">INDEX(Table9[subaccount], SMALL(IF(FI$2=Table9[account], MATCH(ROW(Table9[account]), ROW(Table9[account]))), ROWS($EB$1:FF94)))</f>
        <v>#NUM!</v>
      </c>
      <c r="FJ96" s="13" t="e">
        <f t="array" ref="FJ96">INDEX(Table9[subaccount], SMALL(IF(FJ$2=Table9[account], MATCH(ROW(Table9[account]), ROW(Table9[account]))), ROWS($EB$1:FG94)))</f>
        <v>#NUM!</v>
      </c>
      <c r="FK96" s="13" t="e">
        <f t="array" ref="FK96">INDEX(Table9[subaccount], SMALL(IF(FK$2=Table9[account], MATCH(ROW(Table9[account]), ROW(Table9[account]))), ROWS($EB$1:FH94)))</f>
        <v>#NUM!</v>
      </c>
      <c r="FL96" s="13" t="e">
        <f t="array" ref="FL96">INDEX(Table9[subaccount], SMALL(IF(FL$2=Table9[account], MATCH(ROW(Table9[account]), ROW(Table9[account]))), ROWS($EB$1:FI94)))</f>
        <v>#NUM!</v>
      </c>
      <c r="FM96" s="13" t="e">
        <f t="array" ref="FM96">INDEX(Table9[subaccount], SMALL(IF(FM$2=Table9[account], MATCH(ROW(Table9[account]), ROW(Table9[account]))), ROWS($EB$1:FJ94)))</f>
        <v>#NUM!</v>
      </c>
      <c r="FN96" s="13" t="e">
        <f t="array" ref="FN96">INDEX(Table9[subaccount], SMALL(IF(FN$2=Table9[account], MATCH(ROW(Table9[account]), ROW(Table9[account]))), ROWS($EB$1:FK94)))</f>
        <v>#NUM!</v>
      </c>
      <c r="FO96" s="13" t="e">
        <f t="array" ref="FO96">INDEX(Table9[subaccount], SMALL(IF(FO$2=Table9[account], MATCH(ROW(Table9[account]), ROW(Table9[account]))), ROWS($EB$1:FL94)))</f>
        <v>#NUM!</v>
      </c>
      <c r="FP96" s="13" t="e">
        <f t="array" ref="FP96">INDEX(Table9[subaccount], SMALL(IF(FP$2=Table9[account], MATCH(ROW(Table9[account]), ROW(Table9[account]))), ROWS($EB$1:FM94)))</f>
        <v>#NUM!</v>
      </c>
      <c r="FQ96" s="13" t="e">
        <f t="array" ref="FQ96">INDEX(Table9[subaccount], SMALL(IF(FQ$2=Table9[account], MATCH(ROW(Table9[account]), ROW(Table9[account]))), ROWS($EB$1:FN94)))</f>
        <v>#NUM!</v>
      </c>
      <c r="FR96" s="13" t="e">
        <f t="array" ref="FR96">INDEX(Table9[subaccount], SMALL(IF(FR$2=Table9[account], MATCH(ROW(Table9[account]), ROW(Table9[account]))), ROWS($EB$1:FO94)))</f>
        <v>#NUM!</v>
      </c>
      <c r="FS96" s="13" t="e">
        <f t="array" ref="FS96">INDEX(Table9[subaccount], SMALL(IF(FS$2=Table9[account], MATCH(ROW(Table9[account]), ROW(Table9[account]))), ROWS($EB$1:FP94)))</f>
        <v>#NUM!</v>
      </c>
      <c r="FT96" s="13" t="e">
        <f t="array" ref="FT96">INDEX(Table9[subaccount], SMALL(IF(FT$2=Table9[account], MATCH(ROW(Table9[account]), ROW(Table9[account]))), ROWS($EB$1:FQ94)))</f>
        <v>#NUM!</v>
      </c>
      <c r="FU96" s="13" t="e">
        <f t="array" ref="FU96">INDEX(Table9[subaccount], SMALL(IF(FU$2=Table9[account], MATCH(ROW(Table9[account]), ROW(Table9[account]))), ROWS($EB$1:FR94)))</f>
        <v>#NUM!</v>
      </c>
      <c r="FV96" s="13" t="e">
        <f t="array" ref="FV96">INDEX(Table9[subaccount], SMALL(IF(FV$2=Table9[account], MATCH(ROW(Table9[account]), ROW(Table9[account]))), ROWS($EB$1:FS94)))</f>
        <v>#NUM!</v>
      </c>
      <c r="FW96" s="13" t="e">
        <f t="array" ref="FW96">INDEX(Table9[subaccount], SMALL(IF(FW$2=Table9[account], MATCH(ROW(Table9[account]), ROW(Table9[account]))), ROWS($EB$1:FT94)))</f>
        <v>#NUM!</v>
      </c>
      <c r="FX96" s="13" t="e">
        <f t="array" ref="FX96">INDEX(Table9[subaccount], SMALL(IF(FX$2=Table9[account], MATCH(ROW(Table9[account]), ROW(Table9[account]))), ROWS($EB$1:FU94)))</f>
        <v>#NUM!</v>
      </c>
      <c r="FY96" s="13" t="e">
        <f t="array" ref="FY96">INDEX(Table9[subaccount], SMALL(IF(FY$2=Table9[account], MATCH(ROW(Table9[account]), ROW(Table9[account]))), ROWS($EB$1:FV94)))</f>
        <v>#NUM!</v>
      </c>
      <c r="FZ96" s="13" t="e">
        <f t="array" ref="FZ96">INDEX(Table9[subaccount], SMALL(IF(FZ$2=Table9[account], MATCH(ROW(Table9[account]), ROW(Table9[account]))), ROWS($EB$1:FW94)))</f>
        <v>#NUM!</v>
      </c>
      <c r="GA96" s="13" t="e">
        <f t="array" ref="GA96">INDEX(Table9[subaccount], SMALL(IF(GA$2=Table9[account], MATCH(ROW(Table9[account]), ROW(Table9[account]))), ROWS($EB$1:FX94)))</f>
        <v>#NUM!</v>
      </c>
      <c r="GB96" s="13" t="e">
        <f t="array" ref="GB96">INDEX(Table9[subaccount], SMALL(IF(GB$2=Table9[account], MATCH(ROW(Table9[account]), ROW(Table9[account]))), ROWS($EB$1:FY94)))</f>
        <v>#NUM!</v>
      </c>
      <c r="GC96" s="13" t="e">
        <f t="array" ref="GC96">INDEX(Table9[subaccount], SMALL(IF(GC$2=Table9[account], MATCH(ROW(Table9[account]), ROW(Table9[account]))), ROWS($EB$1:FZ94)))</f>
        <v>#NUM!</v>
      </c>
      <c r="GD96" s="13" t="e">
        <f t="array" ref="GD96">INDEX(Table9[subaccount], SMALL(IF(GD$2=Table9[account], MATCH(ROW(Table9[account]), ROW(Table9[account]))), ROWS($EB$1:GA94)))</f>
        <v>#NUM!</v>
      </c>
      <c r="GE96" s="13" t="e">
        <f t="array" ref="GE96">INDEX(Table9[subaccount], SMALL(IF(GE$2=Table9[account], MATCH(ROW(Table9[account]), ROW(Table9[account]))), ROWS($EB$1:GB94)))</f>
        <v>#NUM!</v>
      </c>
      <c r="GF96" s="13" t="e">
        <f t="array" ref="GF96">INDEX(Table9[subaccount], SMALL(IF(GF$2=Table9[account], MATCH(ROW(Table9[account]), ROW(Table9[account]))), ROWS($EB$1:GC94)))</f>
        <v>#NUM!</v>
      </c>
      <c r="GG96" s="13" t="e">
        <f t="array" ref="GG96">INDEX(Table9[subaccount], SMALL(IF(GG$2=Table9[account], MATCH(ROW(Table9[account]), ROW(Table9[account]))), ROWS($EB$1:GD94)))</f>
        <v>#NUM!</v>
      </c>
      <c r="GH96" s="13" t="e">
        <f t="array" ref="GH96">INDEX(Table9[subaccount], SMALL(IF(GH$2=Table9[account], MATCH(ROW(Table9[account]), ROW(Table9[account]))), ROWS($EB$1:GE94)))</f>
        <v>#NUM!</v>
      </c>
      <c r="GI96" s="13" t="e">
        <f t="array" ref="GI96">INDEX(Table9[subaccount], SMALL(IF(GI$2=Table9[account], MATCH(ROW(Table9[account]), ROW(Table9[account]))), ROWS($EB$1:GF94)))</f>
        <v>#NUM!</v>
      </c>
      <c r="GJ96" s="13" t="e">
        <f t="array" ref="GJ96">INDEX(Table9[subaccount], SMALL(IF(GJ$2=Table9[account], MATCH(ROW(Table9[account]), ROW(Table9[account]))), ROWS($EB$1:GG94)))</f>
        <v>#NUM!</v>
      </c>
      <c r="GK96" s="13" t="e">
        <f t="array" ref="GK96">INDEX(Table9[subaccount], SMALL(IF(GK$2=Table9[account], MATCH(ROW(Table9[account]), ROW(Table9[account]))), ROWS($EB$1:GH94)))</f>
        <v>#NUM!</v>
      </c>
      <c r="GL96" s="13" t="e">
        <f t="array" ref="GL96">INDEX(Table9[subaccount], SMALL(IF(GL$2=Table9[account], MATCH(ROW(Table9[account]), ROW(Table9[account]))), ROWS($EB$1:GI94)))</f>
        <v>#NUM!</v>
      </c>
      <c r="GM96" s="13" t="e">
        <f t="array" ref="GM96">INDEX(Table9[subaccount], SMALL(IF(GM$2=Table9[account], MATCH(ROW(Table9[account]), ROW(Table9[account]))), ROWS($EB$1:GJ94)))</f>
        <v>#NUM!</v>
      </c>
      <c r="GN96" s="13" t="e">
        <f t="array" ref="GN96">INDEX(Table9[subaccount], SMALL(IF(GN$2=Table9[account], MATCH(ROW(Table9[account]), ROW(Table9[account]))), ROWS($EB$1:GK94)))</f>
        <v>#NUM!</v>
      </c>
      <c r="GO96" s="13" t="e">
        <f t="array" ref="GO96">INDEX(Table9[subaccount], SMALL(IF(GO$2=Table9[account], MATCH(ROW(Table9[account]), ROW(Table9[account]))), ROWS($EB$1:GL94)))</f>
        <v>#NUM!</v>
      </c>
      <c r="GP96" s="13" t="e">
        <f t="array" ref="GP96">INDEX(Table9[subaccount], SMALL(IF(GP$2=Table9[account], MATCH(ROW(Table9[account]), ROW(Table9[account]))), ROWS($EB$1:GM94)))</f>
        <v>#NUM!</v>
      </c>
      <c r="GQ96" s="13" t="e">
        <f t="array" ref="GQ96">INDEX(Table9[subaccount], SMALL(IF(GQ$2=Table9[account], MATCH(ROW(Table9[account]), ROW(Table9[account]))), ROWS($EB$1:GN94)))</f>
        <v>#NUM!</v>
      </c>
      <c r="GR96" s="13" t="e">
        <f t="array" ref="GR96">INDEX(Table9[subaccount], SMALL(IF(GR$2=Table9[account], MATCH(ROW(Table9[account]), ROW(Table9[account]))), ROWS($EB$1:GO94)))</f>
        <v>#NUM!</v>
      </c>
      <c r="GY96" s="13"/>
      <c r="GZ96" s="13"/>
      <c r="HA96" s="13"/>
      <c r="HC96" s="13" t="s">
        <v>422</v>
      </c>
      <c r="HD96" s="13" t="s">
        <v>534</v>
      </c>
      <c r="HF96" s="13" t="e">
        <f t="array" ref="HF96">INDEX(Table12[SKU], SMALL(IF(HF$2=Table12[Brand], MATCH(ROW(Table12[Brand]), ROW(Table12[Brand]))), ROWS($HC$1:HC94)))</f>
        <v>#NUM!</v>
      </c>
      <c r="HG96" s="13" t="e">
        <f t="array" ref="HG96">INDEX(Table12[SKU], SMALL(IF(HG$2=Table12[Brand], MATCH(ROW(Table12[Brand]), ROW(Table12[Brand]))), ROWS($HC$1:HD94)))</f>
        <v>#NUM!</v>
      </c>
      <c r="HH96" s="13" t="e">
        <f t="array" ref="HH96">INDEX(Table12[SKU], SMALL(IF(HH$2=Table12[Brand], MATCH(ROW(Table12[Brand]), ROW(Table12[Brand]))), ROWS($HC$1:HE94)))</f>
        <v>#NUM!</v>
      </c>
      <c r="HI96" s="13" t="e">
        <f t="array" ref="HI96">INDEX(Table12[SKU], SMALL(IF(HI$2=Table12[Brand], MATCH(ROW(Table12[Brand]), ROW(Table12[Brand]))), ROWS($HC$1:HF94)))</f>
        <v>#NUM!</v>
      </c>
      <c r="HJ96" s="13" t="e">
        <f t="array" ref="HJ96">INDEX(Table12[SKU], SMALL(IF(HJ$2=Table12[Brand], MATCH(ROW(Table12[Brand]), ROW(Table12[Brand]))), ROWS($HC$1:HG94)))</f>
        <v>#NUM!</v>
      </c>
      <c r="HK96" s="13" t="e">
        <f t="array" ref="HK96">INDEX(Table12[SKU], SMALL(IF(HK$2=Table12[Brand], MATCH(ROW(Table12[Brand]), ROW(Table12[Brand]))), ROWS($HC$1:HH94)))</f>
        <v>#NUM!</v>
      </c>
      <c r="HL96" s="13" t="e">
        <f t="array" ref="HL96">INDEX(Table12[SKU], SMALL(IF(HL$2=Table12[Brand], MATCH(ROW(Table12[Brand]), ROW(Table12[Brand]))), ROWS($HC$1:HI94)))</f>
        <v>#NUM!</v>
      </c>
      <c r="HM96" s="13" t="e">
        <f t="array" ref="HM96">INDEX(Table12[SKU], SMALL(IF(HM$2=Table12[Brand], MATCH(ROW(Table12[Brand]), ROW(Table12[Brand]))), ROWS($HC$1:HJ94)))</f>
        <v>#NUM!</v>
      </c>
      <c r="HN96" s="13" t="e">
        <f t="array" ref="HN96">INDEX(Table12[SKU], SMALL(IF(HN$2=Table12[Brand], MATCH(ROW(Table12[Brand]), ROW(Table12[Brand]))), ROWS($HC$1:HK94)))</f>
        <v>#NUM!</v>
      </c>
      <c r="HO96" s="13" t="e">
        <f t="array" ref="HO96">INDEX(Table12[SKU], SMALL(IF(HO$2=Table12[Brand], MATCH(ROW(Table12[Brand]), ROW(Table12[Brand]))), ROWS($HC$1:HL94)))</f>
        <v>#NUM!</v>
      </c>
      <c r="HP96" s="13" t="e">
        <f t="array" ref="HP96">INDEX(Table12[SKU], SMALL(IF(HP$2=Table12[Brand], MATCH(ROW(Table12[Brand]), ROW(Table12[Brand]))), ROWS($HC$1:HM94)))</f>
        <v>#NUM!</v>
      </c>
      <c r="HQ96" s="13" t="e">
        <f t="array" ref="HQ96">INDEX(Table12[SKU], SMALL(IF(HQ$2=Table12[Brand], MATCH(ROW(Table12[Brand]), ROW(Table12[Brand]))), ROWS($HC$1:HN94)))</f>
        <v>#NUM!</v>
      </c>
      <c r="HR96" s="13" t="e">
        <f t="array" ref="HR96">INDEX(Table12[SKU], SMALL(IF(HR$2=Table12[Brand], MATCH(ROW(Table12[Brand]), ROW(Table12[Brand]))), ROWS($HC$1:HO94)))</f>
        <v>#NUM!</v>
      </c>
      <c r="HS96" s="13" t="e">
        <f t="array" ref="HS96">INDEX(Table12[SKU], SMALL(IF(HS$2=Table12[Brand], MATCH(ROW(Table12[Brand]), ROW(Table12[Brand]))), ROWS($HC$1:HP94)))</f>
        <v>#NUM!</v>
      </c>
      <c r="HT96" s="13" t="e">
        <f t="array" ref="HT96">INDEX(Table12[SKU], SMALL(IF(HT$2=Table12[Brand], MATCH(ROW(Table12[Brand]), ROW(Table12[Brand]))), ROWS($HC$1:HQ94)))</f>
        <v>#NUM!</v>
      </c>
      <c r="HU96" s="13" t="e">
        <f t="array" ref="HU96">INDEX(Table12[SKU], SMALL(IF(HU$2=Table12[Brand], MATCH(ROW(Table12[Brand]), ROW(Table12[Brand]))), ROWS($HC$1:HR94)))</f>
        <v>#NUM!</v>
      </c>
      <c r="HV96" s="13" t="e">
        <f t="array" ref="HV96">INDEX(Table12[SKU], SMALL(IF(HV$2=Table12[Brand], MATCH(ROW(Table12[Brand]), ROW(Table12[Brand]))), ROWS($HC$1:HS94)))</f>
        <v>#NUM!</v>
      </c>
      <c r="HW96" s="13" t="e">
        <f t="array" ref="HW96">INDEX(Table12[SKU], SMALL(IF(HW$2=Table12[Brand], MATCH(ROW(Table12[Brand]), ROW(Table12[Brand]))), ROWS($HC$1:HT94)))</f>
        <v>#NUM!</v>
      </c>
      <c r="HX96" s="13" t="e">
        <f t="array" ref="HX96">INDEX(Table12[SKU], SMALL(IF(HX$2=Table12[Brand], MATCH(ROW(Table12[Brand]), ROW(Table12[Brand]))), ROWS($HC$1:HU94)))</f>
        <v>#NUM!</v>
      </c>
      <c r="HY96" s="13" t="e">
        <f t="array" ref="HY96">INDEX(Table12[SKU], SMALL(IF(HY$2=Table12[Brand], MATCH(ROW(Table12[Brand]), ROW(Table12[Brand]))), ROWS($HC$1:HV94)))</f>
        <v>#NUM!</v>
      </c>
      <c r="HZ96" s="13" t="e">
        <f t="array" ref="HZ96">INDEX(Table12[SKU], SMALL(IF(HZ$2=Table12[Brand], MATCH(ROW(Table12[Brand]), ROW(Table12[Brand]))), ROWS($HC$1:HW94)))</f>
        <v>#NUM!</v>
      </c>
      <c r="IA96" s="13" t="e">
        <f t="array" ref="IA96">INDEX(Table12[SKU], SMALL(IF(IA$2=Table12[Brand], MATCH(ROW(Table12[Brand]), ROW(Table12[Brand]))), ROWS($HC$1:HX94)))</f>
        <v>#NUM!</v>
      </c>
      <c r="IB96" s="13" t="e">
        <f t="array" ref="IB96">INDEX(Table12[SKU], SMALL(IF(IB$2=Table12[Brand], MATCH(ROW(Table12[Brand]), ROW(Table12[Brand]))), ROWS($HC$1:HY94)))</f>
        <v>#NUM!</v>
      </c>
      <c r="IC96" s="13" t="e">
        <f t="array" ref="IC96">INDEX(Table12[SKU], SMALL(IF(IC$2=Table12[Brand], MATCH(ROW(Table12[Brand]), ROW(Table12[Brand]))), ROWS($HC$1:HZ94)))</f>
        <v>#NUM!</v>
      </c>
      <c r="ID96" s="13" t="e">
        <f t="array" ref="ID96">INDEX(Table12[SKU], SMALL(IF(ID$2=Table12[Brand], MATCH(ROW(Table12[Brand]), ROW(Table12[Brand]))), ROWS($HC$1:IA94)))</f>
        <v>#NUM!</v>
      </c>
      <c r="IE96" s="13" t="e">
        <f t="array" ref="IE96">INDEX(Table12[SKU], SMALL(IF(IE$2=Table12[Brand], MATCH(ROW(Table12[Brand]), ROW(Table12[Brand]))), ROWS($HC$1:IB94)))</f>
        <v>#NUM!</v>
      </c>
      <c r="IF96" s="13" t="e">
        <f t="array" ref="IF96">INDEX(Table12[SKU], SMALL(IF(IF$2=Table12[Brand], MATCH(ROW(Table12[Brand]), ROW(Table12[Brand]))), ROWS($HC$1:IC94)))</f>
        <v>#NUM!</v>
      </c>
      <c r="IG96" s="13" t="e">
        <f t="array" ref="IG96">INDEX(Table12[SKU], SMALL(IF(IG$2=Table12[Brand], MATCH(ROW(Table12[Brand]), ROW(Table12[Brand]))), ROWS($HC$1:ID94)))</f>
        <v>#NUM!</v>
      </c>
      <c r="IH96" s="13" t="e">
        <f t="array" ref="IH96">INDEX(Table12[SKU], SMALL(IF(IH$2=Table12[Brand], MATCH(ROW(Table12[Brand]), ROW(Table12[Brand]))), ROWS($HC$1:IE94)))</f>
        <v>#NUM!</v>
      </c>
      <c r="II96" s="13" t="e">
        <f t="array" ref="II96">INDEX(Table12[SKU], SMALL(IF(II$2=Table12[Brand], MATCH(ROW(Table12[Brand]), ROW(Table12[Brand]))), ROWS($HC$1:IF94)))</f>
        <v>#NUM!</v>
      </c>
      <c r="IJ96" s="13" t="e">
        <f t="array" ref="IJ96">INDEX(Table12[SKU], SMALL(IF(IJ$2=Table12[Brand], MATCH(ROW(Table12[Brand]), ROW(Table12[Brand]))), ROWS($HC$1:IG94)))</f>
        <v>#NUM!</v>
      </c>
      <c r="IL96" t="s">
        <v>422</v>
      </c>
      <c r="IM96" t="s">
        <v>534</v>
      </c>
      <c r="IN96" s="13">
        <f t="shared" si="1"/>
        <v>0</v>
      </c>
    </row>
    <row r="97" spans="33:248">
      <c r="AG97" s="2" t="s">
        <v>126</v>
      </c>
      <c r="AH97" s="3" t="s">
        <v>53</v>
      </c>
      <c r="AJ97" s="13" t="e" cm="1">
        <f t="array" ref="AJ97">INDEX(Table4[activity], SMALL(IF(AJ$2=Table4[subcategory], MATCH(ROW(Table4[subcategory]), ROW(Table4[subcategory]))), ROWS($AG$1:AG95)))</f>
        <v>#NUM!</v>
      </c>
      <c r="AK97" s="13" t="e" cm="1">
        <f t="array" ref="AK97">INDEX(Table4[activity], SMALL(IF(AK$2=Table4[subcategory], MATCH(ROW(Table4[subcategory]), ROW(Table4[subcategory]))), ROWS($AG$1:AH95)))</f>
        <v>#NUM!</v>
      </c>
      <c r="AL97" s="13" t="e" cm="1">
        <f t="array" ref="AL97">INDEX(Table4[activity], SMALL(IF(AL$2=Table4[subcategory], MATCH(ROW(Table4[subcategory]), ROW(Table4[subcategory]))), ROWS($AG$1:AI95)))</f>
        <v>#NUM!</v>
      </c>
      <c r="AM97" s="13" t="e" cm="1">
        <f t="array" ref="AM97">INDEX(Table4[activity], SMALL(IF(AM$2=Table4[subcategory], MATCH(ROW(Table4[subcategory]), ROW(Table4[subcategory]))), ROWS($AG$1:AJ95)))</f>
        <v>#NUM!</v>
      </c>
      <c r="AN97" s="13" t="e" cm="1">
        <f t="array" ref="AN97">INDEX(Table4[activity], SMALL(IF(AN$2=Table4[subcategory], MATCH(ROW(Table4[subcategory]), ROW(Table4[subcategory]))), ROWS($AG$1:AK95)))</f>
        <v>#NUM!</v>
      </c>
      <c r="AO97" s="13" t="e" cm="1">
        <f t="array" ref="AO97">INDEX(Table4[activity], SMALL(IF(AO$2=Table4[subcategory], MATCH(ROW(Table4[subcategory]), ROW(Table4[subcategory]))), ROWS($AG$1:AL95)))</f>
        <v>#NUM!</v>
      </c>
      <c r="AP97" s="13" t="e" cm="1">
        <f t="array" ref="AP97">INDEX(Table4[activity], SMALL(IF(AP$2=Table4[subcategory], MATCH(ROW(Table4[subcategory]), ROW(Table4[subcategory]))), ROWS($AG$1:AM95)))</f>
        <v>#NUM!</v>
      </c>
      <c r="AQ97" s="13" t="e" cm="1">
        <f t="array" ref="AQ97">INDEX(Table4[activity], SMALL(IF(AQ$2=Table4[subcategory], MATCH(ROW(Table4[subcategory]), ROW(Table4[subcategory]))), ROWS($AG$1:AN95)))</f>
        <v>#NUM!</v>
      </c>
      <c r="AR97" s="13" t="e" cm="1">
        <f t="array" ref="AR97">INDEX(Table4[activity], SMALL(IF(AR$2=Table4[subcategory], MATCH(ROW(Table4[subcategory]), ROW(Table4[subcategory]))), ROWS($AG$1:AO95)))</f>
        <v>#NUM!</v>
      </c>
      <c r="AS97" s="13" t="e" cm="1">
        <f t="array" ref="AS97">INDEX(Table4[activity], SMALL(IF(AS$2=Table4[subcategory], MATCH(ROW(Table4[subcategory]), ROW(Table4[subcategory]))), ROWS($AG$1:AP95)))</f>
        <v>#NUM!</v>
      </c>
      <c r="AT97" s="13" t="e" cm="1">
        <f t="array" ref="AT97">INDEX(Table4[activity], SMALL(IF(AT$2=Table4[subcategory], MATCH(ROW(Table4[subcategory]), ROW(Table4[subcategory]))), ROWS($AG$1:AQ95)))</f>
        <v>#NUM!</v>
      </c>
      <c r="AU97" s="13" t="e" cm="1">
        <f t="array" ref="AU97">INDEX(Table4[activity], SMALL(IF(AU$2=Table4[subcategory], MATCH(ROW(Table4[subcategory]), ROW(Table4[subcategory]))), ROWS($AG$1:AR95)))</f>
        <v>#NUM!</v>
      </c>
      <c r="AV97" s="13" t="e" cm="1">
        <f t="array" ref="AV97">INDEX(Table4[activity], SMALL(IF(AV$2=Table4[subcategory], MATCH(ROW(Table4[subcategory]), ROW(Table4[subcategory]))), ROWS($AG$1:AS95)))</f>
        <v>#NUM!</v>
      </c>
      <c r="AW97" s="13" t="e" cm="1">
        <f t="array" ref="AW97">INDEX(Table4[activity], SMALL(IF(AW$2=Table4[subcategory], MATCH(ROW(Table4[subcategory]), ROW(Table4[subcategory]))), ROWS($AG$1:AT95)))</f>
        <v>#NUM!</v>
      </c>
      <c r="AX97" s="13" t="e" cm="1">
        <f t="array" ref="AX97">INDEX(Table4[activity], SMALL(IF(AX$2=Table4[subcategory], MATCH(ROW(Table4[subcategory]), ROW(Table4[subcategory]))), ROWS($AG$1:AU95)))</f>
        <v>#NUM!</v>
      </c>
      <c r="AY97" s="13" t="e" cm="1">
        <f t="array" ref="AY97">INDEX(Table4[activity], SMALL(IF(AY$2=Table4[subcategory], MATCH(ROW(Table4[subcategory]), ROW(Table4[subcategory]))), ROWS($AG$1:AV95)))</f>
        <v>#NUM!</v>
      </c>
      <c r="AZ97" s="13" t="e" cm="1">
        <f t="array" ref="AZ97">INDEX(Table4[activity], SMALL(IF(AZ$2=Table4[subcategory], MATCH(ROW(Table4[subcategory]), ROW(Table4[subcategory]))), ROWS($AG$1:AW95)))</f>
        <v>#NUM!</v>
      </c>
      <c r="BA97" s="13" t="e" cm="1">
        <f t="array" ref="BA97">INDEX(Table4[activity], SMALL(IF(BA$2=Table4[subcategory], MATCH(ROW(Table4[subcategory]), ROW(Table4[subcategory]))), ROWS($AG$1:AX95)))</f>
        <v>#NUM!</v>
      </c>
      <c r="BB97" s="13" t="e" cm="1">
        <f t="array" ref="BB97">INDEX(Table4[activity], SMALL(IF(BB$2=Table4[subcategory], MATCH(ROW(Table4[subcategory]), ROW(Table4[subcategory]))), ROWS($AG$1:AY95)))</f>
        <v>#NUM!</v>
      </c>
      <c r="BD97" s="13" t="s">
        <v>97</v>
      </c>
      <c r="BE97" s="13" t="s">
        <v>67</v>
      </c>
      <c r="BG97" s="13" t="e">
        <f t="array" ref="BG97">INDEX(Table5[subactivity], SMALL(IF(BG$2=Table5[activity], MATCH(ROW(Table5[activity]), ROW(Table5[activity]))), ROWS($BD$1:BD95)))</f>
        <v>#NUM!</v>
      </c>
      <c r="BH97" s="13" t="e">
        <f t="array" ref="BH97">INDEX(Table5[subactivity], SMALL(IF(BH$2=Table5[activity], MATCH(ROW(Table5[activity]), ROW(Table5[activity]))), ROWS($BD$1:BE95)))</f>
        <v>#NUM!</v>
      </c>
      <c r="BI97" s="13" t="e">
        <f t="array" ref="BI97">INDEX(Table5[subactivity], SMALL(IF(BI$2=Table5[activity], MATCH(ROW(Table5[activity]), ROW(Table5[activity]))), ROWS($BD$1:BF95)))</f>
        <v>#NUM!</v>
      </c>
      <c r="BJ97" s="13" t="e">
        <f t="array" ref="BJ97">INDEX(Table5[subactivity], SMALL(IF(BJ$2=Table5[activity], MATCH(ROW(Table5[activity]), ROW(Table5[activity]))), ROWS($BD$1:BG95)))</f>
        <v>#NUM!</v>
      </c>
      <c r="BK97" s="13" t="e">
        <f t="array" ref="BK97">INDEX(Table5[subactivity], SMALL(IF(BK$2=Table5[activity], MATCH(ROW(Table5[activity]), ROW(Table5[activity]))), ROWS($BD$1:BH95)))</f>
        <v>#NUM!</v>
      </c>
      <c r="BL97" s="13" t="e">
        <f t="array" ref="BL97">INDEX(Table5[subactivity], SMALL(IF(BL$2=Table5[activity], MATCH(ROW(Table5[activity]), ROW(Table5[activity]))), ROWS($BD$1:BI95)))</f>
        <v>#NUM!</v>
      </c>
      <c r="BM97" s="13" t="e">
        <f t="array" ref="BM97">INDEX(Table5[subactivity], SMALL(IF(BM$2=Table5[activity], MATCH(ROW(Table5[activity]), ROW(Table5[activity]))), ROWS($BD$1:BJ95)))</f>
        <v>#NUM!</v>
      </c>
      <c r="BN97" s="13" t="e">
        <f t="array" ref="BN97">INDEX(Table5[subactivity], SMALL(IF(BN$2=Table5[activity], MATCH(ROW(Table5[activity]), ROW(Table5[activity]))), ROWS($BD$1:BK95)))</f>
        <v>#NUM!</v>
      </c>
      <c r="BO97" s="13" t="e">
        <f t="array" ref="BO97">INDEX(Table5[subactivity], SMALL(IF(BO$2=Table5[activity], MATCH(ROW(Table5[activity]), ROW(Table5[activity]))), ROWS($BD$1:BL95)))</f>
        <v>#NUM!</v>
      </c>
      <c r="BP97" s="13" t="e">
        <f t="array" ref="BP97">INDEX(Table5[subactivity], SMALL(IF(BP$2=Table5[activity], MATCH(ROW(Table5[activity]), ROW(Table5[activity]))), ROWS($BD$1:BM95)))</f>
        <v>#NUM!</v>
      </c>
      <c r="BQ97" s="13" t="e">
        <f t="array" ref="BQ97">INDEX(Table5[subactivity], SMALL(IF(BQ$2=Table5[activity], MATCH(ROW(Table5[activity]), ROW(Table5[activity]))), ROWS($BD$1:BN95)))</f>
        <v>#NUM!</v>
      </c>
      <c r="BR97" s="13" t="e">
        <f t="array" ref="BR97">INDEX(Table5[subactivity], SMALL(IF(BR$2=Table5[activity], MATCH(ROW(Table5[activity]), ROW(Table5[activity]))), ROWS($BD$1:BO95)))</f>
        <v>#NUM!</v>
      </c>
      <c r="BS97" s="13" t="e">
        <f t="array" ref="BS97">INDEX(Table5[subactivity], SMALL(IF(BS$2=Table5[activity], MATCH(ROW(Table5[activity]), ROW(Table5[activity]))), ROWS($BD$1:BP95)))</f>
        <v>#NUM!</v>
      </c>
      <c r="BT97" s="13" t="e">
        <f t="array" ref="BT97">INDEX(Table5[subactivity], SMALL(IF(BT$2=Table5[activity], MATCH(ROW(Table5[activity]), ROW(Table5[activity]))), ROWS($BD$1:BQ95)))</f>
        <v>#NUM!</v>
      </c>
      <c r="BU97" s="13" t="e">
        <f t="array" ref="BU97">INDEX(Table5[subactivity], SMALL(IF(BU$2=Table5[activity], MATCH(ROW(Table5[activity]), ROW(Table5[activity]))), ROWS($BD$1:BR95)))</f>
        <v>#NUM!</v>
      </c>
      <c r="BV97" s="13" t="e">
        <f t="array" ref="BV97">INDEX(Table5[subactivity], SMALL(IF(BV$2=Table5[activity], MATCH(ROW(Table5[activity]), ROW(Table5[activity]))), ROWS($BD$1:BS95)))</f>
        <v>#NUM!</v>
      </c>
      <c r="BW97" s="13" t="e">
        <f t="array" ref="BW97">INDEX(Table5[subactivity], SMALL(IF(BW$2=Table5[activity], MATCH(ROW(Table5[activity]), ROW(Table5[activity]))), ROWS($BD$1:BT95)))</f>
        <v>#NUM!</v>
      </c>
      <c r="BX97" s="13" t="e">
        <f t="array" ref="BX97">INDEX(Table5[subactivity], SMALL(IF(BX$2=Table5[activity], MATCH(ROW(Table5[activity]), ROW(Table5[activity]))), ROWS($BD$1:BU95)))</f>
        <v>#NUM!</v>
      </c>
      <c r="BY97" s="13" t="e">
        <f t="array" ref="BY97">INDEX(Table5[subactivity], SMALL(IF(BY$2=Table5[activity], MATCH(ROW(Table5[activity]), ROW(Table5[activity]))), ROWS($BD$1:BV95)))</f>
        <v>#NUM!</v>
      </c>
      <c r="BZ97" s="13" t="e">
        <f t="array" ref="BZ97">INDEX(Table5[subactivity], SMALL(IF(BZ$2=Table5[activity], MATCH(ROW(Table5[activity]), ROW(Table5[activity]))), ROWS($BD$1:BW95)))</f>
        <v>#NUM!</v>
      </c>
      <c r="CA97" s="13" t="e">
        <f t="array" ref="CA97">INDEX(Table5[subactivity], SMALL(IF(CA$2=Table5[activity], MATCH(ROW(Table5[activity]), ROW(Table5[activity]))), ROWS($BD$1:BX95)))</f>
        <v>#NUM!</v>
      </c>
      <c r="CB97" s="13" t="e">
        <f t="array" ref="CB97">INDEX(Table5[subactivity], SMALL(IF(CB$2=Table5[activity], MATCH(ROW(Table5[activity]), ROW(Table5[activity]))), ROWS($BD$1:BY95)))</f>
        <v>#NUM!</v>
      </c>
      <c r="CC97" s="13" t="e">
        <f t="array" ref="CC97">INDEX(Table5[subactivity], SMALL(IF(CC$2=Table5[activity], MATCH(ROW(Table5[activity]), ROW(Table5[activity]))), ROWS($BD$1:BZ95)))</f>
        <v>#NUM!</v>
      </c>
      <c r="CD97" s="13" t="e">
        <f t="array" ref="CD97">INDEX(Table5[subactivity], SMALL(IF(CD$2=Table5[activity], MATCH(ROW(Table5[activity]), ROW(Table5[activity]))), ROWS($BD$1:CA95)))</f>
        <v>#NUM!</v>
      </c>
      <c r="CE97" s="13" t="e">
        <f t="array" ref="CE97">INDEX(Table5[subactivity], SMALL(IF(CE$2=Table5[activity], MATCH(ROW(Table5[activity]), ROW(Table5[activity]))), ROWS($BD$1:CB95)))</f>
        <v>#NUM!</v>
      </c>
      <c r="CF97" s="13" t="e">
        <f t="array" ref="CF97">INDEX(Table5[subactivity], SMALL(IF(CF$2=Table5[activity], MATCH(ROW(Table5[activity]), ROW(Table5[activity]))), ROWS($BD$1:CC95)))</f>
        <v>#NUM!</v>
      </c>
      <c r="CG97" s="13" t="e">
        <f t="array" ref="CG97">INDEX(Table5[subactivity], SMALL(IF(CG$2=Table5[activity], MATCH(ROW(Table5[activity]), ROW(Table5[activity]))), ROWS($BD$1:CD95)))</f>
        <v>#NUM!</v>
      </c>
      <c r="CH97" s="13" t="e">
        <f t="array" ref="CH97">INDEX(Table5[subactivity], SMALL(IF(CH$2=Table5[activity], MATCH(ROW(Table5[activity]), ROW(Table5[activity]))), ROWS($BD$1:CE95)))</f>
        <v>#NUM!</v>
      </c>
      <c r="CI97" s="13" t="e">
        <f t="array" ref="CI97">INDEX(Table5[subactivity], SMALL(IF(CI$2=Table5[activity], MATCH(ROW(Table5[activity]), ROW(Table5[activity]))), ROWS($BD$1:CF95)))</f>
        <v>#NUM!</v>
      </c>
      <c r="CJ97" s="13" t="e">
        <f t="array" ref="CJ97">INDEX(Table5[subactivity], SMALL(IF(CJ$2=Table5[activity], MATCH(ROW(Table5[activity]), ROW(Table5[activity]))), ROWS($BD$1:CG95)))</f>
        <v>#NUM!</v>
      </c>
      <c r="CK97" s="13" t="e">
        <f t="array" ref="CK97">INDEX(Table5[subactivity], SMALL(IF(CK$2=Table5[activity], MATCH(ROW(Table5[activity]), ROW(Table5[activity]))), ROWS($BD$1:CH95)))</f>
        <v>#NUM!</v>
      </c>
      <c r="CL97" s="13" t="e">
        <f t="array" ref="CL97">INDEX(Table5[subactivity], SMALL(IF(CL$2=Table5[activity], MATCH(ROW(Table5[activity]), ROW(Table5[activity]))), ROWS($BD$1:CI95)))</f>
        <v>#NUM!</v>
      </c>
      <c r="CM97" s="13" t="e">
        <f t="array" ref="CM97">INDEX(Table5[subactivity], SMALL(IF(CM$2=Table5[activity], MATCH(ROW(Table5[activity]), ROW(Table5[activity]))), ROWS($BD$1:CJ95)))</f>
        <v>#NUM!</v>
      </c>
      <c r="CN97" s="13" t="e">
        <f t="array" ref="CN97">INDEX(Table5[subactivity], SMALL(IF(CN$2=Table5[activity], MATCH(ROW(Table5[activity]), ROW(Table5[activity]))), ROWS($BD$1:CK95)))</f>
        <v>#NUM!</v>
      </c>
      <c r="CO97" s="13" t="e">
        <f t="array" ref="CO97">INDEX(Table5[subactivity], SMALL(IF(CO$2=Table5[activity], MATCH(ROW(Table5[activity]), ROW(Table5[activity]))), ROWS($BD$1:CL95)))</f>
        <v>#NUM!</v>
      </c>
      <c r="CP97" s="13" t="e">
        <f t="array" ref="CP97">INDEX(Table5[subactivity], SMALL(IF(CP$2=Table5[activity], MATCH(ROW(Table5[activity]), ROW(Table5[activity]))), ROWS($BD$1:CM95)))</f>
        <v>#NUM!</v>
      </c>
      <c r="EB97" s="13" t="s">
        <v>190</v>
      </c>
      <c r="EC97" s="13" t="s">
        <v>190</v>
      </c>
      <c r="EE97" s="13" t="e">
        <f t="array" ref="EE97">INDEX(Table9[subaccount], SMALL(IF(EE$2=Table9[account], MATCH(ROW(Table9[account]), ROW(Table9[account]))), ROWS($EB$1:EB95)))</f>
        <v>#NUM!</v>
      </c>
      <c r="EF97" s="13" t="e">
        <f t="array" ref="EF97">INDEX(Table9[subaccount], SMALL(IF(EF$2=Table9[account], MATCH(ROW(Table9[account]), ROW(Table9[account]))), ROWS($EB$1:EC95)))</f>
        <v>#NUM!</v>
      </c>
      <c r="EG97" s="13" t="e">
        <f t="array" ref="EG97">INDEX(Table9[subaccount], SMALL(IF(EG$2=Table9[account], MATCH(ROW(Table9[account]), ROW(Table9[account]))), ROWS($EB$1:ED95)))</f>
        <v>#NUM!</v>
      </c>
      <c r="EH97" s="13" t="e">
        <f t="array" ref="EH97">INDEX(Table9[subaccount], SMALL(IF(EH$2=Table9[account], MATCH(ROW(Table9[account]), ROW(Table9[account]))), ROWS($EB$1:EE95)))</f>
        <v>#NUM!</v>
      </c>
      <c r="EI97" s="13" t="e">
        <f t="array" ref="EI97">INDEX(Table9[subaccount], SMALL(IF(EI$2=Table9[account], MATCH(ROW(Table9[account]), ROW(Table9[account]))), ROWS($EB$1:EF95)))</f>
        <v>#NUM!</v>
      </c>
      <c r="EJ97" s="13" t="e">
        <f t="array" ref="EJ97">INDEX(Table9[subaccount], SMALL(IF(EJ$2=Table9[account], MATCH(ROW(Table9[account]), ROW(Table9[account]))), ROWS($EB$1:EG95)))</f>
        <v>#NUM!</v>
      </c>
      <c r="EK97" s="13" t="e">
        <f t="array" ref="EK97">INDEX(Table9[subaccount], SMALL(IF(EK$2=Table9[account], MATCH(ROW(Table9[account]), ROW(Table9[account]))), ROWS($EB$1:EH95)))</f>
        <v>#NUM!</v>
      </c>
      <c r="EL97" s="13" t="e">
        <f t="array" ref="EL97">INDEX(Table9[subaccount], SMALL(IF(EL$2=Table9[account], MATCH(ROW(Table9[account]), ROW(Table9[account]))), ROWS($EB$1:EI95)))</f>
        <v>#NUM!</v>
      </c>
      <c r="EM97" s="13" t="e">
        <f t="array" ref="EM97">INDEX(Table9[subaccount], SMALL(IF(EM$2=Table9[account], MATCH(ROW(Table9[account]), ROW(Table9[account]))), ROWS($EB$1:EJ95)))</f>
        <v>#NUM!</v>
      </c>
      <c r="EN97" s="13" t="e">
        <f t="array" ref="EN97">INDEX(Table9[subaccount], SMALL(IF(EN$2=Table9[account], MATCH(ROW(Table9[account]), ROW(Table9[account]))), ROWS($EB$1:EK95)))</f>
        <v>#NUM!</v>
      </c>
      <c r="EO97" s="13" t="e">
        <f t="array" ref="EO97">INDEX(Table9[subaccount], SMALL(IF(EO$2=Table9[account], MATCH(ROW(Table9[account]), ROW(Table9[account]))), ROWS($EB$1:EL95)))</f>
        <v>#NUM!</v>
      </c>
      <c r="EP97" s="13" t="e">
        <f t="array" ref="EP97">INDEX(Table9[subaccount], SMALL(IF(EP$2=Table9[account], MATCH(ROW(Table9[account]), ROW(Table9[account]))), ROWS($EB$1:EM95)))</f>
        <v>#NUM!</v>
      </c>
      <c r="EQ97" s="13" t="e">
        <f t="array" ref="EQ97">INDEX(Table9[subaccount], SMALL(IF(EQ$2=Table9[account], MATCH(ROW(Table9[account]), ROW(Table9[account]))), ROWS($EB$1:EN95)))</f>
        <v>#NUM!</v>
      </c>
      <c r="ER97" s="13" t="e">
        <f t="array" ref="ER97">INDEX(Table9[subaccount], SMALL(IF(ER$2=Table9[account], MATCH(ROW(Table9[account]), ROW(Table9[account]))), ROWS($EB$1:EO95)))</f>
        <v>#NUM!</v>
      </c>
      <c r="ES97" s="13" t="e">
        <f t="array" ref="ES97">INDEX(Table9[subaccount], SMALL(IF(ES$2=Table9[account], MATCH(ROW(Table9[account]), ROW(Table9[account]))), ROWS($EB$1:EP95)))</f>
        <v>#NUM!</v>
      </c>
      <c r="ET97" s="13" t="e">
        <f t="array" ref="ET97">INDEX(Table9[subaccount], SMALL(IF(ET$2=Table9[account], MATCH(ROW(Table9[account]), ROW(Table9[account]))), ROWS($EB$1:EQ95)))</f>
        <v>#NUM!</v>
      </c>
      <c r="EU97" s="13" t="e">
        <f t="array" ref="EU97">INDEX(Table9[subaccount], SMALL(IF(EU$2=Table9[account], MATCH(ROW(Table9[account]), ROW(Table9[account]))), ROWS($EB$1:ER95)))</f>
        <v>#NUM!</v>
      </c>
      <c r="EV97" s="13" t="e">
        <f t="array" ref="EV97">INDEX(Table9[subaccount], SMALL(IF(EV$2=Table9[account], MATCH(ROW(Table9[account]), ROW(Table9[account]))), ROWS($EB$1:ES95)))</f>
        <v>#NUM!</v>
      </c>
      <c r="EW97" s="13" t="e">
        <f t="array" ref="EW97">INDEX(Table9[subaccount], SMALL(IF(EW$2=Table9[account], MATCH(ROW(Table9[account]), ROW(Table9[account]))), ROWS($EB$1:ET95)))</f>
        <v>#NUM!</v>
      </c>
      <c r="EX97" s="13" t="e">
        <f t="array" ref="EX97">INDEX(Table9[subaccount], SMALL(IF(EX$2=Table9[account], MATCH(ROW(Table9[account]), ROW(Table9[account]))), ROWS($EB$1:EU95)))</f>
        <v>#NUM!</v>
      </c>
      <c r="EY97" s="13" t="e">
        <f t="array" ref="EY97">INDEX(Table9[subaccount], SMALL(IF(EY$2=Table9[account], MATCH(ROW(Table9[account]), ROW(Table9[account]))), ROWS($EB$1:EV95)))</f>
        <v>#NUM!</v>
      </c>
      <c r="EZ97" s="13" t="e">
        <f t="array" ref="EZ97">INDEX(Table9[subaccount], SMALL(IF(EZ$2=Table9[account], MATCH(ROW(Table9[account]), ROW(Table9[account]))), ROWS($EB$1:EW95)))</f>
        <v>#NUM!</v>
      </c>
      <c r="FA97" s="13" t="e">
        <f t="array" ref="FA97">INDEX(Table9[subaccount], SMALL(IF(FA$2=Table9[account], MATCH(ROW(Table9[account]), ROW(Table9[account]))), ROWS($EB$1:EX95)))</f>
        <v>#NUM!</v>
      </c>
      <c r="FB97" s="13" t="e">
        <f t="array" ref="FB97">INDEX(Table9[subaccount], SMALL(IF(FB$2=Table9[account], MATCH(ROW(Table9[account]), ROW(Table9[account]))), ROWS($EB$1:EY95)))</f>
        <v>#NUM!</v>
      </c>
      <c r="FC97" s="13" t="e">
        <f t="array" ref="FC97">INDEX(Table9[subaccount], SMALL(IF(FC$2=Table9[account], MATCH(ROW(Table9[account]), ROW(Table9[account]))), ROWS($EB$1:EZ95)))</f>
        <v>#NUM!</v>
      </c>
      <c r="FD97" s="13" t="e">
        <f t="array" ref="FD97">INDEX(Table9[subaccount], SMALL(IF(FD$2=Table9[account], MATCH(ROW(Table9[account]), ROW(Table9[account]))), ROWS($EB$1:FA95)))</f>
        <v>#NUM!</v>
      </c>
      <c r="FE97" s="13" t="e">
        <f t="array" ref="FE97">INDEX(Table9[subaccount], SMALL(IF(FE$2=Table9[account], MATCH(ROW(Table9[account]), ROW(Table9[account]))), ROWS($EB$1:FB95)))</f>
        <v>#NUM!</v>
      </c>
      <c r="FF97" s="13" t="e">
        <f t="array" ref="FF97">INDEX(Table9[subaccount], SMALL(IF(FF$2=Table9[account], MATCH(ROW(Table9[account]), ROW(Table9[account]))), ROWS($EB$1:FC95)))</f>
        <v>#NUM!</v>
      </c>
      <c r="FG97" s="13" t="e">
        <f t="array" ref="FG97">INDEX(Table9[subaccount], SMALL(IF(FG$2=Table9[account], MATCH(ROW(Table9[account]), ROW(Table9[account]))), ROWS($EB$1:FD95)))</f>
        <v>#NUM!</v>
      </c>
      <c r="FH97" s="13" t="e">
        <f t="array" ref="FH97">INDEX(Table9[subaccount], SMALL(IF(FH$2=Table9[account], MATCH(ROW(Table9[account]), ROW(Table9[account]))), ROWS($EB$1:FE95)))</f>
        <v>#NUM!</v>
      </c>
      <c r="FI97" s="13" t="e">
        <f t="array" ref="FI97">INDEX(Table9[subaccount], SMALL(IF(FI$2=Table9[account], MATCH(ROW(Table9[account]), ROW(Table9[account]))), ROWS($EB$1:FF95)))</f>
        <v>#NUM!</v>
      </c>
      <c r="FJ97" s="13" t="e">
        <f t="array" ref="FJ97">INDEX(Table9[subaccount], SMALL(IF(FJ$2=Table9[account], MATCH(ROW(Table9[account]), ROW(Table9[account]))), ROWS($EB$1:FG95)))</f>
        <v>#NUM!</v>
      </c>
      <c r="FK97" s="13" t="e">
        <f t="array" ref="FK97">INDEX(Table9[subaccount], SMALL(IF(FK$2=Table9[account], MATCH(ROW(Table9[account]), ROW(Table9[account]))), ROWS($EB$1:FH95)))</f>
        <v>#NUM!</v>
      </c>
      <c r="FL97" s="13" t="e">
        <f t="array" ref="FL97">INDEX(Table9[subaccount], SMALL(IF(FL$2=Table9[account], MATCH(ROW(Table9[account]), ROW(Table9[account]))), ROWS($EB$1:FI95)))</f>
        <v>#NUM!</v>
      </c>
      <c r="FM97" s="13" t="e">
        <f t="array" ref="FM97">INDEX(Table9[subaccount], SMALL(IF(FM$2=Table9[account], MATCH(ROW(Table9[account]), ROW(Table9[account]))), ROWS($EB$1:FJ95)))</f>
        <v>#NUM!</v>
      </c>
      <c r="FN97" s="13" t="e">
        <f t="array" ref="FN97">INDEX(Table9[subaccount], SMALL(IF(FN$2=Table9[account], MATCH(ROW(Table9[account]), ROW(Table9[account]))), ROWS($EB$1:FK95)))</f>
        <v>#NUM!</v>
      </c>
      <c r="FO97" s="13" t="e">
        <f t="array" ref="FO97">INDEX(Table9[subaccount], SMALL(IF(FO$2=Table9[account], MATCH(ROW(Table9[account]), ROW(Table9[account]))), ROWS($EB$1:FL95)))</f>
        <v>#NUM!</v>
      </c>
      <c r="FP97" s="13" t="e">
        <f t="array" ref="FP97">INDEX(Table9[subaccount], SMALL(IF(FP$2=Table9[account], MATCH(ROW(Table9[account]), ROW(Table9[account]))), ROWS($EB$1:FM95)))</f>
        <v>#NUM!</v>
      </c>
      <c r="FQ97" s="13" t="e">
        <f t="array" ref="FQ97">INDEX(Table9[subaccount], SMALL(IF(FQ$2=Table9[account], MATCH(ROW(Table9[account]), ROW(Table9[account]))), ROWS($EB$1:FN95)))</f>
        <v>#NUM!</v>
      </c>
      <c r="FR97" s="13" t="e">
        <f t="array" ref="FR97">INDEX(Table9[subaccount], SMALL(IF(FR$2=Table9[account], MATCH(ROW(Table9[account]), ROW(Table9[account]))), ROWS($EB$1:FO95)))</f>
        <v>#NUM!</v>
      </c>
      <c r="FS97" s="13" t="e">
        <f t="array" ref="FS97">INDEX(Table9[subaccount], SMALL(IF(FS$2=Table9[account], MATCH(ROW(Table9[account]), ROW(Table9[account]))), ROWS($EB$1:FP95)))</f>
        <v>#NUM!</v>
      </c>
      <c r="FT97" s="13" t="e">
        <f t="array" ref="FT97">INDEX(Table9[subaccount], SMALL(IF(FT$2=Table9[account], MATCH(ROW(Table9[account]), ROW(Table9[account]))), ROWS($EB$1:FQ95)))</f>
        <v>#NUM!</v>
      </c>
      <c r="FU97" s="13" t="e">
        <f t="array" ref="FU97">INDEX(Table9[subaccount], SMALL(IF(FU$2=Table9[account], MATCH(ROW(Table9[account]), ROW(Table9[account]))), ROWS($EB$1:FR95)))</f>
        <v>#NUM!</v>
      </c>
      <c r="FV97" s="13" t="e">
        <f t="array" ref="FV97">INDEX(Table9[subaccount], SMALL(IF(FV$2=Table9[account], MATCH(ROW(Table9[account]), ROW(Table9[account]))), ROWS($EB$1:FS95)))</f>
        <v>#NUM!</v>
      </c>
      <c r="FW97" s="13" t="e">
        <f t="array" ref="FW97">INDEX(Table9[subaccount], SMALL(IF(FW$2=Table9[account], MATCH(ROW(Table9[account]), ROW(Table9[account]))), ROWS($EB$1:FT95)))</f>
        <v>#NUM!</v>
      </c>
      <c r="FX97" s="13" t="e">
        <f t="array" ref="FX97">INDEX(Table9[subaccount], SMALL(IF(FX$2=Table9[account], MATCH(ROW(Table9[account]), ROW(Table9[account]))), ROWS($EB$1:FU95)))</f>
        <v>#NUM!</v>
      </c>
      <c r="FY97" s="13" t="e">
        <f t="array" ref="FY97">INDEX(Table9[subaccount], SMALL(IF(FY$2=Table9[account], MATCH(ROW(Table9[account]), ROW(Table9[account]))), ROWS($EB$1:FV95)))</f>
        <v>#NUM!</v>
      </c>
      <c r="FZ97" s="13" t="e">
        <f t="array" ref="FZ97">INDEX(Table9[subaccount], SMALL(IF(FZ$2=Table9[account], MATCH(ROW(Table9[account]), ROW(Table9[account]))), ROWS($EB$1:FW95)))</f>
        <v>#NUM!</v>
      </c>
      <c r="GA97" s="13" t="e">
        <f t="array" ref="GA97">INDEX(Table9[subaccount], SMALL(IF(GA$2=Table9[account], MATCH(ROW(Table9[account]), ROW(Table9[account]))), ROWS($EB$1:FX95)))</f>
        <v>#NUM!</v>
      </c>
      <c r="GB97" s="13" t="e">
        <f t="array" ref="GB97">INDEX(Table9[subaccount], SMALL(IF(GB$2=Table9[account], MATCH(ROW(Table9[account]), ROW(Table9[account]))), ROWS($EB$1:FY95)))</f>
        <v>#NUM!</v>
      </c>
      <c r="GC97" s="13" t="e">
        <f t="array" ref="GC97">INDEX(Table9[subaccount], SMALL(IF(GC$2=Table9[account], MATCH(ROW(Table9[account]), ROW(Table9[account]))), ROWS($EB$1:FZ95)))</f>
        <v>#NUM!</v>
      </c>
      <c r="GD97" s="13" t="e">
        <f t="array" ref="GD97">INDEX(Table9[subaccount], SMALL(IF(GD$2=Table9[account], MATCH(ROW(Table9[account]), ROW(Table9[account]))), ROWS($EB$1:GA95)))</f>
        <v>#NUM!</v>
      </c>
      <c r="GE97" s="13" t="e">
        <f t="array" ref="GE97">INDEX(Table9[subaccount], SMALL(IF(GE$2=Table9[account], MATCH(ROW(Table9[account]), ROW(Table9[account]))), ROWS($EB$1:GB95)))</f>
        <v>#NUM!</v>
      </c>
      <c r="GF97" s="13" t="e">
        <f t="array" ref="GF97">INDEX(Table9[subaccount], SMALL(IF(GF$2=Table9[account], MATCH(ROW(Table9[account]), ROW(Table9[account]))), ROWS($EB$1:GC95)))</f>
        <v>#NUM!</v>
      </c>
      <c r="GG97" s="13" t="e">
        <f t="array" ref="GG97">INDEX(Table9[subaccount], SMALL(IF(GG$2=Table9[account], MATCH(ROW(Table9[account]), ROW(Table9[account]))), ROWS($EB$1:GD95)))</f>
        <v>#NUM!</v>
      </c>
      <c r="GH97" s="13" t="e">
        <f t="array" ref="GH97">INDEX(Table9[subaccount], SMALL(IF(GH$2=Table9[account], MATCH(ROW(Table9[account]), ROW(Table9[account]))), ROWS($EB$1:GE95)))</f>
        <v>#NUM!</v>
      </c>
      <c r="GI97" s="13" t="e">
        <f t="array" ref="GI97">INDEX(Table9[subaccount], SMALL(IF(GI$2=Table9[account], MATCH(ROW(Table9[account]), ROW(Table9[account]))), ROWS($EB$1:GF95)))</f>
        <v>#NUM!</v>
      </c>
      <c r="GJ97" s="13" t="e">
        <f t="array" ref="GJ97">INDEX(Table9[subaccount], SMALL(IF(GJ$2=Table9[account], MATCH(ROW(Table9[account]), ROW(Table9[account]))), ROWS($EB$1:GG95)))</f>
        <v>#NUM!</v>
      </c>
      <c r="GK97" s="13" t="e">
        <f t="array" ref="GK97">INDEX(Table9[subaccount], SMALL(IF(GK$2=Table9[account], MATCH(ROW(Table9[account]), ROW(Table9[account]))), ROWS($EB$1:GH95)))</f>
        <v>#NUM!</v>
      </c>
      <c r="GL97" s="13" t="e">
        <f t="array" ref="GL97">INDEX(Table9[subaccount], SMALL(IF(GL$2=Table9[account], MATCH(ROW(Table9[account]), ROW(Table9[account]))), ROWS($EB$1:GI95)))</f>
        <v>#NUM!</v>
      </c>
      <c r="GM97" s="13" t="e">
        <f t="array" ref="GM97">INDEX(Table9[subaccount], SMALL(IF(GM$2=Table9[account], MATCH(ROW(Table9[account]), ROW(Table9[account]))), ROWS($EB$1:GJ95)))</f>
        <v>#NUM!</v>
      </c>
      <c r="GN97" s="13" t="e">
        <f t="array" ref="GN97">INDEX(Table9[subaccount], SMALL(IF(GN$2=Table9[account], MATCH(ROW(Table9[account]), ROW(Table9[account]))), ROWS($EB$1:GK95)))</f>
        <v>#NUM!</v>
      </c>
      <c r="GO97" s="13" t="e">
        <f t="array" ref="GO97">INDEX(Table9[subaccount], SMALL(IF(GO$2=Table9[account], MATCH(ROW(Table9[account]), ROW(Table9[account]))), ROWS($EB$1:GL95)))</f>
        <v>#NUM!</v>
      </c>
      <c r="GP97" s="13" t="e">
        <f t="array" ref="GP97">INDEX(Table9[subaccount], SMALL(IF(GP$2=Table9[account], MATCH(ROW(Table9[account]), ROW(Table9[account]))), ROWS($EB$1:GM95)))</f>
        <v>#NUM!</v>
      </c>
      <c r="GQ97" s="13" t="e">
        <f t="array" ref="GQ97">INDEX(Table9[subaccount], SMALL(IF(GQ$2=Table9[account], MATCH(ROW(Table9[account]), ROW(Table9[account]))), ROWS($EB$1:GN95)))</f>
        <v>#NUM!</v>
      </c>
      <c r="GR97" s="13" t="e">
        <f t="array" ref="GR97">INDEX(Table9[subaccount], SMALL(IF(GR$2=Table9[account], MATCH(ROW(Table9[account]), ROW(Table9[account]))), ROWS($EB$1:GO95)))</f>
        <v>#NUM!</v>
      </c>
      <c r="GY97" s="13"/>
      <c r="GZ97" s="13"/>
      <c r="HA97" s="13"/>
      <c r="HC97" s="13" t="s">
        <v>422</v>
      </c>
      <c r="HD97" s="13" t="s">
        <v>535</v>
      </c>
      <c r="HF97" s="13" t="e">
        <f t="array" ref="HF97">INDEX(Table12[SKU], SMALL(IF(HF$2=Table12[Brand], MATCH(ROW(Table12[Brand]), ROW(Table12[Brand]))), ROWS($HC$1:HC95)))</f>
        <v>#NUM!</v>
      </c>
      <c r="HG97" s="13" t="e">
        <f t="array" ref="HG97">INDEX(Table12[SKU], SMALL(IF(HG$2=Table12[Brand], MATCH(ROW(Table12[Brand]), ROW(Table12[Brand]))), ROWS($HC$1:HD95)))</f>
        <v>#NUM!</v>
      </c>
      <c r="HH97" s="13" t="e">
        <f t="array" ref="HH97">INDEX(Table12[SKU], SMALL(IF(HH$2=Table12[Brand], MATCH(ROW(Table12[Brand]), ROW(Table12[Brand]))), ROWS($HC$1:HE95)))</f>
        <v>#NUM!</v>
      </c>
      <c r="HI97" s="13" t="e">
        <f t="array" ref="HI97">INDEX(Table12[SKU], SMALL(IF(HI$2=Table12[Brand], MATCH(ROW(Table12[Brand]), ROW(Table12[Brand]))), ROWS($HC$1:HF95)))</f>
        <v>#NUM!</v>
      </c>
      <c r="HJ97" s="13" t="e">
        <f t="array" ref="HJ97">INDEX(Table12[SKU], SMALL(IF(HJ$2=Table12[Brand], MATCH(ROW(Table12[Brand]), ROW(Table12[Brand]))), ROWS($HC$1:HG95)))</f>
        <v>#NUM!</v>
      </c>
      <c r="HK97" s="13" t="e">
        <f t="array" ref="HK97">INDEX(Table12[SKU], SMALL(IF(HK$2=Table12[Brand], MATCH(ROW(Table12[Brand]), ROW(Table12[Brand]))), ROWS($HC$1:HH95)))</f>
        <v>#NUM!</v>
      </c>
      <c r="HL97" s="13" t="e">
        <f t="array" ref="HL97">INDEX(Table12[SKU], SMALL(IF(HL$2=Table12[Brand], MATCH(ROW(Table12[Brand]), ROW(Table12[Brand]))), ROWS($HC$1:HI95)))</f>
        <v>#NUM!</v>
      </c>
      <c r="HM97" s="13" t="e">
        <f t="array" ref="HM97">INDEX(Table12[SKU], SMALL(IF(HM$2=Table12[Brand], MATCH(ROW(Table12[Brand]), ROW(Table12[Brand]))), ROWS($HC$1:HJ95)))</f>
        <v>#NUM!</v>
      </c>
      <c r="HN97" s="13" t="e">
        <f t="array" ref="HN97">INDEX(Table12[SKU], SMALL(IF(HN$2=Table12[Brand], MATCH(ROW(Table12[Brand]), ROW(Table12[Brand]))), ROWS($HC$1:HK95)))</f>
        <v>#NUM!</v>
      </c>
      <c r="HO97" s="13" t="e">
        <f t="array" ref="HO97">INDEX(Table12[SKU], SMALL(IF(HO$2=Table12[Brand], MATCH(ROW(Table12[Brand]), ROW(Table12[Brand]))), ROWS($HC$1:HL95)))</f>
        <v>#NUM!</v>
      </c>
      <c r="HP97" s="13" t="e">
        <f t="array" ref="HP97">INDEX(Table12[SKU], SMALL(IF(HP$2=Table12[Brand], MATCH(ROW(Table12[Brand]), ROW(Table12[Brand]))), ROWS($HC$1:HM95)))</f>
        <v>#NUM!</v>
      </c>
      <c r="HQ97" s="13" t="e">
        <f t="array" ref="HQ97">INDEX(Table12[SKU], SMALL(IF(HQ$2=Table12[Brand], MATCH(ROW(Table12[Brand]), ROW(Table12[Brand]))), ROWS($HC$1:HN95)))</f>
        <v>#NUM!</v>
      </c>
      <c r="HR97" s="13" t="e">
        <f t="array" ref="HR97">INDEX(Table12[SKU], SMALL(IF(HR$2=Table12[Brand], MATCH(ROW(Table12[Brand]), ROW(Table12[Brand]))), ROWS($HC$1:HO95)))</f>
        <v>#NUM!</v>
      </c>
      <c r="HS97" s="13" t="e">
        <f t="array" ref="HS97">INDEX(Table12[SKU], SMALL(IF(HS$2=Table12[Brand], MATCH(ROW(Table12[Brand]), ROW(Table12[Brand]))), ROWS($HC$1:HP95)))</f>
        <v>#NUM!</v>
      </c>
      <c r="HT97" s="13" t="e">
        <f t="array" ref="HT97">INDEX(Table12[SKU], SMALL(IF(HT$2=Table12[Brand], MATCH(ROW(Table12[Brand]), ROW(Table12[Brand]))), ROWS($HC$1:HQ95)))</f>
        <v>#NUM!</v>
      </c>
      <c r="HU97" s="13" t="e">
        <f t="array" ref="HU97">INDEX(Table12[SKU], SMALL(IF(HU$2=Table12[Brand], MATCH(ROW(Table12[Brand]), ROW(Table12[Brand]))), ROWS($HC$1:HR95)))</f>
        <v>#NUM!</v>
      </c>
      <c r="HV97" s="13" t="e">
        <f t="array" ref="HV97">INDEX(Table12[SKU], SMALL(IF(HV$2=Table12[Brand], MATCH(ROW(Table12[Brand]), ROW(Table12[Brand]))), ROWS($HC$1:HS95)))</f>
        <v>#NUM!</v>
      </c>
      <c r="HW97" s="13" t="e">
        <f t="array" ref="HW97">INDEX(Table12[SKU], SMALL(IF(HW$2=Table12[Brand], MATCH(ROW(Table12[Brand]), ROW(Table12[Brand]))), ROWS($HC$1:HT95)))</f>
        <v>#NUM!</v>
      </c>
      <c r="HX97" s="13" t="e">
        <f t="array" ref="HX97">INDEX(Table12[SKU], SMALL(IF(HX$2=Table12[Brand], MATCH(ROW(Table12[Brand]), ROW(Table12[Brand]))), ROWS($HC$1:HU95)))</f>
        <v>#NUM!</v>
      </c>
      <c r="HY97" s="13" t="e">
        <f t="array" ref="HY97">INDEX(Table12[SKU], SMALL(IF(HY$2=Table12[Brand], MATCH(ROW(Table12[Brand]), ROW(Table12[Brand]))), ROWS($HC$1:HV95)))</f>
        <v>#NUM!</v>
      </c>
      <c r="HZ97" s="13" t="e">
        <f t="array" ref="HZ97">INDEX(Table12[SKU], SMALL(IF(HZ$2=Table12[Brand], MATCH(ROW(Table12[Brand]), ROW(Table12[Brand]))), ROWS($HC$1:HW95)))</f>
        <v>#NUM!</v>
      </c>
      <c r="IA97" s="13" t="e">
        <f t="array" ref="IA97">INDEX(Table12[SKU], SMALL(IF(IA$2=Table12[Brand], MATCH(ROW(Table12[Brand]), ROW(Table12[Brand]))), ROWS($HC$1:HX95)))</f>
        <v>#NUM!</v>
      </c>
      <c r="IB97" s="13" t="e">
        <f t="array" ref="IB97">INDEX(Table12[SKU], SMALL(IF(IB$2=Table12[Brand], MATCH(ROW(Table12[Brand]), ROW(Table12[Brand]))), ROWS($HC$1:HY95)))</f>
        <v>#NUM!</v>
      </c>
      <c r="IC97" s="13" t="e">
        <f t="array" ref="IC97">INDEX(Table12[SKU], SMALL(IF(IC$2=Table12[Brand], MATCH(ROW(Table12[Brand]), ROW(Table12[Brand]))), ROWS($HC$1:HZ95)))</f>
        <v>#NUM!</v>
      </c>
      <c r="ID97" s="13" t="e">
        <f t="array" ref="ID97">INDEX(Table12[SKU], SMALL(IF(ID$2=Table12[Brand], MATCH(ROW(Table12[Brand]), ROW(Table12[Brand]))), ROWS($HC$1:IA95)))</f>
        <v>#NUM!</v>
      </c>
      <c r="IE97" s="13" t="e">
        <f t="array" ref="IE97">INDEX(Table12[SKU], SMALL(IF(IE$2=Table12[Brand], MATCH(ROW(Table12[Brand]), ROW(Table12[Brand]))), ROWS($HC$1:IB95)))</f>
        <v>#NUM!</v>
      </c>
      <c r="IF97" s="13" t="e">
        <f t="array" ref="IF97">INDEX(Table12[SKU], SMALL(IF(IF$2=Table12[Brand], MATCH(ROW(Table12[Brand]), ROW(Table12[Brand]))), ROWS($HC$1:IC95)))</f>
        <v>#NUM!</v>
      </c>
      <c r="IG97" s="13" t="e">
        <f t="array" ref="IG97">INDEX(Table12[SKU], SMALL(IF(IG$2=Table12[Brand], MATCH(ROW(Table12[Brand]), ROW(Table12[Brand]))), ROWS($HC$1:ID95)))</f>
        <v>#NUM!</v>
      </c>
      <c r="IH97" s="13" t="e">
        <f t="array" ref="IH97">INDEX(Table12[SKU], SMALL(IF(IH$2=Table12[Brand], MATCH(ROW(Table12[Brand]), ROW(Table12[Brand]))), ROWS($HC$1:IE95)))</f>
        <v>#NUM!</v>
      </c>
      <c r="II97" s="13" t="e">
        <f t="array" ref="II97">INDEX(Table12[SKU], SMALL(IF(II$2=Table12[Brand], MATCH(ROW(Table12[Brand]), ROW(Table12[Brand]))), ROWS($HC$1:IF95)))</f>
        <v>#NUM!</v>
      </c>
      <c r="IJ97" s="13" t="e">
        <f t="array" ref="IJ97">INDEX(Table12[SKU], SMALL(IF(IJ$2=Table12[Brand], MATCH(ROW(Table12[Brand]), ROW(Table12[Brand]))), ROWS($HC$1:IG95)))</f>
        <v>#NUM!</v>
      </c>
      <c r="IL97" t="s">
        <v>422</v>
      </c>
      <c r="IM97" t="s">
        <v>535</v>
      </c>
      <c r="IN97" s="13">
        <f t="shared" si="1"/>
        <v>0</v>
      </c>
    </row>
    <row r="98" spans="33:248">
      <c r="AG98" s="2" t="s">
        <v>127</v>
      </c>
      <c r="AH98" s="3" t="s">
        <v>128</v>
      </c>
      <c r="AJ98" s="13" t="e" cm="1">
        <f t="array" ref="AJ98">INDEX(Table4[activity], SMALL(IF(AJ$2=Table4[subcategory], MATCH(ROW(Table4[subcategory]), ROW(Table4[subcategory]))), ROWS($AG$1:AG96)))</f>
        <v>#NUM!</v>
      </c>
      <c r="AK98" s="13" t="e" cm="1">
        <f t="array" ref="AK98">INDEX(Table4[activity], SMALL(IF(AK$2=Table4[subcategory], MATCH(ROW(Table4[subcategory]), ROW(Table4[subcategory]))), ROWS($AG$1:AH96)))</f>
        <v>#NUM!</v>
      </c>
      <c r="AL98" s="13" t="e" cm="1">
        <f t="array" ref="AL98">INDEX(Table4[activity], SMALL(IF(AL$2=Table4[subcategory], MATCH(ROW(Table4[subcategory]), ROW(Table4[subcategory]))), ROWS($AG$1:AI96)))</f>
        <v>#NUM!</v>
      </c>
      <c r="AM98" s="13" t="e" cm="1">
        <f t="array" ref="AM98">INDEX(Table4[activity], SMALL(IF(AM$2=Table4[subcategory], MATCH(ROW(Table4[subcategory]), ROW(Table4[subcategory]))), ROWS($AG$1:AJ96)))</f>
        <v>#NUM!</v>
      </c>
      <c r="AN98" s="13" t="e" cm="1">
        <f t="array" ref="AN98">INDEX(Table4[activity], SMALL(IF(AN$2=Table4[subcategory], MATCH(ROW(Table4[subcategory]), ROW(Table4[subcategory]))), ROWS($AG$1:AK96)))</f>
        <v>#NUM!</v>
      </c>
      <c r="AO98" s="13" t="e" cm="1">
        <f t="array" ref="AO98">INDEX(Table4[activity], SMALL(IF(AO$2=Table4[subcategory], MATCH(ROW(Table4[subcategory]), ROW(Table4[subcategory]))), ROWS($AG$1:AL96)))</f>
        <v>#NUM!</v>
      </c>
      <c r="AP98" s="13" t="e" cm="1">
        <f t="array" ref="AP98">INDEX(Table4[activity], SMALL(IF(AP$2=Table4[subcategory], MATCH(ROW(Table4[subcategory]), ROW(Table4[subcategory]))), ROWS($AG$1:AM96)))</f>
        <v>#NUM!</v>
      </c>
      <c r="AQ98" s="13" t="e" cm="1">
        <f t="array" ref="AQ98">INDEX(Table4[activity], SMALL(IF(AQ$2=Table4[subcategory], MATCH(ROW(Table4[subcategory]), ROW(Table4[subcategory]))), ROWS($AG$1:AN96)))</f>
        <v>#NUM!</v>
      </c>
      <c r="AR98" s="13" t="e" cm="1">
        <f t="array" ref="AR98">INDEX(Table4[activity], SMALL(IF(AR$2=Table4[subcategory], MATCH(ROW(Table4[subcategory]), ROW(Table4[subcategory]))), ROWS($AG$1:AO96)))</f>
        <v>#NUM!</v>
      </c>
      <c r="AS98" s="13" t="e" cm="1">
        <f t="array" ref="AS98">INDEX(Table4[activity], SMALL(IF(AS$2=Table4[subcategory], MATCH(ROW(Table4[subcategory]), ROW(Table4[subcategory]))), ROWS($AG$1:AP96)))</f>
        <v>#NUM!</v>
      </c>
      <c r="AT98" s="13" t="e" cm="1">
        <f t="array" ref="AT98">INDEX(Table4[activity], SMALL(IF(AT$2=Table4[subcategory], MATCH(ROW(Table4[subcategory]), ROW(Table4[subcategory]))), ROWS($AG$1:AQ96)))</f>
        <v>#NUM!</v>
      </c>
      <c r="AU98" s="13" t="e" cm="1">
        <f t="array" ref="AU98">INDEX(Table4[activity], SMALL(IF(AU$2=Table4[subcategory], MATCH(ROW(Table4[subcategory]), ROW(Table4[subcategory]))), ROWS($AG$1:AR96)))</f>
        <v>#NUM!</v>
      </c>
      <c r="AV98" s="13" t="e" cm="1">
        <f t="array" ref="AV98">INDEX(Table4[activity], SMALL(IF(AV$2=Table4[subcategory], MATCH(ROW(Table4[subcategory]), ROW(Table4[subcategory]))), ROWS($AG$1:AS96)))</f>
        <v>#NUM!</v>
      </c>
      <c r="AW98" s="13" t="e" cm="1">
        <f t="array" ref="AW98">INDEX(Table4[activity], SMALL(IF(AW$2=Table4[subcategory], MATCH(ROW(Table4[subcategory]), ROW(Table4[subcategory]))), ROWS($AG$1:AT96)))</f>
        <v>#NUM!</v>
      </c>
      <c r="AX98" s="13" t="e" cm="1">
        <f t="array" ref="AX98">INDEX(Table4[activity], SMALL(IF(AX$2=Table4[subcategory], MATCH(ROW(Table4[subcategory]), ROW(Table4[subcategory]))), ROWS($AG$1:AU96)))</f>
        <v>#NUM!</v>
      </c>
      <c r="AY98" s="13" t="e" cm="1">
        <f t="array" ref="AY98">INDEX(Table4[activity], SMALL(IF(AY$2=Table4[subcategory], MATCH(ROW(Table4[subcategory]), ROW(Table4[subcategory]))), ROWS($AG$1:AV96)))</f>
        <v>#NUM!</v>
      </c>
      <c r="AZ98" s="13" t="e" cm="1">
        <f t="array" ref="AZ98">INDEX(Table4[activity], SMALL(IF(AZ$2=Table4[subcategory], MATCH(ROW(Table4[subcategory]), ROW(Table4[subcategory]))), ROWS($AG$1:AW96)))</f>
        <v>#NUM!</v>
      </c>
      <c r="BA98" s="13" t="e" cm="1">
        <f t="array" ref="BA98">INDEX(Table4[activity], SMALL(IF(BA$2=Table4[subcategory], MATCH(ROW(Table4[subcategory]), ROW(Table4[subcategory]))), ROWS($AG$1:AX96)))</f>
        <v>#NUM!</v>
      </c>
      <c r="BB98" s="13" t="e" cm="1">
        <f t="array" ref="BB98">INDEX(Table4[activity], SMALL(IF(BB$2=Table4[subcategory], MATCH(ROW(Table4[subcategory]), ROW(Table4[subcategory]))), ROWS($AG$1:AY96)))</f>
        <v>#NUM!</v>
      </c>
      <c r="BD98" s="13" t="s">
        <v>103</v>
      </c>
      <c r="BE98" s="13" t="s">
        <v>104</v>
      </c>
      <c r="BG98" s="13" t="e">
        <f t="array" ref="BG98">INDEX(Table5[subactivity], SMALL(IF(BG$2=Table5[activity], MATCH(ROW(Table5[activity]), ROW(Table5[activity]))), ROWS($BD$1:BD96)))</f>
        <v>#NUM!</v>
      </c>
      <c r="BH98" s="13" t="e">
        <f t="array" ref="BH98">INDEX(Table5[subactivity], SMALL(IF(BH$2=Table5[activity], MATCH(ROW(Table5[activity]), ROW(Table5[activity]))), ROWS($BD$1:BE96)))</f>
        <v>#NUM!</v>
      </c>
      <c r="BI98" s="13" t="e">
        <f t="array" ref="BI98">INDEX(Table5[subactivity], SMALL(IF(BI$2=Table5[activity], MATCH(ROW(Table5[activity]), ROW(Table5[activity]))), ROWS($BD$1:BF96)))</f>
        <v>#NUM!</v>
      </c>
      <c r="BJ98" s="13" t="e">
        <f t="array" ref="BJ98">INDEX(Table5[subactivity], SMALL(IF(BJ$2=Table5[activity], MATCH(ROW(Table5[activity]), ROW(Table5[activity]))), ROWS($BD$1:BG96)))</f>
        <v>#NUM!</v>
      </c>
      <c r="BK98" s="13" t="e">
        <f t="array" ref="BK98">INDEX(Table5[subactivity], SMALL(IF(BK$2=Table5[activity], MATCH(ROW(Table5[activity]), ROW(Table5[activity]))), ROWS($BD$1:BH96)))</f>
        <v>#NUM!</v>
      </c>
      <c r="BL98" s="13" t="e">
        <f t="array" ref="BL98">INDEX(Table5[subactivity], SMALL(IF(BL$2=Table5[activity], MATCH(ROW(Table5[activity]), ROW(Table5[activity]))), ROWS($BD$1:BI96)))</f>
        <v>#NUM!</v>
      </c>
      <c r="BM98" s="13" t="e">
        <f t="array" ref="BM98">INDEX(Table5[subactivity], SMALL(IF(BM$2=Table5[activity], MATCH(ROW(Table5[activity]), ROW(Table5[activity]))), ROWS($BD$1:BJ96)))</f>
        <v>#NUM!</v>
      </c>
      <c r="BN98" s="13" t="e">
        <f t="array" ref="BN98">INDEX(Table5[subactivity], SMALL(IF(BN$2=Table5[activity], MATCH(ROW(Table5[activity]), ROW(Table5[activity]))), ROWS($BD$1:BK96)))</f>
        <v>#NUM!</v>
      </c>
      <c r="BO98" s="13" t="e">
        <f t="array" ref="BO98">INDEX(Table5[subactivity], SMALL(IF(BO$2=Table5[activity], MATCH(ROW(Table5[activity]), ROW(Table5[activity]))), ROWS($BD$1:BL96)))</f>
        <v>#NUM!</v>
      </c>
      <c r="BP98" s="13" t="e">
        <f t="array" ref="BP98">INDEX(Table5[subactivity], SMALL(IF(BP$2=Table5[activity], MATCH(ROW(Table5[activity]), ROW(Table5[activity]))), ROWS($BD$1:BM96)))</f>
        <v>#NUM!</v>
      </c>
      <c r="BQ98" s="13" t="e">
        <f t="array" ref="BQ98">INDEX(Table5[subactivity], SMALL(IF(BQ$2=Table5[activity], MATCH(ROW(Table5[activity]), ROW(Table5[activity]))), ROWS($BD$1:BN96)))</f>
        <v>#NUM!</v>
      </c>
      <c r="BR98" s="13" t="e">
        <f t="array" ref="BR98">INDEX(Table5[subactivity], SMALL(IF(BR$2=Table5[activity], MATCH(ROW(Table5[activity]), ROW(Table5[activity]))), ROWS($BD$1:BO96)))</f>
        <v>#NUM!</v>
      </c>
      <c r="BS98" s="13" t="e">
        <f t="array" ref="BS98">INDEX(Table5[subactivity], SMALL(IF(BS$2=Table5[activity], MATCH(ROW(Table5[activity]), ROW(Table5[activity]))), ROWS($BD$1:BP96)))</f>
        <v>#NUM!</v>
      </c>
      <c r="BT98" s="13" t="e">
        <f t="array" ref="BT98">INDEX(Table5[subactivity], SMALL(IF(BT$2=Table5[activity], MATCH(ROW(Table5[activity]), ROW(Table5[activity]))), ROWS($BD$1:BQ96)))</f>
        <v>#NUM!</v>
      </c>
      <c r="BU98" s="13" t="e">
        <f t="array" ref="BU98">INDEX(Table5[subactivity], SMALL(IF(BU$2=Table5[activity], MATCH(ROW(Table5[activity]), ROW(Table5[activity]))), ROWS($BD$1:BR96)))</f>
        <v>#NUM!</v>
      </c>
      <c r="BV98" s="13" t="e">
        <f t="array" ref="BV98">INDEX(Table5[subactivity], SMALL(IF(BV$2=Table5[activity], MATCH(ROW(Table5[activity]), ROW(Table5[activity]))), ROWS($BD$1:BS96)))</f>
        <v>#NUM!</v>
      </c>
      <c r="BW98" s="13" t="e">
        <f t="array" ref="BW98">INDEX(Table5[subactivity], SMALL(IF(BW$2=Table5[activity], MATCH(ROW(Table5[activity]), ROW(Table5[activity]))), ROWS($BD$1:BT96)))</f>
        <v>#NUM!</v>
      </c>
      <c r="BX98" s="13" t="e">
        <f t="array" ref="BX98">INDEX(Table5[subactivity], SMALL(IF(BX$2=Table5[activity], MATCH(ROW(Table5[activity]), ROW(Table5[activity]))), ROWS($BD$1:BU96)))</f>
        <v>#NUM!</v>
      </c>
      <c r="BY98" s="13" t="e">
        <f t="array" ref="BY98">INDEX(Table5[subactivity], SMALL(IF(BY$2=Table5[activity], MATCH(ROW(Table5[activity]), ROW(Table5[activity]))), ROWS($BD$1:BV96)))</f>
        <v>#NUM!</v>
      </c>
      <c r="BZ98" s="13" t="e">
        <f t="array" ref="BZ98">INDEX(Table5[subactivity], SMALL(IF(BZ$2=Table5[activity], MATCH(ROW(Table5[activity]), ROW(Table5[activity]))), ROWS($BD$1:BW96)))</f>
        <v>#NUM!</v>
      </c>
      <c r="CA98" s="13" t="e">
        <f t="array" ref="CA98">INDEX(Table5[subactivity], SMALL(IF(CA$2=Table5[activity], MATCH(ROW(Table5[activity]), ROW(Table5[activity]))), ROWS($BD$1:BX96)))</f>
        <v>#NUM!</v>
      </c>
      <c r="CB98" s="13" t="e">
        <f t="array" ref="CB98">INDEX(Table5[subactivity], SMALL(IF(CB$2=Table5[activity], MATCH(ROW(Table5[activity]), ROW(Table5[activity]))), ROWS($BD$1:BY96)))</f>
        <v>#NUM!</v>
      </c>
      <c r="CC98" s="13" t="e">
        <f t="array" ref="CC98">INDEX(Table5[subactivity], SMALL(IF(CC$2=Table5[activity], MATCH(ROW(Table5[activity]), ROW(Table5[activity]))), ROWS($BD$1:BZ96)))</f>
        <v>#NUM!</v>
      </c>
      <c r="CD98" s="13" t="e">
        <f t="array" ref="CD98">INDEX(Table5[subactivity], SMALL(IF(CD$2=Table5[activity], MATCH(ROW(Table5[activity]), ROW(Table5[activity]))), ROWS($BD$1:CA96)))</f>
        <v>#NUM!</v>
      </c>
      <c r="CE98" s="13" t="e">
        <f t="array" ref="CE98">INDEX(Table5[subactivity], SMALL(IF(CE$2=Table5[activity], MATCH(ROW(Table5[activity]), ROW(Table5[activity]))), ROWS($BD$1:CB96)))</f>
        <v>#NUM!</v>
      </c>
      <c r="CF98" s="13" t="e">
        <f t="array" ref="CF98">INDEX(Table5[subactivity], SMALL(IF(CF$2=Table5[activity], MATCH(ROW(Table5[activity]), ROW(Table5[activity]))), ROWS($BD$1:CC96)))</f>
        <v>#NUM!</v>
      </c>
      <c r="CG98" s="13" t="e">
        <f t="array" ref="CG98">INDEX(Table5[subactivity], SMALL(IF(CG$2=Table5[activity], MATCH(ROW(Table5[activity]), ROW(Table5[activity]))), ROWS($BD$1:CD96)))</f>
        <v>#NUM!</v>
      </c>
      <c r="CH98" s="13" t="e">
        <f t="array" ref="CH98">INDEX(Table5[subactivity], SMALL(IF(CH$2=Table5[activity], MATCH(ROW(Table5[activity]), ROW(Table5[activity]))), ROWS($BD$1:CE96)))</f>
        <v>#NUM!</v>
      </c>
      <c r="CI98" s="13" t="e">
        <f t="array" ref="CI98">INDEX(Table5[subactivity], SMALL(IF(CI$2=Table5[activity], MATCH(ROW(Table5[activity]), ROW(Table5[activity]))), ROWS($BD$1:CF96)))</f>
        <v>#NUM!</v>
      </c>
      <c r="CJ98" s="13" t="e">
        <f t="array" ref="CJ98">INDEX(Table5[subactivity], SMALL(IF(CJ$2=Table5[activity], MATCH(ROW(Table5[activity]), ROW(Table5[activity]))), ROWS($BD$1:CG96)))</f>
        <v>#NUM!</v>
      </c>
      <c r="CK98" s="13" t="e">
        <f t="array" ref="CK98">INDEX(Table5[subactivity], SMALL(IF(CK$2=Table5[activity], MATCH(ROW(Table5[activity]), ROW(Table5[activity]))), ROWS($BD$1:CH96)))</f>
        <v>#NUM!</v>
      </c>
      <c r="CL98" s="13" t="e">
        <f t="array" ref="CL98">INDEX(Table5[subactivity], SMALL(IF(CL$2=Table5[activity], MATCH(ROW(Table5[activity]), ROW(Table5[activity]))), ROWS($BD$1:CI96)))</f>
        <v>#NUM!</v>
      </c>
      <c r="CM98" s="13" t="e">
        <f t="array" ref="CM98">INDEX(Table5[subactivity], SMALL(IF(CM$2=Table5[activity], MATCH(ROW(Table5[activity]), ROW(Table5[activity]))), ROWS($BD$1:CJ96)))</f>
        <v>#NUM!</v>
      </c>
      <c r="CN98" s="13" t="e">
        <f t="array" ref="CN98">INDEX(Table5[subactivity], SMALL(IF(CN$2=Table5[activity], MATCH(ROW(Table5[activity]), ROW(Table5[activity]))), ROWS($BD$1:CK96)))</f>
        <v>#NUM!</v>
      </c>
      <c r="CO98" s="13" t="e">
        <f t="array" ref="CO98">INDEX(Table5[subactivity], SMALL(IF(CO$2=Table5[activity], MATCH(ROW(Table5[activity]), ROW(Table5[activity]))), ROWS($BD$1:CL96)))</f>
        <v>#NUM!</v>
      </c>
      <c r="CP98" s="13" t="e">
        <f t="array" ref="CP98">INDEX(Table5[subactivity], SMALL(IF(CP$2=Table5[activity], MATCH(ROW(Table5[activity]), ROW(Table5[activity]))), ROWS($BD$1:CM96)))</f>
        <v>#NUM!</v>
      </c>
      <c r="EB98" s="13" t="s">
        <v>191</v>
      </c>
      <c r="EC98" s="13" t="s">
        <v>279</v>
      </c>
      <c r="EE98" s="13" t="e">
        <f t="array" ref="EE98">INDEX(Table9[subaccount], SMALL(IF(EE$2=Table9[account], MATCH(ROW(Table9[account]), ROW(Table9[account]))), ROWS($EB$1:EB96)))</f>
        <v>#NUM!</v>
      </c>
      <c r="EF98" s="13" t="e">
        <f t="array" ref="EF98">INDEX(Table9[subaccount], SMALL(IF(EF$2=Table9[account], MATCH(ROW(Table9[account]), ROW(Table9[account]))), ROWS($EB$1:EC96)))</f>
        <v>#NUM!</v>
      </c>
      <c r="EG98" s="13" t="e">
        <f t="array" ref="EG98">INDEX(Table9[subaccount], SMALL(IF(EG$2=Table9[account], MATCH(ROW(Table9[account]), ROW(Table9[account]))), ROWS($EB$1:ED96)))</f>
        <v>#NUM!</v>
      </c>
      <c r="EH98" s="13" t="e">
        <f t="array" ref="EH98">INDEX(Table9[subaccount], SMALL(IF(EH$2=Table9[account], MATCH(ROW(Table9[account]), ROW(Table9[account]))), ROWS($EB$1:EE96)))</f>
        <v>#NUM!</v>
      </c>
      <c r="EI98" s="13" t="e">
        <f t="array" ref="EI98">INDEX(Table9[subaccount], SMALL(IF(EI$2=Table9[account], MATCH(ROW(Table9[account]), ROW(Table9[account]))), ROWS($EB$1:EF96)))</f>
        <v>#NUM!</v>
      </c>
      <c r="EJ98" s="13" t="e">
        <f t="array" ref="EJ98">INDEX(Table9[subaccount], SMALL(IF(EJ$2=Table9[account], MATCH(ROW(Table9[account]), ROW(Table9[account]))), ROWS($EB$1:EG96)))</f>
        <v>#NUM!</v>
      </c>
      <c r="EK98" s="13" t="e">
        <f t="array" ref="EK98">INDEX(Table9[subaccount], SMALL(IF(EK$2=Table9[account], MATCH(ROW(Table9[account]), ROW(Table9[account]))), ROWS($EB$1:EH96)))</f>
        <v>#NUM!</v>
      </c>
      <c r="EL98" s="13" t="e">
        <f t="array" ref="EL98">INDEX(Table9[subaccount], SMALL(IF(EL$2=Table9[account], MATCH(ROW(Table9[account]), ROW(Table9[account]))), ROWS($EB$1:EI96)))</f>
        <v>#NUM!</v>
      </c>
      <c r="EM98" s="13" t="e">
        <f t="array" ref="EM98">INDEX(Table9[subaccount], SMALL(IF(EM$2=Table9[account], MATCH(ROW(Table9[account]), ROW(Table9[account]))), ROWS($EB$1:EJ96)))</f>
        <v>#NUM!</v>
      </c>
      <c r="EN98" s="13" t="e">
        <f t="array" ref="EN98">INDEX(Table9[subaccount], SMALL(IF(EN$2=Table9[account], MATCH(ROW(Table9[account]), ROW(Table9[account]))), ROWS($EB$1:EK96)))</f>
        <v>#NUM!</v>
      </c>
      <c r="EO98" s="13" t="e">
        <f t="array" ref="EO98">INDEX(Table9[subaccount], SMALL(IF(EO$2=Table9[account], MATCH(ROW(Table9[account]), ROW(Table9[account]))), ROWS($EB$1:EL96)))</f>
        <v>#NUM!</v>
      </c>
      <c r="EP98" s="13" t="e">
        <f t="array" ref="EP98">INDEX(Table9[subaccount], SMALL(IF(EP$2=Table9[account], MATCH(ROW(Table9[account]), ROW(Table9[account]))), ROWS($EB$1:EM96)))</f>
        <v>#NUM!</v>
      </c>
      <c r="EQ98" s="13" t="e">
        <f t="array" ref="EQ98">INDEX(Table9[subaccount], SMALL(IF(EQ$2=Table9[account], MATCH(ROW(Table9[account]), ROW(Table9[account]))), ROWS($EB$1:EN96)))</f>
        <v>#NUM!</v>
      </c>
      <c r="ER98" s="13" t="e">
        <f t="array" ref="ER98">INDEX(Table9[subaccount], SMALL(IF(ER$2=Table9[account], MATCH(ROW(Table9[account]), ROW(Table9[account]))), ROWS($EB$1:EO96)))</f>
        <v>#NUM!</v>
      </c>
      <c r="ES98" s="13" t="e">
        <f t="array" ref="ES98">INDEX(Table9[subaccount], SMALL(IF(ES$2=Table9[account], MATCH(ROW(Table9[account]), ROW(Table9[account]))), ROWS($EB$1:EP96)))</f>
        <v>#NUM!</v>
      </c>
      <c r="ET98" s="13" t="e">
        <f t="array" ref="ET98">INDEX(Table9[subaccount], SMALL(IF(ET$2=Table9[account], MATCH(ROW(Table9[account]), ROW(Table9[account]))), ROWS($EB$1:EQ96)))</f>
        <v>#NUM!</v>
      </c>
      <c r="EU98" s="13" t="e">
        <f t="array" ref="EU98">INDEX(Table9[subaccount], SMALL(IF(EU$2=Table9[account], MATCH(ROW(Table9[account]), ROW(Table9[account]))), ROWS($EB$1:ER96)))</f>
        <v>#NUM!</v>
      </c>
      <c r="EV98" s="13" t="e">
        <f t="array" ref="EV98">INDEX(Table9[subaccount], SMALL(IF(EV$2=Table9[account], MATCH(ROW(Table9[account]), ROW(Table9[account]))), ROWS($EB$1:ES96)))</f>
        <v>#NUM!</v>
      </c>
      <c r="EW98" s="13" t="e">
        <f t="array" ref="EW98">INDEX(Table9[subaccount], SMALL(IF(EW$2=Table9[account], MATCH(ROW(Table9[account]), ROW(Table9[account]))), ROWS($EB$1:ET96)))</f>
        <v>#NUM!</v>
      </c>
      <c r="EX98" s="13" t="e">
        <f t="array" ref="EX98">INDEX(Table9[subaccount], SMALL(IF(EX$2=Table9[account], MATCH(ROW(Table9[account]), ROW(Table9[account]))), ROWS($EB$1:EU96)))</f>
        <v>#NUM!</v>
      </c>
      <c r="EY98" s="13" t="e">
        <f t="array" ref="EY98">INDEX(Table9[subaccount], SMALL(IF(EY$2=Table9[account], MATCH(ROW(Table9[account]), ROW(Table9[account]))), ROWS($EB$1:EV96)))</f>
        <v>#NUM!</v>
      </c>
      <c r="EZ98" s="13" t="e">
        <f t="array" ref="EZ98">INDEX(Table9[subaccount], SMALL(IF(EZ$2=Table9[account], MATCH(ROW(Table9[account]), ROW(Table9[account]))), ROWS($EB$1:EW96)))</f>
        <v>#NUM!</v>
      </c>
      <c r="FA98" s="13" t="e">
        <f t="array" ref="FA98">INDEX(Table9[subaccount], SMALL(IF(FA$2=Table9[account], MATCH(ROW(Table9[account]), ROW(Table9[account]))), ROWS($EB$1:EX96)))</f>
        <v>#NUM!</v>
      </c>
      <c r="FB98" s="13" t="e">
        <f t="array" ref="FB98">INDEX(Table9[subaccount], SMALL(IF(FB$2=Table9[account], MATCH(ROW(Table9[account]), ROW(Table9[account]))), ROWS($EB$1:EY96)))</f>
        <v>#NUM!</v>
      </c>
      <c r="FC98" s="13" t="e">
        <f t="array" ref="FC98">INDEX(Table9[subaccount], SMALL(IF(FC$2=Table9[account], MATCH(ROW(Table9[account]), ROW(Table9[account]))), ROWS($EB$1:EZ96)))</f>
        <v>#NUM!</v>
      </c>
      <c r="FD98" s="13" t="e">
        <f t="array" ref="FD98">INDEX(Table9[subaccount], SMALL(IF(FD$2=Table9[account], MATCH(ROW(Table9[account]), ROW(Table9[account]))), ROWS($EB$1:FA96)))</f>
        <v>#NUM!</v>
      </c>
      <c r="FE98" s="13" t="e">
        <f t="array" ref="FE98">INDEX(Table9[subaccount], SMALL(IF(FE$2=Table9[account], MATCH(ROW(Table9[account]), ROW(Table9[account]))), ROWS($EB$1:FB96)))</f>
        <v>#NUM!</v>
      </c>
      <c r="FF98" s="13" t="e">
        <f t="array" ref="FF98">INDEX(Table9[subaccount], SMALL(IF(FF$2=Table9[account], MATCH(ROW(Table9[account]), ROW(Table9[account]))), ROWS($EB$1:FC96)))</f>
        <v>#NUM!</v>
      </c>
      <c r="FG98" s="13" t="e">
        <f t="array" ref="FG98">INDEX(Table9[subaccount], SMALL(IF(FG$2=Table9[account], MATCH(ROW(Table9[account]), ROW(Table9[account]))), ROWS($EB$1:FD96)))</f>
        <v>#NUM!</v>
      </c>
      <c r="FH98" s="13" t="e">
        <f t="array" ref="FH98">INDEX(Table9[subaccount], SMALL(IF(FH$2=Table9[account], MATCH(ROW(Table9[account]), ROW(Table9[account]))), ROWS($EB$1:FE96)))</f>
        <v>#NUM!</v>
      </c>
      <c r="FI98" s="13" t="e">
        <f t="array" ref="FI98">INDEX(Table9[subaccount], SMALL(IF(FI$2=Table9[account], MATCH(ROW(Table9[account]), ROW(Table9[account]))), ROWS($EB$1:FF96)))</f>
        <v>#NUM!</v>
      </c>
      <c r="FJ98" s="13" t="e">
        <f t="array" ref="FJ98">INDEX(Table9[subaccount], SMALL(IF(FJ$2=Table9[account], MATCH(ROW(Table9[account]), ROW(Table9[account]))), ROWS($EB$1:FG96)))</f>
        <v>#NUM!</v>
      </c>
      <c r="FK98" s="13" t="e">
        <f t="array" ref="FK98">INDEX(Table9[subaccount], SMALL(IF(FK$2=Table9[account], MATCH(ROW(Table9[account]), ROW(Table9[account]))), ROWS($EB$1:FH96)))</f>
        <v>#NUM!</v>
      </c>
      <c r="FL98" s="13" t="e">
        <f t="array" ref="FL98">INDEX(Table9[subaccount], SMALL(IF(FL$2=Table9[account], MATCH(ROW(Table9[account]), ROW(Table9[account]))), ROWS($EB$1:FI96)))</f>
        <v>#NUM!</v>
      </c>
      <c r="FM98" s="13" t="e">
        <f t="array" ref="FM98">INDEX(Table9[subaccount], SMALL(IF(FM$2=Table9[account], MATCH(ROW(Table9[account]), ROW(Table9[account]))), ROWS($EB$1:FJ96)))</f>
        <v>#NUM!</v>
      </c>
      <c r="FN98" s="13" t="e">
        <f t="array" ref="FN98">INDEX(Table9[subaccount], SMALL(IF(FN$2=Table9[account], MATCH(ROW(Table9[account]), ROW(Table9[account]))), ROWS($EB$1:FK96)))</f>
        <v>#NUM!</v>
      </c>
      <c r="FO98" s="13" t="e">
        <f t="array" ref="FO98">INDEX(Table9[subaccount], SMALL(IF(FO$2=Table9[account], MATCH(ROW(Table9[account]), ROW(Table9[account]))), ROWS($EB$1:FL96)))</f>
        <v>#NUM!</v>
      </c>
      <c r="FP98" s="13" t="e">
        <f t="array" ref="FP98">INDEX(Table9[subaccount], SMALL(IF(FP$2=Table9[account], MATCH(ROW(Table9[account]), ROW(Table9[account]))), ROWS($EB$1:FM96)))</f>
        <v>#NUM!</v>
      </c>
      <c r="FQ98" s="13" t="e">
        <f t="array" ref="FQ98">INDEX(Table9[subaccount], SMALL(IF(FQ$2=Table9[account], MATCH(ROW(Table9[account]), ROW(Table9[account]))), ROWS($EB$1:FN96)))</f>
        <v>#NUM!</v>
      </c>
      <c r="FR98" s="13" t="e">
        <f t="array" ref="FR98">INDEX(Table9[subaccount], SMALL(IF(FR$2=Table9[account], MATCH(ROW(Table9[account]), ROW(Table9[account]))), ROWS($EB$1:FO96)))</f>
        <v>#NUM!</v>
      </c>
      <c r="FS98" s="13" t="e">
        <f t="array" ref="FS98">INDEX(Table9[subaccount], SMALL(IF(FS$2=Table9[account], MATCH(ROW(Table9[account]), ROW(Table9[account]))), ROWS($EB$1:FP96)))</f>
        <v>#NUM!</v>
      </c>
      <c r="FT98" s="13" t="e">
        <f t="array" ref="FT98">INDEX(Table9[subaccount], SMALL(IF(FT$2=Table9[account], MATCH(ROW(Table9[account]), ROW(Table9[account]))), ROWS($EB$1:FQ96)))</f>
        <v>#NUM!</v>
      </c>
      <c r="FU98" s="13" t="e">
        <f t="array" ref="FU98">INDEX(Table9[subaccount], SMALL(IF(FU$2=Table9[account], MATCH(ROW(Table9[account]), ROW(Table9[account]))), ROWS($EB$1:FR96)))</f>
        <v>#NUM!</v>
      </c>
      <c r="FV98" s="13" t="e">
        <f t="array" ref="FV98">INDEX(Table9[subaccount], SMALL(IF(FV$2=Table9[account], MATCH(ROW(Table9[account]), ROW(Table9[account]))), ROWS($EB$1:FS96)))</f>
        <v>#NUM!</v>
      </c>
      <c r="FW98" s="13" t="e">
        <f t="array" ref="FW98">INDEX(Table9[subaccount], SMALL(IF(FW$2=Table9[account], MATCH(ROW(Table9[account]), ROW(Table9[account]))), ROWS($EB$1:FT96)))</f>
        <v>#NUM!</v>
      </c>
      <c r="FX98" s="13" t="e">
        <f t="array" ref="FX98">INDEX(Table9[subaccount], SMALL(IF(FX$2=Table9[account], MATCH(ROW(Table9[account]), ROW(Table9[account]))), ROWS($EB$1:FU96)))</f>
        <v>#NUM!</v>
      </c>
      <c r="FY98" s="13" t="e">
        <f t="array" ref="FY98">INDEX(Table9[subaccount], SMALL(IF(FY$2=Table9[account], MATCH(ROW(Table9[account]), ROW(Table9[account]))), ROWS($EB$1:FV96)))</f>
        <v>#NUM!</v>
      </c>
      <c r="FZ98" s="13" t="e">
        <f t="array" ref="FZ98">INDEX(Table9[subaccount], SMALL(IF(FZ$2=Table9[account], MATCH(ROW(Table9[account]), ROW(Table9[account]))), ROWS($EB$1:FW96)))</f>
        <v>#NUM!</v>
      </c>
      <c r="GA98" s="13" t="e">
        <f t="array" ref="GA98">INDEX(Table9[subaccount], SMALL(IF(GA$2=Table9[account], MATCH(ROW(Table9[account]), ROW(Table9[account]))), ROWS($EB$1:FX96)))</f>
        <v>#NUM!</v>
      </c>
      <c r="GB98" s="13" t="e">
        <f t="array" ref="GB98">INDEX(Table9[subaccount], SMALL(IF(GB$2=Table9[account], MATCH(ROW(Table9[account]), ROW(Table9[account]))), ROWS($EB$1:FY96)))</f>
        <v>#NUM!</v>
      </c>
      <c r="GC98" s="13" t="e">
        <f t="array" ref="GC98">INDEX(Table9[subaccount], SMALL(IF(GC$2=Table9[account], MATCH(ROW(Table9[account]), ROW(Table9[account]))), ROWS($EB$1:FZ96)))</f>
        <v>#NUM!</v>
      </c>
      <c r="GD98" s="13" t="e">
        <f t="array" ref="GD98">INDEX(Table9[subaccount], SMALL(IF(GD$2=Table9[account], MATCH(ROW(Table9[account]), ROW(Table9[account]))), ROWS($EB$1:GA96)))</f>
        <v>#NUM!</v>
      </c>
      <c r="GE98" s="13" t="e">
        <f t="array" ref="GE98">INDEX(Table9[subaccount], SMALL(IF(GE$2=Table9[account], MATCH(ROW(Table9[account]), ROW(Table9[account]))), ROWS($EB$1:GB96)))</f>
        <v>#NUM!</v>
      </c>
      <c r="GF98" s="13" t="e">
        <f t="array" ref="GF98">INDEX(Table9[subaccount], SMALL(IF(GF$2=Table9[account], MATCH(ROW(Table9[account]), ROW(Table9[account]))), ROWS($EB$1:GC96)))</f>
        <v>#NUM!</v>
      </c>
      <c r="GG98" s="13" t="e">
        <f t="array" ref="GG98">INDEX(Table9[subaccount], SMALL(IF(GG$2=Table9[account], MATCH(ROW(Table9[account]), ROW(Table9[account]))), ROWS($EB$1:GD96)))</f>
        <v>#NUM!</v>
      </c>
      <c r="GH98" s="13" t="e">
        <f t="array" ref="GH98">INDEX(Table9[subaccount], SMALL(IF(GH$2=Table9[account], MATCH(ROW(Table9[account]), ROW(Table9[account]))), ROWS($EB$1:GE96)))</f>
        <v>#NUM!</v>
      </c>
      <c r="GI98" s="13" t="e">
        <f t="array" ref="GI98">INDEX(Table9[subaccount], SMALL(IF(GI$2=Table9[account], MATCH(ROW(Table9[account]), ROW(Table9[account]))), ROWS($EB$1:GF96)))</f>
        <v>#NUM!</v>
      </c>
      <c r="GJ98" s="13" t="e">
        <f t="array" ref="GJ98">INDEX(Table9[subaccount], SMALL(IF(GJ$2=Table9[account], MATCH(ROW(Table9[account]), ROW(Table9[account]))), ROWS($EB$1:GG96)))</f>
        <v>#NUM!</v>
      </c>
      <c r="GK98" s="13" t="e">
        <f t="array" ref="GK98">INDEX(Table9[subaccount], SMALL(IF(GK$2=Table9[account], MATCH(ROW(Table9[account]), ROW(Table9[account]))), ROWS($EB$1:GH96)))</f>
        <v>#NUM!</v>
      </c>
      <c r="GL98" s="13" t="e">
        <f t="array" ref="GL98">INDEX(Table9[subaccount], SMALL(IF(GL$2=Table9[account], MATCH(ROW(Table9[account]), ROW(Table9[account]))), ROWS($EB$1:GI96)))</f>
        <v>#NUM!</v>
      </c>
      <c r="GM98" s="13" t="e">
        <f t="array" ref="GM98">INDEX(Table9[subaccount], SMALL(IF(GM$2=Table9[account], MATCH(ROW(Table9[account]), ROW(Table9[account]))), ROWS($EB$1:GJ96)))</f>
        <v>#NUM!</v>
      </c>
      <c r="GN98" s="13" t="e">
        <f t="array" ref="GN98">INDEX(Table9[subaccount], SMALL(IF(GN$2=Table9[account], MATCH(ROW(Table9[account]), ROW(Table9[account]))), ROWS($EB$1:GK96)))</f>
        <v>#NUM!</v>
      </c>
      <c r="GO98" s="13" t="e">
        <f t="array" ref="GO98">INDEX(Table9[subaccount], SMALL(IF(GO$2=Table9[account], MATCH(ROW(Table9[account]), ROW(Table9[account]))), ROWS($EB$1:GL96)))</f>
        <v>#NUM!</v>
      </c>
      <c r="GP98" s="13" t="e">
        <f t="array" ref="GP98">INDEX(Table9[subaccount], SMALL(IF(GP$2=Table9[account], MATCH(ROW(Table9[account]), ROW(Table9[account]))), ROWS($EB$1:GM96)))</f>
        <v>#NUM!</v>
      </c>
      <c r="GQ98" s="13" t="e">
        <f t="array" ref="GQ98">INDEX(Table9[subaccount], SMALL(IF(GQ$2=Table9[account], MATCH(ROW(Table9[account]), ROW(Table9[account]))), ROWS($EB$1:GN96)))</f>
        <v>#NUM!</v>
      </c>
      <c r="GR98" s="13" t="e">
        <f t="array" ref="GR98">INDEX(Table9[subaccount], SMALL(IF(GR$2=Table9[account], MATCH(ROW(Table9[account]), ROW(Table9[account]))), ROWS($EB$1:GO96)))</f>
        <v>#NUM!</v>
      </c>
      <c r="GY98" s="13"/>
      <c r="GZ98" s="13"/>
      <c r="HA98" s="13"/>
      <c r="HC98" s="13" t="s">
        <v>422</v>
      </c>
      <c r="HD98" s="13" t="s">
        <v>536</v>
      </c>
      <c r="HF98" s="13" t="e">
        <f t="array" ref="HF98">INDEX(Table12[SKU], SMALL(IF(HF$2=Table12[Brand], MATCH(ROW(Table12[Brand]), ROW(Table12[Brand]))), ROWS($HC$1:HC96)))</f>
        <v>#NUM!</v>
      </c>
      <c r="HG98" s="13" t="e">
        <f t="array" ref="HG98">INDEX(Table12[SKU], SMALL(IF(HG$2=Table12[Brand], MATCH(ROW(Table12[Brand]), ROW(Table12[Brand]))), ROWS($HC$1:HD96)))</f>
        <v>#NUM!</v>
      </c>
      <c r="HH98" s="13" t="e">
        <f t="array" ref="HH98">INDEX(Table12[SKU], SMALL(IF(HH$2=Table12[Brand], MATCH(ROW(Table12[Brand]), ROW(Table12[Brand]))), ROWS($HC$1:HE96)))</f>
        <v>#NUM!</v>
      </c>
      <c r="HI98" s="13" t="e">
        <f t="array" ref="HI98">INDEX(Table12[SKU], SMALL(IF(HI$2=Table12[Brand], MATCH(ROW(Table12[Brand]), ROW(Table12[Brand]))), ROWS($HC$1:HF96)))</f>
        <v>#NUM!</v>
      </c>
      <c r="HJ98" s="13" t="e">
        <f t="array" ref="HJ98">INDEX(Table12[SKU], SMALL(IF(HJ$2=Table12[Brand], MATCH(ROW(Table12[Brand]), ROW(Table12[Brand]))), ROWS($HC$1:HG96)))</f>
        <v>#NUM!</v>
      </c>
      <c r="HK98" s="13" t="e">
        <f t="array" ref="HK98">INDEX(Table12[SKU], SMALL(IF(HK$2=Table12[Brand], MATCH(ROW(Table12[Brand]), ROW(Table12[Brand]))), ROWS($HC$1:HH96)))</f>
        <v>#NUM!</v>
      </c>
      <c r="HL98" s="13" t="e">
        <f t="array" ref="HL98">INDEX(Table12[SKU], SMALL(IF(HL$2=Table12[Brand], MATCH(ROW(Table12[Brand]), ROW(Table12[Brand]))), ROWS($HC$1:HI96)))</f>
        <v>#NUM!</v>
      </c>
      <c r="HM98" s="13" t="e">
        <f t="array" ref="HM98">INDEX(Table12[SKU], SMALL(IF(HM$2=Table12[Brand], MATCH(ROW(Table12[Brand]), ROW(Table12[Brand]))), ROWS($HC$1:HJ96)))</f>
        <v>#NUM!</v>
      </c>
      <c r="HN98" s="13" t="e">
        <f t="array" ref="HN98">INDEX(Table12[SKU], SMALL(IF(HN$2=Table12[Brand], MATCH(ROW(Table12[Brand]), ROW(Table12[Brand]))), ROWS($HC$1:HK96)))</f>
        <v>#NUM!</v>
      </c>
      <c r="HO98" s="13" t="e">
        <f t="array" ref="HO98">INDEX(Table12[SKU], SMALL(IF(HO$2=Table12[Brand], MATCH(ROW(Table12[Brand]), ROW(Table12[Brand]))), ROWS($HC$1:HL96)))</f>
        <v>#NUM!</v>
      </c>
      <c r="HP98" s="13" t="e">
        <f t="array" ref="HP98">INDEX(Table12[SKU], SMALL(IF(HP$2=Table12[Brand], MATCH(ROW(Table12[Brand]), ROW(Table12[Brand]))), ROWS($HC$1:HM96)))</f>
        <v>#NUM!</v>
      </c>
      <c r="HQ98" s="13" t="e">
        <f t="array" ref="HQ98">INDEX(Table12[SKU], SMALL(IF(HQ$2=Table12[Brand], MATCH(ROW(Table12[Brand]), ROW(Table12[Brand]))), ROWS($HC$1:HN96)))</f>
        <v>#NUM!</v>
      </c>
      <c r="HR98" s="13" t="e">
        <f t="array" ref="HR98">INDEX(Table12[SKU], SMALL(IF(HR$2=Table12[Brand], MATCH(ROW(Table12[Brand]), ROW(Table12[Brand]))), ROWS($HC$1:HO96)))</f>
        <v>#NUM!</v>
      </c>
      <c r="HS98" s="13" t="e">
        <f t="array" ref="HS98">INDEX(Table12[SKU], SMALL(IF(HS$2=Table12[Brand], MATCH(ROW(Table12[Brand]), ROW(Table12[Brand]))), ROWS($HC$1:HP96)))</f>
        <v>#NUM!</v>
      </c>
      <c r="HT98" s="13" t="e">
        <f t="array" ref="HT98">INDEX(Table12[SKU], SMALL(IF(HT$2=Table12[Brand], MATCH(ROW(Table12[Brand]), ROW(Table12[Brand]))), ROWS($HC$1:HQ96)))</f>
        <v>#NUM!</v>
      </c>
      <c r="HU98" s="13" t="e">
        <f t="array" ref="HU98">INDEX(Table12[SKU], SMALL(IF(HU$2=Table12[Brand], MATCH(ROW(Table12[Brand]), ROW(Table12[Brand]))), ROWS($HC$1:HR96)))</f>
        <v>#NUM!</v>
      </c>
      <c r="HV98" s="13" t="e">
        <f t="array" ref="HV98">INDEX(Table12[SKU], SMALL(IF(HV$2=Table12[Brand], MATCH(ROW(Table12[Brand]), ROW(Table12[Brand]))), ROWS($HC$1:HS96)))</f>
        <v>#NUM!</v>
      </c>
      <c r="HW98" s="13" t="e">
        <f t="array" ref="HW98">INDEX(Table12[SKU], SMALL(IF(HW$2=Table12[Brand], MATCH(ROW(Table12[Brand]), ROW(Table12[Brand]))), ROWS($HC$1:HT96)))</f>
        <v>#NUM!</v>
      </c>
      <c r="HX98" s="13" t="e">
        <f t="array" ref="HX98">INDEX(Table12[SKU], SMALL(IF(HX$2=Table12[Brand], MATCH(ROW(Table12[Brand]), ROW(Table12[Brand]))), ROWS($HC$1:HU96)))</f>
        <v>#NUM!</v>
      </c>
      <c r="HY98" s="13" t="e">
        <f t="array" ref="HY98">INDEX(Table12[SKU], SMALL(IF(HY$2=Table12[Brand], MATCH(ROW(Table12[Brand]), ROW(Table12[Brand]))), ROWS($HC$1:HV96)))</f>
        <v>#NUM!</v>
      </c>
      <c r="HZ98" s="13" t="e">
        <f t="array" ref="HZ98">INDEX(Table12[SKU], SMALL(IF(HZ$2=Table12[Brand], MATCH(ROW(Table12[Brand]), ROW(Table12[Brand]))), ROWS($HC$1:HW96)))</f>
        <v>#NUM!</v>
      </c>
      <c r="IA98" s="13" t="e">
        <f t="array" ref="IA98">INDEX(Table12[SKU], SMALL(IF(IA$2=Table12[Brand], MATCH(ROW(Table12[Brand]), ROW(Table12[Brand]))), ROWS($HC$1:HX96)))</f>
        <v>#NUM!</v>
      </c>
      <c r="IB98" s="13" t="e">
        <f t="array" ref="IB98">INDEX(Table12[SKU], SMALL(IF(IB$2=Table12[Brand], MATCH(ROW(Table12[Brand]), ROW(Table12[Brand]))), ROWS($HC$1:HY96)))</f>
        <v>#NUM!</v>
      </c>
      <c r="IC98" s="13" t="e">
        <f t="array" ref="IC98">INDEX(Table12[SKU], SMALL(IF(IC$2=Table12[Brand], MATCH(ROW(Table12[Brand]), ROW(Table12[Brand]))), ROWS($HC$1:HZ96)))</f>
        <v>#NUM!</v>
      </c>
      <c r="ID98" s="13" t="e">
        <f t="array" ref="ID98">INDEX(Table12[SKU], SMALL(IF(ID$2=Table12[Brand], MATCH(ROW(Table12[Brand]), ROW(Table12[Brand]))), ROWS($HC$1:IA96)))</f>
        <v>#NUM!</v>
      </c>
      <c r="IE98" s="13" t="e">
        <f t="array" ref="IE98">INDEX(Table12[SKU], SMALL(IF(IE$2=Table12[Brand], MATCH(ROW(Table12[Brand]), ROW(Table12[Brand]))), ROWS($HC$1:IB96)))</f>
        <v>#NUM!</v>
      </c>
      <c r="IF98" s="13" t="e">
        <f t="array" ref="IF98">INDEX(Table12[SKU], SMALL(IF(IF$2=Table12[Brand], MATCH(ROW(Table12[Brand]), ROW(Table12[Brand]))), ROWS($HC$1:IC96)))</f>
        <v>#NUM!</v>
      </c>
      <c r="IG98" s="13" t="e">
        <f t="array" ref="IG98">INDEX(Table12[SKU], SMALL(IF(IG$2=Table12[Brand], MATCH(ROW(Table12[Brand]), ROW(Table12[Brand]))), ROWS($HC$1:ID96)))</f>
        <v>#NUM!</v>
      </c>
      <c r="IH98" s="13" t="e">
        <f t="array" ref="IH98">INDEX(Table12[SKU], SMALL(IF(IH$2=Table12[Brand], MATCH(ROW(Table12[Brand]), ROW(Table12[Brand]))), ROWS($HC$1:IE96)))</f>
        <v>#NUM!</v>
      </c>
      <c r="II98" s="13" t="e">
        <f t="array" ref="II98">INDEX(Table12[SKU], SMALL(IF(II$2=Table12[Brand], MATCH(ROW(Table12[Brand]), ROW(Table12[Brand]))), ROWS($HC$1:IF96)))</f>
        <v>#NUM!</v>
      </c>
      <c r="IJ98" s="13" t="e">
        <f t="array" ref="IJ98">INDEX(Table12[SKU], SMALL(IF(IJ$2=Table12[Brand], MATCH(ROW(Table12[Brand]), ROW(Table12[Brand]))), ROWS($HC$1:IG96)))</f>
        <v>#NUM!</v>
      </c>
      <c r="IL98" t="s">
        <v>422</v>
      </c>
      <c r="IM98" t="s">
        <v>536</v>
      </c>
      <c r="IN98" s="13">
        <f t="shared" si="1"/>
        <v>0</v>
      </c>
    </row>
    <row r="99" spans="33:248">
      <c r="AG99" s="2" t="s">
        <v>127</v>
      </c>
      <c r="AH99" s="3" t="s">
        <v>129</v>
      </c>
      <c r="AJ99" s="13" t="e" cm="1">
        <f t="array" ref="AJ99">INDEX(Table4[activity], SMALL(IF(AJ$2=Table4[subcategory], MATCH(ROW(Table4[subcategory]), ROW(Table4[subcategory]))), ROWS($AG$1:AG97)))</f>
        <v>#NUM!</v>
      </c>
      <c r="AK99" s="13" t="e" cm="1">
        <f t="array" ref="AK99">INDEX(Table4[activity], SMALL(IF(AK$2=Table4[subcategory], MATCH(ROW(Table4[subcategory]), ROW(Table4[subcategory]))), ROWS($AG$1:AH97)))</f>
        <v>#NUM!</v>
      </c>
      <c r="AL99" s="13" t="e" cm="1">
        <f t="array" ref="AL99">INDEX(Table4[activity], SMALL(IF(AL$2=Table4[subcategory], MATCH(ROW(Table4[subcategory]), ROW(Table4[subcategory]))), ROWS($AG$1:AI97)))</f>
        <v>#NUM!</v>
      </c>
      <c r="AM99" s="13" t="e" cm="1">
        <f t="array" ref="AM99">INDEX(Table4[activity], SMALL(IF(AM$2=Table4[subcategory], MATCH(ROW(Table4[subcategory]), ROW(Table4[subcategory]))), ROWS($AG$1:AJ97)))</f>
        <v>#NUM!</v>
      </c>
      <c r="AN99" s="13" t="e" cm="1">
        <f t="array" ref="AN99">INDEX(Table4[activity], SMALL(IF(AN$2=Table4[subcategory], MATCH(ROW(Table4[subcategory]), ROW(Table4[subcategory]))), ROWS($AG$1:AK97)))</f>
        <v>#NUM!</v>
      </c>
      <c r="AO99" s="13" t="e" cm="1">
        <f t="array" ref="AO99">INDEX(Table4[activity], SMALL(IF(AO$2=Table4[subcategory], MATCH(ROW(Table4[subcategory]), ROW(Table4[subcategory]))), ROWS($AG$1:AL97)))</f>
        <v>#NUM!</v>
      </c>
      <c r="AP99" s="13" t="e" cm="1">
        <f t="array" ref="AP99">INDEX(Table4[activity], SMALL(IF(AP$2=Table4[subcategory], MATCH(ROW(Table4[subcategory]), ROW(Table4[subcategory]))), ROWS($AG$1:AM97)))</f>
        <v>#NUM!</v>
      </c>
      <c r="AQ99" s="13" t="e" cm="1">
        <f t="array" ref="AQ99">INDEX(Table4[activity], SMALL(IF(AQ$2=Table4[subcategory], MATCH(ROW(Table4[subcategory]), ROW(Table4[subcategory]))), ROWS($AG$1:AN97)))</f>
        <v>#NUM!</v>
      </c>
      <c r="AR99" s="13" t="e" cm="1">
        <f t="array" ref="AR99">INDEX(Table4[activity], SMALL(IF(AR$2=Table4[subcategory], MATCH(ROW(Table4[subcategory]), ROW(Table4[subcategory]))), ROWS($AG$1:AO97)))</f>
        <v>#NUM!</v>
      </c>
      <c r="AS99" s="13" t="e" cm="1">
        <f t="array" ref="AS99">INDEX(Table4[activity], SMALL(IF(AS$2=Table4[subcategory], MATCH(ROW(Table4[subcategory]), ROW(Table4[subcategory]))), ROWS($AG$1:AP97)))</f>
        <v>#NUM!</v>
      </c>
      <c r="AT99" s="13" t="e" cm="1">
        <f t="array" ref="AT99">INDEX(Table4[activity], SMALL(IF(AT$2=Table4[subcategory], MATCH(ROW(Table4[subcategory]), ROW(Table4[subcategory]))), ROWS($AG$1:AQ97)))</f>
        <v>#NUM!</v>
      </c>
      <c r="AU99" s="13" t="e" cm="1">
        <f t="array" ref="AU99">INDEX(Table4[activity], SMALL(IF(AU$2=Table4[subcategory], MATCH(ROW(Table4[subcategory]), ROW(Table4[subcategory]))), ROWS($AG$1:AR97)))</f>
        <v>#NUM!</v>
      </c>
      <c r="AV99" s="13" t="e" cm="1">
        <f t="array" ref="AV99">INDEX(Table4[activity], SMALL(IF(AV$2=Table4[subcategory], MATCH(ROW(Table4[subcategory]), ROW(Table4[subcategory]))), ROWS($AG$1:AS97)))</f>
        <v>#NUM!</v>
      </c>
      <c r="AW99" s="13" t="e" cm="1">
        <f t="array" ref="AW99">INDEX(Table4[activity], SMALL(IF(AW$2=Table4[subcategory], MATCH(ROW(Table4[subcategory]), ROW(Table4[subcategory]))), ROWS($AG$1:AT97)))</f>
        <v>#NUM!</v>
      </c>
      <c r="AX99" s="13" t="e" cm="1">
        <f t="array" ref="AX99">INDEX(Table4[activity], SMALL(IF(AX$2=Table4[subcategory], MATCH(ROW(Table4[subcategory]), ROW(Table4[subcategory]))), ROWS($AG$1:AU97)))</f>
        <v>#NUM!</v>
      </c>
      <c r="AY99" s="13" t="e" cm="1">
        <f t="array" ref="AY99">INDEX(Table4[activity], SMALL(IF(AY$2=Table4[subcategory], MATCH(ROW(Table4[subcategory]), ROW(Table4[subcategory]))), ROWS($AG$1:AV97)))</f>
        <v>#NUM!</v>
      </c>
      <c r="AZ99" s="13" t="e" cm="1">
        <f t="array" ref="AZ99">INDEX(Table4[activity], SMALL(IF(AZ$2=Table4[subcategory], MATCH(ROW(Table4[subcategory]), ROW(Table4[subcategory]))), ROWS($AG$1:AW97)))</f>
        <v>#NUM!</v>
      </c>
      <c r="BA99" s="13" t="e" cm="1">
        <f t="array" ref="BA99">INDEX(Table4[activity], SMALL(IF(BA$2=Table4[subcategory], MATCH(ROW(Table4[subcategory]), ROW(Table4[subcategory]))), ROWS($AG$1:AX97)))</f>
        <v>#NUM!</v>
      </c>
      <c r="BB99" s="13" t="e" cm="1">
        <f t="array" ref="BB99">INDEX(Table4[activity], SMALL(IF(BB$2=Table4[subcategory], MATCH(ROW(Table4[subcategory]), ROW(Table4[subcategory]))), ROWS($AG$1:AY97)))</f>
        <v>#NUM!</v>
      </c>
      <c r="BD99" s="13" t="s">
        <v>103</v>
      </c>
      <c r="BE99" s="13" t="s">
        <v>105</v>
      </c>
      <c r="BG99" s="13" t="e">
        <f t="array" ref="BG99">INDEX(Table5[subactivity], SMALL(IF(BG$2=Table5[activity], MATCH(ROW(Table5[activity]), ROW(Table5[activity]))), ROWS($BD$1:BD97)))</f>
        <v>#NUM!</v>
      </c>
      <c r="BH99" s="13" t="e">
        <f t="array" ref="BH99">INDEX(Table5[subactivity], SMALL(IF(BH$2=Table5[activity], MATCH(ROW(Table5[activity]), ROW(Table5[activity]))), ROWS($BD$1:BE97)))</f>
        <v>#NUM!</v>
      </c>
      <c r="BI99" s="13" t="e">
        <f t="array" ref="BI99">INDEX(Table5[subactivity], SMALL(IF(BI$2=Table5[activity], MATCH(ROW(Table5[activity]), ROW(Table5[activity]))), ROWS($BD$1:BF97)))</f>
        <v>#NUM!</v>
      </c>
      <c r="BJ99" s="13" t="e">
        <f t="array" ref="BJ99">INDEX(Table5[subactivity], SMALL(IF(BJ$2=Table5[activity], MATCH(ROW(Table5[activity]), ROW(Table5[activity]))), ROWS($BD$1:BG97)))</f>
        <v>#NUM!</v>
      </c>
      <c r="BK99" s="13" t="e">
        <f t="array" ref="BK99">INDEX(Table5[subactivity], SMALL(IF(BK$2=Table5[activity], MATCH(ROW(Table5[activity]), ROW(Table5[activity]))), ROWS($BD$1:BH97)))</f>
        <v>#NUM!</v>
      </c>
      <c r="BL99" s="13" t="e">
        <f t="array" ref="BL99">INDEX(Table5[subactivity], SMALL(IF(BL$2=Table5[activity], MATCH(ROW(Table5[activity]), ROW(Table5[activity]))), ROWS($BD$1:BI97)))</f>
        <v>#NUM!</v>
      </c>
      <c r="BM99" s="13" t="e">
        <f t="array" ref="BM99">INDEX(Table5[subactivity], SMALL(IF(BM$2=Table5[activity], MATCH(ROW(Table5[activity]), ROW(Table5[activity]))), ROWS($BD$1:BJ97)))</f>
        <v>#NUM!</v>
      </c>
      <c r="BN99" s="13" t="e">
        <f t="array" ref="BN99">INDEX(Table5[subactivity], SMALL(IF(BN$2=Table5[activity], MATCH(ROW(Table5[activity]), ROW(Table5[activity]))), ROWS($BD$1:BK97)))</f>
        <v>#NUM!</v>
      </c>
      <c r="BO99" s="13" t="e">
        <f t="array" ref="BO99">INDEX(Table5[subactivity], SMALL(IF(BO$2=Table5[activity], MATCH(ROW(Table5[activity]), ROW(Table5[activity]))), ROWS($BD$1:BL97)))</f>
        <v>#NUM!</v>
      </c>
      <c r="BP99" s="13" t="e">
        <f t="array" ref="BP99">INDEX(Table5[subactivity], SMALL(IF(BP$2=Table5[activity], MATCH(ROW(Table5[activity]), ROW(Table5[activity]))), ROWS($BD$1:BM97)))</f>
        <v>#NUM!</v>
      </c>
      <c r="BQ99" s="13" t="e">
        <f t="array" ref="BQ99">INDEX(Table5[subactivity], SMALL(IF(BQ$2=Table5[activity], MATCH(ROW(Table5[activity]), ROW(Table5[activity]))), ROWS($BD$1:BN97)))</f>
        <v>#NUM!</v>
      </c>
      <c r="BR99" s="13" t="e">
        <f t="array" ref="BR99">INDEX(Table5[subactivity], SMALL(IF(BR$2=Table5[activity], MATCH(ROW(Table5[activity]), ROW(Table5[activity]))), ROWS($BD$1:BO97)))</f>
        <v>#NUM!</v>
      </c>
      <c r="BS99" s="13" t="e">
        <f t="array" ref="BS99">INDEX(Table5[subactivity], SMALL(IF(BS$2=Table5[activity], MATCH(ROW(Table5[activity]), ROW(Table5[activity]))), ROWS($BD$1:BP97)))</f>
        <v>#NUM!</v>
      </c>
      <c r="BT99" s="13" t="e">
        <f t="array" ref="BT99">INDEX(Table5[subactivity], SMALL(IF(BT$2=Table5[activity], MATCH(ROW(Table5[activity]), ROW(Table5[activity]))), ROWS($BD$1:BQ97)))</f>
        <v>#NUM!</v>
      </c>
      <c r="BU99" s="13" t="e">
        <f t="array" ref="BU99">INDEX(Table5[subactivity], SMALL(IF(BU$2=Table5[activity], MATCH(ROW(Table5[activity]), ROW(Table5[activity]))), ROWS($BD$1:BR97)))</f>
        <v>#NUM!</v>
      </c>
      <c r="BV99" s="13" t="e">
        <f t="array" ref="BV99">INDEX(Table5[subactivity], SMALL(IF(BV$2=Table5[activity], MATCH(ROW(Table5[activity]), ROW(Table5[activity]))), ROWS($BD$1:BS97)))</f>
        <v>#NUM!</v>
      </c>
      <c r="BW99" s="13" t="e">
        <f t="array" ref="BW99">INDEX(Table5[subactivity], SMALL(IF(BW$2=Table5[activity], MATCH(ROW(Table5[activity]), ROW(Table5[activity]))), ROWS($BD$1:BT97)))</f>
        <v>#NUM!</v>
      </c>
      <c r="BX99" s="13" t="e">
        <f t="array" ref="BX99">INDEX(Table5[subactivity], SMALL(IF(BX$2=Table5[activity], MATCH(ROW(Table5[activity]), ROW(Table5[activity]))), ROWS($BD$1:BU97)))</f>
        <v>#NUM!</v>
      </c>
      <c r="BY99" s="13" t="e">
        <f t="array" ref="BY99">INDEX(Table5[subactivity], SMALL(IF(BY$2=Table5[activity], MATCH(ROW(Table5[activity]), ROW(Table5[activity]))), ROWS($BD$1:BV97)))</f>
        <v>#NUM!</v>
      </c>
      <c r="BZ99" s="13" t="e">
        <f t="array" ref="BZ99">INDEX(Table5[subactivity], SMALL(IF(BZ$2=Table5[activity], MATCH(ROW(Table5[activity]), ROW(Table5[activity]))), ROWS($BD$1:BW97)))</f>
        <v>#NUM!</v>
      </c>
      <c r="CA99" s="13" t="e">
        <f t="array" ref="CA99">INDEX(Table5[subactivity], SMALL(IF(CA$2=Table5[activity], MATCH(ROW(Table5[activity]), ROW(Table5[activity]))), ROWS($BD$1:BX97)))</f>
        <v>#NUM!</v>
      </c>
      <c r="CB99" s="13" t="e">
        <f t="array" ref="CB99">INDEX(Table5[subactivity], SMALL(IF(CB$2=Table5[activity], MATCH(ROW(Table5[activity]), ROW(Table5[activity]))), ROWS($BD$1:BY97)))</f>
        <v>#NUM!</v>
      </c>
      <c r="CC99" s="13" t="e">
        <f t="array" ref="CC99">INDEX(Table5[subactivity], SMALL(IF(CC$2=Table5[activity], MATCH(ROW(Table5[activity]), ROW(Table5[activity]))), ROWS($BD$1:BZ97)))</f>
        <v>#NUM!</v>
      </c>
      <c r="CD99" s="13" t="e">
        <f t="array" ref="CD99">INDEX(Table5[subactivity], SMALL(IF(CD$2=Table5[activity], MATCH(ROW(Table5[activity]), ROW(Table5[activity]))), ROWS($BD$1:CA97)))</f>
        <v>#NUM!</v>
      </c>
      <c r="CE99" s="13" t="e">
        <f t="array" ref="CE99">INDEX(Table5[subactivity], SMALL(IF(CE$2=Table5[activity], MATCH(ROW(Table5[activity]), ROW(Table5[activity]))), ROWS($BD$1:CB97)))</f>
        <v>#NUM!</v>
      </c>
      <c r="CF99" s="13" t="e">
        <f t="array" ref="CF99">INDEX(Table5[subactivity], SMALL(IF(CF$2=Table5[activity], MATCH(ROW(Table5[activity]), ROW(Table5[activity]))), ROWS($BD$1:CC97)))</f>
        <v>#NUM!</v>
      </c>
      <c r="CG99" s="13" t="e">
        <f t="array" ref="CG99">INDEX(Table5[subactivity], SMALL(IF(CG$2=Table5[activity], MATCH(ROW(Table5[activity]), ROW(Table5[activity]))), ROWS($BD$1:CD97)))</f>
        <v>#NUM!</v>
      </c>
      <c r="CH99" s="13" t="e">
        <f t="array" ref="CH99">INDEX(Table5[subactivity], SMALL(IF(CH$2=Table5[activity], MATCH(ROW(Table5[activity]), ROW(Table5[activity]))), ROWS($BD$1:CE97)))</f>
        <v>#NUM!</v>
      </c>
      <c r="CI99" s="13" t="e">
        <f t="array" ref="CI99">INDEX(Table5[subactivity], SMALL(IF(CI$2=Table5[activity], MATCH(ROW(Table5[activity]), ROW(Table5[activity]))), ROWS($BD$1:CF97)))</f>
        <v>#NUM!</v>
      </c>
      <c r="CJ99" s="13" t="e">
        <f t="array" ref="CJ99">INDEX(Table5[subactivity], SMALL(IF(CJ$2=Table5[activity], MATCH(ROW(Table5[activity]), ROW(Table5[activity]))), ROWS($BD$1:CG97)))</f>
        <v>#NUM!</v>
      </c>
      <c r="CK99" s="13" t="e">
        <f t="array" ref="CK99">INDEX(Table5[subactivity], SMALL(IF(CK$2=Table5[activity], MATCH(ROW(Table5[activity]), ROW(Table5[activity]))), ROWS($BD$1:CH97)))</f>
        <v>#NUM!</v>
      </c>
      <c r="CL99" s="13" t="e">
        <f t="array" ref="CL99">INDEX(Table5[subactivity], SMALL(IF(CL$2=Table5[activity], MATCH(ROW(Table5[activity]), ROW(Table5[activity]))), ROWS($BD$1:CI97)))</f>
        <v>#NUM!</v>
      </c>
      <c r="CM99" s="13" t="e">
        <f t="array" ref="CM99">INDEX(Table5[subactivity], SMALL(IF(CM$2=Table5[activity], MATCH(ROW(Table5[activity]), ROW(Table5[activity]))), ROWS($BD$1:CJ97)))</f>
        <v>#NUM!</v>
      </c>
      <c r="CN99" s="13" t="e">
        <f t="array" ref="CN99">INDEX(Table5[subactivity], SMALL(IF(CN$2=Table5[activity], MATCH(ROW(Table5[activity]), ROW(Table5[activity]))), ROWS($BD$1:CK97)))</f>
        <v>#NUM!</v>
      </c>
      <c r="CO99" s="13" t="e">
        <f t="array" ref="CO99">INDEX(Table5[subactivity], SMALL(IF(CO$2=Table5[activity], MATCH(ROW(Table5[activity]), ROW(Table5[activity]))), ROWS($BD$1:CL97)))</f>
        <v>#NUM!</v>
      </c>
      <c r="CP99" s="13" t="e">
        <f t="array" ref="CP99">INDEX(Table5[subactivity], SMALL(IF(CP$2=Table5[activity], MATCH(ROW(Table5[activity]), ROW(Table5[activity]))), ROWS($BD$1:CM97)))</f>
        <v>#NUM!</v>
      </c>
      <c r="EB99" s="13" t="s">
        <v>191</v>
      </c>
      <c r="EC99" s="13" t="s">
        <v>191</v>
      </c>
      <c r="EE99" s="13" t="e">
        <f t="array" ref="EE99">INDEX(Table9[subaccount], SMALL(IF(EE$2=Table9[account], MATCH(ROW(Table9[account]), ROW(Table9[account]))), ROWS($EB$1:EB97)))</f>
        <v>#NUM!</v>
      </c>
      <c r="EF99" s="13" t="e">
        <f t="array" ref="EF99">INDEX(Table9[subaccount], SMALL(IF(EF$2=Table9[account], MATCH(ROW(Table9[account]), ROW(Table9[account]))), ROWS($EB$1:EC97)))</f>
        <v>#NUM!</v>
      </c>
      <c r="EG99" s="13" t="e">
        <f t="array" ref="EG99">INDEX(Table9[subaccount], SMALL(IF(EG$2=Table9[account], MATCH(ROW(Table9[account]), ROW(Table9[account]))), ROWS($EB$1:ED97)))</f>
        <v>#NUM!</v>
      </c>
      <c r="EH99" s="13" t="e">
        <f t="array" ref="EH99">INDEX(Table9[subaccount], SMALL(IF(EH$2=Table9[account], MATCH(ROW(Table9[account]), ROW(Table9[account]))), ROWS($EB$1:EE97)))</f>
        <v>#NUM!</v>
      </c>
      <c r="EI99" s="13" t="e">
        <f t="array" ref="EI99">INDEX(Table9[subaccount], SMALL(IF(EI$2=Table9[account], MATCH(ROW(Table9[account]), ROW(Table9[account]))), ROWS($EB$1:EF97)))</f>
        <v>#NUM!</v>
      </c>
      <c r="EJ99" s="13" t="e">
        <f t="array" ref="EJ99">INDEX(Table9[subaccount], SMALL(IF(EJ$2=Table9[account], MATCH(ROW(Table9[account]), ROW(Table9[account]))), ROWS($EB$1:EG97)))</f>
        <v>#NUM!</v>
      </c>
      <c r="EK99" s="13" t="e">
        <f t="array" ref="EK99">INDEX(Table9[subaccount], SMALL(IF(EK$2=Table9[account], MATCH(ROW(Table9[account]), ROW(Table9[account]))), ROWS($EB$1:EH97)))</f>
        <v>#NUM!</v>
      </c>
      <c r="EL99" s="13" t="e">
        <f t="array" ref="EL99">INDEX(Table9[subaccount], SMALL(IF(EL$2=Table9[account], MATCH(ROW(Table9[account]), ROW(Table9[account]))), ROWS($EB$1:EI97)))</f>
        <v>#NUM!</v>
      </c>
      <c r="EM99" s="13" t="e">
        <f t="array" ref="EM99">INDEX(Table9[subaccount], SMALL(IF(EM$2=Table9[account], MATCH(ROW(Table9[account]), ROW(Table9[account]))), ROWS($EB$1:EJ97)))</f>
        <v>#NUM!</v>
      </c>
      <c r="EN99" s="13" t="e">
        <f t="array" ref="EN99">INDEX(Table9[subaccount], SMALL(IF(EN$2=Table9[account], MATCH(ROW(Table9[account]), ROW(Table9[account]))), ROWS($EB$1:EK97)))</f>
        <v>#NUM!</v>
      </c>
      <c r="EO99" s="13" t="e">
        <f t="array" ref="EO99">INDEX(Table9[subaccount], SMALL(IF(EO$2=Table9[account], MATCH(ROW(Table9[account]), ROW(Table9[account]))), ROWS($EB$1:EL97)))</f>
        <v>#NUM!</v>
      </c>
      <c r="EP99" s="13" t="e">
        <f t="array" ref="EP99">INDEX(Table9[subaccount], SMALL(IF(EP$2=Table9[account], MATCH(ROW(Table9[account]), ROW(Table9[account]))), ROWS($EB$1:EM97)))</f>
        <v>#NUM!</v>
      </c>
      <c r="EQ99" s="13" t="e">
        <f t="array" ref="EQ99">INDEX(Table9[subaccount], SMALL(IF(EQ$2=Table9[account], MATCH(ROW(Table9[account]), ROW(Table9[account]))), ROWS($EB$1:EN97)))</f>
        <v>#NUM!</v>
      </c>
      <c r="ER99" s="13" t="e">
        <f t="array" ref="ER99">INDEX(Table9[subaccount], SMALL(IF(ER$2=Table9[account], MATCH(ROW(Table9[account]), ROW(Table9[account]))), ROWS($EB$1:EO97)))</f>
        <v>#NUM!</v>
      </c>
      <c r="ES99" s="13" t="e">
        <f t="array" ref="ES99">INDEX(Table9[subaccount], SMALL(IF(ES$2=Table9[account], MATCH(ROW(Table9[account]), ROW(Table9[account]))), ROWS($EB$1:EP97)))</f>
        <v>#NUM!</v>
      </c>
      <c r="ET99" s="13" t="e">
        <f t="array" ref="ET99">INDEX(Table9[subaccount], SMALL(IF(ET$2=Table9[account], MATCH(ROW(Table9[account]), ROW(Table9[account]))), ROWS($EB$1:EQ97)))</f>
        <v>#NUM!</v>
      </c>
      <c r="EU99" s="13" t="e">
        <f t="array" ref="EU99">INDEX(Table9[subaccount], SMALL(IF(EU$2=Table9[account], MATCH(ROW(Table9[account]), ROW(Table9[account]))), ROWS($EB$1:ER97)))</f>
        <v>#NUM!</v>
      </c>
      <c r="EV99" s="13" t="e">
        <f t="array" ref="EV99">INDEX(Table9[subaccount], SMALL(IF(EV$2=Table9[account], MATCH(ROW(Table9[account]), ROW(Table9[account]))), ROWS($EB$1:ES97)))</f>
        <v>#NUM!</v>
      </c>
      <c r="EW99" s="13" t="e">
        <f t="array" ref="EW99">INDEX(Table9[subaccount], SMALL(IF(EW$2=Table9[account], MATCH(ROW(Table9[account]), ROW(Table9[account]))), ROWS($EB$1:ET97)))</f>
        <v>#NUM!</v>
      </c>
      <c r="EX99" s="13" t="e">
        <f t="array" ref="EX99">INDEX(Table9[subaccount], SMALL(IF(EX$2=Table9[account], MATCH(ROW(Table9[account]), ROW(Table9[account]))), ROWS($EB$1:EU97)))</f>
        <v>#NUM!</v>
      </c>
      <c r="EY99" s="13" t="e">
        <f t="array" ref="EY99">INDEX(Table9[subaccount], SMALL(IF(EY$2=Table9[account], MATCH(ROW(Table9[account]), ROW(Table9[account]))), ROWS($EB$1:EV97)))</f>
        <v>#NUM!</v>
      </c>
      <c r="EZ99" s="13" t="e">
        <f t="array" ref="EZ99">INDEX(Table9[subaccount], SMALL(IF(EZ$2=Table9[account], MATCH(ROW(Table9[account]), ROW(Table9[account]))), ROWS($EB$1:EW97)))</f>
        <v>#NUM!</v>
      </c>
      <c r="FA99" s="13" t="e">
        <f t="array" ref="FA99">INDEX(Table9[subaccount], SMALL(IF(FA$2=Table9[account], MATCH(ROW(Table9[account]), ROW(Table9[account]))), ROWS($EB$1:EX97)))</f>
        <v>#NUM!</v>
      </c>
      <c r="FB99" s="13" t="e">
        <f t="array" ref="FB99">INDEX(Table9[subaccount], SMALL(IF(FB$2=Table9[account], MATCH(ROW(Table9[account]), ROW(Table9[account]))), ROWS($EB$1:EY97)))</f>
        <v>#NUM!</v>
      </c>
      <c r="FC99" s="13" t="e">
        <f t="array" ref="FC99">INDEX(Table9[subaccount], SMALL(IF(FC$2=Table9[account], MATCH(ROW(Table9[account]), ROW(Table9[account]))), ROWS($EB$1:EZ97)))</f>
        <v>#NUM!</v>
      </c>
      <c r="FD99" s="13" t="e">
        <f t="array" ref="FD99">INDEX(Table9[subaccount], SMALL(IF(FD$2=Table9[account], MATCH(ROW(Table9[account]), ROW(Table9[account]))), ROWS($EB$1:FA97)))</f>
        <v>#NUM!</v>
      </c>
      <c r="FE99" s="13" t="e">
        <f t="array" ref="FE99">INDEX(Table9[subaccount], SMALL(IF(FE$2=Table9[account], MATCH(ROW(Table9[account]), ROW(Table9[account]))), ROWS($EB$1:FB97)))</f>
        <v>#NUM!</v>
      </c>
      <c r="FF99" s="13" t="e">
        <f t="array" ref="FF99">INDEX(Table9[subaccount], SMALL(IF(FF$2=Table9[account], MATCH(ROW(Table9[account]), ROW(Table9[account]))), ROWS($EB$1:FC97)))</f>
        <v>#NUM!</v>
      </c>
      <c r="FG99" s="13" t="e">
        <f t="array" ref="FG99">INDEX(Table9[subaccount], SMALL(IF(FG$2=Table9[account], MATCH(ROW(Table9[account]), ROW(Table9[account]))), ROWS($EB$1:FD97)))</f>
        <v>#NUM!</v>
      </c>
      <c r="FH99" s="13" t="e">
        <f t="array" ref="FH99">INDEX(Table9[subaccount], SMALL(IF(FH$2=Table9[account], MATCH(ROW(Table9[account]), ROW(Table9[account]))), ROWS($EB$1:FE97)))</f>
        <v>#NUM!</v>
      </c>
      <c r="FI99" s="13" t="e">
        <f t="array" ref="FI99">INDEX(Table9[subaccount], SMALL(IF(FI$2=Table9[account], MATCH(ROW(Table9[account]), ROW(Table9[account]))), ROWS($EB$1:FF97)))</f>
        <v>#NUM!</v>
      </c>
      <c r="FJ99" s="13" t="e">
        <f t="array" ref="FJ99">INDEX(Table9[subaccount], SMALL(IF(FJ$2=Table9[account], MATCH(ROW(Table9[account]), ROW(Table9[account]))), ROWS($EB$1:FG97)))</f>
        <v>#NUM!</v>
      </c>
      <c r="FK99" s="13" t="e">
        <f t="array" ref="FK99">INDEX(Table9[subaccount], SMALL(IF(FK$2=Table9[account], MATCH(ROW(Table9[account]), ROW(Table9[account]))), ROWS($EB$1:FH97)))</f>
        <v>#NUM!</v>
      </c>
      <c r="FL99" s="13" t="e">
        <f t="array" ref="FL99">INDEX(Table9[subaccount], SMALL(IF(FL$2=Table9[account], MATCH(ROW(Table9[account]), ROW(Table9[account]))), ROWS($EB$1:FI97)))</f>
        <v>#NUM!</v>
      </c>
      <c r="FM99" s="13" t="e">
        <f t="array" ref="FM99">INDEX(Table9[subaccount], SMALL(IF(FM$2=Table9[account], MATCH(ROW(Table9[account]), ROW(Table9[account]))), ROWS($EB$1:FJ97)))</f>
        <v>#NUM!</v>
      </c>
      <c r="FN99" s="13" t="e">
        <f t="array" ref="FN99">INDEX(Table9[subaccount], SMALL(IF(FN$2=Table9[account], MATCH(ROW(Table9[account]), ROW(Table9[account]))), ROWS($EB$1:FK97)))</f>
        <v>#NUM!</v>
      </c>
      <c r="FO99" s="13" t="e">
        <f t="array" ref="FO99">INDEX(Table9[subaccount], SMALL(IF(FO$2=Table9[account], MATCH(ROW(Table9[account]), ROW(Table9[account]))), ROWS($EB$1:FL97)))</f>
        <v>#NUM!</v>
      </c>
      <c r="FP99" s="13" t="e">
        <f t="array" ref="FP99">INDEX(Table9[subaccount], SMALL(IF(FP$2=Table9[account], MATCH(ROW(Table9[account]), ROW(Table9[account]))), ROWS($EB$1:FM97)))</f>
        <v>#NUM!</v>
      </c>
      <c r="FQ99" s="13" t="e">
        <f t="array" ref="FQ99">INDEX(Table9[subaccount], SMALL(IF(FQ$2=Table9[account], MATCH(ROW(Table9[account]), ROW(Table9[account]))), ROWS($EB$1:FN97)))</f>
        <v>#NUM!</v>
      </c>
      <c r="FR99" s="13" t="e">
        <f t="array" ref="FR99">INDEX(Table9[subaccount], SMALL(IF(FR$2=Table9[account], MATCH(ROW(Table9[account]), ROW(Table9[account]))), ROWS($EB$1:FO97)))</f>
        <v>#NUM!</v>
      </c>
      <c r="FS99" s="13" t="e">
        <f t="array" ref="FS99">INDEX(Table9[subaccount], SMALL(IF(FS$2=Table9[account], MATCH(ROW(Table9[account]), ROW(Table9[account]))), ROWS($EB$1:FP97)))</f>
        <v>#NUM!</v>
      </c>
      <c r="FT99" s="13" t="e">
        <f t="array" ref="FT99">INDEX(Table9[subaccount], SMALL(IF(FT$2=Table9[account], MATCH(ROW(Table9[account]), ROW(Table9[account]))), ROWS($EB$1:FQ97)))</f>
        <v>#NUM!</v>
      </c>
      <c r="FU99" s="13" t="e">
        <f t="array" ref="FU99">INDEX(Table9[subaccount], SMALL(IF(FU$2=Table9[account], MATCH(ROW(Table9[account]), ROW(Table9[account]))), ROWS($EB$1:FR97)))</f>
        <v>#NUM!</v>
      </c>
      <c r="FV99" s="13" t="e">
        <f t="array" ref="FV99">INDEX(Table9[subaccount], SMALL(IF(FV$2=Table9[account], MATCH(ROW(Table9[account]), ROW(Table9[account]))), ROWS($EB$1:FS97)))</f>
        <v>#NUM!</v>
      </c>
      <c r="FW99" s="13" t="e">
        <f t="array" ref="FW99">INDEX(Table9[subaccount], SMALL(IF(FW$2=Table9[account], MATCH(ROW(Table9[account]), ROW(Table9[account]))), ROWS($EB$1:FT97)))</f>
        <v>#NUM!</v>
      </c>
      <c r="FX99" s="13" t="e">
        <f t="array" ref="FX99">INDEX(Table9[subaccount], SMALL(IF(FX$2=Table9[account], MATCH(ROW(Table9[account]), ROW(Table9[account]))), ROWS($EB$1:FU97)))</f>
        <v>#NUM!</v>
      </c>
      <c r="FY99" s="13" t="e">
        <f t="array" ref="FY99">INDEX(Table9[subaccount], SMALL(IF(FY$2=Table9[account], MATCH(ROW(Table9[account]), ROW(Table9[account]))), ROWS($EB$1:FV97)))</f>
        <v>#NUM!</v>
      </c>
      <c r="FZ99" s="13" t="e">
        <f t="array" ref="FZ99">INDEX(Table9[subaccount], SMALL(IF(FZ$2=Table9[account], MATCH(ROW(Table9[account]), ROW(Table9[account]))), ROWS($EB$1:FW97)))</f>
        <v>#NUM!</v>
      </c>
      <c r="GA99" s="13" t="e">
        <f t="array" ref="GA99">INDEX(Table9[subaccount], SMALL(IF(GA$2=Table9[account], MATCH(ROW(Table9[account]), ROW(Table9[account]))), ROWS($EB$1:FX97)))</f>
        <v>#NUM!</v>
      </c>
      <c r="GB99" s="13" t="e">
        <f t="array" ref="GB99">INDEX(Table9[subaccount], SMALL(IF(GB$2=Table9[account], MATCH(ROW(Table9[account]), ROW(Table9[account]))), ROWS($EB$1:FY97)))</f>
        <v>#NUM!</v>
      </c>
      <c r="GC99" s="13" t="e">
        <f t="array" ref="GC99">INDEX(Table9[subaccount], SMALL(IF(GC$2=Table9[account], MATCH(ROW(Table9[account]), ROW(Table9[account]))), ROWS($EB$1:FZ97)))</f>
        <v>#NUM!</v>
      </c>
      <c r="GD99" s="13" t="e">
        <f t="array" ref="GD99">INDEX(Table9[subaccount], SMALL(IF(GD$2=Table9[account], MATCH(ROW(Table9[account]), ROW(Table9[account]))), ROWS($EB$1:GA97)))</f>
        <v>#NUM!</v>
      </c>
      <c r="GE99" s="13" t="e">
        <f t="array" ref="GE99">INDEX(Table9[subaccount], SMALL(IF(GE$2=Table9[account], MATCH(ROW(Table9[account]), ROW(Table9[account]))), ROWS($EB$1:GB97)))</f>
        <v>#NUM!</v>
      </c>
      <c r="GF99" s="13" t="e">
        <f t="array" ref="GF99">INDEX(Table9[subaccount], SMALL(IF(GF$2=Table9[account], MATCH(ROW(Table9[account]), ROW(Table9[account]))), ROWS($EB$1:GC97)))</f>
        <v>#NUM!</v>
      </c>
      <c r="GG99" s="13" t="e">
        <f t="array" ref="GG99">INDEX(Table9[subaccount], SMALL(IF(GG$2=Table9[account], MATCH(ROW(Table9[account]), ROW(Table9[account]))), ROWS($EB$1:GD97)))</f>
        <v>#NUM!</v>
      </c>
      <c r="GH99" s="13" t="e">
        <f t="array" ref="GH99">INDEX(Table9[subaccount], SMALL(IF(GH$2=Table9[account], MATCH(ROW(Table9[account]), ROW(Table9[account]))), ROWS($EB$1:GE97)))</f>
        <v>#NUM!</v>
      </c>
      <c r="GI99" s="13" t="e">
        <f t="array" ref="GI99">INDEX(Table9[subaccount], SMALL(IF(GI$2=Table9[account], MATCH(ROW(Table9[account]), ROW(Table9[account]))), ROWS($EB$1:GF97)))</f>
        <v>#NUM!</v>
      </c>
      <c r="GJ99" s="13" t="e">
        <f t="array" ref="GJ99">INDEX(Table9[subaccount], SMALL(IF(GJ$2=Table9[account], MATCH(ROW(Table9[account]), ROW(Table9[account]))), ROWS($EB$1:GG97)))</f>
        <v>#NUM!</v>
      </c>
      <c r="GK99" s="13" t="e">
        <f t="array" ref="GK99">INDEX(Table9[subaccount], SMALL(IF(GK$2=Table9[account], MATCH(ROW(Table9[account]), ROW(Table9[account]))), ROWS($EB$1:GH97)))</f>
        <v>#NUM!</v>
      </c>
      <c r="GL99" s="13" t="e">
        <f t="array" ref="GL99">INDEX(Table9[subaccount], SMALL(IF(GL$2=Table9[account], MATCH(ROW(Table9[account]), ROW(Table9[account]))), ROWS($EB$1:GI97)))</f>
        <v>#NUM!</v>
      </c>
      <c r="GM99" s="13" t="e">
        <f t="array" ref="GM99">INDEX(Table9[subaccount], SMALL(IF(GM$2=Table9[account], MATCH(ROW(Table9[account]), ROW(Table9[account]))), ROWS($EB$1:GJ97)))</f>
        <v>#NUM!</v>
      </c>
      <c r="GN99" s="13" t="e">
        <f t="array" ref="GN99">INDEX(Table9[subaccount], SMALL(IF(GN$2=Table9[account], MATCH(ROW(Table9[account]), ROW(Table9[account]))), ROWS($EB$1:GK97)))</f>
        <v>#NUM!</v>
      </c>
      <c r="GO99" s="13" t="e">
        <f t="array" ref="GO99">INDEX(Table9[subaccount], SMALL(IF(GO$2=Table9[account], MATCH(ROW(Table9[account]), ROW(Table9[account]))), ROWS($EB$1:GL97)))</f>
        <v>#NUM!</v>
      </c>
      <c r="GP99" s="13" t="e">
        <f t="array" ref="GP99">INDEX(Table9[subaccount], SMALL(IF(GP$2=Table9[account], MATCH(ROW(Table9[account]), ROW(Table9[account]))), ROWS($EB$1:GM97)))</f>
        <v>#NUM!</v>
      </c>
      <c r="GQ99" s="13" t="e">
        <f t="array" ref="GQ99">INDEX(Table9[subaccount], SMALL(IF(GQ$2=Table9[account], MATCH(ROW(Table9[account]), ROW(Table9[account]))), ROWS($EB$1:GN97)))</f>
        <v>#NUM!</v>
      </c>
      <c r="GR99" s="13" t="e">
        <f t="array" ref="GR99">INDEX(Table9[subaccount], SMALL(IF(GR$2=Table9[account], MATCH(ROW(Table9[account]), ROW(Table9[account]))), ROWS($EB$1:GO97)))</f>
        <v>#NUM!</v>
      </c>
      <c r="GY99" s="13"/>
      <c r="GZ99" s="13"/>
      <c r="HA99" s="13"/>
      <c r="HC99" s="13" t="s">
        <v>422</v>
      </c>
      <c r="HD99" s="13" t="s">
        <v>537</v>
      </c>
      <c r="HF99" s="13" t="e">
        <f t="array" ref="HF99">INDEX(Table12[SKU], SMALL(IF(HF$2=Table12[Brand], MATCH(ROW(Table12[Brand]), ROW(Table12[Brand]))), ROWS($HC$1:HC97)))</f>
        <v>#NUM!</v>
      </c>
      <c r="HG99" s="13" t="e">
        <f t="array" ref="HG99">INDEX(Table12[SKU], SMALL(IF(HG$2=Table12[Brand], MATCH(ROW(Table12[Brand]), ROW(Table12[Brand]))), ROWS($HC$1:HD97)))</f>
        <v>#NUM!</v>
      </c>
      <c r="HH99" s="13" t="e">
        <f t="array" ref="HH99">INDEX(Table12[SKU], SMALL(IF(HH$2=Table12[Brand], MATCH(ROW(Table12[Brand]), ROW(Table12[Brand]))), ROWS($HC$1:HE97)))</f>
        <v>#NUM!</v>
      </c>
      <c r="HI99" s="13" t="e">
        <f t="array" ref="HI99">INDEX(Table12[SKU], SMALL(IF(HI$2=Table12[Brand], MATCH(ROW(Table12[Brand]), ROW(Table12[Brand]))), ROWS($HC$1:HF97)))</f>
        <v>#NUM!</v>
      </c>
      <c r="HJ99" s="13" t="e">
        <f t="array" ref="HJ99">INDEX(Table12[SKU], SMALL(IF(HJ$2=Table12[Brand], MATCH(ROW(Table12[Brand]), ROW(Table12[Brand]))), ROWS($HC$1:HG97)))</f>
        <v>#NUM!</v>
      </c>
      <c r="HK99" s="13" t="e">
        <f t="array" ref="HK99">INDEX(Table12[SKU], SMALL(IF(HK$2=Table12[Brand], MATCH(ROW(Table12[Brand]), ROW(Table12[Brand]))), ROWS($HC$1:HH97)))</f>
        <v>#NUM!</v>
      </c>
      <c r="HL99" s="13" t="e">
        <f t="array" ref="HL99">INDEX(Table12[SKU], SMALL(IF(HL$2=Table12[Brand], MATCH(ROW(Table12[Brand]), ROW(Table12[Brand]))), ROWS($HC$1:HI97)))</f>
        <v>#NUM!</v>
      </c>
      <c r="HM99" s="13" t="e">
        <f t="array" ref="HM99">INDEX(Table12[SKU], SMALL(IF(HM$2=Table12[Brand], MATCH(ROW(Table12[Brand]), ROW(Table12[Brand]))), ROWS($HC$1:HJ97)))</f>
        <v>#NUM!</v>
      </c>
      <c r="HN99" s="13" t="e">
        <f t="array" ref="HN99">INDEX(Table12[SKU], SMALL(IF(HN$2=Table12[Brand], MATCH(ROW(Table12[Brand]), ROW(Table12[Brand]))), ROWS($HC$1:HK97)))</f>
        <v>#NUM!</v>
      </c>
      <c r="HO99" s="13" t="e">
        <f t="array" ref="HO99">INDEX(Table12[SKU], SMALL(IF(HO$2=Table12[Brand], MATCH(ROW(Table12[Brand]), ROW(Table12[Brand]))), ROWS($HC$1:HL97)))</f>
        <v>#NUM!</v>
      </c>
      <c r="HP99" s="13" t="e">
        <f t="array" ref="HP99">INDEX(Table12[SKU], SMALL(IF(HP$2=Table12[Brand], MATCH(ROW(Table12[Brand]), ROW(Table12[Brand]))), ROWS($HC$1:HM97)))</f>
        <v>#NUM!</v>
      </c>
      <c r="HQ99" s="13" t="e">
        <f t="array" ref="HQ99">INDEX(Table12[SKU], SMALL(IF(HQ$2=Table12[Brand], MATCH(ROW(Table12[Brand]), ROW(Table12[Brand]))), ROWS($HC$1:HN97)))</f>
        <v>#NUM!</v>
      </c>
      <c r="HR99" s="13" t="e">
        <f t="array" ref="HR99">INDEX(Table12[SKU], SMALL(IF(HR$2=Table12[Brand], MATCH(ROW(Table12[Brand]), ROW(Table12[Brand]))), ROWS($HC$1:HO97)))</f>
        <v>#NUM!</v>
      </c>
      <c r="HS99" s="13" t="e">
        <f t="array" ref="HS99">INDEX(Table12[SKU], SMALL(IF(HS$2=Table12[Brand], MATCH(ROW(Table12[Brand]), ROW(Table12[Brand]))), ROWS($HC$1:HP97)))</f>
        <v>#NUM!</v>
      </c>
      <c r="HT99" s="13" t="e">
        <f t="array" ref="HT99">INDEX(Table12[SKU], SMALL(IF(HT$2=Table12[Brand], MATCH(ROW(Table12[Brand]), ROW(Table12[Brand]))), ROWS($HC$1:HQ97)))</f>
        <v>#NUM!</v>
      </c>
      <c r="HU99" s="13" t="e">
        <f t="array" ref="HU99">INDEX(Table12[SKU], SMALL(IF(HU$2=Table12[Brand], MATCH(ROW(Table12[Brand]), ROW(Table12[Brand]))), ROWS($HC$1:HR97)))</f>
        <v>#NUM!</v>
      </c>
      <c r="HV99" s="13" t="e">
        <f t="array" ref="HV99">INDEX(Table12[SKU], SMALL(IF(HV$2=Table12[Brand], MATCH(ROW(Table12[Brand]), ROW(Table12[Brand]))), ROWS($HC$1:HS97)))</f>
        <v>#NUM!</v>
      </c>
      <c r="HW99" s="13" t="e">
        <f t="array" ref="HW99">INDEX(Table12[SKU], SMALL(IF(HW$2=Table12[Brand], MATCH(ROW(Table12[Brand]), ROW(Table12[Brand]))), ROWS($HC$1:HT97)))</f>
        <v>#NUM!</v>
      </c>
      <c r="HX99" s="13" t="e">
        <f t="array" ref="HX99">INDEX(Table12[SKU], SMALL(IF(HX$2=Table12[Brand], MATCH(ROW(Table12[Brand]), ROW(Table12[Brand]))), ROWS($HC$1:HU97)))</f>
        <v>#NUM!</v>
      </c>
      <c r="HY99" s="13" t="e">
        <f t="array" ref="HY99">INDEX(Table12[SKU], SMALL(IF(HY$2=Table12[Brand], MATCH(ROW(Table12[Brand]), ROW(Table12[Brand]))), ROWS($HC$1:HV97)))</f>
        <v>#NUM!</v>
      </c>
      <c r="HZ99" s="13" t="e">
        <f t="array" ref="HZ99">INDEX(Table12[SKU], SMALL(IF(HZ$2=Table12[Brand], MATCH(ROW(Table12[Brand]), ROW(Table12[Brand]))), ROWS($HC$1:HW97)))</f>
        <v>#NUM!</v>
      </c>
      <c r="IA99" s="13" t="e">
        <f t="array" ref="IA99">INDEX(Table12[SKU], SMALL(IF(IA$2=Table12[Brand], MATCH(ROW(Table12[Brand]), ROW(Table12[Brand]))), ROWS($HC$1:HX97)))</f>
        <v>#NUM!</v>
      </c>
      <c r="IB99" s="13" t="e">
        <f t="array" ref="IB99">INDEX(Table12[SKU], SMALL(IF(IB$2=Table12[Brand], MATCH(ROW(Table12[Brand]), ROW(Table12[Brand]))), ROWS($HC$1:HY97)))</f>
        <v>#NUM!</v>
      </c>
      <c r="IC99" s="13" t="e">
        <f t="array" ref="IC99">INDEX(Table12[SKU], SMALL(IF(IC$2=Table12[Brand], MATCH(ROW(Table12[Brand]), ROW(Table12[Brand]))), ROWS($HC$1:HZ97)))</f>
        <v>#NUM!</v>
      </c>
      <c r="ID99" s="13" t="e">
        <f t="array" ref="ID99">INDEX(Table12[SKU], SMALL(IF(ID$2=Table12[Brand], MATCH(ROW(Table12[Brand]), ROW(Table12[Brand]))), ROWS($HC$1:IA97)))</f>
        <v>#NUM!</v>
      </c>
      <c r="IE99" s="13" t="e">
        <f t="array" ref="IE99">INDEX(Table12[SKU], SMALL(IF(IE$2=Table12[Brand], MATCH(ROW(Table12[Brand]), ROW(Table12[Brand]))), ROWS($HC$1:IB97)))</f>
        <v>#NUM!</v>
      </c>
      <c r="IF99" s="13" t="e">
        <f t="array" ref="IF99">INDEX(Table12[SKU], SMALL(IF(IF$2=Table12[Brand], MATCH(ROW(Table12[Brand]), ROW(Table12[Brand]))), ROWS($HC$1:IC97)))</f>
        <v>#NUM!</v>
      </c>
      <c r="IG99" s="13" t="e">
        <f t="array" ref="IG99">INDEX(Table12[SKU], SMALL(IF(IG$2=Table12[Brand], MATCH(ROW(Table12[Brand]), ROW(Table12[Brand]))), ROWS($HC$1:ID97)))</f>
        <v>#NUM!</v>
      </c>
      <c r="IH99" s="13" t="e">
        <f t="array" ref="IH99">INDEX(Table12[SKU], SMALL(IF(IH$2=Table12[Brand], MATCH(ROW(Table12[Brand]), ROW(Table12[Brand]))), ROWS($HC$1:IE97)))</f>
        <v>#NUM!</v>
      </c>
      <c r="II99" s="13" t="e">
        <f t="array" ref="II99">INDEX(Table12[SKU], SMALL(IF(II$2=Table12[Brand], MATCH(ROW(Table12[Brand]), ROW(Table12[Brand]))), ROWS($HC$1:IF97)))</f>
        <v>#NUM!</v>
      </c>
      <c r="IJ99" s="13" t="e">
        <f t="array" ref="IJ99">INDEX(Table12[SKU], SMALL(IF(IJ$2=Table12[Brand], MATCH(ROW(Table12[Brand]), ROW(Table12[Brand]))), ROWS($HC$1:IG97)))</f>
        <v>#NUM!</v>
      </c>
      <c r="IL99" t="s">
        <v>422</v>
      </c>
      <c r="IM99" t="s">
        <v>537</v>
      </c>
      <c r="IN99" s="13">
        <f t="shared" si="1"/>
        <v>0</v>
      </c>
    </row>
    <row r="100" spans="33:248">
      <c r="AG100" s="2" t="s">
        <v>127</v>
      </c>
      <c r="AH100" s="3" t="s">
        <v>131</v>
      </c>
      <c r="AJ100" s="13" t="e" cm="1">
        <f t="array" ref="AJ100">INDEX(Table4[activity], SMALL(IF(AJ$2=Table4[subcategory], MATCH(ROW(Table4[subcategory]), ROW(Table4[subcategory]))), ROWS($AG$1:AG98)))</f>
        <v>#NUM!</v>
      </c>
      <c r="AK100" s="13" t="e" cm="1">
        <f t="array" ref="AK100">INDEX(Table4[activity], SMALL(IF(AK$2=Table4[subcategory], MATCH(ROW(Table4[subcategory]), ROW(Table4[subcategory]))), ROWS($AG$1:AH98)))</f>
        <v>#NUM!</v>
      </c>
      <c r="AL100" s="13" t="e" cm="1">
        <f t="array" ref="AL100">INDEX(Table4[activity], SMALL(IF(AL$2=Table4[subcategory], MATCH(ROW(Table4[subcategory]), ROW(Table4[subcategory]))), ROWS($AG$1:AI98)))</f>
        <v>#NUM!</v>
      </c>
      <c r="AM100" s="13" t="e" cm="1">
        <f t="array" ref="AM100">INDEX(Table4[activity], SMALL(IF(AM$2=Table4[subcategory], MATCH(ROW(Table4[subcategory]), ROW(Table4[subcategory]))), ROWS($AG$1:AJ98)))</f>
        <v>#NUM!</v>
      </c>
      <c r="AN100" s="13" t="e" cm="1">
        <f t="array" ref="AN100">INDEX(Table4[activity], SMALL(IF(AN$2=Table4[subcategory], MATCH(ROW(Table4[subcategory]), ROW(Table4[subcategory]))), ROWS($AG$1:AK98)))</f>
        <v>#NUM!</v>
      </c>
      <c r="AO100" s="13" t="e" cm="1">
        <f t="array" ref="AO100">INDEX(Table4[activity], SMALL(IF(AO$2=Table4[subcategory], MATCH(ROW(Table4[subcategory]), ROW(Table4[subcategory]))), ROWS($AG$1:AL98)))</f>
        <v>#NUM!</v>
      </c>
      <c r="AP100" s="13" t="e" cm="1">
        <f t="array" ref="AP100">INDEX(Table4[activity], SMALL(IF(AP$2=Table4[subcategory], MATCH(ROW(Table4[subcategory]), ROW(Table4[subcategory]))), ROWS($AG$1:AM98)))</f>
        <v>#NUM!</v>
      </c>
      <c r="AQ100" s="13" t="e" cm="1">
        <f t="array" ref="AQ100">INDEX(Table4[activity], SMALL(IF(AQ$2=Table4[subcategory], MATCH(ROW(Table4[subcategory]), ROW(Table4[subcategory]))), ROWS($AG$1:AN98)))</f>
        <v>#NUM!</v>
      </c>
      <c r="AR100" s="13" t="e" cm="1">
        <f t="array" ref="AR100">INDEX(Table4[activity], SMALL(IF(AR$2=Table4[subcategory], MATCH(ROW(Table4[subcategory]), ROW(Table4[subcategory]))), ROWS($AG$1:AO98)))</f>
        <v>#NUM!</v>
      </c>
      <c r="AS100" s="13" t="e" cm="1">
        <f t="array" ref="AS100">INDEX(Table4[activity], SMALL(IF(AS$2=Table4[subcategory], MATCH(ROW(Table4[subcategory]), ROW(Table4[subcategory]))), ROWS($AG$1:AP98)))</f>
        <v>#NUM!</v>
      </c>
      <c r="AT100" s="13" t="e" cm="1">
        <f t="array" ref="AT100">INDEX(Table4[activity], SMALL(IF(AT$2=Table4[subcategory], MATCH(ROW(Table4[subcategory]), ROW(Table4[subcategory]))), ROWS($AG$1:AQ98)))</f>
        <v>#NUM!</v>
      </c>
      <c r="AU100" s="13" t="e" cm="1">
        <f t="array" ref="AU100">INDEX(Table4[activity], SMALL(IF(AU$2=Table4[subcategory], MATCH(ROW(Table4[subcategory]), ROW(Table4[subcategory]))), ROWS($AG$1:AR98)))</f>
        <v>#NUM!</v>
      </c>
      <c r="AV100" s="13" t="e" cm="1">
        <f t="array" ref="AV100">INDEX(Table4[activity], SMALL(IF(AV$2=Table4[subcategory], MATCH(ROW(Table4[subcategory]), ROW(Table4[subcategory]))), ROWS($AG$1:AS98)))</f>
        <v>#NUM!</v>
      </c>
      <c r="AW100" s="13" t="e" cm="1">
        <f t="array" ref="AW100">INDEX(Table4[activity], SMALL(IF(AW$2=Table4[subcategory], MATCH(ROW(Table4[subcategory]), ROW(Table4[subcategory]))), ROWS($AG$1:AT98)))</f>
        <v>#NUM!</v>
      </c>
      <c r="AX100" s="13" t="e" cm="1">
        <f t="array" ref="AX100">INDEX(Table4[activity], SMALL(IF(AX$2=Table4[subcategory], MATCH(ROW(Table4[subcategory]), ROW(Table4[subcategory]))), ROWS($AG$1:AU98)))</f>
        <v>#NUM!</v>
      </c>
      <c r="AY100" s="13" t="e" cm="1">
        <f t="array" ref="AY100">INDEX(Table4[activity], SMALL(IF(AY$2=Table4[subcategory], MATCH(ROW(Table4[subcategory]), ROW(Table4[subcategory]))), ROWS($AG$1:AV98)))</f>
        <v>#NUM!</v>
      </c>
      <c r="AZ100" s="13" t="e" cm="1">
        <f t="array" ref="AZ100">INDEX(Table4[activity], SMALL(IF(AZ$2=Table4[subcategory], MATCH(ROW(Table4[subcategory]), ROW(Table4[subcategory]))), ROWS($AG$1:AW98)))</f>
        <v>#NUM!</v>
      </c>
      <c r="BA100" s="13" t="e" cm="1">
        <f t="array" ref="BA100">INDEX(Table4[activity], SMALL(IF(BA$2=Table4[subcategory], MATCH(ROW(Table4[subcategory]), ROW(Table4[subcategory]))), ROWS($AG$1:AX98)))</f>
        <v>#NUM!</v>
      </c>
      <c r="BB100" s="13" t="e" cm="1">
        <f t="array" ref="BB100">INDEX(Table4[activity], SMALL(IF(BB$2=Table4[subcategory], MATCH(ROW(Table4[subcategory]), ROW(Table4[subcategory]))), ROWS($AG$1:AY98)))</f>
        <v>#NUM!</v>
      </c>
      <c r="BD100" s="13" t="s">
        <v>106</v>
      </c>
      <c r="BE100" s="13" t="s">
        <v>59</v>
      </c>
      <c r="BG100" s="13" t="e">
        <f t="array" ref="BG100">INDEX(Table5[subactivity], SMALL(IF(BG$2=Table5[activity], MATCH(ROW(Table5[activity]), ROW(Table5[activity]))), ROWS($BD$1:BD98)))</f>
        <v>#NUM!</v>
      </c>
      <c r="BH100" s="13" t="e">
        <f t="array" ref="BH100">INDEX(Table5[subactivity], SMALL(IF(BH$2=Table5[activity], MATCH(ROW(Table5[activity]), ROW(Table5[activity]))), ROWS($BD$1:BE98)))</f>
        <v>#NUM!</v>
      </c>
      <c r="BI100" s="13" t="e">
        <f t="array" ref="BI100">INDEX(Table5[subactivity], SMALL(IF(BI$2=Table5[activity], MATCH(ROW(Table5[activity]), ROW(Table5[activity]))), ROWS($BD$1:BF98)))</f>
        <v>#NUM!</v>
      </c>
      <c r="BJ100" s="13" t="e">
        <f t="array" ref="BJ100">INDEX(Table5[subactivity], SMALL(IF(BJ$2=Table5[activity], MATCH(ROW(Table5[activity]), ROW(Table5[activity]))), ROWS($BD$1:BG98)))</f>
        <v>#NUM!</v>
      </c>
      <c r="BK100" s="13" t="e">
        <f t="array" ref="BK100">INDEX(Table5[subactivity], SMALL(IF(BK$2=Table5[activity], MATCH(ROW(Table5[activity]), ROW(Table5[activity]))), ROWS($BD$1:BH98)))</f>
        <v>#NUM!</v>
      </c>
      <c r="BL100" s="13" t="e">
        <f t="array" ref="BL100">INDEX(Table5[subactivity], SMALL(IF(BL$2=Table5[activity], MATCH(ROW(Table5[activity]), ROW(Table5[activity]))), ROWS($BD$1:BI98)))</f>
        <v>#NUM!</v>
      </c>
      <c r="BM100" s="13" t="e">
        <f t="array" ref="BM100">INDEX(Table5[subactivity], SMALL(IF(BM$2=Table5[activity], MATCH(ROW(Table5[activity]), ROW(Table5[activity]))), ROWS($BD$1:BJ98)))</f>
        <v>#NUM!</v>
      </c>
      <c r="BN100" s="13" t="e">
        <f t="array" ref="BN100">INDEX(Table5[subactivity], SMALL(IF(BN$2=Table5[activity], MATCH(ROW(Table5[activity]), ROW(Table5[activity]))), ROWS($BD$1:BK98)))</f>
        <v>#NUM!</v>
      </c>
      <c r="BO100" s="13" t="e">
        <f t="array" ref="BO100">INDEX(Table5[subactivity], SMALL(IF(BO$2=Table5[activity], MATCH(ROW(Table5[activity]), ROW(Table5[activity]))), ROWS($BD$1:BL98)))</f>
        <v>#NUM!</v>
      </c>
      <c r="BP100" s="13" t="e">
        <f t="array" ref="BP100">INDEX(Table5[subactivity], SMALL(IF(BP$2=Table5[activity], MATCH(ROW(Table5[activity]), ROW(Table5[activity]))), ROWS($BD$1:BM98)))</f>
        <v>#NUM!</v>
      </c>
      <c r="BQ100" s="13" t="e">
        <f t="array" ref="BQ100">INDEX(Table5[subactivity], SMALL(IF(BQ$2=Table5[activity], MATCH(ROW(Table5[activity]), ROW(Table5[activity]))), ROWS($BD$1:BN98)))</f>
        <v>#NUM!</v>
      </c>
      <c r="BR100" s="13" t="e">
        <f t="array" ref="BR100">INDEX(Table5[subactivity], SMALL(IF(BR$2=Table5[activity], MATCH(ROW(Table5[activity]), ROW(Table5[activity]))), ROWS($BD$1:BO98)))</f>
        <v>#NUM!</v>
      </c>
      <c r="BS100" s="13" t="e">
        <f t="array" ref="BS100">INDEX(Table5[subactivity], SMALL(IF(BS$2=Table5[activity], MATCH(ROW(Table5[activity]), ROW(Table5[activity]))), ROWS($BD$1:BP98)))</f>
        <v>#NUM!</v>
      </c>
      <c r="BT100" s="13" t="e">
        <f t="array" ref="BT100">INDEX(Table5[subactivity], SMALL(IF(BT$2=Table5[activity], MATCH(ROW(Table5[activity]), ROW(Table5[activity]))), ROWS($BD$1:BQ98)))</f>
        <v>#NUM!</v>
      </c>
      <c r="BU100" s="13" t="e">
        <f t="array" ref="BU100">INDEX(Table5[subactivity], SMALL(IF(BU$2=Table5[activity], MATCH(ROW(Table5[activity]), ROW(Table5[activity]))), ROWS($BD$1:BR98)))</f>
        <v>#NUM!</v>
      </c>
      <c r="BV100" s="13" t="e">
        <f t="array" ref="BV100">INDEX(Table5[subactivity], SMALL(IF(BV$2=Table5[activity], MATCH(ROW(Table5[activity]), ROW(Table5[activity]))), ROWS($BD$1:BS98)))</f>
        <v>#NUM!</v>
      </c>
      <c r="BW100" s="13" t="e">
        <f t="array" ref="BW100">INDEX(Table5[subactivity], SMALL(IF(BW$2=Table5[activity], MATCH(ROW(Table5[activity]), ROW(Table5[activity]))), ROWS($BD$1:BT98)))</f>
        <v>#NUM!</v>
      </c>
      <c r="BX100" s="13" t="e">
        <f t="array" ref="BX100">INDEX(Table5[subactivity], SMALL(IF(BX$2=Table5[activity], MATCH(ROW(Table5[activity]), ROW(Table5[activity]))), ROWS($BD$1:BU98)))</f>
        <v>#NUM!</v>
      </c>
      <c r="BY100" s="13" t="e">
        <f t="array" ref="BY100">INDEX(Table5[subactivity], SMALL(IF(BY$2=Table5[activity], MATCH(ROW(Table5[activity]), ROW(Table5[activity]))), ROWS($BD$1:BV98)))</f>
        <v>#NUM!</v>
      </c>
      <c r="BZ100" s="13" t="e">
        <f t="array" ref="BZ100">INDEX(Table5[subactivity], SMALL(IF(BZ$2=Table5[activity], MATCH(ROW(Table5[activity]), ROW(Table5[activity]))), ROWS($BD$1:BW98)))</f>
        <v>#NUM!</v>
      </c>
      <c r="CA100" s="13" t="e">
        <f t="array" ref="CA100">INDEX(Table5[subactivity], SMALL(IF(CA$2=Table5[activity], MATCH(ROW(Table5[activity]), ROW(Table5[activity]))), ROWS($BD$1:BX98)))</f>
        <v>#NUM!</v>
      </c>
      <c r="CB100" s="13" t="e">
        <f t="array" ref="CB100">INDEX(Table5[subactivity], SMALL(IF(CB$2=Table5[activity], MATCH(ROW(Table5[activity]), ROW(Table5[activity]))), ROWS($BD$1:BY98)))</f>
        <v>#NUM!</v>
      </c>
      <c r="CC100" s="13" t="e">
        <f t="array" ref="CC100">INDEX(Table5[subactivity], SMALL(IF(CC$2=Table5[activity], MATCH(ROW(Table5[activity]), ROW(Table5[activity]))), ROWS($BD$1:BZ98)))</f>
        <v>#NUM!</v>
      </c>
      <c r="CD100" s="13" t="e">
        <f t="array" ref="CD100">INDEX(Table5[subactivity], SMALL(IF(CD$2=Table5[activity], MATCH(ROW(Table5[activity]), ROW(Table5[activity]))), ROWS($BD$1:CA98)))</f>
        <v>#NUM!</v>
      </c>
      <c r="CE100" s="13" t="e">
        <f t="array" ref="CE100">INDEX(Table5[subactivity], SMALL(IF(CE$2=Table5[activity], MATCH(ROW(Table5[activity]), ROW(Table5[activity]))), ROWS($BD$1:CB98)))</f>
        <v>#NUM!</v>
      </c>
      <c r="CF100" s="13" t="e">
        <f t="array" ref="CF100">INDEX(Table5[subactivity], SMALL(IF(CF$2=Table5[activity], MATCH(ROW(Table5[activity]), ROW(Table5[activity]))), ROWS($BD$1:CC98)))</f>
        <v>#NUM!</v>
      </c>
      <c r="CG100" s="13" t="e">
        <f t="array" ref="CG100">INDEX(Table5[subactivity], SMALL(IF(CG$2=Table5[activity], MATCH(ROW(Table5[activity]), ROW(Table5[activity]))), ROWS($BD$1:CD98)))</f>
        <v>#NUM!</v>
      </c>
      <c r="CH100" s="13" t="e">
        <f t="array" ref="CH100">INDEX(Table5[subactivity], SMALL(IF(CH$2=Table5[activity], MATCH(ROW(Table5[activity]), ROW(Table5[activity]))), ROWS($BD$1:CE98)))</f>
        <v>#NUM!</v>
      </c>
      <c r="CI100" s="13" t="e">
        <f t="array" ref="CI100">INDEX(Table5[subactivity], SMALL(IF(CI$2=Table5[activity], MATCH(ROW(Table5[activity]), ROW(Table5[activity]))), ROWS($BD$1:CF98)))</f>
        <v>#NUM!</v>
      </c>
      <c r="CJ100" s="13" t="e">
        <f t="array" ref="CJ100">INDEX(Table5[subactivity], SMALL(IF(CJ$2=Table5[activity], MATCH(ROW(Table5[activity]), ROW(Table5[activity]))), ROWS($BD$1:CG98)))</f>
        <v>#NUM!</v>
      </c>
      <c r="CK100" s="13" t="e">
        <f t="array" ref="CK100">INDEX(Table5[subactivity], SMALL(IF(CK$2=Table5[activity], MATCH(ROW(Table5[activity]), ROW(Table5[activity]))), ROWS($BD$1:CH98)))</f>
        <v>#NUM!</v>
      </c>
      <c r="CL100" s="13" t="e">
        <f t="array" ref="CL100">INDEX(Table5[subactivity], SMALL(IF(CL$2=Table5[activity], MATCH(ROW(Table5[activity]), ROW(Table5[activity]))), ROWS($BD$1:CI98)))</f>
        <v>#NUM!</v>
      </c>
      <c r="CM100" s="13" t="e">
        <f t="array" ref="CM100">INDEX(Table5[subactivity], SMALL(IF(CM$2=Table5[activity], MATCH(ROW(Table5[activity]), ROW(Table5[activity]))), ROWS($BD$1:CJ98)))</f>
        <v>#NUM!</v>
      </c>
      <c r="CN100" s="13" t="e">
        <f t="array" ref="CN100">INDEX(Table5[subactivity], SMALL(IF(CN$2=Table5[activity], MATCH(ROW(Table5[activity]), ROW(Table5[activity]))), ROWS($BD$1:CK98)))</f>
        <v>#NUM!</v>
      </c>
      <c r="CO100" s="13" t="e">
        <f t="array" ref="CO100">INDEX(Table5[subactivity], SMALL(IF(CO$2=Table5[activity], MATCH(ROW(Table5[activity]), ROW(Table5[activity]))), ROWS($BD$1:CL98)))</f>
        <v>#NUM!</v>
      </c>
      <c r="CP100" s="13" t="e">
        <f t="array" ref="CP100">INDEX(Table5[subactivity], SMALL(IF(CP$2=Table5[activity], MATCH(ROW(Table5[activity]), ROW(Table5[activity]))), ROWS($BD$1:CM98)))</f>
        <v>#NUM!</v>
      </c>
      <c r="EB100" s="13" t="s">
        <v>192</v>
      </c>
      <c r="EC100" s="13" t="s">
        <v>192</v>
      </c>
      <c r="EE100" s="13" t="e">
        <f t="array" ref="EE100">INDEX(Table9[subaccount], SMALL(IF(EE$2=Table9[account], MATCH(ROW(Table9[account]), ROW(Table9[account]))), ROWS($EB$1:EB98)))</f>
        <v>#NUM!</v>
      </c>
      <c r="EF100" s="13" t="e">
        <f t="array" ref="EF100">INDEX(Table9[subaccount], SMALL(IF(EF$2=Table9[account], MATCH(ROW(Table9[account]), ROW(Table9[account]))), ROWS($EB$1:EC98)))</f>
        <v>#NUM!</v>
      </c>
      <c r="EG100" s="13" t="e">
        <f t="array" ref="EG100">INDEX(Table9[subaccount], SMALL(IF(EG$2=Table9[account], MATCH(ROW(Table9[account]), ROW(Table9[account]))), ROWS($EB$1:ED98)))</f>
        <v>#NUM!</v>
      </c>
      <c r="EH100" s="13" t="e">
        <f t="array" ref="EH100">INDEX(Table9[subaccount], SMALL(IF(EH$2=Table9[account], MATCH(ROW(Table9[account]), ROW(Table9[account]))), ROWS($EB$1:EE98)))</f>
        <v>#NUM!</v>
      </c>
      <c r="EI100" s="13" t="e">
        <f t="array" ref="EI100">INDEX(Table9[subaccount], SMALL(IF(EI$2=Table9[account], MATCH(ROW(Table9[account]), ROW(Table9[account]))), ROWS($EB$1:EF98)))</f>
        <v>#NUM!</v>
      </c>
      <c r="EJ100" s="13" t="e">
        <f t="array" ref="EJ100">INDEX(Table9[subaccount], SMALL(IF(EJ$2=Table9[account], MATCH(ROW(Table9[account]), ROW(Table9[account]))), ROWS($EB$1:EG98)))</f>
        <v>#NUM!</v>
      </c>
      <c r="EK100" s="13" t="e">
        <f t="array" ref="EK100">INDEX(Table9[subaccount], SMALL(IF(EK$2=Table9[account], MATCH(ROW(Table9[account]), ROW(Table9[account]))), ROWS($EB$1:EH98)))</f>
        <v>#NUM!</v>
      </c>
      <c r="EL100" s="13" t="e">
        <f t="array" ref="EL100">INDEX(Table9[subaccount], SMALL(IF(EL$2=Table9[account], MATCH(ROW(Table9[account]), ROW(Table9[account]))), ROWS($EB$1:EI98)))</f>
        <v>#NUM!</v>
      </c>
      <c r="EM100" s="13" t="e">
        <f t="array" ref="EM100">INDEX(Table9[subaccount], SMALL(IF(EM$2=Table9[account], MATCH(ROW(Table9[account]), ROW(Table9[account]))), ROWS($EB$1:EJ98)))</f>
        <v>#NUM!</v>
      </c>
      <c r="EN100" s="13" t="e">
        <f t="array" ref="EN100">INDEX(Table9[subaccount], SMALL(IF(EN$2=Table9[account], MATCH(ROW(Table9[account]), ROW(Table9[account]))), ROWS($EB$1:EK98)))</f>
        <v>#NUM!</v>
      </c>
      <c r="EO100" s="13" t="e">
        <f t="array" ref="EO100">INDEX(Table9[subaccount], SMALL(IF(EO$2=Table9[account], MATCH(ROW(Table9[account]), ROW(Table9[account]))), ROWS($EB$1:EL98)))</f>
        <v>#NUM!</v>
      </c>
      <c r="EP100" s="13" t="e">
        <f t="array" ref="EP100">INDEX(Table9[subaccount], SMALL(IF(EP$2=Table9[account], MATCH(ROW(Table9[account]), ROW(Table9[account]))), ROWS($EB$1:EM98)))</f>
        <v>#NUM!</v>
      </c>
      <c r="EQ100" s="13" t="e">
        <f t="array" ref="EQ100">INDEX(Table9[subaccount], SMALL(IF(EQ$2=Table9[account], MATCH(ROW(Table9[account]), ROW(Table9[account]))), ROWS($EB$1:EN98)))</f>
        <v>#NUM!</v>
      </c>
      <c r="ER100" s="13" t="e">
        <f t="array" ref="ER100">INDEX(Table9[subaccount], SMALL(IF(ER$2=Table9[account], MATCH(ROW(Table9[account]), ROW(Table9[account]))), ROWS($EB$1:EO98)))</f>
        <v>#NUM!</v>
      </c>
      <c r="ES100" s="13" t="e">
        <f t="array" ref="ES100">INDEX(Table9[subaccount], SMALL(IF(ES$2=Table9[account], MATCH(ROW(Table9[account]), ROW(Table9[account]))), ROWS($EB$1:EP98)))</f>
        <v>#NUM!</v>
      </c>
      <c r="ET100" s="13" t="e">
        <f t="array" ref="ET100">INDEX(Table9[subaccount], SMALL(IF(ET$2=Table9[account], MATCH(ROW(Table9[account]), ROW(Table9[account]))), ROWS($EB$1:EQ98)))</f>
        <v>#NUM!</v>
      </c>
      <c r="EU100" s="13" t="e">
        <f t="array" ref="EU100">INDEX(Table9[subaccount], SMALL(IF(EU$2=Table9[account], MATCH(ROW(Table9[account]), ROW(Table9[account]))), ROWS($EB$1:ER98)))</f>
        <v>#NUM!</v>
      </c>
      <c r="EV100" s="13" t="e">
        <f t="array" ref="EV100">INDEX(Table9[subaccount], SMALL(IF(EV$2=Table9[account], MATCH(ROW(Table9[account]), ROW(Table9[account]))), ROWS($EB$1:ES98)))</f>
        <v>#NUM!</v>
      </c>
      <c r="EW100" s="13" t="e">
        <f t="array" ref="EW100">INDEX(Table9[subaccount], SMALL(IF(EW$2=Table9[account], MATCH(ROW(Table9[account]), ROW(Table9[account]))), ROWS($EB$1:ET98)))</f>
        <v>#NUM!</v>
      </c>
      <c r="EX100" s="13" t="e">
        <f t="array" ref="EX100">INDEX(Table9[subaccount], SMALL(IF(EX$2=Table9[account], MATCH(ROW(Table9[account]), ROW(Table9[account]))), ROWS($EB$1:EU98)))</f>
        <v>#NUM!</v>
      </c>
      <c r="EY100" s="13" t="e">
        <f t="array" ref="EY100">INDEX(Table9[subaccount], SMALL(IF(EY$2=Table9[account], MATCH(ROW(Table9[account]), ROW(Table9[account]))), ROWS($EB$1:EV98)))</f>
        <v>#NUM!</v>
      </c>
      <c r="EZ100" s="13" t="e">
        <f t="array" ref="EZ100">INDEX(Table9[subaccount], SMALL(IF(EZ$2=Table9[account], MATCH(ROW(Table9[account]), ROW(Table9[account]))), ROWS($EB$1:EW98)))</f>
        <v>#NUM!</v>
      </c>
      <c r="FA100" s="13" t="e">
        <f t="array" ref="FA100">INDEX(Table9[subaccount], SMALL(IF(FA$2=Table9[account], MATCH(ROW(Table9[account]), ROW(Table9[account]))), ROWS($EB$1:EX98)))</f>
        <v>#NUM!</v>
      </c>
      <c r="FB100" s="13" t="e">
        <f t="array" ref="FB100">INDEX(Table9[subaccount], SMALL(IF(FB$2=Table9[account], MATCH(ROW(Table9[account]), ROW(Table9[account]))), ROWS($EB$1:EY98)))</f>
        <v>#NUM!</v>
      </c>
      <c r="FC100" s="13" t="e">
        <f t="array" ref="FC100">INDEX(Table9[subaccount], SMALL(IF(FC$2=Table9[account], MATCH(ROW(Table9[account]), ROW(Table9[account]))), ROWS($EB$1:EZ98)))</f>
        <v>#NUM!</v>
      </c>
      <c r="FD100" s="13" t="e">
        <f t="array" ref="FD100">INDEX(Table9[subaccount], SMALL(IF(FD$2=Table9[account], MATCH(ROW(Table9[account]), ROW(Table9[account]))), ROWS($EB$1:FA98)))</f>
        <v>#NUM!</v>
      </c>
      <c r="FE100" s="13" t="e">
        <f t="array" ref="FE100">INDEX(Table9[subaccount], SMALL(IF(FE$2=Table9[account], MATCH(ROW(Table9[account]), ROW(Table9[account]))), ROWS($EB$1:FB98)))</f>
        <v>#NUM!</v>
      </c>
      <c r="FF100" s="13" t="e">
        <f t="array" ref="FF100">INDEX(Table9[subaccount], SMALL(IF(FF$2=Table9[account], MATCH(ROW(Table9[account]), ROW(Table9[account]))), ROWS($EB$1:FC98)))</f>
        <v>#NUM!</v>
      </c>
      <c r="FG100" s="13" t="e">
        <f t="array" ref="FG100">INDEX(Table9[subaccount], SMALL(IF(FG$2=Table9[account], MATCH(ROW(Table9[account]), ROW(Table9[account]))), ROWS($EB$1:FD98)))</f>
        <v>#NUM!</v>
      </c>
      <c r="FH100" s="13" t="e">
        <f t="array" ref="FH100">INDEX(Table9[subaccount], SMALL(IF(FH$2=Table9[account], MATCH(ROW(Table9[account]), ROW(Table9[account]))), ROWS($EB$1:FE98)))</f>
        <v>#NUM!</v>
      </c>
      <c r="FI100" s="13" t="e">
        <f t="array" ref="FI100">INDEX(Table9[subaccount], SMALL(IF(FI$2=Table9[account], MATCH(ROW(Table9[account]), ROW(Table9[account]))), ROWS($EB$1:FF98)))</f>
        <v>#NUM!</v>
      </c>
      <c r="FJ100" s="13" t="e">
        <f t="array" ref="FJ100">INDEX(Table9[subaccount], SMALL(IF(FJ$2=Table9[account], MATCH(ROW(Table9[account]), ROW(Table9[account]))), ROWS($EB$1:FG98)))</f>
        <v>#NUM!</v>
      </c>
      <c r="FK100" s="13" t="e">
        <f t="array" ref="FK100">INDEX(Table9[subaccount], SMALL(IF(FK$2=Table9[account], MATCH(ROW(Table9[account]), ROW(Table9[account]))), ROWS($EB$1:FH98)))</f>
        <v>#NUM!</v>
      </c>
      <c r="FL100" s="13" t="e">
        <f t="array" ref="FL100">INDEX(Table9[subaccount], SMALL(IF(FL$2=Table9[account], MATCH(ROW(Table9[account]), ROW(Table9[account]))), ROWS($EB$1:FI98)))</f>
        <v>#NUM!</v>
      </c>
      <c r="FM100" s="13" t="e">
        <f t="array" ref="FM100">INDEX(Table9[subaccount], SMALL(IF(FM$2=Table9[account], MATCH(ROW(Table9[account]), ROW(Table9[account]))), ROWS($EB$1:FJ98)))</f>
        <v>#NUM!</v>
      </c>
      <c r="FN100" s="13" t="e">
        <f t="array" ref="FN100">INDEX(Table9[subaccount], SMALL(IF(FN$2=Table9[account], MATCH(ROW(Table9[account]), ROW(Table9[account]))), ROWS($EB$1:FK98)))</f>
        <v>#NUM!</v>
      </c>
      <c r="FO100" s="13" t="e">
        <f t="array" ref="FO100">INDEX(Table9[subaccount], SMALL(IF(FO$2=Table9[account], MATCH(ROW(Table9[account]), ROW(Table9[account]))), ROWS($EB$1:FL98)))</f>
        <v>#NUM!</v>
      </c>
      <c r="FP100" s="13" t="e">
        <f t="array" ref="FP100">INDEX(Table9[subaccount], SMALL(IF(FP$2=Table9[account], MATCH(ROW(Table9[account]), ROW(Table9[account]))), ROWS($EB$1:FM98)))</f>
        <v>#NUM!</v>
      </c>
      <c r="FQ100" s="13" t="e">
        <f t="array" ref="FQ100">INDEX(Table9[subaccount], SMALL(IF(FQ$2=Table9[account], MATCH(ROW(Table9[account]), ROW(Table9[account]))), ROWS($EB$1:FN98)))</f>
        <v>#NUM!</v>
      </c>
      <c r="FR100" s="13" t="e">
        <f t="array" ref="FR100">INDEX(Table9[subaccount], SMALL(IF(FR$2=Table9[account], MATCH(ROW(Table9[account]), ROW(Table9[account]))), ROWS($EB$1:FO98)))</f>
        <v>#NUM!</v>
      </c>
      <c r="FS100" s="13" t="e">
        <f t="array" ref="FS100">INDEX(Table9[subaccount], SMALL(IF(FS$2=Table9[account], MATCH(ROW(Table9[account]), ROW(Table9[account]))), ROWS($EB$1:FP98)))</f>
        <v>#NUM!</v>
      </c>
      <c r="FT100" s="13" t="e">
        <f t="array" ref="FT100">INDEX(Table9[subaccount], SMALL(IF(FT$2=Table9[account], MATCH(ROW(Table9[account]), ROW(Table9[account]))), ROWS($EB$1:FQ98)))</f>
        <v>#NUM!</v>
      </c>
      <c r="FU100" s="13" t="e">
        <f t="array" ref="FU100">INDEX(Table9[subaccount], SMALL(IF(FU$2=Table9[account], MATCH(ROW(Table9[account]), ROW(Table9[account]))), ROWS($EB$1:FR98)))</f>
        <v>#NUM!</v>
      </c>
      <c r="FV100" s="13" t="e">
        <f t="array" ref="FV100">INDEX(Table9[subaccount], SMALL(IF(FV$2=Table9[account], MATCH(ROW(Table9[account]), ROW(Table9[account]))), ROWS($EB$1:FS98)))</f>
        <v>#NUM!</v>
      </c>
      <c r="FW100" s="13" t="e">
        <f t="array" ref="FW100">INDEX(Table9[subaccount], SMALL(IF(FW$2=Table9[account], MATCH(ROW(Table9[account]), ROW(Table9[account]))), ROWS($EB$1:FT98)))</f>
        <v>#NUM!</v>
      </c>
      <c r="FX100" s="13" t="e">
        <f t="array" ref="FX100">INDEX(Table9[subaccount], SMALL(IF(FX$2=Table9[account], MATCH(ROW(Table9[account]), ROW(Table9[account]))), ROWS($EB$1:FU98)))</f>
        <v>#NUM!</v>
      </c>
      <c r="FY100" s="13" t="e">
        <f t="array" ref="FY100">INDEX(Table9[subaccount], SMALL(IF(FY$2=Table9[account], MATCH(ROW(Table9[account]), ROW(Table9[account]))), ROWS($EB$1:FV98)))</f>
        <v>#NUM!</v>
      </c>
      <c r="FZ100" s="13" t="e">
        <f t="array" ref="FZ100">INDEX(Table9[subaccount], SMALL(IF(FZ$2=Table9[account], MATCH(ROW(Table9[account]), ROW(Table9[account]))), ROWS($EB$1:FW98)))</f>
        <v>#NUM!</v>
      </c>
      <c r="GA100" s="13" t="e">
        <f t="array" ref="GA100">INDEX(Table9[subaccount], SMALL(IF(GA$2=Table9[account], MATCH(ROW(Table9[account]), ROW(Table9[account]))), ROWS($EB$1:FX98)))</f>
        <v>#NUM!</v>
      </c>
      <c r="GB100" s="13" t="e">
        <f t="array" ref="GB100">INDEX(Table9[subaccount], SMALL(IF(GB$2=Table9[account], MATCH(ROW(Table9[account]), ROW(Table9[account]))), ROWS($EB$1:FY98)))</f>
        <v>#NUM!</v>
      </c>
      <c r="GC100" s="13" t="e">
        <f t="array" ref="GC100">INDEX(Table9[subaccount], SMALL(IF(GC$2=Table9[account], MATCH(ROW(Table9[account]), ROW(Table9[account]))), ROWS($EB$1:FZ98)))</f>
        <v>#NUM!</v>
      </c>
      <c r="GD100" s="13" t="e">
        <f t="array" ref="GD100">INDEX(Table9[subaccount], SMALL(IF(GD$2=Table9[account], MATCH(ROW(Table9[account]), ROW(Table9[account]))), ROWS($EB$1:GA98)))</f>
        <v>#NUM!</v>
      </c>
      <c r="GE100" s="13" t="e">
        <f t="array" ref="GE100">INDEX(Table9[subaccount], SMALL(IF(GE$2=Table9[account], MATCH(ROW(Table9[account]), ROW(Table9[account]))), ROWS($EB$1:GB98)))</f>
        <v>#NUM!</v>
      </c>
      <c r="GF100" s="13" t="e">
        <f t="array" ref="GF100">INDEX(Table9[subaccount], SMALL(IF(GF$2=Table9[account], MATCH(ROW(Table9[account]), ROW(Table9[account]))), ROWS($EB$1:GC98)))</f>
        <v>#NUM!</v>
      </c>
      <c r="GG100" s="13" t="e">
        <f t="array" ref="GG100">INDEX(Table9[subaccount], SMALL(IF(GG$2=Table9[account], MATCH(ROW(Table9[account]), ROW(Table9[account]))), ROWS($EB$1:GD98)))</f>
        <v>#NUM!</v>
      </c>
      <c r="GH100" s="13" t="e">
        <f t="array" ref="GH100">INDEX(Table9[subaccount], SMALL(IF(GH$2=Table9[account], MATCH(ROW(Table9[account]), ROW(Table9[account]))), ROWS($EB$1:GE98)))</f>
        <v>#NUM!</v>
      </c>
      <c r="GI100" s="13" t="e">
        <f t="array" ref="GI100">INDEX(Table9[subaccount], SMALL(IF(GI$2=Table9[account], MATCH(ROW(Table9[account]), ROW(Table9[account]))), ROWS($EB$1:GF98)))</f>
        <v>#NUM!</v>
      </c>
      <c r="GJ100" s="13" t="e">
        <f t="array" ref="GJ100">INDEX(Table9[subaccount], SMALL(IF(GJ$2=Table9[account], MATCH(ROW(Table9[account]), ROW(Table9[account]))), ROWS($EB$1:GG98)))</f>
        <v>#NUM!</v>
      </c>
      <c r="GK100" s="13" t="e">
        <f t="array" ref="GK100">INDEX(Table9[subaccount], SMALL(IF(GK$2=Table9[account], MATCH(ROW(Table9[account]), ROW(Table9[account]))), ROWS($EB$1:GH98)))</f>
        <v>#NUM!</v>
      </c>
      <c r="GL100" s="13" t="e">
        <f t="array" ref="GL100">INDEX(Table9[subaccount], SMALL(IF(GL$2=Table9[account], MATCH(ROW(Table9[account]), ROW(Table9[account]))), ROWS($EB$1:GI98)))</f>
        <v>#NUM!</v>
      </c>
      <c r="GM100" s="13" t="e">
        <f t="array" ref="GM100">INDEX(Table9[subaccount], SMALL(IF(GM$2=Table9[account], MATCH(ROW(Table9[account]), ROW(Table9[account]))), ROWS($EB$1:GJ98)))</f>
        <v>#NUM!</v>
      </c>
      <c r="GN100" s="13" t="e">
        <f t="array" ref="GN100">INDEX(Table9[subaccount], SMALL(IF(GN$2=Table9[account], MATCH(ROW(Table9[account]), ROW(Table9[account]))), ROWS($EB$1:GK98)))</f>
        <v>#NUM!</v>
      </c>
      <c r="GO100" s="13" t="e">
        <f t="array" ref="GO100">INDEX(Table9[subaccount], SMALL(IF(GO$2=Table9[account], MATCH(ROW(Table9[account]), ROW(Table9[account]))), ROWS($EB$1:GL98)))</f>
        <v>#NUM!</v>
      </c>
      <c r="GP100" s="13" t="e">
        <f t="array" ref="GP100">INDEX(Table9[subaccount], SMALL(IF(GP$2=Table9[account], MATCH(ROW(Table9[account]), ROW(Table9[account]))), ROWS($EB$1:GM98)))</f>
        <v>#NUM!</v>
      </c>
      <c r="GQ100" s="13" t="e">
        <f t="array" ref="GQ100">INDEX(Table9[subaccount], SMALL(IF(GQ$2=Table9[account], MATCH(ROW(Table9[account]), ROW(Table9[account]))), ROWS($EB$1:GN98)))</f>
        <v>#NUM!</v>
      </c>
      <c r="GR100" s="13" t="e">
        <f t="array" ref="GR100">INDEX(Table9[subaccount], SMALL(IF(GR$2=Table9[account], MATCH(ROW(Table9[account]), ROW(Table9[account]))), ROWS($EB$1:GO98)))</f>
        <v>#NUM!</v>
      </c>
      <c r="GY100" s="13"/>
      <c r="GZ100" s="13"/>
      <c r="HA100" s="13"/>
      <c r="HC100" s="13" t="s">
        <v>422</v>
      </c>
      <c r="HD100" s="13" t="s">
        <v>538</v>
      </c>
      <c r="HF100" s="13" t="e">
        <f t="array" ref="HF100">INDEX(Table12[SKU], SMALL(IF(HF$2=Table12[Brand], MATCH(ROW(Table12[Brand]), ROW(Table12[Brand]))), ROWS($HC$1:HC98)))</f>
        <v>#NUM!</v>
      </c>
      <c r="HG100" s="13" t="e">
        <f t="array" ref="HG100">INDEX(Table12[SKU], SMALL(IF(HG$2=Table12[Brand], MATCH(ROW(Table12[Brand]), ROW(Table12[Brand]))), ROWS($HC$1:HD98)))</f>
        <v>#NUM!</v>
      </c>
      <c r="HH100" s="13" t="e">
        <f t="array" ref="HH100">INDEX(Table12[SKU], SMALL(IF(HH$2=Table12[Brand], MATCH(ROW(Table12[Brand]), ROW(Table12[Brand]))), ROWS($HC$1:HE98)))</f>
        <v>#NUM!</v>
      </c>
      <c r="HI100" s="13" t="e">
        <f t="array" ref="HI100">INDEX(Table12[SKU], SMALL(IF(HI$2=Table12[Brand], MATCH(ROW(Table12[Brand]), ROW(Table12[Brand]))), ROWS($HC$1:HF98)))</f>
        <v>#NUM!</v>
      </c>
      <c r="HJ100" s="13" t="e">
        <f t="array" ref="HJ100">INDEX(Table12[SKU], SMALL(IF(HJ$2=Table12[Brand], MATCH(ROW(Table12[Brand]), ROW(Table12[Brand]))), ROWS($HC$1:HG98)))</f>
        <v>#NUM!</v>
      </c>
      <c r="HK100" s="13" t="e">
        <f t="array" ref="HK100">INDEX(Table12[SKU], SMALL(IF(HK$2=Table12[Brand], MATCH(ROW(Table12[Brand]), ROW(Table12[Brand]))), ROWS($HC$1:HH98)))</f>
        <v>#NUM!</v>
      </c>
      <c r="HL100" s="13" t="e">
        <f t="array" ref="HL100">INDEX(Table12[SKU], SMALL(IF(HL$2=Table12[Brand], MATCH(ROW(Table12[Brand]), ROW(Table12[Brand]))), ROWS($HC$1:HI98)))</f>
        <v>#NUM!</v>
      </c>
      <c r="HM100" s="13" t="e">
        <f t="array" ref="HM100">INDEX(Table12[SKU], SMALL(IF(HM$2=Table12[Brand], MATCH(ROW(Table12[Brand]), ROW(Table12[Brand]))), ROWS($HC$1:HJ98)))</f>
        <v>#NUM!</v>
      </c>
      <c r="HN100" s="13" t="e">
        <f t="array" ref="HN100">INDEX(Table12[SKU], SMALL(IF(HN$2=Table12[Brand], MATCH(ROW(Table12[Brand]), ROW(Table12[Brand]))), ROWS($HC$1:HK98)))</f>
        <v>#NUM!</v>
      </c>
      <c r="HO100" s="13" t="e">
        <f t="array" ref="HO100">INDEX(Table12[SKU], SMALL(IF(HO$2=Table12[Brand], MATCH(ROW(Table12[Brand]), ROW(Table12[Brand]))), ROWS($HC$1:HL98)))</f>
        <v>#NUM!</v>
      </c>
      <c r="HP100" s="13" t="e">
        <f t="array" ref="HP100">INDEX(Table12[SKU], SMALL(IF(HP$2=Table12[Brand], MATCH(ROW(Table12[Brand]), ROW(Table12[Brand]))), ROWS($HC$1:HM98)))</f>
        <v>#NUM!</v>
      </c>
      <c r="HQ100" s="13" t="e">
        <f t="array" ref="HQ100">INDEX(Table12[SKU], SMALL(IF(HQ$2=Table12[Brand], MATCH(ROW(Table12[Brand]), ROW(Table12[Brand]))), ROWS($HC$1:HN98)))</f>
        <v>#NUM!</v>
      </c>
      <c r="HR100" s="13" t="e">
        <f t="array" ref="HR100">INDEX(Table12[SKU], SMALL(IF(HR$2=Table12[Brand], MATCH(ROW(Table12[Brand]), ROW(Table12[Brand]))), ROWS($HC$1:HO98)))</f>
        <v>#NUM!</v>
      </c>
      <c r="HS100" s="13" t="e">
        <f t="array" ref="HS100">INDEX(Table12[SKU], SMALL(IF(HS$2=Table12[Brand], MATCH(ROW(Table12[Brand]), ROW(Table12[Brand]))), ROWS($HC$1:HP98)))</f>
        <v>#NUM!</v>
      </c>
      <c r="HT100" s="13" t="e">
        <f t="array" ref="HT100">INDEX(Table12[SKU], SMALL(IF(HT$2=Table12[Brand], MATCH(ROW(Table12[Brand]), ROW(Table12[Brand]))), ROWS($HC$1:HQ98)))</f>
        <v>#NUM!</v>
      </c>
      <c r="HU100" s="13" t="e">
        <f t="array" ref="HU100">INDEX(Table12[SKU], SMALL(IF(HU$2=Table12[Brand], MATCH(ROW(Table12[Brand]), ROW(Table12[Brand]))), ROWS($HC$1:HR98)))</f>
        <v>#NUM!</v>
      </c>
      <c r="HV100" s="13" t="e">
        <f t="array" ref="HV100">INDEX(Table12[SKU], SMALL(IF(HV$2=Table12[Brand], MATCH(ROW(Table12[Brand]), ROW(Table12[Brand]))), ROWS($HC$1:HS98)))</f>
        <v>#NUM!</v>
      </c>
      <c r="HW100" s="13" t="e">
        <f t="array" ref="HW100">INDEX(Table12[SKU], SMALL(IF(HW$2=Table12[Brand], MATCH(ROW(Table12[Brand]), ROW(Table12[Brand]))), ROWS($HC$1:HT98)))</f>
        <v>#NUM!</v>
      </c>
      <c r="HX100" s="13" t="e">
        <f t="array" ref="HX100">INDEX(Table12[SKU], SMALL(IF(HX$2=Table12[Brand], MATCH(ROW(Table12[Brand]), ROW(Table12[Brand]))), ROWS($HC$1:HU98)))</f>
        <v>#NUM!</v>
      </c>
      <c r="HY100" s="13" t="e">
        <f t="array" ref="HY100">INDEX(Table12[SKU], SMALL(IF(HY$2=Table12[Brand], MATCH(ROW(Table12[Brand]), ROW(Table12[Brand]))), ROWS($HC$1:HV98)))</f>
        <v>#NUM!</v>
      </c>
      <c r="HZ100" s="13" t="e">
        <f t="array" ref="HZ100">INDEX(Table12[SKU], SMALL(IF(HZ$2=Table12[Brand], MATCH(ROW(Table12[Brand]), ROW(Table12[Brand]))), ROWS($HC$1:HW98)))</f>
        <v>#NUM!</v>
      </c>
      <c r="IA100" s="13" t="e">
        <f t="array" ref="IA100">INDEX(Table12[SKU], SMALL(IF(IA$2=Table12[Brand], MATCH(ROW(Table12[Brand]), ROW(Table12[Brand]))), ROWS($HC$1:HX98)))</f>
        <v>#NUM!</v>
      </c>
      <c r="IB100" s="13" t="e">
        <f t="array" ref="IB100">INDEX(Table12[SKU], SMALL(IF(IB$2=Table12[Brand], MATCH(ROW(Table12[Brand]), ROW(Table12[Brand]))), ROWS($HC$1:HY98)))</f>
        <v>#NUM!</v>
      </c>
      <c r="IC100" s="13" t="e">
        <f t="array" ref="IC100">INDEX(Table12[SKU], SMALL(IF(IC$2=Table12[Brand], MATCH(ROW(Table12[Brand]), ROW(Table12[Brand]))), ROWS($HC$1:HZ98)))</f>
        <v>#NUM!</v>
      </c>
      <c r="ID100" s="13" t="e">
        <f t="array" ref="ID100">INDEX(Table12[SKU], SMALL(IF(ID$2=Table12[Brand], MATCH(ROW(Table12[Brand]), ROW(Table12[Brand]))), ROWS($HC$1:IA98)))</f>
        <v>#NUM!</v>
      </c>
      <c r="IE100" s="13" t="e">
        <f t="array" ref="IE100">INDEX(Table12[SKU], SMALL(IF(IE$2=Table12[Brand], MATCH(ROW(Table12[Brand]), ROW(Table12[Brand]))), ROWS($HC$1:IB98)))</f>
        <v>#NUM!</v>
      </c>
      <c r="IF100" s="13" t="e">
        <f t="array" ref="IF100">INDEX(Table12[SKU], SMALL(IF(IF$2=Table12[Brand], MATCH(ROW(Table12[Brand]), ROW(Table12[Brand]))), ROWS($HC$1:IC98)))</f>
        <v>#NUM!</v>
      </c>
      <c r="IG100" s="13" t="e">
        <f t="array" ref="IG100">INDEX(Table12[SKU], SMALL(IF(IG$2=Table12[Brand], MATCH(ROW(Table12[Brand]), ROW(Table12[Brand]))), ROWS($HC$1:ID98)))</f>
        <v>#NUM!</v>
      </c>
      <c r="IH100" s="13" t="e">
        <f t="array" ref="IH100">INDEX(Table12[SKU], SMALL(IF(IH$2=Table12[Brand], MATCH(ROW(Table12[Brand]), ROW(Table12[Brand]))), ROWS($HC$1:IE98)))</f>
        <v>#NUM!</v>
      </c>
      <c r="II100" s="13" t="e">
        <f t="array" ref="II100">INDEX(Table12[SKU], SMALL(IF(II$2=Table12[Brand], MATCH(ROW(Table12[Brand]), ROW(Table12[Brand]))), ROWS($HC$1:IF98)))</f>
        <v>#NUM!</v>
      </c>
      <c r="IJ100" s="13" t="e">
        <f t="array" ref="IJ100">INDEX(Table12[SKU], SMALL(IF(IJ$2=Table12[Brand], MATCH(ROW(Table12[Brand]), ROW(Table12[Brand]))), ROWS($HC$1:IG98)))</f>
        <v>#NUM!</v>
      </c>
      <c r="IL100" t="s">
        <v>422</v>
      </c>
      <c r="IM100" t="s">
        <v>538</v>
      </c>
      <c r="IN100" s="13">
        <f t="shared" si="1"/>
        <v>0</v>
      </c>
    </row>
    <row r="101" spans="33:248">
      <c r="AG101" s="2" t="s">
        <v>127</v>
      </c>
      <c r="AH101" s="3" t="s">
        <v>97</v>
      </c>
      <c r="AJ101" s="13" t="e" cm="1">
        <f t="array" ref="AJ101">INDEX(Table4[activity], SMALL(IF(AJ$2=Table4[subcategory], MATCH(ROW(Table4[subcategory]), ROW(Table4[subcategory]))), ROWS($AG$1:AG99)))</f>
        <v>#NUM!</v>
      </c>
      <c r="AK101" s="13" t="e" cm="1">
        <f t="array" ref="AK101">INDEX(Table4[activity], SMALL(IF(AK$2=Table4[subcategory], MATCH(ROW(Table4[subcategory]), ROW(Table4[subcategory]))), ROWS($AG$1:AH99)))</f>
        <v>#NUM!</v>
      </c>
      <c r="AL101" s="13" t="e" cm="1">
        <f t="array" ref="AL101">INDEX(Table4[activity], SMALL(IF(AL$2=Table4[subcategory], MATCH(ROW(Table4[subcategory]), ROW(Table4[subcategory]))), ROWS($AG$1:AI99)))</f>
        <v>#NUM!</v>
      </c>
      <c r="AM101" s="13" t="e" cm="1">
        <f t="array" ref="AM101">INDEX(Table4[activity], SMALL(IF(AM$2=Table4[subcategory], MATCH(ROW(Table4[subcategory]), ROW(Table4[subcategory]))), ROWS($AG$1:AJ99)))</f>
        <v>#NUM!</v>
      </c>
      <c r="AN101" s="13" t="e" cm="1">
        <f t="array" ref="AN101">INDEX(Table4[activity], SMALL(IF(AN$2=Table4[subcategory], MATCH(ROW(Table4[subcategory]), ROW(Table4[subcategory]))), ROWS($AG$1:AK99)))</f>
        <v>#NUM!</v>
      </c>
      <c r="AO101" s="13" t="e" cm="1">
        <f t="array" ref="AO101">INDEX(Table4[activity], SMALL(IF(AO$2=Table4[subcategory], MATCH(ROW(Table4[subcategory]), ROW(Table4[subcategory]))), ROWS($AG$1:AL99)))</f>
        <v>#NUM!</v>
      </c>
      <c r="AP101" s="13" t="e" cm="1">
        <f t="array" ref="AP101">INDEX(Table4[activity], SMALL(IF(AP$2=Table4[subcategory], MATCH(ROW(Table4[subcategory]), ROW(Table4[subcategory]))), ROWS($AG$1:AM99)))</f>
        <v>#NUM!</v>
      </c>
      <c r="AQ101" s="13" t="e" cm="1">
        <f t="array" ref="AQ101">INDEX(Table4[activity], SMALL(IF(AQ$2=Table4[subcategory], MATCH(ROW(Table4[subcategory]), ROW(Table4[subcategory]))), ROWS($AG$1:AN99)))</f>
        <v>#NUM!</v>
      </c>
      <c r="AR101" s="13" t="e" cm="1">
        <f t="array" ref="AR101">INDEX(Table4[activity], SMALL(IF(AR$2=Table4[subcategory], MATCH(ROW(Table4[subcategory]), ROW(Table4[subcategory]))), ROWS($AG$1:AO99)))</f>
        <v>#NUM!</v>
      </c>
      <c r="AS101" s="13" t="e" cm="1">
        <f t="array" ref="AS101">INDEX(Table4[activity], SMALL(IF(AS$2=Table4[subcategory], MATCH(ROW(Table4[subcategory]), ROW(Table4[subcategory]))), ROWS($AG$1:AP99)))</f>
        <v>#NUM!</v>
      </c>
      <c r="AT101" s="13" t="e" cm="1">
        <f t="array" ref="AT101">INDEX(Table4[activity], SMALL(IF(AT$2=Table4[subcategory], MATCH(ROW(Table4[subcategory]), ROW(Table4[subcategory]))), ROWS($AG$1:AQ99)))</f>
        <v>#NUM!</v>
      </c>
      <c r="AU101" s="13" t="e" cm="1">
        <f t="array" ref="AU101">INDEX(Table4[activity], SMALL(IF(AU$2=Table4[subcategory], MATCH(ROW(Table4[subcategory]), ROW(Table4[subcategory]))), ROWS($AG$1:AR99)))</f>
        <v>#NUM!</v>
      </c>
      <c r="AV101" s="13" t="e" cm="1">
        <f t="array" ref="AV101">INDEX(Table4[activity], SMALL(IF(AV$2=Table4[subcategory], MATCH(ROW(Table4[subcategory]), ROW(Table4[subcategory]))), ROWS($AG$1:AS99)))</f>
        <v>#NUM!</v>
      </c>
      <c r="AW101" s="13" t="e" cm="1">
        <f t="array" ref="AW101">INDEX(Table4[activity], SMALL(IF(AW$2=Table4[subcategory], MATCH(ROW(Table4[subcategory]), ROW(Table4[subcategory]))), ROWS($AG$1:AT99)))</f>
        <v>#NUM!</v>
      </c>
      <c r="AX101" s="13" t="e" cm="1">
        <f t="array" ref="AX101">INDEX(Table4[activity], SMALL(IF(AX$2=Table4[subcategory], MATCH(ROW(Table4[subcategory]), ROW(Table4[subcategory]))), ROWS($AG$1:AU99)))</f>
        <v>#NUM!</v>
      </c>
      <c r="AY101" s="13" t="e" cm="1">
        <f t="array" ref="AY101">INDEX(Table4[activity], SMALL(IF(AY$2=Table4[subcategory], MATCH(ROW(Table4[subcategory]), ROW(Table4[subcategory]))), ROWS($AG$1:AV99)))</f>
        <v>#NUM!</v>
      </c>
      <c r="AZ101" s="13" t="e" cm="1">
        <f t="array" ref="AZ101">INDEX(Table4[activity], SMALL(IF(AZ$2=Table4[subcategory], MATCH(ROW(Table4[subcategory]), ROW(Table4[subcategory]))), ROWS($AG$1:AW99)))</f>
        <v>#NUM!</v>
      </c>
      <c r="BA101" s="13" t="e" cm="1">
        <f t="array" ref="BA101">INDEX(Table4[activity], SMALL(IF(BA$2=Table4[subcategory], MATCH(ROW(Table4[subcategory]), ROW(Table4[subcategory]))), ROWS($AG$1:AX99)))</f>
        <v>#NUM!</v>
      </c>
      <c r="BB101" s="13" t="e" cm="1">
        <f t="array" ref="BB101">INDEX(Table4[activity], SMALL(IF(BB$2=Table4[subcategory], MATCH(ROW(Table4[subcategory]), ROW(Table4[subcategory]))), ROWS($AG$1:AY99)))</f>
        <v>#NUM!</v>
      </c>
      <c r="BD101" s="13" t="s">
        <v>106</v>
      </c>
      <c r="BE101" s="13" t="s">
        <v>32</v>
      </c>
      <c r="BG101" s="13" t="e">
        <f t="array" ref="BG101">INDEX(Table5[subactivity], SMALL(IF(BG$2=Table5[activity], MATCH(ROW(Table5[activity]), ROW(Table5[activity]))), ROWS($BD$1:BD99)))</f>
        <v>#NUM!</v>
      </c>
      <c r="BH101" s="13" t="e">
        <f t="array" ref="BH101">INDEX(Table5[subactivity], SMALL(IF(BH$2=Table5[activity], MATCH(ROW(Table5[activity]), ROW(Table5[activity]))), ROWS($BD$1:BE99)))</f>
        <v>#NUM!</v>
      </c>
      <c r="BI101" s="13" t="e">
        <f t="array" ref="BI101">INDEX(Table5[subactivity], SMALL(IF(BI$2=Table5[activity], MATCH(ROW(Table5[activity]), ROW(Table5[activity]))), ROWS($BD$1:BF99)))</f>
        <v>#NUM!</v>
      </c>
      <c r="BJ101" s="13" t="e">
        <f t="array" ref="BJ101">INDEX(Table5[subactivity], SMALL(IF(BJ$2=Table5[activity], MATCH(ROW(Table5[activity]), ROW(Table5[activity]))), ROWS($BD$1:BG99)))</f>
        <v>#NUM!</v>
      </c>
      <c r="BK101" s="13" t="e">
        <f t="array" ref="BK101">INDEX(Table5[subactivity], SMALL(IF(BK$2=Table5[activity], MATCH(ROW(Table5[activity]), ROW(Table5[activity]))), ROWS($BD$1:BH99)))</f>
        <v>#NUM!</v>
      </c>
      <c r="BL101" s="13" t="e">
        <f t="array" ref="BL101">INDEX(Table5[subactivity], SMALL(IF(BL$2=Table5[activity], MATCH(ROW(Table5[activity]), ROW(Table5[activity]))), ROWS($BD$1:BI99)))</f>
        <v>#NUM!</v>
      </c>
      <c r="BM101" s="13" t="e">
        <f t="array" ref="BM101">INDEX(Table5[subactivity], SMALL(IF(BM$2=Table5[activity], MATCH(ROW(Table5[activity]), ROW(Table5[activity]))), ROWS($BD$1:BJ99)))</f>
        <v>#NUM!</v>
      </c>
      <c r="BN101" s="13" t="e">
        <f t="array" ref="BN101">INDEX(Table5[subactivity], SMALL(IF(BN$2=Table5[activity], MATCH(ROW(Table5[activity]), ROW(Table5[activity]))), ROWS($BD$1:BK99)))</f>
        <v>#NUM!</v>
      </c>
      <c r="BO101" s="13" t="e">
        <f t="array" ref="BO101">INDEX(Table5[subactivity], SMALL(IF(BO$2=Table5[activity], MATCH(ROW(Table5[activity]), ROW(Table5[activity]))), ROWS($BD$1:BL99)))</f>
        <v>#NUM!</v>
      </c>
      <c r="BP101" s="13" t="e">
        <f t="array" ref="BP101">INDEX(Table5[subactivity], SMALL(IF(BP$2=Table5[activity], MATCH(ROW(Table5[activity]), ROW(Table5[activity]))), ROWS($BD$1:BM99)))</f>
        <v>#NUM!</v>
      </c>
      <c r="BQ101" s="13" t="e">
        <f t="array" ref="BQ101">INDEX(Table5[subactivity], SMALL(IF(BQ$2=Table5[activity], MATCH(ROW(Table5[activity]), ROW(Table5[activity]))), ROWS($BD$1:BN99)))</f>
        <v>#NUM!</v>
      </c>
      <c r="BR101" s="13" t="e">
        <f t="array" ref="BR101">INDEX(Table5[subactivity], SMALL(IF(BR$2=Table5[activity], MATCH(ROW(Table5[activity]), ROW(Table5[activity]))), ROWS($BD$1:BO99)))</f>
        <v>#NUM!</v>
      </c>
      <c r="BS101" s="13" t="e">
        <f t="array" ref="BS101">INDEX(Table5[subactivity], SMALL(IF(BS$2=Table5[activity], MATCH(ROW(Table5[activity]), ROW(Table5[activity]))), ROWS($BD$1:BP99)))</f>
        <v>#NUM!</v>
      </c>
      <c r="BT101" s="13" t="e">
        <f t="array" ref="BT101">INDEX(Table5[subactivity], SMALL(IF(BT$2=Table5[activity], MATCH(ROW(Table5[activity]), ROW(Table5[activity]))), ROWS($BD$1:BQ99)))</f>
        <v>#NUM!</v>
      </c>
      <c r="BU101" s="13" t="e">
        <f t="array" ref="BU101">INDEX(Table5[subactivity], SMALL(IF(BU$2=Table5[activity], MATCH(ROW(Table5[activity]), ROW(Table5[activity]))), ROWS($BD$1:BR99)))</f>
        <v>#NUM!</v>
      </c>
      <c r="BV101" s="13" t="e">
        <f t="array" ref="BV101">INDEX(Table5[subactivity], SMALL(IF(BV$2=Table5[activity], MATCH(ROW(Table5[activity]), ROW(Table5[activity]))), ROWS($BD$1:BS99)))</f>
        <v>#NUM!</v>
      </c>
      <c r="BW101" s="13" t="e">
        <f t="array" ref="BW101">INDEX(Table5[subactivity], SMALL(IF(BW$2=Table5[activity], MATCH(ROW(Table5[activity]), ROW(Table5[activity]))), ROWS($BD$1:BT99)))</f>
        <v>#NUM!</v>
      </c>
      <c r="BX101" s="13" t="e">
        <f t="array" ref="BX101">INDEX(Table5[subactivity], SMALL(IF(BX$2=Table5[activity], MATCH(ROW(Table5[activity]), ROW(Table5[activity]))), ROWS($BD$1:BU99)))</f>
        <v>#NUM!</v>
      </c>
      <c r="BY101" s="13" t="e">
        <f t="array" ref="BY101">INDEX(Table5[subactivity], SMALL(IF(BY$2=Table5[activity], MATCH(ROW(Table5[activity]), ROW(Table5[activity]))), ROWS($BD$1:BV99)))</f>
        <v>#NUM!</v>
      </c>
      <c r="BZ101" s="13" t="e">
        <f t="array" ref="BZ101">INDEX(Table5[subactivity], SMALL(IF(BZ$2=Table5[activity], MATCH(ROW(Table5[activity]), ROW(Table5[activity]))), ROWS($BD$1:BW99)))</f>
        <v>#NUM!</v>
      </c>
      <c r="CA101" s="13" t="e">
        <f t="array" ref="CA101">INDEX(Table5[subactivity], SMALL(IF(CA$2=Table5[activity], MATCH(ROW(Table5[activity]), ROW(Table5[activity]))), ROWS($BD$1:BX99)))</f>
        <v>#NUM!</v>
      </c>
      <c r="CB101" s="13" t="e">
        <f t="array" ref="CB101">INDEX(Table5[subactivity], SMALL(IF(CB$2=Table5[activity], MATCH(ROW(Table5[activity]), ROW(Table5[activity]))), ROWS($BD$1:BY99)))</f>
        <v>#NUM!</v>
      </c>
      <c r="CC101" s="13" t="e">
        <f t="array" ref="CC101">INDEX(Table5[subactivity], SMALL(IF(CC$2=Table5[activity], MATCH(ROW(Table5[activity]), ROW(Table5[activity]))), ROWS($BD$1:BZ99)))</f>
        <v>#NUM!</v>
      </c>
      <c r="CD101" s="13" t="e">
        <f t="array" ref="CD101">INDEX(Table5[subactivity], SMALL(IF(CD$2=Table5[activity], MATCH(ROW(Table5[activity]), ROW(Table5[activity]))), ROWS($BD$1:CA99)))</f>
        <v>#NUM!</v>
      </c>
      <c r="CE101" s="13" t="e">
        <f t="array" ref="CE101">INDEX(Table5[subactivity], SMALL(IF(CE$2=Table5[activity], MATCH(ROW(Table5[activity]), ROW(Table5[activity]))), ROWS($BD$1:CB99)))</f>
        <v>#NUM!</v>
      </c>
      <c r="CF101" s="13" t="e">
        <f t="array" ref="CF101">INDEX(Table5[subactivity], SMALL(IF(CF$2=Table5[activity], MATCH(ROW(Table5[activity]), ROW(Table5[activity]))), ROWS($BD$1:CC99)))</f>
        <v>#NUM!</v>
      </c>
      <c r="CG101" s="13" t="e">
        <f t="array" ref="CG101">INDEX(Table5[subactivity], SMALL(IF(CG$2=Table5[activity], MATCH(ROW(Table5[activity]), ROW(Table5[activity]))), ROWS($BD$1:CD99)))</f>
        <v>#NUM!</v>
      </c>
      <c r="CH101" s="13" t="e">
        <f t="array" ref="CH101">INDEX(Table5[subactivity], SMALL(IF(CH$2=Table5[activity], MATCH(ROW(Table5[activity]), ROW(Table5[activity]))), ROWS($BD$1:CE99)))</f>
        <v>#NUM!</v>
      </c>
      <c r="CI101" s="13" t="e">
        <f t="array" ref="CI101">INDEX(Table5[subactivity], SMALL(IF(CI$2=Table5[activity], MATCH(ROW(Table5[activity]), ROW(Table5[activity]))), ROWS($BD$1:CF99)))</f>
        <v>#NUM!</v>
      </c>
      <c r="CJ101" s="13" t="e">
        <f t="array" ref="CJ101">INDEX(Table5[subactivity], SMALL(IF(CJ$2=Table5[activity], MATCH(ROW(Table5[activity]), ROW(Table5[activity]))), ROWS($BD$1:CG99)))</f>
        <v>#NUM!</v>
      </c>
      <c r="CK101" s="13" t="e">
        <f t="array" ref="CK101">INDEX(Table5[subactivity], SMALL(IF(CK$2=Table5[activity], MATCH(ROW(Table5[activity]), ROW(Table5[activity]))), ROWS($BD$1:CH99)))</f>
        <v>#NUM!</v>
      </c>
      <c r="CL101" s="13" t="e">
        <f t="array" ref="CL101">INDEX(Table5[subactivity], SMALL(IF(CL$2=Table5[activity], MATCH(ROW(Table5[activity]), ROW(Table5[activity]))), ROWS($BD$1:CI99)))</f>
        <v>#NUM!</v>
      </c>
      <c r="CM101" s="13" t="e">
        <f t="array" ref="CM101">INDEX(Table5[subactivity], SMALL(IF(CM$2=Table5[activity], MATCH(ROW(Table5[activity]), ROW(Table5[activity]))), ROWS($BD$1:CJ99)))</f>
        <v>#NUM!</v>
      </c>
      <c r="CN101" s="13" t="e">
        <f t="array" ref="CN101">INDEX(Table5[subactivity], SMALL(IF(CN$2=Table5[activity], MATCH(ROW(Table5[activity]), ROW(Table5[activity]))), ROWS($BD$1:CK99)))</f>
        <v>#NUM!</v>
      </c>
      <c r="CO101" s="13" t="e">
        <f t="array" ref="CO101">INDEX(Table5[subactivity], SMALL(IF(CO$2=Table5[activity], MATCH(ROW(Table5[activity]), ROW(Table5[activity]))), ROWS($BD$1:CL99)))</f>
        <v>#NUM!</v>
      </c>
      <c r="CP101" s="13" t="e">
        <f t="array" ref="CP101">INDEX(Table5[subactivity], SMALL(IF(CP$2=Table5[activity], MATCH(ROW(Table5[activity]), ROW(Table5[activity]))), ROWS($BD$1:CM99)))</f>
        <v>#NUM!</v>
      </c>
      <c r="EB101" s="13" t="s">
        <v>193</v>
      </c>
      <c r="EC101" s="13" t="s">
        <v>280</v>
      </c>
      <c r="EE101" s="13" t="e">
        <f t="array" ref="EE101">INDEX(Table9[subaccount], SMALL(IF(EE$2=Table9[account], MATCH(ROW(Table9[account]), ROW(Table9[account]))), ROWS($EB$1:EB99)))</f>
        <v>#NUM!</v>
      </c>
      <c r="EF101" s="13" t="e">
        <f t="array" ref="EF101">INDEX(Table9[subaccount], SMALL(IF(EF$2=Table9[account], MATCH(ROW(Table9[account]), ROW(Table9[account]))), ROWS($EB$1:EC99)))</f>
        <v>#NUM!</v>
      </c>
      <c r="EG101" s="13" t="e">
        <f t="array" ref="EG101">INDEX(Table9[subaccount], SMALL(IF(EG$2=Table9[account], MATCH(ROW(Table9[account]), ROW(Table9[account]))), ROWS($EB$1:ED99)))</f>
        <v>#NUM!</v>
      </c>
      <c r="EH101" s="13" t="e">
        <f t="array" ref="EH101">INDEX(Table9[subaccount], SMALL(IF(EH$2=Table9[account], MATCH(ROW(Table9[account]), ROW(Table9[account]))), ROWS($EB$1:EE99)))</f>
        <v>#NUM!</v>
      </c>
      <c r="EI101" s="13" t="e">
        <f t="array" ref="EI101">INDEX(Table9[subaccount], SMALL(IF(EI$2=Table9[account], MATCH(ROW(Table9[account]), ROW(Table9[account]))), ROWS($EB$1:EF99)))</f>
        <v>#NUM!</v>
      </c>
      <c r="EJ101" s="13" t="e">
        <f t="array" ref="EJ101">INDEX(Table9[subaccount], SMALL(IF(EJ$2=Table9[account], MATCH(ROW(Table9[account]), ROW(Table9[account]))), ROWS($EB$1:EG99)))</f>
        <v>#NUM!</v>
      </c>
      <c r="EK101" s="13" t="e">
        <f t="array" ref="EK101">INDEX(Table9[subaccount], SMALL(IF(EK$2=Table9[account], MATCH(ROW(Table9[account]), ROW(Table9[account]))), ROWS($EB$1:EH99)))</f>
        <v>#NUM!</v>
      </c>
      <c r="EL101" s="13" t="e">
        <f t="array" ref="EL101">INDEX(Table9[subaccount], SMALL(IF(EL$2=Table9[account], MATCH(ROW(Table9[account]), ROW(Table9[account]))), ROWS($EB$1:EI99)))</f>
        <v>#NUM!</v>
      </c>
      <c r="EM101" s="13" t="e">
        <f t="array" ref="EM101">INDEX(Table9[subaccount], SMALL(IF(EM$2=Table9[account], MATCH(ROW(Table9[account]), ROW(Table9[account]))), ROWS($EB$1:EJ99)))</f>
        <v>#NUM!</v>
      </c>
      <c r="EN101" s="13" t="e">
        <f t="array" ref="EN101">INDEX(Table9[subaccount], SMALL(IF(EN$2=Table9[account], MATCH(ROW(Table9[account]), ROW(Table9[account]))), ROWS($EB$1:EK99)))</f>
        <v>#NUM!</v>
      </c>
      <c r="EO101" s="13" t="e">
        <f t="array" ref="EO101">INDEX(Table9[subaccount], SMALL(IF(EO$2=Table9[account], MATCH(ROW(Table9[account]), ROW(Table9[account]))), ROWS($EB$1:EL99)))</f>
        <v>#NUM!</v>
      </c>
      <c r="EP101" s="13" t="e">
        <f t="array" ref="EP101">INDEX(Table9[subaccount], SMALL(IF(EP$2=Table9[account], MATCH(ROW(Table9[account]), ROW(Table9[account]))), ROWS($EB$1:EM99)))</f>
        <v>#NUM!</v>
      </c>
      <c r="EQ101" s="13" t="e">
        <f t="array" ref="EQ101">INDEX(Table9[subaccount], SMALL(IF(EQ$2=Table9[account], MATCH(ROW(Table9[account]), ROW(Table9[account]))), ROWS($EB$1:EN99)))</f>
        <v>#NUM!</v>
      </c>
      <c r="ER101" s="13" t="e">
        <f t="array" ref="ER101">INDEX(Table9[subaccount], SMALL(IF(ER$2=Table9[account], MATCH(ROW(Table9[account]), ROW(Table9[account]))), ROWS($EB$1:EO99)))</f>
        <v>#NUM!</v>
      </c>
      <c r="ES101" s="13" t="e">
        <f t="array" ref="ES101">INDEX(Table9[subaccount], SMALL(IF(ES$2=Table9[account], MATCH(ROW(Table9[account]), ROW(Table9[account]))), ROWS($EB$1:EP99)))</f>
        <v>#NUM!</v>
      </c>
      <c r="ET101" s="13" t="e">
        <f t="array" ref="ET101">INDEX(Table9[subaccount], SMALL(IF(ET$2=Table9[account], MATCH(ROW(Table9[account]), ROW(Table9[account]))), ROWS($EB$1:EQ99)))</f>
        <v>#NUM!</v>
      </c>
      <c r="EU101" s="13" t="e">
        <f t="array" ref="EU101">INDEX(Table9[subaccount], SMALL(IF(EU$2=Table9[account], MATCH(ROW(Table9[account]), ROW(Table9[account]))), ROWS($EB$1:ER99)))</f>
        <v>#NUM!</v>
      </c>
      <c r="EV101" s="13" t="e">
        <f t="array" ref="EV101">INDEX(Table9[subaccount], SMALL(IF(EV$2=Table9[account], MATCH(ROW(Table9[account]), ROW(Table9[account]))), ROWS($EB$1:ES99)))</f>
        <v>#NUM!</v>
      </c>
      <c r="EW101" s="13" t="e">
        <f t="array" ref="EW101">INDEX(Table9[subaccount], SMALL(IF(EW$2=Table9[account], MATCH(ROW(Table9[account]), ROW(Table9[account]))), ROWS($EB$1:ET99)))</f>
        <v>#NUM!</v>
      </c>
      <c r="EX101" s="13" t="e">
        <f t="array" ref="EX101">INDEX(Table9[subaccount], SMALL(IF(EX$2=Table9[account], MATCH(ROW(Table9[account]), ROW(Table9[account]))), ROWS($EB$1:EU99)))</f>
        <v>#NUM!</v>
      </c>
      <c r="EY101" s="13" t="e">
        <f t="array" ref="EY101">INDEX(Table9[subaccount], SMALL(IF(EY$2=Table9[account], MATCH(ROW(Table9[account]), ROW(Table9[account]))), ROWS($EB$1:EV99)))</f>
        <v>#NUM!</v>
      </c>
      <c r="EZ101" s="13" t="e">
        <f t="array" ref="EZ101">INDEX(Table9[subaccount], SMALL(IF(EZ$2=Table9[account], MATCH(ROW(Table9[account]), ROW(Table9[account]))), ROWS($EB$1:EW99)))</f>
        <v>#NUM!</v>
      </c>
      <c r="FA101" s="13" t="e">
        <f t="array" ref="FA101">INDEX(Table9[subaccount], SMALL(IF(FA$2=Table9[account], MATCH(ROW(Table9[account]), ROW(Table9[account]))), ROWS($EB$1:EX99)))</f>
        <v>#NUM!</v>
      </c>
      <c r="FB101" s="13" t="e">
        <f t="array" ref="FB101">INDEX(Table9[subaccount], SMALL(IF(FB$2=Table9[account], MATCH(ROW(Table9[account]), ROW(Table9[account]))), ROWS($EB$1:EY99)))</f>
        <v>#NUM!</v>
      </c>
      <c r="FC101" s="13" t="e">
        <f t="array" ref="FC101">INDEX(Table9[subaccount], SMALL(IF(FC$2=Table9[account], MATCH(ROW(Table9[account]), ROW(Table9[account]))), ROWS($EB$1:EZ99)))</f>
        <v>#NUM!</v>
      </c>
      <c r="FD101" s="13" t="e">
        <f t="array" ref="FD101">INDEX(Table9[subaccount], SMALL(IF(FD$2=Table9[account], MATCH(ROW(Table9[account]), ROW(Table9[account]))), ROWS($EB$1:FA99)))</f>
        <v>#NUM!</v>
      </c>
      <c r="FE101" s="13" t="e">
        <f t="array" ref="FE101">INDEX(Table9[subaccount], SMALL(IF(FE$2=Table9[account], MATCH(ROW(Table9[account]), ROW(Table9[account]))), ROWS($EB$1:FB99)))</f>
        <v>#NUM!</v>
      </c>
      <c r="FF101" s="13" t="e">
        <f t="array" ref="FF101">INDEX(Table9[subaccount], SMALL(IF(FF$2=Table9[account], MATCH(ROW(Table9[account]), ROW(Table9[account]))), ROWS($EB$1:FC99)))</f>
        <v>#NUM!</v>
      </c>
      <c r="FG101" s="13" t="e">
        <f t="array" ref="FG101">INDEX(Table9[subaccount], SMALL(IF(FG$2=Table9[account], MATCH(ROW(Table9[account]), ROW(Table9[account]))), ROWS($EB$1:FD99)))</f>
        <v>#NUM!</v>
      </c>
      <c r="FH101" s="13" t="e">
        <f t="array" ref="FH101">INDEX(Table9[subaccount], SMALL(IF(FH$2=Table9[account], MATCH(ROW(Table9[account]), ROW(Table9[account]))), ROWS($EB$1:FE99)))</f>
        <v>#NUM!</v>
      </c>
      <c r="FI101" s="13" t="e">
        <f t="array" ref="FI101">INDEX(Table9[subaccount], SMALL(IF(FI$2=Table9[account], MATCH(ROW(Table9[account]), ROW(Table9[account]))), ROWS($EB$1:FF99)))</f>
        <v>#NUM!</v>
      </c>
      <c r="FJ101" s="13" t="e">
        <f t="array" ref="FJ101">INDEX(Table9[subaccount], SMALL(IF(FJ$2=Table9[account], MATCH(ROW(Table9[account]), ROW(Table9[account]))), ROWS($EB$1:FG99)))</f>
        <v>#NUM!</v>
      </c>
      <c r="FK101" s="13" t="e">
        <f t="array" ref="FK101">INDEX(Table9[subaccount], SMALL(IF(FK$2=Table9[account], MATCH(ROW(Table9[account]), ROW(Table9[account]))), ROWS($EB$1:FH99)))</f>
        <v>#NUM!</v>
      </c>
      <c r="FL101" s="13" t="e">
        <f t="array" ref="FL101">INDEX(Table9[subaccount], SMALL(IF(FL$2=Table9[account], MATCH(ROW(Table9[account]), ROW(Table9[account]))), ROWS($EB$1:FI99)))</f>
        <v>#NUM!</v>
      </c>
      <c r="FM101" s="13" t="e">
        <f t="array" ref="FM101">INDEX(Table9[subaccount], SMALL(IF(FM$2=Table9[account], MATCH(ROW(Table9[account]), ROW(Table9[account]))), ROWS($EB$1:FJ99)))</f>
        <v>#NUM!</v>
      </c>
      <c r="FN101" s="13" t="e">
        <f t="array" ref="FN101">INDEX(Table9[subaccount], SMALL(IF(FN$2=Table9[account], MATCH(ROW(Table9[account]), ROW(Table9[account]))), ROWS($EB$1:FK99)))</f>
        <v>#NUM!</v>
      </c>
      <c r="FO101" s="13" t="e">
        <f t="array" ref="FO101">INDEX(Table9[subaccount], SMALL(IF(FO$2=Table9[account], MATCH(ROW(Table9[account]), ROW(Table9[account]))), ROWS($EB$1:FL99)))</f>
        <v>#NUM!</v>
      </c>
      <c r="FP101" s="13" t="e">
        <f t="array" ref="FP101">INDEX(Table9[subaccount], SMALL(IF(FP$2=Table9[account], MATCH(ROW(Table9[account]), ROW(Table9[account]))), ROWS($EB$1:FM99)))</f>
        <v>#NUM!</v>
      </c>
      <c r="FQ101" s="13" t="e">
        <f t="array" ref="FQ101">INDEX(Table9[subaccount], SMALL(IF(FQ$2=Table9[account], MATCH(ROW(Table9[account]), ROW(Table9[account]))), ROWS($EB$1:FN99)))</f>
        <v>#NUM!</v>
      </c>
      <c r="FR101" s="13" t="e">
        <f t="array" ref="FR101">INDEX(Table9[subaccount], SMALL(IF(FR$2=Table9[account], MATCH(ROW(Table9[account]), ROW(Table9[account]))), ROWS($EB$1:FO99)))</f>
        <v>#NUM!</v>
      </c>
      <c r="FS101" s="13" t="e">
        <f t="array" ref="FS101">INDEX(Table9[subaccount], SMALL(IF(FS$2=Table9[account], MATCH(ROW(Table9[account]), ROW(Table9[account]))), ROWS($EB$1:FP99)))</f>
        <v>#NUM!</v>
      </c>
      <c r="FT101" s="13" t="e">
        <f t="array" ref="FT101">INDEX(Table9[subaccount], SMALL(IF(FT$2=Table9[account], MATCH(ROW(Table9[account]), ROW(Table9[account]))), ROWS($EB$1:FQ99)))</f>
        <v>#NUM!</v>
      </c>
      <c r="FU101" s="13" t="e">
        <f t="array" ref="FU101">INDEX(Table9[subaccount], SMALL(IF(FU$2=Table9[account], MATCH(ROW(Table9[account]), ROW(Table9[account]))), ROWS($EB$1:FR99)))</f>
        <v>#NUM!</v>
      </c>
      <c r="FV101" s="13" t="e">
        <f t="array" ref="FV101">INDEX(Table9[subaccount], SMALL(IF(FV$2=Table9[account], MATCH(ROW(Table9[account]), ROW(Table9[account]))), ROWS($EB$1:FS99)))</f>
        <v>#NUM!</v>
      </c>
      <c r="FW101" s="13" t="e">
        <f t="array" ref="FW101">INDEX(Table9[subaccount], SMALL(IF(FW$2=Table9[account], MATCH(ROW(Table9[account]), ROW(Table9[account]))), ROWS($EB$1:FT99)))</f>
        <v>#NUM!</v>
      </c>
      <c r="FX101" s="13" t="e">
        <f t="array" ref="FX101">INDEX(Table9[subaccount], SMALL(IF(FX$2=Table9[account], MATCH(ROW(Table9[account]), ROW(Table9[account]))), ROWS($EB$1:FU99)))</f>
        <v>#NUM!</v>
      </c>
      <c r="FY101" s="13" t="e">
        <f t="array" ref="FY101">INDEX(Table9[subaccount], SMALL(IF(FY$2=Table9[account], MATCH(ROW(Table9[account]), ROW(Table9[account]))), ROWS($EB$1:FV99)))</f>
        <v>#NUM!</v>
      </c>
      <c r="FZ101" s="13" t="e">
        <f t="array" ref="FZ101">INDEX(Table9[subaccount], SMALL(IF(FZ$2=Table9[account], MATCH(ROW(Table9[account]), ROW(Table9[account]))), ROWS($EB$1:FW99)))</f>
        <v>#NUM!</v>
      </c>
      <c r="GA101" s="13" t="e">
        <f t="array" ref="GA101">INDEX(Table9[subaccount], SMALL(IF(GA$2=Table9[account], MATCH(ROW(Table9[account]), ROW(Table9[account]))), ROWS($EB$1:FX99)))</f>
        <v>#NUM!</v>
      </c>
      <c r="GB101" s="13" t="e">
        <f t="array" ref="GB101">INDEX(Table9[subaccount], SMALL(IF(GB$2=Table9[account], MATCH(ROW(Table9[account]), ROW(Table9[account]))), ROWS($EB$1:FY99)))</f>
        <v>#NUM!</v>
      </c>
      <c r="GC101" s="13" t="e">
        <f t="array" ref="GC101">INDEX(Table9[subaccount], SMALL(IF(GC$2=Table9[account], MATCH(ROW(Table9[account]), ROW(Table9[account]))), ROWS($EB$1:FZ99)))</f>
        <v>#NUM!</v>
      </c>
      <c r="GD101" s="13" t="e">
        <f t="array" ref="GD101">INDEX(Table9[subaccount], SMALL(IF(GD$2=Table9[account], MATCH(ROW(Table9[account]), ROW(Table9[account]))), ROWS($EB$1:GA99)))</f>
        <v>#NUM!</v>
      </c>
      <c r="GE101" s="13" t="e">
        <f t="array" ref="GE101">INDEX(Table9[subaccount], SMALL(IF(GE$2=Table9[account], MATCH(ROW(Table9[account]), ROW(Table9[account]))), ROWS($EB$1:GB99)))</f>
        <v>#NUM!</v>
      </c>
      <c r="GF101" s="13" t="e">
        <f t="array" ref="GF101">INDEX(Table9[subaccount], SMALL(IF(GF$2=Table9[account], MATCH(ROW(Table9[account]), ROW(Table9[account]))), ROWS($EB$1:GC99)))</f>
        <v>#NUM!</v>
      </c>
      <c r="GG101" s="13" t="e">
        <f t="array" ref="GG101">INDEX(Table9[subaccount], SMALL(IF(GG$2=Table9[account], MATCH(ROW(Table9[account]), ROW(Table9[account]))), ROWS($EB$1:GD99)))</f>
        <v>#NUM!</v>
      </c>
      <c r="GH101" s="13" t="e">
        <f t="array" ref="GH101">INDEX(Table9[subaccount], SMALL(IF(GH$2=Table9[account], MATCH(ROW(Table9[account]), ROW(Table9[account]))), ROWS($EB$1:GE99)))</f>
        <v>#NUM!</v>
      </c>
      <c r="GI101" s="13" t="e">
        <f t="array" ref="GI101">INDEX(Table9[subaccount], SMALL(IF(GI$2=Table9[account], MATCH(ROW(Table9[account]), ROW(Table9[account]))), ROWS($EB$1:GF99)))</f>
        <v>#NUM!</v>
      </c>
      <c r="GJ101" s="13" t="e">
        <f t="array" ref="GJ101">INDEX(Table9[subaccount], SMALL(IF(GJ$2=Table9[account], MATCH(ROW(Table9[account]), ROW(Table9[account]))), ROWS($EB$1:GG99)))</f>
        <v>#NUM!</v>
      </c>
      <c r="GK101" s="13" t="e">
        <f t="array" ref="GK101">INDEX(Table9[subaccount], SMALL(IF(GK$2=Table9[account], MATCH(ROW(Table9[account]), ROW(Table9[account]))), ROWS($EB$1:GH99)))</f>
        <v>#NUM!</v>
      </c>
      <c r="GL101" s="13" t="e">
        <f t="array" ref="GL101">INDEX(Table9[subaccount], SMALL(IF(GL$2=Table9[account], MATCH(ROW(Table9[account]), ROW(Table9[account]))), ROWS($EB$1:GI99)))</f>
        <v>#NUM!</v>
      </c>
      <c r="GM101" s="13" t="e">
        <f t="array" ref="GM101">INDEX(Table9[subaccount], SMALL(IF(GM$2=Table9[account], MATCH(ROW(Table9[account]), ROW(Table9[account]))), ROWS($EB$1:GJ99)))</f>
        <v>#NUM!</v>
      </c>
      <c r="GN101" s="13" t="e">
        <f t="array" ref="GN101">INDEX(Table9[subaccount], SMALL(IF(GN$2=Table9[account], MATCH(ROW(Table9[account]), ROW(Table9[account]))), ROWS($EB$1:GK99)))</f>
        <v>#NUM!</v>
      </c>
      <c r="GO101" s="13" t="e">
        <f t="array" ref="GO101">INDEX(Table9[subaccount], SMALL(IF(GO$2=Table9[account], MATCH(ROW(Table9[account]), ROW(Table9[account]))), ROWS($EB$1:GL99)))</f>
        <v>#NUM!</v>
      </c>
      <c r="GP101" s="13" t="e">
        <f t="array" ref="GP101">INDEX(Table9[subaccount], SMALL(IF(GP$2=Table9[account], MATCH(ROW(Table9[account]), ROW(Table9[account]))), ROWS($EB$1:GM99)))</f>
        <v>#NUM!</v>
      </c>
      <c r="GQ101" s="13" t="e">
        <f t="array" ref="GQ101">INDEX(Table9[subaccount], SMALL(IF(GQ$2=Table9[account], MATCH(ROW(Table9[account]), ROW(Table9[account]))), ROWS($EB$1:GN99)))</f>
        <v>#NUM!</v>
      </c>
      <c r="GR101" s="13" t="e">
        <f t="array" ref="GR101">INDEX(Table9[subaccount], SMALL(IF(GR$2=Table9[account], MATCH(ROW(Table9[account]), ROW(Table9[account]))), ROWS($EB$1:GO99)))</f>
        <v>#NUM!</v>
      </c>
      <c r="GY101" s="13"/>
      <c r="GZ101" s="13"/>
      <c r="HA101" s="13"/>
      <c r="HC101" s="13" t="s">
        <v>422</v>
      </c>
      <c r="HD101" s="13" t="s">
        <v>539</v>
      </c>
      <c r="HF101" s="13" t="e">
        <f t="array" ref="HF101">INDEX(Table12[SKU], SMALL(IF(HF$2=Table12[Brand], MATCH(ROW(Table12[Brand]), ROW(Table12[Brand]))), ROWS($HC$1:HC99)))</f>
        <v>#NUM!</v>
      </c>
      <c r="HG101" s="13" t="e">
        <f t="array" ref="HG101">INDEX(Table12[SKU], SMALL(IF(HG$2=Table12[Brand], MATCH(ROW(Table12[Brand]), ROW(Table12[Brand]))), ROWS($HC$1:HD99)))</f>
        <v>#NUM!</v>
      </c>
      <c r="HH101" s="13" t="e">
        <f t="array" ref="HH101">INDEX(Table12[SKU], SMALL(IF(HH$2=Table12[Brand], MATCH(ROW(Table12[Brand]), ROW(Table12[Brand]))), ROWS($HC$1:HE99)))</f>
        <v>#NUM!</v>
      </c>
      <c r="HI101" s="13" t="e">
        <f t="array" ref="HI101">INDEX(Table12[SKU], SMALL(IF(HI$2=Table12[Brand], MATCH(ROW(Table12[Brand]), ROW(Table12[Brand]))), ROWS($HC$1:HF99)))</f>
        <v>#NUM!</v>
      </c>
      <c r="HJ101" s="13" t="e">
        <f t="array" ref="HJ101">INDEX(Table12[SKU], SMALL(IF(HJ$2=Table12[Brand], MATCH(ROW(Table12[Brand]), ROW(Table12[Brand]))), ROWS($HC$1:HG99)))</f>
        <v>#NUM!</v>
      </c>
      <c r="HK101" s="13" t="e">
        <f t="array" ref="HK101">INDEX(Table12[SKU], SMALL(IF(HK$2=Table12[Brand], MATCH(ROW(Table12[Brand]), ROW(Table12[Brand]))), ROWS($HC$1:HH99)))</f>
        <v>#NUM!</v>
      </c>
      <c r="HL101" s="13" t="e">
        <f t="array" ref="HL101">INDEX(Table12[SKU], SMALL(IF(HL$2=Table12[Brand], MATCH(ROW(Table12[Brand]), ROW(Table12[Brand]))), ROWS($HC$1:HI99)))</f>
        <v>#NUM!</v>
      </c>
      <c r="HM101" s="13" t="e">
        <f t="array" ref="HM101">INDEX(Table12[SKU], SMALL(IF(HM$2=Table12[Brand], MATCH(ROW(Table12[Brand]), ROW(Table12[Brand]))), ROWS($HC$1:HJ99)))</f>
        <v>#NUM!</v>
      </c>
      <c r="HN101" s="13" t="e">
        <f t="array" ref="HN101">INDEX(Table12[SKU], SMALL(IF(HN$2=Table12[Brand], MATCH(ROW(Table12[Brand]), ROW(Table12[Brand]))), ROWS($HC$1:HK99)))</f>
        <v>#NUM!</v>
      </c>
      <c r="HO101" s="13" t="e">
        <f t="array" ref="HO101">INDEX(Table12[SKU], SMALL(IF(HO$2=Table12[Brand], MATCH(ROW(Table12[Brand]), ROW(Table12[Brand]))), ROWS($HC$1:HL99)))</f>
        <v>#NUM!</v>
      </c>
      <c r="HP101" s="13" t="e">
        <f t="array" ref="HP101">INDEX(Table12[SKU], SMALL(IF(HP$2=Table12[Brand], MATCH(ROW(Table12[Brand]), ROW(Table12[Brand]))), ROWS($HC$1:HM99)))</f>
        <v>#NUM!</v>
      </c>
      <c r="HQ101" s="13" t="e">
        <f t="array" ref="HQ101">INDEX(Table12[SKU], SMALL(IF(HQ$2=Table12[Brand], MATCH(ROW(Table12[Brand]), ROW(Table12[Brand]))), ROWS($HC$1:HN99)))</f>
        <v>#NUM!</v>
      </c>
      <c r="HR101" s="13" t="e">
        <f t="array" ref="HR101">INDEX(Table12[SKU], SMALL(IF(HR$2=Table12[Brand], MATCH(ROW(Table12[Brand]), ROW(Table12[Brand]))), ROWS($HC$1:HO99)))</f>
        <v>#NUM!</v>
      </c>
      <c r="HS101" s="13" t="e">
        <f t="array" ref="HS101">INDEX(Table12[SKU], SMALL(IF(HS$2=Table12[Brand], MATCH(ROW(Table12[Brand]), ROW(Table12[Brand]))), ROWS($HC$1:HP99)))</f>
        <v>#NUM!</v>
      </c>
      <c r="HT101" s="13" t="e">
        <f t="array" ref="HT101">INDEX(Table12[SKU], SMALL(IF(HT$2=Table12[Brand], MATCH(ROW(Table12[Brand]), ROW(Table12[Brand]))), ROWS($HC$1:HQ99)))</f>
        <v>#NUM!</v>
      </c>
      <c r="HU101" s="13" t="e">
        <f t="array" ref="HU101">INDEX(Table12[SKU], SMALL(IF(HU$2=Table12[Brand], MATCH(ROW(Table12[Brand]), ROW(Table12[Brand]))), ROWS($HC$1:HR99)))</f>
        <v>#NUM!</v>
      </c>
      <c r="HV101" s="13" t="e">
        <f t="array" ref="HV101">INDEX(Table12[SKU], SMALL(IF(HV$2=Table12[Brand], MATCH(ROW(Table12[Brand]), ROW(Table12[Brand]))), ROWS($HC$1:HS99)))</f>
        <v>#NUM!</v>
      </c>
      <c r="HW101" s="13" t="e">
        <f t="array" ref="HW101">INDEX(Table12[SKU], SMALL(IF(HW$2=Table12[Brand], MATCH(ROW(Table12[Brand]), ROW(Table12[Brand]))), ROWS($HC$1:HT99)))</f>
        <v>#NUM!</v>
      </c>
      <c r="HX101" s="13" t="e">
        <f t="array" ref="HX101">INDEX(Table12[SKU], SMALL(IF(HX$2=Table12[Brand], MATCH(ROW(Table12[Brand]), ROW(Table12[Brand]))), ROWS($HC$1:HU99)))</f>
        <v>#NUM!</v>
      </c>
      <c r="HY101" s="13" t="e">
        <f t="array" ref="HY101">INDEX(Table12[SKU], SMALL(IF(HY$2=Table12[Brand], MATCH(ROW(Table12[Brand]), ROW(Table12[Brand]))), ROWS($HC$1:HV99)))</f>
        <v>#NUM!</v>
      </c>
      <c r="HZ101" s="13" t="e">
        <f t="array" ref="HZ101">INDEX(Table12[SKU], SMALL(IF(HZ$2=Table12[Brand], MATCH(ROW(Table12[Brand]), ROW(Table12[Brand]))), ROWS($HC$1:HW99)))</f>
        <v>#NUM!</v>
      </c>
      <c r="IA101" s="13" t="e">
        <f t="array" ref="IA101">INDEX(Table12[SKU], SMALL(IF(IA$2=Table12[Brand], MATCH(ROW(Table12[Brand]), ROW(Table12[Brand]))), ROWS($HC$1:HX99)))</f>
        <v>#NUM!</v>
      </c>
      <c r="IB101" s="13" t="e">
        <f t="array" ref="IB101">INDEX(Table12[SKU], SMALL(IF(IB$2=Table12[Brand], MATCH(ROW(Table12[Brand]), ROW(Table12[Brand]))), ROWS($HC$1:HY99)))</f>
        <v>#NUM!</v>
      </c>
      <c r="IC101" s="13" t="e">
        <f t="array" ref="IC101">INDEX(Table12[SKU], SMALL(IF(IC$2=Table12[Brand], MATCH(ROW(Table12[Brand]), ROW(Table12[Brand]))), ROWS($HC$1:HZ99)))</f>
        <v>#NUM!</v>
      </c>
      <c r="ID101" s="13" t="e">
        <f t="array" ref="ID101">INDEX(Table12[SKU], SMALL(IF(ID$2=Table12[Brand], MATCH(ROW(Table12[Brand]), ROW(Table12[Brand]))), ROWS($HC$1:IA99)))</f>
        <v>#NUM!</v>
      </c>
      <c r="IE101" s="13" t="e">
        <f t="array" ref="IE101">INDEX(Table12[SKU], SMALL(IF(IE$2=Table12[Brand], MATCH(ROW(Table12[Brand]), ROW(Table12[Brand]))), ROWS($HC$1:IB99)))</f>
        <v>#NUM!</v>
      </c>
      <c r="IF101" s="13" t="e">
        <f t="array" ref="IF101">INDEX(Table12[SKU], SMALL(IF(IF$2=Table12[Brand], MATCH(ROW(Table12[Brand]), ROW(Table12[Brand]))), ROWS($HC$1:IC99)))</f>
        <v>#NUM!</v>
      </c>
      <c r="IG101" s="13" t="e">
        <f t="array" ref="IG101">INDEX(Table12[SKU], SMALL(IF(IG$2=Table12[Brand], MATCH(ROW(Table12[Brand]), ROW(Table12[Brand]))), ROWS($HC$1:ID99)))</f>
        <v>#NUM!</v>
      </c>
      <c r="IH101" s="13" t="e">
        <f t="array" ref="IH101">INDEX(Table12[SKU], SMALL(IF(IH$2=Table12[Brand], MATCH(ROW(Table12[Brand]), ROW(Table12[Brand]))), ROWS($HC$1:IE99)))</f>
        <v>#NUM!</v>
      </c>
      <c r="II101" s="13" t="e">
        <f t="array" ref="II101">INDEX(Table12[SKU], SMALL(IF(II$2=Table12[Brand], MATCH(ROW(Table12[Brand]), ROW(Table12[Brand]))), ROWS($HC$1:IF99)))</f>
        <v>#NUM!</v>
      </c>
      <c r="IJ101" s="13" t="e">
        <f t="array" ref="IJ101">INDEX(Table12[SKU], SMALL(IF(IJ$2=Table12[Brand], MATCH(ROW(Table12[Brand]), ROW(Table12[Brand]))), ROWS($HC$1:IG99)))</f>
        <v>#NUM!</v>
      </c>
      <c r="IL101" t="s">
        <v>422</v>
      </c>
      <c r="IM101" t="s">
        <v>539</v>
      </c>
      <c r="IN101" s="13">
        <f t="shared" si="1"/>
        <v>0</v>
      </c>
    </row>
    <row r="102" spans="33:248">
      <c r="AG102" s="2" t="s">
        <v>127</v>
      </c>
      <c r="AH102" s="3" t="s">
        <v>103</v>
      </c>
      <c r="AJ102" s="13" t="e" cm="1">
        <f t="array" ref="AJ102">INDEX(Table4[activity], SMALL(IF(AJ$2=Table4[subcategory], MATCH(ROW(Table4[subcategory]), ROW(Table4[subcategory]))), ROWS($AG$1:AG100)))</f>
        <v>#NUM!</v>
      </c>
      <c r="AK102" s="13" t="e" cm="1">
        <f t="array" ref="AK102">INDEX(Table4[activity], SMALL(IF(AK$2=Table4[subcategory], MATCH(ROW(Table4[subcategory]), ROW(Table4[subcategory]))), ROWS($AG$1:AH100)))</f>
        <v>#NUM!</v>
      </c>
      <c r="AL102" s="13" t="e" cm="1">
        <f t="array" ref="AL102">INDEX(Table4[activity], SMALL(IF(AL$2=Table4[subcategory], MATCH(ROW(Table4[subcategory]), ROW(Table4[subcategory]))), ROWS($AG$1:AI100)))</f>
        <v>#NUM!</v>
      </c>
      <c r="AM102" s="13" t="e" cm="1">
        <f t="array" ref="AM102">INDEX(Table4[activity], SMALL(IF(AM$2=Table4[subcategory], MATCH(ROW(Table4[subcategory]), ROW(Table4[subcategory]))), ROWS($AG$1:AJ100)))</f>
        <v>#NUM!</v>
      </c>
      <c r="AN102" s="13" t="e" cm="1">
        <f t="array" ref="AN102">INDEX(Table4[activity], SMALL(IF(AN$2=Table4[subcategory], MATCH(ROW(Table4[subcategory]), ROW(Table4[subcategory]))), ROWS($AG$1:AK100)))</f>
        <v>#NUM!</v>
      </c>
      <c r="AO102" s="13" t="e" cm="1">
        <f t="array" ref="AO102">INDEX(Table4[activity], SMALL(IF(AO$2=Table4[subcategory], MATCH(ROW(Table4[subcategory]), ROW(Table4[subcategory]))), ROWS($AG$1:AL100)))</f>
        <v>#NUM!</v>
      </c>
      <c r="AP102" s="13" t="e" cm="1">
        <f t="array" ref="AP102">INDEX(Table4[activity], SMALL(IF(AP$2=Table4[subcategory], MATCH(ROW(Table4[subcategory]), ROW(Table4[subcategory]))), ROWS($AG$1:AM100)))</f>
        <v>#NUM!</v>
      </c>
      <c r="AQ102" s="13" t="e" cm="1">
        <f t="array" ref="AQ102">INDEX(Table4[activity], SMALL(IF(AQ$2=Table4[subcategory], MATCH(ROW(Table4[subcategory]), ROW(Table4[subcategory]))), ROWS($AG$1:AN100)))</f>
        <v>#NUM!</v>
      </c>
      <c r="AR102" s="13" t="e" cm="1">
        <f t="array" ref="AR102">INDEX(Table4[activity], SMALL(IF(AR$2=Table4[subcategory], MATCH(ROW(Table4[subcategory]), ROW(Table4[subcategory]))), ROWS($AG$1:AO100)))</f>
        <v>#NUM!</v>
      </c>
      <c r="AS102" s="13" t="e" cm="1">
        <f t="array" ref="AS102">INDEX(Table4[activity], SMALL(IF(AS$2=Table4[subcategory], MATCH(ROW(Table4[subcategory]), ROW(Table4[subcategory]))), ROWS($AG$1:AP100)))</f>
        <v>#NUM!</v>
      </c>
      <c r="AT102" s="13" t="e" cm="1">
        <f t="array" ref="AT102">INDEX(Table4[activity], SMALL(IF(AT$2=Table4[subcategory], MATCH(ROW(Table4[subcategory]), ROW(Table4[subcategory]))), ROWS($AG$1:AQ100)))</f>
        <v>#NUM!</v>
      </c>
      <c r="AU102" s="13" t="e" cm="1">
        <f t="array" ref="AU102">INDEX(Table4[activity], SMALL(IF(AU$2=Table4[subcategory], MATCH(ROW(Table4[subcategory]), ROW(Table4[subcategory]))), ROWS($AG$1:AR100)))</f>
        <v>#NUM!</v>
      </c>
      <c r="AV102" s="13" t="e" cm="1">
        <f t="array" ref="AV102">INDEX(Table4[activity], SMALL(IF(AV$2=Table4[subcategory], MATCH(ROW(Table4[subcategory]), ROW(Table4[subcategory]))), ROWS($AG$1:AS100)))</f>
        <v>#NUM!</v>
      </c>
      <c r="AW102" s="13" t="e" cm="1">
        <f t="array" ref="AW102">INDEX(Table4[activity], SMALL(IF(AW$2=Table4[subcategory], MATCH(ROW(Table4[subcategory]), ROW(Table4[subcategory]))), ROWS($AG$1:AT100)))</f>
        <v>#NUM!</v>
      </c>
      <c r="AX102" s="13" t="e" cm="1">
        <f t="array" ref="AX102">INDEX(Table4[activity], SMALL(IF(AX$2=Table4[subcategory], MATCH(ROW(Table4[subcategory]), ROW(Table4[subcategory]))), ROWS($AG$1:AU100)))</f>
        <v>#NUM!</v>
      </c>
      <c r="AY102" s="13" t="e" cm="1">
        <f t="array" ref="AY102">INDEX(Table4[activity], SMALL(IF(AY$2=Table4[subcategory], MATCH(ROW(Table4[subcategory]), ROW(Table4[subcategory]))), ROWS($AG$1:AV100)))</f>
        <v>#NUM!</v>
      </c>
      <c r="AZ102" s="13" t="e" cm="1">
        <f t="array" ref="AZ102">INDEX(Table4[activity], SMALL(IF(AZ$2=Table4[subcategory], MATCH(ROW(Table4[subcategory]), ROW(Table4[subcategory]))), ROWS($AG$1:AW100)))</f>
        <v>#NUM!</v>
      </c>
      <c r="BA102" s="13" t="e" cm="1">
        <f t="array" ref="BA102">INDEX(Table4[activity], SMALL(IF(BA$2=Table4[subcategory], MATCH(ROW(Table4[subcategory]), ROW(Table4[subcategory]))), ROWS($AG$1:AX100)))</f>
        <v>#NUM!</v>
      </c>
      <c r="BB102" s="13" t="e" cm="1">
        <f t="array" ref="BB102">INDEX(Table4[activity], SMALL(IF(BB$2=Table4[subcategory], MATCH(ROW(Table4[subcategory]), ROW(Table4[subcategory]))), ROWS($AG$1:AY100)))</f>
        <v>#NUM!</v>
      </c>
      <c r="BD102" s="13" t="s">
        <v>106</v>
      </c>
      <c r="BE102" s="13" t="s">
        <v>60</v>
      </c>
      <c r="BG102" s="13" t="e">
        <f t="array" ref="BG102">INDEX(Table5[subactivity], SMALL(IF(BG$2=Table5[activity], MATCH(ROW(Table5[activity]), ROW(Table5[activity]))), ROWS($BD$1:BD100)))</f>
        <v>#NUM!</v>
      </c>
      <c r="BH102" s="13" t="e">
        <f t="array" ref="BH102">INDEX(Table5[subactivity], SMALL(IF(BH$2=Table5[activity], MATCH(ROW(Table5[activity]), ROW(Table5[activity]))), ROWS($BD$1:BE100)))</f>
        <v>#NUM!</v>
      </c>
      <c r="BI102" s="13" t="e">
        <f t="array" ref="BI102">INDEX(Table5[subactivity], SMALL(IF(BI$2=Table5[activity], MATCH(ROW(Table5[activity]), ROW(Table5[activity]))), ROWS($BD$1:BF100)))</f>
        <v>#NUM!</v>
      </c>
      <c r="BJ102" s="13" t="e">
        <f t="array" ref="BJ102">INDEX(Table5[subactivity], SMALL(IF(BJ$2=Table5[activity], MATCH(ROW(Table5[activity]), ROW(Table5[activity]))), ROWS($BD$1:BG100)))</f>
        <v>#NUM!</v>
      </c>
      <c r="BK102" s="13" t="e">
        <f t="array" ref="BK102">INDEX(Table5[subactivity], SMALL(IF(BK$2=Table5[activity], MATCH(ROW(Table5[activity]), ROW(Table5[activity]))), ROWS($BD$1:BH100)))</f>
        <v>#NUM!</v>
      </c>
      <c r="BL102" s="13" t="e">
        <f t="array" ref="BL102">INDEX(Table5[subactivity], SMALL(IF(BL$2=Table5[activity], MATCH(ROW(Table5[activity]), ROW(Table5[activity]))), ROWS($BD$1:BI100)))</f>
        <v>#NUM!</v>
      </c>
      <c r="BM102" s="13" t="e">
        <f t="array" ref="BM102">INDEX(Table5[subactivity], SMALL(IF(BM$2=Table5[activity], MATCH(ROW(Table5[activity]), ROW(Table5[activity]))), ROWS($BD$1:BJ100)))</f>
        <v>#NUM!</v>
      </c>
      <c r="BN102" s="13" t="e">
        <f t="array" ref="BN102">INDEX(Table5[subactivity], SMALL(IF(BN$2=Table5[activity], MATCH(ROW(Table5[activity]), ROW(Table5[activity]))), ROWS($BD$1:BK100)))</f>
        <v>#NUM!</v>
      </c>
      <c r="BO102" s="13" t="e">
        <f t="array" ref="BO102">INDEX(Table5[subactivity], SMALL(IF(BO$2=Table5[activity], MATCH(ROW(Table5[activity]), ROW(Table5[activity]))), ROWS($BD$1:BL100)))</f>
        <v>#NUM!</v>
      </c>
      <c r="BP102" s="13" t="e">
        <f t="array" ref="BP102">INDEX(Table5[subactivity], SMALL(IF(BP$2=Table5[activity], MATCH(ROW(Table5[activity]), ROW(Table5[activity]))), ROWS($BD$1:BM100)))</f>
        <v>#NUM!</v>
      </c>
      <c r="BQ102" s="13" t="e">
        <f t="array" ref="BQ102">INDEX(Table5[subactivity], SMALL(IF(BQ$2=Table5[activity], MATCH(ROW(Table5[activity]), ROW(Table5[activity]))), ROWS($BD$1:BN100)))</f>
        <v>#NUM!</v>
      </c>
      <c r="BR102" s="13" t="e">
        <f t="array" ref="BR102">INDEX(Table5[subactivity], SMALL(IF(BR$2=Table5[activity], MATCH(ROW(Table5[activity]), ROW(Table5[activity]))), ROWS($BD$1:BO100)))</f>
        <v>#NUM!</v>
      </c>
      <c r="BS102" s="13" t="e">
        <f t="array" ref="BS102">INDEX(Table5[subactivity], SMALL(IF(BS$2=Table5[activity], MATCH(ROW(Table5[activity]), ROW(Table5[activity]))), ROWS($BD$1:BP100)))</f>
        <v>#NUM!</v>
      </c>
      <c r="BT102" s="13" t="e">
        <f t="array" ref="BT102">INDEX(Table5[subactivity], SMALL(IF(BT$2=Table5[activity], MATCH(ROW(Table5[activity]), ROW(Table5[activity]))), ROWS($BD$1:BQ100)))</f>
        <v>#NUM!</v>
      </c>
      <c r="BU102" s="13" t="e">
        <f t="array" ref="BU102">INDEX(Table5[subactivity], SMALL(IF(BU$2=Table5[activity], MATCH(ROW(Table5[activity]), ROW(Table5[activity]))), ROWS($BD$1:BR100)))</f>
        <v>#NUM!</v>
      </c>
      <c r="BV102" s="13" t="e">
        <f t="array" ref="BV102">INDEX(Table5[subactivity], SMALL(IF(BV$2=Table5[activity], MATCH(ROW(Table5[activity]), ROW(Table5[activity]))), ROWS($BD$1:BS100)))</f>
        <v>#NUM!</v>
      </c>
      <c r="BW102" s="13" t="e">
        <f t="array" ref="BW102">INDEX(Table5[subactivity], SMALL(IF(BW$2=Table5[activity], MATCH(ROW(Table5[activity]), ROW(Table5[activity]))), ROWS($BD$1:BT100)))</f>
        <v>#NUM!</v>
      </c>
      <c r="BX102" s="13" t="e">
        <f t="array" ref="BX102">INDEX(Table5[subactivity], SMALL(IF(BX$2=Table5[activity], MATCH(ROW(Table5[activity]), ROW(Table5[activity]))), ROWS($BD$1:BU100)))</f>
        <v>#NUM!</v>
      </c>
      <c r="BY102" s="13" t="e">
        <f t="array" ref="BY102">INDEX(Table5[subactivity], SMALL(IF(BY$2=Table5[activity], MATCH(ROW(Table5[activity]), ROW(Table5[activity]))), ROWS($BD$1:BV100)))</f>
        <v>#NUM!</v>
      </c>
      <c r="BZ102" s="13" t="e">
        <f t="array" ref="BZ102">INDEX(Table5[subactivity], SMALL(IF(BZ$2=Table5[activity], MATCH(ROW(Table5[activity]), ROW(Table5[activity]))), ROWS($BD$1:BW100)))</f>
        <v>#NUM!</v>
      </c>
      <c r="CA102" s="13" t="e">
        <f t="array" ref="CA102">INDEX(Table5[subactivity], SMALL(IF(CA$2=Table5[activity], MATCH(ROW(Table5[activity]), ROW(Table5[activity]))), ROWS($BD$1:BX100)))</f>
        <v>#NUM!</v>
      </c>
      <c r="CB102" s="13" t="e">
        <f t="array" ref="CB102">INDEX(Table5[subactivity], SMALL(IF(CB$2=Table5[activity], MATCH(ROW(Table5[activity]), ROW(Table5[activity]))), ROWS($BD$1:BY100)))</f>
        <v>#NUM!</v>
      </c>
      <c r="CC102" s="13" t="e">
        <f t="array" ref="CC102">INDEX(Table5[subactivity], SMALL(IF(CC$2=Table5[activity], MATCH(ROW(Table5[activity]), ROW(Table5[activity]))), ROWS($BD$1:BZ100)))</f>
        <v>#NUM!</v>
      </c>
      <c r="CD102" s="13" t="e">
        <f t="array" ref="CD102">INDEX(Table5[subactivity], SMALL(IF(CD$2=Table5[activity], MATCH(ROW(Table5[activity]), ROW(Table5[activity]))), ROWS($BD$1:CA100)))</f>
        <v>#NUM!</v>
      </c>
      <c r="CE102" s="13" t="e">
        <f t="array" ref="CE102">INDEX(Table5[subactivity], SMALL(IF(CE$2=Table5[activity], MATCH(ROW(Table5[activity]), ROW(Table5[activity]))), ROWS($BD$1:CB100)))</f>
        <v>#NUM!</v>
      </c>
      <c r="CF102" s="13" t="e">
        <f t="array" ref="CF102">INDEX(Table5[subactivity], SMALL(IF(CF$2=Table5[activity], MATCH(ROW(Table5[activity]), ROW(Table5[activity]))), ROWS($BD$1:CC100)))</f>
        <v>#NUM!</v>
      </c>
      <c r="CG102" s="13" t="e">
        <f t="array" ref="CG102">INDEX(Table5[subactivity], SMALL(IF(CG$2=Table5[activity], MATCH(ROW(Table5[activity]), ROW(Table5[activity]))), ROWS($BD$1:CD100)))</f>
        <v>#NUM!</v>
      </c>
      <c r="CH102" s="13" t="e">
        <f t="array" ref="CH102">INDEX(Table5[subactivity], SMALL(IF(CH$2=Table5[activity], MATCH(ROW(Table5[activity]), ROW(Table5[activity]))), ROWS($BD$1:CE100)))</f>
        <v>#NUM!</v>
      </c>
      <c r="CI102" s="13" t="e">
        <f t="array" ref="CI102">INDEX(Table5[subactivity], SMALL(IF(CI$2=Table5[activity], MATCH(ROW(Table5[activity]), ROW(Table5[activity]))), ROWS($BD$1:CF100)))</f>
        <v>#NUM!</v>
      </c>
      <c r="CJ102" s="13" t="e">
        <f t="array" ref="CJ102">INDEX(Table5[subactivity], SMALL(IF(CJ$2=Table5[activity], MATCH(ROW(Table5[activity]), ROW(Table5[activity]))), ROWS($BD$1:CG100)))</f>
        <v>#NUM!</v>
      </c>
      <c r="CK102" s="13" t="e">
        <f t="array" ref="CK102">INDEX(Table5[subactivity], SMALL(IF(CK$2=Table5[activity], MATCH(ROW(Table5[activity]), ROW(Table5[activity]))), ROWS($BD$1:CH100)))</f>
        <v>#NUM!</v>
      </c>
      <c r="CL102" s="13" t="e">
        <f t="array" ref="CL102">INDEX(Table5[subactivity], SMALL(IF(CL$2=Table5[activity], MATCH(ROW(Table5[activity]), ROW(Table5[activity]))), ROWS($BD$1:CI100)))</f>
        <v>#NUM!</v>
      </c>
      <c r="CM102" s="13" t="e">
        <f t="array" ref="CM102">INDEX(Table5[subactivity], SMALL(IF(CM$2=Table5[activity], MATCH(ROW(Table5[activity]), ROW(Table5[activity]))), ROWS($BD$1:CJ100)))</f>
        <v>#NUM!</v>
      </c>
      <c r="CN102" s="13" t="e">
        <f t="array" ref="CN102">INDEX(Table5[subactivity], SMALL(IF(CN$2=Table5[activity], MATCH(ROW(Table5[activity]), ROW(Table5[activity]))), ROWS($BD$1:CK100)))</f>
        <v>#NUM!</v>
      </c>
      <c r="CO102" s="13" t="e">
        <f t="array" ref="CO102">INDEX(Table5[subactivity], SMALL(IF(CO$2=Table5[activity], MATCH(ROW(Table5[activity]), ROW(Table5[activity]))), ROWS($BD$1:CL100)))</f>
        <v>#NUM!</v>
      </c>
      <c r="CP102" s="13" t="e">
        <f t="array" ref="CP102">INDEX(Table5[subactivity], SMALL(IF(CP$2=Table5[activity], MATCH(ROW(Table5[activity]), ROW(Table5[activity]))), ROWS($BD$1:CM100)))</f>
        <v>#NUM!</v>
      </c>
      <c r="EB102" s="13" t="s">
        <v>193</v>
      </c>
      <c r="EC102" s="13" t="s">
        <v>281</v>
      </c>
      <c r="EE102" s="13" t="e">
        <f t="array" ref="EE102">INDEX(Table9[subaccount], SMALL(IF(EE$2=Table9[account], MATCH(ROW(Table9[account]), ROW(Table9[account]))), ROWS($EB$1:EB100)))</f>
        <v>#NUM!</v>
      </c>
      <c r="EF102" s="13" t="e">
        <f t="array" ref="EF102">INDEX(Table9[subaccount], SMALL(IF(EF$2=Table9[account], MATCH(ROW(Table9[account]), ROW(Table9[account]))), ROWS($EB$1:EC100)))</f>
        <v>#NUM!</v>
      </c>
      <c r="EG102" s="13" t="e">
        <f t="array" ref="EG102">INDEX(Table9[subaccount], SMALL(IF(EG$2=Table9[account], MATCH(ROW(Table9[account]), ROW(Table9[account]))), ROWS($EB$1:ED100)))</f>
        <v>#NUM!</v>
      </c>
      <c r="EH102" s="13" t="e">
        <f t="array" ref="EH102">INDEX(Table9[subaccount], SMALL(IF(EH$2=Table9[account], MATCH(ROW(Table9[account]), ROW(Table9[account]))), ROWS($EB$1:EE100)))</f>
        <v>#NUM!</v>
      </c>
      <c r="EI102" s="13" t="e">
        <f t="array" ref="EI102">INDEX(Table9[subaccount], SMALL(IF(EI$2=Table9[account], MATCH(ROW(Table9[account]), ROW(Table9[account]))), ROWS($EB$1:EF100)))</f>
        <v>#NUM!</v>
      </c>
      <c r="EJ102" s="13" t="e">
        <f t="array" ref="EJ102">INDEX(Table9[subaccount], SMALL(IF(EJ$2=Table9[account], MATCH(ROW(Table9[account]), ROW(Table9[account]))), ROWS($EB$1:EG100)))</f>
        <v>#NUM!</v>
      </c>
      <c r="EK102" s="13" t="e">
        <f t="array" ref="EK102">INDEX(Table9[subaccount], SMALL(IF(EK$2=Table9[account], MATCH(ROW(Table9[account]), ROW(Table9[account]))), ROWS($EB$1:EH100)))</f>
        <v>#NUM!</v>
      </c>
      <c r="EL102" s="13" t="e">
        <f t="array" ref="EL102">INDEX(Table9[subaccount], SMALL(IF(EL$2=Table9[account], MATCH(ROW(Table9[account]), ROW(Table9[account]))), ROWS($EB$1:EI100)))</f>
        <v>#NUM!</v>
      </c>
      <c r="EM102" s="13" t="e">
        <f t="array" ref="EM102">INDEX(Table9[subaccount], SMALL(IF(EM$2=Table9[account], MATCH(ROW(Table9[account]), ROW(Table9[account]))), ROWS($EB$1:EJ100)))</f>
        <v>#NUM!</v>
      </c>
      <c r="EN102" s="13" t="e">
        <f t="array" ref="EN102">INDEX(Table9[subaccount], SMALL(IF(EN$2=Table9[account], MATCH(ROW(Table9[account]), ROW(Table9[account]))), ROWS($EB$1:EK100)))</f>
        <v>#NUM!</v>
      </c>
      <c r="EO102" s="13" t="e">
        <f t="array" ref="EO102">INDEX(Table9[subaccount], SMALL(IF(EO$2=Table9[account], MATCH(ROW(Table9[account]), ROW(Table9[account]))), ROWS($EB$1:EL100)))</f>
        <v>#NUM!</v>
      </c>
      <c r="EP102" s="13" t="e">
        <f t="array" ref="EP102">INDEX(Table9[subaccount], SMALL(IF(EP$2=Table9[account], MATCH(ROW(Table9[account]), ROW(Table9[account]))), ROWS($EB$1:EM100)))</f>
        <v>#NUM!</v>
      </c>
      <c r="EQ102" s="13" t="e">
        <f t="array" ref="EQ102">INDEX(Table9[subaccount], SMALL(IF(EQ$2=Table9[account], MATCH(ROW(Table9[account]), ROW(Table9[account]))), ROWS($EB$1:EN100)))</f>
        <v>#NUM!</v>
      </c>
      <c r="ER102" s="13" t="e">
        <f t="array" ref="ER102">INDEX(Table9[subaccount], SMALL(IF(ER$2=Table9[account], MATCH(ROW(Table9[account]), ROW(Table9[account]))), ROWS($EB$1:EO100)))</f>
        <v>#NUM!</v>
      </c>
      <c r="ES102" s="13" t="e">
        <f t="array" ref="ES102">INDEX(Table9[subaccount], SMALL(IF(ES$2=Table9[account], MATCH(ROW(Table9[account]), ROW(Table9[account]))), ROWS($EB$1:EP100)))</f>
        <v>#NUM!</v>
      </c>
      <c r="ET102" s="13" t="e">
        <f t="array" ref="ET102">INDEX(Table9[subaccount], SMALL(IF(ET$2=Table9[account], MATCH(ROW(Table9[account]), ROW(Table9[account]))), ROWS($EB$1:EQ100)))</f>
        <v>#NUM!</v>
      </c>
      <c r="EU102" s="13" t="e">
        <f t="array" ref="EU102">INDEX(Table9[subaccount], SMALL(IF(EU$2=Table9[account], MATCH(ROW(Table9[account]), ROW(Table9[account]))), ROWS($EB$1:ER100)))</f>
        <v>#NUM!</v>
      </c>
      <c r="EV102" s="13" t="e">
        <f t="array" ref="EV102">INDEX(Table9[subaccount], SMALL(IF(EV$2=Table9[account], MATCH(ROW(Table9[account]), ROW(Table9[account]))), ROWS($EB$1:ES100)))</f>
        <v>#NUM!</v>
      </c>
      <c r="EW102" s="13" t="e">
        <f t="array" ref="EW102">INDEX(Table9[subaccount], SMALL(IF(EW$2=Table9[account], MATCH(ROW(Table9[account]), ROW(Table9[account]))), ROWS($EB$1:ET100)))</f>
        <v>#NUM!</v>
      </c>
      <c r="EX102" s="13" t="e">
        <f t="array" ref="EX102">INDEX(Table9[subaccount], SMALL(IF(EX$2=Table9[account], MATCH(ROW(Table9[account]), ROW(Table9[account]))), ROWS($EB$1:EU100)))</f>
        <v>#NUM!</v>
      </c>
      <c r="EY102" s="13" t="e">
        <f t="array" ref="EY102">INDEX(Table9[subaccount], SMALL(IF(EY$2=Table9[account], MATCH(ROW(Table9[account]), ROW(Table9[account]))), ROWS($EB$1:EV100)))</f>
        <v>#NUM!</v>
      </c>
      <c r="EZ102" s="13" t="e">
        <f t="array" ref="EZ102">INDEX(Table9[subaccount], SMALL(IF(EZ$2=Table9[account], MATCH(ROW(Table9[account]), ROW(Table9[account]))), ROWS($EB$1:EW100)))</f>
        <v>#NUM!</v>
      </c>
      <c r="FA102" s="13" t="e">
        <f t="array" ref="FA102">INDEX(Table9[subaccount], SMALL(IF(FA$2=Table9[account], MATCH(ROW(Table9[account]), ROW(Table9[account]))), ROWS($EB$1:EX100)))</f>
        <v>#NUM!</v>
      </c>
      <c r="FB102" s="13" t="e">
        <f t="array" ref="FB102">INDEX(Table9[subaccount], SMALL(IF(FB$2=Table9[account], MATCH(ROW(Table9[account]), ROW(Table9[account]))), ROWS($EB$1:EY100)))</f>
        <v>#NUM!</v>
      </c>
      <c r="FC102" s="13" t="e">
        <f t="array" ref="FC102">INDEX(Table9[subaccount], SMALL(IF(FC$2=Table9[account], MATCH(ROW(Table9[account]), ROW(Table9[account]))), ROWS($EB$1:EZ100)))</f>
        <v>#NUM!</v>
      </c>
      <c r="FD102" s="13" t="e">
        <f t="array" ref="FD102">INDEX(Table9[subaccount], SMALL(IF(FD$2=Table9[account], MATCH(ROW(Table9[account]), ROW(Table9[account]))), ROWS($EB$1:FA100)))</f>
        <v>#NUM!</v>
      </c>
      <c r="FE102" s="13" t="e">
        <f t="array" ref="FE102">INDEX(Table9[subaccount], SMALL(IF(FE$2=Table9[account], MATCH(ROW(Table9[account]), ROW(Table9[account]))), ROWS($EB$1:FB100)))</f>
        <v>#NUM!</v>
      </c>
      <c r="FF102" s="13" t="e">
        <f t="array" ref="FF102">INDEX(Table9[subaccount], SMALL(IF(FF$2=Table9[account], MATCH(ROW(Table9[account]), ROW(Table9[account]))), ROWS($EB$1:FC100)))</f>
        <v>#NUM!</v>
      </c>
      <c r="FG102" s="13" t="e">
        <f t="array" ref="FG102">INDEX(Table9[subaccount], SMALL(IF(FG$2=Table9[account], MATCH(ROW(Table9[account]), ROW(Table9[account]))), ROWS($EB$1:FD100)))</f>
        <v>#NUM!</v>
      </c>
      <c r="FH102" s="13" t="e">
        <f t="array" ref="FH102">INDEX(Table9[subaccount], SMALL(IF(FH$2=Table9[account], MATCH(ROW(Table9[account]), ROW(Table9[account]))), ROWS($EB$1:FE100)))</f>
        <v>#NUM!</v>
      </c>
      <c r="FI102" s="13" t="e">
        <f t="array" ref="FI102">INDEX(Table9[subaccount], SMALL(IF(FI$2=Table9[account], MATCH(ROW(Table9[account]), ROW(Table9[account]))), ROWS($EB$1:FF100)))</f>
        <v>#NUM!</v>
      </c>
      <c r="FJ102" s="13" t="e">
        <f t="array" ref="FJ102">INDEX(Table9[subaccount], SMALL(IF(FJ$2=Table9[account], MATCH(ROW(Table9[account]), ROW(Table9[account]))), ROWS($EB$1:FG100)))</f>
        <v>#NUM!</v>
      </c>
      <c r="FK102" s="13" t="e">
        <f t="array" ref="FK102">INDEX(Table9[subaccount], SMALL(IF(FK$2=Table9[account], MATCH(ROW(Table9[account]), ROW(Table9[account]))), ROWS($EB$1:FH100)))</f>
        <v>#NUM!</v>
      </c>
      <c r="FL102" s="13" t="e">
        <f t="array" ref="FL102">INDEX(Table9[subaccount], SMALL(IF(FL$2=Table9[account], MATCH(ROW(Table9[account]), ROW(Table9[account]))), ROWS($EB$1:FI100)))</f>
        <v>#NUM!</v>
      </c>
      <c r="FM102" s="13" t="e">
        <f t="array" ref="FM102">INDEX(Table9[subaccount], SMALL(IF(FM$2=Table9[account], MATCH(ROW(Table9[account]), ROW(Table9[account]))), ROWS($EB$1:FJ100)))</f>
        <v>#NUM!</v>
      </c>
      <c r="FN102" s="13" t="e">
        <f t="array" ref="FN102">INDEX(Table9[subaccount], SMALL(IF(FN$2=Table9[account], MATCH(ROW(Table9[account]), ROW(Table9[account]))), ROWS($EB$1:FK100)))</f>
        <v>#NUM!</v>
      </c>
      <c r="FO102" s="13" t="e">
        <f t="array" ref="FO102">INDEX(Table9[subaccount], SMALL(IF(FO$2=Table9[account], MATCH(ROW(Table9[account]), ROW(Table9[account]))), ROWS($EB$1:FL100)))</f>
        <v>#NUM!</v>
      </c>
      <c r="FP102" s="13" t="e">
        <f t="array" ref="FP102">INDEX(Table9[subaccount], SMALL(IF(FP$2=Table9[account], MATCH(ROW(Table9[account]), ROW(Table9[account]))), ROWS($EB$1:FM100)))</f>
        <v>#NUM!</v>
      </c>
      <c r="FQ102" s="13" t="e">
        <f t="array" ref="FQ102">INDEX(Table9[subaccount], SMALL(IF(FQ$2=Table9[account], MATCH(ROW(Table9[account]), ROW(Table9[account]))), ROWS($EB$1:FN100)))</f>
        <v>#NUM!</v>
      </c>
      <c r="FR102" s="13" t="e">
        <f t="array" ref="FR102">INDEX(Table9[subaccount], SMALL(IF(FR$2=Table9[account], MATCH(ROW(Table9[account]), ROW(Table9[account]))), ROWS($EB$1:FO100)))</f>
        <v>#NUM!</v>
      </c>
      <c r="FS102" s="13" t="e">
        <f t="array" ref="FS102">INDEX(Table9[subaccount], SMALL(IF(FS$2=Table9[account], MATCH(ROW(Table9[account]), ROW(Table9[account]))), ROWS($EB$1:FP100)))</f>
        <v>#NUM!</v>
      </c>
      <c r="FT102" s="13" t="e">
        <f t="array" ref="FT102">INDEX(Table9[subaccount], SMALL(IF(FT$2=Table9[account], MATCH(ROW(Table9[account]), ROW(Table9[account]))), ROWS($EB$1:FQ100)))</f>
        <v>#NUM!</v>
      </c>
      <c r="FU102" s="13" t="e">
        <f t="array" ref="FU102">INDEX(Table9[subaccount], SMALL(IF(FU$2=Table9[account], MATCH(ROW(Table9[account]), ROW(Table9[account]))), ROWS($EB$1:FR100)))</f>
        <v>#NUM!</v>
      </c>
      <c r="FV102" s="13" t="e">
        <f t="array" ref="FV102">INDEX(Table9[subaccount], SMALL(IF(FV$2=Table9[account], MATCH(ROW(Table9[account]), ROW(Table9[account]))), ROWS($EB$1:FS100)))</f>
        <v>#NUM!</v>
      </c>
      <c r="FW102" s="13" t="e">
        <f t="array" ref="FW102">INDEX(Table9[subaccount], SMALL(IF(FW$2=Table9[account], MATCH(ROW(Table9[account]), ROW(Table9[account]))), ROWS($EB$1:FT100)))</f>
        <v>#NUM!</v>
      </c>
      <c r="FX102" s="13" t="e">
        <f t="array" ref="FX102">INDEX(Table9[subaccount], SMALL(IF(FX$2=Table9[account], MATCH(ROW(Table9[account]), ROW(Table9[account]))), ROWS($EB$1:FU100)))</f>
        <v>#NUM!</v>
      </c>
      <c r="FY102" s="13" t="e">
        <f t="array" ref="FY102">INDEX(Table9[subaccount], SMALL(IF(FY$2=Table9[account], MATCH(ROW(Table9[account]), ROW(Table9[account]))), ROWS($EB$1:FV100)))</f>
        <v>#NUM!</v>
      </c>
      <c r="FZ102" s="13" t="e">
        <f t="array" ref="FZ102">INDEX(Table9[subaccount], SMALL(IF(FZ$2=Table9[account], MATCH(ROW(Table9[account]), ROW(Table9[account]))), ROWS($EB$1:FW100)))</f>
        <v>#NUM!</v>
      </c>
      <c r="GA102" s="13" t="e">
        <f t="array" ref="GA102">INDEX(Table9[subaccount], SMALL(IF(GA$2=Table9[account], MATCH(ROW(Table9[account]), ROW(Table9[account]))), ROWS($EB$1:FX100)))</f>
        <v>#NUM!</v>
      </c>
      <c r="GB102" s="13" t="e">
        <f t="array" ref="GB102">INDEX(Table9[subaccount], SMALL(IF(GB$2=Table9[account], MATCH(ROW(Table9[account]), ROW(Table9[account]))), ROWS($EB$1:FY100)))</f>
        <v>#NUM!</v>
      </c>
      <c r="GC102" s="13" t="e">
        <f t="array" ref="GC102">INDEX(Table9[subaccount], SMALL(IF(GC$2=Table9[account], MATCH(ROW(Table9[account]), ROW(Table9[account]))), ROWS($EB$1:FZ100)))</f>
        <v>#NUM!</v>
      </c>
      <c r="GD102" s="13" t="e">
        <f t="array" ref="GD102">INDEX(Table9[subaccount], SMALL(IF(GD$2=Table9[account], MATCH(ROW(Table9[account]), ROW(Table9[account]))), ROWS($EB$1:GA100)))</f>
        <v>#NUM!</v>
      </c>
      <c r="GE102" s="13" t="e">
        <f t="array" ref="GE102">INDEX(Table9[subaccount], SMALL(IF(GE$2=Table9[account], MATCH(ROW(Table9[account]), ROW(Table9[account]))), ROWS($EB$1:GB100)))</f>
        <v>#NUM!</v>
      </c>
      <c r="GF102" s="13" t="e">
        <f t="array" ref="GF102">INDEX(Table9[subaccount], SMALL(IF(GF$2=Table9[account], MATCH(ROW(Table9[account]), ROW(Table9[account]))), ROWS($EB$1:GC100)))</f>
        <v>#NUM!</v>
      </c>
      <c r="GG102" s="13" t="e">
        <f t="array" ref="GG102">INDEX(Table9[subaccount], SMALL(IF(GG$2=Table9[account], MATCH(ROW(Table9[account]), ROW(Table9[account]))), ROWS($EB$1:GD100)))</f>
        <v>#NUM!</v>
      </c>
      <c r="GH102" s="13" t="e">
        <f t="array" ref="GH102">INDEX(Table9[subaccount], SMALL(IF(GH$2=Table9[account], MATCH(ROW(Table9[account]), ROW(Table9[account]))), ROWS($EB$1:GE100)))</f>
        <v>#NUM!</v>
      </c>
      <c r="GI102" s="13" t="e">
        <f t="array" ref="GI102">INDEX(Table9[subaccount], SMALL(IF(GI$2=Table9[account], MATCH(ROW(Table9[account]), ROW(Table9[account]))), ROWS($EB$1:GF100)))</f>
        <v>#NUM!</v>
      </c>
      <c r="GJ102" s="13" t="e">
        <f t="array" ref="GJ102">INDEX(Table9[subaccount], SMALL(IF(GJ$2=Table9[account], MATCH(ROW(Table9[account]), ROW(Table9[account]))), ROWS($EB$1:GG100)))</f>
        <v>#NUM!</v>
      </c>
      <c r="GK102" s="13" t="e">
        <f t="array" ref="GK102">INDEX(Table9[subaccount], SMALL(IF(GK$2=Table9[account], MATCH(ROW(Table9[account]), ROW(Table9[account]))), ROWS($EB$1:GH100)))</f>
        <v>#NUM!</v>
      </c>
      <c r="GL102" s="13" t="e">
        <f t="array" ref="GL102">INDEX(Table9[subaccount], SMALL(IF(GL$2=Table9[account], MATCH(ROW(Table9[account]), ROW(Table9[account]))), ROWS($EB$1:GI100)))</f>
        <v>#NUM!</v>
      </c>
      <c r="GM102" s="13" t="e">
        <f t="array" ref="GM102">INDEX(Table9[subaccount], SMALL(IF(GM$2=Table9[account], MATCH(ROW(Table9[account]), ROW(Table9[account]))), ROWS($EB$1:GJ100)))</f>
        <v>#NUM!</v>
      </c>
      <c r="GN102" s="13" t="e">
        <f t="array" ref="GN102">INDEX(Table9[subaccount], SMALL(IF(GN$2=Table9[account], MATCH(ROW(Table9[account]), ROW(Table9[account]))), ROWS($EB$1:GK100)))</f>
        <v>#NUM!</v>
      </c>
      <c r="GO102" s="13" t="e">
        <f t="array" ref="GO102">INDEX(Table9[subaccount], SMALL(IF(GO$2=Table9[account], MATCH(ROW(Table9[account]), ROW(Table9[account]))), ROWS($EB$1:GL100)))</f>
        <v>#NUM!</v>
      </c>
      <c r="GP102" s="13" t="e">
        <f t="array" ref="GP102">INDEX(Table9[subaccount], SMALL(IF(GP$2=Table9[account], MATCH(ROW(Table9[account]), ROW(Table9[account]))), ROWS($EB$1:GM100)))</f>
        <v>#NUM!</v>
      </c>
      <c r="GQ102" s="13" t="e">
        <f t="array" ref="GQ102">INDEX(Table9[subaccount], SMALL(IF(GQ$2=Table9[account], MATCH(ROW(Table9[account]), ROW(Table9[account]))), ROWS($EB$1:GN100)))</f>
        <v>#NUM!</v>
      </c>
      <c r="GR102" s="13" t="e">
        <f t="array" ref="GR102">INDEX(Table9[subaccount], SMALL(IF(GR$2=Table9[account], MATCH(ROW(Table9[account]), ROW(Table9[account]))), ROWS($EB$1:GO100)))</f>
        <v>#NUM!</v>
      </c>
      <c r="GY102" s="13"/>
      <c r="GZ102" s="13"/>
      <c r="HA102" s="13"/>
      <c r="HC102" s="13" t="s">
        <v>422</v>
      </c>
      <c r="HD102" s="13" t="s">
        <v>540</v>
      </c>
      <c r="HF102" s="13" t="e">
        <f t="array" ref="HF102">INDEX(Table12[SKU], SMALL(IF(HF$2=Table12[Brand], MATCH(ROW(Table12[Brand]), ROW(Table12[Brand]))), ROWS($HC$1:HC100)))</f>
        <v>#NUM!</v>
      </c>
      <c r="HG102" s="13" t="e">
        <f t="array" ref="HG102">INDEX(Table12[SKU], SMALL(IF(HG$2=Table12[Brand], MATCH(ROW(Table12[Brand]), ROW(Table12[Brand]))), ROWS($HC$1:HD100)))</f>
        <v>#NUM!</v>
      </c>
      <c r="HH102" s="13" t="e">
        <f t="array" ref="HH102">INDEX(Table12[SKU], SMALL(IF(HH$2=Table12[Brand], MATCH(ROW(Table12[Brand]), ROW(Table12[Brand]))), ROWS($HC$1:HE100)))</f>
        <v>#NUM!</v>
      </c>
      <c r="HI102" s="13" t="e">
        <f t="array" ref="HI102">INDEX(Table12[SKU], SMALL(IF(HI$2=Table12[Brand], MATCH(ROW(Table12[Brand]), ROW(Table12[Brand]))), ROWS($HC$1:HF100)))</f>
        <v>#NUM!</v>
      </c>
      <c r="HJ102" s="13" t="e">
        <f t="array" ref="HJ102">INDEX(Table12[SKU], SMALL(IF(HJ$2=Table12[Brand], MATCH(ROW(Table12[Brand]), ROW(Table12[Brand]))), ROWS($HC$1:HG100)))</f>
        <v>#NUM!</v>
      </c>
      <c r="HK102" s="13" t="e">
        <f t="array" ref="HK102">INDEX(Table12[SKU], SMALL(IF(HK$2=Table12[Brand], MATCH(ROW(Table12[Brand]), ROW(Table12[Brand]))), ROWS($HC$1:HH100)))</f>
        <v>#NUM!</v>
      </c>
      <c r="HL102" s="13" t="e">
        <f t="array" ref="HL102">INDEX(Table12[SKU], SMALL(IF(HL$2=Table12[Brand], MATCH(ROW(Table12[Brand]), ROW(Table12[Brand]))), ROWS($HC$1:HI100)))</f>
        <v>#NUM!</v>
      </c>
      <c r="HM102" s="13" t="e">
        <f t="array" ref="HM102">INDEX(Table12[SKU], SMALL(IF(HM$2=Table12[Brand], MATCH(ROW(Table12[Brand]), ROW(Table12[Brand]))), ROWS($HC$1:HJ100)))</f>
        <v>#NUM!</v>
      </c>
      <c r="HN102" s="13" t="e">
        <f t="array" ref="HN102">INDEX(Table12[SKU], SMALL(IF(HN$2=Table12[Brand], MATCH(ROW(Table12[Brand]), ROW(Table12[Brand]))), ROWS($HC$1:HK100)))</f>
        <v>#NUM!</v>
      </c>
      <c r="HO102" s="13" t="e">
        <f t="array" ref="HO102">INDEX(Table12[SKU], SMALL(IF(HO$2=Table12[Brand], MATCH(ROW(Table12[Brand]), ROW(Table12[Brand]))), ROWS($HC$1:HL100)))</f>
        <v>#NUM!</v>
      </c>
      <c r="HP102" s="13" t="e">
        <f t="array" ref="HP102">INDEX(Table12[SKU], SMALL(IF(HP$2=Table12[Brand], MATCH(ROW(Table12[Brand]), ROW(Table12[Brand]))), ROWS($HC$1:HM100)))</f>
        <v>#NUM!</v>
      </c>
      <c r="HQ102" s="13" t="e">
        <f t="array" ref="HQ102">INDEX(Table12[SKU], SMALL(IF(HQ$2=Table12[Brand], MATCH(ROW(Table12[Brand]), ROW(Table12[Brand]))), ROWS($HC$1:HN100)))</f>
        <v>#NUM!</v>
      </c>
      <c r="HR102" s="13" t="e">
        <f t="array" ref="HR102">INDEX(Table12[SKU], SMALL(IF(HR$2=Table12[Brand], MATCH(ROW(Table12[Brand]), ROW(Table12[Brand]))), ROWS($HC$1:HO100)))</f>
        <v>#NUM!</v>
      </c>
      <c r="HS102" s="13" t="e">
        <f t="array" ref="HS102">INDEX(Table12[SKU], SMALL(IF(HS$2=Table12[Brand], MATCH(ROW(Table12[Brand]), ROW(Table12[Brand]))), ROWS($HC$1:HP100)))</f>
        <v>#NUM!</v>
      </c>
      <c r="HT102" s="13" t="e">
        <f t="array" ref="HT102">INDEX(Table12[SKU], SMALL(IF(HT$2=Table12[Brand], MATCH(ROW(Table12[Brand]), ROW(Table12[Brand]))), ROWS($HC$1:HQ100)))</f>
        <v>#NUM!</v>
      </c>
      <c r="HU102" s="13" t="e">
        <f t="array" ref="HU102">INDEX(Table12[SKU], SMALL(IF(HU$2=Table12[Brand], MATCH(ROW(Table12[Brand]), ROW(Table12[Brand]))), ROWS($HC$1:HR100)))</f>
        <v>#NUM!</v>
      </c>
      <c r="HV102" s="13" t="e">
        <f t="array" ref="HV102">INDEX(Table12[SKU], SMALL(IF(HV$2=Table12[Brand], MATCH(ROW(Table12[Brand]), ROW(Table12[Brand]))), ROWS($HC$1:HS100)))</f>
        <v>#NUM!</v>
      </c>
      <c r="HW102" s="13" t="e">
        <f t="array" ref="HW102">INDEX(Table12[SKU], SMALL(IF(HW$2=Table12[Brand], MATCH(ROW(Table12[Brand]), ROW(Table12[Brand]))), ROWS($HC$1:HT100)))</f>
        <v>#NUM!</v>
      </c>
      <c r="HX102" s="13" t="e">
        <f t="array" ref="HX102">INDEX(Table12[SKU], SMALL(IF(HX$2=Table12[Brand], MATCH(ROW(Table12[Brand]), ROW(Table12[Brand]))), ROWS($HC$1:HU100)))</f>
        <v>#NUM!</v>
      </c>
      <c r="HY102" s="13" t="e">
        <f t="array" ref="HY102">INDEX(Table12[SKU], SMALL(IF(HY$2=Table12[Brand], MATCH(ROW(Table12[Brand]), ROW(Table12[Brand]))), ROWS($HC$1:HV100)))</f>
        <v>#NUM!</v>
      </c>
      <c r="HZ102" s="13" t="e">
        <f t="array" ref="HZ102">INDEX(Table12[SKU], SMALL(IF(HZ$2=Table12[Brand], MATCH(ROW(Table12[Brand]), ROW(Table12[Brand]))), ROWS($HC$1:HW100)))</f>
        <v>#NUM!</v>
      </c>
      <c r="IA102" s="13" t="e">
        <f t="array" ref="IA102">INDEX(Table12[SKU], SMALL(IF(IA$2=Table12[Brand], MATCH(ROW(Table12[Brand]), ROW(Table12[Brand]))), ROWS($HC$1:HX100)))</f>
        <v>#NUM!</v>
      </c>
      <c r="IB102" s="13" t="e">
        <f t="array" ref="IB102">INDEX(Table12[SKU], SMALL(IF(IB$2=Table12[Brand], MATCH(ROW(Table12[Brand]), ROW(Table12[Brand]))), ROWS($HC$1:HY100)))</f>
        <v>#NUM!</v>
      </c>
      <c r="IC102" s="13" t="e">
        <f t="array" ref="IC102">INDEX(Table12[SKU], SMALL(IF(IC$2=Table12[Brand], MATCH(ROW(Table12[Brand]), ROW(Table12[Brand]))), ROWS($HC$1:HZ100)))</f>
        <v>#NUM!</v>
      </c>
      <c r="ID102" s="13" t="e">
        <f t="array" ref="ID102">INDEX(Table12[SKU], SMALL(IF(ID$2=Table12[Brand], MATCH(ROW(Table12[Brand]), ROW(Table12[Brand]))), ROWS($HC$1:IA100)))</f>
        <v>#NUM!</v>
      </c>
      <c r="IE102" s="13" t="e">
        <f t="array" ref="IE102">INDEX(Table12[SKU], SMALL(IF(IE$2=Table12[Brand], MATCH(ROW(Table12[Brand]), ROW(Table12[Brand]))), ROWS($HC$1:IB100)))</f>
        <v>#NUM!</v>
      </c>
      <c r="IF102" s="13" t="e">
        <f t="array" ref="IF102">INDEX(Table12[SKU], SMALL(IF(IF$2=Table12[Brand], MATCH(ROW(Table12[Brand]), ROW(Table12[Brand]))), ROWS($HC$1:IC100)))</f>
        <v>#NUM!</v>
      </c>
      <c r="IG102" s="13" t="e">
        <f t="array" ref="IG102">INDEX(Table12[SKU], SMALL(IF(IG$2=Table12[Brand], MATCH(ROW(Table12[Brand]), ROW(Table12[Brand]))), ROWS($HC$1:ID100)))</f>
        <v>#NUM!</v>
      </c>
      <c r="IH102" s="13" t="e">
        <f t="array" ref="IH102">INDEX(Table12[SKU], SMALL(IF(IH$2=Table12[Brand], MATCH(ROW(Table12[Brand]), ROW(Table12[Brand]))), ROWS($HC$1:IE100)))</f>
        <v>#NUM!</v>
      </c>
      <c r="II102" s="13" t="e">
        <f t="array" ref="II102">INDEX(Table12[SKU], SMALL(IF(II$2=Table12[Brand], MATCH(ROW(Table12[Brand]), ROW(Table12[Brand]))), ROWS($HC$1:IF100)))</f>
        <v>#NUM!</v>
      </c>
      <c r="IJ102" s="13" t="e">
        <f t="array" ref="IJ102">INDEX(Table12[SKU], SMALL(IF(IJ$2=Table12[Brand], MATCH(ROW(Table12[Brand]), ROW(Table12[Brand]))), ROWS($HC$1:IG100)))</f>
        <v>#NUM!</v>
      </c>
      <c r="IL102" t="s">
        <v>422</v>
      </c>
      <c r="IM102" t="s">
        <v>540</v>
      </c>
      <c r="IN102" s="13">
        <f t="shared" si="1"/>
        <v>0</v>
      </c>
    </row>
    <row r="103" spans="33:248">
      <c r="AG103" s="2" t="s">
        <v>127</v>
      </c>
      <c r="AH103" s="3" t="s">
        <v>106</v>
      </c>
      <c r="AJ103" s="13" t="e" cm="1">
        <f t="array" ref="AJ103">INDEX(Table4[activity], SMALL(IF(AJ$2=Table4[subcategory], MATCH(ROW(Table4[subcategory]), ROW(Table4[subcategory]))), ROWS($AG$1:AG101)))</f>
        <v>#NUM!</v>
      </c>
      <c r="AK103" s="13" t="e" cm="1">
        <f t="array" ref="AK103">INDEX(Table4[activity], SMALL(IF(AK$2=Table4[subcategory], MATCH(ROW(Table4[subcategory]), ROW(Table4[subcategory]))), ROWS($AG$1:AH101)))</f>
        <v>#NUM!</v>
      </c>
      <c r="AL103" s="13" t="e" cm="1">
        <f t="array" ref="AL103">INDEX(Table4[activity], SMALL(IF(AL$2=Table4[subcategory], MATCH(ROW(Table4[subcategory]), ROW(Table4[subcategory]))), ROWS($AG$1:AI101)))</f>
        <v>#NUM!</v>
      </c>
      <c r="AM103" s="13" t="e" cm="1">
        <f t="array" ref="AM103">INDEX(Table4[activity], SMALL(IF(AM$2=Table4[subcategory], MATCH(ROW(Table4[subcategory]), ROW(Table4[subcategory]))), ROWS($AG$1:AJ101)))</f>
        <v>#NUM!</v>
      </c>
      <c r="AN103" s="13" t="e" cm="1">
        <f t="array" ref="AN103">INDEX(Table4[activity], SMALL(IF(AN$2=Table4[subcategory], MATCH(ROW(Table4[subcategory]), ROW(Table4[subcategory]))), ROWS($AG$1:AK101)))</f>
        <v>#NUM!</v>
      </c>
      <c r="AO103" s="13" t="e" cm="1">
        <f t="array" ref="AO103">INDEX(Table4[activity], SMALL(IF(AO$2=Table4[subcategory], MATCH(ROW(Table4[subcategory]), ROW(Table4[subcategory]))), ROWS($AG$1:AL101)))</f>
        <v>#NUM!</v>
      </c>
      <c r="AP103" s="13" t="e" cm="1">
        <f t="array" ref="AP103">INDEX(Table4[activity], SMALL(IF(AP$2=Table4[subcategory], MATCH(ROW(Table4[subcategory]), ROW(Table4[subcategory]))), ROWS($AG$1:AM101)))</f>
        <v>#NUM!</v>
      </c>
      <c r="AQ103" s="13" t="e" cm="1">
        <f t="array" ref="AQ103">INDEX(Table4[activity], SMALL(IF(AQ$2=Table4[subcategory], MATCH(ROW(Table4[subcategory]), ROW(Table4[subcategory]))), ROWS($AG$1:AN101)))</f>
        <v>#NUM!</v>
      </c>
      <c r="AR103" s="13" t="e" cm="1">
        <f t="array" ref="AR103">INDEX(Table4[activity], SMALL(IF(AR$2=Table4[subcategory], MATCH(ROW(Table4[subcategory]), ROW(Table4[subcategory]))), ROWS($AG$1:AO101)))</f>
        <v>#NUM!</v>
      </c>
      <c r="AS103" s="13" t="e" cm="1">
        <f t="array" ref="AS103">INDEX(Table4[activity], SMALL(IF(AS$2=Table4[subcategory], MATCH(ROW(Table4[subcategory]), ROW(Table4[subcategory]))), ROWS($AG$1:AP101)))</f>
        <v>#NUM!</v>
      </c>
      <c r="AT103" s="13" t="e" cm="1">
        <f t="array" ref="AT103">INDEX(Table4[activity], SMALL(IF(AT$2=Table4[subcategory], MATCH(ROW(Table4[subcategory]), ROW(Table4[subcategory]))), ROWS($AG$1:AQ101)))</f>
        <v>#NUM!</v>
      </c>
      <c r="AU103" s="13" t="e" cm="1">
        <f t="array" ref="AU103">INDEX(Table4[activity], SMALL(IF(AU$2=Table4[subcategory], MATCH(ROW(Table4[subcategory]), ROW(Table4[subcategory]))), ROWS($AG$1:AR101)))</f>
        <v>#NUM!</v>
      </c>
      <c r="AV103" s="13" t="e" cm="1">
        <f t="array" ref="AV103">INDEX(Table4[activity], SMALL(IF(AV$2=Table4[subcategory], MATCH(ROW(Table4[subcategory]), ROW(Table4[subcategory]))), ROWS($AG$1:AS101)))</f>
        <v>#NUM!</v>
      </c>
      <c r="AW103" s="13" t="e" cm="1">
        <f t="array" ref="AW103">INDEX(Table4[activity], SMALL(IF(AW$2=Table4[subcategory], MATCH(ROW(Table4[subcategory]), ROW(Table4[subcategory]))), ROWS($AG$1:AT101)))</f>
        <v>#NUM!</v>
      </c>
      <c r="AX103" s="13" t="e" cm="1">
        <f t="array" ref="AX103">INDEX(Table4[activity], SMALL(IF(AX$2=Table4[subcategory], MATCH(ROW(Table4[subcategory]), ROW(Table4[subcategory]))), ROWS($AG$1:AU101)))</f>
        <v>#NUM!</v>
      </c>
      <c r="AY103" s="13" t="e" cm="1">
        <f t="array" ref="AY103">INDEX(Table4[activity], SMALL(IF(AY$2=Table4[subcategory], MATCH(ROW(Table4[subcategory]), ROW(Table4[subcategory]))), ROWS($AG$1:AV101)))</f>
        <v>#NUM!</v>
      </c>
      <c r="AZ103" s="13" t="e" cm="1">
        <f t="array" ref="AZ103">INDEX(Table4[activity], SMALL(IF(AZ$2=Table4[subcategory], MATCH(ROW(Table4[subcategory]), ROW(Table4[subcategory]))), ROWS($AG$1:AW101)))</f>
        <v>#NUM!</v>
      </c>
      <c r="BA103" s="13" t="e" cm="1">
        <f t="array" ref="BA103">INDEX(Table4[activity], SMALL(IF(BA$2=Table4[subcategory], MATCH(ROW(Table4[subcategory]), ROW(Table4[subcategory]))), ROWS($AG$1:AX101)))</f>
        <v>#NUM!</v>
      </c>
      <c r="BB103" s="13" t="e" cm="1">
        <f t="array" ref="BB103">INDEX(Table4[activity], SMALL(IF(BB$2=Table4[subcategory], MATCH(ROW(Table4[subcategory]), ROW(Table4[subcategory]))), ROWS($AG$1:AY101)))</f>
        <v>#NUM!</v>
      </c>
      <c r="BD103" s="13" t="s">
        <v>106</v>
      </c>
      <c r="BE103" s="13" t="s">
        <v>61</v>
      </c>
      <c r="BG103" s="13" t="e">
        <f t="array" ref="BG103">INDEX(Table5[subactivity], SMALL(IF(BG$2=Table5[activity], MATCH(ROW(Table5[activity]), ROW(Table5[activity]))), ROWS($BD$1:BD101)))</f>
        <v>#NUM!</v>
      </c>
      <c r="BH103" s="13" t="e">
        <f t="array" ref="BH103">INDEX(Table5[subactivity], SMALL(IF(BH$2=Table5[activity], MATCH(ROW(Table5[activity]), ROW(Table5[activity]))), ROWS($BD$1:BE101)))</f>
        <v>#NUM!</v>
      </c>
      <c r="BI103" s="13" t="e">
        <f t="array" ref="BI103">INDEX(Table5[subactivity], SMALL(IF(BI$2=Table5[activity], MATCH(ROW(Table5[activity]), ROW(Table5[activity]))), ROWS($BD$1:BF101)))</f>
        <v>#NUM!</v>
      </c>
      <c r="BJ103" s="13" t="e">
        <f t="array" ref="BJ103">INDEX(Table5[subactivity], SMALL(IF(BJ$2=Table5[activity], MATCH(ROW(Table5[activity]), ROW(Table5[activity]))), ROWS($BD$1:BG101)))</f>
        <v>#NUM!</v>
      </c>
      <c r="BK103" s="13" t="e">
        <f t="array" ref="BK103">INDEX(Table5[subactivity], SMALL(IF(BK$2=Table5[activity], MATCH(ROW(Table5[activity]), ROW(Table5[activity]))), ROWS($BD$1:BH101)))</f>
        <v>#NUM!</v>
      </c>
      <c r="BL103" s="13" t="e">
        <f t="array" ref="BL103">INDEX(Table5[subactivity], SMALL(IF(BL$2=Table5[activity], MATCH(ROW(Table5[activity]), ROW(Table5[activity]))), ROWS($BD$1:BI101)))</f>
        <v>#NUM!</v>
      </c>
      <c r="BM103" s="13" t="e">
        <f t="array" ref="BM103">INDEX(Table5[subactivity], SMALL(IF(BM$2=Table5[activity], MATCH(ROW(Table5[activity]), ROW(Table5[activity]))), ROWS($BD$1:BJ101)))</f>
        <v>#NUM!</v>
      </c>
      <c r="BN103" s="13" t="e">
        <f t="array" ref="BN103">INDEX(Table5[subactivity], SMALL(IF(BN$2=Table5[activity], MATCH(ROW(Table5[activity]), ROW(Table5[activity]))), ROWS($BD$1:BK101)))</f>
        <v>#NUM!</v>
      </c>
      <c r="BO103" s="13" t="e">
        <f t="array" ref="BO103">INDEX(Table5[subactivity], SMALL(IF(BO$2=Table5[activity], MATCH(ROW(Table5[activity]), ROW(Table5[activity]))), ROWS($BD$1:BL101)))</f>
        <v>#NUM!</v>
      </c>
      <c r="BP103" s="13" t="e">
        <f t="array" ref="BP103">INDEX(Table5[subactivity], SMALL(IF(BP$2=Table5[activity], MATCH(ROW(Table5[activity]), ROW(Table5[activity]))), ROWS($BD$1:BM101)))</f>
        <v>#NUM!</v>
      </c>
      <c r="BQ103" s="13" t="e">
        <f t="array" ref="BQ103">INDEX(Table5[subactivity], SMALL(IF(BQ$2=Table5[activity], MATCH(ROW(Table5[activity]), ROW(Table5[activity]))), ROWS($BD$1:BN101)))</f>
        <v>#NUM!</v>
      </c>
      <c r="BR103" s="13" t="e">
        <f t="array" ref="BR103">INDEX(Table5[subactivity], SMALL(IF(BR$2=Table5[activity], MATCH(ROW(Table5[activity]), ROW(Table5[activity]))), ROWS($BD$1:BO101)))</f>
        <v>#NUM!</v>
      </c>
      <c r="BS103" s="13" t="e">
        <f t="array" ref="BS103">INDEX(Table5[subactivity], SMALL(IF(BS$2=Table5[activity], MATCH(ROW(Table5[activity]), ROW(Table5[activity]))), ROWS($BD$1:BP101)))</f>
        <v>#NUM!</v>
      </c>
      <c r="BT103" s="13" t="e">
        <f t="array" ref="BT103">INDEX(Table5[subactivity], SMALL(IF(BT$2=Table5[activity], MATCH(ROW(Table5[activity]), ROW(Table5[activity]))), ROWS($BD$1:BQ101)))</f>
        <v>#NUM!</v>
      </c>
      <c r="BU103" s="13" t="e">
        <f t="array" ref="BU103">INDEX(Table5[subactivity], SMALL(IF(BU$2=Table5[activity], MATCH(ROW(Table5[activity]), ROW(Table5[activity]))), ROWS($BD$1:BR101)))</f>
        <v>#NUM!</v>
      </c>
      <c r="BV103" s="13" t="e">
        <f t="array" ref="BV103">INDEX(Table5[subactivity], SMALL(IF(BV$2=Table5[activity], MATCH(ROW(Table5[activity]), ROW(Table5[activity]))), ROWS($BD$1:BS101)))</f>
        <v>#NUM!</v>
      </c>
      <c r="BW103" s="13" t="e">
        <f t="array" ref="BW103">INDEX(Table5[subactivity], SMALL(IF(BW$2=Table5[activity], MATCH(ROW(Table5[activity]), ROW(Table5[activity]))), ROWS($BD$1:BT101)))</f>
        <v>#NUM!</v>
      </c>
      <c r="BX103" s="13" t="e">
        <f t="array" ref="BX103">INDEX(Table5[subactivity], SMALL(IF(BX$2=Table5[activity], MATCH(ROW(Table5[activity]), ROW(Table5[activity]))), ROWS($BD$1:BU101)))</f>
        <v>#NUM!</v>
      </c>
      <c r="BY103" s="13" t="e">
        <f t="array" ref="BY103">INDEX(Table5[subactivity], SMALL(IF(BY$2=Table5[activity], MATCH(ROW(Table5[activity]), ROW(Table5[activity]))), ROWS($BD$1:BV101)))</f>
        <v>#NUM!</v>
      </c>
      <c r="BZ103" s="13" t="e">
        <f t="array" ref="BZ103">INDEX(Table5[subactivity], SMALL(IF(BZ$2=Table5[activity], MATCH(ROW(Table5[activity]), ROW(Table5[activity]))), ROWS($BD$1:BW101)))</f>
        <v>#NUM!</v>
      </c>
      <c r="CA103" s="13" t="e">
        <f t="array" ref="CA103">INDEX(Table5[subactivity], SMALL(IF(CA$2=Table5[activity], MATCH(ROW(Table5[activity]), ROW(Table5[activity]))), ROWS($BD$1:BX101)))</f>
        <v>#NUM!</v>
      </c>
      <c r="CB103" s="13" t="e">
        <f t="array" ref="CB103">INDEX(Table5[subactivity], SMALL(IF(CB$2=Table5[activity], MATCH(ROW(Table5[activity]), ROW(Table5[activity]))), ROWS($BD$1:BY101)))</f>
        <v>#NUM!</v>
      </c>
      <c r="CC103" s="13" t="e">
        <f t="array" ref="CC103">INDEX(Table5[subactivity], SMALL(IF(CC$2=Table5[activity], MATCH(ROW(Table5[activity]), ROW(Table5[activity]))), ROWS($BD$1:BZ101)))</f>
        <v>#NUM!</v>
      </c>
      <c r="CD103" s="13" t="e">
        <f t="array" ref="CD103">INDEX(Table5[subactivity], SMALL(IF(CD$2=Table5[activity], MATCH(ROW(Table5[activity]), ROW(Table5[activity]))), ROWS($BD$1:CA101)))</f>
        <v>#NUM!</v>
      </c>
      <c r="CE103" s="13" t="e">
        <f t="array" ref="CE103">INDEX(Table5[subactivity], SMALL(IF(CE$2=Table5[activity], MATCH(ROW(Table5[activity]), ROW(Table5[activity]))), ROWS($BD$1:CB101)))</f>
        <v>#NUM!</v>
      </c>
      <c r="CF103" s="13" t="e">
        <f t="array" ref="CF103">INDEX(Table5[subactivity], SMALL(IF(CF$2=Table5[activity], MATCH(ROW(Table5[activity]), ROW(Table5[activity]))), ROWS($BD$1:CC101)))</f>
        <v>#NUM!</v>
      </c>
      <c r="CG103" s="13" t="e">
        <f t="array" ref="CG103">INDEX(Table5[subactivity], SMALL(IF(CG$2=Table5[activity], MATCH(ROW(Table5[activity]), ROW(Table5[activity]))), ROWS($BD$1:CD101)))</f>
        <v>#NUM!</v>
      </c>
      <c r="CH103" s="13" t="e">
        <f t="array" ref="CH103">INDEX(Table5[subactivity], SMALL(IF(CH$2=Table5[activity], MATCH(ROW(Table5[activity]), ROW(Table5[activity]))), ROWS($BD$1:CE101)))</f>
        <v>#NUM!</v>
      </c>
      <c r="CI103" s="13" t="e">
        <f t="array" ref="CI103">INDEX(Table5[subactivity], SMALL(IF(CI$2=Table5[activity], MATCH(ROW(Table5[activity]), ROW(Table5[activity]))), ROWS($BD$1:CF101)))</f>
        <v>#NUM!</v>
      </c>
      <c r="CJ103" s="13" t="e">
        <f t="array" ref="CJ103">INDEX(Table5[subactivity], SMALL(IF(CJ$2=Table5[activity], MATCH(ROW(Table5[activity]), ROW(Table5[activity]))), ROWS($BD$1:CG101)))</f>
        <v>#NUM!</v>
      </c>
      <c r="CK103" s="13" t="e">
        <f t="array" ref="CK103">INDEX(Table5[subactivity], SMALL(IF(CK$2=Table5[activity], MATCH(ROW(Table5[activity]), ROW(Table5[activity]))), ROWS($BD$1:CH101)))</f>
        <v>#NUM!</v>
      </c>
      <c r="CL103" s="13" t="e">
        <f t="array" ref="CL103">INDEX(Table5[subactivity], SMALL(IF(CL$2=Table5[activity], MATCH(ROW(Table5[activity]), ROW(Table5[activity]))), ROWS($BD$1:CI101)))</f>
        <v>#NUM!</v>
      </c>
      <c r="CM103" s="13" t="e">
        <f t="array" ref="CM103">INDEX(Table5[subactivity], SMALL(IF(CM$2=Table5[activity], MATCH(ROW(Table5[activity]), ROW(Table5[activity]))), ROWS($BD$1:CJ101)))</f>
        <v>#NUM!</v>
      </c>
      <c r="CN103" s="13" t="e">
        <f t="array" ref="CN103">INDEX(Table5[subactivity], SMALL(IF(CN$2=Table5[activity], MATCH(ROW(Table5[activity]), ROW(Table5[activity]))), ROWS($BD$1:CK101)))</f>
        <v>#NUM!</v>
      </c>
      <c r="CO103" s="13" t="e">
        <f t="array" ref="CO103">INDEX(Table5[subactivity], SMALL(IF(CO$2=Table5[activity], MATCH(ROW(Table5[activity]), ROW(Table5[activity]))), ROWS($BD$1:CL101)))</f>
        <v>#NUM!</v>
      </c>
      <c r="CP103" s="13" t="e">
        <f t="array" ref="CP103">INDEX(Table5[subactivity], SMALL(IF(CP$2=Table5[activity], MATCH(ROW(Table5[activity]), ROW(Table5[activity]))), ROWS($BD$1:CM101)))</f>
        <v>#NUM!</v>
      </c>
      <c r="EB103" s="13" t="s">
        <v>193</v>
      </c>
      <c r="EC103" s="13" t="s">
        <v>282</v>
      </c>
      <c r="EE103" s="13" t="e">
        <f t="array" ref="EE103">INDEX(Table9[subaccount], SMALL(IF(EE$2=Table9[account], MATCH(ROW(Table9[account]), ROW(Table9[account]))), ROWS($EB$1:EB101)))</f>
        <v>#NUM!</v>
      </c>
      <c r="EF103" s="13" t="e">
        <f t="array" ref="EF103">INDEX(Table9[subaccount], SMALL(IF(EF$2=Table9[account], MATCH(ROW(Table9[account]), ROW(Table9[account]))), ROWS($EB$1:EC101)))</f>
        <v>#NUM!</v>
      </c>
      <c r="EG103" s="13" t="e">
        <f t="array" ref="EG103">INDEX(Table9[subaccount], SMALL(IF(EG$2=Table9[account], MATCH(ROW(Table9[account]), ROW(Table9[account]))), ROWS($EB$1:ED101)))</f>
        <v>#NUM!</v>
      </c>
      <c r="EH103" s="13" t="e">
        <f t="array" ref="EH103">INDEX(Table9[subaccount], SMALL(IF(EH$2=Table9[account], MATCH(ROW(Table9[account]), ROW(Table9[account]))), ROWS($EB$1:EE101)))</f>
        <v>#NUM!</v>
      </c>
      <c r="EI103" s="13" t="e">
        <f t="array" ref="EI103">INDEX(Table9[subaccount], SMALL(IF(EI$2=Table9[account], MATCH(ROW(Table9[account]), ROW(Table9[account]))), ROWS($EB$1:EF101)))</f>
        <v>#NUM!</v>
      </c>
      <c r="EJ103" s="13" t="e">
        <f t="array" ref="EJ103">INDEX(Table9[subaccount], SMALL(IF(EJ$2=Table9[account], MATCH(ROW(Table9[account]), ROW(Table9[account]))), ROWS($EB$1:EG101)))</f>
        <v>#NUM!</v>
      </c>
      <c r="EK103" s="13" t="e">
        <f t="array" ref="EK103">INDEX(Table9[subaccount], SMALL(IF(EK$2=Table9[account], MATCH(ROW(Table9[account]), ROW(Table9[account]))), ROWS($EB$1:EH101)))</f>
        <v>#NUM!</v>
      </c>
      <c r="EL103" s="13" t="e">
        <f t="array" ref="EL103">INDEX(Table9[subaccount], SMALL(IF(EL$2=Table9[account], MATCH(ROW(Table9[account]), ROW(Table9[account]))), ROWS($EB$1:EI101)))</f>
        <v>#NUM!</v>
      </c>
      <c r="EM103" s="13" t="e">
        <f t="array" ref="EM103">INDEX(Table9[subaccount], SMALL(IF(EM$2=Table9[account], MATCH(ROW(Table9[account]), ROW(Table9[account]))), ROWS($EB$1:EJ101)))</f>
        <v>#NUM!</v>
      </c>
      <c r="EN103" s="13" t="e">
        <f t="array" ref="EN103">INDEX(Table9[subaccount], SMALL(IF(EN$2=Table9[account], MATCH(ROW(Table9[account]), ROW(Table9[account]))), ROWS($EB$1:EK101)))</f>
        <v>#NUM!</v>
      </c>
      <c r="EO103" s="13" t="e">
        <f t="array" ref="EO103">INDEX(Table9[subaccount], SMALL(IF(EO$2=Table9[account], MATCH(ROW(Table9[account]), ROW(Table9[account]))), ROWS($EB$1:EL101)))</f>
        <v>#NUM!</v>
      </c>
      <c r="EP103" s="13" t="e">
        <f t="array" ref="EP103">INDEX(Table9[subaccount], SMALL(IF(EP$2=Table9[account], MATCH(ROW(Table9[account]), ROW(Table9[account]))), ROWS($EB$1:EM101)))</f>
        <v>#NUM!</v>
      </c>
      <c r="EQ103" s="13" t="e">
        <f t="array" ref="EQ103">INDEX(Table9[subaccount], SMALL(IF(EQ$2=Table9[account], MATCH(ROW(Table9[account]), ROW(Table9[account]))), ROWS($EB$1:EN101)))</f>
        <v>#NUM!</v>
      </c>
      <c r="ER103" s="13" t="e">
        <f t="array" ref="ER103">INDEX(Table9[subaccount], SMALL(IF(ER$2=Table9[account], MATCH(ROW(Table9[account]), ROW(Table9[account]))), ROWS($EB$1:EO101)))</f>
        <v>#NUM!</v>
      </c>
      <c r="ES103" s="13" t="e">
        <f t="array" ref="ES103">INDEX(Table9[subaccount], SMALL(IF(ES$2=Table9[account], MATCH(ROW(Table9[account]), ROW(Table9[account]))), ROWS($EB$1:EP101)))</f>
        <v>#NUM!</v>
      </c>
      <c r="ET103" s="13" t="e">
        <f t="array" ref="ET103">INDEX(Table9[subaccount], SMALL(IF(ET$2=Table9[account], MATCH(ROW(Table9[account]), ROW(Table9[account]))), ROWS($EB$1:EQ101)))</f>
        <v>#NUM!</v>
      </c>
      <c r="EU103" s="13" t="e">
        <f t="array" ref="EU103">INDEX(Table9[subaccount], SMALL(IF(EU$2=Table9[account], MATCH(ROW(Table9[account]), ROW(Table9[account]))), ROWS($EB$1:ER101)))</f>
        <v>#NUM!</v>
      </c>
      <c r="EV103" s="13" t="e">
        <f t="array" ref="EV103">INDEX(Table9[subaccount], SMALL(IF(EV$2=Table9[account], MATCH(ROW(Table9[account]), ROW(Table9[account]))), ROWS($EB$1:ES101)))</f>
        <v>#NUM!</v>
      </c>
      <c r="EW103" s="13" t="e">
        <f t="array" ref="EW103">INDEX(Table9[subaccount], SMALL(IF(EW$2=Table9[account], MATCH(ROW(Table9[account]), ROW(Table9[account]))), ROWS($EB$1:ET101)))</f>
        <v>#NUM!</v>
      </c>
      <c r="EX103" s="13" t="e">
        <f t="array" ref="EX103">INDEX(Table9[subaccount], SMALL(IF(EX$2=Table9[account], MATCH(ROW(Table9[account]), ROW(Table9[account]))), ROWS($EB$1:EU101)))</f>
        <v>#NUM!</v>
      </c>
      <c r="EY103" s="13" t="e">
        <f t="array" ref="EY103">INDEX(Table9[subaccount], SMALL(IF(EY$2=Table9[account], MATCH(ROW(Table9[account]), ROW(Table9[account]))), ROWS($EB$1:EV101)))</f>
        <v>#NUM!</v>
      </c>
      <c r="EZ103" s="13" t="e">
        <f t="array" ref="EZ103">INDEX(Table9[subaccount], SMALL(IF(EZ$2=Table9[account], MATCH(ROW(Table9[account]), ROW(Table9[account]))), ROWS($EB$1:EW101)))</f>
        <v>#NUM!</v>
      </c>
      <c r="FA103" s="13" t="e">
        <f t="array" ref="FA103">INDEX(Table9[subaccount], SMALL(IF(FA$2=Table9[account], MATCH(ROW(Table9[account]), ROW(Table9[account]))), ROWS($EB$1:EX101)))</f>
        <v>#NUM!</v>
      </c>
      <c r="FB103" s="13" t="e">
        <f t="array" ref="FB103">INDEX(Table9[subaccount], SMALL(IF(FB$2=Table9[account], MATCH(ROW(Table9[account]), ROW(Table9[account]))), ROWS($EB$1:EY101)))</f>
        <v>#NUM!</v>
      </c>
      <c r="FC103" s="13" t="e">
        <f t="array" ref="FC103">INDEX(Table9[subaccount], SMALL(IF(FC$2=Table9[account], MATCH(ROW(Table9[account]), ROW(Table9[account]))), ROWS($EB$1:EZ101)))</f>
        <v>#NUM!</v>
      </c>
      <c r="FD103" s="13" t="e">
        <f t="array" ref="FD103">INDEX(Table9[subaccount], SMALL(IF(FD$2=Table9[account], MATCH(ROW(Table9[account]), ROW(Table9[account]))), ROWS($EB$1:FA101)))</f>
        <v>#NUM!</v>
      </c>
      <c r="FE103" s="13" t="e">
        <f t="array" ref="FE103">INDEX(Table9[subaccount], SMALL(IF(FE$2=Table9[account], MATCH(ROW(Table9[account]), ROW(Table9[account]))), ROWS($EB$1:FB101)))</f>
        <v>#NUM!</v>
      </c>
      <c r="FF103" s="13" t="e">
        <f t="array" ref="FF103">INDEX(Table9[subaccount], SMALL(IF(FF$2=Table9[account], MATCH(ROW(Table9[account]), ROW(Table9[account]))), ROWS($EB$1:FC101)))</f>
        <v>#NUM!</v>
      </c>
      <c r="FG103" s="13" t="e">
        <f t="array" ref="FG103">INDEX(Table9[subaccount], SMALL(IF(FG$2=Table9[account], MATCH(ROW(Table9[account]), ROW(Table9[account]))), ROWS($EB$1:FD101)))</f>
        <v>#NUM!</v>
      </c>
      <c r="FH103" s="13" t="e">
        <f t="array" ref="FH103">INDEX(Table9[subaccount], SMALL(IF(FH$2=Table9[account], MATCH(ROW(Table9[account]), ROW(Table9[account]))), ROWS($EB$1:FE101)))</f>
        <v>#NUM!</v>
      </c>
      <c r="FI103" s="13" t="e">
        <f t="array" ref="FI103">INDEX(Table9[subaccount], SMALL(IF(FI$2=Table9[account], MATCH(ROW(Table9[account]), ROW(Table9[account]))), ROWS($EB$1:FF101)))</f>
        <v>#NUM!</v>
      </c>
      <c r="FJ103" s="13" t="e">
        <f t="array" ref="FJ103">INDEX(Table9[subaccount], SMALL(IF(FJ$2=Table9[account], MATCH(ROW(Table9[account]), ROW(Table9[account]))), ROWS($EB$1:FG101)))</f>
        <v>#NUM!</v>
      </c>
      <c r="FK103" s="13" t="e">
        <f t="array" ref="FK103">INDEX(Table9[subaccount], SMALL(IF(FK$2=Table9[account], MATCH(ROW(Table9[account]), ROW(Table9[account]))), ROWS($EB$1:FH101)))</f>
        <v>#NUM!</v>
      </c>
      <c r="FL103" s="13" t="e">
        <f t="array" ref="FL103">INDEX(Table9[subaccount], SMALL(IF(FL$2=Table9[account], MATCH(ROW(Table9[account]), ROW(Table9[account]))), ROWS($EB$1:FI101)))</f>
        <v>#NUM!</v>
      </c>
      <c r="FM103" s="13" t="e">
        <f t="array" ref="FM103">INDEX(Table9[subaccount], SMALL(IF(FM$2=Table9[account], MATCH(ROW(Table9[account]), ROW(Table9[account]))), ROWS($EB$1:FJ101)))</f>
        <v>#NUM!</v>
      </c>
      <c r="FN103" s="13" t="e">
        <f t="array" ref="FN103">INDEX(Table9[subaccount], SMALL(IF(FN$2=Table9[account], MATCH(ROW(Table9[account]), ROW(Table9[account]))), ROWS($EB$1:FK101)))</f>
        <v>#NUM!</v>
      </c>
      <c r="FO103" s="13" t="e">
        <f t="array" ref="FO103">INDEX(Table9[subaccount], SMALL(IF(FO$2=Table9[account], MATCH(ROW(Table9[account]), ROW(Table9[account]))), ROWS($EB$1:FL101)))</f>
        <v>#NUM!</v>
      </c>
      <c r="FP103" s="13" t="e">
        <f t="array" ref="FP103">INDEX(Table9[subaccount], SMALL(IF(FP$2=Table9[account], MATCH(ROW(Table9[account]), ROW(Table9[account]))), ROWS($EB$1:FM101)))</f>
        <v>#NUM!</v>
      </c>
      <c r="FQ103" s="13" t="e">
        <f t="array" ref="FQ103">INDEX(Table9[subaccount], SMALL(IF(FQ$2=Table9[account], MATCH(ROW(Table9[account]), ROW(Table9[account]))), ROWS($EB$1:FN101)))</f>
        <v>#NUM!</v>
      </c>
      <c r="FR103" s="13" t="e">
        <f t="array" ref="FR103">INDEX(Table9[subaccount], SMALL(IF(FR$2=Table9[account], MATCH(ROW(Table9[account]), ROW(Table9[account]))), ROWS($EB$1:FO101)))</f>
        <v>#NUM!</v>
      </c>
      <c r="FS103" s="13" t="e">
        <f t="array" ref="FS103">INDEX(Table9[subaccount], SMALL(IF(FS$2=Table9[account], MATCH(ROW(Table9[account]), ROW(Table9[account]))), ROWS($EB$1:FP101)))</f>
        <v>#NUM!</v>
      </c>
      <c r="FT103" s="13" t="e">
        <f t="array" ref="FT103">INDEX(Table9[subaccount], SMALL(IF(FT$2=Table9[account], MATCH(ROW(Table9[account]), ROW(Table9[account]))), ROWS($EB$1:FQ101)))</f>
        <v>#NUM!</v>
      </c>
      <c r="FU103" s="13" t="e">
        <f t="array" ref="FU103">INDEX(Table9[subaccount], SMALL(IF(FU$2=Table9[account], MATCH(ROW(Table9[account]), ROW(Table9[account]))), ROWS($EB$1:FR101)))</f>
        <v>#NUM!</v>
      </c>
      <c r="FV103" s="13" t="e">
        <f t="array" ref="FV103">INDEX(Table9[subaccount], SMALL(IF(FV$2=Table9[account], MATCH(ROW(Table9[account]), ROW(Table9[account]))), ROWS($EB$1:FS101)))</f>
        <v>#NUM!</v>
      </c>
      <c r="FW103" s="13" t="e">
        <f t="array" ref="FW103">INDEX(Table9[subaccount], SMALL(IF(FW$2=Table9[account], MATCH(ROW(Table9[account]), ROW(Table9[account]))), ROWS($EB$1:FT101)))</f>
        <v>#NUM!</v>
      </c>
      <c r="FX103" s="13" t="e">
        <f t="array" ref="FX103">INDEX(Table9[subaccount], SMALL(IF(FX$2=Table9[account], MATCH(ROW(Table9[account]), ROW(Table9[account]))), ROWS($EB$1:FU101)))</f>
        <v>#NUM!</v>
      </c>
      <c r="FY103" s="13" t="e">
        <f t="array" ref="FY103">INDEX(Table9[subaccount], SMALL(IF(FY$2=Table9[account], MATCH(ROW(Table9[account]), ROW(Table9[account]))), ROWS($EB$1:FV101)))</f>
        <v>#NUM!</v>
      </c>
      <c r="FZ103" s="13" t="e">
        <f t="array" ref="FZ103">INDEX(Table9[subaccount], SMALL(IF(FZ$2=Table9[account], MATCH(ROW(Table9[account]), ROW(Table9[account]))), ROWS($EB$1:FW101)))</f>
        <v>#NUM!</v>
      </c>
      <c r="GA103" s="13" t="e">
        <f t="array" ref="GA103">INDEX(Table9[subaccount], SMALL(IF(GA$2=Table9[account], MATCH(ROW(Table9[account]), ROW(Table9[account]))), ROWS($EB$1:FX101)))</f>
        <v>#NUM!</v>
      </c>
      <c r="GB103" s="13" t="e">
        <f t="array" ref="GB103">INDEX(Table9[subaccount], SMALL(IF(GB$2=Table9[account], MATCH(ROW(Table9[account]), ROW(Table9[account]))), ROWS($EB$1:FY101)))</f>
        <v>#NUM!</v>
      </c>
      <c r="GC103" s="13" t="e">
        <f t="array" ref="GC103">INDEX(Table9[subaccount], SMALL(IF(GC$2=Table9[account], MATCH(ROW(Table9[account]), ROW(Table9[account]))), ROWS($EB$1:FZ101)))</f>
        <v>#NUM!</v>
      </c>
      <c r="GD103" s="13" t="e">
        <f t="array" ref="GD103">INDEX(Table9[subaccount], SMALL(IF(GD$2=Table9[account], MATCH(ROW(Table9[account]), ROW(Table9[account]))), ROWS($EB$1:GA101)))</f>
        <v>#NUM!</v>
      </c>
      <c r="GE103" s="13" t="e">
        <f t="array" ref="GE103">INDEX(Table9[subaccount], SMALL(IF(GE$2=Table9[account], MATCH(ROW(Table9[account]), ROW(Table9[account]))), ROWS($EB$1:GB101)))</f>
        <v>#NUM!</v>
      </c>
      <c r="GF103" s="13" t="e">
        <f t="array" ref="GF103">INDEX(Table9[subaccount], SMALL(IF(GF$2=Table9[account], MATCH(ROW(Table9[account]), ROW(Table9[account]))), ROWS($EB$1:GC101)))</f>
        <v>#NUM!</v>
      </c>
      <c r="GG103" s="13" t="e">
        <f t="array" ref="GG103">INDEX(Table9[subaccount], SMALL(IF(GG$2=Table9[account], MATCH(ROW(Table9[account]), ROW(Table9[account]))), ROWS($EB$1:GD101)))</f>
        <v>#NUM!</v>
      </c>
      <c r="GH103" s="13" t="e">
        <f t="array" ref="GH103">INDEX(Table9[subaccount], SMALL(IF(GH$2=Table9[account], MATCH(ROW(Table9[account]), ROW(Table9[account]))), ROWS($EB$1:GE101)))</f>
        <v>#NUM!</v>
      </c>
      <c r="GI103" s="13" t="e">
        <f t="array" ref="GI103">INDEX(Table9[subaccount], SMALL(IF(GI$2=Table9[account], MATCH(ROW(Table9[account]), ROW(Table9[account]))), ROWS($EB$1:GF101)))</f>
        <v>#NUM!</v>
      </c>
      <c r="GJ103" s="13" t="e">
        <f t="array" ref="GJ103">INDEX(Table9[subaccount], SMALL(IF(GJ$2=Table9[account], MATCH(ROW(Table9[account]), ROW(Table9[account]))), ROWS($EB$1:GG101)))</f>
        <v>#NUM!</v>
      </c>
      <c r="GK103" s="13" t="e">
        <f t="array" ref="GK103">INDEX(Table9[subaccount], SMALL(IF(GK$2=Table9[account], MATCH(ROW(Table9[account]), ROW(Table9[account]))), ROWS($EB$1:GH101)))</f>
        <v>#NUM!</v>
      </c>
      <c r="GL103" s="13" t="e">
        <f t="array" ref="GL103">INDEX(Table9[subaccount], SMALL(IF(GL$2=Table9[account], MATCH(ROW(Table9[account]), ROW(Table9[account]))), ROWS($EB$1:GI101)))</f>
        <v>#NUM!</v>
      </c>
      <c r="GM103" s="13" t="e">
        <f t="array" ref="GM103">INDEX(Table9[subaccount], SMALL(IF(GM$2=Table9[account], MATCH(ROW(Table9[account]), ROW(Table9[account]))), ROWS($EB$1:GJ101)))</f>
        <v>#NUM!</v>
      </c>
      <c r="GN103" s="13" t="e">
        <f t="array" ref="GN103">INDEX(Table9[subaccount], SMALL(IF(GN$2=Table9[account], MATCH(ROW(Table9[account]), ROW(Table9[account]))), ROWS($EB$1:GK101)))</f>
        <v>#NUM!</v>
      </c>
      <c r="GO103" s="13" t="e">
        <f t="array" ref="GO103">INDEX(Table9[subaccount], SMALL(IF(GO$2=Table9[account], MATCH(ROW(Table9[account]), ROW(Table9[account]))), ROWS($EB$1:GL101)))</f>
        <v>#NUM!</v>
      </c>
      <c r="GP103" s="13" t="e">
        <f t="array" ref="GP103">INDEX(Table9[subaccount], SMALL(IF(GP$2=Table9[account], MATCH(ROW(Table9[account]), ROW(Table9[account]))), ROWS($EB$1:GM101)))</f>
        <v>#NUM!</v>
      </c>
      <c r="GQ103" s="13" t="e">
        <f t="array" ref="GQ103">INDEX(Table9[subaccount], SMALL(IF(GQ$2=Table9[account], MATCH(ROW(Table9[account]), ROW(Table9[account]))), ROWS($EB$1:GN101)))</f>
        <v>#NUM!</v>
      </c>
      <c r="GR103" s="13" t="e">
        <f t="array" ref="GR103">INDEX(Table9[subaccount], SMALL(IF(GR$2=Table9[account], MATCH(ROW(Table9[account]), ROW(Table9[account]))), ROWS($EB$1:GO101)))</f>
        <v>#NUM!</v>
      </c>
      <c r="GY103" s="13"/>
      <c r="GZ103" s="13"/>
      <c r="HA103" s="13"/>
      <c r="HC103" s="13" t="s">
        <v>422</v>
      </c>
      <c r="HD103" s="13" t="s">
        <v>541</v>
      </c>
      <c r="HF103" s="13" t="e">
        <f t="array" ref="HF103">INDEX(Table12[SKU], SMALL(IF(HF$2=Table12[Brand], MATCH(ROW(Table12[Brand]), ROW(Table12[Brand]))), ROWS($HC$1:HC101)))</f>
        <v>#NUM!</v>
      </c>
      <c r="HG103" s="13" t="e">
        <f t="array" ref="HG103">INDEX(Table12[SKU], SMALL(IF(HG$2=Table12[Brand], MATCH(ROW(Table12[Brand]), ROW(Table12[Brand]))), ROWS($HC$1:HD101)))</f>
        <v>#NUM!</v>
      </c>
      <c r="HH103" s="13" t="e">
        <f t="array" ref="HH103">INDEX(Table12[SKU], SMALL(IF(HH$2=Table12[Brand], MATCH(ROW(Table12[Brand]), ROW(Table12[Brand]))), ROWS($HC$1:HE101)))</f>
        <v>#NUM!</v>
      </c>
      <c r="HI103" s="13" t="e">
        <f t="array" ref="HI103">INDEX(Table12[SKU], SMALL(IF(HI$2=Table12[Brand], MATCH(ROW(Table12[Brand]), ROW(Table12[Brand]))), ROWS($HC$1:HF101)))</f>
        <v>#NUM!</v>
      </c>
      <c r="HJ103" s="13" t="e">
        <f t="array" ref="HJ103">INDEX(Table12[SKU], SMALL(IF(HJ$2=Table12[Brand], MATCH(ROW(Table12[Brand]), ROW(Table12[Brand]))), ROWS($HC$1:HG101)))</f>
        <v>#NUM!</v>
      </c>
      <c r="HK103" s="13" t="e">
        <f t="array" ref="HK103">INDEX(Table12[SKU], SMALL(IF(HK$2=Table12[Brand], MATCH(ROW(Table12[Brand]), ROW(Table12[Brand]))), ROWS($HC$1:HH101)))</f>
        <v>#NUM!</v>
      </c>
      <c r="HL103" s="13" t="e">
        <f t="array" ref="HL103">INDEX(Table12[SKU], SMALL(IF(HL$2=Table12[Brand], MATCH(ROW(Table12[Brand]), ROW(Table12[Brand]))), ROWS($HC$1:HI101)))</f>
        <v>#NUM!</v>
      </c>
      <c r="HM103" s="13" t="e">
        <f t="array" ref="HM103">INDEX(Table12[SKU], SMALL(IF(HM$2=Table12[Brand], MATCH(ROW(Table12[Brand]), ROW(Table12[Brand]))), ROWS($HC$1:HJ101)))</f>
        <v>#NUM!</v>
      </c>
      <c r="HN103" s="13" t="e">
        <f t="array" ref="HN103">INDEX(Table12[SKU], SMALL(IF(HN$2=Table12[Brand], MATCH(ROW(Table12[Brand]), ROW(Table12[Brand]))), ROWS($HC$1:HK101)))</f>
        <v>#NUM!</v>
      </c>
      <c r="HO103" s="13" t="e">
        <f t="array" ref="HO103">INDEX(Table12[SKU], SMALL(IF(HO$2=Table12[Brand], MATCH(ROW(Table12[Brand]), ROW(Table12[Brand]))), ROWS($HC$1:HL101)))</f>
        <v>#NUM!</v>
      </c>
      <c r="HP103" s="13" t="e">
        <f t="array" ref="HP103">INDEX(Table12[SKU], SMALL(IF(HP$2=Table12[Brand], MATCH(ROW(Table12[Brand]), ROW(Table12[Brand]))), ROWS($HC$1:HM101)))</f>
        <v>#NUM!</v>
      </c>
      <c r="HQ103" s="13" t="e">
        <f t="array" ref="HQ103">INDEX(Table12[SKU], SMALL(IF(HQ$2=Table12[Brand], MATCH(ROW(Table12[Brand]), ROW(Table12[Brand]))), ROWS($HC$1:HN101)))</f>
        <v>#NUM!</v>
      </c>
      <c r="HR103" s="13" t="e">
        <f t="array" ref="HR103">INDEX(Table12[SKU], SMALL(IF(HR$2=Table12[Brand], MATCH(ROW(Table12[Brand]), ROW(Table12[Brand]))), ROWS($HC$1:HO101)))</f>
        <v>#NUM!</v>
      </c>
      <c r="HS103" s="13" t="e">
        <f t="array" ref="HS103">INDEX(Table12[SKU], SMALL(IF(HS$2=Table12[Brand], MATCH(ROW(Table12[Brand]), ROW(Table12[Brand]))), ROWS($HC$1:HP101)))</f>
        <v>#NUM!</v>
      </c>
      <c r="HT103" s="13" t="e">
        <f t="array" ref="HT103">INDEX(Table12[SKU], SMALL(IF(HT$2=Table12[Brand], MATCH(ROW(Table12[Brand]), ROW(Table12[Brand]))), ROWS($HC$1:HQ101)))</f>
        <v>#NUM!</v>
      </c>
      <c r="HU103" s="13" t="e">
        <f t="array" ref="HU103">INDEX(Table12[SKU], SMALL(IF(HU$2=Table12[Brand], MATCH(ROW(Table12[Brand]), ROW(Table12[Brand]))), ROWS($HC$1:HR101)))</f>
        <v>#NUM!</v>
      </c>
      <c r="HV103" s="13" t="e">
        <f t="array" ref="HV103">INDEX(Table12[SKU], SMALL(IF(HV$2=Table12[Brand], MATCH(ROW(Table12[Brand]), ROW(Table12[Brand]))), ROWS($HC$1:HS101)))</f>
        <v>#NUM!</v>
      </c>
      <c r="HW103" s="13" t="e">
        <f t="array" ref="HW103">INDEX(Table12[SKU], SMALL(IF(HW$2=Table12[Brand], MATCH(ROW(Table12[Brand]), ROW(Table12[Brand]))), ROWS($HC$1:HT101)))</f>
        <v>#NUM!</v>
      </c>
      <c r="HX103" s="13" t="e">
        <f t="array" ref="HX103">INDEX(Table12[SKU], SMALL(IF(HX$2=Table12[Brand], MATCH(ROW(Table12[Brand]), ROW(Table12[Brand]))), ROWS($HC$1:HU101)))</f>
        <v>#NUM!</v>
      </c>
      <c r="HY103" s="13" t="e">
        <f t="array" ref="HY103">INDEX(Table12[SKU], SMALL(IF(HY$2=Table12[Brand], MATCH(ROW(Table12[Brand]), ROW(Table12[Brand]))), ROWS($HC$1:HV101)))</f>
        <v>#NUM!</v>
      </c>
      <c r="HZ103" s="13" t="e">
        <f t="array" ref="HZ103">INDEX(Table12[SKU], SMALL(IF(HZ$2=Table12[Brand], MATCH(ROW(Table12[Brand]), ROW(Table12[Brand]))), ROWS($HC$1:HW101)))</f>
        <v>#NUM!</v>
      </c>
      <c r="IA103" s="13" t="e">
        <f t="array" ref="IA103">INDEX(Table12[SKU], SMALL(IF(IA$2=Table12[Brand], MATCH(ROW(Table12[Brand]), ROW(Table12[Brand]))), ROWS($HC$1:HX101)))</f>
        <v>#NUM!</v>
      </c>
      <c r="IB103" s="13" t="e">
        <f t="array" ref="IB103">INDEX(Table12[SKU], SMALL(IF(IB$2=Table12[Brand], MATCH(ROW(Table12[Brand]), ROW(Table12[Brand]))), ROWS($HC$1:HY101)))</f>
        <v>#NUM!</v>
      </c>
      <c r="IC103" s="13" t="e">
        <f t="array" ref="IC103">INDEX(Table12[SKU], SMALL(IF(IC$2=Table12[Brand], MATCH(ROW(Table12[Brand]), ROW(Table12[Brand]))), ROWS($HC$1:HZ101)))</f>
        <v>#NUM!</v>
      </c>
      <c r="ID103" s="13" t="e">
        <f t="array" ref="ID103">INDEX(Table12[SKU], SMALL(IF(ID$2=Table12[Brand], MATCH(ROW(Table12[Brand]), ROW(Table12[Brand]))), ROWS($HC$1:IA101)))</f>
        <v>#NUM!</v>
      </c>
      <c r="IE103" s="13" t="e">
        <f t="array" ref="IE103">INDEX(Table12[SKU], SMALL(IF(IE$2=Table12[Brand], MATCH(ROW(Table12[Brand]), ROW(Table12[Brand]))), ROWS($HC$1:IB101)))</f>
        <v>#NUM!</v>
      </c>
      <c r="IF103" s="13" t="e">
        <f t="array" ref="IF103">INDEX(Table12[SKU], SMALL(IF(IF$2=Table12[Brand], MATCH(ROW(Table12[Brand]), ROW(Table12[Brand]))), ROWS($HC$1:IC101)))</f>
        <v>#NUM!</v>
      </c>
      <c r="IG103" s="13" t="e">
        <f t="array" ref="IG103">INDEX(Table12[SKU], SMALL(IF(IG$2=Table12[Brand], MATCH(ROW(Table12[Brand]), ROW(Table12[Brand]))), ROWS($HC$1:ID101)))</f>
        <v>#NUM!</v>
      </c>
      <c r="IH103" s="13" t="e">
        <f t="array" ref="IH103">INDEX(Table12[SKU], SMALL(IF(IH$2=Table12[Brand], MATCH(ROW(Table12[Brand]), ROW(Table12[Brand]))), ROWS($HC$1:IE101)))</f>
        <v>#NUM!</v>
      </c>
      <c r="II103" s="13" t="e">
        <f t="array" ref="II103">INDEX(Table12[SKU], SMALL(IF(II$2=Table12[Brand], MATCH(ROW(Table12[Brand]), ROW(Table12[Brand]))), ROWS($HC$1:IF101)))</f>
        <v>#NUM!</v>
      </c>
      <c r="IJ103" s="13" t="e">
        <f t="array" ref="IJ103">INDEX(Table12[SKU], SMALL(IF(IJ$2=Table12[Brand], MATCH(ROW(Table12[Brand]), ROW(Table12[Brand]))), ROWS($HC$1:IG101)))</f>
        <v>#NUM!</v>
      </c>
      <c r="IL103" t="s">
        <v>422</v>
      </c>
      <c r="IM103" t="s">
        <v>541</v>
      </c>
      <c r="IN103" s="13">
        <f t="shared" si="1"/>
        <v>0</v>
      </c>
    </row>
    <row r="104" spans="33:248">
      <c r="BD104" s="13" t="s">
        <v>106</v>
      </c>
      <c r="BE104" s="13" t="s">
        <v>55</v>
      </c>
      <c r="BG104" s="13" t="e">
        <f t="array" ref="BG104">INDEX(Table5[subactivity], SMALL(IF(BG$2=Table5[activity], MATCH(ROW(Table5[activity]), ROW(Table5[activity]))), ROWS($BD$1:BD102)))</f>
        <v>#NUM!</v>
      </c>
      <c r="BH104" s="13" t="e">
        <f t="array" ref="BH104">INDEX(Table5[subactivity], SMALL(IF(BH$2=Table5[activity], MATCH(ROW(Table5[activity]), ROW(Table5[activity]))), ROWS($BD$1:BE102)))</f>
        <v>#NUM!</v>
      </c>
      <c r="BI104" s="13" t="e">
        <f t="array" ref="BI104">INDEX(Table5[subactivity], SMALL(IF(BI$2=Table5[activity], MATCH(ROW(Table5[activity]), ROW(Table5[activity]))), ROWS($BD$1:BF102)))</f>
        <v>#NUM!</v>
      </c>
      <c r="BJ104" s="13" t="e">
        <f t="array" ref="BJ104">INDEX(Table5[subactivity], SMALL(IF(BJ$2=Table5[activity], MATCH(ROW(Table5[activity]), ROW(Table5[activity]))), ROWS($BD$1:BG102)))</f>
        <v>#NUM!</v>
      </c>
      <c r="BK104" s="13" t="e">
        <f t="array" ref="BK104">INDEX(Table5[subactivity], SMALL(IF(BK$2=Table5[activity], MATCH(ROW(Table5[activity]), ROW(Table5[activity]))), ROWS($BD$1:BH102)))</f>
        <v>#NUM!</v>
      </c>
      <c r="BL104" s="13" t="e">
        <f t="array" ref="BL104">INDEX(Table5[subactivity], SMALL(IF(BL$2=Table5[activity], MATCH(ROW(Table5[activity]), ROW(Table5[activity]))), ROWS($BD$1:BI102)))</f>
        <v>#NUM!</v>
      </c>
      <c r="BM104" s="13" t="e">
        <f t="array" ref="BM104">INDEX(Table5[subactivity], SMALL(IF(BM$2=Table5[activity], MATCH(ROW(Table5[activity]), ROW(Table5[activity]))), ROWS($BD$1:BJ102)))</f>
        <v>#NUM!</v>
      </c>
      <c r="BN104" s="13" t="e">
        <f t="array" ref="BN104">INDEX(Table5[subactivity], SMALL(IF(BN$2=Table5[activity], MATCH(ROW(Table5[activity]), ROW(Table5[activity]))), ROWS($BD$1:BK102)))</f>
        <v>#NUM!</v>
      </c>
      <c r="BO104" s="13" t="e">
        <f t="array" ref="BO104">INDEX(Table5[subactivity], SMALL(IF(BO$2=Table5[activity], MATCH(ROW(Table5[activity]), ROW(Table5[activity]))), ROWS($BD$1:BL102)))</f>
        <v>#NUM!</v>
      </c>
      <c r="BP104" s="13" t="e">
        <f t="array" ref="BP104">INDEX(Table5[subactivity], SMALL(IF(BP$2=Table5[activity], MATCH(ROW(Table5[activity]), ROW(Table5[activity]))), ROWS($BD$1:BM102)))</f>
        <v>#NUM!</v>
      </c>
      <c r="BQ104" s="13" t="e">
        <f t="array" ref="BQ104">INDEX(Table5[subactivity], SMALL(IF(BQ$2=Table5[activity], MATCH(ROW(Table5[activity]), ROW(Table5[activity]))), ROWS($BD$1:BN102)))</f>
        <v>#NUM!</v>
      </c>
      <c r="BR104" s="13" t="e">
        <f t="array" ref="BR104">INDEX(Table5[subactivity], SMALL(IF(BR$2=Table5[activity], MATCH(ROW(Table5[activity]), ROW(Table5[activity]))), ROWS($BD$1:BO102)))</f>
        <v>#NUM!</v>
      </c>
      <c r="BS104" s="13" t="e">
        <f t="array" ref="BS104">INDEX(Table5[subactivity], SMALL(IF(BS$2=Table5[activity], MATCH(ROW(Table5[activity]), ROW(Table5[activity]))), ROWS($BD$1:BP102)))</f>
        <v>#NUM!</v>
      </c>
      <c r="BT104" s="13" t="e">
        <f t="array" ref="BT104">INDEX(Table5[subactivity], SMALL(IF(BT$2=Table5[activity], MATCH(ROW(Table5[activity]), ROW(Table5[activity]))), ROWS($BD$1:BQ102)))</f>
        <v>#NUM!</v>
      </c>
      <c r="BU104" s="13" t="e">
        <f t="array" ref="BU104">INDEX(Table5[subactivity], SMALL(IF(BU$2=Table5[activity], MATCH(ROW(Table5[activity]), ROW(Table5[activity]))), ROWS($BD$1:BR102)))</f>
        <v>#NUM!</v>
      </c>
      <c r="BV104" s="13" t="e">
        <f t="array" ref="BV104">INDEX(Table5[subactivity], SMALL(IF(BV$2=Table5[activity], MATCH(ROW(Table5[activity]), ROW(Table5[activity]))), ROWS($BD$1:BS102)))</f>
        <v>#NUM!</v>
      </c>
      <c r="BW104" s="13" t="e">
        <f t="array" ref="BW104">INDEX(Table5[subactivity], SMALL(IF(BW$2=Table5[activity], MATCH(ROW(Table5[activity]), ROW(Table5[activity]))), ROWS($BD$1:BT102)))</f>
        <v>#NUM!</v>
      </c>
      <c r="BX104" s="13" t="e">
        <f t="array" ref="BX104">INDEX(Table5[subactivity], SMALL(IF(BX$2=Table5[activity], MATCH(ROW(Table5[activity]), ROW(Table5[activity]))), ROWS($BD$1:BU102)))</f>
        <v>#NUM!</v>
      </c>
      <c r="BY104" s="13" t="e">
        <f t="array" ref="BY104">INDEX(Table5[subactivity], SMALL(IF(BY$2=Table5[activity], MATCH(ROW(Table5[activity]), ROW(Table5[activity]))), ROWS($BD$1:BV102)))</f>
        <v>#NUM!</v>
      </c>
      <c r="BZ104" s="13" t="e">
        <f t="array" ref="BZ104">INDEX(Table5[subactivity], SMALL(IF(BZ$2=Table5[activity], MATCH(ROW(Table5[activity]), ROW(Table5[activity]))), ROWS($BD$1:BW102)))</f>
        <v>#NUM!</v>
      </c>
      <c r="CA104" s="13" t="e">
        <f t="array" ref="CA104">INDEX(Table5[subactivity], SMALL(IF(CA$2=Table5[activity], MATCH(ROW(Table5[activity]), ROW(Table5[activity]))), ROWS($BD$1:BX102)))</f>
        <v>#NUM!</v>
      </c>
      <c r="CB104" s="13" t="e">
        <f t="array" ref="CB104">INDEX(Table5[subactivity], SMALL(IF(CB$2=Table5[activity], MATCH(ROW(Table5[activity]), ROW(Table5[activity]))), ROWS($BD$1:BY102)))</f>
        <v>#NUM!</v>
      </c>
      <c r="CC104" s="13" t="e">
        <f t="array" ref="CC104">INDEX(Table5[subactivity], SMALL(IF(CC$2=Table5[activity], MATCH(ROW(Table5[activity]), ROW(Table5[activity]))), ROWS($BD$1:BZ102)))</f>
        <v>#NUM!</v>
      </c>
      <c r="CD104" s="13" t="e">
        <f t="array" ref="CD104">INDEX(Table5[subactivity], SMALL(IF(CD$2=Table5[activity], MATCH(ROW(Table5[activity]), ROW(Table5[activity]))), ROWS($BD$1:CA102)))</f>
        <v>#NUM!</v>
      </c>
      <c r="CE104" s="13" t="e">
        <f t="array" ref="CE104">INDEX(Table5[subactivity], SMALL(IF(CE$2=Table5[activity], MATCH(ROW(Table5[activity]), ROW(Table5[activity]))), ROWS($BD$1:CB102)))</f>
        <v>#NUM!</v>
      </c>
      <c r="CF104" s="13" t="e">
        <f t="array" ref="CF104">INDEX(Table5[subactivity], SMALL(IF(CF$2=Table5[activity], MATCH(ROW(Table5[activity]), ROW(Table5[activity]))), ROWS($BD$1:CC102)))</f>
        <v>#NUM!</v>
      </c>
      <c r="CG104" s="13" t="e">
        <f t="array" ref="CG104">INDEX(Table5[subactivity], SMALL(IF(CG$2=Table5[activity], MATCH(ROW(Table5[activity]), ROW(Table5[activity]))), ROWS($BD$1:CD102)))</f>
        <v>#NUM!</v>
      </c>
      <c r="CH104" s="13" t="e">
        <f t="array" ref="CH104">INDEX(Table5[subactivity], SMALL(IF(CH$2=Table5[activity], MATCH(ROW(Table5[activity]), ROW(Table5[activity]))), ROWS($BD$1:CE102)))</f>
        <v>#NUM!</v>
      </c>
      <c r="CI104" s="13" t="e">
        <f t="array" ref="CI104">INDEX(Table5[subactivity], SMALL(IF(CI$2=Table5[activity], MATCH(ROW(Table5[activity]), ROW(Table5[activity]))), ROWS($BD$1:CF102)))</f>
        <v>#NUM!</v>
      </c>
      <c r="CJ104" s="13" t="e">
        <f t="array" ref="CJ104">INDEX(Table5[subactivity], SMALL(IF(CJ$2=Table5[activity], MATCH(ROW(Table5[activity]), ROW(Table5[activity]))), ROWS($BD$1:CG102)))</f>
        <v>#NUM!</v>
      </c>
      <c r="CK104" s="13" t="e">
        <f t="array" ref="CK104">INDEX(Table5[subactivity], SMALL(IF(CK$2=Table5[activity], MATCH(ROW(Table5[activity]), ROW(Table5[activity]))), ROWS($BD$1:CH102)))</f>
        <v>#NUM!</v>
      </c>
      <c r="CL104" s="13" t="e">
        <f t="array" ref="CL104">INDEX(Table5[subactivity], SMALL(IF(CL$2=Table5[activity], MATCH(ROW(Table5[activity]), ROW(Table5[activity]))), ROWS($BD$1:CI102)))</f>
        <v>#NUM!</v>
      </c>
      <c r="CM104" s="13" t="e">
        <f t="array" ref="CM104">INDEX(Table5[subactivity], SMALL(IF(CM$2=Table5[activity], MATCH(ROW(Table5[activity]), ROW(Table5[activity]))), ROWS($BD$1:CJ102)))</f>
        <v>#NUM!</v>
      </c>
      <c r="CN104" s="13" t="e">
        <f t="array" ref="CN104">INDEX(Table5[subactivity], SMALL(IF(CN$2=Table5[activity], MATCH(ROW(Table5[activity]), ROW(Table5[activity]))), ROWS($BD$1:CK102)))</f>
        <v>#NUM!</v>
      </c>
      <c r="CO104" s="13" t="e">
        <f t="array" ref="CO104">INDEX(Table5[subactivity], SMALL(IF(CO$2=Table5[activity], MATCH(ROW(Table5[activity]), ROW(Table5[activity]))), ROWS($BD$1:CL102)))</f>
        <v>#NUM!</v>
      </c>
      <c r="CP104" s="13" t="e">
        <f t="array" ref="CP104">INDEX(Table5[subactivity], SMALL(IF(CP$2=Table5[activity], MATCH(ROW(Table5[activity]), ROW(Table5[activity]))), ROWS($BD$1:CM102)))</f>
        <v>#NUM!</v>
      </c>
      <c r="EB104" s="13" t="s">
        <v>193</v>
      </c>
      <c r="EC104" s="13" t="s">
        <v>283</v>
      </c>
      <c r="EE104" s="13" t="e">
        <f t="array" ref="EE104">INDEX(Table9[subaccount], SMALL(IF(EE$2=Table9[account], MATCH(ROW(Table9[account]), ROW(Table9[account]))), ROWS($EB$1:EB102)))</f>
        <v>#NUM!</v>
      </c>
      <c r="EF104" s="13" t="e">
        <f t="array" ref="EF104">INDEX(Table9[subaccount], SMALL(IF(EF$2=Table9[account], MATCH(ROW(Table9[account]), ROW(Table9[account]))), ROWS($EB$1:EC102)))</f>
        <v>#NUM!</v>
      </c>
      <c r="EG104" s="13" t="e">
        <f t="array" ref="EG104">INDEX(Table9[subaccount], SMALL(IF(EG$2=Table9[account], MATCH(ROW(Table9[account]), ROW(Table9[account]))), ROWS($EB$1:ED102)))</f>
        <v>#NUM!</v>
      </c>
      <c r="EH104" s="13" t="e">
        <f t="array" ref="EH104">INDEX(Table9[subaccount], SMALL(IF(EH$2=Table9[account], MATCH(ROW(Table9[account]), ROW(Table9[account]))), ROWS($EB$1:EE102)))</f>
        <v>#NUM!</v>
      </c>
      <c r="EI104" s="13" t="e">
        <f t="array" ref="EI104">INDEX(Table9[subaccount], SMALL(IF(EI$2=Table9[account], MATCH(ROW(Table9[account]), ROW(Table9[account]))), ROWS($EB$1:EF102)))</f>
        <v>#NUM!</v>
      </c>
      <c r="EJ104" s="13" t="e">
        <f t="array" ref="EJ104">INDEX(Table9[subaccount], SMALL(IF(EJ$2=Table9[account], MATCH(ROW(Table9[account]), ROW(Table9[account]))), ROWS($EB$1:EG102)))</f>
        <v>#NUM!</v>
      </c>
      <c r="EK104" s="13" t="e">
        <f t="array" ref="EK104">INDEX(Table9[subaccount], SMALL(IF(EK$2=Table9[account], MATCH(ROW(Table9[account]), ROW(Table9[account]))), ROWS($EB$1:EH102)))</f>
        <v>#NUM!</v>
      </c>
      <c r="EL104" s="13" t="e">
        <f t="array" ref="EL104">INDEX(Table9[subaccount], SMALL(IF(EL$2=Table9[account], MATCH(ROW(Table9[account]), ROW(Table9[account]))), ROWS($EB$1:EI102)))</f>
        <v>#NUM!</v>
      </c>
      <c r="EM104" s="13" t="e">
        <f t="array" ref="EM104">INDEX(Table9[subaccount], SMALL(IF(EM$2=Table9[account], MATCH(ROW(Table9[account]), ROW(Table9[account]))), ROWS($EB$1:EJ102)))</f>
        <v>#NUM!</v>
      </c>
      <c r="EN104" s="13" t="e">
        <f t="array" ref="EN104">INDEX(Table9[subaccount], SMALL(IF(EN$2=Table9[account], MATCH(ROW(Table9[account]), ROW(Table9[account]))), ROWS($EB$1:EK102)))</f>
        <v>#NUM!</v>
      </c>
      <c r="EO104" s="13" t="e">
        <f t="array" ref="EO104">INDEX(Table9[subaccount], SMALL(IF(EO$2=Table9[account], MATCH(ROW(Table9[account]), ROW(Table9[account]))), ROWS($EB$1:EL102)))</f>
        <v>#NUM!</v>
      </c>
      <c r="EP104" s="13" t="e">
        <f t="array" ref="EP104">INDEX(Table9[subaccount], SMALL(IF(EP$2=Table9[account], MATCH(ROW(Table9[account]), ROW(Table9[account]))), ROWS($EB$1:EM102)))</f>
        <v>#NUM!</v>
      </c>
      <c r="EQ104" s="13" t="e">
        <f t="array" ref="EQ104">INDEX(Table9[subaccount], SMALL(IF(EQ$2=Table9[account], MATCH(ROW(Table9[account]), ROW(Table9[account]))), ROWS($EB$1:EN102)))</f>
        <v>#NUM!</v>
      </c>
      <c r="ER104" s="13" t="e">
        <f t="array" ref="ER104">INDEX(Table9[subaccount], SMALL(IF(ER$2=Table9[account], MATCH(ROW(Table9[account]), ROW(Table9[account]))), ROWS($EB$1:EO102)))</f>
        <v>#NUM!</v>
      </c>
      <c r="ES104" s="13" t="e">
        <f t="array" ref="ES104">INDEX(Table9[subaccount], SMALL(IF(ES$2=Table9[account], MATCH(ROW(Table9[account]), ROW(Table9[account]))), ROWS($EB$1:EP102)))</f>
        <v>#NUM!</v>
      </c>
      <c r="ET104" s="13" t="e">
        <f t="array" ref="ET104">INDEX(Table9[subaccount], SMALL(IF(ET$2=Table9[account], MATCH(ROW(Table9[account]), ROW(Table9[account]))), ROWS($EB$1:EQ102)))</f>
        <v>#NUM!</v>
      </c>
      <c r="EU104" s="13" t="e">
        <f t="array" ref="EU104">INDEX(Table9[subaccount], SMALL(IF(EU$2=Table9[account], MATCH(ROW(Table9[account]), ROW(Table9[account]))), ROWS($EB$1:ER102)))</f>
        <v>#NUM!</v>
      </c>
      <c r="EV104" s="13" t="e">
        <f t="array" ref="EV104">INDEX(Table9[subaccount], SMALL(IF(EV$2=Table9[account], MATCH(ROW(Table9[account]), ROW(Table9[account]))), ROWS($EB$1:ES102)))</f>
        <v>#NUM!</v>
      </c>
      <c r="EW104" s="13" t="e">
        <f t="array" ref="EW104">INDEX(Table9[subaccount], SMALL(IF(EW$2=Table9[account], MATCH(ROW(Table9[account]), ROW(Table9[account]))), ROWS($EB$1:ET102)))</f>
        <v>#NUM!</v>
      </c>
      <c r="EX104" s="13" t="e">
        <f t="array" ref="EX104">INDEX(Table9[subaccount], SMALL(IF(EX$2=Table9[account], MATCH(ROW(Table9[account]), ROW(Table9[account]))), ROWS($EB$1:EU102)))</f>
        <v>#NUM!</v>
      </c>
      <c r="EY104" s="13" t="e">
        <f t="array" ref="EY104">INDEX(Table9[subaccount], SMALL(IF(EY$2=Table9[account], MATCH(ROW(Table9[account]), ROW(Table9[account]))), ROWS($EB$1:EV102)))</f>
        <v>#NUM!</v>
      </c>
      <c r="EZ104" s="13" t="e">
        <f t="array" ref="EZ104">INDEX(Table9[subaccount], SMALL(IF(EZ$2=Table9[account], MATCH(ROW(Table9[account]), ROW(Table9[account]))), ROWS($EB$1:EW102)))</f>
        <v>#NUM!</v>
      </c>
      <c r="FA104" s="13" t="e">
        <f t="array" ref="FA104">INDEX(Table9[subaccount], SMALL(IF(FA$2=Table9[account], MATCH(ROW(Table9[account]), ROW(Table9[account]))), ROWS($EB$1:EX102)))</f>
        <v>#NUM!</v>
      </c>
      <c r="FB104" s="13" t="e">
        <f t="array" ref="FB104">INDEX(Table9[subaccount], SMALL(IF(FB$2=Table9[account], MATCH(ROW(Table9[account]), ROW(Table9[account]))), ROWS($EB$1:EY102)))</f>
        <v>#NUM!</v>
      </c>
      <c r="FC104" s="13" t="e">
        <f t="array" ref="FC104">INDEX(Table9[subaccount], SMALL(IF(FC$2=Table9[account], MATCH(ROW(Table9[account]), ROW(Table9[account]))), ROWS($EB$1:EZ102)))</f>
        <v>#NUM!</v>
      </c>
      <c r="FD104" s="13" t="e">
        <f t="array" ref="FD104">INDEX(Table9[subaccount], SMALL(IF(FD$2=Table9[account], MATCH(ROW(Table9[account]), ROW(Table9[account]))), ROWS($EB$1:FA102)))</f>
        <v>#NUM!</v>
      </c>
      <c r="FE104" s="13" t="e">
        <f t="array" ref="FE104">INDEX(Table9[subaccount], SMALL(IF(FE$2=Table9[account], MATCH(ROW(Table9[account]), ROW(Table9[account]))), ROWS($EB$1:FB102)))</f>
        <v>#NUM!</v>
      </c>
      <c r="FF104" s="13" t="e">
        <f t="array" ref="FF104">INDEX(Table9[subaccount], SMALL(IF(FF$2=Table9[account], MATCH(ROW(Table9[account]), ROW(Table9[account]))), ROWS($EB$1:FC102)))</f>
        <v>#NUM!</v>
      </c>
      <c r="FG104" s="13" t="e">
        <f t="array" ref="FG104">INDEX(Table9[subaccount], SMALL(IF(FG$2=Table9[account], MATCH(ROW(Table9[account]), ROW(Table9[account]))), ROWS($EB$1:FD102)))</f>
        <v>#NUM!</v>
      </c>
      <c r="FH104" s="13" t="e">
        <f t="array" ref="FH104">INDEX(Table9[subaccount], SMALL(IF(FH$2=Table9[account], MATCH(ROW(Table9[account]), ROW(Table9[account]))), ROWS($EB$1:FE102)))</f>
        <v>#NUM!</v>
      </c>
      <c r="FI104" s="13" t="e">
        <f t="array" ref="FI104">INDEX(Table9[subaccount], SMALL(IF(FI$2=Table9[account], MATCH(ROW(Table9[account]), ROW(Table9[account]))), ROWS($EB$1:FF102)))</f>
        <v>#NUM!</v>
      </c>
      <c r="FJ104" s="13" t="e">
        <f t="array" ref="FJ104">INDEX(Table9[subaccount], SMALL(IF(FJ$2=Table9[account], MATCH(ROW(Table9[account]), ROW(Table9[account]))), ROWS($EB$1:FG102)))</f>
        <v>#NUM!</v>
      </c>
      <c r="FK104" s="13" t="e">
        <f t="array" ref="FK104">INDEX(Table9[subaccount], SMALL(IF(FK$2=Table9[account], MATCH(ROW(Table9[account]), ROW(Table9[account]))), ROWS($EB$1:FH102)))</f>
        <v>#NUM!</v>
      </c>
      <c r="FL104" s="13" t="e">
        <f t="array" ref="FL104">INDEX(Table9[subaccount], SMALL(IF(FL$2=Table9[account], MATCH(ROW(Table9[account]), ROW(Table9[account]))), ROWS($EB$1:FI102)))</f>
        <v>#NUM!</v>
      </c>
      <c r="FM104" s="13" t="e">
        <f t="array" ref="FM104">INDEX(Table9[subaccount], SMALL(IF(FM$2=Table9[account], MATCH(ROW(Table9[account]), ROW(Table9[account]))), ROWS($EB$1:FJ102)))</f>
        <v>#NUM!</v>
      </c>
      <c r="FN104" s="13" t="e">
        <f t="array" ref="FN104">INDEX(Table9[subaccount], SMALL(IF(FN$2=Table9[account], MATCH(ROW(Table9[account]), ROW(Table9[account]))), ROWS($EB$1:FK102)))</f>
        <v>#NUM!</v>
      </c>
      <c r="FO104" s="13" t="e">
        <f t="array" ref="FO104">INDEX(Table9[subaccount], SMALL(IF(FO$2=Table9[account], MATCH(ROW(Table9[account]), ROW(Table9[account]))), ROWS($EB$1:FL102)))</f>
        <v>#NUM!</v>
      </c>
      <c r="FP104" s="13" t="e">
        <f t="array" ref="FP104">INDEX(Table9[subaccount], SMALL(IF(FP$2=Table9[account], MATCH(ROW(Table9[account]), ROW(Table9[account]))), ROWS($EB$1:FM102)))</f>
        <v>#NUM!</v>
      </c>
      <c r="FQ104" s="13" t="e">
        <f t="array" ref="FQ104">INDEX(Table9[subaccount], SMALL(IF(FQ$2=Table9[account], MATCH(ROW(Table9[account]), ROW(Table9[account]))), ROWS($EB$1:FN102)))</f>
        <v>#NUM!</v>
      </c>
      <c r="FR104" s="13" t="e">
        <f t="array" ref="FR104">INDEX(Table9[subaccount], SMALL(IF(FR$2=Table9[account], MATCH(ROW(Table9[account]), ROW(Table9[account]))), ROWS($EB$1:FO102)))</f>
        <v>#NUM!</v>
      </c>
      <c r="FS104" s="13" t="e">
        <f t="array" ref="FS104">INDEX(Table9[subaccount], SMALL(IF(FS$2=Table9[account], MATCH(ROW(Table9[account]), ROW(Table9[account]))), ROWS($EB$1:FP102)))</f>
        <v>#NUM!</v>
      </c>
      <c r="FT104" s="13" t="e">
        <f t="array" ref="FT104">INDEX(Table9[subaccount], SMALL(IF(FT$2=Table9[account], MATCH(ROW(Table9[account]), ROW(Table9[account]))), ROWS($EB$1:FQ102)))</f>
        <v>#NUM!</v>
      </c>
      <c r="FU104" s="13" t="e">
        <f t="array" ref="FU104">INDEX(Table9[subaccount], SMALL(IF(FU$2=Table9[account], MATCH(ROW(Table9[account]), ROW(Table9[account]))), ROWS($EB$1:FR102)))</f>
        <v>#NUM!</v>
      </c>
      <c r="FV104" s="13" t="e">
        <f t="array" ref="FV104">INDEX(Table9[subaccount], SMALL(IF(FV$2=Table9[account], MATCH(ROW(Table9[account]), ROW(Table9[account]))), ROWS($EB$1:FS102)))</f>
        <v>#NUM!</v>
      </c>
      <c r="FW104" s="13" t="e">
        <f t="array" ref="FW104">INDEX(Table9[subaccount], SMALL(IF(FW$2=Table9[account], MATCH(ROW(Table9[account]), ROW(Table9[account]))), ROWS($EB$1:FT102)))</f>
        <v>#NUM!</v>
      </c>
      <c r="FX104" s="13" t="e">
        <f t="array" ref="FX104">INDEX(Table9[subaccount], SMALL(IF(FX$2=Table9[account], MATCH(ROW(Table9[account]), ROW(Table9[account]))), ROWS($EB$1:FU102)))</f>
        <v>#NUM!</v>
      </c>
      <c r="FY104" s="13" t="e">
        <f t="array" ref="FY104">INDEX(Table9[subaccount], SMALL(IF(FY$2=Table9[account], MATCH(ROW(Table9[account]), ROW(Table9[account]))), ROWS($EB$1:FV102)))</f>
        <v>#NUM!</v>
      </c>
      <c r="FZ104" s="13" t="e">
        <f t="array" ref="FZ104">INDEX(Table9[subaccount], SMALL(IF(FZ$2=Table9[account], MATCH(ROW(Table9[account]), ROW(Table9[account]))), ROWS($EB$1:FW102)))</f>
        <v>#NUM!</v>
      </c>
      <c r="GA104" s="13" t="e">
        <f t="array" ref="GA104">INDEX(Table9[subaccount], SMALL(IF(GA$2=Table9[account], MATCH(ROW(Table9[account]), ROW(Table9[account]))), ROWS($EB$1:FX102)))</f>
        <v>#NUM!</v>
      </c>
      <c r="GB104" s="13" t="e">
        <f t="array" ref="GB104">INDEX(Table9[subaccount], SMALL(IF(GB$2=Table9[account], MATCH(ROW(Table9[account]), ROW(Table9[account]))), ROWS($EB$1:FY102)))</f>
        <v>#NUM!</v>
      </c>
      <c r="GC104" s="13" t="e">
        <f t="array" ref="GC104">INDEX(Table9[subaccount], SMALL(IF(GC$2=Table9[account], MATCH(ROW(Table9[account]), ROW(Table9[account]))), ROWS($EB$1:FZ102)))</f>
        <v>#NUM!</v>
      </c>
      <c r="GD104" s="13" t="e">
        <f t="array" ref="GD104">INDEX(Table9[subaccount], SMALL(IF(GD$2=Table9[account], MATCH(ROW(Table9[account]), ROW(Table9[account]))), ROWS($EB$1:GA102)))</f>
        <v>#NUM!</v>
      </c>
      <c r="GE104" s="13" t="e">
        <f t="array" ref="GE104">INDEX(Table9[subaccount], SMALL(IF(GE$2=Table9[account], MATCH(ROW(Table9[account]), ROW(Table9[account]))), ROWS($EB$1:GB102)))</f>
        <v>#NUM!</v>
      </c>
      <c r="GF104" s="13" t="e">
        <f t="array" ref="GF104">INDEX(Table9[subaccount], SMALL(IF(GF$2=Table9[account], MATCH(ROW(Table9[account]), ROW(Table9[account]))), ROWS($EB$1:GC102)))</f>
        <v>#NUM!</v>
      </c>
      <c r="GG104" s="13" t="e">
        <f t="array" ref="GG104">INDEX(Table9[subaccount], SMALL(IF(GG$2=Table9[account], MATCH(ROW(Table9[account]), ROW(Table9[account]))), ROWS($EB$1:GD102)))</f>
        <v>#NUM!</v>
      </c>
      <c r="GH104" s="13" t="e">
        <f t="array" ref="GH104">INDEX(Table9[subaccount], SMALL(IF(GH$2=Table9[account], MATCH(ROW(Table9[account]), ROW(Table9[account]))), ROWS($EB$1:GE102)))</f>
        <v>#NUM!</v>
      </c>
      <c r="GI104" s="13" t="e">
        <f t="array" ref="GI104">INDEX(Table9[subaccount], SMALL(IF(GI$2=Table9[account], MATCH(ROW(Table9[account]), ROW(Table9[account]))), ROWS($EB$1:GF102)))</f>
        <v>#NUM!</v>
      </c>
      <c r="GJ104" s="13" t="e">
        <f t="array" ref="GJ104">INDEX(Table9[subaccount], SMALL(IF(GJ$2=Table9[account], MATCH(ROW(Table9[account]), ROW(Table9[account]))), ROWS($EB$1:GG102)))</f>
        <v>#NUM!</v>
      </c>
      <c r="GK104" s="13" t="e">
        <f t="array" ref="GK104">INDEX(Table9[subaccount], SMALL(IF(GK$2=Table9[account], MATCH(ROW(Table9[account]), ROW(Table9[account]))), ROWS($EB$1:GH102)))</f>
        <v>#NUM!</v>
      </c>
      <c r="GL104" s="13" t="e">
        <f t="array" ref="GL104">INDEX(Table9[subaccount], SMALL(IF(GL$2=Table9[account], MATCH(ROW(Table9[account]), ROW(Table9[account]))), ROWS($EB$1:GI102)))</f>
        <v>#NUM!</v>
      </c>
      <c r="GM104" s="13" t="e">
        <f t="array" ref="GM104">INDEX(Table9[subaccount], SMALL(IF(GM$2=Table9[account], MATCH(ROW(Table9[account]), ROW(Table9[account]))), ROWS($EB$1:GJ102)))</f>
        <v>#NUM!</v>
      </c>
      <c r="GN104" s="13" t="e">
        <f t="array" ref="GN104">INDEX(Table9[subaccount], SMALL(IF(GN$2=Table9[account], MATCH(ROW(Table9[account]), ROW(Table9[account]))), ROWS($EB$1:GK102)))</f>
        <v>#NUM!</v>
      </c>
      <c r="GO104" s="13" t="e">
        <f t="array" ref="GO104">INDEX(Table9[subaccount], SMALL(IF(GO$2=Table9[account], MATCH(ROW(Table9[account]), ROW(Table9[account]))), ROWS($EB$1:GL102)))</f>
        <v>#NUM!</v>
      </c>
      <c r="GP104" s="13" t="e">
        <f t="array" ref="GP104">INDEX(Table9[subaccount], SMALL(IF(GP$2=Table9[account], MATCH(ROW(Table9[account]), ROW(Table9[account]))), ROWS($EB$1:GM102)))</f>
        <v>#NUM!</v>
      </c>
      <c r="GQ104" s="13" t="e">
        <f t="array" ref="GQ104">INDEX(Table9[subaccount], SMALL(IF(GQ$2=Table9[account], MATCH(ROW(Table9[account]), ROW(Table9[account]))), ROWS($EB$1:GN102)))</f>
        <v>#NUM!</v>
      </c>
      <c r="GR104" s="13" t="e">
        <f t="array" ref="GR104">INDEX(Table9[subaccount], SMALL(IF(GR$2=Table9[account], MATCH(ROW(Table9[account]), ROW(Table9[account]))), ROWS($EB$1:GO102)))</f>
        <v>#NUM!</v>
      </c>
      <c r="GY104" s="13"/>
      <c r="GZ104" s="13"/>
      <c r="HA104" s="13"/>
      <c r="HC104" s="13" t="s">
        <v>422</v>
      </c>
      <c r="HD104" s="13" t="s">
        <v>542</v>
      </c>
      <c r="HF104" s="13" t="e">
        <f t="array" ref="HF104">INDEX(Table12[SKU], SMALL(IF(HF$2=Table12[Brand], MATCH(ROW(Table12[Brand]), ROW(Table12[Brand]))), ROWS($HC$1:HC102)))</f>
        <v>#NUM!</v>
      </c>
      <c r="HG104" s="13" t="e">
        <f t="array" ref="HG104">INDEX(Table12[SKU], SMALL(IF(HG$2=Table12[Brand], MATCH(ROW(Table12[Brand]), ROW(Table12[Brand]))), ROWS($HC$1:HD102)))</f>
        <v>#NUM!</v>
      </c>
      <c r="HH104" s="13" t="e">
        <f t="array" ref="HH104">INDEX(Table12[SKU], SMALL(IF(HH$2=Table12[Brand], MATCH(ROW(Table12[Brand]), ROW(Table12[Brand]))), ROWS($HC$1:HE102)))</f>
        <v>#NUM!</v>
      </c>
      <c r="HI104" s="13" t="e">
        <f t="array" ref="HI104">INDEX(Table12[SKU], SMALL(IF(HI$2=Table12[Brand], MATCH(ROW(Table12[Brand]), ROW(Table12[Brand]))), ROWS($HC$1:HF102)))</f>
        <v>#NUM!</v>
      </c>
      <c r="HJ104" s="13" t="e">
        <f t="array" ref="HJ104">INDEX(Table12[SKU], SMALL(IF(HJ$2=Table12[Brand], MATCH(ROW(Table12[Brand]), ROW(Table12[Brand]))), ROWS($HC$1:HG102)))</f>
        <v>#NUM!</v>
      </c>
      <c r="HK104" s="13" t="e">
        <f t="array" ref="HK104">INDEX(Table12[SKU], SMALL(IF(HK$2=Table12[Brand], MATCH(ROW(Table12[Brand]), ROW(Table12[Brand]))), ROWS($HC$1:HH102)))</f>
        <v>#NUM!</v>
      </c>
      <c r="HL104" s="13" t="e">
        <f t="array" ref="HL104">INDEX(Table12[SKU], SMALL(IF(HL$2=Table12[Brand], MATCH(ROW(Table12[Brand]), ROW(Table12[Brand]))), ROWS($HC$1:HI102)))</f>
        <v>#NUM!</v>
      </c>
      <c r="HM104" s="13" t="e">
        <f t="array" ref="HM104">INDEX(Table12[SKU], SMALL(IF(HM$2=Table12[Brand], MATCH(ROW(Table12[Brand]), ROW(Table12[Brand]))), ROWS($HC$1:HJ102)))</f>
        <v>#NUM!</v>
      </c>
      <c r="HN104" s="13" t="e">
        <f t="array" ref="HN104">INDEX(Table12[SKU], SMALL(IF(HN$2=Table12[Brand], MATCH(ROW(Table12[Brand]), ROW(Table12[Brand]))), ROWS($HC$1:HK102)))</f>
        <v>#NUM!</v>
      </c>
      <c r="HO104" s="13" t="e">
        <f t="array" ref="HO104">INDEX(Table12[SKU], SMALL(IF(HO$2=Table12[Brand], MATCH(ROW(Table12[Brand]), ROW(Table12[Brand]))), ROWS($HC$1:HL102)))</f>
        <v>#NUM!</v>
      </c>
      <c r="HP104" s="13" t="e">
        <f t="array" ref="HP104">INDEX(Table12[SKU], SMALL(IF(HP$2=Table12[Brand], MATCH(ROW(Table12[Brand]), ROW(Table12[Brand]))), ROWS($HC$1:HM102)))</f>
        <v>#NUM!</v>
      </c>
      <c r="HQ104" s="13" t="e">
        <f t="array" ref="HQ104">INDEX(Table12[SKU], SMALL(IF(HQ$2=Table12[Brand], MATCH(ROW(Table12[Brand]), ROW(Table12[Brand]))), ROWS($HC$1:HN102)))</f>
        <v>#NUM!</v>
      </c>
      <c r="HR104" s="13" t="e">
        <f t="array" ref="HR104">INDEX(Table12[SKU], SMALL(IF(HR$2=Table12[Brand], MATCH(ROW(Table12[Brand]), ROW(Table12[Brand]))), ROWS($HC$1:HO102)))</f>
        <v>#NUM!</v>
      </c>
      <c r="HS104" s="13" t="e">
        <f t="array" ref="HS104">INDEX(Table12[SKU], SMALL(IF(HS$2=Table12[Brand], MATCH(ROW(Table12[Brand]), ROW(Table12[Brand]))), ROWS($HC$1:HP102)))</f>
        <v>#NUM!</v>
      </c>
      <c r="HT104" s="13" t="e">
        <f t="array" ref="HT104">INDEX(Table12[SKU], SMALL(IF(HT$2=Table12[Brand], MATCH(ROW(Table12[Brand]), ROW(Table12[Brand]))), ROWS($HC$1:HQ102)))</f>
        <v>#NUM!</v>
      </c>
      <c r="HU104" s="13" t="e">
        <f t="array" ref="HU104">INDEX(Table12[SKU], SMALL(IF(HU$2=Table12[Brand], MATCH(ROW(Table12[Brand]), ROW(Table12[Brand]))), ROWS($HC$1:HR102)))</f>
        <v>#NUM!</v>
      </c>
      <c r="HV104" s="13" t="e">
        <f t="array" ref="HV104">INDEX(Table12[SKU], SMALL(IF(HV$2=Table12[Brand], MATCH(ROW(Table12[Brand]), ROW(Table12[Brand]))), ROWS($HC$1:HS102)))</f>
        <v>#NUM!</v>
      </c>
      <c r="HW104" s="13" t="e">
        <f t="array" ref="HW104">INDEX(Table12[SKU], SMALL(IF(HW$2=Table12[Brand], MATCH(ROW(Table12[Brand]), ROW(Table12[Brand]))), ROWS($HC$1:HT102)))</f>
        <v>#NUM!</v>
      </c>
      <c r="HX104" s="13" t="e">
        <f t="array" ref="HX104">INDEX(Table12[SKU], SMALL(IF(HX$2=Table12[Brand], MATCH(ROW(Table12[Brand]), ROW(Table12[Brand]))), ROWS($HC$1:HU102)))</f>
        <v>#NUM!</v>
      </c>
      <c r="HY104" s="13" t="e">
        <f t="array" ref="HY104">INDEX(Table12[SKU], SMALL(IF(HY$2=Table12[Brand], MATCH(ROW(Table12[Brand]), ROW(Table12[Brand]))), ROWS($HC$1:HV102)))</f>
        <v>#NUM!</v>
      </c>
      <c r="HZ104" s="13" t="e">
        <f t="array" ref="HZ104">INDEX(Table12[SKU], SMALL(IF(HZ$2=Table12[Brand], MATCH(ROW(Table12[Brand]), ROW(Table12[Brand]))), ROWS($HC$1:HW102)))</f>
        <v>#NUM!</v>
      </c>
      <c r="IA104" s="13" t="e">
        <f t="array" ref="IA104">INDEX(Table12[SKU], SMALL(IF(IA$2=Table12[Brand], MATCH(ROW(Table12[Brand]), ROW(Table12[Brand]))), ROWS($HC$1:HX102)))</f>
        <v>#NUM!</v>
      </c>
      <c r="IB104" s="13" t="e">
        <f t="array" ref="IB104">INDEX(Table12[SKU], SMALL(IF(IB$2=Table12[Brand], MATCH(ROW(Table12[Brand]), ROW(Table12[Brand]))), ROWS($HC$1:HY102)))</f>
        <v>#NUM!</v>
      </c>
      <c r="IC104" s="13" t="e">
        <f t="array" ref="IC104">INDEX(Table12[SKU], SMALL(IF(IC$2=Table12[Brand], MATCH(ROW(Table12[Brand]), ROW(Table12[Brand]))), ROWS($HC$1:HZ102)))</f>
        <v>#NUM!</v>
      </c>
      <c r="ID104" s="13" t="e">
        <f t="array" ref="ID104">INDEX(Table12[SKU], SMALL(IF(ID$2=Table12[Brand], MATCH(ROW(Table12[Brand]), ROW(Table12[Brand]))), ROWS($HC$1:IA102)))</f>
        <v>#NUM!</v>
      </c>
      <c r="IE104" s="13" t="e">
        <f t="array" ref="IE104">INDEX(Table12[SKU], SMALL(IF(IE$2=Table12[Brand], MATCH(ROW(Table12[Brand]), ROW(Table12[Brand]))), ROWS($HC$1:IB102)))</f>
        <v>#NUM!</v>
      </c>
      <c r="IF104" s="13" t="e">
        <f t="array" ref="IF104">INDEX(Table12[SKU], SMALL(IF(IF$2=Table12[Brand], MATCH(ROW(Table12[Brand]), ROW(Table12[Brand]))), ROWS($HC$1:IC102)))</f>
        <v>#NUM!</v>
      </c>
      <c r="IG104" s="13" t="e">
        <f t="array" ref="IG104">INDEX(Table12[SKU], SMALL(IF(IG$2=Table12[Brand], MATCH(ROW(Table12[Brand]), ROW(Table12[Brand]))), ROWS($HC$1:ID102)))</f>
        <v>#NUM!</v>
      </c>
      <c r="IH104" s="13" t="e">
        <f t="array" ref="IH104">INDEX(Table12[SKU], SMALL(IF(IH$2=Table12[Brand], MATCH(ROW(Table12[Brand]), ROW(Table12[Brand]))), ROWS($HC$1:IE102)))</f>
        <v>#NUM!</v>
      </c>
      <c r="II104" s="13" t="e">
        <f t="array" ref="II104">INDEX(Table12[SKU], SMALL(IF(II$2=Table12[Brand], MATCH(ROW(Table12[Brand]), ROW(Table12[Brand]))), ROWS($HC$1:IF102)))</f>
        <v>#NUM!</v>
      </c>
      <c r="IJ104" s="13" t="e">
        <f t="array" ref="IJ104">INDEX(Table12[SKU], SMALL(IF(IJ$2=Table12[Brand], MATCH(ROW(Table12[Brand]), ROW(Table12[Brand]))), ROWS($HC$1:IG102)))</f>
        <v>#NUM!</v>
      </c>
      <c r="IL104" t="s">
        <v>422</v>
      </c>
      <c r="IM104" t="s">
        <v>542</v>
      </c>
      <c r="IN104" s="13">
        <f t="shared" si="1"/>
        <v>0</v>
      </c>
    </row>
    <row r="105" spans="33:248">
      <c r="BD105" s="13" t="s">
        <v>106</v>
      </c>
      <c r="BE105" s="13" t="s">
        <v>62</v>
      </c>
      <c r="BG105" s="13" t="e">
        <f t="array" ref="BG105">INDEX(Table5[subactivity], SMALL(IF(BG$2=Table5[activity], MATCH(ROW(Table5[activity]), ROW(Table5[activity]))), ROWS($BD$1:BD103)))</f>
        <v>#NUM!</v>
      </c>
      <c r="BH105" s="13" t="e">
        <f t="array" ref="BH105">INDEX(Table5[subactivity], SMALL(IF(BH$2=Table5[activity], MATCH(ROW(Table5[activity]), ROW(Table5[activity]))), ROWS($BD$1:BE103)))</f>
        <v>#NUM!</v>
      </c>
      <c r="BI105" s="13" t="e">
        <f t="array" ref="BI105">INDEX(Table5[subactivity], SMALL(IF(BI$2=Table5[activity], MATCH(ROW(Table5[activity]), ROW(Table5[activity]))), ROWS($BD$1:BF103)))</f>
        <v>#NUM!</v>
      </c>
      <c r="BJ105" s="13" t="e">
        <f t="array" ref="BJ105">INDEX(Table5[subactivity], SMALL(IF(BJ$2=Table5[activity], MATCH(ROW(Table5[activity]), ROW(Table5[activity]))), ROWS($BD$1:BG103)))</f>
        <v>#NUM!</v>
      </c>
      <c r="BK105" s="13" t="e">
        <f t="array" ref="BK105">INDEX(Table5[subactivity], SMALL(IF(BK$2=Table5[activity], MATCH(ROW(Table5[activity]), ROW(Table5[activity]))), ROWS($BD$1:BH103)))</f>
        <v>#NUM!</v>
      </c>
      <c r="BL105" s="13" t="e">
        <f t="array" ref="BL105">INDEX(Table5[subactivity], SMALL(IF(BL$2=Table5[activity], MATCH(ROW(Table5[activity]), ROW(Table5[activity]))), ROWS($BD$1:BI103)))</f>
        <v>#NUM!</v>
      </c>
      <c r="BM105" s="13" t="e">
        <f t="array" ref="BM105">INDEX(Table5[subactivity], SMALL(IF(BM$2=Table5[activity], MATCH(ROW(Table5[activity]), ROW(Table5[activity]))), ROWS($BD$1:BJ103)))</f>
        <v>#NUM!</v>
      </c>
      <c r="BN105" s="13" t="e">
        <f t="array" ref="BN105">INDEX(Table5[subactivity], SMALL(IF(BN$2=Table5[activity], MATCH(ROW(Table5[activity]), ROW(Table5[activity]))), ROWS($BD$1:BK103)))</f>
        <v>#NUM!</v>
      </c>
      <c r="BO105" s="13" t="e">
        <f t="array" ref="BO105">INDEX(Table5[subactivity], SMALL(IF(BO$2=Table5[activity], MATCH(ROW(Table5[activity]), ROW(Table5[activity]))), ROWS($BD$1:BL103)))</f>
        <v>#NUM!</v>
      </c>
      <c r="BP105" s="13" t="e">
        <f t="array" ref="BP105">INDEX(Table5[subactivity], SMALL(IF(BP$2=Table5[activity], MATCH(ROW(Table5[activity]), ROW(Table5[activity]))), ROWS($BD$1:BM103)))</f>
        <v>#NUM!</v>
      </c>
      <c r="BQ105" s="13" t="e">
        <f t="array" ref="BQ105">INDEX(Table5[subactivity], SMALL(IF(BQ$2=Table5[activity], MATCH(ROW(Table5[activity]), ROW(Table5[activity]))), ROWS($BD$1:BN103)))</f>
        <v>#NUM!</v>
      </c>
      <c r="BR105" s="13" t="e">
        <f t="array" ref="BR105">INDEX(Table5[subactivity], SMALL(IF(BR$2=Table5[activity], MATCH(ROW(Table5[activity]), ROW(Table5[activity]))), ROWS($BD$1:BO103)))</f>
        <v>#NUM!</v>
      </c>
      <c r="BS105" s="13" t="e">
        <f t="array" ref="BS105">INDEX(Table5[subactivity], SMALL(IF(BS$2=Table5[activity], MATCH(ROW(Table5[activity]), ROW(Table5[activity]))), ROWS($BD$1:BP103)))</f>
        <v>#NUM!</v>
      </c>
      <c r="BT105" s="13" t="e">
        <f t="array" ref="BT105">INDEX(Table5[subactivity], SMALL(IF(BT$2=Table5[activity], MATCH(ROW(Table5[activity]), ROW(Table5[activity]))), ROWS($BD$1:BQ103)))</f>
        <v>#NUM!</v>
      </c>
      <c r="BU105" s="13" t="e">
        <f t="array" ref="BU105">INDEX(Table5[subactivity], SMALL(IF(BU$2=Table5[activity], MATCH(ROW(Table5[activity]), ROW(Table5[activity]))), ROWS($BD$1:BR103)))</f>
        <v>#NUM!</v>
      </c>
      <c r="BV105" s="13" t="e">
        <f t="array" ref="BV105">INDEX(Table5[subactivity], SMALL(IF(BV$2=Table5[activity], MATCH(ROW(Table5[activity]), ROW(Table5[activity]))), ROWS($BD$1:BS103)))</f>
        <v>#NUM!</v>
      </c>
      <c r="BW105" s="13" t="e">
        <f t="array" ref="BW105">INDEX(Table5[subactivity], SMALL(IF(BW$2=Table5[activity], MATCH(ROW(Table5[activity]), ROW(Table5[activity]))), ROWS($BD$1:BT103)))</f>
        <v>#NUM!</v>
      </c>
      <c r="BX105" s="13" t="e">
        <f t="array" ref="BX105">INDEX(Table5[subactivity], SMALL(IF(BX$2=Table5[activity], MATCH(ROW(Table5[activity]), ROW(Table5[activity]))), ROWS($BD$1:BU103)))</f>
        <v>#NUM!</v>
      </c>
      <c r="BY105" s="13" t="e">
        <f t="array" ref="BY105">INDEX(Table5[subactivity], SMALL(IF(BY$2=Table5[activity], MATCH(ROW(Table5[activity]), ROW(Table5[activity]))), ROWS($BD$1:BV103)))</f>
        <v>#NUM!</v>
      </c>
      <c r="BZ105" s="13" t="e">
        <f t="array" ref="BZ105">INDEX(Table5[subactivity], SMALL(IF(BZ$2=Table5[activity], MATCH(ROW(Table5[activity]), ROW(Table5[activity]))), ROWS($BD$1:BW103)))</f>
        <v>#NUM!</v>
      </c>
      <c r="CA105" s="13" t="e">
        <f t="array" ref="CA105">INDEX(Table5[subactivity], SMALL(IF(CA$2=Table5[activity], MATCH(ROW(Table5[activity]), ROW(Table5[activity]))), ROWS($BD$1:BX103)))</f>
        <v>#NUM!</v>
      </c>
      <c r="CB105" s="13" t="e">
        <f t="array" ref="CB105">INDEX(Table5[subactivity], SMALL(IF(CB$2=Table5[activity], MATCH(ROW(Table5[activity]), ROW(Table5[activity]))), ROWS($BD$1:BY103)))</f>
        <v>#NUM!</v>
      </c>
      <c r="CC105" s="13" t="e">
        <f t="array" ref="CC105">INDEX(Table5[subactivity], SMALL(IF(CC$2=Table5[activity], MATCH(ROW(Table5[activity]), ROW(Table5[activity]))), ROWS($BD$1:BZ103)))</f>
        <v>#NUM!</v>
      </c>
      <c r="CD105" s="13" t="e">
        <f t="array" ref="CD105">INDEX(Table5[subactivity], SMALL(IF(CD$2=Table5[activity], MATCH(ROW(Table5[activity]), ROW(Table5[activity]))), ROWS($BD$1:CA103)))</f>
        <v>#NUM!</v>
      </c>
      <c r="CE105" s="13" t="e">
        <f t="array" ref="CE105">INDEX(Table5[subactivity], SMALL(IF(CE$2=Table5[activity], MATCH(ROW(Table5[activity]), ROW(Table5[activity]))), ROWS($BD$1:CB103)))</f>
        <v>#NUM!</v>
      </c>
      <c r="CF105" s="13" t="e">
        <f t="array" ref="CF105">INDEX(Table5[subactivity], SMALL(IF(CF$2=Table5[activity], MATCH(ROW(Table5[activity]), ROW(Table5[activity]))), ROWS($BD$1:CC103)))</f>
        <v>#NUM!</v>
      </c>
      <c r="CG105" s="13" t="e">
        <f t="array" ref="CG105">INDEX(Table5[subactivity], SMALL(IF(CG$2=Table5[activity], MATCH(ROW(Table5[activity]), ROW(Table5[activity]))), ROWS($BD$1:CD103)))</f>
        <v>#NUM!</v>
      </c>
      <c r="CH105" s="13" t="e">
        <f t="array" ref="CH105">INDEX(Table5[subactivity], SMALL(IF(CH$2=Table5[activity], MATCH(ROW(Table5[activity]), ROW(Table5[activity]))), ROWS($BD$1:CE103)))</f>
        <v>#NUM!</v>
      </c>
      <c r="CI105" s="13" t="e">
        <f t="array" ref="CI105">INDEX(Table5[subactivity], SMALL(IF(CI$2=Table5[activity], MATCH(ROW(Table5[activity]), ROW(Table5[activity]))), ROWS($BD$1:CF103)))</f>
        <v>#NUM!</v>
      </c>
      <c r="CJ105" s="13" t="e">
        <f t="array" ref="CJ105">INDEX(Table5[subactivity], SMALL(IF(CJ$2=Table5[activity], MATCH(ROW(Table5[activity]), ROW(Table5[activity]))), ROWS($BD$1:CG103)))</f>
        <v>#NUM!</v>
      </c>
      <c r="CK105" s="13" t="e">
        <f t="array" ref="CK105">INDEX(Table5[subactivity], SMALL(IF(CK$2=Table5[activity], MATCH(ROW(Table5[activity]), ROW(Table5[activity]))), ROWS($BD$1:CH103)))</f>
        <v>#NUM!</v>
      </c>
      <c r="CL105" s="13" t="e">
        <f t="array" ref="CL105">INDEX(Table5[subactivity], SMALL(IF(CL$2=Table5[activity], MATCH(ROW(Table5[activity]), ROW(Table5[activity]))), ROWS($BD$1:CI103)))</f>
        <v>#NUM!</v>
      </c>
      <c r="CM105" s="13" t="e">
        <f t="array" ref="CM105">INDEX(Table5[subactivity], SMALL(IF(CM$2=Table5[activity], MATCH(ROW(Table5[activity]), ROW(Table5[activity]))), ROWS($BD$1:CJ103)))</f>
        <v>#NUM!</v>
      </c>
      <c r="CN105" s="13" t="e">
        <f t="array" ref="CN105">INDEX(Table5[subactivity], SMALL(IF(CN$2=Table5[activity], MATCH(ROW(Table5[activity]), ROW(Table5[activity]))), ROWS($BD$1:CK103)))</f>
        <v>#NUM!</v>
      </c>
      <c r="CO105" s="13" t="e">
        <f t="array" ref="CO105">INDEX(Table5[subactivity], SMALL(IF(CO$2=Table5[activity], MATCH(ROW(Table5[activity]), ROW(Table5[activity]))), ROWS($BD$1:CL103)))</f>
        <v>#NUM!</v>
      </c>
      <c r="CP105" s="13" t="e">
        <f t="array" ref="CP105">INDEX(Table5[subactivity], SMALL(IF(CP$2=Table5[activity], MATCH(ROW(Table5[activity]), ROW(Table5[activity]))), ROWS($BD$1:CM103)))</f>
        <v>#NUM!</v>
      </c>
      <c r="EB105" s="13" t="s">
        <v>193</v>
      </c>
      <c r="EC105" s="13" t="s">
        <v>284</v>
      </c>
      <c r="EE105" s="13" t="e">
        <f t="array" ref="EE105">INDEX(Table9[subaccount], SMALL(IF(EE$2=Table9[account], MATCH(ROW(Table9[account]), ROW(Table9[account]))), ROWS($EB$1:EB103)))</f>
        <v>#NUM!</v>
      </c>
      <c r="EF105" s="13" t="e">
        <f t="array" ref="EF105">INDEX(Table9[subaccount], SMALL(IF(EF$2=Table9[account], MATCH(ROW(Table9[account]), ROW(Table9[account]))), ROWS($EB$1:EC103)))</f>
        <v>#NUM!</v>
      </c>
      <c r="EG105" s="13" t="e">
        <f t="array" ref="EG105">INDEX(Table9[subaccount], SMALL(IF(EG$2=Table9[account], MATCH(ROW(Table9[account]), ROW(Table9[account]))), ROWS($EB$1:ED103)))</f>
        <v>#NUM!</v>
      </c>
      <c r="EH105" s="13" t="e">
        <f t="array" ref="EH105">INDEX(Table9[subaccount], SMALL(IF(EH$2=Table9[account], MATCH(ROW(Table9[account]), ROW(Table9[account]))), ROWS($EB$1:EE103)))</f>
        <v>#NUM!</v>
      </c>
      <c r="EI105" s="13" t="e">
        <f t="array" ref="EI105">INDEX(Table9[subaccount], SMALL(IF(EI$2=Table9[account], MATCH(ROW(Table9[account]), ROW(Table9[account]))), ROWS($EB$1:EF103)))</f>
        <v>#NUM!</v>
      </c>
      <c r="EJ105" s="13" t="e">
        <f t="array" ref="EJ105">INDEX(Table9[subaccount], SMALL(IF(EJ$2=Table9[account], MATCH(ROW(Table9[account]), ROW(Table9[account]))), ROWS($EB$1:EG103)))</f>
        <v>#NUM!</v>
      </c>
      <c r="EK105" s="13" t="e">
        <f t="array" ref="EK105">INDEX(Table9[subaccount], SMALL(IF(EK$2=Table9[account], MATCH(ROW(Table9[account]), ROW(Table9[account]))), ROWS($EB$1:EH103)))</f>
        <v>#NUM!</v>
      </c>
      <c r="EL105" s="13" t="e">
        <f t="array" ref="EL105">INDEX(Table9[subaccount], SMALL(IF(EL$2=Table9[account], MATCH(ROW(Table9[account]), ROW(Table9[account]))), ROWS($EB$1:EI103)))</f>
        <v>#NUM!</v>
      </c>
      <c r="EM105" s="13" t="e">
        <f t="array" ref="EM105">INDEX(Table9[subaccount], SMALL(IF(EM$2=Table9[account], MATCH(ROW(Table9[account]), ROW(Table9[account]))), ROWS($EB$1:EJ103)))</f>
        <v>#NUM!</v>
      </c>
      <c r="EN105" s="13" t="e">
        <f t="array" ref="EN105">INDEX(Table9[subaccount], SMALL(IF(EN$2=Table9[account], MATCH(ROW(Table9[account]), ROW(Table9[account]))), ROWS($EB$1:EK103)))</f>
        <v>#NUM!</v>
      </c>
      <c r="EO105" s="13" t="e">
        <f t="array" ref="EO105">INDEX(Table9[subaccount], SMALL(IF(EO$2=Table9[account], MATCH(ROW(Table9[account]), ROW(Table9[account]))), ROWS($EB$1:EL103)))</f>
        <v>#NUM!</v>
      </c>
      <c r="EP105" s="13" t="e">
        <f t="array" ref="EP105">INDEX(Table9[subaccount], SMALL(IF(EP$2=Table9[account], MATCH(ROW(Table9[account]), ROW(Table9[account]))), ROWS($EB$1:EM103)))</f>
        <v>#NUM!</v>
      </c>
      <c r="EQ105" s="13" t="e">
        <f t="array" ref="EQ105">INDEX(Table9[subaccount], SMALL(IF(EQ$2=Table9[account], MATCH(ROW(Table9[account]), ROW(Table9[account]))), ROWS($EB$1:EN103)))</f>
        <v>#NUM!</v>
      </c>
      <c r="ER105" s="13" t="e">
        <f t="array" ref="ER105">INDEX(Table9[subaccount], SMALL(IF(ER$2=Table9[account], MATCH(ROW(Table9[account]), ROW(Table9[account]))), ROWS($EB$1:EO103)))</f>
        <v>#NUM!</v>
      </c>
      <c r="ES105" s="13" t="e">
        <f t="array" ref="ES105">INDEX(Table9[subaccount], SMALL(IF(ES$2=Table9[account], MATCH(ROW(Table9[account]), ROW(Table9[account]))), ROWS($EB$1:EP103)))</f>
        <v>#NUM!</v>
      </c>
      <c r="ET105" s="13" t="e">
        <f t="array" ref="ET105">INDEX(Table9[subaccount], SMALL(IF(ET$2=Table9[account], MATCH(ROW(Table9[account]), ROW(Table9[account]))), ROWS($EB$1:EQ103)))</f>
        <v>#NUM!</v>
      </c>
      <c r="EU105" s="13" t="e">
        <f t="array" ref="EU105">INDEX(Table9[subaccount], SMALL(IF(EU$2=Table9[account], MATCH(ROW(Table9[account]), ROW(Table9[account]))), ROWS($EB$1:ER103)))</f>
        <v>#NUM!</v>
      </c>
      <c r="EV105" s="13" t="e">
        <f t="array" ref="EV105">INDEX(Table9[subaccount], SMALL(IF(EV$2=Table9[account], MATCH(ROW(Table9[account]), ROW(Table9[account]))), ROWS($EB$1:ES103)))</f>
        <v>#NUM!</v>
      </c>
      <c r="EW105" s="13" t="e">
        <f t="array" ref="EW105">INDEX(Table9[subaccount], SMALL(IF(EW$2=Table9[account], MATCH(ROW(Table9[account]), ROW(Table9[account]))), ROWS($EB$1:ET103)))</f>
        <v>#NUM!</v>
      </c>
      <c r="EX105" s="13" t="e">
        <f t="array" ref="EX105">INDEX(Table9[subaccount], SMALL(IF(EX$2=Table9[account], MATCH(ROW(Table9[account]), ROW(Table9[account]))), ROWS($EB$1:EU103)))</f>
        <v>#NUM!</v>
      </c>
      <c r="EY105" s="13" t="e">
        <f t="array" ref="EY105">INDEX(Table9[subaccount], SMALL(IF(EY$2=Table9[account], MATCH(ROW(Table9[account]), ROW(Table9[account]))), ROWS($EB$1:EV103)))</f>
        <v>#NUM!</v>
      </c>
      <c r="EZ105" s="13" t="e">
        <f t="array" ref="EZ105">INDEX(Table9[subaccount], SMALL(IF(EZ$2=Table9[account], MATCH(ROW(Table9[account]), ROW(Table9[account]))), ROWS($EB$1:EW103)))</f>
        <v>#NUM!</v>
      </c>
      <c r="FA105" s="13" t="e">
        <f t="array" ref="FA105">INDEX(Table9[subaccount], SMALL(IF(FA$2=Table9[account], MATCH(ROW(Table9[account]), ROW(Table9[account]))), ROWS($EB$1:EX103)))</f>
        <v>#NUM!</v>
      </c>
      <c r="FB105" s="13" t="e">
        <f t="array" ref="FB105">INDEX(Table9[subaccount], SMALL(IF(FB$2=Table9[account], MATCH(ROW(Table9[account]), ROW(Table9[account]))), ROWS($EB$1:EY103)))</f>
        <v>#NUM!</v>
      </c>
      <c r="FC105" s="13" t="e">
        <f t="array" ref="FC105">INDEX(Table9[subaccount], SMALL(IF(FC$2=Table9[account], MATCH(ROW(Table9[account]), ROW(Table9[account]))), ROWS($EB$1:EZ103)))</f>
        <v>#NUM!</v>
      </c>
      <c r="FD105" s="13" t="e">
        <f t="array" ref="FD105">INDEX(Table9[subaccount], SMALL(IF(FD$2=Table9[account], MATCH(ROW(Table9[account]), ROW(Table9[account]))), ROWS($EB$1:FA103)))</f>
        <v>#NUM!</v>
      </c>
      <c r="FE105" s="13" t="e">
        <f t="array" ref="FE105">INDEX(Table9[subaccount], SMALL(IF(FE$2=Table9[account], MATCH(ROW(Table9[account]), ROW(Table9[account]))), ROWS($EB$1:FB103)))</f>
        <v>#NUM!</v>
      </c>
      <c r="FF105" s="13" t="e">
        <f t="array" ref="FF105">INDEX(Table9[subaccount], SMALL(IF(FF$2=Table9[account], MATCH(ROW(Table9[account]), ROW(Table9[account]))), ROWS($EB$1:FC103)))</f>
        <v>#NUM!</v>
      </c>
      <c r="FG105" s="13" t="e">
        <f t="array" ref="FG105">INDEX(Table9[subaccount], SMALL(IF(FG$2=Table9[account], MATCH(ROW(Table9[account]), ROW(Table9[account]))), ROWS($EB$1:FD103)))</f>
        <v>#NUM!</v>
      </c>
      <c r="FH105" s="13" t="e">
        <f t="array" ref="FH105">INDEX(Table9[subaccount], SMALL(IF(FH$2=Table9[account], MATCH(ROW(Table9[account]), ROW(Table9[account]))), ROWS($EB$1:FE103)))</f>
        <v>#NUM!</v>
      </c>
      <c r="FI105" s="13" t="e">
        <f t="array" ref="FI105">INDEX(Table9[subaccount], SMALL(IF(FI$2=Table9[account], MATCH(ROW(Table9[account]), ROW(Table9[account]))), ROWS($EB$1:FF103)))</f>
        <v>#NUM!</v>
      </c>
      <c r="FJ105" s="13" t="e">
        <f t="array" ref="FJ105">INDEX(Table9[subaccount], SMALL(IF(FJ$2=Table9[account], MATCH(ROW(Table9[account]), ROW(Table9[account]))), ROWS($EB$1:FG103)))</f>
        <v>#NUM!</v>
      </c>
      <c r="FK105" s="13" t="e">
        <f t="array" ref="FK105">INDEX(Table9[subaccount], SMALL(IF(FK$2=Table9[account], MATCH(ROW(Table9[account]), ROW(Table9[account]))), ROWS($EB$1:FH103)))</f>
        <v>#NUM!</v>
      </c>
      <c r="FL105" s="13" t="e">
        <f t="array" ref="FL105">INDEX(Table9[subaccount], SMALL(IF(FL$2=Table9[account], MATCH(ROW(Table9[account]), ROW(Table9[account]))), ROWS($EB$1:FI103)))</f>
        <v>#NUM!</v>
      </c>
      <c r="FM105" s="13" t="e">
        <f t="array" ref="FM105">INDEX(Table9[subaccount], SMALL(IF(FM$2=Table9[account], MATCH(ROW(Table9[account]), ROW(Table9[account]))), ROWS($EB$1:FJ103)))</f>
        <v>#NUM!</v>
      </c>
      <c r="FN105" s="13" t="e">
        <f t="array" ref="FN105">INDEX(Table9[subaccount], SMALL(IF(FN$2=Table9[account], MATCH(ROW(Table9[account]), ROW(Table9[account]))), ROWS($EB$1:FK103)))</f>
        <v>#NUM!</v>
      </c>
      <c r="FO105" s="13" t="e">
        <f t="array" ref="FO105">INDEX(Table9[subaccount], SMALL(IF(FO$2=Table9[account], MATCH(ROW(Table9[account]), ROW(Table9[account]))), ROWS($EB$1:FL103)))</f>
        <v>#NUM!</v>
      </c>
      <c r="FP105" s="13" t="e">
        <f t="array" ref="FP105">INDEX(Table9[subaccount], SMALL(IF(FP$2=Table9[account], MATCH(ROW(Table9[account]), ROW(Table9[account]))), ROWS($EB$1:FM103)))</f>
        <v>#NUM!</v>
      </c>
      <c r="FQ105" s="13" t="e">
        <f t="array" ref="FQ105">INDEX(Table9[subaccount], SMALL(IF(FQ$2=Table9[account], MATCH(ROW(Table9[account]), ROW(Table9[account]))), ROWS($EB$1:FN103)))</f>
        <v>#NUM!</v>
      </c>
      <c r="FR105" s="13" t="e">
        <f t="array" ref="FR105">INDEX(Table9[subaccount], SMALL(IF(FR$2=Table9[account], MATCH(ROW(Table9[account]), ROW(Table9[account]))), ROWS($EB$1:FO103)))</f>
        <v>#NUM!</v>
      </c>
      <c r="FS105" s="13" t="e">
        <f t="array" ref="FS105">INDEX(Table9[subaccount], SMALL(IF(FS$2=Table9[account], MATCH(ROW(Table9[account]), ROW(Table9[account]))), ROWS($EB$1:FP103)))</f>
        <v>#NUM!</v>
      </c>
      <c r="FT105" s="13" t="e">
        <f t="array" ref="FT105">INDEX(Table9[subaccount], SMALL(IF(FT$2=Table9[account], MATCH(ROW(Table9[account]), ROW(Table9[account]))), ROWS($EB$1:FQ103)))</f>
        <v>#NUM!</v>
      </c>
      <c r="FU105" s="13" t="e">
        <f t="array" ref="FU105">INDEX(Table9[subaccount], SMALL(IF(FU$2=Table9[account], MATCH(ROW(Table9[account]), ROW(Table9[account]))), ROWS($EB$1:FR103)))</f>
        <v>#NUM!</v>
      </c>
      <c r="FV105" s="13" t="e">
        <f t="array" ref="FV105">INDEX(Table9[subaccount], SMALL(IF(FV$2=Table9[account], MATCH(ROW(Table9[account]), ROW(Table9[account]))), ROWS($EB$1:FS103)))</f>
        <v>#NUM!</v>
      </c>
      <c r="FW105" s="13" t="e">
        <f t="array" ref="FW105">INDEX(Table9[subaccount], SMALL(IF(FW$2=Table9[account], MATCH(ROW(Table9[account]), ROW(Table9[account]))), ROWS($EB$1:FT103)))</f>
        <v>#NUM!</v>
      </c>
      <c r="FX105" s="13" t="e">
        <f t="array" ref="FX105">INDEX(Table9[subaccount], SMALL(IF(FX$2=Table9[account], MATCH(ROW(Table9[account]), ROW(Table9[account]))), ROWS($EB$1:FU103)))</f>
        <v>#NUM!</v>
      </c>
      <c r="FY105" s="13" t="e">
        <f t="array" ref="FY105">INDEX(Table9[subaccount], SMALL(IF(FY$2=Table9[account], MATCH(ROW(Table9[account]), ROW(Table9[account]))), ROWS($EB$1:FV103)))</f>
        <v>#NUM!</v>
      </c>
      <c r="FZ105" s="13" t="e">
        <f t="array" ref="FZ105">INDEX(Table9[subaccount], SMALL(IF(FZ$2=Table9[account], MATCH(ROW(Table9[account]), ROW(Table9[account]))), ROWS($EB$1:FW103)))</f>
        <v>#NUM!</v>
      </c>
      <c r="GA105" s="13" t="e">
        <f t="array" ref="GA105">INDEX(Table9[subaccount], SMALL(IF(GA$2=Table9[account], MATCH(ROW(Table9[account]), ROW(Table9[account]))), ROWS($EB$1:FX103)))</f>
        <v>#NUM!</v>
      </c>
      <c r="GB105" s="13" t="e">
        <f t="array" ref="GB105">INDEX(Table9[subaccount], SMALL(IF(GB$2=Table9[account], MATCH(ROW(Table9[account]), ROW(Table9[account]))), ROWS($EB$1:FY103)))</f>
        <v>#NUM!</v>
      </c>
      <c r="GC105" s="13" t="e">
        <f t="array" ref="GC105">INDEX(Table9[subaccount], SMALL(IF(GC$2=Table9[account], MATCH(ROW(Table9[account]), ROW(Table9[account]))), ROWS($EB$1:FZ103)))</f>
        <v>#NUM!</v>
      </c>
      <c r="GD105" s="13" t="e">
        <f t="array" ref="GD105">INDEX(Table9[subaccount], SMALL(IF(GD$2=Table9[account], MATCH(ROW(Table9[account]), ROW(Table9[account]))), ROWS($EB$1:GA103)))</f>
        <v>#NUM!</v>
      </c>
      <c r="GE105" s="13" t="e">
        <f t="array" ref="GE105">INDEX(Table9[subaccount], SMALL(IF(GE$2=Table9[account], MATCH(ROW(Table9[account]), ROW(Table9[account]))), ROWS($EB$1:GB103)))</f>
        <v>#NUM!</v>
      </c>
      <c r="GF105" s="13" t="e">
        <f t="array" ref="GF105">INDEX(Table9[subaccount], SMALL(IF(GF$2=Table9[account], MATCH(ROW(Table9[account]), ROW(Table9[account]))), ROWS($EB$1:GC103)))</f>
        <v>#NUM!</v>
      </c>
      <c r="GG105" s="13" t="e">
        <f t="array" ref="GG105">INDEX(Table9[subaccount], SMALL(IF(GG$2=Table9[account], MATCH(ROW(Table9[account]), ROW(Table9[account]))), ROWS($EB$1:GD103)))</f>
        <v>#NUM!</v>
      </c>
      <c r="GH105" s="13" t="e">
        <f t="array" ref="GH105">INDEX(Table9[subaccount], SMALL(IF(GH$2=Table9[account], MATCH(ROW(Table9[account]), ROW(Table9[account]))), ROWS($EB$1:GE103)))</f>
        <v>#NUM!</v>
      </c>
      <c r="GI105" s="13" t="e">
        <f t="array" ref="GI105">INDEX(Table9[subaccount], SMALL(IF(GI$2=Table9[account], MATCH(ROW(Table9[account]), ROW(Table9[account]))), ROWS($EB$1:GF103)))</f>
        <v>#NUM!</v>
      </c>
      <c r="GJ105" s="13" t="e">
        <f t="array" ref="GJ105">INDEX(Table9[subaccount], SMALL(IF(GJ$2=Table9[account], MATCH(ROW(Table9[account]), ROW(Table9[account]))), ROWS($EB$1:GG103)))</f>
        <v>#NUM!</v>
      </c>
      <c r="GK105" s="13" t="e">
        <f t="array" ref="GK105">INDEX(Table9[subaccount], SMALL(IF(GK$2=Table9[account], MATCH(ROW(Table9[account]), ROW(Table9[account]))), ROWS($EB$1:GH103)))</f>
        <v>#NUM!</v>
      </c>
      <c r="GL105" s="13" t="e">
        <f t="array" ref="GL105">INDEX(Table9[subaccount], SMALL(IF(GL$2=Table9[account], MATCH(ROW(Table9[account]), ROW(Table9[account]))), ROWS($EB$1:GI103)))</f>
        <v>#NUM!</v>
      </c>
      <c r="GM105" s="13" t="e">
        <f t="array" ref="GM105">INDEX(Table9[subaccount], SMALL(IF(GM$2=Table9[account], MATCH(ROW(Table9[account]), ROW(Table9[account]))), ROWS($EB$1:GJ103)))</f>
        <v>#NUM!</v>
      </c>
      <c r="GN105" s="13" t="e">
        <f t="array" ref="GN105">INDEX(Table9[subaccount], SMALL(IF(GN$2=Table9[account], MATCH(ROW(Table9[account]), ROW(Table9[account]))), ROWS($EB$1:GK103)))</f>
        <v>#NUM!</v>
      </c>
      <c r="GO105" s="13" t="e">
        <f t="array" ref="GO105">INDEX(Table9[subaccount], SMALL(IF(GO$2=Table9[account], MATCH(ROW(Table9[account]), ROW(Table9[account]))), ROWS($EB$1:GL103)))</f>
        <v>#NUM!</v>
      </c>
      <c r="GP105" s="13" t="e">
        <f t="array" ref="GP105">INDEX(Table9[subaccount], SMALL(IF(GP$2=Table9[account], MATCH(ROW(Table9[account]), ROW(Table9[account]))), ROWS($EB$1:GM103)))</f>
        <v>#NUM!</v>
      </c>
      <c r="GQ105" s="13" t="e">
        <f t="array" ref="GQ105">INDEX(Table9[subaccount], SMALL(IF(GQ$2=Table9[account], MATCH(ROW(Table9[account]), ROW(Table9[account]))), ROWS($EB$1:GN103)))</f>
        <v>#NUM!</v>
      </c>
      <c r="GR105" s="13" t="e">
        <f t="array" ref="GR105">INDEX(Table9[subaccount], SMALL(IF(GR$2=Table9[account], MATCH(ROW(Table9[account]), ROW(Table9[account]))), ROWS($EB$1:GO103)))</f>
        <v>#NUM!</v>
      </c>
      <c r="GY105" s="13"/>
      <c r="GZ105" s="13"/>
      <c r="HA105" s="13"/>
      <c r="HC105" s="13" t="s">
        <v>415</v>
      </c>
      <c r="HD105" s="13" t="s">
        <v>543</v>
      </c>
      <c r="HF105" s="13" t="e">
        <f t="array" ref="HF105">INDEX(Table12[SKU], SMALL(IF(HF$2=Table12[Brand], MATCH(ROW(Table12[Brand]), ROW(Table12[Brand]))), ROWS($HC$1:HC103)))</f>
        <v>#NUM!</v>
      </c>
      <c r="HG105" s="13" t="e">
        <f t="array" ref="HG105">INDEX(Table12[SKU], SMALL(IF(HG$2=Table12[Brand], MATCH(ROW(Table12[Brand]), ROW(Table12[Brand]))), ROWS($HC$1:HD103)))</f>
        <v>#NUM!</v>
      </c>
      <c r="HH105" s="13" t="e">
        <f t="array" ref="HH105">INDEX(Table12[SKU], SMALL(IF(HH$2=Table12[Brand], MATCH(ROW(Table12[Brand]), ROW(Table12[Brand]))), ROWS($HC$1:HE103)))</f>
        <v>#NUM!</v>
      </c>
      <c r="HI105" s="13" t="e">
        <f t="array" ref="HI105">INDEX(Table12[SKU], SMALL(IF(HI$2=Table12[Brand], MATCH(ROW(Table12[Brand]), ROW(Table12[Brand]))), ROWS($HC$1:HF103)))</f>
        <v>#NUM!</v>
      </c>
      <c r="HJ105" s="13" t="e">
        <f t="array" ref="HJ105">INDEX(Table12[SKU], SMALL(IF(HJ$2=Table12[Brand], MATCH(ROW(Table12[Brand]), ROW(Table12[Brand]))), ROWS($HC$1:HG103)))</f>
        <v>#NUM!</v>
      </c>
      <c r="HK105" s="13" t="e">
        <f t="array" ref="HK105">INDEX(Table12[SKU], SMALL(IF(HK$2=Table12[Brand], MATCH(ROW(Table12[Brand]), ROW(Table12[Brand]))), ROWS($HC$1:HH103)))</f>
        <v>#NUM!</v>
      </c>
      <c r="HL105" s="13" t="e">
        <f t="array" ref="HL105">INDEX(Table12[SKU], SMALL(IF(HL$2=Table12[Brand], MATCH(ROW(Table12[Brand]), ROW(Table12[Brand]))), ROWS($HC$1:HI103)))</f>
        <v>#NUM!</v>
      </c>
      <c r="HM105" s="13" t="e">
        <f t="array" ref="HM105">INDEX(Table12[SKU], SMALL(IF(HM$2=Table12[Brand], MATCH(ROW(Table12[Brand]), ROW(Table12[Brand]))), ROWS($HC$1:HJ103)))</f>
        <v>#NUM!</v>
      </c>
      <c r="HN105" s="13" t="e">
        <f t="array" ref="HN105">INDEX(Table12[SKU], SMALL(IF(HN$2=Table12[Brand], MATCH(ROW(Table12[Brand]), ROW(Table12[Brand]))), ROWS($HC$1:HK103)))</f>
        <v>#NUM!</v>
      </c>
      <c r="HO105" s="13" t="e">
        <f t="array" ref="HO105">INDEX(Table12[SKU], SMALL(IF(HO$2=Table12[Brand], MATCH(ROW(Table12[Brand]), ROW(Table12[Brand]))), ROWS($HC$1:HL103)))</f>
        <v>#NUM!</v>
      </c>
      <c r="HP105" s="13" t="e">
        <f t="array" ref="HP105">INDEX(Table12[SKU], SMALL(IF(HP$2=Table12[Brand], MATCH(ROW(Table12[Brand]), ROW(Table12[Brand]))), ROWS($HC$1:HM103)))</f>
        <v>#NUM!</v>
      </c>
      <c r="HQ105" s="13" t="e">
        <f t="array" ref="HQ105">INDEX(Table12[SKU], SMALL(IF(HQ$2=Table12[Brand], MATCH(ROW(Table12[Brand]), ROW(Table12[Brand]))), ROWS($HC$1:HN103)))</f>
        <v>#NUM!</v>
      </c>
      <c r="HR105" s="13" t="e">
        <f t="array" ref="HR105">INDEX(Table12[SKU], SMALL(IF(HR$2=Table12[Brand], MATCH(ROW(Table12[Brand]), ROW(Table12[Brand]))), ROWS($HC$1:HO103)))</f>
        <v>#NUM!</v>
      </c>
      <c r="HS105" s="13" t="e">
        <f t="array" ref="HS105">INDEX(Table12[SKU], SMALL(IF(HS$2=Table12[Brand], MATCH(ROW(Table12[Brand]), ROW(Table12[Brand]))), ROWS($HC$1:HP103)))</f>
        <v>#NUM!</v>
      </c>
      <c r="HT105" s="13" t="e">
        <f t="array" ref="HT105">INDEX(Table12[SKU], SMALL(IF(HT$2=Table12[Brand], MATCH(ROW(Table12[Brand]), ROW(Table12[Brand]))), ROWS($HC$1:HQ103)))</f>
        <v>#NUM!</v>
      </c>
      <c r="HU105" s="13" t="e">
        <f t="array" ref="HU105">INDEX(Table12[SKU], SMALL(IF(HU$2=Table12[Brand], MATCH(ROW(Table12[Brand]), ROW(Table12[Brand]))), ROWS($HC$1:HR103)))</f>
        <v>#NUM!</v>
      </c>
      <c r="HV105" s="13" t="e">
        <f t="array" ref="HV105">INDEX(Table12[SKU], SMALL(IF(HV$2=Table12[Brand], MATCH(ROW(Table12[Brand]), ROW(Table12[Brand]))), ROWS($HC$1:HS103)))</f>
        <v>#NUM!</v>
      </c>
      <c r="HW105" s="13" t="e">
        <f t="array" ref="HW105">INDEX(Table12[SKU], SMALL(IF(HW$2=Table12[Brand], MATCH(ROW(Table12[Brand]), ROW(Table12[Brand]))), ROWS($HC$1:HT103)))</f>
        <v>#NUM!</v>
      </c>
      <c r="HX105" s="13" t="e">
        <f t="array" ref="HX105">INDEX(Table12[SKU], SMALL(IF(HX$2=Table12[Brand], MATCH(ROW(Table12[Brand]), ROW(Table12[Brand]))), ROWS($HC$1:HU103)))</f>
        <v>#NUM!</v>
      </c>
      <c r="HY105" s="13" t="e">
        <f t="array" ref="HY105">INDEX(Table12[SKU], SMALL(IF(HY$2=Table12[Brand], MATCH(ROW(Table12[Brand]), ROW(Table12[Brand]))), ROWS($HC$1:HV103)))</f>
        <v>#NUM!</v>
      </c>
      <c r="HZ105" s="13" t="e">
        <f t="array" ref="HZ105">INDEX(Table12[SKU], SMALL(IF(HZ$2=Table12[Brand], MATCH(ROW(Table12[Brand]), ROW(Table12[Brand]))), ROWS($HC$1:HW103)))</f>
        <v>#NUM!</v>
      </c>
      <c r="IA105" s="13" t="e">
        <f t="array" ref="IA105">INDEX(Table12[SKU], SMALL(IF(IA$2=Table12[Brand], MATCH(ROW(Table12[Brand]), ROW(Table12[Brand]))), ROWS($HC$1:HX103)))</f>
        <v>#NUM!</v>
      </c>
      <c r="IB105" s="13" t="e">
        <f t="array" ref="IB105">INDEX(Table12[SKU], SMALL(IF(IB$2=Table12[Brand], MATCH(ROW(Table12[Brand]), ROW(Table12[Brand]))), ROWS($HC$1:HY103)))</f>
        <v>#NUM!</v>
      </c>
      <c r="IC105" s="13" t="e">
        <f t="array" ref="IC105">INDEX(Table12[SKU], SMALL(IF(IC$2=Table12[Brand], MATCH(ROW(Table12[Brand]), ROW(Table12[Brand]))), ROWS($HC$1:HZ103)))</f>
        <v>#NUM!</v>
      </c>
      <c r="ID105" s="13" t="e">
        <f t="array" ref="ID105">INDEX(Table12[SKU], SMALL(IF(ID$2=Table12[Brand], MATCH(ROW(Table12[Brand]), ROW(Table12[Brand]))), ROWS($HC$1:IA103)))</f>
        <v>#NUM!</v>
      </c>
      <c r="IE105" s="13" t="e">
        <f t="array" ref="IE105">INDEX(Table12[SKU], SMALL(IF(IE$2=Table12[Brand], MATCH(ROW(Table12[Brand]), ROW(Table12[Brand]))), ROWS($HC$1:IB103)))</f>
        <v>#NUM!</v>
      </c>
      <c r="IF105" s="13" t="e">
        <f t="array" ref="IF105">INDEX(Table12[SKU], SMALL(IF(IF$2=Table12[Brand], MATCH(ROW(Table12[Brand]), ROW(Table12[Brand]))), ROWS($HC$1:IC103)))</f>
        <v>#NUM!</v>
      </c>
      <c r="IG105" s="13" t="e">
        <f t="array" ref="IG105">INDEX(Table12[SKU], SMALL(IF(IG$2=Table12[Brand], MATCH(ROW(Table12[Brand]), ROW(Table12[Brand]))), ROWS($HC$1:ID103)))</f>
        <v>#NUM!</v>
      </c>
      <c r="IH105" s="13" t="e">
        <f t="array" ref="IH105">INDEX(Table12[SKU], SMALL(IF(IH$2=Table12[Brand], MATCH(ROW(Table12[Brand]), ROW(Table12[Brand]))), ROWS($HC$1:IE103)))</f>
        <v>#NUM!</v>
      </c>
      <c r="II105" s="13" t="e">
        <f t="array" ref="II105">INDEX(Table12[SKU], SMALL(IF(II$2=Table12[Brand], MATCH(ROW(Table12[Brand]), ROW(Table12[Brand]))), ROWS($HC$1:IF103)))</f>
        <v>#NUM!</v>
      </c>
      <c r="IJ105" s="13" t="e">
        <f t="array" ref="IJ105">INDEX(Table12[SKU], SMALL(IF(IJ$2=Table12[Brand], MATCH(ROW(Table12[Brand]), ROW(Table12[Brand]))), ROWS($HC$1:IG103)))</f>
        <v>#NUM!</v>
      </c>
      <c r="IL105" t="s">
        <v>415</v>
      </c>
      <c r="IM105" t="s">
        <v>543</v>
      </c>
      <c r="IN105" s="13">
        <f t="shared" si="1"/>
        <v>1</v>
      </c>
    </row>
    <row r="106" spans="33:248">
      <c r="BD106" s="13" t="s">
        <v>106</v>
      </c>
      <c r="BE106" s="13" t="s">
        <v>63</v>
      </c>
      <c r="BG106" s="13" t="e">
        <f t="array" ref="BG106">INDEX(Table5[subactivity], SMALL(IF(BG$2=Table5[activity], MATCH(ROW(Table5[activity]), ROW(Table5[activity]))), ROWS($BD$1:BD104)))</f>
        <v>#NUM!</v>
      </c>
      <c r="BH106" s="13" t="e">
        <f t="array" ref="BH106">INDEX(Table5[subactivity], SMALL(IF(BH$2=Table5[activity], MATCH(ROW(Table5[activity]), ROW(Table5[activity]))), ROWS($BD$1:BE104)))</f>
        <v>#NUM!</v>
      </c>
      <c r="BI106" s="13" t="e">
        <f t="array" ref="BI106">INDEX(Table5[subactivity], SMALL(IF(BI$2=Table5[activity], MATCH(ROW(Table5[activity]), ROW(Table5[activity]))), ROWS($BD$1:BF104)))</f>
        <v>#NUM!</v>
      </c>
      <c r="BJ106" s="13" t="e">
        <f t="array" ref="BJ106">INDEX(Table5[subactivity], SMALL(IF(BJ$2=Table5[activity], MATCH(ROW(Table5[activity]), ROW(Table5[activity]))), ROWS($BD$1:BG104)))</f>
        <v>#NUM!</v>
      </c>
      <c r="BK106" s="13" t="e">
        <f t="array" ref="BK106">INDEX(Table5[subactivity], SMALL(IF(BK$2=Table5[activity], MATCH(ROW(Table5[activity]), ROW(Table5[activity]))), ROWS($BD$1:BH104)))</f>
        <v>#NUM!</v>
      </c>
      <c r="BL106" s="13" t="e">
        <f t="array" ref="BL106">INDEX(Table5[subactivity], SMALL(IF(BL$2=Table5[activity], MATCH(ROW(Table5[activity]), ROW(Table5[activity]))), ROWS($BD$1:BI104)))</f>
        <v>#NUM!</v>
      </c>
      <c r="BM106" s="13" t="e">
        <f t="array" ref="BM106">INDEX(Table5[subactivity], SMALL(IF(BM$2=Table5[activity], MATCH(ROW(Table5[activity]), ROW(Table5[activity]))), ROWS($BD$1:BJ104)))</f>
        <v>#NUM!</v>
      </c>
      <c r="BN106" s="13" t="e">
        <f t="array" ref="BN106">INDEX(Table5[subactivity], SMALL(IF(BN$2=Table5[activity], MATCH(ROW(Table5[activity]), ROW(Table5[activity]))), ROWS($BD$1:BK104)))</f>
        <v>#NUM!</v>
      </c>
      <c r="BO106" s="13" t="e">
        <f t="array" ref="BO106">INDEX(Table5[subactivity], SMALL(IF(BO$2=Table5[activity], MATCH(ROW(Table5[activity]), ROW(Table5[activity]))), ROWS($BD$1:BL104)))</f>
        <v>#NUM!</v>
      </c>
      <c r="BP106" s="13" t="e">
        <f t="array" ref="BP106">INDEX(Table5[subactivity], SMALL(IF(BP$2=Table5[activity], MATCH(ROW(Table5[activity]), ROW(Table5[activity]))), ROWS($BD$1:BM104)))</f>
        <v>#NUM!</v>
      </c>
      <c r="BQ106" s="13" t="e">
        <f t="array" ref="BQ106">INDEX(Table5[subactivity], SMALL(IF(BQ$2=Table5[activity], MATCH(ROW(Table5[activity]), ROW(Table5[activity]))), ROWS($BD$1:BN104)))</f>
        <v>#NUM!</v>
      </c>
      <c r="BR106" s="13" t="e">
        <f t="array" ref="BR106">INDEX(Table5[subactivity], SMALL(IF(BR$2=Table5[activity], MATCH(ROW(Table5[activity]), ROW(Table5[activity]))), ROWS($BD$1:BO104)))</f>
        <v>#NUM!</v>
      </c>
      <c r="BS106" s="13" t="e">
        <f t="array" ref="BS106">INDEX(Table5[subactivity], SMALL(IF(BS$2=Table5[activity], MATCH(ROW(Table5[activity]), ROW(Table5[activity]))), ROWS($BD$1:BP104)))</f>
        <v>#NUM!</v>
      </c>
      <c r="BT106" s="13" t="e">
        <f t="array" ref="BT106">INDEX(Table5[subactivity], SMALL(IF(BT$2=Table5[activity], MATCH(ROW(Table5[activity]), ROW(Table5[activity]))), ROWS($BD$1:BQ104)))</f>
        <v>#NUM!</v>
      </c>
      <c r="BU106" s="13" t="e">
        <f t="array" ref="BU106">INDEX(Table5[subactivity], SMALL(IF(BU$2=Table5[activity], MATCH(ROW(Table5[activity]), ROW(Table5[activity]))), ROWS($BD$1:BR104)))</f>
        <v>#NUM!</v>
      </c>
      <c r="BV106" s="13" t="e">
        <f t="array" ref="BV106">INDEX(Table5[subactivity], SMALL(IF(BV$2=Table5[activity], MATCH(ROW(Table5[activity]), ROW(Table5[activity]))), ROWS($BD$1:BS104)))</f>
        <v>#NUM!</v>
      </c>
      <c r="BW106" s="13" t="e">
        <f t="array" ref="BW106">INDEX(Table5[subactivity], SMALL(IF(BW$2=Table5[activity], MATCH(ROW(Table5[activity]), ROW(Table5[activity]))), ROWS($BD$1:BT104)))</f>
        <v>#NUM!</v>
      </c>
      <c r="BX106" s="13" t="e">
        <f t="array" ref="BX106">INDEX(Table5[subactivity], SMALL(IF(BX$2=Table5[activity], MATCH(ROW(Table5[activity]), ROW(Table5[activity]))), ROWS($BD$1:BU104)))</f>
        <v>#NUM!</v>
      </c>
      <c r="BY106" s="13" t="e">
        <f t="array" ref="BY106">INDEX(Table5[subactivity], SMALL(IF(BY$2=Table5[activity], MATCH(ROW(Table5[activity]), ROW(Table5[activity]))), ROWS($BD$1:BV104)))</f>
        <v>#NUM!</v>
      </c>
      <c r="BZ106" s="13" t="e">
        <f t="array" ref="BZ106">INDEX(Table5[subactivity], SMALL(IF(BZ$2=Table5[activity], MATCH(ROW(Table5[activity]), ROW(Table5[activity]))), ROWS($BD$1:BW104)))</f>
        <v>#NUM!</v>
      </c>
      <c r="CA106" s="13" t="e">
        <f t="array" ref="CA106">INDEX(Table5[subactivity], SMALL(IF(CA$2=Table5[activity], MATCH(ROW(Table5[activity]), ROW(Table5[activity]))), ROWS($BD$1:BX104)))</f>
        <v>#NUM!</v>
      </c>
      <c r="CB106" s="13" t="e">
        <f t="array" ref="CB106">INDEX(Table5[subactivity], SMALL(IF(CB$2=Table5[activity], MATCH(ROW(Table5[activity]), ROW(Table5[activity]))), ROWS($BD$1:BY104)))</f>
        <v>#NUM!</v>
      </c>
      <c r="CC106" s="13" t="e">
        <f t="array" ref="CC106">INDEX(Table5[subactivity], SMALL(IF(CC$2=Table5[activity], MATCH(ROW(Table5[activity]), ROW(Table5[activity]))), ROWS($BD$1:BZ104)))</f>
        <v>#NUM!</v>
      </c>
      <c r="CD106" s="13" t="e">
        <f t="array" ref="CD106">INDEX(Table5[subactivity], SMALL(IF(CD$2=Table5[activity], MATCH(ROW(Table5[activity]), ROW(Table5[activity]))), ROWS($BD$1:CA104)))</f>
        <v>#NUM!</v>
      </c>
      <c r="CE106" s="13" t="e">
        <f t="array" ref="CE106">INDEX(Table5[subactivity], SMALL(IF(CE$2=Table5[activity], MATCH(ROW(Table5[activity]), ROW(Table5[activity]))), ROWS($BD$1:CB104)))</f>
        <v>#NUM!</v>
      </c>
      <c r="CF106" s="13" t="e">
        <f t="array" ref="CF106">INDEX(Table5[subactivity], SMALL(IF(CF$2=Table5[activity], MATCH(ROW(Table5[activity]), ROW(Table5[activity]))), ROWS($BD$1:CC104)))</f>
        <v>#NUM!</v>
      </c>
      <c r="CG106" s="13" t="e">
        <f t="array" ref="CG106">INDEX(Table5[subactivity], SMALL(IF(CG$2=Table5[activity], MATCH(ROW(Table5[activity]), ROW(Table5[activity]))), ROWS($BD$1:CD104)))</f>
        <v>#NUM!</v>
      </c>
      <c r="CH106" s="13" t="e">
        <f t="array" ref="CH106">INDEX(Table5[subactivity], SMALL(IF(CH$2=Table5[activity], MATCH(ROW(Table5[activity]), ROW(Table5[activity]))), ROWS($BD$1:CE104)))</f>
        <v>#NUM!</v>
      </c>
      <c r="CI106" s="13" t="e">
        <f t="array" ref="CI106">INDEX(Table5[subactivity], SMALL(IF(CI$2=Table5[activity], MATCH(ROW(Table5[activity]), ROW(Table5[activity]))), ROWS($BD$1:CF104)))</f>
        <v>#NUM!</v>
      </c>
      <c r="CJ106" s="13" t="e">
        <f t="array" ref="CJ106">INDEX(Table5[subactivity], SMALL(IF(CJ$2=Table5[activity], MATCH(ROW(Table5[activity]), ROW(Table5[activity]))), ROWS($BD$1:CG104)))</f>
        <v>#NUM!</v>
      </c>
      <c r="CK106" s="13" t="e">
        <f t="array" ref="CK106">INDEX(Table5[subactivity], SMALL(IF(CK$2=Table5[activity], MATCH(ROW(Table5[activity]), ROW(Table5[activity]))), ROWS($BD$1:CH104)))</f>
        <v>#NUM!</v>
      </c>
      <c r="CL106" s="13" t="e">
        <f t="array" ref="CL106">INDEX(Table5[subactivity], SMALL(IF(CL$2=Table5[activity], MATCH(ROW(Table5[activity]), ROW(Table5[activity]))), ROWS($BD$1:CI104)))</f>
        <v>#NUM!</v>
      </c>
      <c r="CM106" s="13" t="e">
        <f t="array" ref="CM106">INDEX(Table5[subactivity], SMALL(IF(CM$2=Table5[activity], MATCH(ROW(Table5[activity]), ROW(Table5[activity]))), ROWS($BD$1:CJ104)))</f>
        <v>#NUM!</v>
      </c>
      <c r="CN106" s="13" t="e">
        <f t="array" ref="CN106">INDEX(Table5[subactivity], SMALL(IF(CN$2=Table5[activity], MATCH(ROW(Table5[activity]), ROW(Table5[activity]))), ROWS($BD$1:CK104)))</f>
        <v>#NUM!</v>
      </c>
      <c r="CO106" s="13" t="e">
        <f t="array" ref="CO106">INDEX(Table5[subactivity], SMALL(IF(CO$2=Table5[activity], MATCH(ROW(Table5[activity]), ROW(Table5[activity]))), ROWS($BD$1:CL104)))</f>
        <v>#NUM!</v>
      </c>
      <c r="CP106" s="13" t="e">
        <f t="array" ref="CP106">INDEX(Table5[subactivity], SMALL(IF(CP$2=Table5[activity], MATCH(ROW(Table5[activity]), ROW(Table5[activity]))), ROWS($BD$1:CM104)))</f>
        <v>#NUM!</v>
      </c>
      <c r="EB106" s="13" t="s">
        <v>193</v>
      </c>
      <c r="EC106" s="13" t="s">
        <v>285</v>
      </c>
      <c r="EE106" s="13" t="e">
        <f t="array" ref="EE106">INDEX(Table9[subaccount], SMALL(IF(EE$2=Table9[account], MATCH(ROW(Table9[account]), ROW(Table9[account]))), ROWS($EB$1:EB104)))</f>
        <v>#NUM!</v>
      </c>
      <c r="EF106" s="13" t="e">
        <f t="array" ref="EF106">INDEX(Table9[subaccount], SMALL(IF(EF$2=Table9[account], MATCH(ROW(Table9[account]), ROW(Table9[account]))), ROWS($EB$1:EC104)))</f>
        <v>#NUM!</v>
      </c>
      <c r="EG106" s="13" t="e">
        <f t="array" ref="EG106">INDEX(Table9[subaccount], SMALL(IF(EG$2=Table9[account], MATCH(ROW(Table9[account]), ROW(Table9[account]))), ROWS($EB$1:ED104)))</f>
        <v>#NUM!</v>
      </c>
      <c r="EH106" s="13" t="e">
        <f t="array" ref="EH106">INDEX(Table9[subaccount], SMALL(IF(EH$2=Table9[account], MATCH(ROW(Table9[account]), ROW(Table9[account]))), ROWS($EB$1:EE104)))</f>
        <v>#NUM!</v>
      </c>
      <c r="EI106" s="13" t="e">
        <f t="array" ref="EI106">INDEX(Table9[subaccount], SMALL(IF(EI$2=Table9[account], MATCH(ROW(Table9[account]), ROW(Table9[account]))), ROWS($EB$1:EF104)))</f>
        <v>#NUM!</v>
      </c>
      <c r="EJ106" s="13" t="e">
        <f t="array" ref="EJ106">INDEX(Table9[subaccount], SMALL(IF(EJ$2=Table9[account], MATCH(ROW(Table9[account]), ROW(Table9[account]))), ROWS($EB$1:EG104)))</f>
        <v>#NUM!</v>
      </c>
      <c r="EK106" s="13" t="e">
        <f t="array" ref="EK106">INDEX(Table9[subaccount], SMALL(IF(EK$2=Table9[account], MATCH(ROW(Table9[account]), ROW(Table9[account]))), ROWS($EB$1:EH104)))</f>
        <v>#NUM!</v>
      </c>
      <c r="EL106" s="13" t="e">
        <f t="array" ref="EL106">INDEX(Table9[subaccount], SMALL(IF(EL$2=Table9[account], MATCH(ROW(Table9[account]), ROW(Table9[account]))), ROWS($EB$1:EI104)))</f>
        <v>#NUM!</v>
      </c>
      <c r="EM106" s="13" t="e">
        <f t="array" ref="EM106">INDEX(Table9[subaccount], SMALL(IF(EM$2=Table9[account], MATCH(ROW(Table9[account]), ROW(Table9[account]))), ROWS($EB$1:EJ104)))</f>
        <v>#NUM!</v>
      </c>
      <c r="EN106" s="13" t="e">
        <f t="array" ref="EN106">INDEX(Table9[subaccount], SMALL(IF(EN$2=Table9[account], MATCH(ROW(Table9[account]), ROW(Table9[account]))), ROWS($EB$1:EK104)))</f>
        <v>#NUM!</v>
      </c>
      <c r="EO106" s="13" t="e">
        <f t="array" ref="EO106">INDEX(Table9[subaccount], SMALL(IF(EO$2=Table9[account], MATCH(ROW(Table9[account]), ROW(Table9[account]))), ROWS($EB$1:EL104)))</f>
        <v>#NUM!</v>
      </c>
      <c r="EP106" s="13" t="e">
        <f t="array" ref="EP106">INDEX(Table9[subaccount], SMALL(IF(EP$2=Table9[account], MATCH(ROW(Table9[account]), ROW(Table9[account]))), ROWS($EB$1:EM104)))</f>
        <v>#NUM!</v>
      </c>
      <c r="EQ106" s="13" t="e">
        <f t="array" ref="EQ106">INDEX(Table9[subaccount], SMALL(IF(EQ$2=Table9[account], MATCH(ROW(Table9[account]), ROW(Table9[account]))), ROWS($EB$1:EN104)))</f>
        <v>#NUM!</v>
      </c>
      <c r="ER106" s="13" t="e">
        <f t="array" ref="ER106">INDEX(Table9[subaccount], SMALL(IF(ER$2=Table9[account], MATCH(ROW(Table9[account]), ROW(Table9[account]))), ROWS($EB$1:EO104)))</f>
        <v>#NUM!</v>
      </c>
      <c r="ES106" s="13" t="e">
        <f t="array" ref="ES106">INDEX(Table9[subaccount], SMALL(IF(ES$2=Table9[account], MATCH(ROW(Table9[account]), ROW(Table9[account]))), ROWS($EB$1:EP104)))</f>
        <v>#NUM!</v>
      </c>
      <c r="ET106" s="13" t="e">
        <f t="array" ref="ET106">INDEX(Table9[subaccount], SMALL(IF(ET$2=Table9[account], MATCH(ROW(Table9[account]), ROW(Table9[account]))), ROWS($EB$1:EQ104)))</f>
        <v>#NUM!</v>
      </c>
      <c r="EU106" s="13" t="e">
        <f t="array" ref="EU106">INDEX(Table9[subaccount], SMALL(IF(EU$2=Table9[account], MATCH(ROW(Table9[account]), ROW(Table9[account]))), ROWS($EB$1:ER104)))</f>
        <v>#NUM!</v>
      </c>
      <c r="EV106" s="13" t="e">
        <f t="array" ref="EV106">INDEX(Table9[subaccount], SMALL(IF(EV$2=Table9[account], MATCH(ROW(Table9[account]), ROW(Table9[account]))), ROWS($EB$1:ES104)))</f>
        <v>#NUM!</v>
      </c>
      <c r="EW106" s="13" t="e">
        <f t="array" ref="EW106">INDEX(Table9[subaccount], SMALL(IF(EW$2=Table9[account], MATCH(ROW(Table9[account]), ROW(Table9[account]))), ROWS($EB$1:ET104)))</f>
        <v>#NUM!</v>
      </c>
      <c r="EX106" s="13" t="e">
        <f t="array" ref="EX106">INDEX(Table9[subaccount], SMALL(IF(EX$2=Table9[account], MATCH(ROW(Table9[account]), ROW(Table9[account]))), ROWS($EB$1:EU104)))</f>
        <v>#NUM!</v>
      </c>
      <c r="EY106" s="13" t="e">
        <f t="array" ref="EY106">INDEX(Table9[subaccount], SMALL(IF(EY$2=Table9[account], MATCH(ROW(Table9[account]), ROW(Table9[account]))), ROWS($EB$1:EV104)))</f>
        <v>#NUM!</v>
      </c>
      <c r="EZ106" s="13" t="e">
        <f t="array" ref="EZ106">INDEX(Table9[subaccount], SMALL(IF(EZ$2=Table9[account], MATCH(ROW(Table9[account]), ROW(Table9[account]))), ROWS($EB$1:EW104)))</f>
        <v>#NUM!</v>
      </c>
      <c r="FA106" s="13" t="e">
        <f t="array" ref="FA106">INDEX(Table9[subaccount], SMALL(IF(FA$2=Table9[account], MATCH(ROW(Table9[account]), ROW(Table9[account]))), ROWS($EB$1:EX104)))</f>
        <v>#NUM!</v>
      </c>
      <c r="FB106" s="13" t="e">
        <f t="array" ref="FB106">INDEX(Table9[subaccount], SMALL(IF(FB$2=Table9[account], MATCH(ROW(Table9[account]), ROW(Table9[account]))), ROWS($EB$1:EY104)))</f>
        <v>#NUM!</v>
      </c>
      <c r="FC106" s="13" t="e">
        <f t="array" ref="FC106">INDEX(Table9[subaccount], SMALL(IF(FC$2=Table9[account], MATCH(ROW(Table9[account]), ROW(Table9[account]))), ROWS($EB$1:EZ104)))</f>
        <v>#NUM!</v>
      </c>
      <c r="FD106" s="13" t="e">
        <f t="array" ref="FD106">INDEX(Table9[subaccount], SMALL(IF(FD$2=Table9[account], MATCH(ROW(Table9[account]), ROW(Table9[account]))), ROWS($EB$1:FA104)))</f>
        <v>#NUM!</v>
      </c>
      <c r="FE106" s="13" t="e">
        <f t="array" ref="FE106">INDEX(Table9[subaccount], SMALL(IF(FE$2=Table9[account], MATCH(ROW(Table9[account]), ROW(Table9[account]))), ROWS($EB$1:FB104)))</f>
        <v>#NUM!</v>
      </c>
      <c r="FF106" s="13" t="e">
        <f t="array" ref="FF106">INDEX(Table9[subaccount], SMALL(IF(FF$2=Table9[account], MATCH(ROW(Table9[account]), ROW(Table9[account]))), ROWS($EB$1:FC104)))</f>
        <v>#NUM!</v>
      </c>
      <c r="FG106" s="13" t="e">
        <f t="array" ref="FG106">INDEX(Table9[subaccount], SMALL(IF(FG$2=Table9[account], MATCH(ROW(Table9[account]), ROW(Table9[account]))), ROWS($EB$1:FD104)))</f>
        <v>#NUM!</v>
      </c>
      <c r="FH106" s="13" t="e">
        <f t="array" ref="FH106">INDEX(Table9[subaccount], SMALL(IF(FH$2=Table9[account], MATCH(ROW(Table9[account]), ROW(Table9[account]))), ROWS($EB$1:FE104)))</f>
        <v>#NUM!</v>
      </c>
      <c r="FI106" s="13" t="e">
        <f t="array" ref="FI106">INDEX(Table9[subaccount], SMALL(IF(FI$2=Table9[account], MATCH(ROW(Table9[account]), ROW(Table9[account]))), ROWS($EB$1:FF104)))</f>
        <v>#NUM!</v>
      </c>
      <c r="FJ106" s="13" t="e">
        <f t="array" ref="FJ106">INDEX(Table9[subaccount], SMALL(IF(FJ$2=Table9[account], MATCH(ROW(Table9[account]), ROW(Table9[account]))), ROWS($EB$1:FG104)))</f>
        <v>#NUM!</v>
      </c>
      <c r="FK106" s="13" t="e">
        <f t="array" ref="FK106">INDEX(Table9[subaccount], SMALL(IF(FK$2=Table9[account], MATCH(ROW(Table9[account]), ROW(Table9[account]))), ROWS($EB$1:FH104)))</f>
        <v>#NUM!</v>
      </c>
      <c r="FL106" s="13" t="e">
        <f t="array" ref="FL106">INDEX(Table9[subaccount], SMALL(IF(FL$2=Table9[account], MATCH(ROW(Table9[account]), ROW(Table9[account]))), ROWS($EB$1:FI104)))</f>
        <v>#NUM!</v>
      </c>
      <c r="FM106" s="13" t="e">
        <f t="array" ref="FM106">INDEX(Table9[subaccount], SMALL(IF(FM$2=Table9[account], MATCH(ROW(Table9[account]), ROW(Table9[account]))), ROWS($EB$1:FJ104)))</f>
        <v>#NUM!</v>
      </c>
      <c r="FN106" s="13" t="e">
        <f t="array" ref="FN106">INDEX(Table9[subaccount], SMALL(IF(FN$2=Table9[account], MATCH(ROW(Table9[account]), ROW(Table9[account]))), ROWS($EB$1:FK104)))</f>
        <v>#NUM!</v>
      </c>
      <c r="FO106" s="13" t="e">
        <f t="array" ref="FO106">INDEX(Table9[subaccount], SMALL(IF(FO$2=Table9[account], MATCH(ROW(Table9[account]), ROW(Table9[account]))), ROWS($EB$1:FL104)))</f>
        <v>#NUM!</v>
      </c>
      <c r="FP106" s="13" t="e">
        <f t="array" ref="FP106">INDEX(Table9[subaccount], SMALL(IF(FP$2=Table9[account], MATCH(ROW(Table9[account]), ROW(Table9[account]))), ROWS($EB$1:FM104)))</f>
        <v>#NUM!</v>
      </c>
      <c r="FQ106" s="13" t="e">
        <f t="array" ref="FQ106">INDEX(Table9[subaccount], SMALL(IF(FQ$2=Table9[account], MATCH(ROW(Table9[account]), ROW(Table9[account]))), ROWS($EB$1:FN104)))</f>
        <v>#NUM!</v>
      </c>
      <c r="FR106" s="13" t="e">
        <f t="array" ref="FR106">INDEX(Table9[subaccount], SMALL(IF(FR$2=Table9[account], MATCH(ROW(Table9[account]), ROW(Table9[account]))), ROWS($EB$1:FO104)))</f>
        <v>#NUM!</v>
      </c>
      <c r="FS106" s="13" t="e">
        <f t="array" ref="FS106">INDEX(Table9[subaccount], SMALL(IF(FS$2=Table9[account], MATCH(ROW(Table9[account]), ROW(Table9[account]))), ROWS($EB$1:FP104)))</f>
        <v>#NUM!</v>
      </c>
      <c r="FT106" s="13" t="e">
        <f t="array" ref="FT106">INDEX(Table9[subaccount], SMALL(IF(FT$2=Table9[account], MATCH(ROW(Table9[account]), ROW(Table9[account]))), ROWS($EB$1:FQ104)))</f>
        <v>#NUM!</v>
      </c>
      <c r="FU106" s="13" t="e">
        <f t="array" ref="FU106">INDEX(Table9[subaccount], SMALL(IF(FU$2=Table9[account], MATCH(ROW(Table9[account]), ROW(Table9[account]))), ROWS($EB$1:FR104)))</f>
        <v>#NUM!</v>
      </c>
      <c r="FV106" s="13" t="e">
        <f t="array" ref="FV106">INDEX(Table9[subaccount], SMALL(IF(FV$2=Table9[account], MATCH(ROW(Table9[account]), ROW(Table9[account]))), ROWS($EB$1:FS104)))</f>
        <v>#NUM!</v>
      </c>
      <c r="FW106" s="13" t="e">
        <f t="array" ref="FW106">INDEX(Table9[subaccount], SMALL(IF(FW$2=Table9[account], MATCH(ROW(Table9[account]), ROW(Table9[account]))), ROWS($EB$1:FT104)))</f>
        <v>#NUM!</v>
      </c>
      <c r="FX106" s="13" t="e">
        <f t="array" ref="FX106">INDEX(Table9[subaccount], SMALL(IF(FX$2=Table9[account], MATCH(ROW(Table9[account]), ROW(Table9[account]))), ROWS($EB$1:FU104)))</f>
        <v>#NUM!</v>
      </c>
      <c r="FY106" s="13" t="e">
        <f t="array" ref="FY106">INDEX(Table9[subaccount], SMALL(IF(FY$2=Table9[account], MATCH(ROW(Table9[account]), ROW(Table9[account]))), ROWS($EB$1:FV104)))</f>
        <v>#NUM!</v>
      </c>
      <c r="FZ106" s="13" t="e">
        <f t="array" ref="FZ106">INDEX(Table9[subaccount], SMALL(IF(FZ$2=Table9[account], MATCH(ROW(Table9[account]), ROW(Table9[account]))), ROWS($EB$1:FW104)))</f>
        <v>#NUM!</v>
      </c>
      <c r="GA106" s="13" t="e">
        <f t="array" ref="GA106">INDEX(Table9[subaccount], SMALL(IF(GA$2=Table9[account], MATCH(ROW(Table9[account]), ROW(Table9[account]))), ROWS($EB$1:FX104)))</f>
        <v>#NUM!</v>
      </c>
      <c r="GB106" s="13" t="e">
        <f t="array" ref="GB106">INDEX(Table9[subaccount], SMALL(IF(GB$2=Table9[account], MATCH(ROW(Table9[account]), ROW(Table9[account]))), ROWS($EB$1:FY104)))</f>
        <v>#NUM!</v>
      </c>
      <c r="GC106" s="13" t="e">
        <f t="array" ref="GC106">INDEX(Table9[subaccount], SMALL(IF(GC$2=Table9[account], MATCH(ROW(Table9[account]), ROW(Table9[account]))), ROWS($EB$1:FZ104)))</f>
        <v>#NUM!</v>
      </c>
      <c r="GD106" s="13" t="e">
        <f t="array" ref="GD106">INDEX(Table9[subaccount], SMALL(IF(GD$2=Table9[account], MATCH(ROW(Table9[account]), ROW(Table9[account]))), ROWS($EB$1:GA104)))</f>
        <v>#NUM!</v>
      </c>
      <c r="GE106" s="13" t="e">
        <f t="array" ref="GE106">INDEX(Table9[subaccount], SMALL(IF(GE$2=Table9[account], MATCH(ROW(Table9[account]), ROW(Table9[account]))), ROWS($EB$1:GB104)))</f>
        <v>#NUM!</v>
      </c>
      <c r="GF106" s="13" t="e">
        <f t="array" ref="GF106">INDEX(Table9[subaccount], SMALL(IF(GF$2=Table9[account], MATCH(ROW(Table9[account]), ROW(Table9[account]))), ROWS($EB$1:GC104)))</f>
        <v>#NUM!</v>
      </c>
      <c r="GG106" s="13" t="e">
        <f t="array" ref="GG106">INDEX(Table9[subaccount], SMALL(IF(GG$2=Table9[account], MATCH(ROW(Table9[account]), ROW(Table9[account]))), ROWS($EB$1:GD104)))</f>
        <v>#NUM!</v>
      </c>
      <c r="GH106" s="13" t="e">
        <f t="array" ref="GH106">INDEX(Table9[subaccount], SMALL(IF(GH$2=Table9[account], MATCH(ROW(Table9[account]), ROW(Table9[account]))), ROWS($EB$1:GE104)))</f>
        <v>#NUM!</v>
      </c>
      <c r="GI106" s="13" t="e">
        <f t="array" ref="GI106">INDEX(Table9[subaccount], SMALL(IF(GI$2=Table9[account], MATCH(ROW(Table9[account]), ROW(Table9[account]))), ROWS($EB$1:GF104)))</f>
        <v>#NUM!</v>
      </c>
      <c r="GJ106" s="13" t="e">
        <f t="array" ref="GJ106">INDEX(Table9[subaccount], SMALL(IF(GJ$2=Table9[account], MATCH(ROW(Table9[account]), ROW(Table9[account]))), ROWS($EB$1:GG104)))</f>
        <v>#NUM!</v>
      </c>
      <c r="GK106" s="13" t="e">
        <f t="array" ref="GK106">INDEX(Table9[subaccount], SMALL(IF(GK$2=Table9[account], MATCH(ROW(Table9[account]), ROW(Table9[account]))), ROWS($EB$1:GH104)))</f>
        <v>#NUM!</v>
      </c>
      <c r="GL106" s="13" t="e">
        <f t="array" ref="GL106">INDEX(Table9[subaccount], SMALL(IF(GL$2=Table9[account], MATCH(ROW(Table9[account]), ROW(Table9[account]))), ROWS($EB$1:GI104)))</f>
        <v>#NUM!</v>
      </c>
      <c r="GM106" s="13" t="e">
        <f t="array" ref="GM106">INDEX(Table9[subaccount], SMALL(IF(GM$2=Table9[account], MATCH(ROW(Table9[account]), ROW(Table9[account]))), ROWS($EB$1:GJ104)))</f>
        <v>#NUM!</v>
      </c>
      <c r="GN106" s="13" t="e">
        <f t="array" ref="GN106">INDEX(Table9[subaccount], SMALL(IF(GN$2=Table9[account], MATCH(ROW(Table9[account]), ROW(Table9[account]))), ROWS($EB$1:GK104)))</f>
        <v>#NUM!</v>
      </c>
      <c r="GO106" s="13" t="e">
        <f t="array" ref="GO106">INDEX(Table9[subaccount], SMALL(IF(GO$2=Table9[account], MATCH(ROW(Table9[account]), ROW(Table9[account]))), ROWS($EB$1:GL104)))</f>
        <v>#NUM!</v>
      </c>
      <c r="GP106" s="13" t="e">
        <f t="array" ref="GP106">INDEX(Table9[subaccount], SMALL(IF(GP$2=Table9[account], MATCH(ROW(Table9[account]), ROW(Table9[account]))), ROWS($EB$1:GM104)))</f>
        <v>#NUM!</v>
      </c>
      <c r="GQ106" s="13" t="e">
        <f t="array" ref="GQ106">INDEX(Table9[subaccount], SMALL(IF(GQ$2=Table9[account], MATCH(ROW(Table9[account]), ROW(Table9[account]))), ROWS($EB$1:GN104)))</f>
        <v>#NUM!</v>
      </c>
      <c r="GR106" s="13" t="e">
        <f t="array" ref="GR106">INDEX(Table9[subaccount], SMALL(IF(GR$2=Table9[account], MATCH(ROW(Table9[account]), ROW(Table9[account]))), ROWS($EB$1:GO104)))</f>
        <v>#NUM!</v>
      </c>
      <c r="GY106" s="13"/>
      <c r="GZ106" s="13"/>
      <c r="HA106" s="13"/>
      <c r="HC106" s="13" t="s">
        <v>415</v>
      </c>
      <c r="HD106" s="13" t="s">
        <v>544</v>
      </c>
      <c r="HF106" s="13" t="e">
        <f t="array" ref="HF106">INDEX(Table12[SKU], SMALL(IF(HF$2=Table12[Brand], MATCH(ROW(Table12[Brand]), ROW(Table12[Brand]))), ROWS($HC$1:HC104)))</f>
        <v>#NUM!</v>
      </c>
      <c r="HG106" s="13" t="e">
        <f t="array" ref="HG106">INDEX(Table12[SKU], SMALL(IF(HG$2=Table12[Brand], MATCH(ROW(Table12[Brand]), ROW(Table12[Brand]))), ROWS($HC$1:HD104)))</f>
        <v>#NUM!</v>
      </c>
      <c r="HH106" s="13" t="e">
        <f t="array" ref="HH106">INDEX(Table12[SKU], SMALL(IF(HH$2=Table12[Brand], MATCH(ROW(Table12[Brand]), ROW(Table12[Brand]))), ROWS($HC$1:HE104)))</f>
        <v>#NUM!</v>
      </c>
      <c r="HI106" s="13" t="e">
        <f t="array" ref="HI106">INDEX(Table12[SKU], SMALL(IF(HI$2=Table12[Brand], MATCH(ROW(Table12[Brand]), ROW(Table12[Brand]))), ROWS($HC$1:HF104)))</f>
        <v>#NUM!</v>
      </c>
      <c r="HJ106" s="13" t="e">
        <f t="array" ref="HJ106">INDEX(Table12[SKU], SMALL(IF(HJ$2=Table12[Brand], MATCH(ROW(Table12[Brand]), ROW(Table12[Brand]))), ROWS($HC$1:HG104)))</f>
        <v>#NUM!</v>
      </c>
      <c r="HK106" s="13" t="e">
        <f t="array" ref="HK106">INDEX(Table12[SKU], SMALL(IF(HK$2=Table12[Brand], MATCH(ROW(Table12[Brand]), ROW(Table12[Brand]))), ROWS($HC$1:HH104)))</f>
        <v>#NUM!</v>
      </c>
      <c r="HL106" s="13" t="e">
        <f t="array" ref="HL106">INDEX(Table12[SKU], SMALL(IF(HL$2=Table12[Brand], MATCH(ROW(Table12[Brand]), ROW(Table12[Brand]))), ROWS($HC$1:HI104)))</f>
        <v>#NUM!</v>
      </c>
      <c r="HM106" s="13" t="e">
        <f t="array" ref="HM106">INDEX(Table12[SKU], SMALL(IF(HM$2=Table12[Brand], MATCH(ROW(Table12[Brand]), ROW(Table12[Brand]))), ROWS($HC$1:HJ104)))</f>
        <v>#NUM!</v>
      </c>
      <c r="HN106" s="13" t="e">
        <f t="array" ref="HN106">INDEX(Table12[SKU], SMALL(IF(HN$2=Table12[Brand], MATCH(ROW(Table12[Brand]), ROW(Table12[Brand]))), ROWS($HC$1:HK104)))</f>
        <v>#NUM!</v>
      </c>
      <c r="HO106" s="13" t="e">
        <f t="array" ref="HO106">INDEX(Table12[SKU], SMALL(IF(HO$2=Table12[Brand], MATCH(ROW(Table12[Brand]), ROW(Table12[Brand]))), ROWS($HC$1:HL104)))</f>
        <v>#NUM!</v>
      </c>
      <c r="HP106" s="13" t="e">
        <f t="array" ref="HP106">INDEX(Table12[SKU], SMALL(IF(HP$2=Table12[Brand], MATCH(ROW(Table12[Brand]), ROW(Table12[Brand]))), ROWS($HC$1:HM104)))</f>
        <v>#NUM!</v>
      </c>
      <c r="HQ106" s="13" t="e">
        <f t="array" ref="HQ106">INDEX(Table12[SKU], SMALL(IF(HQ$2=Table12[Brand], MATCH(ROW(Table12[Brand]), ROW(Table12[Brand]))), ROWS($HC$1:HN104)))</f>
        <v>#NUM!</v>
      </c>
      <c r="HR106" s="13" t="e">
        <f t="array" ref="HR106">INDEX(Table12[SKU], SMALL(IF(HR$2=Table12[Brand], MATCH(ROW(Table12[Brand]), ROW(Table12[Brand]))), ROWS($HC$1:HO104)))</f>
        <v>#NUM!</v>
      </c>
      <c r="HS106" s="13" t="e">
        <f t="array" ref="HS106">INDEX(Table12[SKU], SMALL(IF(HS$2=Table12[Brand], MATCH(ROW(Table12[Brand]), ROW(Table12[Brand]))), ROWS($HC$1:HP104)))</f>
        <v>#NUM!</v>
      </c>
      <c r="HT106" s="13" t="e">
        <f t="array" ref="HT106">INDEX(Table12[SKU], SMALL(IF(HT$2=Table12[Brand], MATCH(ROW(Table12[Brand]), ROW(Table12[Brand]))), ROWS($HC$1:HQ104)))</f>
        <v>#NUM!</v>
      </c>
      <c r="HU106" s="13" t="e">
        <f t="array" ref="HU106">INDEX(Table12[SKU], SMALL(IF(HU$2=Table12[Brand], MATCH(ROW(Table12[Brand]), ROW(Table12[Brand]))), ROWS($HC$1:HR104)))</f>
        <v>#NUM!</v>
      </c>
      <c r="HV106" s="13" t="e">
        <f t="array" ref="HV106">INDEX(Table12[SKU], SMALL(IF(HV$2=Table12[Brand], MATCH(ROW(Table12[Brand]), ROW(Table12[Brand]))), ROWS($HC$1:HS104)))</f>
        <v>#NUM!</v>
      </c>
      <c r="HW106" s="13" t="e">
        <f t="array" ref="HW106">INDEX(Table12[SKU], SMALL(IF(HW$2=Table12[Brand], MATCH(ROW(Table12[Brand]), ROW(Table12[Brand]))), ROWS($HC$1:HT104)))</f>
        <v>#NUM!</v>
      </c>
      <c r="HX106" s="13" t="e">
        <f t="array" ref="HX106">INDEX(Table12[SKU], SMALL(IF(HX$2=Table12[Brand], MATCH(ROW(Table12[Brand]), ROW(Table12[Brand]))), ROWS($HC$1:HU104)))</f>
        <v>#NUM!</v>
      </c>
      <c r="HY106" s="13" t="e">
        <f t="array" ref="HY106">INDEX(Table12[SKU], SMALL(IF(HY$2=Table12[Brand], MATCH(ROW(Table12[Brand]), ROW(Table12[Brand]))), ROWS($HC$1:HV104)))</f>
        <v>#NUM!</v>
      </c>
      <c r="HZ106" s="13" t="e">
        <f t="array" ref="HZ106">INDEX(Table12[SKU], SMALL(IF(HZ$2=Table12[Brand], MATCH(ROW(Table12[Brand]), ROW(Table12[Brand]))), ROWS($HC$1:HW104)))</f>
        <v>#NUM!</v>
      </c>
      <c r="IA106" s="13" t="e">
        <f t="array" ref="IA106">INDEX(Table12[SKU], SMALL(IF(IA$2=Table12[Brand], MATCH(ROW(Table12[Brand]), ROW(Table12[Brand]))), ROWS($HC$1:HX104)))</f>
        <v>#NUM!</v>
      </c>
      <c r="IB106" s="13" t="e">
        <f t="array" ref="IB106">INDEX(Table12[SKU], SMALL(IF(IB$2=Table12[Brand], MATCH(ROW(Table12[Brand]), ROW(Table12[Brand]))), ROWS($HC$1:HY104)))</f>
        <v>#NUM!</v>
      </c>
      <c r="IC106" s="13" t="e">
        <f t="array" ref="IC106">INDEX(Table12[SKU], SMALL(IF(IC$2=Table12[Brand], MATCH(ROW(Table12[Brand]), ROW(Table12[Brand]))), ROWS($HC$1:HZ104)))</f>
        <v>#NUM!</v>
      </c>
      <c r="ID106" s="13" t="e">
        <f t="array" ref="ID106">INDEX(Table12[SKU], SMALL(IF(ID$2=Table12[Brand], MATCH(ROW(Table12[Brand]), ROW(Table12[Brand]))), ROWS($HC$1:IA104)))</f>
        <v>#NUM!</v>
      </c>
      <c r="IE106" s="13" t="e">
        <f t="array" ref="IE106">INDEX(Table12[SKU], SMALL(IF(IE$2=Table12[Brand], MATCH(ROW(Table12[Brand]), ROW(Table12[Brand]))), ROWS($HC$1:IB104)))</f>
        <v>#NUM!</v>
      </c>
      <c r="IF106" s="13" t="e">
        <f t="array" ref="IF106">INDEX(Table12[SKU], SMALL(IF(IF$2=Table12[Brand], MATCH(ROW(Table12[Brand]), ROW(Table12[Brand]))), ROWS($HC$1:IC104)))</f>
        <v>#NUM!</v>
      </c>
      <c r="IG106" s="13" t="e">
        <f t="array" ref="IG106">INDEX(Table12[SKU], SMALL(IF(IG$2=Table12[Brand], MATCH(ROW(Table12[Brand]), ROW(Table12[Brand]))), ROWS($HC$1:ID104)))</f>
        <v>#NUM!</v>
      </c>
      <c r="IH106" s="13" t="e">
        <f t="array" ref="IH106">INDEX(Table12[SKU], SMALL(IF(IH$2=Table12[Brand], MATCH(ROW(Table12[Brand]), ROW(Table12[Brand]))), ROWS($HC$1:IE104)))</f>
        <v>#NUM!</v>
      </c>
      <c r="II106" s="13" t="e">
        <f t="array" ref="II106">INDEX(Table12[SKU], SMALL(IF(II$2=Table12[Brand], MATCH(ROW(Table12[Brand]), ROW(Table12[Brand]))), ROWS($HC$1:IF104)))</f>
        <v>#NUM!</v>
      </c>
      <c r="IJ106" s="13" t="e">
        <f t="array" ref="IJ106">INDEX(Table12[SKU], SMALL(IF(IJ$2=Table12[Brand], MATCH(ROW(Table12[Brand]), ROW(Table12[Brand]))), ROWS($HC$1:IG104)))</f>
        <v>#NUM!</v>
      </c>
      <c r="IL106" t="s">
        <v>415</v>
      </c>
      <c r="IM106" t="s">
        <v>544</v>
      </c>
      <c r="IN106" s="13">
        <f t="shared" si="1"/>
        <v>1</v>
      </c>
    </row>
    <row r="107" spans="33:248">
      <c r="BD107" s="13" t="s">
        <v>106</v>
      </c>
      <c r="BE107" s="13" t="s">
        <v>64</v>
      </c>
      <c r="BG107" s="13" t="e">
        <f t="array" ref="BG107">INDEX(Table5[subactivity], SMALL(IF(BG$2=Table5[activity], MATCH(ROW(Table5[activity]), ROW(Table5[activity]))), ROWS($BD$1:BD105)))</f>
        <v>#NUM!</v>
      </c>
      <c r="BH107" s="13" t="e">
        <f t="array" ref="BH107">INDEX(Table5[subactivity], SMALL(IF(BH$2=Table5[activity], MATCH(ROW(Table5[activity]), ROW(Table5[activity]))), ROWS($BD$1:BE105)))</f>
        <v>#NUM!</v>
      </c>
      <c r="BI107" s="13" t="e">
        <f t="array" ref="BI107">INDEX(Table5[subactivity], SMALL(IF(BI$2=Table5[activity], MATCH(ROW(Table5[activity]), ROW(Table5[activity]))), ROWS($BD$1:BF105)))</f>
        <v>#NUM!</v>
      </c>
      <c r="BJ107" s="13" t="e">
        <f t="array" ref="BJ107">INDEX(Table5[subactivity], SMALL(IF(BJ$2=Table5[activity], MATCH(ROW(Table5[activity]), ROW(Table5[activity]))), ROWS($BD$1:BG105)))</f>
        <v>#NUM!</v>
      </c>
      <c r="BK107" s="13" t="e">
        <f t="array" ref="BK107">INDEX(Table5[subactivity], SMALL(IF(BK$2=Table5[activity], MATCH(ROW(Table5[activity]), ROW(Table5[activity]))), ROWS($BD$1:BH105)))</f>
        <v>#NUM!</v>
      </c>
      <c r="BL107" s="13" t="e">
        <f t="array" ref="BL107">INDEX(Table5[subactivity], SMALL(IF(BL$2=Table5[activity], MATCH(ROW(Table5[activity]), ROW(Table5[activity]))), ROWS($BD$1:BI105)))</f>
        <v>#NUM!</v>
      </c>
      <c r="BM107" s="13" t="e">
        <f t="array" ref="BM107">INDEX(Table5[subactivity], SMALL(IF(BM$2=Table5[activity], MATCH(ROW(Table5[activity]), ROW(Table5[activity]))), ROWS($BD$1:BJ105)))</f>
        <v>#NUM!</v>
      </c>
      <c r="BN107" s="13" t="e">
        <f t="array" ref="BN107">INDEX(Table5[subactivity], SMALL(IF(BN$2=Table5[activity], MATCH(ROW(Table5[activity]), ROW(Table5[activity]))), ROWS($BD$1:BK105)))</f>
        <v>#NUM!</v>
      </c>
      <c r="BO107" s="13" t="e">
        <f t="array" ref="BO107">INDEX(Table5[subactivity], SMALL(IF(BO$2=Table5[activity], MATCH(ROW(Table5[activity]), ROW(Table5[activity]))), ROWS($BD$1:BL105)))</f>
        <v>#NUM!</v>
      </c>
      <c r="BP107" s="13" t="e">
        <f t="array" ref="BP107">INDEX(Table5[subactivity], SMALL(IF(BP$2=Table5[activity], MATCH(ROW(Table5[activity]), ROW(Table5[activity]))), ROWS($BD$1:BM105)))</f>
        <v>#NUM!</v>
      </c>
      <c r="BQ107" s="13" t="e">
        <f t="array" ref="BQ107">INDEX(Table5[subactivity], SMALL(IF(BQ$2=Table5[activity], MATCH(ROW(Table5[activity]), ROW(Table5[activity]))), ROWS($BD$1:BN105)))</f>
        <v>#NUM!</v>
      </c>
      <c r="BR107" s="13" t="e">
        <f t="array" ref="BR107">INDEX(Table5[subactivity], SMALL(IF(BR$2=Table5[activity], MATCH(ROW(Table5[activity]), ROW(Table5[activity]))), ROWS($BD$1:BO105)))</f>
        <v>#NUM!</v>
      </c>
      <c r="BS107" s="13" t="e">
        <f t="array" ref="BS107">INDEX(Table5[subactivity], SMALL(IF(BS$2=Table5[activity], MATCH(ROW(Table5[activity]), ROW(Table5[activity]))), ROWS($BD$1:BP105)))</f>
        <v>#NUM!</v>
      </c>
      <c r="BT107" s="13" t="e">
        <f t="array" ref="BT107">INDEX(Table5[subactivity], SMALL(IF(BT$2=Table5[activity], MATCH(ROW(Table5[activity]), ROW(Table5[activity]))), ROWS($BD$1:BQ105)))</f>
        <v>#NUM!</v>
      </c>
      <c r="BU107" s="13" t="e">
        <f t="array" ref="BU107">INDEX(Table5[subactivity], SMALL(IF(BU$2=Table5[activity], MATCH(ROW(Table5[activity]), ROW(Table5[activity]))), ROWS($BD$1:BR105)))</f>
        <v>#NUM!</v>
      </c>
      <c r="BV107" s="13" t="e">
        <f t="array" ref="BV107">INDEX(Table5[subactivity], SMALL(IF(BV$2=Table5[activity], MATCH(ROW(Table5[activity]), ROW(Table5[activity]))), ROWS($BD$1:BS105)))</f>
        <v>#NUM!</v>
      </c>
      <c r="BW107" s="13" t="e">
        <f t="array" ref="BW107">INDEX(Table5[subactivity], SMALL(IF(BW$2=Table5[activity], MATCH(ROW(Table5[activity]), ROW(Table5[activity]))), ROWS($BD$1:BT105)))</f>
        <v>#NUM!</v>
      </c>
      <c r="BX107" s="13" t="e">
        <f t="array" ref="BX107">INDEX(Table5[subactivity], SMALL(IF(BX$2=Table5[activity], MATCH(ROW(Table5[activity]), ROW(Table5[activity]))), ROWS($BD$1:BU105)))</f>
        <v>#NUM!</v>
      </c>
      <c r="BY107" s="13" t="e">
        <f t="array" ref="BY107">INDEX(Table5[subactivity], SMALL(IF(BY$2=Table5[activity], MATCH(ROW(Table5[activity]), ROW(Table5[activity]))), ROWS($BD$1:BV105)))</f>
        <v>#NUM!</v>
      </c>
      <c r="BZ107" s="13" t="e">
        <f t="array" ref="BZ107">INDEX(Table5[subactivity], SMALL(IF(BZ$2=Table5[activity], MATCH(ROW(Table5[activity]), ROW(Table5[activity]))), ROWS($BD$1:BW105)))</f>
        <v>#NUM!</v>
      </c>
      <c r="CA107" s="13" t="e">
        <f t="array" ref="CA107">INDEX(Table5[subactivity], SMALL(IF(CA$2=Table5[activity], MATCH(ROW(Table5[activity]), ROW(Table5[activity]))), ROWS($BD$1:BX105)))</f>
        <v>#NUM!</v>
      </c>
      <c r="CB107" s="13" t="e">
        <f t="array" ref="CB107">INDEX(Table5[subactivity], SMALL(IF(CB$2=Table5[activity], MATCH(ROW(Table5[activity]), ROW(Table5[activity]))), ROWS($BD$1:BY105)))</f>
        <v>#NUM!</v>
      </c>
      <c r="CC107" s="13" t="e">
        <f t="array" ref="CC107">INDEX(Table5[subactivity], SMALL(IF(CC$2=Table5[activity], MATCH(ROW(Table5[activity]), ROW(Table5[activity]))), ROWS($BD$1:BZ105)))</f>
        <v>#NUM!</v>
      </c>
      <c r="CD107" s="13" t="e">
        <f t="array" ref="CD107">INDEX(Table5[subactivity], SMALL(IF(CD$2=Table5[activity], MATCH(ROW(Table5[activity]), ROW(Table5[activity]))), ROWS($BD$1:CA105)))</f>
        <v>#NUM!</v>
      </c>
      <c r="CE107" s="13" t="e">
        <f t="array" ref="CE107">INDEX(Table5[subactivity], SMALL(IF(CE$2=Table5[activity], MATCH(ROW(Table5[activity]), ROW(Table5[activity]))), ROWS($BD$1:CB105)))</f>
        <v>#NUM!</v>
      </c>
      <c r="CF107" s="13" t="e">
        <f t="array" ref="CF107">INDEX(Table5[subactivity], SMALL(IF(CF$2=Table5[activity], MATCH(ROW(Table5[activity]), ROW(Table5[activity]))), ROWS($BD$1:CC105)))</f>
        <v>#NUM!</v>
      </c>
      <c r="CG107" s="13" t="e">
        <f t="array" ref="CG107">INDEX(Table5[subactivity], SMALL(IF(CG$2=Table5[activity], MATCH(ROW(Table5[activity]), ROW(Table5[activity]))), ROWS($BD$1:CD105)))</f>
        <v>#NUM!</v>
      </c>
      <c r="CH107" s="13" t="e">
        <f t="array" ref="CH107">INDEX(Table5[subactivity], SMALL(IF(CH$2=Table5[activity], MATCH(ROW(Table5[activity]), ROW(Table5[activity]))), ROWS($BD$1:CE105)))</f>
        <v>#NUM!</v>
      </c>
      <c r="CI107" s="13" t="e">
        <f t="array" ref="CI107">INDEX(Table5[subactivity], SMALL(IF(CI$2=Table5[activity], MATCH(ROW(Table5[activity]), ROW(Table5[activity]))), ROWS($BD$1:CF105)))</f>
        <v>#NUM!</v>
      </c>
      <c r="CJ107" s="13" t="e">
        <f t="array" ref="CJ107">INDEX(Table5[subactivity], SMALL(IF(CJ$2=Table5[activity], MATCH(ROW(Table5[activity]), ROW(Table5[activity]))), ROWS($BD$1:CG105)))</f>
        <v>#NUM!</v>
      </c>
      <c r="CK107" s="13" t="e">
        <f t="array" ref="CK107">INDEX(Table5[subactivity], SMALL(IF(CK$2=Table5[activity], MATCH(ROW(Table5[activity]), ROW(Table5[activity]))), ROWS($BD$1:CH105)))</f>
        <v>#NUM!</v>
      </c>
      <c r="CL107" s="13" t="e">
        <f t="array" ref="CL107">INDEX(Table5[subactivity], SMALL(IF(CL$2=Table5[activity], MATCH(ROW(Table5[activity]), ROW(Table5[activity]))), ROWS($BD$1:CI105)))</f>
        <v>#NUM!</v>
      </c>
      <c r="CM107" s="13" t="e">
        <f t="array" ref="CM107">INDEX(Table5[subactivity], SMALL(IF(CM$2=Table5[activity], MATCH(ROW(Table5[activity]), ROW(Table5[activity]))), ROWS($BD$1:CJ105)))</f>
        <v>#NUM!</v>
      </c>
      <c r="CN107" s="13" t="e">
        <f t="array" ref="CN107">INDEX(Table5[subactivity], SMALL(IF(CN$2=Table5[activity], MATCH(ROW(Table5[activity]), ROW(Table5[activity]))), ROWS($BD$1:CK105)))</f>
        <v>#NUM!</v>
      </c>
      <c r="CO107" s="13" t="e">
        <f t="array" ref="CO107">INDEX(Table5[subactivity], SMALL(IF(CO$2=Table5[activity], MATCH(ROW(Table5[activity]), ROW(Table5[activity]))), ROWS($BD$1:CL105)))</f>
        <v>#NUM!</v>
      </c>
      <c r="CP107" s="13" t="e">
        <f t="array" ref="CP107">INDEX(Table5[subactivity], SMALL(IF(CP$2=Table5[activity], MATCH(ROW(Table5[activity]), ROW(Table5[activity]))), ROWS($BD$1:CM105)))</f>
        <v>#NUM!</v>
      </c>
      <c r="EB107" s="13" t="s">
        <v>193</v>
      </c>
      <c r="EC107" s="13" t="s">
        <v>286</v>
      </c>
      <c r="EE107" s="13" t="e">
        <f t="array" ref="EE107">INDEX(Table9[subaccount], SMALL(IF(EE$2=Table9[account], MATCH(ROW(Table9[account]), ROW(Table9[account]))), ROWS($EB$1:EB105)))</f>
        <v>#NUM!</v>
      </c>
      <c r="EF107" s="13" t="e">
        <f t="array" ref="EF107">INDEX(Table9[subaccount], SMALL(IF(EF$2=Table9[account], MATCH(ROW(Table9[account]), ROW(Table9[account]))), ROWS($EB$1:EC105)))</f>
        <v>#NUM!</v>
      </c>
      <c r="EG107" s="13" t="e">
        <f t="array" ref="EG107">INDEX(Table9[subaccount], SMALL(IF(EG$2=Table9[account], MATCH(ROW(Table9[account]), ROW(Table9[account]))), ROWS($EB$1:ED105)))</f>
        <v>#NUM!</v>
      </c>
      <c r="EH107" s="13" t="e">
        <f t="array" ref="EH107">INDEX(Table9[subaccount], SMALL(IF(EH$2=Table9[account], MATCH(ROW(Table9[account]), ROW(Table9[account]))), ROWS($EB$1:EE105)))</f>
        <v>#NUM!</v>
      </c>
      <c r="EI107" s="13" t="e">
        <f t="array" ref="EI107">INDEX(Table9[subaccount], SMALL(IF(EI$2=Table9[account], MATCH(ROW(Table9[account]), ROW(Table9[account]))), ROWS($EB$1:EF105)))</f>
        <v>#NUM!</v>
      </c>
      <c r="EJ107" s="13" t="e">
        <f t="array" ref="EJ107">INDEX(Table9[subaccount], SMALL(IF(EJ$2=Table9[account], MATCH(ROW(Table9[account]), ROW(Table9[account]))), ROWS($EB$1:EG105)))</f>
        <v>#NUM!</v>
      </c>
      <c r="EK107" s="13" t="e">
        <f t="array" ref="EK107">INDEX(Table9[subaccount], SMALL(IF(EK$2=Table9[account], MATCH(ROW(Table9[account]), ROW(Table9[account]))), ROWS($EB$1:EH105)))</f>
        <v>#NUM!</v>
      </c>
      <c r="EL107" s="13" t="e">
        <f t="array" ref="EL107">INDEX(Table9[subaccount], SMALL(IF(EL$2=Table9[account], MATCH(ROW(Table9[account]), ROW(Table9[account]))), ROWS($EB$1:EI105)))</f>
        <v>#NUM!</v>
      </c>
      <c r="EM107" s="13" t="e">
        <f t="array" ref="EM107">INDEX(Table9[subaccount], SMALL(IF(EM$2=Table9[account], MATCH(ROW(Table9[account]), ROW(Table9[account]))), ROWS($EB$1:EJ105)))</f>
        <v>#NUM!</v>
      </c>
      <c r="EN107" s="13" t="e">
        <f t="array" ref="EN107">INDEX(Table9[subaccount], SMALL(IF(EN$2=Table9[account], MATCH(ROW(Table9[account]), ROW(Table9[account]))), ROWS($EB$1:EK105)))</f>
        <v>#NUM!</v>
      </c>
      <c r="EO107" s="13" t="e">
        <f t="array" ref="EO107">INDEX(Table9[subaccount], SMALL(IF(EO$2=Table9[account], MATCH(ROW(Table9[account]), ROW(Table9[account]))), ROWS($EB$1:EL105)))</f>
        <v>#NUM!</v>
      </c>
      <c r="EP107" s="13" t="e">
        <f t="array" ref="EP107">INDEX(Table9[subaccount], SMALL(IF(EP$2=Table9[account], MATCH(ROW(Table9[account]), ROW(Table9[account]))), ROWS($EB$1:EM105)))</f>
        <v>#NUM!</v>
      </c>
      <c r="EQ107" s="13" t="e">
        <f t="array" ref="EQ107">INDEX(Table9[subaccount], SMALL(IF(EQ$2=Table9[account], MATCH(ROW(Table9[account]), ROW(Table9[account]))), ROWS($EB$1:EN105)))</f>
        <v>#NUM!</v>
      </c>
      <c r="ER107" s="13" t="e">
        <f t="array" ref="ER107">INDEX(Table9[subaccount], SMALL(IF(ER$2=Table9[account], MATCH(ROW(Table9[account]), ROW(Table9[account]))), ROWS($EB$1:EO105)))</f>
        <v>#NUM!</v>
      </c>
      <c r="ES107" s="13" t="e">
        <f t="array" ref="ES107">INDEX(Table9[subaccount], SMALL(IF(ES$2=Table9[account], MATCH(ROW(Table9[account]), ROW(Table9[account]))), ROWS($EB$1:EP105)))</f>
        <v>#NUM!</v>
      </c>
      <c r="ET107" s="13" t="e">
        <f t="array" ref="ET107">INDEX(Table9[subaccount], SMALL(IF(ET$2=Table9[account], MATCH(ROW(Table9[account]), ROW(Table9[account]))), ROWS($EB$1:EQ105)))</f>
        <v>#NUM!</v>
      </c>
      <c r="EU107" s="13" t="e">
        <f t="array" ref="EU107">INDEX(Table9[subaccount], SMALL(IF(EU$2=Table9[account], MATCH(ROW(Table9[account]), ROW(Table9[account]))), ROWS($EB$1:ER105)))</f>
        <v>#NUM!</v>
      </c>
      <c r="EV107" s="13" t="e">
        <f t="array" ref="EV107">INDEX(Table9[subaccount], SMALL(IF(EV$2=Table9[account], MATCH(ROW(Table9[account]), ROW(Table9[account]))), ROWS($EB$1:ES105)))</f>
        <v>#NUM!</v>
      </c>
      <c r="EW107" s="13" t="e">
        <f t="array" ref="EW107">INDEX(Table9[subaccount], SMALL(IF(EW$2=Table9[account], MATCH(ROW(Table9[account]), ROW(Table9[account]))), ROWS($EB$1:ET105)))</f>
        <v>#NUM!</v>
      </c>
      <c r="EX107" s="13" t="e">
        <f t="array" ref="EX107">INDEX(Table9[subaccount], SMALL(IF(EX$2=Table9[account], MATCH(ROW(Table9[account]), ROW(Table9[account]))), ROWS($EB$1:EU105)))</f>
        <v>#NUM!</v>
      </c>
      <c r="EY107" s="13" t="e">
        <f t="array" ref="EY107">INDEX(Table9[subaccount], SMALL(IF(EY$2=Table9[account], MATCH(ROW(Table9[account]), ROW(Table9[account]))), ROWS($EB$1:EV105)))</f>
        <v>#NUM!</v>
      </c>
      <c r="EZ107" s="13" t="e">
        <f t="array" ref="EZ107">INDEX(Table9[subaccount], SMALL(IF(EZ$2=Table9[account], MATCH(ROW(Table9[account]), ROW(Table9[account]))), ROWS($EB$1:EW105)))</f>
        <v>#NUM!</v>
      </c>
      <c r="FA107" s="13" t="e">
        <f t="array" ref="FA107">INDEX(Table9[subaccount], SMALL(IF(FA$2=Table9[account], MATCH(ROW(Table9[account]), ROW(Table9[account]))), ROWS($EB$1:EX105)))</f>
        <v>#NUM!</v>
      </c>
      <c r="FB107" s="13" t="e">
        <f t="array" ref="FB107">INDEX(Table9[subaccount], SMALL(IF(FB$2=Table9[account], MATCH(ROW(Table9[account]), ROW(Table9[account]))), ROWS($EB$1:EY105)))</f>
        <v>#NUM!</v>
      </c>
      <c r="FC107" s="13" t="e">
        <f t="array" ref="FC107">INDEX(Table9[subaccount], SMALL(IF(FC$2=Table9[account], MATCH(ROW(Table9[account]), ROW(Table9[account]))), ROWS($EB$1:EZ105)))</f>
        <v>#NUM!</v>
      </c>
      <c r="FD107" s="13" t="e">
        <f t="array" ref="FD107">INDEX(Table9[subaccount], SMALL(IF(FD$2=Table9[account], MATCH(ROW(Table9[account]), ROW(Table9[account]))), ROWS($EB$1:FA105)))</f>
        <v>#NUM!</v>
      </c>
      <c r="FE107" s="13" t="e">
        <f t="array" ref="FE107">INDEX(Table9[subaccount], SMALL(IF(FE$2=Table9[account], MATCH(ROW(Table9[account]), ROW(Table9[account]))), ROWS($EB$1:FB105)))</f>
        <v>#NUM!</v>
      </c>
      <c r="FF107" s="13" t="e">
        <f t="array" ref="FF107">INDEX(Table9[subaccount], SMALL(IF(FF$2=Table9[account], MATCH(ROW(Table9[account]), ROW(Table9[account]))), ROWS($EB$1:FC105)))</f>
        <v>#NUM!</v>
      </c>
      <c r="FG107" s="13" t="e">
        <f t="array" ref="FG107">INDEX(Table9[subaccount], SMALL(IF(FG$2=Table9[account], MATCH(ROW(Table9[account]), ROW(Table9[account]))), ROWS($EB$1:FD105)))</f>
        <v>#NUM!</v>
      </c>
      <c r="FH107" s="13" t="e">
        <f t="array" ref="FH107">INDEX(Table9[subaccount], SMALL(IF(FH$2=Table9[account], MATCH(ROW(Table9[account]), ROW(Table9[account]))), ROWS($EB$1:FE105)))</f>
        <v>#NUM!</v>
      </c>
      <c r="FI107" s="13" t="e">
        <f t="array" ref="FI107">INDEX(Table9[subaccount], SMALL(IF(FI$2=Table9[account], MATCH(ROW(Table9[account]), ROW(Table9[account]))), ROWS($EB$1:FF105)))</f>
        <v>#NUM!</v>
      </c>
      <c r="FJ107" s="13" t="e">
        <f t="array" ref="FJ107">INDEX(Table9[subaccount], SMALL(IF(FJ$2=Table9[account], MATCH(ROW(Table9[account]), ROW(Table9[account]))), ROWS($EB$1:FG105)))</f>
        <v>#NUM!</v>
      </c>
      <c r="FK107" s="13" t="e">
        <f t="array" ref="FK107">INDEX(Table9[subaccount], SMALL(IF(FK$2=Table9[account], MATCH(ROW(Table9[account]), ROW(Table9[account]))), ROWS($EB$1:FH105)))</f>
        <v>#NUM!</v>
      </c>
      <c r="FL107" s="13" t="e">
        <f t="array" ref="FL107">INDEX(Table9[subaccount], SMALL(IF(FL$2=Table9[account], MATCH(ROW(Table9[account]), ROW(Table9[account]))), ROWS($EB$1:FI105)))</f>
        <v>#NUM!</v>
      </c>
      <c r="FM107" s="13" t="e">
        <f t="array" ref="FM107">INDEX(Table9[subaccount], SMALL(IF(FM$2=Table9[account], MATCH(ROW(Table9[account]), ROW(Table9[account]))), ROWS($EB$1:FJ105)))</f>
        <v>#NUM!</v>
      </c>
      <c r="FN107" s="13" t="e">
        <f t="array" ref="FN107">INDEX(Table9[subaccount], SMALL(IF(FN$2=Table9[account], MATCH(ROW(Table9[account]), ROW(Table9[account]))), ROWS($EB$1:FK105)))</f>
        <v>#NUM!</v>
      </c>
      <c r="FO107" s="13" t="e">
        <f t="array" ref="FO107">INDEX(Table9[subaccount], SMALL(IF(FO$2=Table9[account], MATCH(ROW(Table9[account]), ROW(Table9[account]))), ROWS($EB$1:FL105)))</f>
        <v>#NUM!</v>
      </c>
      <c r="FP107" s="13" t="e">
        <f t="array" ref="FP107">INDEX(Table9[subaccount], SMALL(IF(FP$2=Table9[account], MATCH(ROW(Table9[account]), ROW(Table9[account]))), ROWS($EB$1:FM105)))</f>
        <v>#NUM!</v>
      </c>
      <c r="FQ107" s="13" t="e">
        <f t="array" ref="FQ107">INDEX(Table9[subaccount], SMALL(IF(FQ$2=Table9[account], MATCH(ROW(Table9[account]), ROW(Table9[account]))), ROWS($EB$1:FN105)))</f>
        <v>#NUM!</v>
      </c>
      <c r="FR107" s="13" t="e">
        <f t="array" ref="FR107">INDEX(Table9[subaccount], SMALL(IF(FR$2=Table9[account], MATCH(ROW(Table9[account]), ROW(Table9[account]))), ROWS($EB$1:FO105)))</f>
        <v>#NUM!</v>
      </c>
      <c r="FS107" s="13" t="e">
        <f t="array" ref="FS107">INDEX(Table9[subaccount], SMALL(IF(FS$2=Table9[account], MATCH(ROW(Table9[account]), ROW(Table9[account]))), ROWS($EB$1:FP105)))</f>
        <v>#NUM!</v>
      </c>
      <c r="FT107" s="13" t="e">
        <f t="array" ref="FT107">INDEX(Table9[subaccount], SMALL(IF(FT$2=Table9[account], MATCH(ROW(Table9[account]), ROW(Table9[account]))), ROWS($EB$1:FQ105)))</f>
        <v>#NUM!</v>
      </c>
      <c r="FU107" s="13" t="e">
        <f t="array" ref="FU107">INDEX(Table9[subaccount], SMALL(IF(FU$2=Table9[account], MATCH(ROW(Table9[account]), ROW(Table9[account]))), ROWS($EB$1:FR105)))</f>
        <v>#NUM!</v>
      </c>
      <c r="FV107" s="13" t="e">
        <f t="array" ref="FV107">INDEX(Table9[subaccount], SMALL(IF(FV$2=Table9[account], MATCH(ROW(Table9[account]), ROW(Table9[account]))), ROWS($EB$1:FS105)))</f>
        <v>#NUM!</v>
      </c>
      <c r="FW107" s="13" t="e">
        <f t="array" ref="FW107">INDEX(Table9[subaccount], SMALL(IF(FW$2=Table9[account], MATCH(ROW(Table9[account]), ROW(Table9[account]))), ROWS($EB$1:FT105)))</f>
        <v>#NUM!</v>
      </c>
      <c r="FX107" s="13" t="e">
        <f t="array" ref="FX107">INDEX(Table9[subaccount], SMALL(IF(FX$2=Table9[account], MATCH(ROW(Table9[account]), ROW(Table9[account]))), ROWS($EB$1:FU105)))</f>
        <v>#NUM!</v>
      </c>
      <c r="FY107" s="13" t="e">
        <f t="array" ref="FY107">INDEX(Table9[subaccount], SMALL(IF(FY$2=Table9[account], MATCH(ROW(Table9[account]), ROW(Table9[account]))), ROWS($EB$1:FV105)))</f>
        <v>#NUM!</v>
      </c>
      <c r="FZ107" s="13" t="e">
        <f t="array" ref="FZ107">INDEX(Table9[subaccount], SMALL(IF(FZ$2=Table9[account], MATCH(ROW(Table9[account]), ROW(Table9[account]))), ROWS($EB$1:FW105)))</f>
        <v>#NUM!</v>
      </c>
      <c r="GA107" s="13" t="e">
        <f t="array" ref="GA107">INDEX(Table9[subaccount], SMALL(IF(GA$2=Table9[account], MATCH(ROW(Table9[account]), ROW(Table9[account]))), ROWS($EB$1:FX105)))</f>
        <v>#NUM!</v>
      </c>
      <c r="GB107" s="13" t="e">
        <f t="array" ref="GB107">INDEX(Table9[subaccount], SMALL(IF(GB$2=Table9[account], MATCH(ROW(Table9[account]), ROW(Table9[account]))), ROWS($EB$1:FY105)))</f>
        <v>#NUM!</v>
      </c>
      <c r="GC107" s="13" t="e">
        <f t="array" ref="GC107">INDEX(Table9[subaccount], SMALL(IF(GC$2=Table9[account], MATCH(ROW(Table9[account]), ROW(Table9[account]))), ROWS($EB$1:FZ105)))</f>
        <v>#NUM!</v>
      </c>
      <c r="GD107" s="13" t="e">
        <f t="array" ref="GD107">INDEX(Table9[subaccount], SMALL(IF(GD$2=Table9[account], MATCH(ROW(Table9[account]), ROW(Table9[account]))), ROWS($EB$1:GA105)))</f>
        <v>#NUM!</v>
      </c>
      <c r="GE107" s="13" t="e">
        <f t="array" ref="GE107">INDEX(Table9[subaccount], SMALL(IF(GE$2=Table9[account], MATCH(ROW(Table9[account]), ROW(Table9[account]))), ROWS($EB$1:GB105)))</f>
        <v>#NUM!</v>
      </c>
      <c r="GF107" s="13" t="e">
        <f t="array" ref="GF107">INDEX(Table9[subaccount], SMALL(IF(GF$2=Table9[account], MATCH(ROW(Table9[account]), ROW(Table9[account]))), ROWS($EB$1:GC105)))</f>
        <v>#NUM!</v>
      </c>
      <c r="GG107" s="13" t="e">
        <f t="array" ref="GG107">INDEX(Table9[subaccount], SMALL(IF(GG$2=Table9[account], MATCH(ROW(Table9[account]), ROW(Table9[account]))), ROWS($EB$1:GD105)))</f>
        <v>#NUM!</v>
      </c>
      <c r="GH107" s="13" t="e">
        <f t="array" ref="GH107">INDEX(Table9[subaccount], SMALL(IF(GH$2=Table9[account], MATCH(ROW(Table9[account]), ROW(Table9[account]))), ROWS($EB$1:GE105)))</f>
        <v>#NUM!</v>
      </c>
      <c r="GI107" s="13" t="e">
        <f t="array" ref="GI107">INDEX(Table9[subaccount], SMALL(IF(GI$2=Table9[account], MATCH(ROW(Table9[account]), ROW(Table9[account]))), ROWS($EB$1:GF105)))</f>
        <v>#NUM!</v>
      </c>
      <c r="GJ107" s="13" t="e">
        <f t="array" ref="GJ107">INDEX(Table9[subaccount], SMALL(IF(GJ$2=Table9[account], MATCH(ROW(Table9[account]), ROW(Table9[account]))), ROWS($EB$1:GG105)))</f>
        <v>#NUM!</v>
      </c>
      <c r="GK107" s="13" t="e">
        <f t="array" ref="GK107">INDEX(Table9[subaccount], SMALL(IF(GK$2=Table9[account], MATCH(ROW(Table9[account]), ROW(Table9[account]))), ROWS($EB$1:GH105)))</f>
        <v>#NUM!</v>
      </c>
      <c r="GL107" s="13" t="e">
        <f t="array" ref="GL107">INDEX(Table9[subaccount], SMALL(IF(GL$2=Table9[account], MATCH(ROW(Table9[account]), ROW(Table9[account]))), ROWS($EB$1:GI105)))</f>
        <v>#NUM!</v>
      </c>
      <c r="GM107" s="13" t="e">
        <f t="array" ref="GM107">INDEX(Table9[subaccount], SMALL(IF(GM$2=Table9[account], MATCH(ROW(Table9[account]), ROW(Table9[account]))), ROWS($EB$1:GJ105)))</f>
        <v>#NUM!</v>
      </c>
      <c r="GN107" s="13" t="e">
        <f t="array" ref="GN107">INDEX(Table9[subaccount], SMALL(IF(GN$2=Table9[account], MATCH(ROW(Table9[account]), ROW(Table9[account]))), ROWS($EB$1:GK105)))</f>
        <v>#NUM!</v>
      </c>
      <c r="GO107" s="13" t="e">
        <f t="array" ref="GO107">INDEX(Table9[subaccount], SMALL(IF(GO$2=Table9[account], MATCH(ROW(Table9[account]), ROW(Table9[account]))), ROWS($EB$1:GL105)))</f>
        <v>#NUM!</v>
      </c>
      <c r="GP107" s="13" t="e">
        <f t="array" ref="GP107">INDEX(Table9[subaccount], SMALL(IF(GP$2=Table9[account], MATCH(ROW(Table9[account]), ROW(Table9[account]))), ROWS($EB$1:GM105)))</f>
        <v>#NUM!</v>
      </c>
      <c r="GQ107" s="13" t="e">
        <f t="array" ref="GQ107">INDEX(Table9[subaccount], SMALL(IF(GQ$2=Table9[account], MATCH(ROW(Table9[account]), ROW(Table9[account]))), ROWS($EB$1:GN105)))</f>
        <v>#NUM!</v>
      </c>
      <c r="GR107" s="13" t="e">
        <f t="array" ref="GR107">INDEX(Table9[subaccount], SMALL(IF(GR$2=Table9[account], MATCH(ROW(Table9[account]), ROW(Table9[account]))), ROWS($EB$1:GO105)))</f>
        <v>#NUM!</v>
      </c>
      <c r="GY107" s="13"/>
      <c r="GZ107" s="13"/>
      <c r="HA107" s="13"/>
      <c r="HC107" s="13" t="s">
        <v>415</v>
      </c>
      <c r="HD107" s="13" t="s">
        <v>545</v>
      </c>
      <c r="HF107" s="13" t="e">
        <f t="array" ref="HF107">INDEX(Table12[SKU], SMALL(IF(HF$2=Table12[Brand], MATCH(ROW(Table12[Brand]), ROW(Table12[Brand]))), ROWS($HC$1:HC105)))</f>
        <v>#NUM!</v>
      </c>
      <c r="HG107" s="13" t="e">
        <f t="array" ref="HG107">INDEX(Table12[SKU], SMALL(IF(HG$2=Table12[Brand], MATCH(ROW(Table12[Brand]), ROW(Table12[Brand]))), ROWS($HC$1:HD105)))</f>
        <v>#NUM!</v>
      </c>
      <c r="HH107" s="13" t="e">
        <f t="array" ref="HH107">INDEX(Table12[SKU], SMALL(IF(HH$2=Table12[Brand], MATCH(ROW(Table12[Brand]), ROW(Table12[Brand]))), ROWS($HC$1:HE105)))</f>
        <v>#NUM!</v>
      </c>
      <c r="HI107" s="13" t="e">
        <f t="array" ref="HI107">INDEX(Table12[SKU], SMALL(IF(HI$2=Table12[Brand], MATCH(ROW(Table12[Brand]), ROW(Table12[Brand]))), ROWS($HC$1:HF105)))</f>
        <v>#NUM!</v>
      </c>
      <c r="HJ107" s="13" t="e">
        <f t="array" ref="HJ107">INDEX(Table12[SKU], SMALL(IF(HJ$2=Table12[Brand], MATCH(ROW(Table12[Brand]), ROW(Table12[Brand]))), ROWS($HC$1:HG105)))</f>
        <v>#NUM!</v>
      </c>
      <c r="HK107" s="13" t="e">
        <f t="array" ref="HK107">INDEX(Table12[SKU], SMALL(IF(HK$2=Table12[Brand], MATCH(ROW(Table12[Brand]), ROW(Table12[Brand]))), ROWS($HC$1:HH105)))</f>
        <v>#NUM!</v>
      </c>
      <c r="HL107" s="13" t="e">
        <f t="array" ref="HL107">INDEX(Table12[SKU], SMALL(IF(HL$2=Table12[Brand], MATCH(ROW(Table12[Brand]), ROW(Table12[Brand]))), ROWS($HC$1:HI105)))</f>
        <v>#NUM!</v>
      </c>
      <c r="HM107" s="13" t="e">
        <f t="array" ref="HM107">INDEX(Table12[SKU], SMALL(IF(HM$2=Table12[Brand], MATCH(ROW(Table12[Brand]), ROW(Table12[Brand]))), ROWS($HC$1:HJ105)))</f>
        <v>#NUM!</v>
      </c>
      <c r="HN107" s="13" t="e">
        <f t="array" ref="HN107">INDEX(Table12[SKU], SMALL(IF(HN$2=Table12[Brand], MATCH(ROW(Table12[Brand]), ROW(Table12[Brand]))), ROWS($HC$1:HK105)))</f>
        <v>#NUM!</v>
      </c>
      <c r="HO107" s="13" t="e">
        <f t="array" ref="HO107">INDEX(Table12[SKU], SMALL(IF(HO$2=Table12[Brand], MATCH(ROW(Table12[Brand]), ROW(Table12[Brand]))), ROWS($HC$1:HL105)))</f>
        <v>#NUM!</v>
      </c>
      <c r="HP107" s="13" t="e">
        <f t="array" ref="HP107">INDEX(Table12[SKU], SMALL(IF(HP$2=Table12[Brand], MATCH(ROW(Table12[Brand]), ROW(Table12[Brand]))), ROWS($HC$1:HM105)))</f>
        <v>#NUM!</v>
      </c>
      <c r="HQ107" s="13" t="e">
        <f t="array" ref="HQ107">INDEX(Table12[SKU], SMALL(IF(HQ$2=Table12[Brand], MATCH(ROW(Table12[Brand]), ROW(Table12[Brand]))), ROWS($HC$1:HN105)))</f>
        <v>#NUM!</v>
      </c>
      <c r="HR107" s="13" t="e">
        <f t="array" ref="HR107">INDEX(Table12[SKU], SMALL(IF(HR$2=Table12[Brand], MATCH(ROW(Table12[Brand]), ROW(Table12[Brand]))), ROWS($HC$1:HO105)))</f>
        <v>#NUM!</v>
      </c>
      <c r="HS107" s="13" t="e">
        <f t="array" ref="HS107">INDEX(Table12[SKU], SMALL(IF(HS$2=Table12[Brand], MATCH(ROW(Table12[Brand]), ROW(Table12[Brand]))), ROWS($HC$1:HP105)))</f>
        <v>#NUM!</v>
      </c>
      <c r="HT107" s="13" t="e">
        <f t="array" ref="HT107">INDEX(Table12[SKU], SMALL(IF(HT$2=Table12[Brand], MATCH(ROW(Table12[Brand]), ROW(Table12[Brand]))), ROWS($HC$1:HQ105)))</f>
        <v>#NUM!</v>
      </c>
      <c r="HU107" s="13" t="e">
        <f t="array" ref="HU107">INDEX(Table12[SKU], SMALL(IF(HU$2=Table12[Brand], MATCH(ROW(Table12[Brand]), ROW(Table12[Brand]))), ROWS($HC$1:HR105)))</f>
        <v>#NUM!</v>
      </c>
      <c r="HV107" s="13" t="e">
        <f t="array" ref="HV107">INDEX(Table12[SKU], SMALL(IF(HV$2=Table12[Brand], MATCH(ROW(Table12[Brand]), ROW(Table12[Brand]))), ROWS($HC$1:HS105)))</f>
        <v>#NUM!</v>
      </c>
      <c r="HW107" s="13" t="e">
        <f t="array" ref="HW107">INDEX(Table12[SKU], SMALL(IF(HW$2=Table12[Brand], MATCH(ROW(Table12[Brand]), ROW(Table12[Brand]))), ROWS($HC$1:HT105)))</f>
        <v>#NUM!</v>
      </c>
      <c r="HX107" s="13" t="e">
        <f t="array" ref="HX107">INDEX(Table12[SKU], SMALL(IF(HX$2=Table12[Brand], MATCH(ROW(Table12[Brand]), ROW(Table12[Brand]))), ROWS($HC$1:HU105)))</f>
        <v>#NUM!</v>
      </c>
      <c r="HY107" s="13" t="e">
        <f t="array" ref="HY107">INDEX(Table12[SKU], SMALL(IF(HY$2=Table12[Brand], MATCH(ROW(Table12[Brand]), ROW(Table12[Brand]))), ROWS($HC$1:HV105)))</f>
        <v>#NUM!</v>
      </c>
      <c r="HZ107" s="13" t="e">
        <f t="array" ref="HZ107">INDEX(Table12[SKU], SMALL(IF(HZ$2=Table12[Brand], MATCH(ROW(Table12[Brand]), ROW(Table12[Brand]))), ROWS($HC$1:HW105)))</f>
        <v>#NUM!</v>
      </c>
      <c r="IA107" s="13" t="e">
        <f t="array" ref="IA107">INDEX(Table12[SKU], SMALL(IF(IA$2=Table12[Brand], MATCH(ROW(Table12[Brand]), ROW(Table12[Brand]))), ROWS($HC$1:HX105)))</f>
        <v>#NUM!</v>
      </c>
      <c r="IB107" s="13" t="e">
        <f t="array" ref="IB107">INDEX(Table12[SKU], SMALL(IF(IB$2=Table12[Brand], MATCH(ROW(Table12[Brand]), ROW(Table12[Brand]))), ROWS($HC$1:HY105)))</f>
        <v>#NUM!</v>
      </c>
      <c r="IC107" s="13" t="e">
        <f t="array" ref="IC107">INDEX(Table12[SKU], SMALL(IF(IC$2=Table12[Brand], MATCH(ROW(Table12[Brand]), ROW(Table12[Brand]))), ROWS($HC$1:HZ105)))</f>
        <v>#NUM!</v>
      </c>
      <c r="ID107" s="13" t="e">
        <f t="array" ref="ID107">INDEX(Table12[SKU], SMALL(IF(ID$2=Table12[Brand], MATCH(ROW(Table12[Brand]), ROW(Table12[Brand]))), ROWS($HC$1:IA105)))</f>
        <v>#NUM!</v>
      </c>
      <c r="IE107" s="13" t="e">
        <f t="array" ref="IE107">INDEX(Table12[SKU], SMALL(IF(IE$2=Table12[Brand], MATCH(ROW(Table12[Brand]), ROW(Table12[Brand]))), ROWS($HC$1:IB105)))</f>
        <v>#NUM!</v>
      </c>
      <c r="IF107" s="13" t="e">
        <f t="array" ref="IF107">INDEX(Table12[SKU], SMALL(IF(IF$2=Table12[Brand], MATCH(ROW(Table12[Brand]), ROW(Table12[Brand]))), ROWS($HC$1:IC105)))</f>
        <v>#NUM!</v>
      </c>
      <c r="IG107" s="13" t="e">
        <f t="array" ref="IG107">INDEX(Table12[SKU], SMALL(IF(IG$2=Table12[Brand], MATCH(ROW(Table12[Brand]), ROW(Table12[Brand]))), ROWS($HC$1:ID105)))</f>
        <v>#NUM!</v>
      </c>
      <c r="IH107" s="13" t="e">
        <f t="array" ref="IH107">INDEX(Table12[SKU], SMALL(IF(IH$2=Table12[Brand], MATCH(ROW(Table12[Brand]), ROW(Table12[Brand]))), ROWS($HC$1:IE105)))</f>
        <v>#NUM!</v>
      </c>
      <c r="II107" s="13" t="e">
        <f t="array" ref="II107">INDEX(Table12[SKU], SMALL(IF(II$2=Table12[Brand], MATCH(ROW(Table12[Brand]), ROW(Table12[Brand]))), ROWS($HC$1:IF105)))</f>
        <v>#NUM!</v>
      </c>
      <c r="IJ107" s="13" t="e">
        <f t="array" ref="IJ107">INDEX(Table12[SKU], SMALL(IF(IJ$2=Table12[Brand], MATCH(ROW(Table12[Brand]), ROW(Table12[Brand]))), ROWS($HC$1:IG105)))</f>
        <v>#NUM!</v>
      </c>
      <c r="IL107" t="s">
        <v>415</v>
      </c>
      <c r="IM107" t="s">
        <v>545</v>
      </c>
      <c r="IN107" s="13">
        <f t="shared" si="1"/>
        <v>1</v>
      </c>
    </row>
    <row r="108" spans="33:248">
      <c r="BD108" s="13" t="s">
        <v>106</v>
      </c>
      <c r="BE108" s="13" t="s">
        <v>73</v>
      </c>
      <c r="BG108" s="13" t="e">
        <f t="array" ref="BG108">INDEX(Table5[subactivity], SMALL(IF(BG$2=Table5[activity], MATCH(ROW(Table5[activity]), ROW(Table5[activity]))), ROWS($BD$1:BD106)))</f>
        <v>#NUM!</v>
      </c>
      <c r="BH108" s="13" t="e">
        <f t="array" ref="BH108">INDEX(Table5[subactivity], SMALL(IF(BH$2=Table5[activity], MATCH(ROW(Table5[activity]), ROW(Table5[activity]))), ROWS($BD$1:BE106)))</f>
        <v>#NUM!</v>
      </c>
      <c r="BI108" s="13" t="e">
        <f t="array" ref="BI108">INDEX(Table5[subactivity], SMALL(IF(BI$2=Table5[activity], MATCH(ROW(Table5[activity]), ROW(Table5[activity]))), ROWS($BD$1:BF106)))</f>
        <v>#NUM!</v>
      </c>
      <c r="BJ108" s="13" t="e">
        <f t="array" ref="BJ108">INDEX(Table5[subactivity], SMALL(IF(BJ$2=Table5[activity], MATCH(ROW(Table5[activity]), ROW(Table5[activity]))), ROWS($BD$1:BG106)))</f>
        <v>#NUM!</v>
      </c>
      <c r="BK108" s="13" t="e">
        <f t="array" ref="BK108">INDEX(Table5[subactivity], SMALL(IF(BK$2=Table5[activity], MATCH(ROW(Table5[activity]), ROW(Table5[activity]))), ROWS($BD$1:BH106)))</f>
        <v>#NUM!</v>
      </c>
      <c r="BL108" s="13" t="e">
        <f t="array" ref="BL108">INDEX(Table5[subactivity], SMALL(IF(BL$2=Table5[activity], MATCH(ROW(Table5[activity]), ROW(Table5[activity]))), ROWS($BD$1:BI106)))</f>
        <v>#NUM!</v>
      </c>
      <c r="BM108" s="13" t="e">
        <f t="array" ref="BM108">INDEX(Table5[subactivity], SMALL(IF(BM$2=Table5[activity], MATCH(ROW(Table5[activity]), ROW(Table5[activity]))), ROWS($BD$1:BJ106)))</f>
        <v>#NUM!</v>
      </c>
      <c r="BN108" s="13" t="e">
        <f t="array" ref="BN108">INDEX(Table5[subactivity], SMALL(IF(BN$2=Table5[activity], MATCH(ROW(Table5[activity]), ROW(Table5[activity]))), ROWS($BD$1:BK106)))</f>
        <v>#NUM!</v>
      </c>
      <c r="BO108" s="13" t="e">
        <f t="array" ref="BO108">INDEX(Table5[subactivity], SMALL(IF(BO$2=Table5[activity], MATCH(ROW(Table5[activity]), ROW(Table5[activity]))), ROWS($BD$1:BL106)))</f>
        <v>#NUM!</v>
      </c>
      <c r="BP108" s="13" t="e">
        <f t="array" ref="BP108">INDEX(Table5[subactivity], SMALL(IF(BP$2=Table5[activity], MATCH(ROW(Table5[activity]), ROW(Table5[activity]))), ROWS($BD$1:BM106)))</f>
        <v>#NUM!</v>
      </c>
      <c r="BQ108" s="13" t="e">
        <f t="array" ref="BQ108">INDEX(Table5[subactivity], SMALL(IF(BQ$2=Table5[activity], MATCH(ROW(Table5[activity]), ROW(Table5[activity]))), ROWS($BD$1:BN106)))</f>
        <v>#NUM!</v>
      </c>
      <c r="BR108" s="13" t="e">
        <f t="array" ref="BR108">INDEX(Table5[subactivity], SMALL(IF(BR$2=Table5[activity], MATCH(ROW(Table5[activity]), ROW(Table5[activity]))), ROWS($BD$1:BO106)))</f>
        <v>#NUM!</v>
      </c>
      <c r="BS108" s="13" t="e">
        <f t="array" ref="BS108">INDEX(Table5[subactivity], SMALL(IF(BS$2=Table5[activity], MATCH(ROW(Table5[activity]), ROW(Table5[activity]))), ROWS($BD$1:BP106)))</f>
        <v>#NUM!</v>
      </c>
      <c r="BT108" s="13" t="e">
        <f t="array" ref="BT108">INDEX(Table5[subactivity], SMALL(IF(BT$2=Table5[activity], MATCH(ROW(Table5[activity]), ROW(Table5[activity]))), ROWS($BD$1:BQ106)))</f>
        <v>#NUM!</v>
      </c>
      <c r="BU108" s="13" t="e">
        <f t="array" ref="BU108">INDEX(Table5[subactivity], SMALL(IF(BU$2=Table5[activity], MATCH(ROW(Table5[activity]), ROW(Table5[activity]))), ROWS($BD$1:BR106)))</f>
        <v>#NUM!</v>
      </c>
      <c r="BV108" s="13" t="e">
        <f t="array" ref="BV108">INDEX(Table5[subactivity], SMALL(IF(BV$2=Table5[activity], MATCH(ROW(Table5[activity]), ROW(Table5[activity]))), ROWS($BD$1:BS106)))</f>
        <v>#NUM!</v>
      </c>
      <c r="BW108" s="13" t="e">
        <f t="array" ref="BW108">INDEX(Table5[subactivity], SMALL(IF(BW$2=Table5[activity], MATCH(ROW(Table5[activity]), ROW(Table5[activity]))), ROWS($BD$1:BT106)))</f>
        <v>#NUM!</v>
      </c>
      <c r="BX108" s="13" t="e">
        <f t="array" ref="BX108">INDEX(Table5[subactivity], SMALL(IF(BX$2=Table5[activity], MATCH(ROW(Table5[activity]), ROW(Table5[activity]))), ROWS($BD$1:BU106)))</f>
        <v>#NUM!</v>
      </c>
      <c r="BY108" s="13" t="e">
        <f t="array" ref="BY108">INDEX(Table5[subactivity], SMALL(IF(BY$2=Table5[activity], MATCH(ROW(Table5[activity]), ROW(Table5[activity]))), ROWS($BD$1:BV106)))</f>
        <v>#NUM!</v>
      </c>
      <c r="BZ108" s="13" t="e">
        <f t="array" ref="BZ108">INDEX(Table5[subactivity], SMALL(IF(BZ$2=Table5[activity], MATCH(ROW(Table5[activity]), ROW(Table5[activity]))), ROWS($BD$1:BW106)))</f>
        <v>#NUM!</v>
      </c>
      <c r="CA108" s="13" t="e">
        <f t="array" ref="CA108">INDEX(Table5[subactivity], SMALL(IF(CA$2=Table5[activity], MATCH(ROW(Table5[activity]), ROW(Table5[activity]))), ROWS($BD$1:BX106)))</f>
        <v>#NUM!</v>
      </c>
      <c r="CB108" s="13" t="e">
        <f t="array" ref="CB108">INDEX(Table5[subactivity], SMALL(IF(CB$2=Table5[activity], MATCH(ROW(Table5[activity]), ROW(Table5[activity]))), ROWS($BD$1:BY106)))</f>
        <v>#NUM!</v>
      </c>
      <c r="CC108" s="13" t="e">
        <f t="array" ref="CC108">INDEX(Table5[subactivity], SMALL(IF(CC$2=Table5[activity], MATCH(ROW(Table5[activity]), ROW(Table5[activity]))), ROWS($BD$1:BZ106)))</f>
        <v>#NUM!</v>
      </c>
      <c r="CD108" s="13" t="e">
        <f t="array" ref="CD108">INDEX(Table5[subactivity], SMALL(IF(CD$2=Table5[activity], MATCH(ROW(Table5[activity]), ROW(Table5[activity]))), ROWS($BD$1:CA106)))</f>
        <v>#NUM!</v>
      </c>
      <c r="CE108" s="13" t="e">
        <f t="array" ref="CE108">INDEX(Table5[subactivity], SMALL(IF(CE$2=Table5[activity], MATCH(ROW(Table5[activity]), ROW(Table5[activity]))), ROWS($BD$1:CB106)))</f>
        <v>#NUM!</v>
      </c>
      <c r="CF108" s="13" t="e">
        <f t="array" ref="CF108">INDEX(Table5[subactivity], SMALL(IF(CF$2=Table5[activity], MATCH(ROW(Table5[activity]), ROW(Table5[activity]))), ROWS($BD$1:CC106)))</f>
        <v>#NUM!</v>
      </c>
      <c r="CG108" s="13" t="e">
        <f t="array" ref="CG108">INDEX(Table5[subactivity], SMALL(IF(CG$2=Table5[activity], MATCH(ROW(Table5[activity]), ROW(Table5[activity]))), ROWS($BD$1:CD106)))</f>
        <v>#NUM!</v>
      </c>
      <c r="CH108" s="13" t="e">
        <f t="array" ref="CH108">INDEX(Table5[subactivity], SMALL(IF(CH$2=Table5[activity], MATCH(ROW(Table5[activity]), ROW(Table5[activity]))), ROWS($BD$1:CE106)))</f>
        <v>#NUM!</v>
      </c>
      <c r="CI108" s="13" t="e">
        <f t="array" ref="CI108">INDEX(Table5[subactivity], SMALL(IF(CI$2=Table5[activity], MATCH(ROW(Table5[activity]), ROW(Table5[activity]))), ROWS($BD$1:CF106)))</f>
        <v>#NUM!</v>
      </c>
      <c r="CJ108" s="13" t="e">
        <f t="array" ref="CJ108">INDEX(Table5[subactivity], SMALL(IF(CJ$2=Table5[activity], MATCH(ROW(Table5[activity]), ROW(Table5[activity]))), ROWS($BD$1:CG106)))</f>
        <v>#NUM!</v>
      </c>
      <c r="CK108" s="13" t="e">
        <f t="array" ref="CK108">INDEX(Table5[subactivity], SMALL(IF(CK$2=Table5[activity], MATCH(ROW(Table5[activity]), ROW(Table5[activity]))), ROWS($BD$1:CH106)))</f>
        <v>#NUM!</v>
      </c>
      <c r="CL108" s="13" t="e">
        <f t="array" ref="CL108">INDEX(Table5[subactivity], SMALL(IF(CL$2=Table5[activity], MATCH(ROW(Table5[activity]), ROW(Table5[activity]))), ROWS($BD$1:CI106)))</f>
        <v>#NUM!</v>
      </c>
      <c r="CM108" s="13" t="e">
        <f t="array" ref="CM108">INDEX(Table5[subactivity], SMALL(IF(CM$2=Table5[activity], MATCH(ROW(Table5[activity]), ROW(Table5[activity]))), ROWS($BD$1:CJ106)))</f>
        <v>#NUM!</v>
      </c>
      <c r="CN108" s="13" t="e">
        <f t="array" ref="CN108">INDEX(Table5[subactivity], SMALL(IF(CN$2=Table5[activity], MATCH(ROW(Table5[activity]), ROW(Table5[activity]))), ROWS($BD$1:CK106)))</f>
        <v>#NUM!</v>
      </c>
      <c r="CO108" s="13" t="e">
        <f t="array" ref="CO108">INDEX(Table5[subactivity], SMALL(IF(CO$2=Table5[activity], MATCH(ROW(Table5[activity]), ROW(Table5[activity]))), ROWS($BD$1:CL106)))</f>
        <v>#NUM!</v>
      </c>
      <c r="CP108" s="13" t="e">
        <f t="array" ref="CP108">INDEX(Table5[subactivity], SMALL(IF(CP$2=Table5[activity], MATCH(ROW(Table5[activity]), ROW(Table5[activity]))), ROWS($BD$1:CM106)))</f>
        <v>#NUM!</v>
      </c>
      <c r="EB108" s="13" t="s">
        <v>194</v>
      </c>
      <c r="EC108" s="13" t="s">
        <v>287</v>
      </c>
      <c r="EE108" s="13" t="e">
        <f t="array" ref="EE108">INDEX(Table9[subaccount], SMALL(IF(EE$2=Table9[account], MATCH(ROW(Table9[account]), ROW(Table9[account]))), ROWS($EB$1:EB106)))</f>
        <v>#NUM!</v>
      </c>
      <c r="EF108" s="13" t="e">
        <f t="array" ref="EF108">INDEX(Table9[subaccount], SMALL(IF(EF$2=Table9[account], MATCH(ROW(Table9[account]), ROW(Table9[account]))), ROWS($EB$1:EC106)))</f>
        <v>#NUM!</v>
      </c>
      <c r="EG108" s="13" t="e">
        <f t="array" ref="EG108">INDEX(Table9[subaccount], SMALL(IF(EG$2=Table9[account], MATCH(ROW(Table9[account]), ROW(Table9[account]))), ROWS($EB$1:ED106)))</f>
        <v>#NUM!</v>
      </c>
      <c r="EH108" s="13" t="e">
        <f t="array" ref="EH108">INDEX(Table9[subaccount], SMALL(IF(EH$2=Table9[account], MATCH(ROW(Table9[account]), ROW(Table9[account]))), ROWS($EB$1:EE106)))</f>
        <v>#NUM!</v>
      </c>
      <c r="EI108" s="13" t="e">
        <f t="array" ref="EI108">INDEX(Table9[subaccount], SMALL(IF(EI$2=Table9[account], MATCH(ROW(Table9[account]), ROW(Table9[account]))), ROWS($EB$1:EF106)))</f>
        <v>#NUM!</v>
      </c>
      <c r="EJ108" s="13" t="e">
        <f t="array" ref="EJ108">INDEX(Table9[subaccount], SMALL(IF(EJ$2=Table9[account], MATCH(ROW(Table9[account]), ROW(Table9[account]))), ROWS($EB$1:EG106)))</f>
        <v>#NUM!</v>
      </c>
      <c r="EK108" s="13" t="e">
        <f t="array" ref="EK108">INDEX(Table9[subaccount], SMALL(IF(EK$2=Table9[account], MATCH(ROW(Table9[account]), ROW(Table9[account]))), ROWS($EB$1:EH106)))</f>
        <v>#NUM!</v>
      </c>
      <c r="EL108" s="13" t="e">
        <f t="array" ref="EL108">INDEX(Table9[subaccount], SMALL(IF(EL$2=Table9[account], MATCH(ROW(Table9[account]), ROW(Table9[account]))), ROWS($EB$1:EI106)))</f>
        <v>#NUM!</v>
      </c>
      <c r="EM108" s="13" t="e">
        <f t="array" ref="EM108">INDEX(Table9[subaccount], SMALL(IF(EM$2=Table9[account], MATCH(ROW(Table9[account]), ROW(Table9[account]))), ROWS($EB$1:EJ106)))</f>
        <v>#NUM!</v>
      </c>
      <c r="EN108" s="13" t="e">
        <f t="array" ref="EN108">INDEX(Table9[subaccount], SMALL(IF(EN$2=Table9[account], MATCH(ROW(Table9[account]), ROW(Table9[account]))), ROWS($EB$1:EK106)))</f>
        <v>#NUM!</v>
      </c>
      <c r="EO108" s="13" t="e">
        <f t="array" ref="EO108">INDEX(Table9[subaccount], SMALL(IF(EO$2=Table9[account], MATCH(ROW(Table9[account]), ROW(Table9[account]))), ROWS($EB$1:EL106)))</f>
        <v>#NUM!</v>
      </c>
      <c r="EP108" s="13" t="e">
        <f t="array" ref="EP108">INDEX(Table9[subaccount], SMALL(IF(EP$2=Table9[account], MATCH(ROW(Table9[account]), ROW(Table9[account]))), ROWS($EB$1:EM106)))</f>
        <v>#NUM!</v>
      </c>
      <c r="EQ108" s="13" t="e">
        <f t="array" ref="EQ108">INDEX(Table9[subaccount], SMALL(IF(EQ$2=Table9[account], MATCH(ROW(Table9[account]), ROW(Table9[account]))), ROWS($EB$1:EN106)))</f>
        <v>#NUM!</v>
      </c>
      <c r="ER108" s="13" t="e">
        <f t="array" ref="ER108">INDEX(Table9[subaccount], SMALL(IF(ER$2=Table9[account], MATCH(ROW(Table9[account]), ROW(Table9[account]))), ROWS($EB$1:EO106)))</f>
        <v>#NUM!</v>
      </c>
      <c r="ES108" s="13" t="e">
        <f t="array" ref="ES108">INDEX(Table9[subaccount], SMALL(IF(ES$2=Table9[account], MATCH(ROW(Table9[account]), ROW(Table9[account]))), ROWS($EB$1:EP106)))</f>
        <v>#NUM!</v>
      </c>
      <c r="ET108" s="13" t="e">
        <f t="array" ref="ET108">INDEX(Table9[subaccount], SMALL(IF(ET$2=Table9[account], MATCH(ROW(Table9[account]), ROW(Table9[account]))), ROWS($EB$1:EQ106)))</f>
        <v>#NUM!</v>
      </c>
      <c r="EU108" s="13" t="e">
        <f t="array" ref="EU108">INDEX(Table9[subaccount], SMALL(IF(EU$2=Table9[account], MATCH(ROW(Table9[account]), ROW(Table9[account]))), ROWS($EB$1:ER106)))</f>
        <v>#NUM!</v>
      </c>
      <c r="EV108" s="13" t="e">
        <f t="array" ref="EV108">INDEX(Table9[subaccount], SMALL(IF(EV$2=Table9[account], MATCH(ROW(Table9[account]), ROW(Table9[account]))), ROWS($EB$1:ES106)))</f>
        <v>#NUM!</v>
      </c>
      <c r="EW108" s="13" t="e">
        <f t="array" ref="EW108">INDEX(Table9[subaccount], SMALL(IF(EW$2=Table9[account], MATCH(ROW(Table9[account]), ROW(Table9[account]))), ROWS($EB$1:ET106)))</f>
        <v>#NUM!</v>
      </c>
      <c r="EX108" s="13" t="e">
        <f t="array" ref="EX108">INDEX(Table9[subaccount], SMALL(IF(EX$2=Table9[account], MATCH(ROW(Table9[account]), ROW(Table9[account]))), ROWS($EB$1:EU106)))</f>
        <v>#NUM!</v>
      </c>
      <c r="EY108" s="13" t="e">
        <f t="array" ref="EY108">INDEX(Table9[subaccount], SMALL(IF(EY$2=Table9[account], MATCH(ROW(Table9[account]), ROW(Table9[account]))), ROWS($EB$1:EV106)))</f>
        <v>#NUM!</v>
      </c>
      <c r="EZ108" s="13" t="e">
        <f t="array" ref="EZ108">INDEX(Table9[subaccount], SMALL(IF(EZ$2=Table9[account], MATCH(ROW(Table9[account]), ROW(Table9[account]))), ROWS($EB$1:EW106)))</f>
        <v>#NUM!</v>
      </c>
      <c r="FA108" s="13" t="e">
        <f t="array" ref="FA108">INDEX(Table9[subaccount], SMALL(IF(FA$2=Table9[account], MATCH(ROW(Table9[account]), ROW(Table9[account]))), ROWS($EB$1:EX106)))</f>
        <v>#NUM!</v>
      </c>
      <c r="FB108" s="13" t="e">
        <f t="array" ref="FB108">INDEX(Table9[subaccount], SMALL(IF(FB$2=Table9[account], MATCH(ROW(Table9[account]), ROW(Table9[account]))), ROWS($EB$1:EY106)))</f>
        <v>#NUM!</v>
      </c>
      <c r="FC108" s="13" t="e">
        <f t="array" ref="FC108">INDEX(Table9[subaccount], SMALL(IF(FC$2=Table9[account], MATCH(ROW(Table9[account]), ROW(Table9[account]))), ROWS($EB$1:EZ106)))</f>
        <v>#NUM!</v>
      </c>
      <c r="FD108" s="13" t="e">
        <f t="array" ref="FD108">INDEX(Table9[subaccount], SMALL(IF(FD$2=Table9[account], MATCH(ROW(Table9[account]), ROW(Table9[account]))), ROWS($EB$1:FA106)))</f>
        <v>#NUM!</v>
      </c>
      <c r="FE108" s="13" t="e">
        <f t="array" ref="FE108">INDEX(Table9[subaccount], SMALL(IF(FE$2=Table9[account], MATCH(ROW(Table9[account]), ROW(Table9[account]))), ROWS($EB$1:FB106)))</f>
        <v>#NUM!</v>
      </c>
      <c r="FF108" s="13" t="e">
        <f t="array" ref="FF108">INDEX(Table9[subaccount], SMALL(IF(FF$2=Table9[account], MATCH(ROW(Table9[account]), ROW(Table9[account]))), ROWS($EB$1:FC106)))</f>
        <v>#NUM!</v>
      </c>
      <c r="FG108" s="13" t="e">
        <f t="array" ref="FG108">INDEX(Table9[subaccount], SMALL(IF(FG$2=Table9[account], MATCH(ROW(Table9[account]), ROW(Table9[account]))), ROWS($EB$1:FD106)))</f>
        <v>#NUM!</v>
      </c>
      <c r="FH108" s="13" t="e">
        <f t="array" ref="FH108">INDEX(Table9[subaccount], SMALL(IF(FH$2=Table9[account], MATCH(ROW(Table9[account]), ROW(Table9[account]))), ROWS($EB$1:FE106)))</f>
        <v>#NUM!</v>
      </c>
      <c r="FI108" s="13" t="e">
        <f t="array" ref="FI108">INDEX(Table9[subaccount], SMALL(IF(FI$2=Table9[account], MATCH(ROW(Table9[account]), ROW(Table9[account]))), ROWS($EB$1:FF106)))</f>
        <v>#NUM!</v>
      </c>
      <c r="FJ108" s="13" t="e">
        <f t="array" ref="FJ108">INDEX(Table9[subaccount], SMALL(IF(FJ$2=Table9[account], MATCH(ROW(Table9[account]), ROW(Table9[account]))), ROWS($EB$1:FG106)))</f>
        <v>#NUM!</v>
      </c>
      <c r="FK108" s="13" t="e">
        <f t="array" ref="FK108">INDEX(Table9[subaccount], SMALL(IF(FK$2=Table9[account], MATCH(ROW(Table9[account]), ROW(Table9[account]))), ROWS($EB$1:FH106)))</f>
        <v>#NUM!</v>
      </c>
      <c r="FL108" s="13" t="e">
        <f t="array" ref="FL108">INDEX(Table9[subaccount], SMALL(IF(FL$2=Table9[account], MATCH(ROW(Table9[account]), ROW(Table9[account]))), ROWS($EB$1:FI106)))</f>
        <v>#NUM!</v>
      </c>
      <c r="FM108" s="13" t="e">
        <f t="array" ref="FM108">INDEX(Table9[subaccount], SMALL(IF(FM$2=Table9[account], MATCH(ROW(Table9[account]), ROW(Table9[account]))), ROWS($EB$1:FJ106)))</f>
        <v>#NUM!</v>
      </c>
      <c r="FN108" s="13" t="e">
        <f t="array" ref="FN108">INDEX(Table9[subaccount], SMALL(IF(FN$2=Table9[account], MATCH(ROW(Table9[account]), ROW(Table9[account]))), ROWS($EB$1:FK106)))</f>
        <v>#NUM!</v>
      </c>
      <c r="FO108" s="13" t="e">
        <f t="array" ref="FO108">INDEX(Table9[subaccount], SMALL(IF(FO$2=Table9[account], MATCH(ROW(Table9[account]), ROW(Table9[account]))), ROWS($EB$1:FL106)))</f>
        <v>#NUM!</v>
      </c>
      <c r="FP108" s="13" t="e">
        <f t="array" ref="FP108">INDEX(Table9[subaccount], SMALL(IF(FP$2=Table9[account], MATCH(ROW(Table9[account]), ROW(Table9[account]))), ROWS($EB$1:FM106)))</f>
        <v>#NUM!</v>
      </c>
      <c r="FQ108" s="13" t="e">
        <f t="array" ref="FQ108">INDEX(Table9[subaccount], SMALL(IF(FQ$2=Table9[account], MATCH(ROW(Table9[account]), ROW(Table9[account]))), ROWS($EB$1:FN106)))</f>
        <v>#NUM!</v>
      </c>
      <c r="FR108" s="13" t="e">
        <f t="array" ref="FR108">INDEX(Table9[subaccount], SMALL(IF(FR$2=Table9[account], MATCH(ROW(Table9[account]), ROW(Table9[account]))), ROWS($EB$1:FO106)))</f>
        <v>#NUM!</v>
      </c>
      <c r="FS108" s="13" t="e">
        <f t="array" ref="FS108">INDEX(Table9[subaccount], SMALL(IF(FS$2=Table9[account], MATCH(ROW(Table9[account]), ROW(Table9[account]))), ROWS($EB$1:FP106)))</f>
        <v>#NUM!</v>
      </c>
      <c r="FT108" s="13" t="e">
        <f t="array" ref="FT108">INDEX(Table9[subaccount], SMALL(IF(FT$2=Table9[account], MATCH(ROW(Table9[account]), ROW(Table9[account]))), ROWS($EB$1:FQ106)))</f>
        <v>#NUM!</v>
      </c>
      <c r="FU108" s="13" t="e">
        <f t="array" ref="FU108">INDEX(Table9[subaccount], SMALL(IF(FU$2=Table9[account], MATCH(ROW(Table9[account]), ROW(Table9[account]))), ROWS($EB$1:FR106)))</f>
        <v>#NUM!</v>
      </c>
      <c r="FV108" s="13" t="e">
        <f t="array" ref="FV108">INDEX(Table9[subaccount], SMALL(IF(FV$2=Table9[account], MATCH(ROW(Table9[account]), ROW(Table9[account]))), ROWS($EB$1:FS106)))</f>
        <v>#NUM!</v>
      </c>
      <c r="FW108" s="13" t="e">
        <f t="array" ref="FW108">INDEX(Table9[subaccount], SMALL(IF(FW$2=Table9[account], MATCH(ROW(Table9[account]), ROW(Table9[account]))), ROWS($EB$1:FT106)))</f>
        <v>#NUM!</v>
      </c>
      <c r="FX108" s="13" t="e">
        <f t="array" ref="FX108">INDEX(Table9[subaccount], SMALL(IF(FX$2=Table9[account], MATCH(ROW(Table9[account]), ROW(Table9[account]))), ROWS($EB$1:FU106)))</f>
        <v>#NUM!</v>
      </c>
      <c r="FY108" s="13" t="e">
        <f t="array" ref="FY108">INDEX(Table9[subaccount], SMALL(IF(FY$2=Table9[account], MATCH(ROW(Table9[account]), ROW(Table9[account]))), ROWS($EB$1:FV106)))</f>
        <v>#NUM!</v>
      </c>
      <c r="FZ108" s="13" t="e">
        <f t="array" ref="FZ108">INDEX(Table9[subaccount], SMALL(IF(FZ$2=Table9[account], MATCH(ROW(Table9[account]), ROW(Table9[account]))), ROWS($EB$1:FW106)))</f>
        <v>#NUM!</v>
      </c>
      <c r="GA108" s="13" t="e">
        <f t="array" ref="GA108">INDEX(Table9[subaccount], SMALL(IF(GA$2=Table9[account], MATCH(ROW(Table9[account]), ROW(Table9[account]))), ROWS($EB$1:FX106)))</f>
        <v>#NUM!</v>
      </c>
      <c r="GB108" s="13" t="e">
        <f t="array" ref="GB108">INDEX(Table9[subaccount], SMALL(IF(GB$2=Table9[account], MATCH(ROW(Table9[account]), ROW(Table9[account]))), ROWS($EB$1:FY106)))</f>
        <v>#NUM!</v>
      </c>
      <c r="GC108" s="13" t="e">
        <f t="array" ref="GC108">INDEX(Table9[subaccount], SMALL(IF(GC$2=Table9[account], MATCH(ROW(Table9[account]), ROW(Table9[account]))), ROWS($EB$1:FZ106)))</f>
        <v>#NUM!</v>
      </c>
      <c r="GD108" s="13" t="e">
        <f t="array" ref="GD108">INDEX(Table9[subaccount], SMALL(IF(GD$2=Table9[account], MATCH(ROW(Table9[account]), ROW(Table9[account]))), ROWS($EB$1:GA106)))</f>
        <v>#NUM!</v>
      </c>
      <c r="GE108" s="13" t="e">
        <f t="array" ref="GE108">INDEX(Table9[subaccount], SMALL(IF(GE$2=Table9[account], MATCH(ROW(Table9[account]), ROW(Table9[account]))), ROWS($EB$1:GB106)))</f>
        <v>#NUM!</v>
      </c>
      <c r="GF108" s="13" t="e">
        <f t="array" ref="GF108">INDEX(Table9[subaccount], SMALL(IF(GF$2=Table9[account], MATCH(ROW(Table9[account]), ROW(Table9[account]))), ROWS($EB$1:GC106)))</f>
        <v>#NUM!</v>
      </c>
      <c r="GG108" s="13" t="e">
        <f t="array" ref="GG108">INDEX(Table9[subaccount], SMALL(IF(GG$2=Table9[account], MATCH(ROW(Table9[account]), ROW(Table9[account]))), ROWS($EB$1:GD106)))</f>
        <v>#NUM!</v>
      </c>
      <c r="GH108" s="13" t="e">
        <f t="array" ref="GH108">INDEX(Table9[subaccount], SMALL(IF(GH$2=Table9[account], MATCH(ROW(Table9[account]), ROW(Table9[account]))), ROWS($EB$1:GE106)))</f>
        <v>#NUM!</v>
      </c>
      <c r="GI108" s="13" t="e">
        <f t="array" ref="GI108">INDEX(Table9[subaccount], SMALL(IF(GI$2=Table9[account], MATCH(ROW(Table9[account]), ROW(Table9[account]))), ROWS($EB$1:GF106)))</f>
        <v>#NUM!</v>
      </c>
      <c r="GJ108" s="13" t="e">
        <f t="array" ref="GJ108">INDEX(Table9[subaccount], SMALL(IF(GJ$2=Table9[account], MATCH(ROW(Table9[account]), ROW(Table9[account]))), ROWS($EB$1:GG106)))</f>
        <v>#NUM!</v>
      </c>
      <c r="GK108" s="13" t="e">
        <f t="array" ref="GK108">INDEX(Table9[subaccount], SMALL(IF(GK$2=Table9[account], MATCH(ROW(Table9[account]), ROW(Table9[account]))), ROWS($EB$1:GH106)))</f>
        <v>#NUM!</v>
      </c>
      <c r="GL108" s="13" t="e">
        <f t="array" ref="GL108">INDEX(Table9[subaccount], SMALL(IF(GL$2=Table9[account], MATCH(ROW(Table9[account]), ROW(Table9[account]))), ROWS($EB$1:GI106)))</f>
        <v>#NUM!</v>
      </c>
      <c r="GM108" s="13" t="e">
        <f t="array" ref="GM108">INDEX(Table9[subaccount], SMALL(IF(GM$2=Table9[account], MATCH(ROW(Table9[account]), ROW(Table9[account]))), ROWS($EB$1:GJ106)))</f>
        <v>#NUM!</v>
      </c>
      <c r="GN108" s="13" t="e">
        <f t="array" ref="GN108">INDEX(Table9[subaccount], SMALL(IF(GN$2=Table9[account], MATCH(ROW(Table9[account]), ROW(Table9[account]))), ROWS($EB$1:GK106)))</f>
        <v>#NUM!</v>
      </c>
      <c r="GO108" s="13" t="e">
        <f t="array" ref="GO108">INDEX(Table9[subaccount], SMALL(IF(GO$2=Table9[account], MATCH(ROW(Table9[account]), ROW(Table9[account]))), ROWS($EB$1:GL106)))</f>
        <v>#NUM!</v>
      </c>
      <c r="GP108" s="13" t="e">
        <f t="array" ref="GP108">INDEX(Table9[subaccount], SMALL(IF(GP$2=Table9[account], MATCH(ROW(Table9[account]), ROW(Table9[account]))), ROWS($EB$1:GM106)))</f>
        <v>#NUM!</v>
      </c>
      <c r="GQ108" s="13" t="e">
        <f t="array" ref="GQ108">INDEX(Table9[subaccount], SMALL(IF(GQ$2=Table9[account], MATCH(ROW(Table9[account]), ROW(Table9[account]))), ROWS($EB$1:GN106)))</f>
        <v>#NUM!</v>
      </c>
      <c r="GR108" s="13" t="e">
        <f t="array" ref="GR108">INDEX(Table9[subaccount], SMALL(IF(GR$2=Table9[account], MATCH(ROW(Table9[account]), ROW(Table9[account]))), ROWS($EB$1:GO106)))</f>
        <v>#NUM!</v>
      </c>
      <c r="GY108" s="13"/>
      <c r="GZ108" s="13"/>
      <c r="HA108" s="13"/>
      <c r="HC108" s="13" t="s">
        <v>415</v>
      </c>
      <c r="HD108" s="13" t="s">
        <v>546</v>
      </c>
      <c r="HF108" s="13" t="e">
        <f t="array" ref="HF108">INDEX(Table12[SKU], SMALL(IF(HF$2=Table12[Brand], MATCH(ROW(Table12[Brand]), ROW(Table12[Brand]))), ROWS($HC$1:HC106)))</f>
        <v>#NUM!</v>
      </c>
      <c r="HG108" s="13" t="e">
        <f t="array" ref="HG108">INDEX(Table12[SKU], SMALL(IF(HG$2=Table12[Brand], MATCH(ROW(Table12[Brand]), ROW(Table12[Brand]))), ROWS($HC$1:HD106)))</f>
        <v>#NUM!</v>
      </c>
      <c r="HH108" s="13" t="e">
        <f t="array" ref="HH108">INDEX(Table12[SKU], SMALL(IF(HH$2=Table12[Brand], MATCH(ROW(Table12[Brand]), ROW(Table12[Brand]))), ROWS($HC$1:HE106)))</f>
        <v>#NUM!</v>
      </c>
      <c r="HI108" s="13" t="e">
        <f t="array" ref="HI108">INDEX(Table12[SKU], SMALL(IF(HI$2=Table12[Brand], MATCH(ROW(Table12[Brand]), ROW(Table12[Brand]))), ROWS($HC$1:HF106)))</f>
        <v>#NUM!</v>
      </c>
      <c r="HJ108" s="13" t="e">
        <f t="array" ref="HJ108">INDEX(Table12[SKU], SMALL(IF(HJ$2=Table12[Brand], MATCH(ROW(Table12[Brand]), ROW(Table12[Brand]))), ROWS($HC$1:HG106)))</f>
        <v>#NUM!</v>
      </c>
      <c r="HK108" s="13" t="e">
        <f t="array" ref="HK108">INDEX(Table12[SKU], SMALL(IF(HK$2=Table12[Brand], MATCH(ROW(Table12[Brand]), ROW(Table12[Brand]))), ROWS($HC$1:HH106)))</f>
        <v>#NUM!</v>
      </c>
      <c r="HL108" s="13" t="e">
        <f t="array" ref="HL108">INDEX(Table12[SKU], SMALL(IF(HL$2=Table12[Brand], MATCH(ROW(Table12[Brand]), ROW(Table12[Brand]))), ROWS($HC$1:HI106)))</f>
        <v>#NUM!</v>
      </c>
      <c r="HM108" s="13" t="e">
        <f t="array" ref="HM108">INDEX(Table12[SKU], SMALL(IF(HM$2=Table12[Brand], MATCH(ROW(Table12[Brand]), ROW(Table12[Brand]))), ROWS($HC$1:HJ106)))</f>
        <v>#NUM!</v>
      </c>
      <c r="HN108" s="13" t="e">
        <f t="array" ref="HN108">INDEX(Table12[SKU], SMALL(IF(HN$2=Table12[Brand], MATCH(ROW(Table12[Brand]), ROW(Table12[Brand]))), ROWS($HC$1:HK106)))</f>
        <v>#NUM!</v>
      </c>
      <c r="HO108" s="13" t="e">
        <f t="array" ref="HO108">INDEX(Table12[SKU], SMALL(IF(HO$2=Table12[Brand], MATCH(ROW(Table12[Brand]), ROW(Table12[Brand]))), ROWS($HC$1:HL106)))</f>
        <v>#NUM!</v>
      </c>
      <c r="HP108" s="13" t="e">
        <f t="array" ref="HP108">INDEX(Table12[SKU], SMALL(IF(HP$2=Table12[Brand], MATCH(ROW(Table12[Brand]), ROW(Table12[Brand]))), ROWS($HC$1:HM106)))</f>
        <v>#NUM!</v>
      </c>
      <c r="HQ108" s="13" t="e">
        <f t="array" ref="HQ108">INDEX(Table12[SKU], SMALL(IF(HQ$2=Table12[Brand], MATCH(ROW(Table12[Brand]), ROW(Table12[Brand]))), ROWS($HC$1:HN106)))</f>
        <v>#NUM!</v>
      </c>
      <c r="HR108" s="13" t="e">
        <f t="array" ref="HR108">INDEX(Table12[SKU], SMALL(IF(HR$2=Table12[Brand], MATCH(ROW(Table12[Brand]), ROW(Table12[Brand]))), ROWS($HC$1:HO106)))</f>
        <v>#NUM!</v>
      </c>
      <c r="HS108" s="13" t="e">
        <f t="array" ref="HS108">INDEX(Table12[SKU], SMALL(IF(HS$2=Table12[Brand], MATCH(ROW(Table12[Brand]), ROW(Table12[Brand]))), ROWS($HC$1:HP106)))</f>
        <v>#NUM!</v>
      </c>
      <c r="HT108" s="13" t="e">
        <f t="array" ref="HT108">INDEX(Table12[SKU], SMALL(IF(HT$2=Table12[Brand], MATCH(ROW(Table12[Brand]), ROW(Table12[Brand]))), ROWS($HC$1:HQ106)))</f>
        <v>#NUM!</v>
      </c>
      <c r="HU108" s="13" t="e">
        <f t="array" ref="HU108">INDEX(Table12[SKU], SMALL(IF(HU$2=Table12[Brand], MATCH(ROW(Table12[Brand]), ROW(Table12[Brand]))), ROWS($HC$1:HR106)))</f>
        <v>#NUM!</v>
      </c>
      <c r="HV108" s="13" t="e">
        <f t="array" ref="HV108">INDEX(Table12[SKU], SMALL(IF(HV$2=Table12[Brand], MATCH(ROW(Table12[Brand]), ROW(Table12[Brand]))), ROWS($HC$1:HS106)))</f>
        <v>#NUM!</v>
      </c>
      <c r="HW108" s="13" t="e">
        <f t="array" ref="HW108">INDEX(Table12[SKU], SMALL(IF(HW$2=Table12[Brand], MATCH(ROW(Table12[Brand]), ROW(Table12[Brand]))), ROWS($HC$1:HT106)))</f>
        <v>#NUM!</v>
      </c>
      <c r="HX108" s="13" t="e">
        <f t="array" ref="HX108">INDEX(Table12[SKU], SMALL(IF(HX$2=Table12[Brand], MATCH(ROW(Table12[Brand]), ROW(Table12[Brand]))), ROWS($HC$1:HU106)))</f>
        <v>#NUM!</v>
      </c>
      <c r="HY108" s="13" t="e">
        <f t="array" ref="HY108">INDEX(Table12[SKU], SMALL(IF(HY$2=Table12[Brand], MATCH(ROW(Table12[Brand]), ROW(Table12[Brand]))), ROWS($HC$1:HV106)))</f>
        <v>#NUM!</v>
      </c>
      <c r="HZ108" s="13" t="e">
        <f t="array" ref="HZ108">INDEX(Table12[SKU], SMALL(IF(HZ$2=Table12[Brand], MATCH(ROW(Table12[Brand]), ROW(Table12[Brand]))), ROWS($HC$1:HW106)))</f>
        <v>#NUM!</v>
      </c>
      <c r="IA108" s="13" t="e">
        <f t="array" ref="IA108">INDEX(Table12[SKU], SMALL(IF(IA$2=Table12[Brand], MATCH(ROW(Table12[Brand]), ROW(Table12[Brand]))), ROWS($HC$1:HX106)))</f>
        <v>#NUM!</v>
      </c>
      <c r="IB108" s="13" t="e">
        <f t="array" ref="IB108">INDEX(Table12[SKU], SMALL(IF(IB$2=Table12[Brand], MATCH(ROW(Table12[Brand]), ROW(Table12[Brand]))), ROWS($HC$1:HY106)))</f>
        <v>#NUM!</v>
      </c>
      <c r="IC108" s="13" t="e">
        <f t="array" ref="IC108">INDEX(Table12[SKU], SMALL(IF(IC$2=Table12[Brand], MATCH(ROW(Table12[Brand]), ROW(Table12[Brand]))), ROWS($HC$1:HZ106)))</f>
        <v>#NUM!</v>
      </c>
      <c r="ID108" s="13" t="e">
        <f t="array" ref="ID108">INDEX(Table12[SKU], SMALL(IF(ID$2=Table12[Brand], MATCH(ROW(Table12[Brand]), ROW(Table12[Brand]))), ROWS($HC$1:IA106)))</f>
        <v>#NUM!</v>
      </c>
      <c r="IE108" s="13" t="e">
        <f t="array" ref="IE108">INDEX(Table12[SKU], SMALL(IF(IE$2=Table12[Brand], MATCH(ROW(Table12[Brand]), ROW(Table12[Brand]))), ROWS($HC$1:IB106)))</f>
        <v>#NUM!</v>
      </c>
      <c r="IF108" s="13" t="e">
        <f t="array" ref="IF108">INDEX(Table12[SKU], SMALL(IF(IF$2=Table12[Brand], MATCH(ROW(Table12[Brand]), ROW(Table12[Brand]))), ROWS($HC$1:IC106)))</f>
        <v>#NUM!</v>
      </c>
      <c r="IG108" s="13" t="e">
        <f t="array" ref="IG108">INDEX(Table12[SKU], SMALL(IF(IG$2=Table12[Brand], MATCH(ROW(Table12[Brand]), ROW(Table12[Brand]))), ROWS($HC$1:ID106)))</f>
        <v>#NUM!</v>
      </c>
      <c r="IH108" s="13" t="e">
        <f t="array" ref="IH108">INDEX(Table12[SKU], SMALL(IF(IH$2=Table12[Brand], MATCH(ROW(Table12[Brand]), ROW(Table12[Brand]))), ROWS($HC$1:IE106)))</f>
        <v>#NUM!</v>
      </c>
      <c r="II108" s="13" t="e">
        <f t="array" ref="II108">INDEX(Table12[SKU], SMALL(IF(II$2=Table12[Brand], MATCH(ROW(Table12[Brand]), ROW(Table12[Brand]))), ROWS($HC$1:IF106)))</f>
        <v>#NUM!</v>
      </c>
      <c r="IJ108" s="13" t="e">
        <f t="array" ref="IJ108">INDEX(Table12[SKU], SMALL(IF(IJ$2=Table12[Brand], MATCH(ROW(Table12[Brand]), ROW(Table12[Brand]))), ROWS($HC$1:IG106)))</f>
        <v>#NUM!</v>
      </c>
      <c r="IL108" t="s">
        <v>415</v>
      </c>
      <c r="IM108" t="s">
        <v>546</v>
      </c>
      <c r="IN108" s="13">
        <f t="shared" si="1"/>
        <v>1</v>
      </c>
    </row>
    <row r="109" spans="33:248">
      <c r="BD109" s="13" t="s">
        <v>106</v>
      </c>
      <c r="BE109" s="13" t="s">
        <v>57</v>
      </c>
      <c r="BG109" s="13" t="e">
        <f t="array" ref="BG109">INDEX(Table5[subactivity], SMALL(IF(BG$2=Table5[activity], MATCH(ROW(Table5[activity]), ROW(Table5[activity]))), ROWS($BD$1:BD107)))</f>
        <v>#NUM!</v>
      </c>
      <c r="BH109" s="13" t="e">
        <f t="array" ref="BH109">INDEX(Table5[subactivity], SMALL(IF(BH$2=Table5[activity], MATCH(ROW(Table5[activity]), ROW(Table5[activity]))), ROWS($BD$1:BE107)))</f>
        <v>#NUM!</v>
      </c>
      <c r="BI109" s="13" t="e">
        <f t="array" ref="BI109">INDEX(Table5[subactivity], SMALL(IF(BI$2=Table5[activity], MATCH(ROW(Table5[activity]), ROW(Table5[activity]))), ROWS($BD$1:BF107)))</f>
        <v>#NUM!</v>
      </c>
      <c r="BJ109" s="13" t="e">
        <f t="array" ref="BJ109">INDEX(Table5[subactivity], SMALL(IF(BJ$2=Table5[activity], MATCH(ROW(Table5[activity]), ROW(Table5[activity]))), ROWS($BD$1:BG107)))</f>
        <v>#NUM!</v>
      </c>
      <c r="BK109" s="13" t="e">
        <f t="array" ref="BK109">INDEX(Table5[subactivity], SMALL(IF(BK$2=Table5[activity], MATCH(ROW(Table5[activity]), ROW(Table5[activity]))), ROWS($BD$1:BH107)))</f>
        <v>#NUM!</v>
      </c>
      <c r="BL109" s="13" t="e">
        <f t="array" ref="BL109">INDEX(Table5[subactivity], SMALL(IF(BL$2=Table5[activity], MATCH(ROW(Table5[activity]), ROW(Table5[activity]))), ROWS($BD$1:BI107)))</f>
        <v>#NUM!</v>
      </c>
      <c r="BM109" s="13" t="e">
        <f t="array" ref="BM109">INDEX(Table5[subactivity], SMALL(IF(BM$2=Table5[activity], MATCH(ROW(Table5[activity]), ROW(Table5[activity]))), ROWS($BD$1:BJ107)))</f>
        <v>#NUM!</v>
      </c>
      <c r="BN109" s="13" t="e">
        <f t="array" ref="BN109">INDEX(Table5[subactivity], SMALL(IF(BN$2=Table5[activity], MATCH(ROW(Table5[activity]), ROW(Table5[activity]))), ROWS($BD$1:BK107)))</f>
        <v>#NUM!</v>
      </c>
      <c r="BO109" s="13" t="e">
        <f t="array" ref="BO109">INDEX(Table5[subactivity], SMALL(IF(BO$2=Table5[activity], MATCH(ROW(Table5[activity]), ROW(Table5[activity]))), ROWS($BD$1:BL107)))</f>
        <v>#NUM!</v>
      </c>
      <c r="BP109" s="13" t="e">
        <f t="array" ref="BP109">INDEX(Table5[subactivity], SMALL(IF(BP$2=Table5[activity], MATCH(ROW(Table5[activity]), ROW(Table5[activity]))), ROWS($BD$1:BM107)))</f>
        <v>#NUM!</v>
      </c>
      <c r="BQ109" s="13" t="e">
        <f t="array" ref="BQ109">INDEX(Table5[subactivity], SMALL(IF(BQ$2=Table5[activity], MATCH(ROW(Table5[activity]), ROW(Table5[activity]))), ROWS($BD$1:BN107)))</f>
        <v>#NUM!</v>
      </c>
      <c r="BR109" s="13" t="e">
        <f t="array" ref="BR109">INDEX(Table5[subactivity], SMALL(IF(BR$2=Table5[activity], MATCH(ROW(Table5[activity]), ROW(Table5[activity]))), ROWS($BD$1:BO107)))</f>
        <v>#NUM!</v>
      </c>
      <c r="BS109" s="13" t="e">
        <f t="array" ref="BS109">INDEX(Table5[subactivity], SMALL(IF(BS$2=Table5[activity], MATCH(ROW(Table5[activity]), ROW(Table5[activity]))), ROWS($BD$1:BP107)))</f>
        <v>#NUM!</v>
      </c>
      <c r="BT109" s="13" t="e">
        <f t="array" ref="BT109">INDEX(Table5[subactivity], SMALL(IF(BT$2=Table5[activity], MATCH(ROW(Table5[activity]), ROW(Table5[activity]))), ROWS($BD$1:BQ107)))</f>
        <v>#NUM!</v>
      </c>
      <c r="BU109" s="13" t="e">
        <f t="array" ref="BU109">INDEX(Table5[subactivity], SMALL(IF(BU$2=Table5[activity], MATCH(ROW(Table5[activity]), ROW(Table5[activity]))), ROWS($BD$1:BR107)))</f>
        <v>#NUM!</v>
      </c>
      <c r="BV109" s="13" t="e">
        <f t="array" ref="BV109">INDEX(Table5[subactivity], SMALL(IF(BV$2=Table5[activity], MATCH(ROW(Table5[activity]), ROW(Table5[activity]))), ROWS($BD$1:BS107)))</f>
        <v>#NUM!</v>
      </c>
      <c r="BW109" s="13" t="e">
        <f t="array" ref="BW109">INDEX(Table5[subactivity], SMALL(IF(BW$2=Table5[activity], MATCH(ROW(Table5[activity]), ROW(Table5[activity]))), ROWS($BD$1:BT107)))</f>
        <v>#NUM!</v>
      </c>
      <c r="BX109" s="13" t="e">
        <f t="array" ref="BX109">INDEX(Table5[subactivity], SMALL(IF(BX$2=Table5[activity], MATCH(ROW(Table5[activity]), ROW(Table5[activity]))), ROWS($BD$1:BU107)))</f>
        <v>#NUM!</v>
      </c>
      <c r="BY109" s="13" t="e">
        <f t="array" ref="BY109">INDEX(Table5[subactivity], SMALL(IF(BY$2=Table5[activity], MATCH(ROW(Table5[activity]), ROW(Table5[activity]))), ROWS($BD$1:BV107)))</f>
        <v>#NUM!</v>
      </c>
      <c r="BZ109" s="13" t="e">
        <f t="array" ref="BZ109">INDEX(Table5[subactivity], SMALL(IF(BZ$2=Table5[activity], MATCH(ROW(Table5[activity]), ROW(Table5[activity]))), ROWS($BD$1:BW107)))</f>
        <v>#NUM!</v>
      </c>
      <c r="CA109" s="13" t="e">
        <f t="array" ref="CA109">INDEX(Table5[subactivity], SMALL(IF(CA$2=Table5[activity], MATCH(ROW(Table5[activity]), ROW(Table5[activity]))), ROWS($BD$1:BX107)))</f>
        <v>#NUM!</v>
      </c>
      <c r="CB109" s="13" t="e">
        <f t="array" ref="CB109">INDEX(Table5[subactivity], SMALL(IF(CB$2=Table5[activity], MATCH(ROW(Table5[activity]), ROW(Table5[activity]))), ROWS($BD$1:BY107)))</f>
        <v>#NUM!</v>
      </c>
      <c r="CC109" s="13" t="e">
        <f t="array" ref="CC109">INDEX(Table5[subactivity], SMALL(IF(CC$2=Table5[activity], MATCH(ROW(Table5[activity]), ROW(Table5[activity]))), ROWS($BD$1:BZ107)))</f>
        <v>#NUM!</v>
      </c>
      <c r="CD109" s="13" t="e">
        <f t="array" ref="CD109">INDEX(Table5[subactivity], SMALL(IF(CD$2=Table5[activity], MATCH(ROW(Table5[activity]), ROW(Table5[activity]))), ROWS($BD$1:CA107)))</f>
        <v>#NUM!</v>
      </c>
      <c r="CE109" s="13" t="e">
        <f t="array" ref="CE109">INDEX(Table5[subactivity], SMALL(IF(CE$2=Table5[activity], MATCH(ROW(Table5[activity]), ROW(Table5[activity]))), ROWS($BD$1:CB107)))</f>
        <v>#NUM!</v>
      </c>
      <c r="CF109" s="13" t="e">
        <f t="array" ref="CF109">INDEX(Table5[subactivity], SMALL(IF(CF$2=Table5[activity], MATCH(ROW(Table5[activity]), ROW(Table5[activity]))), ROWS($BD$1:CC107)))</f>
        <v>#NUM!</v>
      </c>
      <c r="CG109" s="13" t="e">
        <f t="array" ref="CG109">INDEX(Table5[subactivity], SMALL(IF(CG$2=Table5[activity], MATCH(ROW(Table5[activity]), ROW(Table5[activity]))), ROWS($BD$1:CD107)))</f>
        <v>#NUM!</v>
      </c>
      <c r="CH109" s="13" t="e">
        <f t="array" ref="CH109">INDEX(Table5[subactivity], SMALL(IF(CH$2=Table5[activity], MATCH(ROW(Table5[activity]), ROW(Table5[activity]))), ROWS($BD$1:CE107)))</f>
        <v>#NUM!</v>
      </c>
      <c r="CI109" s="13" t="e">
        <f t="array" ref="CI109">INDEX(Table5[subactivity], SMALL(IF(CI$2=Table5[activity], MATCH(ROW(Table5[activity]), ROW(Table5[activity]))), ROWS($BD$1:CF107)))</f>
        <v>#NUM!</v>
      </c>
      <c r="CJ109" s="13" t="e">
        <f t="array" ref="CJ109">INDEX(Table5[subactivity], SMALL(IF(CJ$2=Table5[activity], MATCH(ROW(Table5[activity]), ROW(Table5[activity]))), ROWS($BD$1:CG107)))</f>
        <v>#NUM!</v>
      </c>
      <c r="CK109" s="13" t="e">
        <f t="array" ref="CK109">INDEX(Table5[subactivity], SMALL(IF(CK$2=Table5[activity], MATCH(ROW(Table5[activity]), ROW(Table5[activity]))), ROWS($BD$1:CH107)))</f>
        <v>#NUM!</v>
      </c>
      <c r="CL109" s="13" t="e">
        <f t="array" ref="CL109">INDEX(Table5[subactivity], SMALL(IF(CL$2=Table5[activity], MATCH(ROW(Table5[activity]), ROW(Table5[activity]))), ROWS($BD$1:CI107)))</f>
        <v>#NUM!</v>
      </c>
      <c r="CM109" s="13" t="e">
        <f t="array" ref="CM109">INDEX(Table5[subactivity], SMALL(IF(CM$2=Table5[activity], MATCH(ROW(Table5[activity]), ROW(Table5[activity]))), ROWS($BD$1:CJ107)))</f>
        <v>#NUM!</v>
      </c>
      <c r="CN109" s="13" t="e">
        <f t="array" ref="CN109">INDEX(Table5[subactivity], SMALL(IF(CN$2=Table5[activity], MATCH(ROW(Table5[activity]), ROW(Table5[activity]))), ROWS($BD$1:CK107)))</f>
        <v>#NUM!</v>
      </c>
      <c r="CO109" s="13" t="e">
        <f t="array" ref="CO109">INDEX(Table5[subactivity], SMALL(IF(CO$2=Table5[activity], MATCH(ROW(Table5[activity]), ROW(Table5[activity]))), ROWS($BD$1:CL107)))</f>
        <v>#NUM!</v>
      </c>
      <c r="CP109" s="13" t="e">
        <f t="array" ref="CP109">INDEX(Table5[subactivity], SMALL(IF(CP$2=Table5[activity], MATCH(ROW(Table5[activity]), ROW(Table5[activity]))), ROWS($BD$1:CM107)))</f>
        <v>#NUM!</v>
      </c>
      <c r="EB109" s="13" t="s">
        <v>194</v>
      </c>
      <c r="EC109" s="13" t="s">
        <v>194</v>
      </c>
      <c r="EE109" s="13" t="e">
        <f t="array" ref="EE109">INDEX(Table9[subaccount], SMALL(IF(EE$2=Table9[account], MATCH(ROW(Table9[account]), ROW(Table9[account]))), ROWS($EB$1:EB107)))</f>
        <v>#NUM!</v>
      </c>
      <c r="EF109" s="13" t="e">
        <f t="array" ref="EF109">INDEX(Table9[subaccount], SMALL(IF(EF$2=Table9[account], MATCH(ROW(Table9[account]), ROW(Table9[account]))), ROWS($EB$1:EC107)))</f>
        <v>#NUM!</v>
      </c>
      <c r="EG109" s="13" t="e">
        <f t="array" ref="EG109">INDEX(Table9[subaccount], SMALL(IF(EG$2=Table9[account], MATCH(ROW(Table9[account]), ROW(Table9[account]))), ROWS($EB$1:ED107)))</f>
        <v>#NUM!</v>
      </c>
      <c r="EH109" s="13" t="e">
        <f t="array" ref="EH109">INDEX(Table9[subaccount], SMALL(IF(EH$2=Table9[account], MATCH(ROW(Table9[account]), ROW(Table9[account]))), ROWS($EB$1:EE107)))</f>
        <v>#NUM!</v>
      </c>
      <c r="EI109" s="13" t="e">
        <f t="array" ref="EI109">INDEX(Table9[subaccount], SMALL(IF(EI$2=Table9[account], MATCH(ROW(Table9[account]), ROW(Table9[account]))), ROWS($EB$1:EF107)))</f>
        <v>#NUM!</v>
      </c>
      <c r="EJ109" s="13" t="e">
        <f t="array" ref="EJ109">INDEX(Table9[subaccount], SMALL(IF(EJ$2=Table9[account], MATCH(ROW(Table9[account]), ROW(Table9[account]))), ROWS($EB$1:EG107)))</f>
        <v>#NUM!</v>
      </c>
      <c r="EK109" s="13" t="e">
        <f t="array" ref="EK109">INDEX(Table9[subaccount], SMALL(IF(EK$2=Table9[account], MATCH(ROW(Table9[account]), ROW(Table9[account]))), ROWS($EB$1:EH107)))</f>
        <v>#NUM!</v>
      </c>
      <c r="EL109" s="13" t="e">
        <f t="array" ref="EL109">INDEX(Table9[subaccount], SMALL(IF(EL$2=Table9[account], MATCH(ROW(Table9[account]), ROW(Table9[account]))), ROWS($EB$1:EI107)))</f>
        <v>#NUM!</v>
      </c>
      <c r="EM109" s="13" t="e">
        <f t="array" ref="EM109">INDEX(Table9[subaccount], SMALL(IF(EM$2=Table9[account], MATCH(ROW(Table9[account]), ROW(Table9[account]))), ROWS($EB$1:EJ107)))</f>
        <v>#NUM!</v>
      </c>
      <c r="EN109" s="13" t="e">
        <f t="array" ref="EN109">INDEX(Table9[subaccount], SMALL(IF(EN$2=Table9[account], MATCH(ROW(Table9[account]), ROW(Table9[account]))), ROWS($EB$1:EK107)))</f>
        <v>#NUM!</v>
      </c>
      <c r="EO109" s="13" t="e">
        <f t="array" ref="EO109">INDEX(Table9[subaccount], SMALL(IF(EO$2=Table9[account], MATCH(ROW(Table9[account]), ROW(Table9[account]))), ROWS($EB$1:EL107)))</f>
        <v>#NUM!</v>
      </c>
      <c r="EP109" s="13" t="e">
        <f t="array" ref="EP109">INDEX(Table9[subaccount], SMALL(IF(EP$2=Table9[account], MATCH(ROW(Table9[account]), ROW(Table9[account]))), ROWS($EB$1:EM107)))</f>
        <v>#NUM!</v>
      </c>
      <c r="EQ109" s="13" t="e">
        <f t="array" ref="EQ109">INDEX(Table9[subaccount], SMALL(IF(EQ$2=Table9[account], MATCH(ROW(Table9[account]), ROW(Table9[account]))), ROWS($EB$1:EN107)))</f>
        <v>#NUM!</v>
      </c>
      <c r="ER109" s="13" t="e">
        <f t="array" ref="ER109">INDEX(Table9[subaccount], SMALL(IF(ER$2=Table9[account], MATCH(ROW(Table9[account]), ROW(Table9[account]))), ROWS($EB$1:EO107)))</f>
        <v>#NUM!</v>
      </c>
      <c r="ES109" s="13" t="e">
        <f t="array" ref="ES109">INDEX(Table9[subaccount], SMALL(IF(ES$2=Table9[account], MATCH(ROW(Table9[account]), ROW(Table9[account]))), ROWS($EB$1:EP107)))</f>
        <v>#NUM!</v>
      </c>
      <c r="ET109" s="13" t="e">
        <f t="array" ref="ET109">INDEX(Table9[subaccount], SMALL(IF(ET$2=Table9[account], MATCH(ROW(Table9[account]), ROW(Table9[account]))), ROWS($EB$1:EQ107)))</f>
        <v>#NUM!</v>
      </c>
      <c r="EU109" s="13" t="e">
        <f t="array" ref="EU109">INDEX(Table9[subaccount], SMALL(IF(EU$2=Table9[account], MATCH(ROW(Table9[account]), ROW(Table9[account]))), ROWS($EB$1:ER107)))</f>
        <v>#NUM!</v>
      </c>
      <c r="EV109" s="13" t="e">
        <f t="array" ref="EV109">INDEX(Table9[subaccount], SMALL(IF(EV$2=Table9[account], MATCH(ROW(Table9[account]), ROW(Table9[account]))), ROWS($EB$1:ES107)))</f>
        <v>#NUM!</v>
      </c>
      <c r="EW109" s="13" t="e">
        <f t="array" ref="EW109">INDEX(Table9[subaccount], SMALL(IF(EW$2=Table9[account], MATCH(ROW(Table9[account]), ROW(Table9[account]))), ROWS($EB$1:ET107)))</f>
        <v>#NUM!</v>
      </c>
      <c r="EX109" s="13" t="e">
        <f t="array" ref="EX109">INDEX(Table9[subaccount], SMALL(IF(EX$2=Table9[account], MATCH(ROW(Table9[account]), ROW(Table9[account]))), ROWS($EB$1:EU107)))</f>
        <v>#NUM!</v>
      </c>
      <c r="EY109" s="13" t="e">
        <f t="array" ref="EY109">INDEX(Table9[subaccount], SMALL(IF(EY$2=Table9[account], MATCH(ROW(Table9[account]), ROW(Table9[account]))), ROWS($EB$1:EV107)))</f>
        <v>#NUM!</v>
      </c>
      <c r="EZ109" s="13" t="e">
        <f t="array" ref="EZ109">INDEX(Table9[subaccount], SMALL(IF(EZ$2=Table9[account], MATCH(ROW(Table9[account]), ROW(Table9[account]))), ROWS($EB$1:EW107)))</f>
        <v>#NUM!</v>
      </c>
      <c r="FA109" s="13" t="e">
        <f t="array" ref="FA109">INDEX(Table9[subaccount], SMALL(IF(FA$2=Table9[account], MATCH(ROW(Table9[account]), ROW(Table9[account]))), ROWS($EB$1:EX107)))</f>
        <v>#NUM!</v>
      </c>
      <c r="FB109" s="13" t="e">
        <f t="array" ref="FB109">INDEX(Table9[subaccount], SMALL(IF(FB$2=Table9[account], MATCH(ROW(Table9[account]), ROW(Table9[account]))), ROWS($EB$1:EY107)))</f>
        <v>#NUM!</v>
      </c>
      <c r="FC109" s="13" t="e">
        <f t="array" ref="FC109">INDEX(Table9[subaccount], SMALL(IF(FC$2=Table9[account], MATCH(ROW(Table9[account]), ROW(Table9[account]))), ROWS($EB$1:EZ107)))</f>
        <v>#NUM!</v>
      </c>
      <c r="FD109" s="13" t="e">
        <f t="array" ref="FD109">INDEX(Table9[subaccount], SMALL(IF(FD$2=Table9[account], MATCH(ROW(Table9[account]), ROW(Table9[account]))), ROWS($EB$1:FA107)))</f>
        <v>#NUM!</v>
      </c>
      <c r="FE109" s="13" t="e">
        <f t="array" ref="FE109">INDEX(Table9[subaccount], SMALL(IF(FE$2=Table9[account], MATCH(ROW(Table9[account]), ROW(Table9[account]))), ROWS($EB$1:FB107)))</f>
        <v>#NUM!</v>
      </c>
      <c r="FF109" s="13" t="e">
        <f t="array" ref="FF109">INDEX(Table9[subaccount], SMALL(IF(FF$2=Table9[account], MATCH(ROW(Table9[account]), ROW(Table9[account]))), ROWS($EB$1:FC107)))</f>
        <v>#NUM!</v>
      </c>
      <c r="FG109" s="13" t="e">
        <f t="array" ref="FG109">INDEX(Table9[subaccount], SMALL(IF(FG$2=Table9[account], MATCH(ROW(Table9[account]), ROW(Table9[account]))), ROWS($EB$1:FD107)))</f>
        <v>#NUM!</v>
      </c>
      <c r="FH109" s="13" t="e">
        <f t="array" ref="FH109">INDEX(Table9[subaccount], SMALL(IF(FH$2=Table9[account], MATCH(ROW(Table9[account]), ROW(Table9[account]))), ROWS($EB$1:FE107)))</f>
        <v>#NUM!</v>
      </c>
      <c r="FI109" s="13" t="e">
        <f t="array" ref="FI109">INDEX(Table9[subaccount], SMALL(IF(FI$2=Table9[account], MATCH(ROW(Table9[account]), ROW(Table9[account]))), ROWS($EB$1:FF107)))</f>
        <v>#NUM!</v>
      </c>
      <c r="FJ109" s="13" t="e">
        <f t="array" ref="FJ109">INDEX(Table9[subaccount], SMALL(IF(FJ$2=Table9[account], MATCH(ROW(Table9[account]), ROW(Table9[account]))), ROWS($EB$1:FG107)))</f>
        <v>#NUM!</v>
      </c>
      <c r="FK109" s="13" t="e">
        <f t="array" ref="FK109">INDEX(Table9[subaccount], SMALL(IF(FK$2=Table9[account], MATCH(ROW(Table9[account]), ROW(Table9[account]))), ROWS($EB$1:FH107)))</f>
        <v>#NUM!</v>
      </c>
      <c r="FL109" s="13" t="e">
        <f t="array" ref="FL109">INDEX(Table9[subaccount], SMALL(IF(FL$2=Table9[account], MATCH(ROW(Table9[account]), ROW(Table9[account]))), ROWS($EB$1:FI107)))</f>
        <v>#NUM!</v>
      </c>
      <c r="FM109" s="13" t="e">
        <f t="array" ref="FM109">INDEX(Table9[subaccount], SMALL(IF(FM$2=Table9[account], MATCH(ROW(Table9[account]), ROW(Table9[account]))), ROWS($EB$1:FJ107)))</f>
        <v>#NUM!</v>
      </c>
      <c r="FN109" s="13" t="e">
        <f t="array" ref="FN109">INDEX(Table9[subaccount], SMALL(IF(FN$2=Table9[account], MATCH(ROW(Table9[account]), ROW(Table9[account]))), ROWS($EB$1:FK107)))</f>
        <v>#NUM!</v>
      </c>
      <c r="FO109" s="13" t="e">
        <f t="array" ref="FO109">INDEX(Table9[subaccount], SMALL(IF(FO$2=Table9[account], MATCH(ROW(Table9[account]), ROW(Table9[account]))), ROWS($EB$1:FL107)))</f>
        <v>#NUM!</v>
      </c>
      <c r="FP109" s="13" t="e">
        <f t="array" ref="FP109">INDEX(Table9[subaccount], SMALL(IF(FP$2=Table9[account], MATCH(ROW(Table9[account]), ROW(Table9[account]))), ROWS($EB$1:FM107)))</f>
        <v>#NUM!</v>
      </c>
      <c r="FQ109" s="13" t="e">
        <f t="array" ref="FQ109">INDEX(Table9[subaccount], SMALL(IF(FQ$2=Table9[account], MATCH(ROW(Table9[account]), ROW(Table9[account]))), ROWS($EB$1:FN107)))</f>
        <v>#NUM!</v>
      </c>
      <c r="FR109" s="13" t="e">
        <f t="array" ref="FR109">INDEX(Table9[subaccount], SMALL(IF(FR$2=Table9[account], MATCH(ROW(Table9[account]), ROW(Table9[account]))), ROWS($EB$1:FO107)))</f>
        <v>#NUM!</v>
      </c>
      <c r="FS109" s="13" t="e">
        <f t="array" ref="FS109">INDEX(Table9[subaccount], SMALL(IF(FS$2=Table9[account], MATCH(ROW(Table9[account]), ROW(Table9[account]))), ROWS($EB$1:FP107)))</f>
        <v>#NUM!</v>
      </c>
      <c r="FT109" s="13" t="e">
        <f t="array" ref="FT109">INDEX(Table9[subaccount], SMALL(IF(FT$2=Table9[account], MATCH(ROW(Table9[account]), ROW(Table9[account]))), ROWS($EB$1:FQ107)))</f>
        <v>#NUM!</v>
      </c>
      <c r="FU109" s="13" t="e">
        <f t="array" ref="FU109">INDEX(Table9[subaccount], SMALL(IF(FU$2=Table9[account], MATCH(ROW(Table9[account]), ROW(Table9[account]))), ROWS($EB$1:FR107)))</f>
        <v>#NUM!</v>
      </c>
      <c r="FV109" s="13" t="e">
        <f t="array" ref="FV109">INDEX(Table9[subaccount], SMALL(IF(FV$2=Table9[account], MATCH(ROW(Table9[account]), ROW(Table9[account]))), ROWS($EB$1:FS107)))</f>
        <v>#NUM!</v>
      </c>
      <c r="FW109" s="13" t="e">
        <f t="array" ref="FW109">INDEX(Table9[subaccount], SMALL(IF(FW$2=Table9[account], MATCH(ROW(Table9[account]), ROW(Table9[account]))), ROWS($EB$1:FT107)))</f>
        <v>#NUM!</v>
      </c>
      <c r="FX109" s="13" t="e">
        <f t="array" ref="FX109">INDEX(Table9[subaccount], SMALL(IF(FX$2=Table9[account], MATCH(ROW(Table9[account]), ROW(Table9[account]))), ROWS($EB$1:FU107)))</f>
        <v>#NUM!</v>
      </c>
      <c r="FY109" s="13" t="e">
        <f t="array" ref="FY109">INDEX(Table9[subaccount], SMALL(IF(FY$2=Table9[account], MATCH(ROW(Table9[account]), ROW(Table9[account]))), ROWS($EB$1:FV107)))</f>
        <v>#NUM!</v>
      </c>
      <c r="FZ109" s="13" t="e">
        <f t="array" ref="FZ109">INDEX(Table9[subaccount], SMALL(IF(FZ$2=Table9[account], MATCH(ROW(Table9[account]), ROW(Table9[account]))), ROWS($EB$1:FW107)))</f>
        <v>#NUM!</v>
      </c>
      <c r="GA109" s="13" t="e">
        <f t="array" ref="GA109">INDEX(Table9[subaccount], SMALL(IF(GA$2=Table9[account], MATCH(ROW(Table9[account]), ROW(Table9[account]))), ROWS($EB$1:FX107)))</f>
        <v>#NUM!</v>
      </c>
      <c r="GB109" s="13" t="e">
        <f t="array" ref="GB109">INDEX(Table9[subaccount], SMALL(IF(GB$2=Table9[account], MATCH(ROW(Table9[account]), ROW(Table9[account]))), ROWS($EB$1:FY107)))</f>
        <v>#NUM!</v>
      </c>
      <c r="GC109" s="13" t="e">
        <f t="array" ref="GC109">INDEX(Table9[subaccount], SMALL(IF(GC$2=Table9[account], MATCH(ROW(Table9[account]), ROW(Table9[account]))), ROWS($EB$1:FZ107)))</f>
        <v>#NUM!</v>
      </c>
      <c r="GD109" s="13" t="e">
        <f t="array" ref="GD109">INDEX(Table9[subaccount], SMALL(IF(GD$2=Table9[account], MATCH(ROW(Table9[account]), ROW(Table9[account]))), ROWS($EB$1:GA107)))</f>
        <v>#NUM!</v>
      </c>
      <c r="GE109" s="13" t="e">
        <f t="array" ref="GE109">INDEX(Table9[subaccount], SMALL(IF(GE$2=Table9[account], MATCH(ROW(Table9[account]), ROW(Table9[account]))), ROWS($EB$1:GB107)))</f>
        <v>#NUM!</v>
      </c>
      <c r="GF109" s="13" t="e">
        <f t="array" ref="GF109">INDEX(Table9[subaccount], SMALL(IF(GF$2=Table9[account], MATCH(ROW(Table9[account]), ROW(Table9[account]))), ROWS($EB$1:GC107)))</f>
        <v>#NUM!</v>
      </c>
      <c r="GG109" s="13" t="e">
        <f t="array" ref="GG109">INDEX(Table9[subaccount], SMALL(IF(GG$2=Table9[account], MATCH(ROW(Table9[account]), ROW(Table9[account]))), ROWS($EB$1:GD107)))</f>
        <v>#NUM!</v>
      </c>
      <c r="GH109" s="13" t="e">
        <f t="array" ref="GH109">INDEX(Table9[subaccount], SMALL(IF(GH$2=Table9[account], MATCH(ROW(Table9[account]), ROW(Table9[account]))), ROWS($EB$1:GE107)))</f>
        <v>#NUM!</v>
      </c>
      <c r="GI109" s="13" t="e">
        <f t="array" ref="GI109">INDEX(Table9[subaccount], SMALL(IF(GI$2=Table9[account], MATCH(ROW(Table9[account]), ROW(Table9[account]))), ROWS($EB$1:GF107)))</f>
        <v>#NUM!</v>
      </c>
      <c r="GJ109" s="13" t="e">
        <f t="array" ref="GJ109">INDEX(Table9[subaccount], SMALL(IF(GJ$2=Table9[account], MATCH(ROW(Table9[account]), ROW(Table9[account]))), ROWS($EB$1:GG107)))</f>
        <v>#NUM!</v>
      </c>
      <c r="GK109" s="13" t="e">
        <f t="array" ref="GK109">INDEX(Table9[subaccount], SMALL(IF(GK$2=Table9[account], MATCH(ROW(Table9[account]), ROW(Table9[account]))), ROWS($EB$1:GH107)))</f>
        <v>#NUM!</v>
      </c>
      <c r="GL109" s="13" t="e">
        <f t="array" ref="GL109">INDEX(Table9[subaccount], SMALL(IF(GL$2=Table9[account], MATCH(ROW(Table9[account]), ROW(Table9[account]))), ROWS($EB$1:GI107)))</f>
        <v>#NUM!</v>
      </c>
      <c r="GM109" s="13" t="e">
        <f t="array" ref="GM109">INDEX(Table9[subaccount], SMALL(IF(GM$2=Table9[account], MATCH(ROW(Table9[account]), ROW(Table9[account]))), ROWS($EB$1:GJ107)))</f>
        <v>#NUM!</v>
      </c>
      <c r="GN109" s="13" t="e">
        <f t="array" ref="GN109">INDEX(Table9[subaccount], SMALL(IF(GN$2=Table9[account], MATCH(ROW(Table9[account]), ROW(Table9[account]))), ROWS($EB$1:GK107)))</f>
        <v>#NUM!</v>
      </c>
      <c r="GO109" s="13" t="e">
        <f t="array" ref="GO109">INDEX(Table9[subaccount], SMALL(IF(GO$2=Table9[account], MATCH(ROW(Table9[account]), ROW(Table9[account]))), ROWS($EB$1:GL107)))</f>
        <v>#NUM!</v>
      </c>
      <c r="GP109" s="13" t="e">
        <f t="array" ref="GP109">INDEX(Table9[subaccount], SMALL(IF(GP$2=Table9[account], MATCH(ROW(Table9[account]), ROW(Table9[account]))), ROWS($EB$1:GM107)))</f>
        <v>#NUM!</v>
      </c>
      <c r="GQ109" s="13" t="e">
        <f t="array" ref="GQ109">INDEX(Table9[subaccount], SMALL(IF(GQ$2=Table9[account], MATCH(ROW(Table9[account]), ROW(Table9[account]))), ROWS($EB$1:GN107)))</f>
        <v>#NUM!</v>
      </c>
      <c r="GR109" s="13" t="e">
        <f t="array" ref="GR109">INDEX(Table9[subaccount], SMALL(IF(GR$2=Table9[account], MATCH(ROW(Table9[account]), ROW(Table9[account]))), ROWS($EB$1:GO107)))</f>
        <v>#NUM!</v>
      </c>
      <c r="GY109" s="13"/>
      <c r="GZ109" s="13"/>
      <c r="HA109" s="13"/>
      <c r="HC109" s="13" t="s">
        <v>415</v>
      </c>
      <c r="HD109" s="13" t="s">
        <v>547</v>
      </c>
      <c r="HF109" s="13" t="e">
        <f t="array" ref="HF109">INDEX(Table12[SKU], SMALL(IF(HF$2=Table12[Brand], MATCH(ROW(Table12[Brand]), ROW(Table12[Brand]))), ROWS($HC$1:HC107)))</f>
        <v>#NUM!</v>
      </c>
      <c r="HG109" s="13" t="e">
        <f t="array" ref="HG109">INDEX(Table12[SKU], SMALL(IF(HG$2=Table12[Brand], MATCH(ROW(Table12[Brand]), ROW(Table12[Brand]))), ROWS($HC$1:HD107)))</f>
        <v>#NUM!</v>
      </c>
      <c r="HH109" s="13" t="e">
        <f t="array" ref="HH109">INDEX(Table12[SKU], SMALL(IF(HH$2=Table12[Brand], MATCH(ROW(Table12[Brand]), ROW(Table12[Brand]))), ROWS($HC$1:HE107)))</f>
        <v>#NUM!</v>
      </c>
      <c r="HI109" s="13" t="e">
        <f t="array" ref="HI109">INDEX(Table12[SKU], SMALL(IF(HI$2=Table12[Brand], MATCH(ROW(Table12[Brand]), ROW(Table12[Brand]))), ROWS($HC$1:HF107)))</f>
        <v>#NUM!</v>
      </c>
      <c r="HJ109" s="13" t="e">
        <f t="array" ref="HJ109">INDEX(Table12[SKU], SMALL(IF(HJ$2=Table12[Brand], MATCH(ROW(Table12[Brand]), ROW(Table12[Brand]))), ROWS($HC$1:HG107)))</f>
        <v>#NUM!</v>
      </c>
      <c r="HK109" s="13" t="e">
        <f t="array" ref="HK109">INDEX(Table12[SKU], SMALL(IF(HK$2=Table12[Brand], MATCH(ROW(Table12[Brand]), ROW(Table12[Brand]))), ROWS($HC$1:HH107)))</f>
        <v>#NUM!</v>
      </c>
      <c r="HL109" s="13" t="e">
        <f t="array" ref="HL109">INDEX(Table12[SKU], SMALL(IF(HL$2=Table12[Brand], MATCH(ROW(Table12[Brand]), ROW(Table12[Brand]))), ROWS($HC$1:HI107)))</f>
        <v>#NUM!</v>
      </c>
      <c r="HM109" s="13" t="e">
        <f t="array" ref="HM109">INDEX(Table12[SKU], SMALL(IF(HM$2=Table12[Brand], MATCH(ROW(Table12[Brand]), ROW(Table12[Brand]))), ROWS($HC$1:HJ107)))</f>
        <v>#NUM!</v>
      </c>
      <c r="HN109" s="13" t="e">
        <f t="array" ref="HN109">INDEX(Table12[SKU], SMALL(IF(HN$2=Table12[Brand], MATCH(ROW(Table12[Brand]), ROW(Table12[Brand]))), ROWS($HC$1:HK107)))</f>
        <v>#NUM!</v>
      </c>
      <c r="HO109" s="13" t="e">
        <f t="array" ref="HO109">INDEX(Table12[SKU], SMALL(IF(HO$2=Table12[Brand], MATCH(ROW(Table12[Brand]), ROW(Table12[Brand]))), ROWS($HC$1:HL107)))</f>
        <v>#NUM!</v>
      </c>
      <c r="HP109" s="13" t="e">
        <f t="array" ref="HP109">INDEX(Table12[SKU], SMALL(IF(HP$2=Table12[Brand], MATCH(ROW(Table12[Brand]), ROW(Table12[Brand]))), ROWS($HC$1:HM107)))</f>
        <v>#NUM!</v>
      </c>
      <c r="HQ109" s="13" t="e">
        <f t="array" ref="HQ109">INDEX(Table12[SKU], SMALL(IF(HQ$2=Table12[Brand], MATCH(ROW(Table12[Brand]), ROW(Table12[Brand]))), ROWS($HC$1:HN107)))</f>
        <v>#NUM!</v>
      </c>
      <c r="HR109" s="13" t="e">
        <f t="array" ref="HR109">INDEX(Table12[SKU], SMALL(IF(HR$2=Table12[Brand], MATCH(ROW(Table12[Brand]), ROW(Table12[Brand]))), ROWS($HC$1:HO107)))</f>
        <v>#NUM!</v>
      </c>
      <c r="HS109" s="13" t="e">
        <f t="array" ref="HS109">INDEX(Table12[SKU], SMALL(IF(HS$2=Table12[Brand], MATCH(ROW(Table12[Brand]), ROW(Table12[Brand]))), ROWS($HC$1:HP107)))</f>
        <v>#NUM!</v>
      </c>
      <c r="HT109" s="13" t="e">
        <f t="array" ref="HT109">INDEX(Table12[SKU], SMALL(IF(HT$2=Table12[Brand], MATCH(ROW(Table12[Brand]), ROW(Table12[Brand]))), ROWS($HC$1:HQ107)))</f>
        <v>#NUM!</v>
      </c>
      <c r="HU109" s="13" t="e">
        <f t="array" ref="HU109">INDEX(Table12[SKU], SMALL(IF(HU$2=Table12[Brand], MATCH(ROW(Table12[Brand]), ROW(Table12[Brand]))), ROWS($HC$1:HR107)))</f>
        <v>#NUM!</v>
      </c>
      <c r="HV109" s="13" t="e">
        <f t="array" ref="HV109">INDEX(Table12[SKU], SMALL(IF(HV$2=Table12[Brand], MATCH(ROW(Table12[Brand]), ROW(Table12[Brand]))), ROWS($HC$1:HS107)))</f>
        <v>#NUM!</v>
      </c>
      <c r="HW109" s="13" t="e">
        <f t="array" ref="HW109">INDEX(Table12[SKU], SMALL(IF(HW$2=Table12[Brand], MATCH(ROW(Table12[Brand]), ROW(Table12[Brand]))), ROWS($HC$1:HT107)))</f>
        <v>#NUM!</v>
      </c>
      <c r="HX109" s="13" t="e">
        <f t="array" ref="HX109">INDEX(Table12[SKU], SMALL(IF(HX$2=Table12[Brand], MATCH(ROW(Table12[Brand]), ROW(Table12[Brand]))), ROWS($HC$1:HU107)))</f>
        <v>#NUM!</v>
      </c>
      <c r="HY109" s="13" t="e">
        <f t="array" ref="HY109">INDEX(Table12[SKU], SMALL(IF(HY$2=Table12[Brand], MATCH(ROW(Table12[Brand]), ROW(Table12[Brand]))), ROWS($HC$1:HV107)))</f>
        <v>#NUM!</v>
      </c>
      <c r="HZ109" s="13" t="e">
        <f t="array" ref="HZ109">INDEX(Table12[SKU], SMALL(IF(HZ$2=Table12[Brand], MATCH(ROW(Table12[Brand]), ROW(Table12[Brand]))), ROWS($HC$1:HW107)))</f>
        <v>#NUM!</v>
      </c>
      <c r="IA109" s="13" t="e">
        <f t="array" ref="IA109">INDEX(Table12[SKU], SMALL(IF(IA$2=Table12[Brand], MATCH(ROW(Table12[Brand]), ROW(Table12[Brand]))), ROWS($HC$1:HX107)))</f>
        <v>#NUM!</v>
      </c>
      <c r="IB109" s="13" t="e">
        <f t="array" ref="IB109">INDEX(Table12[SKU], SMALL(IF(IB$2=Table12[Brand], MATCH(ROW(Table12[Brand]), ROW(Table12[Brand]))), ROWS($HC$1:HY107)))</f>
        <v>#NUM!</v>
      </c>
      <c r="IC109" s="13" t="e">
        <f t="array" ref="IC109">INDEX(Table12[SKU], SMALL(IF(IC$2=Table12[Brand], MATCH(ROW(Table12[Brand]), ROW(Table12[Brand]))), ROWS($HC$1:HZ107)))</f>
        <v>#NUM!</v>
      </c>
      <c r="ID109" s="13" t="e">
        <f t="array" ref="ID109">INDEX(Table12[SKU], SMALL(IF(ID$2=Table12[Brand], MATCH(ROW(Table12[Brand]), ROW(Table12[Brand]))), ROWS($HC$1:IA107)))</f>
        <v>#NUM!</v>
      </c>
      <c r="IE109" s="13" t="e">
        <f t="array" ref="IE109">INDEX(Table12[SKU], SMALL(IF(IE$2=Table12[Brand], MATCH(ROW(Table12[Brand]), ROW(Table12[Brand]))), ROWS($HC$1:IB107)))</f>
        <v>#NUM!</v>
      </c>
      <c r="IF109" s="13" t="e">
        <f t="array" ref="IF109">INDEX(Table12[SKU], SMALL(IF(IF$2=Table12[Brand], MATCH(ROW(Table12[Brand]), ROW(Table12[Brand]))), ROWS($HC$1:IC107)))</f>
        <v>#NUM!</v>
      </c>
      <c r="IG109" s="13" t="e">
        <f t="array" ref="IG109">INDEX(Table12[SKU], SMALL(IF(IG$2=Table12[Brand], MATCH(ROW(Table12[Brand]), ROW(Table12[Brand]))), ROWS($HC$1:ID107)))</f>
        <v>#NUM!</v>
      </c>
      <c r="IH109" s="13" t="e">
        <f t="array" ref="IH109">INDEX(Table12[SKU], SMALL(IF(IH$2=Table12[Brand], MATCH(ROW(Table12[Brand]), ROW(Table12[Brand]))), ROWS($HC$1:IE107)))</f>
        <v>#NUM!</v>
      </c>
      <c r="II109" s="13" t="e">
        <f t="array" ref="II109">INDEX(Table12[SKU], SMALL(IF(II$2=Table12[Brand], MATCH(ROW(Table12[Brand]), ROW(Table12[Brand]))), ROWS($HC$1:IF107)))</f>
        <v>#NUM!</v>
      </c>
      <c r="IJ109" s="13" t="e">
        <f t="array" ref="IJ109">INDEX(Table12[SKU], SMALL(IF(IJ$2=Table12[Brand], MATCH(ROW(Table12[Brand]), ROW(Table12[Brand]))), ROWS($HC$1:IG107)))</f>
        <v>#NUM!</v>
      </c>
      <c r="IL109" t="s">
        <v>415</v>
      </c>
      <c r="IM109" t="s">
        <v>547</v>
      </c>
      <c r="IN109" s="13">
        <f t="shared" si="1"/>
        <v>1</v>
      </c>
    </row>
    <row r="110" spans="33:248">
      <c r="BD110" s="13" t="s">
        <v>106</v>
      </c>
      <c r="BE110" s="13" t="s">
        <v>65</v>
      </c>
      <c r="BG110" s="13" t="e">
        <f t="array" ref="BG110">INDEX(Table5[subactivity], SMALL(IF(BG$2=Table5[activity], MATCH(ROW(Table5[activity]), ROW(Table5[activity]))), ROWS($BD$1:BD108)))</f>
        <v>#NUM!</v>
      </c>
      <c r="BH110" s="13" t="e">
        <f t="array" ref="BH110">INDEX(Table5[subactivity], SMALL(IF(BH$2=Table5[activity], MATCH(ROW(Table5[activity]), ROW(Table5[activity]))), ROWS($BD$1:BE108)))</f>
        <v>#NUM!</v>
      </c>
      <c r="BI110" s="13" t="e">
        <f t="array" ref="BI110">INDEX(Table5[subactivity], SMALL(IF(BI$2=Table5[activity], MATCH(ROW(Table5[activity]), ROW(Table5[activity]))), ROWS($BD$1:BF108)))</f>
        <v>#NUM!</v>
      </c>
      <c r="BJ110" s="13" t="e">
        <f t="array" ref="BJ110">INDEX(Table5[subactivity], SMALL(IF(BJ$2=Table5[activity], MATCH(ROW(Table5[activity]), ROW(Table5[activity]))), ROWS($BD$1:BG108)))</f>
        <v>#NUM!</v>
      </c>
      <c r="BK110" s="13" t="e">
        <f t="array" ref="BK110">INDEX(Table5[subactivity], SMALL(IF(BK$2=Table5[activity], MATCH(ROW(Table5[activity]), ROW(Table5[activity]))), ROWS($BD$1:BH108)))</f>
        <v>#NUM!</v>
      </c>
      <c r="BL110" s="13" t="e">
        <f t="array" ref="BL110">INDEX(Table5[subactivity], SMALL(IF(BL$2=Table5[activity], MATCH(ROW(Table5[activity]), ROW(Table5[activity]))), ROWS($BD$1:BI108)))</f>
        <v>#NUM!</v>
      </c>
      <c r="BM110" s="13" t="e">
        <f t="array" ref="BM110">INDEX(Table5[subactivity], SMALL(IF(BM$2=Table5[activity], MATCH(ROW(Table5[activity]), ROW(Table5[activity]))), ROWS($BD$1:BJ108)))</f>
        <v>#NUM!</v>
      </c>
      <c r="BN110" s="13" t="e">
        <f t="array" ref="BN110">INDEX(Table5[subactivity], SMALL(IF(BN$2=Table5[activity], MATCH(ROW(Table5[activity]), ROW(Table5[activity]))), ROWS($BD$1:BK108)))</f>
        <v>#NUM!</v>
      </c>
      <c r="BO110" s="13" t="e">
        <f t="array" ref="BO110">INDEX(Table5[subactivity], SMALL(IF(BO$2=Table5[activity], MATCH(ROW(Table5[activity]), ROW(Table5[activity]))), ROWS($BD$1:BL108)))</f>
        <v>#NUM!</v>
      </c>
      <c r="BP110" s="13" t="e">
        <f t="array" ref="BP110">INDEX(Table5[subactivity], SMALL(IF(BP$2=Table5[activity], MATCH(ROW(Table5[activity]), ROW(Table5[activity]))), ROWS($BD$1:BM108)))</f>
        <v>#NUM!</v>
      </c>
      <c r="BQ110" s="13" t="e">
        <f t="array" ref="BQ110">INDEX(Table5[subactivity], SMALL(IF(BQ$2=Table5[activity], MATCH(ROW(Table5[activity]), ROW(Table5[activity]))), ROWS($BD$1:BN108)))</f>
        <v>#NUM!</v>
      </c>
      <c r="BR110" s="13" t="e">
        <f t="array" ref="BR110">INDEX(Table5[subactivity], SMALL(IF(BR$2=Table5[activity], MATCH(ROW(Table5[activity]), ROW(Table5[activity]))), ROWS($BD$1:BO108)))</f>
        <v>#NUM!</v>
      </c>
      <c r="BS110" s="13" t="e">
        <f t="array" ref="BS110">INDEX(Table5[subactivity], SMALL(IF(BS$2=Table5[activity], MATCH(ROW(Table5[activity]), ROW(Table5[activity]))), ROWS($BD$1:BP108)))</f>
        <v>#NUM!</v>
      </c>
      <c r="BT110" s="13" t="e">
        <f t="array" ref="BT110">INDEX(Table5[subactivity], SMALL(IF(BT$2=Table5[activity], MATCH(ROW(Table5[activity]), ROW(Table5[activity]))), ROWS($BD$1:BQ108)))</f>
        <v>#NUM!</v>
      </c>
      <c r="BU110" s="13" t="e">
        <f t="array" ref="BU110">INDEX(Table5[subactivity], SMALL(IF(BU$2=Table5[activity], MATCH(ROW(Table5[activity]), ROW(Table5[activity]))), ROWS($BD$1:BR108)))</f>
        <v>#NUM!</v>
      </c>
      <c r="BV110" s="13" t="e">
        <f t="array" ref="BV110">INDEX(Table5[subactivity], SMALL(IF(BV$2=Table5[activity], MATCH(ROW(Table5[activity]), ROW(Table5[activity]))), ROWS($BD$1:BS108)))</f>
        <v>#NUM!</v>
      </c>
      <c r="BW110" s="13" t="e">
        <f t="array" ref="BW110">INDEX(Table5[subactivity], SMALL(IF(BW$2=Table5[activity], MATCH(ROW(Table5[activity]), ROW(Table5[activity]))), ROWS($BD$1:BT108)))</f>
        <v>#NUM!</v>
      </c>
      <c r="BX110" s="13" t="e">
        <f t="array" ref="BX110">INDEX(Table5[subactivity], SMALL(IF(BX$2=Table5[activity], MATCH(ROW(Table5[activity]), ROW(Table5[activity]))), ROWS($BD$1:BU108)))</f>
        <v>#NUM!</v>
      </c>
      <c r="BY110" s="13" t="e">
        <f t="array" ref="BY110">INDEX(Table5[subactivity], SMALL(IF(BY$2=Table5[activity], MATCH(ROW(Table5[activity]), ROW(Table5[activity]))), ROWS($BD$1:BV108)))</f>
        <v>#NUM!</v>
      </c>
      <c r="BZ110" s="13" t="e">
        <f t="array" ref="BZ110">INDEX(Table5[subactivity], SMALL(IF(BZ$2=Table5[activity], MATCH(ROW(Table5[activity]), ROW(Table5[activity]))), ROWS($BD$1:BW108)))</f>
        <v>#NUM!</v>
      </c>
      <c r="CA110" s="13" t="e">
        <f t="array" ref="CA110">INDEX(Table5[subactivity], SMALL(IF(CA$2=Table5[activity], MATCH(ROW(Table5[activity]), ROW(Table5[activity]))), ROWS($BD$1:BX108)))</f>
        <v>#NUM!</v>
      </c>
      <c r="CB110" s="13" t="e">
        <f t="array" ref="CB110">INDEX(Table5[subactivity], SMALL(IF(CB$2=Table5[activity], MATCH(ROW(Table5[activity]), ROW(Table5[activity]))), ROWS($BD$1:BY108)))</f>
        <v>#NUM!</v>
      </c>
      <c r="CC110" s="13" t="e">
        <f t="array" ref="CC110">INDEX(Table5[subactivity], SMALL(IF(CC$2=Table5[activity], MATCH(ROW(Table5[activity]), ROW(Table5[activity]))), ROWS($BD$1:BZ108)))</f>
        <v>#NUM!</v>
      </c>
      <c r="CD110" s="13" t="e">
        <f t="array" ref="CD110">INDEX(Table5[subactivity], SMALL(IF(CD$2=Table5[activity], MATCH(ROW(Table5[activity]), ROW(Table5[activity]))), ROWS($BD$1:CA108)))</f>
        <v>#NUM!</v>
      </c>
      <c r="CE110" s="13" t="e">
        <f t="array" ref="CE110">INDEX(Table5[subactivity], SMALL(IF(CE$2=Table5[activity], MATCH(ROW(Table5[activity]), ROW(Table5[activity]))), ROWS($BD$1:CB108)))</f>
        <v>#NUM!</v>
      </c>
      <c r="CF110" s="13" t="e">
        <f t="array" ref="CF110">INDEX(Table5[subactivity], SMALL(IF(CF$2=Table5[activity], MATCH(ROW(Table5[activity]), ROW(Table5[activity]))), ROWS($BD$1:CC108)))</f>
        <v>#NUM!</v>
      </c>
      <c r="CG110" s="13" t="e">
        <f t="array" ref="CG110">INDEX(Table5[subactivity], SMALL(IF(CG$2=Table5[activity], MATCH(ROW(Table5[activity]), ROW(Table5[activity]))), ROWS($BD$1:CD108)))</f>
        <v>#NUM!</v>
      </c>
      <c r="CH110" s="13" t="e">
        <f t="array" ref="CH110">INDEX(Table5[subactivity], SMALL(IF(CH$2=Table5[activity], MATCH(ROW(Table5[activity]), ROW(Table5[activity]))), ROWS($BD$1:CE108)))</f>
        <v>#NUM!</v>
      </c>
      <c r="CI110" s="13" t="e">
        <f t="array" ref="CI110">INDEX(Table5[subactivity], SMALL(IF(CI$2=Table5[activity], MATCH(ROW(Table5[activity]), ROW(Table5[activity]))), ROWS($BD$1:CF108)))</f>
        <v>#NUM!</v>
      </c>
      <c r="CJ110" s="13" t="e">
        <f t="array" ref="CJ110">INDEX(Table5[subactivity], SMALL(IF(CJ$2=Table5[activity], MATCH(ROW(Table5[activity]), ROW(Table5[activity]))), ROWS($BD$1:CG108)))</f>
        <v>#NUM!</v>
      </c>
      <c r="CK110" s="13" t="e">
        <f t="array" ref="CK110">INDEX(Table5[subactivity], SMALL(IF(CK$2=Table5[activity], MATCH(ROW(Table5[activity]), ROW(Table5[activity]))), ROWS($BD$1:CH108)))</f>
        <v>#NUM!</v>
      </c>
      <c r="CL110" s="13" t="e">
        <f t="array" ref="CL110">INDEX(Table5[subactivity], SMALL(IF(CL$2=Table5[activity], MATCH(ROW(Table5[activity]), ROW(Table5[activity]))), ROWS($BD$1:CI108)))</f>
        <v>#NUM!</v>
      </c>
      <c r="CM110" s="13" t="e">
        <f t="array" ref="CM110">INDEX(Table5[subactivity], SMALL(IF(CM$2=Table5[activity], MATCH(ROW(Table5[activity]), ROW(Table5[activity]))), ROWS($BD$1:CJ108)))</f>
        <v>#NUM!</v>
      </c>
      <c r="CN110" s="13" t="e">
        <f t="array" ref="CN110">INDEX(Table5[subactivity], SMALL(IF(CN$2=Table5[activity], MATCH(ROW(Table5[activity]), ROW(Table5[activity]))), ROWS($BD$1:CK108)))</f>
        <v>#NUM!</v>
      </c>
      <c r="CO110" s="13" t="e">
        <f t="array" ref="CO110">INDEX(Table5[subactivity], SMALL(IF(CO$2=Table5[activity], MATCH(ROW(Table5[activity]), ROW(Table5[activity]))), ROWS($BD$1:CL108)))</f>
        <v>#NUM!</v>
      </c>
      <c r="CP110" s="13" t="e">
        <f t="array" ref="CP110">INDEX(Table5[subactivity], SMALL(IF(CP$2=Table5[activity], MATCH(ROW(Table5[activity]), ROW(Table5[activity]))), ROWS($BD$1:CM108)))</f>
        <v>#NUM!</v>
      </c>
      <c r="EB110" s="13" t="s">
        <v>194</v>
      </c>
      <c r="EC110" s="13" t="s">
        <v>288</v>
      </c>
      <c r="EE110" s="13" t="e">
        <f t="array" ref="EE110">INDEX(Table9[subaccount], SMALL(IF(EE$2=Table9[account], MATCH(ROW(Table9[account]), ROW(Table9[account]))), ROWS($EB$1:EB108)))</f>
        <v>#NUM!</v>
      </c>
      <c r="EF110" s="13" t="e">
        <f t="array" ref="EF110">INDEX(Table9[subaccount], SMALL(IF(EF$2=Table9[account], MATCH(ROW(Table9[account]), ROW(Table9[account]))), ROWS($EB$1:EC108)))</f>
        <v>#NUM!</v>
      </c>
      <c r="EG110" s="13" t="e">
        <f t="array" ref="EG110">INDEX(Table9[subaccount], SMALL(IF(EG$2=Table9[account], MATCH(ROW(Table9[account]), ROW(Table9[account]))), ROWS($EB$1:ED108)))</f>
        <v>#NUM!</v>
      </c>
      <c r="EH110" s="13" t="e">
        <f t="array" ref="EH110">INDEX(Table9[subaccount], SMALL(IF(EH$2=Table9[account], MATCH(ROW(Table9[account]), ROW(Table9[account]))), ROWS($EB$1:EE108)))</f>
        <v>#NUM!</v>
      </c>
      <c r="EI110" s="13" t="e">
        <f t="array" ref="EI110">INDEX(Table9[subaccount], SMALL(IF(EI$2=Table9[account], MATCH(ROW(Table9[account]), ROW(Table9[account]))), ROWS($EB$1:EF108)))</f>
        <v>#NUM!</v>
      </c>
      <c r="EJ110" s="13" t="e">
        <f t="array" ref="EJ110">INDEX(Table9[subaccount], SMALL(IF(EJ$2=Table9[account], MATCH(ROW(Table9[account]), ROW(Table9[account]))), ROWS($EB$1:EG108)))</f>
        <v>#NUM!</v>
      </c>
      <c r="EK110" s="13" t="e">
        <f t="array" ref="EK110">INDEX(Table9[subaccount], SMALL(IF(EK$2=Table9[account], MATCH(ROW(Table9[account]), ROW(Table9[account]))), ROWS($EB$1:EH108)))</f>
        <v>#NUM!</v>
      </c>
      <c r="EL110" s="13" t="e">
        <f t="array" ref="EL110">INDEX(Table9[subaccount], SMALL(IF(EL$2=Table9[account], MATCH(ROW(Table9[account]), ROW(Table9[account]))), ROWS($EB$1:EI108)))</f>
        <v>#NUM!</v>
      </c>
      <c r="EM110" s="13" t="e">
        <f t="array" ref="EM110">INDEX(Table9[subaccount], SMALL(IF(EM$2=Table9[account], MATCH(ROW(Table9[account]), ROW(Table9[account]))), ROWS($EB$1:EJ108)))</f>
        <v>#NUM!</v>
      </c>
      <c r="EN110" s="13" t="e">
        <f t="array" ref="EN110">INDEX(Table9[subaccount], SMALL(IF(EN$2=Table9[account], MATCH(ROW(Table9[account]), ROW(Table9[account]))), ROWS($EB$1:EK108)))</f>
        <v>#NUM!</v>
      </c>
      <c r="EO110" s="13" t="e">
        <f t="array" ref="EO110">INDEX(Table9[subaccount], SMALL(IF(EO$2=Table9[account], MATCH(ROW(Table9[account]), ROW(Table9[account]))), ROWS($EB$1:EL108)))</f>
        <v>#NUM!</v>
      </c>
      <c r="EP110" s="13" t="e">
        <f t="array" ref="EP110">INDEX(Table9[subaccount], SMALL(IF(EP$2=Table9[account], MATCH(ROW(Table9[account]), ROW(Table9[account]))), ROWS($EB$1:EM108)))</f>
        <v>#NUM!</v>
      </c>
      <c r="EQ110" s="13" t="e">
        <f t="array" ref="EQ110">INDEX(Table9[subaccount], SMALL(IF(EQ$2=Table9[account], MATCH(ROW(Table9[account]), ROW(Table9[account]))), ROWS($EB$1:EN108)))</f>
        <v>#NUM!</v>
      </c>
      <c r="ER110" s="13" t="e">
        <f t="array" ref="ER110">INDEX(Table9[subaccount], SMALL(IF(ER$2=Table9[account], MATCH(ROW(Table9[account]), ROW(Table9[account]))), ROWS($EB$1:EO108)))</f>
        <v>#NUM!</v>
      </c>
      <c r="ES110" s="13" t="e">
        <f t="array" ref="ES110">INDEX(Table9[subaccount], SMALL(IF(ES$2=Table9[account], MATCH(ROW(Table9[account]), ROW(Table9[account]))), ROWS($EB$1:EP108)))</f>
        <v>#NUM!</v>
      </c>
      <c r="ET110" s="13" t="e">
        <f t="array" ref="ET110">INDEX(Table9[subaccount], SMALL(IF(ET$2=Table9[account], MATCH(ROW(Table9[account]), ROW(Table9[account]))), ROWS($EB$1:EQ108)))</f>
        <v>#NUM!</v>
      </c>
      <c r="EU110" s="13" t="e">
        <f t="array" ref="EU110">INDEX(Table9[subaccount], SMALL(IF(EU$2=Table9[account], MATCH(ROW(Table9[account]), ROW(Table9[account]))), ROWS($EB$1:ER108)))</f>
        <v>#NUM!</v>
      </c>
      <c r="EV110" s="13" t="e">
        <f t="array" ref="EV110">INDEX(Table9[subaccount], SMALL(IF(EV$2=Table9[account], MATCH(ROW(Table9[account]), ROW(Table9[account]))), ROWS($EB$1:ES108)))</f>
        <v>#NUM!</v>
      </c>
      <c r="EW110" s="13" t="e">
        <f t="array" ref="EW110">INDEX(Table9[subaccount], SMALL(IF(EW$2=Table9[account], MATCH(ROW(Table9[account]), ROW(Table9[account]))), ROWS($EB$1:ET108)))</f>
        <v>#NUM!</v>
      </c>
      <c r="EX110" s="13" t="e">
        <f t="array" ref="EX110">INDEX(Table9[subaccount], SMALL(IF(EX$2=Table9[account], MATCH(ROW(Table9[account]), ROW(Table9[account]))), ROWS($EB$1:EU108)))</f>
        <v>#NUM!</v>
      </c>
      <c r="EY110" s="13" t="e">
        <f t="array" ref="EY110">INDEX(Table9[subaccount], SMALL(IF(EY$2=Table9[account], MATCH(ROW(Table9[account]), ROW(Table9[account]))), ROWS($EB$1:EV108)))</f>
        <v>#NUM!</v>
      </c>
      <c r="EZ110" s="13" t="e">
        <f t="array" ref="EZ110">INDEX(Table9[subaccount], SMALL(IF(EZ$2=Table9[account], MATCH(ROW(Table9[account]), ROW(Table9[account]))), ROWS($EB$1:EW108)))</f>
        <v>#NUM!</v>
      </c>
      <c r="FA110" s="13" t="e">
        <f t="array" ref="FA110">INDEX(Table9[subaccount], SMALL(IF(FA$2=Table9[account], MATCH(ROW(Table9[account]), ROW(Table9[account]))), ROWS($EB$1:EX108)))</f>
        <v>#NUM!</v>
      </c>
      <c r="FB110" s="13" t="e">
        <f t="array" ref="FB110">INDEX(Table9[subaccount], SMALL(IF(FB$2=Table9[account], MATCH(ROW(Table9[account]), ROW(Table9[account]))), ROWS($EB$1:EY108)))</f>
        <v>#NUM!</v>
      </c>
      <c r="FC110" s="13" t="e">
        <f t="array" ref="FC110">INDEX(Table9[subaccount], SMALL(IF(FC$2=Table9[account], MATCH(ROW(Table9[account]), ROW(Table9[account]))), ROWS($EB$1:EZ108)))</f>
        <v>#NUM!</v>
      </c>
      <c r="FD110" s="13" t="e">
        <f t="array" ref="FD110">INDEX(Table9[subaccount], SMALL(IF(FD$2=Table9[account], MATCH(ROW(Table9[account]), ROW(Table9[account]))), ROWS($EB$1:FA108)))</f>
        <v>#NUM!</v>
      </c>
      <c r="FE110" s="13" t="e">
        <f t="array" ref="FE110">INDEX(Table9[subaccount], SMALL(IF(FE$2=Table9[account], MATCH(ROW(Table9[account]), ROW(Table9[account]))), ROWS($EB$1:FB108)))</f>
        <v>#NUM!</v>
      </c>
      <c r="FF110" s="13" t="e">
        <f t="array" ref="FF110">INDEX(Table9[subaccount], SMALL(IF(FF$2=Table9[account], MATCH(ROW(Table9[account]), ROW(Table9[account]))), ROWS($EB$1:FC108)))</f>
        <v>#NUM!</v>
      </c>
      <c r="FG110" s="13" t="e">
        <f t="array" ref="FG110">INDEX(Table9[subaccount], SMALL(IF(FG$2=Table9[account], MATCH(ROW(Table9[account]), ROW(Table9[account]))), ROWS($EB$1:FD108)))</f>
        <v>#NUM!</v>
      </c>
      <c r="FH110" s="13" t="e">
        <f t="array" ref="FH110">INDEX(Table9[subaccount], SMALL(IF(FH$2=Table9[account], MATCH(ROW(Table9[account]), ROW(Table9[account]))), ROWS($EB$1:FE108)))</f>
        <v>#NUM!</v>
      </c>
      <c r="FI110" s="13" t="e">
        <f t="array" ref="FI110">INDEX(Table9[subaccount], SMALL(IF(FI$2=Table9[account], MATCH(ROW(Table9[account]), ROW(Table9[account]))), ROWS($EB$1:FF108)))</f>
        <v>#NUM!</v>
      </c>
      <c r="FJ110" s="13" t="e">
        <f t="array" ref="FJ110">INDEX(Table9[subaccount], SMALL(IF(FJ$2=Table9[account], MATCH(ROW(Table9[account]), ROW(Table9[account]))), ROWS($EB$1:FG108)))</f>
        <v>#NUM!</v>
      </c>
      <c r="FK110" s="13" t="e">
        <f t="array" ref="FK110">INDEX(Table9[subaccount], SMALL(IF(FK$2=Table9[account], MATCH(ROW(Table9[account]), ROW(Table9[account]))), ROWS($EB$1:FH108)))</f>
        <v>#NUM!</v>
      </c>
      <c r="FL110" s="13" t="e">
        <f t="array" ref="FL110">INDEX(Table9[subaccount], SMALL(IF(FL$2=Table9[account], MATCH(ROW(Table9[account]), ROW(Table9[account]))), ROWS($EB$1:FI108)))</f>
        <v>#NUM!</v>
      </c>
      <c r="FM110" s="13" t="e">
        <f t="array" ref="FM110">INDEX(Table9[subaccount], SMALL(IF(FM$2=Table9[account], MATCH(ROW(Table9[account]), ROW(Table9[account]))), ROWS($EB$1:FJ108)))</f>
        <v>#NUM!</v>
      </c>
      <c r="FN110" s="13" t="e">
        <f t="array" ref="FN110">INDEX(Table9[subaccount], SMALL(IF(FN$2=Table9[account], MATCH(ROW(Table9[account]), ROW(Table9[account]))), ROWS($EB$1:FK108)))</f>
        <v>#NUM!</v>
      </c>
      <c r="FO110" s="13" t="e">
        <f t="array" ref="FO110">INDEX(Table9[subaccount], SMALL(IF(FO$2=Table9[account], MATCH(ROW(Table9[account]), ROW(Table9[account]))), ROWS($EB$1:FL108)))</f>
        <v>#NUM!</v>
      </c>
      <c r="FP110" s="13" t="e">
        <f t="array" ref="FP110">INDEX(Table9[subaccount], SMALL(IF(FP$2=Table9[account], MATCH(ROW(Table9[account]), ROW(Table9[account]))), ROWS($EB$1:FM108)))</f>
        <v>#NUM!</v>
      </c>
      <c r="FQ110" s="13" t="e">
        <f t="array" ref="FQ110">INDEX(Table9[subaccount], SMALL(IF(FQ$2=Table9[account], MATCH(ROW(Table9[account]), ROW(Table9[account]))), ROWS($EB$1:FN108)))</f>
        <v>#NUM!</v>
      </c>
      <c r="FR110" s="13" t="e">
        <f t="array" ref="FR110">INDEX(Table9[subaccount], SMALL(IF(FR$2=Table9[account], MATCH(ROW(Table9[account]), ROW(Table9[account]))), ROWS($EB$1:FO108)))</f>
        <v>#NUM!</v>
      </c>
      <c r="FS110" s="13" t="e">
        <f t="array" ref="FS110">INDEX(Table9[subaccount], SMALL(IF(FS$2=Table9[account], MATCH(ROW(Table9[account]), ROW(Table9[account]))), ROWS($EB$1:FP108)))</f>
        <v>#NUM!</v>
      </c>
      <c r="FT110" s="13" t="e">
        <f t="array" ref="FT110">INDEX(Table9[subaccount], SMALL(IF(FT$2=Table9[account], MATCH(ROW(Table9[account]), ROW(Table9[account]))), ROWS($EB$1:FQ108)))</f>
        <v>#NUM!</v>
      </c>
      <c r="FU110" s="13" t="e">
        <f t="array" ref="FU110">INDEX(Table9[subaccount], SMALL(IF(FU$2=Table9[account], MATCH(ROW(Table9[account]), ROW(Table9[account]))), ROWS($EB$1:FR108)))</f>
        <v>#NUM!</v>
      </c>
      <c r="FV110" s="13" t="e">
        <f t="array" ref="FV110">INDEX(Table9[subaccount], SMALL(IF(FV$2=Table9[account], MATCH(ROW(Table9[account]), ROW(Table9[account]))), ROWS($EB$1:FS108)))</f>
        <v>#NUM!</v>
      </c>
      <c r="FW110" s="13" t="e">
        <f t="array" ref="FW110">INDEX(Table9[subaccount], SMALL(IF(FW$2=Table9[account], MATCH(ROW(Table9[account]), ROW(Table9[account]))), ROWS($EB$1:FT108)))</f>
        <v>#NUM!</v>
      </c>
      <c r="FX110" s="13" t="e">
        <f t="array" ref="FX110">INDEX(Table9[subaccount], SMALL(IF(FX$2=Table9[account], MATCH(ROW(Table9[account]), ROW(Table9[account]))), ROWS($EB$1:FU108)))</f>
        <v>#NUM!</v>
      </c>
      <c r="FY110" s="13" t="e">
        <f t="array" ref="FY110">INDEX(Table9[subaccount], SMALL(IF(FY$2=Table9[account], MATCH(ROW(Table9[account]), ROW(Table9[account]))), ROWS($EB$1:FV108)))</f>
        <v>#NUM!</v>
      </c>
      <c r="FZ110" s="13" t="e">
        <f t="array" ref="FZ110">INDEX(Table9[subaccount], SMALL(IF(FZ$2=Table9[account], MATCH(ROW(Table9[account]), ROW(Table9[account]))), ROWS($EB$1:FW108)))</f>
        <v>#NUM!</v>
      </c>
      <c r="GA110" s="13" t="e">
        <f t="array" ref="GA110">INDEX(Table9[subaccount], SMALL(IF(GA$2=Table9[account], MATCH(ROW(Table9[account]), ROW(Table9[account]))), ROWS($EB$1:FX108)))</f>
        <v>#NUM!</v>
      </c>
      <c r="GB110" s="13" t="e">
        <f t="array" ref="GB110">INDEX(Table9[subaccount], SMALL(IF(GB$2=Table9[account], MATCH(ROW(Table9[account]), ROW(Table9[account]))), ROWS($EB$1:FY108)))</f>
        <v>#NUM!</v>
      </c>
      <c r="GC110" s="13" t="e">
        <f t="array" ref="GC110">INDEX(Table9[subaccount], SMALL(IF(GC$2=Table9[account], MATCH(ROW(Table9[account]), ROW(Table9[account]))), ROWS($EB$1:FZ108)))</f>
        <v>#NUM!</v>
      </c>
      <c r="GD110" s="13" t="e">
        <f t="array" ref="GD110">INDEX(Table9[subaccount], SMALL(IF(GD$2=Table9[account], MATCH(ROW(Table9[account]), ROW(Table9[account]))), ROWS($EB$1:GA108)))</f>
        <v>#NUM!</v>
      </c>
      <c r="GE110" s="13" t="e">
        <f t="array" ref="GE110">INDEX(Table9[subaccount], SMALL(IF(GE$2=Table9[account], MATCH(ROW(Table9[account]), ROW(Table9[account]))), ROWS($EB$1:GB108)))</f>
        <v>#NUM!</v>
      </c>
      <c r="GF110" s="13" t="e">
        <f t="array" ref="GF110">INDEX(Table9[subaccount], SMALL(IF(GF$2=Table9[account], MATCH(ROW(Table9[account]), ROW(Table9[account]))), ROWS($EB$1:GC108)))</f>
        <v>#NUM!</v>
      </c>
      <c r="GG110" s="13" t="e">
        <f t="array" ref="GG110">INDEX(Table9[subaccount], SMALL(IF(GG$2=Table9[account], MATCH(ROW(Table9[account]), ROW(Table9[account]))), ROWS($EB$1:GD108)))</f>
        <v>#NUM!</v>
      </c>
      <c r="GH110" s="13" t="e">
        <f t="array" ref="GH110">INDEX(Table9[subaccount], SMALL(IF(GH$2=Table9[account], MATCH(ROW(Table9[account]), ROW(Table9[account]))), ROWS($EB$1:GE108)))</f>
        <v>#NUM!</v>
      </c>
      <c r="GI110" s="13" t="e">
        <f t="array" ref="GI110">INDEX(Table9[subaccount], SMALL(IF(GI$2=Table9[account], MATCH(ROW(Table9[account]), ROW(Table9[account]))), ROWS($EB$1:GF108)))</f>
        <v>#NUM!</v>
      </c>
      <c r="GJ110" s="13" t="e">
        <f t="array" ref="GJ110">INDEX(Table9[subaccount], SMALL(IF(GJ$2=Table9[account], MATCH(ROW(Table9[account]), ROW(Table9[account]))), ROWS($EB$1:GG108)))</f>
        <v>#NUM!</v>
      </c>
      <c r="GK110" s="13" t="e">
        <f t="array" ref="GK110">INDEX(Table9[subaccount], SMALL(IF(GK$2=Table9[account], MATCH(ROW(Table9[account]), ROW(Table9[account]))), ROWS($EB$1:GH108)))</f>
        <v>#NUM!</v>
      </c>
      <c r="GL110" s="13" t="e">
        <f t="array" ref="GL110">INDEX(Table9[subaccount], SMALL(IF(GL$2=Table9[account], MATCH(ROW(Table9[account]), ROW(Table9[account]))), ROWS($EB$1:GI108)))</f>
        <v>#NUM!</v>
      </c>
      <c r="GM110" s="13" t="e">
        <f t="array" ref="GM110">INDEX(Table9[subaccount], SMALL(IF(GM$2=Table9[account], MATCH(ROW(Table9[account]), ROW(Table9[account]))), ROWS($EB$1:GJ108)))</f>
        <v>#NUM!</v>
      </c>
      <c r="GN110" s="13" t="e">
        <f t="array" ref="GN110">INDEX(Table9[subaccount], SMALL(IF(GN$2=Table9[account], MATCH(ROW(Table9[account]), ROW(Table9[account]))), ROWS($EB$1:GK108)))</f>
        <v>#NUM!</v>
      </c>
      <c r="GO110" s="13" t="e">
        <f t="array" ref="GO110">INDEX(Table9[subaccount], SMALL(IF(GO$2=Table9[account], MATCH(ROW(Table9[account]), ROW(Table9[account]))), ROWS($EB$1:GL108)))</f>
        <v>#NUM!</v>
      </c>
      <c r="GP110" s="13" t="e">
        <f t="array" ref="GP110">INDEX(Table9[subaccount], SMALL(IF(GP$2=Table9[account], MATCH(ROW(Table9[account]), ROW(Table9[account]))), ROWS($EB$1:GM108)))</f>
        <v>#NUM!</v>
      </c>
      <c r="GQ110" s="13" t="e">
        <f t="array" ref="GQ110">INDEX(Table9[subaccount], SMALL(IF(GQ$2=Table9[account], MATCH(ROW(Table9[account]), ROW(Table9[account]))), ROWS($EB$1:GN108)))</f>
        <v>#NUM!</v>
      </c>
      <c r="GR110" s="13" t="e">
        <f t="array" ref="GR110">INDEX(Table9[subaccount], SMALL(IF(GR$2=Table9[account], MATCH(ROW(Table9[account]), ROW(Table9[account]))), ROWS($EB$1:GO108)))</f>
        <v>#NUM!</v>
      </c>
      <c r="GY110" s="13"/>
      <c r="GZ110" s="13"/>
      <c r="HA110" s="13"/>
      <c r="HC110" s="13" t="s">
        <v>415</v>
      </c>
      <c r="HD110" s="13" t="s">
        <v>548</v>
      </c>
      <c r="HF110" s="13" t="e">
        <f t="array" ref="HF110">INDEX(Table12[SKU], SMALL(IF(HF$2=Table12[Brand], MATCH(ROW(Table12[Brand]), ROW(Table12[Brand]))), ROWS($HC$1:HC108)))</f>
        <v>#NUM!</v>
      </c>
      <c r="HG110" s="13" t="e">
        <f t="array" ref="HG110">INDEX(Table12[SKU], SMALL(IF(HG$2=Table12[Brand], MATCH(ROW(Table12[Brand]), ROW(Table12[Brand]))), ROWS($HC$1:HD108)))</f>
        <v>#NUM!</v>
      </c>
      <c r="HH110" s="13" t="e">
        <f t="array" ref="HH110">INDEX(Table12[SKU], SMALL(IF(HH$2=Table12[Brand], MATCH(ROW(Table12[Brand]), ROW(Table12[Brand]))), ROWS($HC$1:HE108)))</f>
        <v>#NUM!</v>
      </c>
      <c r="HI110" s="13" t="e">
        <f t="array" ref="HI110">INDEX(Table12[SKU], SMALL(IF(HI$2=Table12[Brand], MATCH(ROW(Table12[Brand]), ROW(Table12[Brand]))), ROWS($HC$1:HF108)))</f>
        <v>#NUM!</v>
      </c>
      <c r="HJ110" s="13" t="e">
        <f t="array" ref="HJ110">INDEX(Table12[SKU], SMALL(IF(HJ$2=Table12[Brand], MATCH(ROW(Table12[Brand]), ROW(Table12[Brand]))), ROWS($HC$1:HG108)))</f>
        <v>#NUM!</v>
      </c>
      <c r="HK110" s="13" t="e">
        <f t="array" ref="HK110">INDEX(Table12[SKU], SMALL(IF(HK$2=Table12[Brand], MATCH(ROW(Table12[Brand]), ROW(Table12[Brand]))), ROWS($HC$1:HH108)))</f>
        <v>#NUM!</v>
      </c>
      <c r="HL110" s="13" t="e">
        <f t="array" ref="HL110">INDEX(Table12[SKU], SMALL(IF(HL$2=Table12[Brand], MATCH(ROW(Table12[Brand]), ROW(Table12[Brand]))), ROWS($HC$1:HI108)))</f>
        <v>#NUM!</v>
      </c>
      <c r="HM110" s="13" t="e">
        <f t="array" ref="HM110">INDEX(Table12[SKU], SMALL(IF(HM$2=Table12[Brand], MATCH(ROW(Table12[Brand]), ROW(Table12[Brand]))), ROWS($HC$1:HJ108)))</f>
        <v>#NUM!</v>
      </c>
      <c r="HN110" s="13" t="e">
        <f t="array" ref="HN110">INDEX(Table12[SKU], SMALL(IF(HN$2=Table12[Brand], MATCH(ROW(Table12[Brand]), ROW(Table12[Brand]))), ROWS($HC$1:HK108)))</f>
        <v>#NUM!</v>
      </c>
      <c r="HO110" s="13" t="e">
        <f t="array" ref="HO110">INDEX(Table12[SKU], SMALL(IF(HO$2=Table12[Brand], MATCH(ROW(Table12[Brand]), ROW(Table12[Brand]))), ROWS($HC$1:HL108)))</f>
        <v>#NUM!</v>
      </c>
      <c r="HP110" s="13" t="e">
        <f t="array" ref="HP110">INDEX(Table12[SKU], SMALL(IF(HP$2=Table12[Brand], MATCH(ROW(Table12[Brand]), ROW(Table12[Brand]))), ROWS($HC$1:HM108)))</f>
        <v>#NUM!</v>
      </c>
      <c r="HQ110" s="13" t="e">
        <f t="array" ref="HQ110">INDEX(Table12[SKU], SMALL(IF(HQ$2=Table12[Brand], MATCH(ROW(Table12[Brand]), ROW(Table12[Brand]))), ROWS($HC$1:HN108)))</f>
        <v>#NUM!</v>
      </c>
      <c r="HR110" s="13" t="e">
        <f t="array" ref="HR110">INDEX(Table12[SKU], SMALL(IF(HR$2=Table12[Brand], MATCH(ROW(Table12[Brand]), ROW(Table12[Brand]))), ROWS($HC$1:HO108)))</f>
        <v>#NUM!</v>
      </c>
      <c r="HS110" s="13" t="e">
        <f t="array" ref="HS110">INDEX(Table12[SKU], SMALL(IF(HS$2=Table12[Brand], MATCH(ROW(Table12[Brand]), ROW(Table12[Brand]))), ROWS($HC$1:HP108)))</f>
        <v>#NUM!</v>
      </c>
      <c r="HT110" s="13" t="e">
        <f t="array" ref="HT110">INDEX(Table12[SKU], SMALL(IF(HT$2=Table12[Brand], MATCH(ROW(Table12[Brand]), ROW(Table12[Brand]))), ROWS($HC$1:HQ108)))</f>
        <v>#NUM!</v>
      </c>
      <c r="HU110" s="13" t="e">
        <f t="array" ref="HU110">INDEX(Table12[SKU], SMALL(IF(HU$2=Table12[Brand], MATCH(ROW(Table12[Brand]), ROW(Table12[Brand]))), ROWS($HC$1:HR108)))</f>
        <v>#NUM!</v>
      </c>
      <c r="HV110" s="13" t="e">
        <f t="array" ref="HV110">INDEX(Table12[SKU], SMALL(IF(HV$2=Table12[Brand], MATCH(ROW(Table12[Brand]), ROW(Table12[Brand]))), ROWS($HC$1:HS108)))</f>
        <v>#NUM!</v>
      </c>
      <c r="HW110" s="13" t="e">
        <f t="array" ref="HW110">INDEX(Table12[SKU], SMALL(IF(HW$2=Table12[Brand], MATCH(ROW(Table12[Brand]), ROW(Table12[Brand]))), ROWS($HC$1:HT108)))</f>
        <v>#NUM!</v>
      </c>
      <c r="HX110" s="13" t="e">
        <f t="array" ref="HX110">INDEX(Table12[SKU], SMALL(IF(HX$2=Table12[Brand], MATCH(ROW(Table12[Brand]), ROW(Table12[Brand]))), ROWS($HC$1:HU108)))</f>
        <v>#NUM!</v>
      </c>
      <c r="HY110" s="13" t="e">
        <f t="array" ref="HY110">INDEX(Table12[SKU], SMALL(IF(HY$2=Table12[Brand], MATCH(ROW(Table12[Brand]), ROW(Table12[Brand]))), ROWS($HC$1:HV108)))</f>
        <v>#NUM!</v>
      </c>
      <c r="HZ110" s="13" t="e">
        <f t="array" ref="HZ110">INDEX(Table12[SKU], SMALL(IF(HZ$2=Table12[Brand], MATCH(ROW(Table12[Brand]), ROW(Table12[Brand]))), ROWS($HC$1:HW108)))</f>
        <v>#NUM!</v>
      </c>
      <c r="IA110" s="13" t="e">
        <f t="array" ref="IA110">INDEX(Table12[SKU], SMALL(IF(IA$2=Table12[Brand], MATCH(ROW(Table12[Brand]), ROW(Table12[Brand]))), ROWS($HC$1:HX108)))</f>
        <v>#NUM!</v>
      </c>
      <c r="IB110" s="13" t="e">
        <f t="array" ref="IB110">INDEX(Table12[SKU], SMALL(IF(IB$2=Table12[Brand], MATCH(ROW(Table12[Brand]), ROW(Table12[Brand]))), ROWS($HC$1:HY108)))</f>
        <v>#NUM!</v>
      </c>
      <c r="IC110" s="13" t="e">
        <f t="array" ref="IC110">INDEX(Table12[SKU], SMALL(IF(IC$2=Table12[Brand], MATCH(ROW(Table12[Brand]), ROW(Table12[Brand]))), ROWS($HC$1:HZ108)))</f>
        <v>#NUM!</v>
      </c>
      <c r="ID110" s="13" t="e">
        <f t="array" ref="ID110">INDEX(Table12[SKU], SMALL(IF(ID$2=Table12[Brand], MATCH(ROW(Table12[Brand]), ROW(Table12[Brand]))), ROWS($HC$1:IA108)))</f>
        <v>#NUM!</v>
      </c>
      <c r="IE110" s="13" t="e">
        <f t="array" ref="IE110">INDEX(Table12[SKU], SMALL(IF(IE$2=Table12[Brand], MATCH(ROW(Table12[Brand]), ROW(Table12[Brand]))), ROWS($HC$1:IB108)))</f>
        <v>#NUM!</v>
      </c>
      <c r="IF110" s="13" t="e">
        <f t="array" ref="IF110">INDEX(Table12[SKU], SMALL(IF(IF$2=Table12[Brand], MATCH(ROW(Table12[Brand]), ROW(Table12[Brand]))), ROWS($HC$1:IC108)))</f>
        <v>#NUM!</v>
      </c>
      <c r="IG110" s="13" t="e">
        <f t="array" ref="IG110">INDEX(Table12[SKU], SMALL(IF(IG$2=Table12[Brand], MATCH(ROW(Table12[Brand]), ROW(Table12[Brand]))), ROWS($HC$1:ID108)))</f>
        <v>#NUM!</v>
      </c>
      <c r="IH110" s="13" t="e">
        <f t="array" ref="IH110">INDEX(Table12[SKU], SMALL(IF(IH$2=Table12[Brand], MATCH(ROW(Table12[Brand]), ROW(Table12[Brand]))), ROWS($HC$1:IE108)))</f>
        <v>#NUM!</v>
      </c>
      <c r="II110" s="13" t="e">
        <f t="array" ref="II110">INDEX(Table12[SKU], SMALL(IF(II$2=Table12[Brand], MATCH(ROW(Table12[Brand]), ROW(Table12[Brand]))), ROWS($HC$1:IF108)))</f>
        <v>#NUM!</v>
      </c>
      <c r="IJ110" s="13" t="e">
        <f t="array" ref="IJ110">INDEX(Table12[SKU], SMALL(IF(IJ$2=Table12[Brand], MATCH(ROW(Table12[Brand]), ROW(Table12[Brand]))), ROWS($HC$1:IG108)))</f>
        <v>#NUM!</v>
      </c>
      <c r="IL110" t="s">
        <v>415</v>
      </c>
      <c r="IM110" t="s">
        <v>548</v>
      </c>
      <c r="IN110" s="13">
        <f t="shared" si="1"/>
        <v>1</v>
      </c>
    </row>
    <row r="111" spans="33:248">
      <c r="BD111" s="13" t="s">
        <v>106</v>
      </c>
      <c r="BE111" s="13" t="s">
        <v>67</v>
      </c>
      <c r="BG111" s="13" t="e">
        <f t="array" ref="BG111">INDEX(Table5[subactivity], SMALL(IF(BG$2=Table5[activity], MATCH(ROW(Table5[activity]), ROW(Table5[activity]))), ROWS($BD$1:BD109)))</f>
        <v>#NUM!</v>
      </c>
      <c r="BH111" s="13" t="e">
        <f t="array" ref="BH111">INDEX(Table5[subactivity], SMALL(IF(BH$2=Table5[activity], MATCH(ROW(Table5[activity]), ROW(Table5[activity]))), ROWS($BD$1:BE109)))</f>
        <v>#NUM!</v>
      </c>
      <c r="BI111" s="13" t="e">
        <f t="array" ref="BI111">INDEX(Table5[subactivity], SMALL(IF(BI$2=Table5[activity], MATCH(ROW(Table5[activity]), ROW(Table5[activity]))), ROWS($BD$1:BF109)))</f>
        <v>#NUM!</v>
      </c>
      <c r="BJ111" s="13" t="e">
        <f t="array" ref="BJ111">INDEX(Table5[subactivity], SMALL(IF(BJ$2=Table5[activity], MATCH(ROW(Table5[activity]), ROW(Table5[activity]))), ROWS($BD$1:BG109)))</f>
        <v>#NUM!</v>
      </c>
      <c r="BK111" s="13" t="e">
        <f t="array" ref="BK111">INDEX(Table5[subactivity], SMALL(IF(BK$2=Table5[activity], MATCH(ROW(Table5[activity]), ROW(Table5[activity]))), ROWS($BD$1:BH109)))</f>
        <v>#NUM!</v>
      </c>
      <c r="BL111" s="13" t="e">
        <f t="array" ref="BL111">INDEX(Table5[subactivity], SMALL(IF(BL$2=Table5[activity], MATCH(ROW(Table5[activity]), ROW(Table5[activity]))), ROWS($BD$1:BI109)))</f>
        <v>#NUM!</v>
      </c>
      <c r="BM111" s="13" t="e">
        <f t="array" ref="BM111">INDEX(Table5[subactivity], SMALL(IF(BM$2=Table5[activity], MATCH(ROW(Table5[activity]), ROW(Table5[activity]))), ROWS($BD$1:BJ109)))</f>
        <v>#NUM!</v>
      </c>
      <c r="BN111" s="13" t="e">
        <f t="array" ref="BN111">INDEX(Table5[subactivity], SMALL(IF(BN$2=Table5[activity], MATCH(ROW(Table5[activity]), ROW(Table5[activity]))), ROWS($BD$1:BK109)))</f>
        <v>#NUM!</v>
      </c>
      <c r="BO111" s="13" t="e">
        <f t="array" ref="BO111">INDEX(Table5[subactivity], SMALL(IF(BO$2=Table5[activity], MATCH(ROW(Table5[activity]), ROW(Table5[activity]))), ROWS($BD$1:BL109)))</f>
        <v>#NUM!</v>
      </c>
      <c r="BP111" s="13" t="e">
        <f t="array" ref="BP111">INDEX(Table5[subactivity], SMALL(IF(BP$2=Table5[activity], MATCH(ROW(Table5[activity]), ROW(Table5[activity]))), ROWS($BD$1:BM109)))</f>
        <v>#NUM!</v>
      </c>
      <c r="BQ111" s="13" t="e">
        <f t="array" ref="BQ111">INDEX(Table5[subactivity], SMALL(IF(BQ$2=Table5[activity], MATCH(ROW(Table5[activity]), ROW(Table5[activity]))), ROWS($BD$1:BN109)))</f>
        <v>#NUM!</v>
      </c>
      <c r="BR111" s="13" t="e">
        <f t="array" ref="BR111">INDEX(Table5[subactivity], SMALL(IF(BR$2=Table5[activity], MATCH(ROW(Table5[activity]), ROW(Table5[activity]))), ROWS($BD$1:BO109)))</f>
        <v>#NUM!</v>
      </c>
      <c r="BS111" s="13" t="e">
        <f t="array" ref="BS111">INDEX(Table5[subactivity], SMALL(IF(BS$2=Table5[activity], MATCH(ROW(Table5[activity]), ROW(Table5[activity]))), ROWS($BD$1:BP109)))</f>
        <v>#NUM!</v>
      </c>
      <c r="BT111" s="13" t="e">
        <f t="array" ref="BT111">INDEX(Table5[subactivity], SMALL(IF(BT$2=Table5[activity], MATCH(ROW(Table5[activity]), ROW(Table5[activity]))), ROWS($BD$1:BQ109)))</f>
        <v>#NUM!</v>
      </c>
      <c r="BU111" s="13" t="e">
        <f t="array" ref="BU111">INDEX(Table5[subactivity], SMALL(IF(BU$2=Table5[activity], MATCH(ROW(Table5[activity]), ROW(Table5[activity]))), ROWS($BD$1:BR109)))</f>
        <v>#NUM!</v>
      </c>
      <c r="BV111" s="13" t="e">
        <f t="array" ref="BV111">INDEX(Table5[subactivity], SMALL(IF(BV$2=Table5[activity], MATCH(ROW(Table5[activity]), ROW(Table5[activity]))), ROWS($BD$1:BS109)))</f>
        <v>#NUM!</v>
      </c>
      <c r="BW111" s="13" t="e">
        <f t="array" ref="BW111">INDEX(Table5[subactivity], SMALL(IF(BW$2=Table5[activity], MATCH(ROW(Table5[activity]), ROW(Table5[activity]))), ROWS($BD$1:BT109)))</f>
        <v>#NUM!</v>
      </c>
      <c r="BX111" s="13" t="e">
        <f t="array" ref="BX111">INDEX(Table5[subactivity], SMALL(IF(BX$2=Table5[activity], MATCH(ROW(Table5[activity]), ROW(Table5[activity]))), ROWS($BD$1:BU109)))</f>
        <v>#NUM!</v>
      </c>
      <c r="BY111" s="13" t="e">
        <f t="array" ref="BY111">INDEX(Table5[subactivity], SMALL(IF(BY$2=Table5[activity], MATCH(ROW(Table5[activity]), ROW(Table5[activity]))), ROWS($BD$1:BV109)))</f>
        <v>#NUM!</v>
      </c>
      <c r="BZ111" s="13" t="e">
        <f t="array" ref="BZ111">INDEX(Table5[subactivity], SMALL(IF(BZ$2=Table5[activity], MATCH(ROW(Table5[activity]), ROW(Table5[activity]))), ROWS($BD$1:BW109)))</f>
        <v>#NUM!</v>
      </c>
      <c r="CA111" s="13" t="e">
        <f t="array" ref="CA111">INDEX(Table5[subactivity], SMALL(IF(CA$2=Table5[activity], MATCH(ROW(Table5[activity]), ROW(Table5[activity]))), ROWS($BD$1:BX109)))</f>
        <v>#NUM!</v>
      </c>
      <c r="CB111" s="13" t="e">
        <f t="array" ref="CB111">INDEX(Table5[subactivity], SMALL(IF(CB$2=Table5[activity], MATCH(ROW(Table5[activity]), ROW(Table5[activity]))), ROWS($BD$1:BY109)))</f>
        <v>#NUM!</v>
      </c>
      <c r="CC111" s="13" t="e">
        <f t="array" ref="CC111">INDEX(Table5[subactivity], SMALL(IF(CC$2=Table5[activity], MATCH(ROW(Table5[activity]), ROW(Table5[activity]))), ROWS($BD$1:BZ109)))</f>
        <v>#NUM!</v>
      </c>
      <c r="CD111" s="13" t="e">
        <f t="array" ref="CD111">INDEX(Table5[subactivity], SMALL(IF(CD$2=Table5[activity], MATCH(ROW(Table5[activity]), ROW(Table5[activity]))), ROWS($BD$1:CA109)))</f>
        <v>#NUM!</v>
      </c>
      <c r="CE111" s="13" t="e">
        <f t="array" ref="CE111">INDEX(Table5[subactivity], SMALL(IF(CE$2=Table5[activity], MATCH(ROW(Table5[activity]), ROW(Table5[activity]))), ROWS($BD$1:CB109)))</f>
        <v>#NUM!</v>
      </c>
      <c r="CF111" s="13" t="e">
        <f t="array" ref="CF111">INDEX(Table5[subactivity], SMALL(IF(CF$2=Table5[activity], MATCH(ROW(Table5[activity]), ROW(Table5[activity]))), ROWS($BD$1:CC109)))</f>
        <v>#NUM!</v>
      </c>
      <c r="CG111" s="13" t="e">
        <f t="array" ref="CG111">INDEX(Table5[subactivity], SMALL(IF(CG$2=Table5[activity], MATCH(ROW(Table5[activity]), ROW(Table5[activity]))), ROWS($BD$1:CD109)))</f>
        <v>#NUM!</v>
      </c>
      <c r="CH111" s="13" t="e">
        <f t="array" ref="CH111">INDEX(Table5[subactivity], SMALL(IF(CH$2=Table5[activity], MATCH(ROW(Table5[activity]), ROW(Table5[activity]))), ROWS($BD$1:CE109)))</f>
        <v>#NUM!</v>
      </c>
      <c r="CI111" s="13" t="e">
        <f t="array" ref="CI111">INDEX(Table5[subactivity], SMALL(IF(CI$2=Table5[activity], MATCH(ROW(Table5[activity]), ROW(Table5[activity]))), ROWS($BD$1:CF109)))</f>
        <v>#NUM!</v>
      </c>
      <c r="CJ111" s="13" t="e">
        <f t="array" ref="CJ111">INDEX(Table5[subactivity], SMALL(IF(CJ$2=Table5[activity], MATCH(ROW(Table5[activity]), ROW(Table5[activity]))), ROWS($BD$1:CG109)))</f>
        <v>#NUM!</v>
      </c>
      <c r="CK111" s="13" t="e">
        <f t="array" ref="CK111">INDEX(Table5[subactivity], SMALL(IF(CK$2=Table5[activity], MATCH(ROW(Table5[activity]), ROW(Table5[activity]))), ROWS($BD$1:CH109)))</f>
        <v>#NUM!</v>
      </c>
      <c r="CL111" s="13" t="e">
        <f t="array" ref="CL111">INDEX(Table5[subactivity], SMALL(IF(CL$2=Table5[activity], MATCH(ROW(Table5[activity]), ROW(Table5[activity]))), ROWS($BD$1:CI109)))</f>
        <v>#NUM!</v>
      </c>
      <c r="CM111" s="13" t="e">
        <f t="array" ref="CM111">INDEX(Table5[subactivity], SMALL(IF(CM$2=Table5[activity], MATCH(ROW(Table5[activity]), ROW(Table5[activity]))), ROWS($BD$1:CJ109)))</f>
        <v>#NUM!</v>
      </c>
      <c r="CN111" s="13" t="e">
        <f t="array" ref="CN111">INDEX(Table5[subactivity], SMALL(IF(CN$2=Table5[activity], MATCH(ROW(Table5[activity]), ROW(Table5[activity]))), ROWS($BD$1:CK109)))</f>
        <v>#NUM!</v>
      </c>
      <c r="CO111" s="13" t="e">
        <f t="array" ref="CO111">INDEX(Table5[subactivity], SMALL(IF(CO$2=Table5[activity], MATCH(ROW(Table5[activity]), ROW(Table5[activity]))), ROWS($BD$1:CL109)))</f>
        <v>#NUM!</v>
      </c>
      <c r="CP111" s="13" t="e">
        <f t="array" ref="CP111">INDEX(Table5[subactivity], SMALL(IF(CP$2=Table5[activity], MATCH(ROW(Table5[activity]), ROW(Table5[activity]))), ROWS($BD$1:CM109)))</f>
        <v>#NUM!</v>
      </c>
      <c r="EB111" s="13" t="s">
        <v>194</v>
      </c>
      <c r="EC111" s="13" t="s">
        <v>289</v>
      </c>
      <c r="EE111" s="13" t="e">
        <f t="array" ref="EE111">INDEX(Table9[subaccount], SMALL(IF(EE$2=Table9[account], MATCH(ROW(Table9[account]), ROW(Table9[account]))), ROWS($EB$1:EB109)))</f>
        <v>#NUM!</v>
      </c>
      <c r="EF111" s="13" t="e">
        <f t="array" ref="EF111">INDEX(Table9[subaccount], SMALL(IF(EF$2=Table9[account], MATCH(ROW(Table9[account]), ROW(Table9[account]))), ROWS($EB$1:EC109)))</f>
        <v>#NUM!</v>
      </c>
      <c r="EG111" s="13" t="e">
        <f t="array" ref="EG111">INDEX(Table9[subaccount], SMALL(IF(EG$2=Table9[account], MATCH(ROW(Table9[account]), ROW(Table9[account]))), ROWS($EB$1:ED109)))</f>
        <v>#NUM!</v>
      </c>
      <c r="EH111" s="13" t="e">
        <f t="array" ref="EH111">INDEX(Table9[subaccount], SMALL(IF(EH$2=Table9[account], MATCH(ROW(Table9[account]), ROW(Table9[account]))), ROWS($EB$1:EE109)))</f>
        <v>#NUM!</v>
      </c>
      <c r="EI111" s="13" t="e">
        <f t="array" ref="EI111">INDEX(Table9[subaccount], SMALL(IF(EI$2=Table9[account], MATCH(ROW(Table9[account]), ROW(Table9[account]))), ROWS($EB$1:EF109)))</f>
        <v>#NUM!</v>
      </c>
      <c r="EJ111" s="13" t="e">
        <f t="array" ref="EJ111">INDEX(Table9[subaccount], SMALL(IF(EJ$2=Table9[account], MATCH(ROW(Table9[account]), ROW(Table9[account]))), ROWS($EB$1:EG109)))</f>
        <v>#NUM!</v>
      </c>
      <c r="EK111" s="13" t="e">
        <f t="array" ref="EK111">INDEX(Table9[subaccount], SMALL(IF(EK$2=Table9[account], MATCH(ROW(Table9[account]), ROW(Table9[account]))), ROWS($EB$1:EH109)))</f>
        <v>#NUM!</v>
      </c>
      <c r="EL111" s="13" t="e">
        <f t="array" ref="EL111">INDEX(Table9[subaccount], SMALL(IF(EL$2=Table9[account], MATCH(ROW(Table9[account]), ROW(Table9[account]))), ROWS($EB$1:EI109)))</f>
        <v>#NUM!</v>
      </c>
      <c r="EM111" s="13" t="e">
        <f t="array" ref="EM111">INDEX(Table9[subaccount], SMALL(IF(EM$2=Table9[account], MATCH(ROW(Table9[account]), ROW(Table9[account]))), ROWS($EB$1:EJ109)))</f>
        <v>#NUM!</v>
      </c>
      <c r="EN111" s="13" t="e">
        <f t="array" ref="EN111">INDEX(Table9[subaccount], SMALL(IF(EN$2=Table9[account], MATCH(ROW(Table9[account]), ROW(Table9[account]))), ROWS($EB$1:EK109)))</f>
        <v>#NUM!</v>
      </c>
      <c r="EO111" s="13" t="e">
        <f t="array" ref="EO111">INDEX(Table9[subaccount], SMALL(IF(EO$2=Table9[account], MATCH(ROW(Table9[account]), ROW(Table9[account]))), ROWS($EB$1:EL109)))</f>
        <v>#NUM!</v>
      </c>
      <c r="EP111" s="13" t="e">
        <f t="array" ref="EP111">INDEX(Table9[subaccount], SMALL(IF(EP$2=Table9[account], MATCH(ROW(Table9[account]), ROW(Table9[account]))), ROWS($EB$1:EM109)))</f>
        <v>#NUM!</v>
      </c>
      <c r="EQ111" s="13" t="e">
        <f t="array" ref="EQ111">INDEX(Table9[subaccount], SMALL(IF(EQ$2=Table9[account], MATCH(ROW(Table9[account]), ROW(Table9[account]))), ROWS($EB$1:EN109)))</f>
        <v>#NUM!</v>
      </c>
      <c r="ER111" s="13" t="e">
        <f t="array" ref="ER111">INDEX(Table9[subaccount], SMALL(IF(ER$2=Table9[account], MATCH(ROW(Table9[account]), ROW(Table9[account]))), ROWS($EB$1:EO109)))</f>
        <v>#NUM!</v>
      </c>
      <c r="ES111" s="13" t="e">
        <f t="array" ref="ES111">INDEX(Table9[subaccount], SMALL(IF(ES$2=Table9[account], MATCH(ROW(Table9[account]), ROW(Table9[account]))), ROWS($EB$1:EP109)))</f>
        <v>#NUM!</v>
      </c>
      <c r="ET111" s="13" t="e">
        <f t="array" ref="ET111">INDEX(Table9[subaccount], SMALL(IF(ET$2=Table9[account], MATCH(ROW(Table9[account]), ROW(Table9[account]))), ROWS($EB$1:EQ109)))</f>
        <v>#NUM!</v>
      </c>
      <c r="EU111" s="13" t="e">
        <f t="array" ref="EU111">INDEX(Table9[subaccount], SMALL(IF(EU$2=Table9[account], MATCH(ROW(Table9[account]), ROW(Table9[account]))), ROWS($EB$1:ER109)))</f>
        <v>#NUM!</v>
      </c>
      <c r="EV111" s="13" t="e">
        <f t="array" ref="EV111">INDEX(Table9[subaccount], SMALL(IF(EV$2=Table9[account], MATCH(ROW(Table9[account]), ROW(Table9[account]))), ROWS($EB$1:ES109)))</f>
        <v>#NUM!</v>
      </c>
      <c r="EW111" s="13" t="e">
        <f t="array" ref="EW111">INDEX(Table9[subaccount], SMALL(IF(EW$2=Table9[account], MATCH(ROW(Table9[account]), ROW(Table9[account]))), ROWS($EB$1:ET109)))</f>
        <v>#NUM!</v>
      </c>
      <c r="EX111" s="13" t="e">
        <f t="array" ref="EX111">INDEX(Table9[subaccount], SMALL(IF(EX$2=Table9[account], MATCH(ROW(Table9[account]), ROW(Table9[account]))), ROWS($EB$1:EU109)))</f>
        <v>#NUM!</v>
      </c>
      <c r="EY111" s="13" t="e">
        <f t="array" ref="EY111">INDEX(Table9[subaccount], SMALL(IF(EY$2=Table9[account], MATCH(ROW(Table9[account]), ROW(Table9[account]))), ROWS($EB$1:EV109)))</f>
        <v>#NUM!</v>
      </c>
      <c r="EZ111" s="13" t="e">
        <f t="array" ref="EZ111">INDEX(Table9[subaccount], SMALL(IF(EZ$2=Table9[account], MATCH(ROW(Table9[account]), ROW(Table9[account]))), ROWS($EB$1:EW109)))</f>
        <v>#NUM!</v>
      </c>
      <c r="FA111" s="13" t="e">
        <f t="array" ref="FA111">INDEX(Table9[subaccount], SMALL(IF(FA$2=Table9[account], MATCH(ROW(Table9[account]), ROW(Table9[account]))), ROWS($EB$1:EX109)))</f>
        <v>#NUM!</v>
      </c>
      <c r="FB111" s="13" t="e">
        <f t="array" ref="FB111">INDEX(Table9[subaccount], SMALL(IF(FB$2=Table9[account], MATCH(ROW(Table9[account]), ROW(Table9[account]))), ROWS($EB$1:EY109)))</f>
        <v>#NUM!</v>
      </c>
      <c r="FC111" s="13" t="e">
        <f t="array" ref="FC111">INDEX(Table9[subaccount], SMALL(IF(FC$2=Table9[account], MATCH(ROW(Table9[account]), ROW(Table9[account]))), ROWS($EB$1:EZ109)))</f>
        <v>#NUM!</v>
      </c>
      <c r="FD111" s="13" t="e">
        <f t="array" ref="FD111">INDEX(Table9[subaccount], SMALL(IF(FD$2=Table9[account], MATCH(ROW(Table9[account]), ROW(Table9[account]))), ROWS($EB$1:FA109)))</f>
        <v>#NUM!</v>
      </c>
      <c r="FE111" s="13" t="e">
        <f t="array" ref="FE111">INDEX(Table9[subaccount], SMALL(IF(FE$2=Table9[account], MATCH(ROW(Table9[account]), ROW(Table9[account]))), ROWS($EB$1:FB109)))</f>
        <v>#NUM!</v>
      </c>
      <c r="FF111" s="13" t="e">
        <f t="array" ref="FF111">INDEX(Table9[subaccount], SMALL(IF(FF$2=Table9[account], MATCH(ROW(Table9[account]), ROW(Table9[account]))), ROWS($EB$1:FC109)))</f>
        <v>#NUM!</v>
      </c>
      <c r="FG111" s="13" t="e">
        <f t="array" ref="FG111">INDEX(Table9[subaccount], SMALL(IF(FG$2=Table9[account], MATCH(ROW(Table9[account]), ROW(Table9[account]))), ROWS($EB$1:FD109)))</f>
        <v>#NUM!</v>
      </c>
      <c r="FH111" s="13" t="e">
        <f t="array" ref="FH111">INDEX(Table9[subaccount], SMALL(IF(FH$2=Table9[account], MATCH(ROW(Table9[account]), ROW(Table9[account]))), ROWS($EB$1:FE109)))</f>
        <v>#NUM!</v>
      </c>
      <c r="FI111" s="13" t="e">
        <f t="array" ref="FI111">INDEX(Table9[subaccount], SMALL(IF(FI$2=Table9[account], MATCH(ROW(Table9[account]), ROW(Table9[account]))), ROWS($EB$1:FF109)))</f>
        <v>#NUM!</v>
      </c>
      <c r="FJ111" s="13" t="e">
        <f t="array" ref="FJ111">INDEX(Table9[subaccount], SMALL(IF(FJ$2=Table9[account], MATCH(ROW(Table9[account]), ROW(Table9[account]))), ROWS($EB$1:FG109)))</f>
        <v>#NUM!</v>
      </c>
      <c r="FK111" s="13" t="e">
        <f t="array" ref="FK111">INDEX(Table9[subaccount], SMALL(IF(FK$2=Table9[account], MATCH(ROW(Table9[account]), ROW(Table9[account]))), ROWS($EB$1:FH109)))</f>
        <v>#NUM!</v>
      </c>
      <c r="FL111" s="13" t="e">
        <f t="array" ref="FL111">INDEX(Table9[subaccount], SMALL(IF(FL$2=Table9[account], MATCH(ROW(Table9[account]), ROW(Table9[account]))), ROWS($EB$1:FI109)))</f>
        <v>#NUM!</v>
      </c>
      <c r="FM111" s="13" t="e">
        <f t="array" ref="FM111">INDEX(Table9[subaccount], SMALL(IF(FM$2=Table9[account], MATCH(ROW(Table9[account]), ROW(Table9[account]))), ROWS($EB$1:FJ109)))</f>
        <v>#NUM!</v>
      </c>
      <c r="FN111" s="13" t="e">
        <f t="array" ref="FN111">INDEX(Table9[subaccount], SMALL(IF(FN$2=Table9[account], MATCH(ROW(Table9[account]), ROW(Table9[account]))), ROWS($EB$1:FK109)))</f>
        <v>#NUM!</v>
      </c>
      <c r="FO111" s="13" t="e">
        <f t="array" ref="FO111">INDEX(Table9[subaccount], SMALL(IF(FO$2=Table9[account], MATCH(ROW(Table9[account]), ROW(Table9[account]))), ROWS($EB$1:FL109)))</f>
        <v>#NUM!</v>
      </c>
      <c r="FP111" s="13" t="e">
        <f t="array" ref="FP111">INDEX(Table9[subaccount], SMALL(IF(FP$2=Table9[account], MATCH(ROW(Table9[account]), ROW(Table9[account]))), ROWS($EB$1:FM109)))</f>
        <v>#NUM!</v>
      </c>
      <c r="FQ111" s="13" t="e">
        <f t="array" ref="FQ111">INDEX(Table9[subaccount], SMALL(IF(FQ$2=Table9[account], MATCH(ROW(Table9[account]), ROW(Table9[account]))), ROWS($EB$1:FN109)))</f>
        <v>#NUM!</v>
      </c>
      <c r="FR111" s="13" t="e">
        <f t="array" ref="FR111">INDEX(Table9[subaccount], SMALL(IF(FR$2=Table9[account], MATCH(ROW(Table9[account]), ROW(Table9[account]))), ROWS($EB$1:FO109)))</f>
        <v>#NUM!</v>
      </c>
      <c r="FS111" s="13" t="e">
        <f t="array" ref="FS111">INDEX(Table9[subaccount], SMALL(IF(FS$2=Table9[account], MATCH(ROW(Table9[account]), ROW(Table9[account]))), ROWS($EB$1:FP109)))</f>
        <v>#NUM!</v>
      </c>
      <c r="FT111" s="13" t="e">
        <f t="array" ref="FT111">INDEX(Table9[subaccount], SMALL(IF(FT$2=Table9[account], MATCH(ROW(Table9[account]), ROW(Table9[account]))), ROWS($EB$1:FQ109)))</f>
        <v>#NUM!</v>
      </c>
      <c r="FU111" s="13" t="e">
        <f t="array" ref="FU111">INDEX(Table9[subaccount], SMALL(IF(FU$2=Table9[account], MATCH(ROW(Table9[account]), ROW(Table9[account]))), ROWS($EB$1:FR109)))</f>
        <v>#NUM!</v>
      </c>
      <c r="FV111" s="13" t="e">
        <f t="array" ref="FV111">INDEX(Table9[subaccount], SMALL(IF(FV$2=Table9[account], MATCH(ROW(Table9[account]), ROW(Table9[account]))), ROWS($EB$1:FS109)))</f>
        <v>#NUM!</v>
      </c>
      <c r="FW111" s="13" t="e">
        <f t="array" ref="FW111">INDEX(Table9[subaccount], SMALL(IF(FW$2=Table9[account], MATCH(ROW(Table9[account]), ROW(Table9[account]))), ROWS($EB$1:FT109)))</f>
        <v>#NUM!</v>
      </c>
      <c r="FX111" s="13" t="e">
        <f t="array" ref="FX111">INDEX(Table9[subaccount], SMALL(IF(FX$2=Table9[account], MATCH(ROW(Table9[account]), ROW(Table9[account]))), ROWS($EB$1:FU109)))</f>
        <v>#NUM!</v>
      </c>
      <c r="FY111" s="13" t="e">
        <f t="array" ref="FY111">INDEX(Table9[subaccount], SMALL(IF(FY$2=Table9[account], MATCH(ROW(Table9[account]), ROW(Table9[account]))), ROWS($EB$1:FV109)))</f>
        <v>#NUM!</v>
      </c>
      <c r="FZ111" s="13" t="e">
        <f t="array" ref="FZ111">INDEX(Table9[subaccount], SMALL(IF(FZ$2=Table9[account], MATCH(ROW(Table9[account]), ROW(Table9[account]))), ROWS($EB$1:FW109)))</f>
        <v>#NUM!</v>
      </c>
      <c r="GA111" s="13" t="e">
        <f t="array" ref="GA111">INDEX(Table9[subaccount], SMALL(IF(GA$2=Table9[account], MATCH(ROW(Table9[account]), ROW(Table9[account]))), ROWS($EB$1:FX109)))</f>
        <v>#NUM!</v>
      </c>
      <c r="GB111" s="13" t="e">
        <f t="array" ref="GB111">INDEX(Table9[subaccount], SMALL(IF(GB$2=Table9[account], MATCH(ROW(Table9[account]), ROW(Table9[account]))), ROWS($EB$1:FY109)))</f>
        <v>#NUM!</v>
      </c>
      <c r="GC111" s="13" t="e">
        <f t="array" ref="GC111">INDEX(Table9[subaccount], SMALL(IF(GC$2=Table9[account], MATCH(ROW(Table9[account]), ROW(Table9[account]))), ROWS($EB$1:FZ109)))</f>
        <v>#NUM!</v>
      </c>
      <c r="GD111" s="13" t="e">
        <f t="array" ref="GD111">INDEX(Table9[subaccount], SMALL(IF(GD$2=Table9[account], MATCH(ROW(Table9[account]), ROW(Table9[account]))), ROWS($EB$1:GA109)))</f>
        <v>#NUM!</v>
      </c>
      <c r="GE111" s="13" t="e">
        <f t="array" ref="GE111">INDEX(Table9[subaccount], SMALL(IF(GE$2=Table9[account], MATCH(ROW(Table9[account]), ROW(Table9[account]))), ROWS($EB$1:GB109)))</f>
        <v>#NUM!</v>
      </c>
      <c r="GF111" s="13" t="e">
        <f t="array" ref="GF111">INDEX(Table9[subaccount], SMALL(IF(GF$2=Table9[account], MATCH(ROW(Table9[account]), ROW(Table9[account]))), ROWS($EB$1:GC109)))</f>
        <v>#NUM!</v>
      </c>
      <c r="GG111" s="13" t="e">
        <f t="array" ref="GG111">INDEX(Table9[subaccount], SMALL(IF(GG$2=Table9[account], MATCH(ROW(Table9[account]), ROW(Table9[account]))), ROWS($EB$1:GD109)))</f>
        <v>#NUM!</v>
      </c>
      <c r="GH111" s="13" t="e">
        <f t="array" ref="GH111">INDEX(Table9[subaccount], SMALL(IF(GH$2=Table9[account], MATCH(ROW(Table9[account]), ROW(Table9[account]))), ROWS($EB$1:GE109)))</f>
        <v>#NUM!</v>
      </c>
      <c r="GI111" s="13" t="e">
        <f t="array" ref="GI111">INDEX(Table9[subaccount], SMALL(IF(GI$2=Table9[account], MATCH(ROW(Table9[account]), ROW(Table9[account]))), ROWS($EB$1:GF109)))</f>
        <v>#NUM!</v>
      </c>
      <c r="GJ111" s="13" t="e">
        <f t="array" ref="GJ111">INDEX(Table9[subaccount], SMALL(IF(GJ$2=Table9[account], MATCH(ROW(Table9[account]), ROW(Table9[account]))), ROWS($EB$1:GG109)))</f>
        <v>#NUM!</v>
      </c>
      <c r="GK111" s="13" t="e">
        <f t="array" ref="GK111">INDEX(Table9[subaccount], SMALL(IF(GK$2=Table9[account], MATCH(ROW(Table9[account]), ROW(Table9[account]))), ROWS($EB$1:GH109)))</f>
        <v>#NUM!</v>
      </c>
      <c r="GL111" s="13" t="e">
        <f t="array" ref="GL111">INDEX(Table9[subaccount], SMALL(IF(GL$2=Table9[account], MATCH(ROW(Table9[account]), ROW(Table9[account]))), ROWS($EB$1:GI109)))</f>
        <v>#NUM!</v>
      </c>
      <c r="GM111" s="13" t="e">
        <f t="array" ref="GM111">INDEX(Table9[subaccount], SMALL(IF(GM$2=Table9[account], MATCH(ROW(Table9[account]), ROW(Table9[account]))), ROWS($EB$1:GJ109)))</f>
        <v>#NUM!</v>
      </c>
      <c r="GN111" s="13" t="e">
        <f t="array" ref="GN111">INDEX(Table9[subaccount], SMALL(IF(GN$2=Table9[account], MATCH(ROW(Table9[account]), ROW(Table9[account]))), ROWS($EB$1:GK109)))</f>
        <v>#NUM!</v>
      </c>
      <c r="GO111" s="13" t="e">
        <f t="array" ref="GO111">INDEX(Table9[subaccount], SMALL(IF(GO$2=Table9[account], MATCH(ROW(Table9[account]), ROW(Table9[account]))), ROWS($EB$1:GL109)))</f>
        <v>#NUM!</v>
      </c>
      <c r="GP111" s="13" t="e">
        <f t="array" ref="GP111">INDEX(Table9[subaccount], SMALL(IF(GP$2=Table9[account], MATCH(ROW(Table9[account]), ROW(Table9[account]))), ROWS($EB$1:GM109)))</f>
        <v>#NUM!</v>
      </c>
      <c r="GQ111" s="13" t="e">
        <f t="array" ref="GQ111">INDEX(Table9[subaccount], SMALL(IF(GQ$2=Table9[account], MATCH(ROW(Table9[account]), ROW(Table9[account]))), ROWS($EB$1:GN109)))</f>
        <v>#NUM!</v>
      </c>
      <c r="GR111" s="13" t="e">
        <f t="array" ref="GR111">INDEX(Table9[subaccount], SMALL(IF(GR$2=Table9[account], MATCH(ROW(Table9[account]), ROW(Table9[account]))), ROWS($EB$1:GO109)))</f>
        <v>#NUM!</v>
      </c>
      <c r="GY111" s="13"/>
      <c r="GZ111" s="13"/>
      <c r="HA111" s="13"/>
      <c r="HC111" s="13" t="s">
        <v>415</v>
      </c>
      <c r="HD111" s="13" t="s">
        <v>549</v>
      </c>
      <c r="HF111" s="13" t="e">
        <f t="array" ref="HF111">INDEX(Table12[SKU], SMALL(IF(HF$2=Table12[Brand], MATCH(ROW(Table12[Brand]), ROW(Table12[Brand]))), ROWS($HC$1:HC109)))</f>
        <v>#NUM!</v>
      </c>
      <c r="HG111" s="13" t="e">
        <f t="array" ref="HG111">INDEX(Table12[SKU], SMALL(IF(HG$2=Table12[Brand], MATCH(ROW(Table12[Brand]), ROW(Table12[Brand]))), ROWS($HC$1:HD109)))</f>
        <v>#NUM!</v>
      </c>
      <c r="HH111" s="13" t="e">
        <f t="array" ref="HH111">INDEX(Table12[SKU], SMALL(IF(HH$2=Table12[Brand], MATCH(ROW(Table12[Brand]), ROW(Table12[Brand]))), ROWS($HC$1:HE109)))</f>
        <v>#NUM!</v>
      </c>
      <c r="HI111" s="13" t="e">
        <f t="array" ref="HI111">INDEX(Table12[SKU], SMALL(IF(HI$2=Table12[Brand], MATCH(ROW(Table12[Brand]), ROW(Table12[Brand]))), ROWS($HC$1:HF109)))</f>
        <v>#NUM!</v>
      </c>
      <c r="HJ111" s="13" t="e">
        <f t="array" ref="HJ111">INDEX(Table12[SKU], SMALL(IF(HJ$2=Table12[Brand], MATCH(ROW(Table12[Brand]), ROW(Table12[Brand]))), ROWS($HC$1:HG109)))</f>
        <v>#NUM!</v>
      </c>
      <c r="HK111" s="13" t="e">
        <f t="array" ref="HK111">INDEX(Table12[SKU], SMALL(IF(HK$2=Table12[Brand], MATCH(ROW(Table12[Brand]), ROW(Table12[Brand]))), ROWS($HC$1:HH109)))</f>
        <v>#NUM!</v>
      </c>
      <c r="HL111" s="13" t="e">
        <f t="array" ref="HL111">INDEX(Table12[SKU], SMALL(IF(HL$2=Table12[Brand], MATCH(ROW(Table12[Brand]), ROW(Table12[Brand]))), ROWS($HC$1:HI109)))</f>
        <v>#NUM!</v>
      </c>
      <c r="HM111" s="13" t="e">
        <f t="array" ref="HM111">INDEX(Table12[SKU], SMALL(IF(HM$2=Table12[Brand], MATCH(ROW(Table12[Brand]), ROW(Table12[Brand]))), ROWS($HC$1:HJ109)))</f>
        <v>#NUM!</v>
      </c>
      <c r="HN111" s="13" t="e">
        <f t="array" ref="HN111">INDEX(Table12[SKU], SMALL(IF(HN$2=Table12[Brand], MATCH(ROW(Table12[Brand]), ROW(Table12[Brand]))), ROWS($HC$1:HK109)))</f>
        <v>#NUM!</v>
      </c>
      <c r="HO111" s="13" t="e">
        <f t="array" ref="HO111">INDEX(Table12[SKU], SMALL(IF(HO$2=Table12[Brand], MATCH(ROW(Table12[Brand]), ROW(Table12[Brand]))), ROWS($HC$1:HL109)))</f>
        <v>#NUM!</v>
      </c>
      <c r="HP111" s="13" t="e">
        <f t="array" ref="HP111">INDEX(Table12[SKU], SMALL(IF(HP$2=Table12[Brand], MATCH(ROW(Table12[Brand]), ROW(Table12[Brand]))), ROWS($HC$1:HM109)))</f>
        <v>#NUM!</v>
      </c>
      <c r="HQ111" s="13" t="e">
        <f t="array" ref="HQ111">INDEX(Table12[SKU], SMALL(IF(HQ$2=Table12[Brand], MATCH(ROW(Table12[Brand]), ROW(Table12[Brand]))), ROWS($HC$1:HN109)))</f>
        <v>#NUM!</v>
      </c>
      <c r="HR111" s="13" t="e">
        <f t="array" ref="HR111">INDEX(Table12[SKU], SMALL(IF(HR$2=Table12[Brand], MATCH(ROW(Table12[Brand]), ROW(Table12[Brand]))), ROWS($HC$1:HO109)))</f>
        <v>#NUM!</v>
      </c>
      <c r="HS111" s="13" t="e">
        <f t="array" ref="HS111">INDEX(Table12[SKU], SMALL(IF(HS$2=Table12[Brand], MATCH(ROW(Table12[Brand]), ROW(Table12[Brand]))), ROWS($HC$1:HP109)))</f>
        <v>#NUM!</v>
      </c>
      <c r="HT111" s="13" t="e">
        <f t="array" ref="HT111">INDEX(Table12[SKU], SMALL(IF(HT$2=Table12[Brand], MATCH(ROW(Table12[Brand]), ROW(Table12[Brand]))), ROWS($HC$1:HQ109)))</f>
        <v>#NUM!</v>
      </c>
      <c r="HU111" s="13" t="e">
        <f t="array" ref="HU111">INDEX(Table12[SKU], SMALL(IF(HU$2=Table12[Brand], MATCH(ROW(Table12[Brand]), ROW(Table12[Brand]))), ROWS($HC$1:HR109)))</f>
        <v>#NUM!</v>
      </c>
      <c r="HV111" s="13" t="e">
        <f t="array" ref="HV111">INDEX(Table12[SKU], SMALL(IF(HV$2=Table12[Brand], MATCH(ROW(Table12[Brand]), ROW(Table12[Brand]))), ROWS($HC$1:HS109)))</f>
        <v>#NUM!</v>
      </c>
      <c r="HW111" s="13" t="e">
        <f t="array" ref="HW111">INDEX(Table12[SKU], SMALL(IF(HW$2=Table12[Brand], MATCH(ROW(Table12[Brand]), ROW(Table12[Brand]))), ROWS($HC$1:HT109)))</f>
        <v>#NUM!</v>
      </c>
      <c r="HX111" s="13" t="e">
        <f t="array" ref="HX111">INDEX(Table12[SKU], SMALL(IF(HX$2=Table12[Brand], MATCH(ROW(Table12[Brand]), ROW(Table12[Brand]))), ROWS($HC$1:HU109)))</f>
        <v>#NUM!</v>
      </c>
      <c r="HY111" s="13" t="e">
        <f t="array" ref="HY111">INDEX(Table12[SKU], SMALL(IF(HY$2=Table12[Brand], MATCH(ROW(Table12[Brand]), ROW(Table12[Brand]))), ROWS($HC$1:HV109)))</f>
        <v>#NUM!</v>
      </c>
      <c r="HZ111" s="13" t="e">
        <f t="array" ref="HZ111">INDEX(Table12[SKU], SMALL(IF(HZ$2=Table12[Brand], MATCH(ROW(Table12[Brand]), ROW(Table12[Brand]))), ROWS($HC$1:HW109)))</f>
        <v>#NUM!</v>
      </c>
      <c r="IA111" s="13" t="e">
        <f t="array" ref="IA111">INDEX(Table12[SKU], SMALL(IF(IA$2=Table12[Brand], MATCH(ROW(Table12[Brand]), ROW(Table12[Brand]))), ROWS($HC$1:HX109)))</f>
        <v>#NUM!</v>
      </c>
      <c r="IB111" s="13" t="e">
        <f t="array" ref="IB111">INDEX(Table12[SKU], SMALL(IF(IB$2=Table12[Brand], MATCH(ROW(Table12[Brand]), ROW(Table12[Brand]))), ROWS($HC$1:HY109)))</f>
        <v>#NUM!</v>
      </c>
      <c r="IC111" s="13" t="e">
        <f t="array" ref="IC111">INDEX(Table12[SKU], SMALL(IF(IC$2=Table12[Brand], MATCH(ROW(Table12[Brand]), ROW(Table12[Brand]))), ROWS($HC$1:HZ109)))</f>
        <v>#NUM!</v>
      </c>
      <c r="ID111" s="13" t="e">
        <f t="array" ref="ID111">INDEX(Table12[SKU], SMALL(IF(ID$2=Table12[Brand], MATCH(ROW(Table12[Brand]), ROW(Table12[Brand]))), ROWS($HC$1:IA109)))</f>
        <v>#NUM!</v>
      </c>
      <c r="IE111" s="13" t="e">
        <f t="array" ref="IE111">INDEX(Table12[SKU], SMALL(IF(IE$2=Table12[Brand], MATCH(ROW(Table12[Brand]), ROW(Table12[Brand]))), ROWS($HC$1:IB109)))</f>
        <v>#NUM!</v>
      </c>
      <c r="IF111" s="13" t="e">
        <f t="array" ref="IF111">INDEX(Table12[SKU], SMALL(IF(IF$2=Table12[Brand], MATCH(ROW(Table12[Brand]), ROW(Table12[Brand]))), ROWS($HC$1:IC109)))</f>
        <v>#NUM!</v>
      </c>
      <c r="IG111" s="13" t="e">
        <f t="array" ref="IG111">INDEX(Table12[SKU], SMALL(IF(IG$2=Table12[Brand], MATCH(ROW(Table12[Brand]), ROW(Table12[Brand]))), ROWS($HC$1:ID109)))</f>
        <v>#NUM!</v>
      </c>
      <c r="IH111" s="13" t="e">
        <f t="array" ref="IH111">INDEX(Table12[SKU], SMALL(IF(IH$2=Table12[Brand], MATCH(ROW(Table12[Brand]), ROW(Table12[Brand]))), ROWS($HC$1:IE109)))</f>
        <v>#NUM!</v>
      </c>
      <c r="II111" s="13" t="e">
        <f t="array" ref="II111">INDEX(Table12[SKU], SMALL(IF(II$2=Table12[Brand], MATCH(ROW(Table12[Brand]), ROW(Table12[Brand]))), ROWS($HC$1:IF109)))</f>
        <v>#NUM!</v>
      </c>
      <c r="IJ111" s="13" t="e">
        <f t="array" ref="IJ111">INDEX(Table12[SKU], SMALL(IF(IJ$2=Table12[Brand], MATCH(ROW(Table12[Brand]), ROW(Table12[Brand]))), ROWS($HC$1:IG109)))</f>
        <v>#NUM!</v>
      </c>
      <c r="IL111" t="s">
        <v>415</v>
      </c>
      <c r="IM111" t="s">
        <v>549</v>
      </c>
      <c r="IN111" s="13">
        <f t="shared" si="1"/>
        <v>1</v>
      </c>
    </row>
    <row r="112" spans="33:248">
      <c r="BD112" s="13" t="s">
        <v>106</v>
      </c>
      <c r="BE112" s="13" t="s">
        <v>93</v>
      </c>
      <c r="BG112" s="13" t="e">
        <f t="array" ref="BG112">INDEX(Table5[subactivity], SMALL(IF(BG$2=Table5[activity], MATCH(ROW(Table5[activity]), ROW(Table5[activity]))), ROWS($BD$1:BD110)))</f>
        <v>#NUM!</v>
      </c>
      <c r="BH112" s="13" t="e">
        <f t="array" ref="BH112">INDEX(Table5[subactivity], SMALL(IF(BH$2=Table5[activity], MATCH(ROW(Table5[activity]), ROW(Table5[activity]))), ROWS($BD$1:BE110)))</f>
        <v>#NUM!</v>
      </c>
      <c r="BI112" s="13" t="e">
        <f t="array" ref="BI112">INDEX(Table5[subactivity], SMALL(IF(BI$2=Table5[activity], MATCH(ROW(Table5[activity]), ROW(Table5[activity]))), ROWS($BD$1:BF110)))</f>
        <v>#NUM!</v>
      </c>
      <c r="BJ112" s="13" t="e">
        <f t="array" ref="BJ112">INDEX(Table5[subactivity], SMALL(IF(BJ$2=Table5[activity], MATCH(ROW(Table5[activity]), ROW(Table5[activity]))), ROWS($BD$1:BG110)))</f>
        <v>#NUM!</v>
      </c>
      <c r="BK112" s="13" t="e">
        <f t="array" ref="BK112">INDEX(Table5[subactivity], SMALL(IF(BK$2=Table5[activity], MATCH(ROW(Table5[activity]), ROW(Table5[activity]))), ROWS($BD$1:BH110)))</f>
        <v>#NUM!</v>
      </c>
      <c r="BL112" s="13" t="e">
        <f t="array" ref="BL112">INDEX(Table5[subactivity], SMALL(IF(BL$2=Table5[activity], MATCH(ROW(Table5[activity]), ROW(Table5[activity]))), ROWS($BD$1:BI110)))</f>
        <v>#NUM!</v>
      </c>
      <c r="BM112" s="13" t="e">
        <f t="array" ref="BM112">INDEX(Table5[subactivity], SMALL(IF(BM$2=Table5[activity], MATCH(ROW(Table5[activity]), ROW(Table5[activity]))), ROWS($BD$1:BJ110)))</f>
        <v>#NUM!</v>
      </c>
      <c r="BN112" s="13" t="e">
        <f t="array" ref="BN112">INDEX(Table5[subactivity], SMALL(IF(BN$2=Table5[activity], MATCH(ROW(Table5[activity]), ROW(Table5[activity]))), ROWS($BD$1:BK110)))</f>
        <v>#NUM!</v>
      </c>
      <c r="BO112" s="13" t="e">
        <f t="array" ref="BO112">INDEX(Table5[subactivity], SMALL(IF(BO$2=Table5[activity], MATCH(ROW(Table5[activity]), ROW(Table5[activity]))), ROWS($BD$1:BL110)))</f>
        <v>#NUM!</v>
      </c>
      <c r="BP112" s="13" t="e">
        <f t="array" ref="BP112">INDEX(Table5[subactivity], SMALL(IF(BP$2=Table5[activity], MATCH(ROW(Table5[activity]), ROW(Table5[activity]))), ROWS($BD$1:BM110)))</f>
        <v>#NUM!</v>
      </c>
      <c r="BQ112" s="13" t="e">
        <f t="array" ref="BQ112">INDEX(Table5[subactivity], SMALL(IF(BQ$2=Table5[activity], MATCH(ROW(Table5[activity]), ROW(Table5[activity]))), ROWS($BD$1:BN110)))</f>
        <v>#NUM!</v>
      </c>
      <c r="BR112" s="13" t="e">
        <f t="array" ref="BR112">INDEX(Table5[subactivity], SMALL(IF(BR$2=Table5[activity], MATCH(ROW(Table5[activity]), ROW(Table5[activity]))), ROWS($BD$1:BO110)))</f>
        <v>#NUM!</v>
      </c>
      <c r="BS112" s="13" t="e">
        <f t="array" ref="BS112">INDEX(Table5[subactivity], SMALL(IF(BS$2=Table5[activity], MATCH(ROW(Table5[activity]), ROW(Table5[activity]))), ROWS($BD$1:BP110)))</f>
        <v>#NUM!</v>
      </c>
      <c r="BT112" s="13" t="e">
        <f t="array" ref="BT112">INDEX(Table5[subactivity], SMALL(IF(BT$2=Table5[activity], MATCH(ROW(Table5[activity]), ROW(Table5[activity]))), ROWS($BD$1:BQ110)))</f>
        <v>#NUM!</v>
      </c>
      <c r="BU112" s="13" t="e">
        <f t="array" ref="BU112">INDEX(Table5[subactivity], SMALL(IF(BU$2=Table5[activity], MATCH(ROW(Table5[activity]), ROW(Table5[activity]))), ROWS($BD$1:BR110)))</f>
        <v>#NUM!</v>
      </c>
      <c r="BV112" s="13" t="e">
        <f t="array" ref="BV112">INDEX(Table5[subactivity], SMALL(IF(BV$2=Table5[activity], MATCH(ROW(Table5[activity]), ROW(Table5[activity]))), ROWS($BD$1:BS110)))</f>
        <v>#NUM!</v>
      </c>
      <c r="BW112" s="13" t="e">
        <f t="array" ref="BW112">INDEX(Table5[subactivity], SMALL(IF(BW$2=Table5[activity], MATCH(ROW(Table5[activity]), ROW(Table5[activity]))), ROWS($BD$1:BT110)))</f>
        <v>#NUM!</v>
      </c>
      <c r="BX112" s="13" t="e">
        <f t="array" ref="BX112">INDEX(Table5[subactivity], SMALL(IF(BX$2=Table5[activity], MATCH(ROW(Table5[activity]), ROW(Table5[activity]))), ROWS($BD$1:BU110)))</f>
        <v>#NUM!</v>
      </c>
      <c r="BY112" s="13" t="e">
        <f t="array" ref="BY112">INDEX(Table5[subactivity], SMALL(IF(BY$2=Table5[activity], MATCH(ROW(Table5[activity]), ROW(Table5[activity]))), ROWS($BD$1:BV110)))</f>
        <v>#NUM!</v>
      </c>
      <c r="BZ112" s="13" t="e">
        <f t="array" ref="BZ112">INDEX(Table5[subactivity], SMALL(IF(BZ$2=Table5[activity], MATCH(ROW(Table5[activity]), ROW(Table5[activity]))), ROWS($BD$1:BW110)))</f>
        <v>#NUM!</v>
      </c>
      <c r="CA112" s="13" t="e">
        <f t="array" ref="CA112">INDEX(Table5[subactivity], SMALL(IF(CA$2=Table5[activity], MATCH(ROW(Table5[activity]), ROW(Table5[activity]))), ROWS($BD$1:BX110)))</f>
        <v>#NUM!</v>
      </c>
      <c r="CB112" s="13" t="e">
        <f t="array" ref="CB112">INDEX(Table5[subactivity], SMALL(IF(CB$2=Table5[activity], MATCH(ROW(Table5[activity]), ROW(Table5[activity]))), ROWS($BD$1:BY110)))</f>
        <v>#NUM!</v>
      </c>
      <c r="CC112" s="13" t="e">
        <f t="array" ref="CC112">INDEX(Table5[subactivity], SMALL(IF(CC$2=Table5[activity], MATCH(ROW(Table5[activity]), ROW(Table5[activity]))), ROWS($BD$1:BZ110)))</f>
        <v>#NUM!</v>
      </c>
      <c r="CD112" s="13" t="e">
        <f t="array" ref="CD112">INDEX(Table5[subactivity], SMALL(IF(CD$2=Table5[activity], MATCH(ROW(Table5[activity]), ROW(Table5[activity]))), ROWS($BD$1:CA110)))</f>
        <v>#NUM!</v>
      </c>
      <c r="CE112" s="13" t="e">
        <f t="array" ref="CE112">INDEX(Table5[subactivity], SMALL(IF(CE$2=Table5[activity], MATCH(ROW(Table5[activity]), ROW(Table5[activity]))), ROWS($BD$1:CB110)))</f>
        <v>#NUM!</v>
      </c>
      <c r="CF112" s="13" t="e">
        <f t="array" ref="CF112">INDEX(Table5[subactivity], SMALL(IF(CF$2=Table5[activity], MATCH(ROW(Table5[activity]), ROW(Table5[activity]))), ROWS($BD$1:CC110)))</f>
        <v>#NUM!</v>
      </c>
      <c r="CG112" s="13" t="e">
        <f t="array" ref="CG112">INDEX(Table5[subactivity], SMALL(IF(CG$2=Table5[activity], MATCH(ROW(Table5[activity]), ROW(Table5[activity]))), ROWS($BD$1:CD110)))</f>
        <v>#NUM!</v>
      </c>
      <c r="CH112" s="13" t="e">
        <f t="array" ref="CH112">INDEX(Table5[subactivity], SMALL(IF(CH$2=Table5[activity], MATCH(ROW(Table5[activity]), ROW(Table5[activity]))), ROWS($BD$1:CE110)))</f>
        <v>#NUM!</v>
      </c>
      <c r="CI112" s="13" t="e">
        <f t="array" ref="CI112">INDEX(Table5[subactivity], SMALL(IF(CI$2=Table5[activity], MATCH(ROW(Table5[activity]), ROW(Table5[activity]))), ROWS($BD$1:CF110)))</f>
        <v>#NUM!</v>
      </c>
      <c r="CJ112" s="13" t="e">
        <f t="array" ref="CJ112">INDEX(Table5[subactivity], SMALL(IF(CJ$2=Table5[activity], MATCH(ROW(Table5[activity]), ROW(Table5[activity]))), ROWS($BD$1:CG110)))</f>
        <v>#NUM!</v>
      </c>
      <c r="CK112" s="13" t="e">
        <f t="array" ref="CK112">INDEX(Table5[subactivity], SMALL(IF(CK$2=Table5[activity], MATCH(ROW(Table5[activity]), ROW(Table5[activity]))), ROWS($BD$1:CH110)))</f>
        <v>#NUM!</v>
      </c>
      <c r="CL112" s="13" t="e">
        <f t="array" ref="CL112">INDEX(Table5[subactivity], SMALL(IF(CL$2=Table5[activity], MATCH(ROW(Table5[activity]), ROW(Table5[activity]))), ROWS($BD$1:CI110)))</f>
        <v>#NUM!</v>
      </c>
      <c r="CM112" s="13" t="e">
        <f t="array" ref="CM112">INDEX(Table5[subactivity], SMALL(IF(CM$2=Table5[activity], MATCH(ROW(Table5[activity]), ROW(Table5[activity]))), ROWS($BD$1:CJ110)))</f>
        <v>#NUM!</v>
      </c>
      <c r="CN112" s="13" t="e">
        <f t="array" ref="CN112">INDEX(Table5[subactivity], SMALL(IF(CN$2=Table5[activity], MATCH(ROW(Table5[activity]), ROW(Table5[activity]))), ROWS($BD$1:CK110)))</f>
        <v>#NUM!</v>
      </c>
      <c r="CO112" s="13" t="e">
        <f t="array" ref="CO112">INDEX(Table5[subactivity], SMALL(IF(CO$2=Table5[activity], MATCH(ROW(Table5[activity]), ROW(Table5[activity]))), ROWS($BD$1:CL110)))</f>
        <v>#NUM!</v>
      </c>
      <c r="CP112" s="13" t="e">
        <f t="array" ref="CP112">INDEX(Table5[subactivity], SMALL(IF(CP$2=Table5[activity], MATCH(ROW(Table5[activity]), ROW(Table5[activity]))), ROWS($BD$1:CM110)))</f>
        <v>#NUM!</v>
      </c>
      <c r="EB112" s="13" t="s">
        <v>194</v>
      </c>
      <c r="EC112" s="13" t="s">
        <v>290</v>
      </c>
      <c r="EE112" s="13" t="e">
        <f t="array" ref="EE112">INDEX(Table9[subaccount], SMALL(IF(EE$2=Table9[account], MATCH(ROW(Table9[account]), ROW(Table9[account]))), ROWS($EB$1:EB110)))</f>
        <v>#NUM!</v>
      </c>
      <c r="EF112" s="13" t="e">
        <f t="array" ref="EF112">INDEX(Table9[subaccount], SMALL(IF(EF$2=Table9[account], MATCH(ROW(Table9[account]), ROW(Table9[account]))), ROWS($EB$1:EC110)))</f>
        <v>#NUM!</v>
      </c>
      <c r="EG112" s="13" t="e">
        <f t="array" ref="EG112">INDEX(Table9[subaccount], SMALL(IF(EG$2=Table9[account], MATCH(ROW(Table9[account]), ROW(Table9[account]))), ROWS($EB$1:ED110)))</f>
        <v>#NUM!</v>
      </c>
      <c r="EH112" s="13" t="e">
        <f t="array" ref="EH112">INDEX(Table9[subaccount], SMALL(IF(EH$2=Table9[account], MATCH(ROW(Table9[account]), ROW(Table9[account]))), ROWS($EB$1:EE110)))</f>
        <v>#NUM!</v>
      </c>
      <c r="EI112" s="13" t="e">
        <f t="array" ref="EI112">INDEX(Table9[subaccount], SMALL(IF(EI$2=Table9[account], MATCH(ROW(Table9[account]), ROW(Table9[account]))), ROWS($EB$1:EF110)))</f>
        <v>#NUM!</v>
      </c>
      <c r="EJ112" s="13" t="e">
        <f t="array" ref="EJ112">INDEX(Table9[subaccount], SMALL(IF(EJ$2=Table9[account], MATCH(ROW(Table9[account]), ROW(Table9[account]))), ROWS($EB$1:EG110)))</f>
        <v>#NUM!</v>
      </c>
      <c r="EK112" s="13" t="e">
        <f t="array" ref="EK112">INDEX(Table9[subaccount], SMALL(IF(EK$2=Table9[account], MATCH(ROW(Table9[account]), ROW(Table9[account]))), ROWS($EB$1:EH110)))</f>
        <v>#NUM!</v>
      </c>
      <c r="EL112" s="13" t="e">
        <f t="array" ref="EL112">INDEX(Table9[subaccount], SMALL(IF(EL$2=Table9[account], MATCH(ROW(Table9[account]), ROW(Table9[account]))), ROWS($EB$1:EI110)))</f>
        <v>#NUM!</v>
      </c>
      <c r="EM112" s="13" t="e">
        <f t="array" ref="EM112">INDEX(Table9[subaccount], SMALL(IF(EM$2=Table9[account], MATCH(ROW(Table9[account]), ROW(Table9[account]))), ROWS($EB$1:EJ110)))</f>
        <v>#NUM!</v>
      </c>
      <c r="EN112" s="13" t="e">
        <f t="array" ref="EN112">INDEX(Table9[subaccount], SMALL(IF(EN$2=Table9[account], MATCH(ROW(Table9[account]), ROW(Table9[account]))), ROWS($EB$1:EK110)))</f>
        <v>#NUM!</v>
      </c>
      <c r="EO112" s="13" t="e">
        <f t="array" ref="EO112">INDEX(Table9[subaccount], SMALL(IF(EO$2=Table9[account], MATCH(ROW(Table9[account]), ROW(Table9[account]))), ROWS($EB$1:EL110)))</f>
        <v>#NUM!</v>
      </c>
      <c r="EP112" s="13" t="e">
        <f t="array" ref="EP112">INDEX(Table9[subaccount], SMALL(IF(EP$2=Table9[account], MATCH(ROW(Table9[account]), ROW(Table9[account]))), ROWS($EB$1:EM110)))</f>
        <v>#NUM!</v>
      </c>
      <c r="EQ112" s="13" t="e">
        <f t="array" ref="EQ112">INDEX(Table9[subaccount], SMALL(IF(EQ$2=Table9[account], MATCH(ROW(Table9[account]), ROW(Table9[account]))), ROWS($EB$1:EN110)))</f>
        <v>#NUM!</v>
      </c>
      <c r="ER112" s="13" t="e">
        <f t="array" ref="ER112">INDEX(Table9[subaccount], SMALL(IF(ER$2=Table9[account], MATCH(ROW(Table9[account]), ROW(Table9[account]))), ROWS($EB$1:EO110)))</f>
        <v>#NUM!</v>
      </c>
      <c r="ES112" s="13" t="e">
        <f t="array" ref="ES112">INDEX(Table9[subaccount], SMALL(IF(ES$2=Table9[account], MATCH(ROW(Table9[account]), ROW(Table9[account]))), ROWS($EB$1:EP110)))</f>
        <v>#NUM!</v>
      </c>
      <c r="ET112" s="13" t="e">
        <f t="array" ref="ET112">INDEX(Table9[subaccount], SMALL(IF(ET$2=Table9[account], MATCH(ROW(Table9[account]), ROW(Table9[account]))), ROWS($EB$1:EQ110)))</f>
        <v>#NUM!</v>
      </c>
      <c r="EU112" s="13" t="e">
        <f t="array" ref="EU112">INDEX(Table9[subaccount], SMALL(IF(EU$2=Table9[account], MATCH(ROW(Table9[account]), ROW(Table9[account]))), ROWS($EB$1:ER110)))</f>
        <v>#NUM!</v>
      </c>
      <c r="EV112" s="13" t="e">
        <f t="array" ref="EV112">INDEX(Table9[subaccount], SMALL(IF(EV$2=Table9[account], MATCH(ROW(Table9[account]), ROW(Table9[account]))), ROWS($EB$1:ES110)))</f>
        <v>#NUM!</v>
      </c>
      <c r="EW112" s="13" t="e">
        <f t="array" ref="EW112">INDEX(Table9[subaccount], SMALL(IF(EW$2=Table9[account], MATCH(ROW(Table9[account]), ROW(Table9[account]))), ROWS($EB$1:ET110)))</f>
        <v>#NUM!</v>
      </c>
      <c r="EX112" s="13" t="e">
        <f t="array" ref="EX112">INDEX(Table9[subaccount], SMALL(IF(EX$2=Table9[account], MATCH(ROW(Table9[account]), ROW(Table9[account]))), ROWS($EB$1:EU110)))</f>
        <v>#NUM!</v>
      </c>
      <c r="EY112" s="13" t="e">
        <f t="array" ref="EY112">INDEX(Table9[subaccount], SMALL(IF(EY$2=Table9[account], MATCH(ROW(Table9[account]), ROW(Table9[account]))), ROWS($EB$1:EV110)))</f>
        <v>#NUM!</v>
      </c>
      <c r="EZ112" s="13" t="e">
        <f t="array" ref="EZ112">INDEX(Table9[subaccount], SMALL(IF(EZ$2=Table9[account], MATCH(ROW(Table9[account]), ROW(Table9[account]))), ROWS($EB$1:EW110)))</f>
        <v>#NUM!</v>
      </c>
      <c r="FA112" s="13" t="e">
        <f t="array" ref="FA112">INDEX(Table9[subaccount], SMALL(IF(FA$2=Table9[account], MATCH(ROW(Table9[account]), ROW(Table9[account]))), ROWS($EB$1:EX110)))</f>
        <v>#NUM!</v>
      </c>
      <c r="FB112" s="13" t="e">
        <f t="array" ref="FB112">INDEX(Table9[subaccount], SMALL(IF(FB$2=Table9[account], MATCH(ROW(Table9[account]), ROW(Table9[account]))), ROWS($EB$1:EY110)))</f>
        <v>#NUM!</v>
      </c>
      <c r="FC112" s="13" t="e">
        <f t="array" ref="FC112">INDEX(Table9[subaccount], SMALL(IF(FC$2=Table9[account], MATCH(ROW(Table9[account]), ROW(Table9[account]))), ROWS($EB$1:EZ110)))</f>
        <v>#NUM!</v>
      </c>
      <c r="FD112" s="13" t="e">
        <f t="array" ref="FD112">INDEX(Table9[subaccount], SMALL(IF(FD$2=Table9[account], MATCH(ROW(Table9[account]), ROW(Table9[account]))), ROWS($EB$1:FA110)))</f>
        <v>#NUM!</v>
      </c>
      <c r="FE112" s="13" t="e">
        <f t="array" ref="FE112">INDEX(Table9[subaccount], SMALL(IF(FE$2=Table9[account], MATCH(ROW(Table9[account]), ROW(Table9[account]))), ROWS($EB$1:FB110)))</f>
        <v>#NUM!</v>
      </c>
      <c r="FF112" s="13" t="e">
        <f t="array" ref="FF112">INDEX(Table9[subaccount], SMALL(IF(FF$2=Table9[account], MATCH(ROW(Table9[account]), ROW(Table9[account]))), ROWS($EB$1:FC110)))</f>
        <v>#NUM!</v>
      </c>
      <c r="FG112" s="13" t="e">
        <f t="array" ref="FG112">INDEX(Table9[subaccount], SMALL(IF(FG$2=Table9[account], MATCH(ROW(Table9[account]), ROW(Table9[account]))), ROWS($EB$1:FD110)))</f>
        <v>#NUM!</v>
      </c>
      <c r="FH112" s="13" t="e">
        <f t="array" ref="FH112">INDEX(Table9[subaccount], SMALL(IF(FH$2=Table9[account], MATCH(ROW(Table9[account]), ROW(Table9[account]))), ROWS($EB$1:FE110)))</f>
        <v>#NUM!</v>
      </c>
      <c r="FI112" s="13" t="e">
        <f t="array" ref="FI112">INDEX(Table9[subaccount], SMALL(IF(FI$2=Table9[account], MATCH(ROW(Table9[account]), ROW(Table9[account]))), ROWS($EB$1:FF110)))</f>
        <v>#NUM!</v>
      </c>
      <c r="FJ112" s="13" t="e">
        <f t="array" ref="FJ112">INDEX(Table9[subaccount], SMALL(IF(FJ$2=Table9[account], MATCH(ROW(Table9[account]), ROW(Table9[account]))), ROWS($EB$1:FG110)))</f>
        <v>#NUM!</v>
      </c>
      <c r="FK112" s="13" t="e">
        <f t="array" ref="FK112">INDEX(Table9[subaccount], SMALL(IF(FK$2=Table9[account], MATCH(ROW(Table9[account]), ROW(Table9[account]))), ROWS($EB$1:FH110)))</f>
        <v>#NUM!</v>
      </c>
      <c r="FL112" s="13" t="e">
        <f t="array" ref="FL112">INDEX(Table9[subaccount], SMALL(IF(FL$2=Table9[account], MATCH(ROW(Table9[account]), ROW(Table9[account]))), ROWS($EB$1:FI110)))</f>
        <v>#NUM!</v>
      </c>
      <c r="FM112" s="13" t="e">
        <f t="array" ref="FM112">INDEX(Table9[subaccount], SMALL(IF(FM$2=Table9[account], MATCH(ROW(Table9[account]), ROW(Table9[account]))), ROWS($EB$1:FJ110)))</f>
        <v>#NUM!</v>
      </c>
      <c r="FN112" s="13" t="e">
        <f t="array" ref="FN112">INDEX(Table9[subaccount], SMALL(IF(FN$2=Table9[account], MATCH(ROW(Table9[account]), ROW(Table9[account]))), ROWS($EB$1:FK110)))</f>
        <v>#NUM!</v>
      </c>
      <c r="FO112" s="13" t="e">
        <f t="array" ref="FO112">INDEX(Table9[subaccount], SMALL(IF(FO$2=Table9[account], MATCH(ROW(Table9[account]), ROW(Table9[account]))), ROWS($EB$1:FL110)))</f>
        <v>#NUM!</v>
      </c>
      <c r="FP112" s="13" t="e">
        <f t="array" ref="FP112">INDEX(Table9[subaccount], SMALL(IF(FP$2=Table9[account], MATCH(ROW(Table9[account]), ROW(Table9[account]))), ROWS($EB$1:FM110)))</f>
        <v>#NUM!</v>
      </c>
      <c r="FQ112" s="13" t="e">
        <f t="array" ref="FQ112">INDEX(Table9[subaccount], SMALL(IF(FQ$2=Table9[account], MATCH(ROW(Table9[account]), ROW(Table9[account]))), ROWS($EB$1:FN110)))</f>
        <v>#NUM!</v>
      </c>
      <c r="FR112" s="13" t="e">
        <f t="array" ref="FR112">INDEX(Table9[subaccount], SMALL(IF(FR$2=Table9[account], MATCH(ROW(Table9[account]), ROW(Table9[account]))), ROWS($EB$1:FO110)))</f>
        <v>#NUM!</v>
      </c>
      <c r="FS112" s="13" t="e">
        <f t="array" ref="FS112">INDEX(Table9[subaccount], SMALL(IF(FS$2=Table9[account], MATCH(ROW(Table9[account]), ROW(Table9[account]))), ROWS($EB$1:FP110)))</f>
        <v>#NUM!</v>
      </c>
      <c r="FT112" s="13" t="e">
        <f t="array" ref="FT112">INDEX(Table9[subaccount], SMALL(IF(FT$2=Table9[account], MATCH(ROW(Table9[account]), ROW(Table9[account]))), ROWS($EB$1:FQ110)))</f>
        <v>#NUM!</v>
      </c>
      <c r="FU112" s="13" t="e">
        <f t="array" ref="FU112">INDEX(Table9[subaccount], SMALL(IF(FU$2=Table9[account], MATCH(ROW(Table9[account]), ROW(Table9[account]))), ROWS($EB$1:FR110)))</f>
        <v>#NUM!</v>
      </c>
      <c r="FV112" s="13" t="e">
        <f t="array" ref="FV112">INDEX(Table9[subaccount], SMALL(IF(FV$2=Table9[account], MATCH(ROW(Table9[account]), ROW(Table9[account]))), ROWS($EB$1:FS110)))</f>
        <v>#NUM!</v>
      </c>
      <c r="FW112" s="13" t="e">
        <f t="array" ref="FW112">INDEX(Table9[subaccount], SMALL(IF(FW$2=Table9[account], MATCH(ROW(Table9[account]), ROW(Table9[account]))), ROWS($EB$1:FT110)))</f>
        <v>#NUM!</v>
      </c>
      <c r="FX112" s="13" t="e">
        <f t="array" ref="FX112">INDEX(Table9[subaccount], SMALL(IF(FX$2=Table9[account], MATCH(ROW(Table9[account]), ROW(Table9[account]))), ROWS($EB$1:FU110)))</f>
        <v>#NUM!</v>
      </c>
      <c r="FY112" s="13" t="e">
        <f t="array" ref="FY112">INDEX(Table9[subaccount], SMALL(IF(FY$2=Table9[account], MATCH(ROW(Table9[account]), ROW(Table9[account]))), ROWS($EB$1:FV110)))</f>
        <v>#NUM!</v>
      </c>
      <c r="FZ112" s="13" t="e">
        <f t="array" ref="FZ112">INDEX(Table9[subaccount], SMALL(IF(FZ$2=Table9[account], MATCH(ROW(Table9[account]), ROW(Table9[account]))), ROWS($EB$1:FW110)))</f>
        <v>#NUM!</v>
      </c>
      <c r="GA112" s="13" t="e">
        <f t="array" ref="GA112">INDEX(Table9[subaccount], SMALL(IF(GA$2=Table9[account], MATCH(ROW(Table9[account]), ROW(Table9[account]))), ROWS($EB$1:FX110)))</f>
        <v>#NUM!</v>
      </c>
      <c r="GB112" s="13" t="e">
        <f t="array" ref="GB112">INDEX(Table9[subaccount], SMALL(IF(GB$2=Table9[account], MATCH(ROW(Table9[account]), ROW(Table9[account]))), ROWS($EB$1:FY110)))</f>
        <v>#NUM!</v>
      </c>
      <c r="GC112" s="13" t="e">
        <f t="array" ref="GC112">INDEX(Table9[subaccount], SMALL(IF(GC$2=Table9[account], MATCH(ROW(Table9[account]), ROW(Table9[account]))), ROWS($EB$1:FZ110)))</f>
        <v>#NUM!</v>
      </c>
      <c r="GD112" s="13" t="e">
        <f t="array" ref="GD112">INDEX(Table9[subaccount], SMALL(IF(GD$2=Table9[account], MATCH(ROW(Table9[account]), ROW(Table9[account]))), ROWS($EB$1:GA110)))</f>
        <v>#NUM!</v>
      </c>
      <c r="GE112" s="13" t="e">
        <f t="array" ref="GE112">INDEX(Table9[subaccount], SMALL(IF(GE$2=Table9[account], MATCH(ROW(Table9[account]), ROW(Table9[account]))), ROWS($EB$1:GB110)))</f>
        <v>#NUM!</v>
      </c>
      <c r="GF112" s="13" t="e">
        <f t="array" ref="GF112">INDEX(Table9[subaccount], SMALL(IF(GF$2=Table9[account], MATCH(ROW(Table9[account]), ROW(Table9[account]))), ROWS($EB$1:GC110)))</f>
        <v>#NUM!</v>
      </c>
      <c r="GG112" s="13" t="e">
        <f t="array" ref="GG112">INDEX(Table9[subaccount], SMALL(IF(GG$2=Table9[account], MATCH(ROW(Table9[account]), ROW(Table9[account]))), ROWS($EB$1:GD110)))</f>
        <v>#NUM!</v>
      </c>
      <c r="GH112" s="13" t="e">
        <f t="array" ref="GH112">INDEX(Table9[subaccount], SMALL(IF(GH$2=Table9[account], MATCH(ROW(Table9[account]), ROW(Table9[account]))), ROWS($EB$1:GE110)))</f>
        <v>#NUM!</v>
      </c>
      <c r="GI112" s="13" t="e">
        <f t="array" ref="GI112">INDEX(Table9[subaccount], SMALL(IF(GI$2=Table9[account], MATCH(ROW(Table9[account]), ROW(Table9[account]))), ROWS($EB$1:GF110)))</f>
        <v>#NUM!</v>
      </c>
      <c r="GJ112" s="13" t="e">
        <f t="array" ref="GJ112">INDEX(Table9[subaccount], SMALL(IF(GJ$2=Table9[account], MATCH(ROW(Table9[account]), ROW(Table9[account]))), ROWS($EB$1:GG110)))</f>
        <v>#NUM!</v>
      </c>
      <c r="GK112" s="13" t="e">
        <f t="array" ref="GK112">INDEX(Table9[subaccount], SMALL(IF(GK$2=Table9[account], MATCH(ROW(Table9[account]), ROW(Table9[account]))), ROWS($EB$1:GH110)))</f>
        <v>#NUM!</v>
      </c>
      <c r="GL112" s="13" t="e">
        <f t="array" ref="GL112">INDEX(Table9[subaccount], SMALL(IF(GL$2=Table9[account], MATCH(ROW(Table9[account]), ROW(Table9[account]))), ROWS($EB$1:GI110)))</f>
        <v>#NUM!</v>
      </c>
      <c r="GM112" s="13" t="e">
        <f t="array" ref="GM112">INDEX(Table9[subaccount], SMALL(IF(GM$2=Table9[account], MATCH(ROW(Table9[account]), ROW(Table9[account]))), ROWS($EB$1:GJ110)))</f>
        <v>#NUM!</v>
      </c>
      <c r="GN112" s="13" t="e">
        <f t="array" ref="GN112">INDEX(Table9[subaccount], SMALL(IF(GN$2=Table9[account], MATCH(ROW(Table9[account]), ROW(Table9[account]))), ROWS($EB$1:GK110)))</f>
        <v>#NUM!</v>
      </c>
      <c r="GO112" s="13" t="e">
        <f t="array" ref="GO112">INDEX(Table9[subaccount], SMALL(IF(GO$2=Table9[account], MATCH(ROW(Table9[account]), ROW(Table9[account]))), ROWS($EB$1:GL110)))</f>
        <v>#NUM!</v>
      </c>
      <c r="GP112" s="13" t="e">
        <f t="array" ref="GP112">INDEX(Table9[subaccount], SMALL(IF(GP$2=Table9[account], MATCH(ROW(Table9[account]), ROW(Table9[account]))), ROWS($EB$1:GM110)))</f>
        <v>#NUM!</v>
      </c>
      <c r="GQ112" s="13" t="e">
        <f t="array" ref="GQ112">INDEX(Table9[subaccount], SMALL(IF(GQ$2=Table9[account], MATCH(ROW(Table9[account]), ROW(Table9[account]))), ROWS($EB$1:GN110)))</f>
        <v>#NUM!</v>
      </c>
      <c r="GR112" s="13" t="e">
        <f t="array" ref="GR112">INDEX(Table9[subaccount], SMALL(IF(GR$2=Table9[account], MATCH(ROW(Table9[account]), ROW(Table9[account]))), ROWS($EB$1:GO110)))</f>
        <v>#NUM!</v>
      </c>
      <c r="GY112" s="13"/>
      <c r="GZ112" s="13"/>
      <c r="HA112" s="13"/>
      <c r="HC112" s="13" t="s">
        <v>415</v>
      </c>
      <c r="HD112" s="13" t="s">
        <v>550</v>
      </c>
      <c r="HF112" s="13" t="e">
        <f t="array" ref="HF112">INDEX(Table12[SKU], SMALL(IF(HF$2=Table12[Brand], MATCH(ROW(Table12[Brand]), ROW(Table12[Brand]))), ROWS($HC$1:HC110)))</f>
        <v>#NUM!</v>
      </c>
      <c r="HG112" s="13" t="e">
        <f t="array" ref="HG112">INDEX(Table12[SKU], SMALL(IF(HG$2=Table12[Brand], MATCH(ROW(Table12[Brand]), ROW(Table12[Brand]))), ROWS($HC$1:HD110)))</f>
        <v>#NUM!</v>
      </c>
      <c r="HH112" s="13" t="e">
        <f t="array" ref="HH112">INDEX(Table12[SKU], SMALL(IF(HH$2=Table12[Brand], MATCH(ROW(Table12[Brand]), ROW(Table12[Brand]))), ROWS($HC$1:HE110)))</f>
        <v>#NUM!</v>
      </c>
      <c r="HI112" s="13" t="e">
        <f t="array" ref="HI112">INDEX(Table12[SKU], SMALL(IF(HI$2=Table12[Brand], MATCH(ROW(Table12[Brand]), ROW(Table12[Brand]))), ROWS($HC$1:HF110)))</f>
        <v>#NUM!</v>
      </c>
      <c r="HJ112" s="13" t="e">
        <f t="array" ref="HJ112">INDEX(Table12[SKU], SMALL(IF(HJ$2=Table12[Brand], MATCH(ROW(Table12[Brand]), ROW(Table12[Brand]))), ROWS($HC$1:HG110)))</f>
        <v>#NUM!</v>
      </c>
      <c r="HK112" s="13" t="e">
        <f t="array" ref="HK112">INDEX(Table12[SKU], SMALL(IF(HK$2=Table12[Brand], MATCH(ROW(Table12[Brand]), ROW(Table12[Brand]))), ROWS($HC$1:HH110)))</f>
        <v>#NUM!</v>
      </c>
      <c r="HL112" s="13" t="e">
        <f t="array" ref="HL112">INDEX(Table12[SKU], SMALL(IF(HL$2=Table12[Brand], MATCH(ROW(Table12[Brand]), ROW(Table12[Brand]))), ROWS($HC$1:HI110)))</f>
        <v>#NUM!</v>
      </c>
      <c r="HM112" s="13" t="e">
        <f t="array" ref="HM112">INDEX(Table12[SKU], SMALL(IF(HM$2=Table12[Brand], MATCH(ROW(Table12[Brand]), ROW(Table12[Brand]))), ROWS($HC$1:HJ110)))</f>
        <v>#NUM!</v>
      </c>
      <c r="HN112" s="13" t="e">
        <f t="array" ref="HN112">INDEX(Table12[SKU], SMALL(IF(HN$2=Table12[Brand], MATCH(ROW(Table12[Brand]), ROW(Table12[Brand]))), ROWS($HC$1:HK110)))</f>
        <v>#NUM!</v>
      </c>
      <c r="HO112" s="13" t="e">
        <f t="array" ref="HO112">INDEX(Table12[SKU], SMALL(IF(HO$2=Table12[Brand], MATCH(ROW(Table12[Brand]), ROW(Table12[Brand]))), ROWS($HC$1:HL110)))</f>
        <v>#NUM!</v>
      </c>
      <c r="HP112" s="13" t="e">
        <f t="array" ref="HP112">INDEX(Table12[SKU], SMALL(IF(HP$2=Table12[Brand], MATCH(ROW(Table12[Brand]), ROW(Table12[Brand]))), ROWS($HC$1:HM110)))</f>
        <v>#NUM!</v>
      </c>
      <c r="HQ112" s="13" t="e">
        <f t="array" ref="HQ112">INDEX(Table12[SKU], SMALL(IF(HQ$2=Table12[Brand], MATCH(ROW(Table12[Brand]), ROW(Table12[Brand]))), ROWS($HC$1:HN110)))</f>
        <v>#NUM!</v>
      </c>
      <c r="HR112" s="13" t="e">
        <f t="array" ref="HR112">INDEX(Table12[SKU], SMALL(IF(HR$2=Table12[Brand], MATCH(ROW(Table12[Brand]), ROW(Table12[Brand]))), ROWS($HC$1:HO110)))</f>
        <v>#NUM!</v>
      </c>
      <c r="HS112" s="13" t="e">
        <f t="array" ref="HS112">INDEX(Table12[SKU], SMALL(IF(HS$2=Table12[Brand], MATCH(ROW(Table12[Brand]), ROW(Table12[Brand]))), ROWS($HC$1:HP110)))</f>
        <v>#NUM!</v>
      </c>
      <c r="HT112" s="13" t="e">
        <f t="array" ref="HT112">INDEX(Table12[SKU], SMALL(IF(HT$2=Table12[Brand], MATCH(ROW(Table12[Brand]), ROW(Table12[Brand]))), ROWS($HC$1:HQ110)))</f>
        <v>#NUM!</v>
      </c>
      <c r="HU112" s="13" t="e">
        <f t="array" ref="HU112">INDEX(Table12[SKU], SMALL(IF(HU$2=Table12[Brand], MATCH(ROW(Table12[Brand]), ROW(Table12[Brand]))), ROWS($HC$1:HR110)))</f>
        <v>#NUM!</v>
      </c>
      <c r="HV112" s="13" t="e">
        <f t="array" ref="HV112">INDEX(Table12[SKU], SMALL(IF(HV$2=Table12[Brand], MATCH(ROW(Table12[Brand]), ROW(Table12[Brand]))), ROWS($HC$1:HS110)))</f>
        <v>#NUM!</v>
      </c>
      <c r="HW112" s="13" t="e">
        <f t="array" ref="HW112">INDEX(Table12[SKU], SMALL(IF(HW$2=Table12[Brand], MATCH(ROW(Table12[Brand]), ROW(Table12[Brand]))), ROWS($HC$1:HT110)))</f>
        <v>#NUM!</v>
      </c>
      <c r="HX112" s="13" t="e">
        <f t="array" ref="HX112">INDEX(Table12[SKU], SMALL(IF(HX$2=Table12[Brand], MATCH(ROW(Table12[Brand]), ROW(Table12[Brand]))), ROWS($HC$1:HU110)))</f>
        <v>#NUM!</v>
      </c>
      <c r="HY112" s="13" t="e">
        <f t="array" ref="HY112">INDEX(Table12[SKU], SMALL(IF(HY$2=Table12[Brand], MATCH(ROW(Table12[Brand]), ROW(Table12[Brand]))), ROWS($HC$1:HV110)))</f>
        <v>#NUM!</v>
      </c>
      <c r="HZ112" s="13" t="e">
        <f t="array" ref="HZ112">INDEX(Table12[SKU], SMALL(IF(HZ$2=Table12[Brand], MATCH(ROW(Table12[Brand]), ROW(Table12[Brand]))), ROWS($HC$1:HW110)))</f>
        <v>#NUM!</v>
      </c>
      <c r="IA112" s="13" t="e">
        <f t="array" ref="IA112">INDEX(Table12[SKU], SMALL(IF(IA$2=Table12[Brand], MATCH(ROW(Table12[Brand]), ROW(Table12[Brand]))), ROWS($HC$1:HX110)))</f>
        <v>#NUM!</v>
      </c>
      <c r="IB112" s="13" t="e">
        <f t="array" ref="IB112">INDEX(Table12[SKU], SMALL(IF(IB$2=Table12[Brand], MATCH(ROW(Table12[Brand]), ROW(Table12[Brand]))), ROWS($HC$1:HY110)))</f>
        <v>#NUM!</v>
      </c>
      <c r="IC112" s="13" t="e">
        <f t="array" ref="IC112">INDEX(Table12[SKU], SMALL(IF(IC$2=Table12[Brand], MATCH(ROW(Table12[Brand]), ROW(Table12[Brand]))), ROWS($HC$1:HZ110)))</f>
        <v>#NUM!</v>
      </c>
      <c r="ID112" s="13" t="e">
        <f t="array" ref="ID112">INDEX(Table12[SKU], SMALL(IF(ID$2=Table12[Brand], MATCH(ROW(Table12[Brand]), ROW(Table12[Brand]))), ROWS($HC$1:IA110)))</f>
        <v>#NUM!</v>
      </c>
      <c r="IE112" s="13" t="e">
        <f t="array" ref="IE112">INDEX(Table12[SKU], SMALL(IF(IE$2=Table12[Brand], MATCH(ROW(Table12[Brand]), ROW(Table12[Brand]))), ROWS($HC$1:IB110)))</f>
        <v>#NUM!</v>
      </c>
      <c r="IF112" s="13" t="e">
        <f t="array" ref="IF112">INDEX(Table12[SKU], SMALL(IF(IF$2=Table12[Brand], MATCH(ROW(Table12[Brand]), ROW(Table12[Brand]))), ROWS($HC$1:IC110)))</f>
        <v>#NUM!</v>
      </c>
      <c r="IG112" s="13" t="e">
        <f t="array" ref="IG112">INDEX(Table12[SKU], SMALL(IF(IG$2=Table12[Brand], MATCH(ROW(Table12[Brand]), ROW(Table12[Brand]))), ROWS($HC$1:ID110)))</f>
        <v>#NUM!</v>
      </c>
      <c r="IH112" s="13" t="e">
        <f t="array" ref="IH112">INDEX(Table12[SKU], SMALL(IF(IH$2=Table12[Brand], MATCH(ROW(Table12[Brand]), ROW(Table12[Brand]))), ROWS($HC$1:IE110)))</f>
        <v>#NUM!</v>
      </c>
      <c r="II112" s="13" t="e">
        <f t="array" ref="II112">INDEX(Table12[SKU], SMALL(IF(II$2=Table12[Brand], MATCH(ROW(Table12[Brand]), ROW(Table12[Brand]))), ROWS($HC$1:IF110)))</f>
        <v>#NUM!</v>
      </c>
      <c r="IJ112" s="13" t="e">
        <f t="array" ref="IJ112">INDEX(Table12[SKU], SMALL(IF(IJ$2=Table12[Brand], MATCH(ROW(Table12[Brand]), ROW(Table12[Brand]))), ROWS($HC$1:IG110)))</f>
        <v>#NUM!</v>
      </c>
      <c r="IL112" t="s">
        <v>415</v>
      </c>
      <c r="IM112" t="s">
        <v>550</v>
      </c>
      <c r="IN112" s="13">
        <f t="shared" si="1"/>
        <v>1</v>
      </c>
    </row>
    <row r="113" spans="56:248">
      <c r="BD113" s="13" t="s">
        <v>106</v>
      </c>
      <c r="BE113" s="13" t="s">
        <v>68</v>
      </c>
      <c r="BG113" s="13" t="e">
        <f t="array" ref="BG113">INDEX(Table5[subactivity], SMALL(IF(BG$2=Table5[activity], MATCH(ROW(Table5[activity]), ROW(Table5[activity]))), ROWS($BD$1:BD111)))</f>
        <v>#NUM!</v>
      </c>
      <c r="BH113" s="13" t="e">
        <f t="array" ref="BH113">INDEX(Table5[subactivity], SMALL(IF(BH$2=Table5[activity], MATCH(ROW(Table5[activity]), ROW(Table5[activity]))), ROWS($BD$1:BE111)))</f>
        <v>#NUM!</v>
      </c>
      <c r="BI113" s="13" t="e">
        <f t="array" ref="BI113">INDEX(Table5[subactivity], SMALL(IF(BI$2=Table5[activity], MATCH(ROW(Table5[activity]), ROW(Table5[activity]))), ROWS($BD$1:BF111)))</f>
        <v>#NUM!</v>
      </c>
      <c r="BJ113" s="13" t="e">
        <f t="array" ref="BJ113">INDEX(Table5[subactivity], SMALL(IF(BJ$2=Table5[activity], MATCH(ROW(Table5[activity]), ROW(Table5[activity]))), ROWS($BD$1:BG111)))</f>
        <v>#NUM!</v>
      </c>
      <c r="BK113" s="13" t="e">
        <f t="array" ref="BK113">INDEX(Table5[subactivity], SMALL(IF(BK$2=Table5[activity], MATCH(ROW(Table5[activity]), ROW(Table5[activity]))), ROWS($BD$1:BH111)))</f>
        <v>#NUM!</v>
      </c>
      <c r="BL113" s="13" t="e">
        <f t="array" ref="BL113">INDEX(Table5[subactivity], SMALL(IF(BL$2=Table5[activity], MATCH(ROW(Table5[activity]), ROW(Table5[activity]))), ROWS($BD$1:BI111)))</f>
        <v>#NUM!</v>
      </c>
      <c r="BM113" s="13" t="e">
        <f t="array" ref="BM113">INDEX(Table5[subactivity], SMALL(IF(BM$2=Table5[activity], MATCH(ROW(Table5[activity]), ROW(Table5[activity]))), ROWS($BD$1:BJ111)))</f>
        <v>#NUM!</v>
      </c>
      <c r="BN113" s="13" t="e">
        <f t="array" ref="BN113">INDEX(Table5[subactivity], SMALL(IF(BN$2=Table5[activity], MATCH(ROW(Table5[activity]), ROW(Table5[activity]))), ROWS($BD$1:BK111)))</f>
        <v>#NUM!</v>
      </c>
      <c r="BO113" s="13" t="e">
        <f t="array" ref="BO113">INDEX(Table5[subactivity], SMALL(IF(BO$2=Table5[activity], MATCH(ROW(Table5[activity]), ROW(Table5[activity]))), ROWS($BD$1:BL111)))</f>
        <v>#NUM!</v>
      </c>
      <c r="BP113" s="13" t="e">
        <f t="array" ref="BP113">INDEX(Table5[subactivity], SMALL(IF(BP$2=Table5[activity], MATCH(ROW(Table5[activity]), ROW(Table5[activity]))), ROWS($BD$1:BM111)))</f>
        <v>#NUM!</v>
      </c>
      <c r="BQ113" s="13" t="e">
        <f t="array" ref="BQ113">INDEX(Table5[subactivity], SMALL(IF(BQ$2=Table5[activity], MATCH(ROW(Table5[activity]), ROW(Table5[activity]))), ROWS($BD$1:BN111)))</f>
        <v>#NUM!</v>
      </c>
      <c r="BR113" s="13" t="e">
        <f t="array" ref="BR113">INDEX(Table5[subactivity], SMALL(IF(BR$2=Table5[activity], MATCH(ROW(Table5[activity]), ROW(Table5[activity]))), ROWS($BD$1:BO111)))</f>
        <v>#NUM!</v>
      </c>
      <c r="BS113" s="13" t="e">
        <f t="array" ref="BS113">INDEX(Table5[subactivity], SMALL(IF(BS$2=Table5[activity], MATCH(ROW(Table5[activity]), ROW(Table5[activity]))), ROWS($BD$1:BP111)))</f>
        <v>#NUM!</v>
      </c>
      <c r="BT113" s="13" t="e">
        <f t="array" ref="BT113">INDEX(Table5[subactivity], SMALL(IF(BT$2=Table5[activity], MATCH(ROW(Table5[activity]), ROW(Table5[activity]))), ROWS($BD$1:BQ111)))</f>
        <v>#NUM!</v>
      </c>
      <c r="BU113" s="13" t="e">
        <f t="array" ref="BU113">INDEX(Table5[subactivity], SMALL(IF(BU$2=Table5[activity], MATCH(ROW(Table5[activity]), ROW(Table5[activity]))), ROWS($BD$1:BR111)))</f>
        <v>#NUM!</v>
      </c>
      <c r="BV113" s="13" t="e">
        <f t="array" ref="BV113">INDEX(Table5[subactivity], SMALL(IF(BV$2=Table5[activity], MATCH(ROW(Table5[activity]), ROW(Table5[activity]))), ROWS($BD$1:BS111)))</f>
        <v>#NUM!</v>
      </c>
      <c r="BW113" s="13" t="e">
        <f t="array" ref="BW113">INDEX(Table5[subactivity], SMALL(IF(BW$2=Table5[activity], MATCH(ROW(Table5[activity]), ROW(Table5[activity]))), ROWS($BD$1:BT111)))</f>
        <v>#NUM!</v>
      </c>
      <c r="BX113" s="13" t="e">
        <f t="array" ref="BX113">INDEX(Table5[subactivity], SMALL(IF(BX$2=Table5[activity], MATCH(ROW(Table5[activity]), ROW(Table5[activity]))), ROWS($BD$1:BU111)))</f>
        <v>#NUM!</v>
      </c>
      <c r="BY113" s="13" t="e">
        <f t="array" ref="BY113">INDEX(Table5[subactivity], SMALL(IF(BY$2=Table5[activity], MATCH(ROW(Table5[activity]), ROW(Table5[activity]))), ROWS($BD$1:BV111)))</f>
        <v>#NUM!</v>
      </c>
      <c r="BZ113" s="13" t="e">
        <f t="array" ref="BZ113">INDEX(Table5[subactivity], SMALL(IF(BZ$2=Table5[activity], MATCH(ROW(Table5[activity]), ROW(Table5[activity]))), ROWS($BD$1:BW111)))</f>
        <v>#NUM!</v>
      </c>
      <c r="CA113" s="13" t="e">
        <f t="array" ref="CA113">INDEX(Table5[subactivity], SMALL(IF(CA$2=Table5[activity], MATCH(ROW(Table5[activity]), ROW(Table5[activity]))), ROWS($BD$1:BX111)))</f>
        <v>#NUM!</v>
      </c>
      <c r="CB113" s="13" t="e">
        <f t="array" ref="CB113">INDEX(Table5[subactivity], SMALL(IF(CB$2=Table5[activity], MATCH(ROW(Table5[activity]), ROW(Table5[activity]))), ROWS($BD$1:BY111)))</f>
        <v>#NUM!</v>
      </c>
      <c r="CC113" s="13" t="e">
        <f t="array" ref="CC113">INDEX(Table5[subactivity], SMALL(IF(CC$2=Table5[activity], MATCH(ROW(Table5[activity]), ROW(Table5[activity]))), ROWS($BD$1:BZ111)))</f>
        <v>#NUM!</v>
      </c>
      <c r="CD113" s="13" t="e">
        <f t="array" ref="CD113">INDEX(Table5[subactivity], SMALL(IF(CD$2=Table5[activity], MATCH(ROW(Table5[activity]), ROW(Table5[activity]))), ROWS($BD$1:CA111)))</f>
        <v>#NUM!</v>
      </c>
      <c r="CE113" s="13" t="e">
        <f t="array" ref="CE113">INDEX(Table5[subactivity], SMALL(IF(CE$2=Table5[activity], MATCH(ROW(Table5[activity]), ROW(Table5[activity]))), ROWS($BD$1:CB111)))</f>
        <v>#NUM!</v>
      </c>
      <c r="CF113" s="13" t="e">
        <f t="array" ref="CF113">INDEX(Table5[subactivity], SMALL(IF(CF$2=Table5[activity], MATCH(ROW(Table5[activity]), ROW(Table5[activity]))), ROWS($BD$1:CC111)))</f>
        <v>#NUM!</v>
      </c>
      <c r="CG113" s="13" t="e">
        <f t="array" ref="CG113">INDEX(Table5[subactivity], SMALL(IF(CG$2=Table5[activity], MATCH(ROW(Table5[activity]), ROW(Table5[activity]))), ROWS($BD$1:CD111)))</f>
        <v>#NUM!</v>
      </c>
      <c r="CH113" s="13" t="e">
        <f t="array" ref="CH113">INDEX(Table5[subactivity], SMALL(IF(CH$2=Table5[activity], MATCH(ROW(Table5[activity]), ROW(Table5[activity]))), ROWS($BD$1:CE111)))</f>
        <v>#NUM!</v>
      </c>
      <c r="CI113" s="13" t="e">
        <f t="array" ref="CI113">INDEX(Table5[subactivity], SMALL(IF(CI$2=Table5[activity], MATCH(ROW(Table5[activity]), ROW(Table5[activity]))), ROWS($BD$1:CF111)))</f>
        <v>#NUM!</v>
      </c>
      <c r="CJ113" s="13" t="e">
        <f t="array" ref="CJ113">INDEX(Table5[subactivity], SMALL(IF(CJ$2=Table5[activity], MATCH(ROW(Table5[activity]), ROW(Table5[activity]))), ROWS($BD$1:CG111)))</f>
        <v>#NUM!</v>
      </c>
      <c r="CK113" s="13" t="e">
        <f t="array" ref="CK113">INDEX(Table5[subactivity], SMALL(IF(CK$2=Table5[activity], MATCH(ROW(Table5[activity]), ROW(Table5[activity]))), ROWS($BD$1:CH111)))</f>
        <v>#NUM!</v>
      </c>
      <c r="CL113" s="13" t="e">
        <f t="array" ref="CL113">INDEX(Table5[subactivity], SMALL(IF(CL$2=Table5[activity], MATCH(ROW(Table5[activity]), ROW(Table5[activity]))), ROWS($BD$1:CI111)))</f>
        <v>#NUM!</v>
      </c>
      <c r="CM113" s="13" t="e">
        <f t="array" ref="CM113">INDEX(Table5[subactivity], SMALL(IF(CM$2=Table5[activity], MATCH(ROW(Table5[activity]), ROW(Table5[activity]))), ROWS($BD$1:CJ111)))</f>
        <v>#NUM!</v>
      </c>
      <c r="CN113" s="13" t="e">
        <f t="array" ref="CN113">INDEX(Table5[subactivity], SMALL(IF(CN$2=Table5[activity], MATCH(ROW(Table5[activity]), ROW(Table5[activity]))), ROWS($BD$1:CK111)))</f>
        <v>#NUM!</v>
      </c>
      <c r="CO113" s="13" t="e">
        <f t="array" ref="CO113">INDEX(Table5[subactivity], SMALL(IF(CO$2=Table5[activity], MATCH(ROW(Table5[activity]), ROW(Table5[activity]))), ROWS($BD$1:CL111)))</f>
        <v>#NUM!</v>
      </c>
      <c r="CP113" s="13" t="e">
        <f t="array" ref="CP113">INDEX(Table5[subactivity], SMALL(IF(CP$2=Table5[activity], MATCH(ROW(Table5[activity]), ROW(Table5[activity]))), ROWS($BD$1:CM111)))</f>
        <v>#NUM!</v>
      </c>
      <c r="EB113" s="13" t="s">
        <v>194</v>
      </c>
      <c r="EC113" s="13" t="s">
        <v>291</v>
      </c>
      <c r="EE113" s="13" t="e">
        <f t="array" ref="EE113">INDEX(Table9[subaccount], SMALL(IF(EE$2=Table9[account], MATCH(ROW(Table9[account]), ROW(Table9[account]))), ROWS($EB$1:EB111)))</f>
        <v>#NUM!</v>
      </c>
      <c r="EF113" s="13" t="e">
        <f t="array" ref="EF113">INDEX(Table9[subaccount], SMALL(IF(EF$2=Table9[account], MATCH(ROW(Table9[account]), ROW(Table9[account]))), ROWS($EB$1:EC111)))</f>
        <v>#NUM!</v>
      </c>
      <c r="EG113" s="13" t="e">
        <f t="array" ref="EG113">INDEX(Table9[subaccount], SMALL(IF(EG$2=Table9[account], MATCH(ROW(Table9[account]), ROW(Table9[account]))), ROWS($EB$1:ED111)))</f>
        <v>#NUM!</v>
      </c>
      <c r="EH113" s="13" t="e">
        <f t="array" ref="EH113">INDEX(Table9[subaccount], SMALL(IF(EH$2=Table9[account], MATCH(ROW(Table9[account]), ROW(Table9[account]))), ROWS($EB$1:EE111)))</f>
        <v>#NUM!</v>
      </c>
      <c r="EI113" s="13" t="e">
        <f t="array" ref="EI113">INDEX(Table9[subaccount], SMALL(IF(EI$2=Table9[account], MATCH(ROW(Table9[account]), ROW(Table9[account]))), ROWS($EB$1:EF111)))</f>
        <v>#NUM!</v>
      </c>
      <c r="EJ113" s="13" t="e">
        <f t="array" ref="EJ113">INDEX(Table9[subaccount], SMALL(IF(EJ$2=Table9[account], MATCH(ROW(Table9[account]), ROW(Table9[account]))), ROWS($EB$1:EG111)))</f>
        <v>#NUM!</v>
      </c>
      <c r="EK113" s="13" t="e">
        <f t="array" ref="EK113">INDEX(Table9[subaccount], SMALL(IF(EK$2=Table9[account], MATCH(ROW(Table9[account]), ROW(Table9[account]))), ROWS($EB$1:EH111)))</f>
        <v>#NUM!</v>
      </c>
      <c r="EL113" s="13" t="e">
        <f t="array" ref="EL113">INDEX(Table9[subaccount], SMALL(IF(EL$2=Table9[account], MATCH(ROW(Table9[account]), ROW(Table9[account]))), ROWS($EB$1:EI111)))</f>
        <v>#NUM!</v>
      </c>
      <c r="EM113" s="13" t="e">
        <f t="array" ref="EM113">INDEX(Table9[subaccount], SMALL(IF(EM$2=Table9[account], MATCH(ROW(Table9[account]), ROW(Table9[account]))), ROWS($EB$1:EJ111)))</f>
        <v>#NUM!</v>
      </c>
      <c r="EN113" s="13" t="e">
        <f t="array" ref="EN113">INDEX(Table9[subaccount], SMALL(IF(EN$2=Table9[account], MATCH(ROW(Table9[account]), ROW(Table9[account]))), ROWS($EB$1:EK111)))</f>
        <v>#NUM!</v>
      </c>
      <c r="EO113" s="13" t="e">
        <f t="array" ref="EO113">INDEX(Table9[subaccount], SMALL(IF(EO$2=Table9[account], MATCH(ROW(Table9[account]), ROW(Table9[account]))), ROWS($EB$1:EL111)))</f>
        <v>#NUM!</v>
      </c>
      <c r="EP113" s="13" t="e">
        <f t="array" ref="EP113">INDEX(Table9[subaccount], SMALL(IF(EP$2=Table9[account], MATCH(ROW(Table9[account]), ROW(Table9[account]))), ROWS($EB$1:EM111)))</f>
        <v>#NUM!</v>
      </c>
      <c r="EQ113" s="13" t="e">
        <f t="array" ref="EQ113">INDEX(Table9[subaccount], SMALL(IF(EQ$2=Table9[account], MATCH(ROW(Table9[account]), ROW(Table9[account]))), ROWS($EB$1:EN111)))</f>
        <v>#NUM!</v>
      </c>
      <c r="ER113" s="13" t="e">
        <f t="array" ref="ER113">INDEX(Table9[subaccount], SMALL(IF(ER$2=Table9[account], MATCH(ROW(Table9[account]), ROW(Table9[account]))), ROWS($EB$1:EO111)))</f>
        <v>#NUM!</v>
      </c>
      <c r="ES113" s="13" t="e">
        <f t="array" ref="ES113">INDEX(Table9[subaccount], SMALL(IF(ES$2=Table9[account], MATCH(ROW(Table9[account]), ROW(Table9[account]))), ROWS($EB$1:EP111)))</f>
        <v>#NUM!</v>
      </c>
      <c r="ET113" s="13" t="e">
        <f t="array" ref="ET113">INDEX(Table9[subaccount], SMALL(IF(ET$2=Table9[account], MATCH(ROW(Table9[account]), ROW(Table9[account]))), ROWS($EB$1:EQ111)))</f>
        <v>#NUM!</v>
      </c>
      <c r="EU113" s="13" t="e">
        <f t="array" ref="EU113">INDEX(Table9[subaccount], SMALL(IF(EU$2=Table9[account], MATCH(ROW(Table9[account]), ROW(Table9[account]))), ROWS($EB$1:ER111)))</f>
        <v>#NUM!</v>
      </c>
      <c r="EV113" s="13" t="e">
        <f t="array" ref="EV113">INDEX(Table9[subaccount], SMALL(IF(EV$2=Table9[account], MATCH(ROW(Table9[account]), ROW(Table9[account]))), ROWS($EB$1:ES111)))</f>
        <v>#NUM!</v>
      </c>
      <c r="EW113" s="13" t="e">
        <f t="array" ref="EW113">INDEX(Table9[subaccount], SMALL(IF(EW$2=Table9[account], MATCH(ROW(Table9[account]), ROW(Table9[account]))), ROWS($EB$1:ET111)))</f>
        <v>#NUM!</v>
      </c>
      <c r="EX113" s="13" t="e">
        <f t="array" ref="EX113">INDEX(Table9[subaccount], SMALL(IF(EX$2=Table9[account], MATCH(ROW(Table9[account]), ROW(Table9[account]))), ROWS($EB$1:EU111)))</f>
        <v>#NUM!</v>
      </c>
      <c r="EY113" s="13" t="e">
        <f t="array" ref="EY113">INDEX(Table9[subaccount], SMALL(IF(EY$2=Table9[account], MATCH(ROW(Table9[account]), ROW(Table9[account]))), ROWS($EB$1:EV111)))</f>
        <v>#NUM!</v>
      </c>
      <c r="EZ113" s="13" t="e">
        <f t="array" ref="EZ113">INDEX(Table9[subaccount], SMALL(IF(EZ$2=Table9[account], MATCH(ROW(Table9[account]), ROW(Table9[account]))), ROWS($EB$1:EW111)))</f>
        <v>#NUM!</v>
      </c>
      <c r="FA113" s="13" t="e">
        <f t="array" ref="FA113">INDEX(Table9[subaccount], SMALL(IF(FA$2=Table9[account], MATCH(ROW(Table9[account]), ROW(Table9[account]))), ROWS($EB$1:EX111)))</f>
        <v>#NUM!</v>
      </c>
      <c r="FB113" s="13" t="e">
        <f t="array" ref="FB113">INDEX(Table9[subaccount], SMALL(IF(FB$2=Table9[account], MATCH(ROW(Table9[account]), ROW(Table9[account]))), ROWS($EB$1:EY111)))</f>
        <v>#NUM!</v>
      </c>
      <c r="FC113" s="13" t="e">
        <f t="array" ref="FC113">INDEX(Table9[subaccount], SMALL(IF(FC$2=Table9[account], MATCH(ROW(Table9[account]), ROW(Table9[account]))), ROWS($EB$1:EZ111)))</f>
        <v>#NUM!</v>
      </c>
      <c r="FD113" s="13" t="e">
        <f t="array" ref="FD113">INDEX(Table9[subaccount], SMALL(IF(FD$2=Table9[account], MATCH(ROW(Table9[account]), ROW(Table9[account]))), ROWS($EB$1:FA111)))</f>
        <v>#NUM!</v>
      </c>
      <c r="FE113" s="13" t="e">
        <f t="array" ref="FE113">INDEX(Table9[subaccount], SMALL(IF(FE$2=Table9[account], MATCH(ROW(Table9[account]), ROW(Table9[account]))), ROWS($EB$1:FB111)))</f>
        <v>#NUM!</v>
      </c>
      <c r="FF113" s="13" t="e">
        <f t="array" ref="FF113">INDEX(Table9[subaccount], SMALL(IF(FF$2=Table9[account], MATCH(ROW(Table9[account]), ROW(Table9[account]))), ROWS($EB$1:FC111)))</f>
        <v>#NUM!</v>
      </c>
      <c r="FG113" s="13" t="e">
        <f t="array" ref="FG113">INDEX(Table9[subaccount], SMALL(IF(FG$2=Table9[account], MATCH(ROW(Table9[account]), ROW(Table9[account]))), ROWS($EB$1:FD111)))</f>
        <v>#NUM!</v>
      </c>
      <c r="FH113" s="13" t="e">
        <f t="array" ref="FH113">INDEX(Table9[subaccount], SMALL(IF(FH$2=Table9[account], MATCH(ROW(Table9[account]), ROW(Table9[account]))), ROWS($EB$1:FE111)))</f>
        <v>#NUM!</v>
      </c>
      <c r="FI113" s="13" t="e">
        <f t="array" ref="FI113">INDEX(Table9[subaccount], SMALL(IF(FI$2=Table9[account], MATCH(ROW(Table9[account]), ROW(Table9[account]))), ROWS($EB$1:FF111)))</f>
        <v>#NUM!</v>
      </c>
      <c r="FJ113" s="13" t="e">
        <f t="array" ref="FJ113">INDEX(Table9[subaccount], SMALL(IF(FJ$2=Table9[account], MATCH(ROW(Table9[account]), ROW(Table9[account]))), ROWS($EB$1:FG111)))</f>
        <v>#NUM!</v>
      </c>
      <c r="FK113" s="13" t="e">
        <f t="array" ref="FK113">INDEX(Table9[subaccount], SMALL(IF(FK$2=Table9[account], MATCH(ROW(Table9[account]), ROW(Table9[account]))), ROWS($EB$1:FH111)))</f>
        <v>#NUM!</v>
      </c>
      <c r="FL113" s="13" t="e">
        <f t="array" ref="FL113">INDEX(Table9[subaccount], SMALL(IF(FL$2=Table9[account], MATCH(ROW(Table9[account]), ROW(Table9[account]))), ROWS($EB$1:FI111)))</f>
        <v>#NUM!</v>
      </c>
      <c r="FM113" s="13" t="e">
        <f t="array" ref="FM113">INDEX(Table9[subaccount], SMALL(IF(FM$2=Table9[account], MATCH(ROW(Table9[account]), ROW(Table9[account]))), ROWS($EB$1:FJ111)))</f>
        <v>#NUM!</v>
      </c>
      <c r="FN113" s="13" t="e">
        <f t="array" ref="FN113">INDEX(Table9[subaccount], SMALL(IF(FN$2=Table9[account], MATCH(ROW(Table9[account]), ROW(Table9[account]))), ROWS($EB$1:FK111)))</f>
        <v>#NUM!</v>
      </c>
      <c r="FO113" s="13" t="e">
        <f t="array" ref="FO113">INDEX(Table9[subaccount], SMALL(IF(FO$2=Table9[account], MATCH(ROW(Table9[account]), ROW(Table9[account]))), ROWS($EB$1:FL111)))</f>
        <v>#NUM!</v>
      </c>
      <c r="FP113" s="13" t="e">
        <f t="array" ref="FP113">INDEX(Table9[subaccount], SMALL(IF(FP$2=Table9[account], MATCH(ROW(Table9[account]), ROW(Table9[account]))), ROWS($EB$1:FM111)))</f>
        <v>#NUM!</v>
      </c>
      <c r="FQ113" s="13" t="e">
        <f t="array" ref="FQ113">INDEX(Table9[subaccount], SMALL(IF(FQ$2=Table9[account], MATCH(ROW(Table9[account]), ROW(Table9[account]))), ROWS($EB$1:FN111)))</f>
        <v>#NUM!</v>
      </c>
      <c r="FR113" s="13" t="e">
        <f t="array" ref="FR113">INDEX(Table9[subaccount], SMALL(IF(FR$2=Table9[account], MATCH(ROW(Table9[account]), ROW(Table9[account]))), ROWS($EB$1:FO111)))</f>
        <v>#NUM!</v>
      </c>
      <c r="FS113" s="13" t="e">
        <f t="array" ref="FS113">INDEX(Table9[subaccount], SMALL(IF(FS$2=Table9[account], MATCH(ROW(Table9[account]), ROW(Table9[account]))), ROWS($EB$1:FP111)))</f>
        <v>#NUM!</v>
      </c>
      <c r="FT113" s="13" t="e">
        <f t="array" ref="FT113">INDEX(Table9[subaccount], SMALL(IF(FT$2=Table9[account], MATCH(ROW(Table9[account]), ROW(Table9[account]))), ROWS($EB$1:FQ111)))</f>
        <v>#NUM!</v>
      </c>
      <c r="FU113" s="13" t="e">
        <f t="array" ref="FU113">INDEX(Table9[subaccount], SMALL(IF(FU$2=Table9[account], MATCH(ROW(Table9[account]), ROW(Table9[account]))), ROWS($EB$1:FR111)))</f>
        <v>#NUM!</v>
      </c>
      <c r="FV113" s="13" t="e">
        <f t="array" ref="FV113">INDEX(Table9[subaccount], SMALL(IF(FV$2=Table9[account], MATCH(ROW(Table9[account]), ROW(Table9[account]))), ROWS($EB$1:FS111)))</f>
        <v>#NUM!</v>
      </c>
      <c r="FW113" s="13" t="e">
        <f t="array" ref="FW113">INDEX(Table9[subaccount], SMALL(IF(FW$2=Table9[account], MATCH(ROW(Table9[account]), ROW(Table9[account]))), ROWS($EB$1:FT111)))</f>
        <v>#NUM!</v>
      </c>
      <c r="FX113" s="13" t="e">
        <f t="array" ref="FX113">INDEX(Table9[subaccount], SMALL(IF(FX$2=Table9[account], MATCH(ROW(Table9[account]), ROW(Table9[account]))), ROWS($EB$1:FU111)))</f>
        <v>#NUM!</v>
      </c>
      <c r="FY113" s="13" t="e">
        <f t="array" ref="FY113">INDEX(Table9[subaccount], SMALL(IF(FY$2=Table9[account], MATCH(ROW(Table9[account]), ROW(Table9[account]))), ROWS($EB$1:FV111)))</f>
        <v>#NUM!</v>
      </c>
      <c r="FZ113" s="13" t="e">
        <f t="array" ref="FZ113">INDEX(Table9[subaccount], SMALL(IF(FZ$2=Table9[account], MATCH(ROW(Table9[account]), ROW(Table9[account]))), ROWS($EB$1:FW111)))</f>
        <v>#NUM!</v>
      </c>
      <c r="GA113" s="13" t="e">
        <f t="array" ref="GA113">INDEX(Table9[subaccount], SMALL(IF(GA$2=Table9[account], MATCH(ROW(Table9[account]), ROW(Table9[account]))), ROWS($EB$1:FX111)))</f>
        <v>#NUM!</v>
      </c>
      <c r="GB113" s="13" t="e">
        <f t="array" ref="GB113">INDEX(Table9[subaccount], SMALL(IF(GB$2=Table9[account], MATCH(ROW(Table9[account]), ROW(Table9[account]))), ROWS($EB$1:FY111)))</f>
        <v>#NUM!</v>
      </c>
      <c r="GC113" s="13" t="e">
        <f t="array" ref="GC113">INDEX(Table9[subaccount], SMALL(IF(GC$2=Table9[account], MATCH(ROW(Table9[account]), ROW(Table9[account]))), ROWS($EB$1:FZ111)))</f>
        <v>#NUM!</v>
      </c>
      <c r="GD113" s="13" t="e">
        <f t="array" ref="GD113">INDEX(Table9[subaccount], SMALL(IF(GD$2=Table9[account], MATCH(ROW(Table9[account]), ROW(Table9[account]))), ROWS($EB$1:GA111)))</f>
        <v>#NUM!</v>
      </c>
      <c r="GE113" s="13" t="e">
        <f t="array" ref="GE113">INDEX(Table9[subaccount], SMALL(IF(GE$2=Table9[account], MATCH(ROW(Table9[account]), ROW(Table9[account]))), ROWS($EB$1:GB111)))</f>
        <v>#NUM!</v>
      </c>
      <c r="GF113" s="13" t="e">
        <f t="array" ref="GF113">INDEX(Table9[subaccount], SMALL(IF(GF$2=Table9[account], MATCH(ROW(Table9[account]), ROW(Table9[account]))), ROWS($EB$1:GC111)))</f>
        <v>#NUM!</v>
      </c>
      <c r="GG113" s="13" t="e">
        <f t="array" ref="GG113">INDEX(Table9[subaccount], SMALL(IF(GG$2=Table9[account], MATCH(ROW(Table9[account]), ROW(Table9[account]))), ROWS($EB$1:GD111)))</f>
        <v>#NUM!</v>
      </c>
      <c r="GH113" s="13" t="e">
        <f t="array" ref="GH113">INDEX(Table9[subaccount], SMALL(IF(GH$2=Table9[account], MATCH(ROW(Table9[account]), ROW(Table9[account]))), ROWS($EB$1:GE111)))</f>
        <v>#NUM!</v>
      </c>
      <c r="GI113" s="13" t="e">
        <f t="array" ref="GI113">INDEX(Table9[subaccount], SMALL(IF(GI$2=Table9[account], MATCH(ROW(Table9[account]), ROW(Table9[account]))), ROWS($EB$1:GF111)))</f>
        <v>#NUM!</v>
      </c>
      <c r="GJ113" s="13" t="e">
        <f t="array" ref="GJ113">INDEX(Table9[subaccount], SMALL(IF(GJ$2=Table9[account], MATCH(ROW(Table9[account]), ROW(Table9[account]))), ROWS($EB$1:GG111)))</f>
        <v>#NUM!</v>
      </c>
      <c r="GK113" s="13" t="e">
        <f t="array" ref="GK113">INDEX(Table9[subaccount], SMALL(IF(GK$2=Table9[account], MATCH(ROW(Table9[account]), ROW(Table9[account]))), ROWS($EB$1:GH111)))</f>
        <v>#NUM!</v>
      </c>
      <c r="GL113" s="13" t="e">
        <f t="array" ref="GL113">INDEX(Table9[subaccount], SMALL(IF(GL$2=Table9[account], MATCH(ROW(Table9[account]), ROW(Table9[account]))), ROWS($EB$1:GI111)))</f>
        <v>#NUM!</v>
      </c>
      <c r="GM113" s="13" t="e">
        <f t="array" ref="GM113">INDEX(Table9[subaccount], SMALL(IF(GM$2=Table9[account], MATCH(ROW(Table9[account]), ROW(Table9[account]))), ROWS($EB$1:GJ111)))</f>
        <v>#NUM!</v>
      </c>
      <c r="GN113" s="13" t="e">
        <f t="array" ref="GN113">INDEX(Table9[subaccount], SMALL(IF(GN$2=Table9[account], MATCH(ROW(Table9[account]), ROW(Table9[account]))), ROWS($EB$1:GK111)))</f>
        <v>#NUM!</v>
      </c>
      <c r="GO113" s="13" t="e">
        <f t="array" ref="GO113">INDEX(Table9[subaccount], SMALL(IF(GO$2=Table9[account], MATCH(ROW(Table9[account]), ROW(Table9[account]))), ROWS($EB$1:GL111)))</f>
        <v>#NUM!</v>
      </c>
      <c r="GP113" s="13" t="e">
        <f t="array" ref="GP113">INDEX(Table9[subaccount], SMALL(IF(GP$2=Table9[account], MATCH(ROW(Table9[account]), ROW(Table9[account]))), ROWS($EB$1:GM111)))</f>
        <v>#NUM!</v>
      </c>
      <c r="GQ113" s="13" t="e">
        <f t="array" ref="GQ113">INDEX(Table9[subaccount], SMALL(IF(GQ$2=Table9[account], MATCH(ROW(Table9[account]), ROW(Table9[account]))), ROWS($EB$1:GN111)))</f>
        <v>#NUM!</v>
      </c>
      <c r="GR113" s="13" t="e">
        <f t="array" ref="GR113">INDEX(Table9[subaccount], SMALL(IF(GR$2=Table9[account], MATCH(ROW(Table9[account]), ROW(Table9[account]))), ROWS($EB$1:GO111)))</f>
        <v>#NUM!</v>
      </c>
      <c r="GY113" s="13"/>
      <c r="GZ113" s="13"/>
      <c r="HA113" s="13"/>
      <c r="HC113" s="13" t="s">
        <v>415</v>
      </c>
      <c r="HD113" s="13" t="s">
        <v>551</v>
      </c>
      <c r="HF113" s="13" t="e">
        <f t="array" ref="HF113">INDEX(Table12[SKU], SMALL(IF(HF$2=Table12[Brand], MATCH(ROW(Table12[Brand]), ROW(Table12[Brand]))), ROWS($HC$1:HC111)))</f>
        <v>#NUM!</v>
      </c>
      <c r="HG113" s="13" t="e">
        <f t="array" ref="HG113">INDEX(Table12[SKU], SMALL(IF(HG$2=Table12[Brand], MATCH(ROW(Table12[Brand]), ROW(Table12[Brand]))), ROWS($HC$1:HD111)))</f>
        <v>#NUM!</v>
      </c>
      <c r="HH113" s="13" t="e">
        <f t="array" ref="HH113">INDEX(Table12[SKU], SMALL(IF(HH$2=Table12[Brand], MATCH(ROW(Table12[Brand]), ROW(Table12[Brand]))), ROWS($HC$1:HE111)))</f>
        <v>#NUM!</v>
      </c>
      <c r="HI113" s="13" t="e">
        <f t="array" ref="HI113">INDEX(Table12[SKU], SMALL(IF(HI$2=Table12[Brand], MATCH(ROW(Table12[Brand]), ROW(Table12[Brand]))), ROWS($HC$1:HF111)))</f>
        <v>#NUM!</v>
      </c>
      <c r="HJ113" s="13" t="e">
        <f t="array" ref="HJ113">INDEX(Table12[SKU], SMALL(IF(HJ$2=Table12[Brand], MATCH(ROW(Table12[Brand]), ROW(Table12[Brand]))), ROWS($HC$1:HG111)))</f>
        <v>#NUM!</v>
      </c>
      <c r="HK113" s="13" t="e">
        <f t="array" ref="HK113">INDEX(Table12[SKU], SMALL(IF(HK$2=Table12[Brand], MATCH(ROW(Table12[Brand]), ROW(Table12[Brand]))), ROWS($HC$1:HH111)))</f>
        <v>#NUM!</v>
      </c>
      <c r="HL113" s="13" t="e">
        <f t="array" ref="HL113">INDEX(Table12[SKU], SMALL(IF(HL$2=Table12[Brand], MATCH(ROW(Table12[Brand]), ROW(Table12[Brand]))), ROWS($HC$1:HI111)))</f>
        <v>#NUM!</v>
      </c>
      <c r="HM113" s="13" t="e">
        <f t="array" ref="HM113">INDEX(Table12[SKU], SMALL(IF(HM$2=Table12[Brand], MATCH(ROW(Table12[Brand]), ROW(Table12[Brand]))), ROWS($HC$1:HJ111)))</f>
        <v>#NUM!</v>
      </c>
      <c r="HN113" s="13" t="e">
        <f t="array" ref="HN113">INDEX(Table12[SKU], SMALL(IF(HN$2=Table12[Brand], MATCH(ROW(Table12[Brand]), ROW(Table12[Brand]))), ROWS($HC$1:HK111)))</f>
        <v>#NUM!</v>
      </c>
      <c r="HO113" s="13" t="e">
        <f t="array" ref="HO113">INDEX(Table12[SKU], SMALL(IF(HO$2=Table12[Brand], MATCH(ROW(Table12[Brand]), ROW(Table12[Brand]))), ROWS($HC$1:HL111)))</f>
        <v>#NUM!</v>
      </c>
      <c r="HP113" s="13" t="e">
        <f t="array" ref="HP113">INDEX(Table12[SKU], SMALL(IF(HP$2=Table12[Brand], MATCH(ROW(Table12[Brand]), ROW(Table12[Brand]))), ROWS($HC$1:HM111)))</f>
        <v>#NUM!</v>
      </c>
      <c r="HQ113" s="13" t="e">
        <f t="array" ref="HQ113">INDEX(Table12[SKU], SMALL(IF(HQ$2=Table12[Brand], MATCH(ROW(Table12[Brand]), ROW(Table12[Brand]))), ROWS($HC$1:HN111)))</f>
        <v>#NUM!</v>
      </c>
      <c r="HR113" s="13" t="e">
        <f t="array" ref="HR113">INDEX(Table12[SKU], SMALL(IF(HR$2=Table12[Brand], MATCH(ROW(Table12[Brand]), ROW(Table12[Brand]))), ROWS($HC$1:HO111)))</f>
        <v>#NUM!</v>
      </c>
      <c r="HS113" s="13" t="e">
        <f t="array" ref="HS113">INDEX(Table12[SKU], SMALL(IF(HS$2=Table12[Brand], MATCH(ROW(Table12[Brand]), ROW(Table12[Brand]))), ROWS($HC$1:HP111)))</f>
        <v>#NUM!</v>
      </c>
      <c r="HT113" s="13" t="e">
        <f t="array" ref="HT113">INDEX(Table12[SKU], SMALL(IF(HT$2=Table12[Brand], MATCH(ROW(Table12[Brand]), ROW(Table12[Brand]))), ROWS($HC$1:HQ111)))</f>
        <v>#NUM!</v>
      </c>
      <c r="HU113" s="13" t="e">
        <f t="array" ref="HU113">INDEX(Table12[SKU], SMALL(IF(HU$2=Table12[Brand], MATCH(ROW(Table12[Brand]), ROW(Table12[Brand]))), ROWS($HC$1:HR111)))</f>
        <v>#NUM!</v>
      </c>
      <c r="HV113" s="13" t="e">
        <f t="array" ref="HV113">INDEX(Table12[SKU], SMALL(IF(HV$2=Table12[Brand], MATCH(ROW(Table12[Brand]), ROW(Table12[Brand]))), ROWS($HC$1:HS111)))</f>
        <v>#NUM!</v>
      </c>
      <c r="HW113" s="13" t="e">
        <f t="array" ref="HW113">INDEX(Table12[SKU], SMALL(IF(HW$2=Table12[Brand], MATCH(ROW(Table12[Brand]), ROW(Table12[Brand]))), ROWS($HC$1:HT111)))</f>
        <v>#NUM!</v>
      </c>
      <c r="HX113" s="13" t="e">
        <f t="array" ref="HX113">INDEX(Table12[SKU], SMALL(IF(HX$2=Table12[Brand], MATCH(ROW(Table12[Brand]), ROW(Table12[Brand]))), ROWS($HC$1:HU111)))</f>
        <v>#NUM!</v>
      </c>
      <c r="HY113" s="13" t="e">
        <f t="array" ref="HY113">INDEX(Table12[SKU], SMALL(IF(HY$2=Table12[Brand], MATCH(ROW(Table12[Brand]), ROW(Table12[Brand]))), ROWS($HC$1:HV111)))</f>
        <v>#NUM!</v>
      </c>
      <c r="HZ113" s="13" t="e">
        <f t="array" ref="HZ113">INDEX(Table12[SKU], SMALL(IF(HZ$2=Table12[Brand], MATCH(ROW(Table12[Brand]), ROW(Table12[Brand]))), ROWS($HC$1:HW111)))</f>
        <v>#NUM!</v>
      </c>
      <c r="IA113" s="13" t="e">
        <f t="array" ref="IA113">INDEX(Table12[SKU], SMALL(IF(IA$2=Table12[Brand], MATCH(ROW(Table12[Brand]), ROW(Table12[Brand]))), ROWS($HC$1:HX111)))</f>
        <v>#NUM!</v>
      </c>
      <c r="IB113" s="13" t="e">
        <f t="array" ref="IB113">INDEX(Table12[SKU], SMALL(IF(IB$2=Table12[Brand], MATCH(ROW(Table12[Brand]), ROW(Table12[Brand]))), ROWS($HC$1:HY111)))</f>
        <v>#NUM!</v>
      </c>
      <c r="IC113" s="13" t="e">
        <f t="array" ref="IC113">INDEX(Table12[SKU], SMALL(IF(IC$2=Table12[Brand], MATCH(ROW(Table12[Brand]), ROW(Table12[Brand]))), ROWS($HC$1:HZ111)))</f>
        <v>#NUM!</v>
      </c>
      <c r="ID113" s="13" t="e">
        <f t="array" ref="ID113">INDEX(Table12[SKU], SMALL(IF(ID$2=Table12[Brand], MATCH(ROW(Table12[Brand]), ROW(Table12[Brand]))), ROWS($HC$1:IA111)))</f>
        <v>#NUM!</v>
      </c>
      <c r="IE113" s="13" t="e">
        <f t="array" ref="IE113">INDEX(Table12[SKU], SMALL(IF(IE$2=Table12[Brand], MATCH(ROW(Table12[Brand]), ROW(Table12[Brand]))), ROWS($HC$1:IB111)))</f>
        <v>#NUM!</v>
      </c>
      <c r="IF113" s="13" t="e">
        <f t="array" ref="IF113">INDEX(Table12[SKU], SMALL(IF(IF$2=Table12[Brand], MATCH(ROW(Table12[Brand]), ROW(Table12[Brand]))), ROWS($HC$1:IC111)))</f>
        <v>#NUM!</v>
      </c>
      <c r="IG113" s="13" t="e">
        <f t="array" ref="IG113">INDEX(Table12[SKU], SMALL(IF(IG$2=Table12[Brand], MATCH(ROW(Table12[Brand]), ROW(Table12[Brand]))), ROWS($HC$1:ID111)))</f>
        <v>#NUM!</v>
      </c>
      <c r="IH113" s="13" t="e">
        <f t="array" ref="IH113">INDEX(Table12[SKU], SMALL(IF(IH$2=Table12[Brand], MATCH(ROW(Table12[Brand]), ROW(Table12[Brand]))), ROWS($HC$1:IE111)))</f>
        <v>#NUM!</v>
      </c>
      <c r="II113" s="13" t="e">
        <f t="array" ref="II113">INDEX(Table12[SKU], SMALL(IF(II$2=Table12[Brand], MATCH(ROW(Table12[Brand]), ROW(Table12[Brand]))), ROWS($HC$1:IF111)))</f>
        <v>#NUM!</v>
      </c>
      <c r="IJ113" s="13" t="e">
        <f t="array" ref="IJ113">INDEX(Table12[SKU], SMALL(IF(IJ$2=Table12[Brand], MATCH(ROW(Table12[Brand]), ROW(Table12[Brand]))), ROWS($HC$1:IG111)))</f>
        <v>#NUM!</v>
      </c>
      <c r="IL113" t="s">
        <v>415</v>
      </c>
      <c r="IM113" t="s">
        <v>551</v>
      </c>
      <c r="IN113" s="13">
        <f t="shared" si="1"/>
        <v>1</v>
      </c>
    </row>
    <row r="114" spans="56:248">
      <c r="BD114" s="13" t="s">
        <v>106</v>
      </c>
      <c r="BE114" s="13" t="s">
        <v>69</v>
      </c>
      <c r="BG114" s="13" t="e">
        <f t="array" ref="BG114">INDEX(Table5[subactivity], SMALL(IF(BG$2=Table5[activity], MATCH(ROW(Table5[activity]), ROW(Table5[activity]))), ROWS($BD$1:BD112)))</f>
        <v>#NUM!</v>
      </c>
      <c r="BH114" s="13" t="e">
        <f t="array" ref="BH114">INDEX(Table5[subactivity], SMALL(IF(BH$2=Table5[activity], MATCH(ROW(Table5[activity]), ROW(Table5[activity]))), ROWS($BD$1:BE112)))</f>
        <v>#NUM!</v>
      </c>
      <c r="BI114" s="13" t="e">
        <f t="array" ref="BI114">INDEX(Table5[subactivity], SMALL(IF(BI$2=Table5[activity], MATCH(ROW(Table5[activity]), ROW(Table5[activity]))), ROWS($BD$1:BF112)))</f>
        <v>#NUM!</v>
      </c>
      <c r="BJ114" s="13" t="e">
        <f t="array" ref="BJ114">INDEX(Table5[subactivity], SMALL(IF(BJ$2=Table5[activity], MATCH(ROW(Table5[activity]), ROW(Table5[activity]))), ROWS($BD$1:BG112)))</f>
        <v>#NUM!</v>
      </c>
      <c r="BK114" s="13" t="e">
        <f t="array" ref="BK114">INDEX(Table5[subactivity], SMALL(IF(BK$2=Table5[activity], MATCH(ROW(Table5[activity]), ROW(Table5[activity]))), ROWS($BD$1:BH112)))</f>
        <v>#NUM!</v>
      </c>
      <c r="BL114" s="13" t="e">
        <f t="array" ref="BL114">INDEX(Table5[subactivity], SMALL(IF(BL$2=Table5[activity], MATCH(ROW(Table5[activity]), ROW(Table5[activity]))), ROWS($BD$1:BI112)))</f>
        <v>#NUM!</v>
      </c>
      <c r="BM114" s="13" t="e">
        <f t="array" ref="BM114">INDEX(Table5[subactivity], SMALL(IF(BM$2=Table5[activity], MATCH(ROW(Table5[activity]), ROW(Table5[activity]))), ROWS($BD$1:BJ112)))</f>
        <v>#NUM!</v>
      </c>
      <c r="BN114" s="13" t="e">
        <f t="array" ref="BN114">INDEX(Table5[subactivity], SMALL(IF(BN$2=Table5[activity], MATCH(ROW(Table5[activity]), ROW(Table5[activity]))), ROWS($BD$1:BK112)))</f>
        <v>#NUM!</v>
      </c>
      <c r="BO114" s="13" t="e">
        <f t="array" ref="BO114">INDEX(Table5[subactivity], SMALL(IF(BO$2=Table5[activity], MATCH(ROW(Table5[activity]), ROW(Table5[activity]))), ROWS($BD$1:BL112)))</f>
        <v>#NUM!</v>
      </c>
      <c r="BP114" s="13" t="e">
        <f t="array" ref="BP114">INDEX(Table5[subactivity], SMALL(IF(BP$2=Table5[activity], MATCH(ROW(Table5[activity]), ROW(Table5[activity]))), ROWS($BD$1:BM112)))</f>
        <v>#NUM!</v>
      </c>
      <c r="BQ114" s="13" t="e">
        <f t="array" ref="BQ114">INDEX(Table5[subactivity], SMALL(IF(BQ$2=Table5[activity], MATCH(ROW(Table5[activity]), ROW(Table5[activity]))), ROWS($BD$1:BN112)))</f>
        <v>#NUM!</v>
      </c>
      <c r="BR114" s="13" t="e">
        <f t="array" ref="BR114">INDEX(Table5[subactivity], SMALL(IF(BR$2=Table5[activity], MATCH(ROW(Table5[activity]), ROW(Table5[activity]))), ROWS($BD$1:BO112)))</f>
        <v>#NUM!</v>
      </c>
      <c r="BS114" s="13" t="e">
        <f t="array" ref="BS114">INDEX(Table5[subactivity], SMALL(IF(BS$2=Table5[activity], MATCH(ROW(Table5[activity]), ROW(Table5[activity]))), ROWS($BD$1:BP112)))</f>
        <v>#NUM!</v>
      </c>
      <c r="BT114" s="13" t="e">
        <f t="array" ref="BT114">INDEX(Table5[subactivity], SMALL(IF(BT$2=Table5[activity], MATCH(ROW(Table5[activity]), ROW(Table5[activity]))), ROWS($BD$1:BQ112)))</f>
        <v>#NUM!</v>
      </c>
      <c r="BU114" s="13" t="e">
        <f t="array" ref="BU114">INDEX(Table5[subactivity], SMALL(IF(BU$2=Table5[activity], MATCH(ROW(Table5[activity]), ROW(Table5[activity]))), ROWS($BD$1:BR112)))</f>
        <v>#NUM!</v>
      </c>
      <c r="BV114" s="13" t="e">
        <f t="array" ref="BV114">INDEX(Table5[subactivity], SMALL(IF(BV$2=Table5[activity], MATCH(ROW(Table5[activity]), ROW(Table5[activity]))), ROWS($BD$1:BS112)))</f>
        <v>#NUM!</v>
      </c>
      <c r="BW114" s="13" t="e">
        <f t="array" ref="BW114">INDEX(Table5[subactivity], SMALL(IF(BW$2=Table5[activity], MATCH(ROW(Table5[activity]), ROW(Table5[activity]))), ROWS($BD$1:BT112)))</f>
        <v>#NUM!</v>
      </c>
      <c r="BX114" s="13" t="e">
        <f t="array" ref="BX114">INDEX(Table5[subactivity], SMALL(IF(BX$2=Table5[activity], MATCH(ROW(Table5[activity]), ROW(Table5[activity]))), ROWS($BD$1:BU112)))</f>
        <v>#NUM!</v>
      </c>
      <c r="BY114" s="13" t="e">
        <f t="array" ref="BY114">INDEX(Table5[subactivity], SMALL(IF(BY$2=Table5[activity], MATCH(ROW(Table5[activity]), ROW(Table5[activity]))), ROWS($BD$1:BV112)))</f>
        <v>#NUM!</v>
      </c>
      <c r="BZ114" s="13" t="e">
        <f t="array" ref="BZ114">INDEX(Table5[subactivity], SMALL(IF(BZ$2=Table5[activity], MATCH(ROW(Table5[activity]), ROW(Table5[activity]))), ROWS($BD$1:BW112)))</f>
        <v>#NUM!</v>
      </c>
      <c r="CA114" s="13" t="e">
        <f t="array" ref="CA114">INDEX(Table5[subactivity], SMALL(IF(CA$2=Table5[activity], MATCH(ROW(Table5[activity]), ROW(Table5[activity]))), ROWS($BD$1:BX112)))</f>
        <v>#NUM!</v>
      </c>
      <c r="CB114" s="13" t="e">
        <f t="array" ref="CB114">INDEX(Table5[subactivity], SMALL(IF(CB$2=Table5[activity], MATCH(ROW(Table5[activity]), ROW(Table5[activity]))), ROWS($BD$1:BY112)))</f>
        <v>#NUM!</v>
      </c>
      <c r="CC114" s="13" t="e">
        <f t="array" ref="CC114">INDEX(Table5[subactivity], SMALL(IF(CC$2=Table5[activity], MATCH(ROW(Table5[activity]), ROW(Table5[activity]))), ROWS($BD$1:BZ112)))</f>
        <v>#NUM!</v>
      </c>
      <c r="CD114" s="13" t="e">
        <f t="array" ref="CD114">INDEX(Table5[subactivity], SMALL(IF(CD$2=Table5[activity], MATCH(ROW(Table5[activity]), ROW(Table5[activity]))), ROWS($BD$1:CA112)))</f>
        <v>#NUM!</v>
      </c>
      <c r="CE114" s="13" t="e">
        <f t="array" ref="CE114">INDEX(Table5[subactivity], SMALL(IF(CE$2=Table5[activity], MATCH(ROW(Table5[activity]), ROW(Table5[activity]))), ROWS($BD$1:CB112)))</f>
        <v>#NUM!</v>
      </c>
      <c r="CF114" s="13" t="e">
        <f t="array" ref="CF114">INDEX(Table5[subactivity], SMALL(IF(CF$2=Table5[activity], MATCH(ROW(Table5[activity]), ROW(Table5[activity]))), ROWS($BD$1:CC112)))</f>
        <v>#NUM!</v>
      </c>
      <c r="CG114" s="13" t="e">
        <f t="array" ref="CG114">INDEX(Table5[subactivity], SMALL(IF(CG$2=Table5[activity], MATCH(ROW(Table5[activity]), ROW(Table5[activity]))), ROWS($BD$1:CD112)))</f>
        <v>#NUM!</v>
      </c>
      <c r="CH114" s="13" t="e">
        <f t="array" ref="CH114">INDEX(Table5[subactivity], SMALL(IF(CH$2=Table5[activity], MATCH(ROW(Table5[activity]), ROW(Table5[activity]))), ROWS($BD$1:CE112)))</f>
        <v>#NUM!</v>
      </c>
      <c r="CI114" s="13" t="e">
        <f t="array" ref="CI114">INDEX(Table5[subactivity], SMALL(IF(CI$2=Table5[activity], MATCH(ROW(Table5[activity]), ROW(Table5[activity]))), ROWS($BD$1:CF112)))</f>
        <v>#NUM!</v>
      </c>
      <c r="CJ114" s="13" t="e">
        <f t="array" ref="CJ114">INDEX(Table5[subactivity], SMALL(IF(CJ$2=Table5[activity], MATCH(ROW(Table5[activity]), ROW(Table5[activity]))), ROWS($BD$1:CG112)))</f>
        <v>#NUM!</v>
      </c>
      <c r="CK114" s="13" t="e">
        <f t="array" ref="CK114">INDEX(Table5[subactivity], SMALL(IF(CK$2=Table5[activity], MATCH(ROW(Table5[activity]), ROW(Table5[activity]))), ROWS($BD$1:CH112)))</f>
        <v>#NUM!</v>
      </c>
      <c r="CL114" s="13" t="e">
        <f t="array" ref="CL114">INDEX(Table5[subactivity], SMALL(IF(CL$2=Table5[activity], MATCH(ROW(Table5[activity]), ROW(Table5[activity]))), ROWS($BD$1:CI112)))</f>
        <v>#NUM!</v>
      </c>
      <c r="CM114" s="13" t="e">
        <f t="array" ref="CM114">INDEX(Table5[subactivity], SMALL(IF(CM$2=Table5[activity], MATCH(ROW(Table5[activity]), ROW(Table5[activity]))), ROWS($BD$1:CJ112)))</f>
        <v>#NUM!</v>
      </c>
      <c r="CN114" s="13" t="e">
        <f t="array" ref="CN114">INDEX(Table5[subactivity], SMALL(IF(CN$2=Table5[activity], MATCH(ROW(Table5[activity]), ROW(Table5[activity]))), ROWS($BD$1:CK112)))</f>
        <v>#NUM!</v>
      </c>
      <c r="CO114" s="13" t="e">
        <f t="array" ref="CO114">INDEX(Table5[subactivity], SMALL(IF(CO$2=Table5[activity], MATCH(ROW(Table5[activity]), ROW(Table5[activity]))), ROWS($BD$1:CL112)))</f>
        <v>#NUM!</v>
      </c>
      <c r="CP114" s="13" t="e">
        <f t="array" ref="CP114">INDEX(Table5[subactivity], SMALL(IF(CP$2=Table5[activity], MATCH(ROW(Table5[activity]), ROW(Table5[activity]))), ROWS($BD$1:CM112)))</f>
        <v>#NUM!</v>
      </c>
      <c r="EB114" s="13" t="s">
        <v>195</v>
      </c>
      <c r="EC114" s="13" t="s">
        <v>195</v>
      </c>
      <c r="EE114" s="13" t="e">
        <f t="array" ref="EE114">INDEX(Table9[subaccount], SMALL(IF(EE$2=Table9[account], MATCH(ROW(Table9[account]), ROW(Table9[account]))), ROWS($EB$1:EB112)))</f>
        <v>#NUM!</v>
      </c>
      <c r="EF114" s="13" t="e">
        <f t="array" ref="EF114">INDEX(Table9[subaccount], SMALL(IF(EF$2=Table9[account], MATCH(ROW(Table9[account]), ROW(Table9[account]))), ROWS($EB$1:EC112)))</f>
        <v>#NUM!</v>
      </c>
      <c r="EG114" s="13" t="e">
        <f t="array" ref="EG114">INDEX(Table9[subaccount], SMALL(IF(EG$2=Table9[account], MATCH(ROW(Table9[account]), ROW(Table9[account]))), ROWS($EB$1:ED112)))</f>
        <v>#NUM!</v>
      </c>
      <c r="EH114" s="13" t="e">
        <f t="array" ref="EH114">INDEX(Table9[subaccount], SMALL(IF(EH$2=Table9[account], MATCH(ROW(Table9[account]), ROW(Table9[account]))), ROWS($EB$1:EE112)))</f>
        <v>#NUM!</v>
      </c>
      <c r="EI114" s="13" t="e">
        <f t="array" ref="EI114">INDEX(Table9[subaccount], SMALL(IF(EI$2=Table9[account], MATCH(ROW(Table9[account]), ROW(Table9[account]))), ROWS($EB$1:EF112)))</f>
        <v>#NUM!</v>
      </c>
      <c r="EJ114" s="13" t="e">
        <f t="array" ref="EJ114">INDEX(Table9[subaccount], SMALL(IF(EJ$2=Table9[account], MATCH(ROW(Table9[account]), ROW(Table9[account]))), ROWS($EB$1:EG112)))</f>
        <v>#NUM!</v>
      </c>
      <c r="EK114" s="13" t="e">
        <f t="array" ref="EK114">INDEX(Table9[subaccount], SMALL(IF(EK$2=Table9[account], MATCH(ROW(Table9[account]), ROW(Table9[account]))), ROWS($EB$1:EH112)))</f>
        <v>#NUM!</v>
      </c>
      <c r="EL114" s="13" t="e">
        <f t="array" ref="EL114">INDEX(Table9[subaccount], SMALL(IF(EL$2=Table9[account], MATCH(ROW(Table9[account]), ROW(Table9[account]))), ROWS($EB$1:EI112)))</f>
        <v>#NUM!</v>
      </c>
      <c r="EM114" s="13" t="e">
        <f t="array" ref="EM114">INDEX(Table9[subaccount], SMALL(IF(EM$2=Table9[account], MATCH(ROW(Table9[account]), ROW(Table9[account]))), ROWS($EB$1:EJ112)))</f>
        <v>#NUM!</v>
      </c>
      <c r="EN114" s="13" t="e">
        <f t="array" ref="EN114">INDEX(Table9[subaccount], SMALL(IF(EN$2=Table9[account], MATCH(ROW(Table9[account]), ROW(Table9[account]))), ROWS($EB$1:EK112)))</f>
        <v>#NUM!</v>
      </c>
      <c r="EO114" s="13" t="e">
        <f t="array" ref="EO114">INDEX(Table9[subaccount], SMALL(IF(EO$2=Table9[account], MATCH(ROW(Table9[account]), ROW(Table9[account]))), ROWS($EB$1:EL112)))</f>
        <v>#NUM!</v>
      </c>
      <c r="EP114" s="13" t="e">
        <f t="array" ref="EP114">INDEX(Table9[subaccount], SMALL(IF(EP$2=Table9[account], MATCH(ROW(Table9[account]), ROW(Table9[account]))), ROWS($EB$1:EM112)))</f>
        <v>#NUM!</v>
      </c>
      <c r="EQ114" s="13" t="e">
        <f t="array" ref="EQ114">INDEX(Table9[subaccount], SMALL(IF(EQ$2=Table9[account], MATCH(ROW(Table9[account]), ROW(Table9[account]))), ROWS($EB$1:EN112)))</f>
        <v>#NUM!</v>
      </c>
      <c r="ER114" s="13" t="e">
        <f t="array" ref="ER114">INDEX(Table9[subaccount], SMALL(IF(ER$2=Table9[account], MATCH(ROW(Table9[account]), ROW(Table9[account]))), ROWS($EB$1:EO112)))</f>
        <v>#NUM!</v>
      </c>
      <c r="ES114" s="13" t="e">
        <f t="array" ref="ES114">INDEX(Table9[subaccount], SMALL(IF(ES$2=Table9[account], MATCH(ROW(Table9[account]), ROW(Table9[account]))), ROWS($EB$1:EP112)))</f>
        <v>#NUM!</v>
      </c>
      <c r="ET114" s="13" t="e">
        <f t="array" ref="ET114">INDEX(Table9[subaccount], SMALL(IF(ET$2=Table9[account], MATCH(ROW(Table9[account]), ROW(Table9[account]))), ROWS($EB$1:EQ112)))</f>
        <v>#NUM!</v>
      </c>
      <c r="EU114" s="13" t="e">
        <f t="array" ref="EU114">INDEX(Table9[subaccount], SMALL(IF(EU$2=Table9[account], MATCH(ROW(Table9[account]), ROW(Table9[account]))), ROWS($EB$1:ER112)))</f>
        <v>#NUM!</v>
      </c>
      <c r="EV114" s="13" t="e">
        <f t="array" ref="EV114">INDEX(Table9[subaccount], SMALL(IF(EV$2=Table9[account], MATCH(ROW(Table9[account]), ROW(Table9[account]))), ROWS($EB$1:ES112)))</f>
        <v>#NUM!</v>
      </c>
      <c r="EW114" s="13" t="e">
        <f t="array" ref="EW114">INDEX(Table9[subaccount], SMALL(IF(EW$2=Table9[account], MATCH(ROW(Table9[account]), ROW(Table9[account]))), ROWS($EB$1:ET112)))</f>
        <v>#NUM!</v>
      </c>
      <c r="EX114" s="13" t="e">
        <f t="array" ref="EX114">INDEX(Table9[subaccount], SMALL(IF(EX$2=Table9[account], MATCH(ROW(Table9[account]), ROW(Table9[account]))), ROWS($EB$1:EU112)))</f>
        <v>#NUM!</v>
      </c>
      <c r="EY114" s="13" t="e">
        <f t="array" ref="EY114">INDEX(Table9[subaccount], SMALL(IF(EY$2=Table9[account], MATCH(ROW(Table9[account]), ROW(Table9[account]))), ROWS($EB$1:EV112)))</f>
        <v>#NUM!</v>
      </c>
      <c r="EZ114" s="13" t="e">
        <f t="array" ref="EZ114">INDEX(Table9[subaccount], SMALL(IF(EZ$2=Table9[account], MATCH(ROW(Table9[account]), ROW(Table9[account]))), ROWS($EB$1:EW112)))</f>
        <v>#NUM!</v>
      </c>
      <c r="FA114" s="13" t="e">
        <f t="array" ref="FA114">INDEX(Table9[subaccount], SMALL(IF(FA$2=Table9[account], MATCH(ROW(Table9[account]), ROW(Table9[account]))), ROWS($EB$1:EX112)))</f>
        <v>#NUM!</v>
      </c>
      <c r="FB114" s="13" t="e">
        <f t="array" ref="FB114">INDEX(Table9[subaccount], SMALL(IF(FB$2=Table9[account], MATCH(ROW(Table9[account]), ROW(Table9[account]))), ROWS($EB$1:EY112)))</f>
        <v>#NUM!</v>
      </c>
      <c r="FC114" s="13" t="e">
        <f t="array" ref="FC114">INDEX(Table9[subaccount], SMALL(IF(FC$2=Table9[account], MATCH(ROW(Table9[account]), ROW(Table9[account]))), ROWS($EB$1:EZ112)))</f>
        <v>#NUM!</v>
      </c>
      <c r="FD114" s="13" t="e">
        <f t="array" ref="FD114">INDEX(Table9[subaccount], SMALL(IF(FD$2=Table9[account], MATCH(ROW(Table9[account]), ROW(Table9[account]))), ROWS($EB$1:FA112)))</f>
        <v>#NUM!</v>
      </c>
      <c r="FE114" s="13" t="e">
        <f t="array" ref="FE114">INDEX(Table9[subaccount], SMALL(IF(FE$2=Table9[account], MATCH(ROW(Table9[account]), ROW(Table9[account]))), ROWS($EB$1:FB112)))</f>
        <v>#NUM!</v>
      </c>
      <c r="FF114" s="13" t="e">
        <f t="array" ref="FF114">INDEX(Table9[subaccount], SMALL(IF(FF$2=Table9[account], MATCH(ROW(Table9[account]), ROW(Table9[account]))), ROWS($EB$1:FC112)))</f>
        <v>#NUM!</v>
      </c>
      <c r="FG114" s="13" t="e">
        <f t="array" ref="FG114">INDEX(Table9[subaccount], SMALL(IF(FG$2=Table9[account], MATCH(ROW(Table9[account]), ROW(Table9[account]))), ROWS($EB$1:FD112)))</f>
        <v>#NUM!</v>
      </c>
      <c r="FH114" s="13" t="e">
        <f t="array" ref="FH114">INDEX(Table9[subaccount], SMALL(IF(FH$2=Table9[account], MATCH(ROW(Table9[account]), ROW(Table9[account]))), ROWS($EB$1:FE112)))</f>
        <v>#NUM!</v>
      </c>
      <c r="FI114" s="13" t="e">
        <f t="array" ref="FI114">INDEX(Table9[subaccount], SMALL(IF(FI$2=Table9[account], MATCH(ROW(Table9[account]), ROW(Table9[account]))), ROWS($EB$1:FF112)))</f>
        <v>#NUM!</v>
      </c>
      <c r="FJ114" s="13" t="e">
        <f t="array" ref="FJ114">INDEX(Table9[subaccount], SMALL(IF(FJ$2=Table9[account], MATCH(ROW(Table9[account]), ROW(Table9[account]))), ROWS($EB$1:FG112)))</f>
        <v>#NUM!</v>
      </c>
      <c r="FK114" s="13" t="e">
        <f t="array" ref="FK114">INDEX(Table9[subaccount], SMALL(IF(FK$2=Table9[account], MATCH(ROW(Table9[account]), ROW(Table9[account]))), ROWS($EB$1:FH112)))</f>
        <v>#NUM!</v>
      </c>
      <c r="FL114" s="13" t="e">
        <f t="array" ref="FL114">INDEX(Table9[subaccount], SMALL(IF(FL$2=Table9[account], MATCH(ROW(Table9[account]), ROW(Table9[account]))), ROWS($EB$1:FI112)))</f>
        <v>#NUM!</v>
      </c>
      <c r="FM114" s="13" t="e">
        <f t="array" ref="FM114">INDEX(Table9[subaccount], SMALL(IF(FM$2=Table9[account], MATCH(ROW(Table9[account]), ROW(Table9[account]))), ROWS($EB$1:FJ112)))</f>
        <v>#NUM!</v>
      </c>
      <c r="FN114" s="13" t="e">
        <f t="array" ref="FN114">INDEX(Table9[subaccount], SMALL(IF(FN$2=Table9[account], MATCH(ROW(Table9[account]), ROW(Table9[account]))), ROWS($EB$1:FK112)))</f>
        <v>#NUM!</v>
      </c>
      <c r="FO114" s="13" t="e">
        <f t="array" ref="FO114">INDEX(Table9[subaccount], SMALL(IF(FO$2=Table9[account], MATCH(ROW(Table9[account]), ROW(Table9[account]))), ROWS($EB$1:FL112)))</f>
        <v>#NUM!</v>
      </c>
      <c r="FP114" s="13" t="e">
        <f t="array" ref="FP114">INDEX(Table9[subaccount], SMALL(IF(FP$2=Table9[account], MATCH(ROW(Table9[account]), ROW(Table9[account]))), ROWS($EB$1:FM112)))</f>
        <v>#NUM!</v>
      </c>
      <c r="FQ114" s="13" t="e">
        <f t="array" ref="FQ114">INDEX(Table9[subaccount], SMALL(IF(FQ$2=Table9[account], MATCH(ROW(Table9[account]), ROW(Table9[account]))), ROWS($EB$1:FN112)))</f>
        <v>#NUM!</v>
      </c>
      <c r="FR114" s="13" t="e">
        <f t="array" ref="FR114">INDEX(Table9[subaccount], SMALL(IF(FR$2=Table9[account], MATCH(ROW(Table9[account]), ROW(Table9[account]))), ROWS($EB$1:FO112)))</f>
        <v>#NUM!</v>
      </c>
      <c r="FS114" s="13" t="e">
        <f t="array" ref="FS114">INDEX(Table9[subaccount], SMALL(IF(FS$2=Table9[account], MATCH(ROW(Table9[account]), ROW(Table9[account]))), ROWS($EB$1:FP112)))</f>
        <v>#NUM!</v>
      </c>
      <c r="FT114" s="13" t="e">
        <f t="array" ref="FT114">INDEX(Table9[subaccount], SMALL(IF(FT$2=Table9[account], MATCH(ROW(Table9[account]), ROW(Table9[account]))), ROWS($EB$1:FQ112)))</f>
        <v>#NUM!</v>
      </c>
      <c r="FU114" s="13" t="e">
        <f t="array" ref="FU114">INDEX(Table9[subaccount], SMALL(IF(FU$2=Table9[account], MATCH(ROW(Table9[account]), ROW(Table9[account]))), ROWS($EB$1:FR112)))</f>
        <v>#NUM!</v>
      </c>
      <c r="FV114" s="13" t="e">
        <f t="array" ref="FV114">INDEX(Table9[subaccount], SMALL(IF(FV$2=Table9[account], MATCH(ROW(Table9[account]), ROW(Table9[account]))), ROWS($EB$1:FS112)))</f>
        <v>#NUM!</v>
      </c>
      <c r="FW114" s="13" t="e">
        <f t="array" ref="FW114">INDEX(Table9[subaccount], SMALL(IF(FW$2=Table9[account], MATCH(ROW(Table9[account]), ROW(Table9[account]))), ROWS($EB$1:FT112)))</f>
        <v>#NUM!</v>
      </c>
      <c r="FX114" s="13" t="e">
        <f t="array" ref="FX114">INDEX(Table9[subaccount], SMALL(IF(FX$2=Table9[account], MATCH(ROW(Table9[account]), ROW(Table9[account]))), ROWS($EB$1:FU112)))</f>
        <v>#NUM!</v>
      </c>
      <c r="FY114" s="13" t="e">
        <f t="array" ref="FY114">INDEX(Table9[subaccount], SMALL(IF(FY$2=Table9[account], MATCH(ROW(Table9[account]), ROW(Table9[account]))), ROWS($EB$1:FV112)))</f>
        <v>#NUM!</v>
      </c>
      <c r="FZ114" s="13" t="e">
        <f t="array" ref="FZ114">INDEX(Table9[subaccount], SMALL(IF(FZ$2=Table9[account], MATCH(ROW(Table9[account]), ROW(Table9[account]))), ROWS($EB$1:FW112)))</f>
        <v>#NUM!</v>
      </c>
      <c r="GA114" s="13" t="e">
        <f t="array" ref="GA114">INDEX(Table9[subaccount], SMALL(IF(GA$2=Table9[account], MATCH(ROW(Table9[account]), ROW(Table9[account]))), ROWS($EB$1:FX112)))</f>
        <v>#NUM!</v>
      </c>
      <c r="GB114" s="13" t="e">
        <f t="array" ref="GB114">INDEX(Table9[subaccount], SMALL(IF(GB$2=Table9[account], MATCH(ROW(Table9[account]), ROW(Table9[account]))), ROWS($EB$1:FY112)))</f>
        <v>#NUM!</v>
      </c>
      <c r="GC114" s="13" t="e">
        <f t="array" ref="GC114">INDEX(Table9[subaccount], SMALL(IF(GC$2=Table9[account], MATCH(ROW(Table9[account]), ROW(Table9[account]))), ROWS($EB$1:FZ112)))</f>
        <v>#NUM!</v>
      </c>
      <c r="GD114" s="13" t="e">
        <f t="array" ref="GD114">INDEX(Table9[subaccount], SMALL(IF(GD$2=Table9[account], MATCH(ROW(Table9[account]), ROW(Table9[account]))), ROWS($EB$1:GA112)))</f>
        <v>#NUM!</v>
      </c>
      <c r="GE114" s="13" t="e">
        <f t="array" ref="GE114">INDEX(Table9[subaccount], SMALL(IF(GE$2=Table9[account], MATCH(ROW(Table9[account]), ROW(Table9[account]))), ROWS($EB$1:GB112)))</f>
        <v>#NUM!</v>
      </c>
      <c r="GF114" s="13" t="e">
        <f t="array" ref="GF114">INDEX(Table9[subaccount], SMALL(IF(GF$2=Table9[account], MATCH(ROW(Table9[account]), ROW(Table9[account]))), ROWS($EB$1:GC112)))</f>
        <v>#NUM!</v>
      </c>
      <c r="GG114" s="13" t="e">
        <f t="array" ref="GG114">INDEX(Table9[subaccount], SMALL(IF(GG$2=Table9[account], MATCH(ROW(Table9[account]), ROW(Table9[account]))), ROWS($EB$1:GD112)))</f>
        <v>#NUM!</v>
      </c>
      <c r="GH114" s="13" t="e">
        <f t="array" ref="GH114">INDEX(Table9[subaccount], SMALL(IF(GH$2=Table9[account], MATCH(ROW(Table9[account]), ROW(Table9[account]))), ROWS($EB$1:GE112)))</f>
        <v>#NUM!</v>
      </c>
      <c r="GI114" s="13" t="e">
        <f t="array" ref="GI114">INDEX(Table9[subaccount], SMALL(IF(GI$2=Table9[account], MATCH(ROW(Table9[account]), ROW(Table9[account]))), ROWS($EB$1:GF112)))</f>
        <v>#NUM!</v>
      </c>
      <c r="GJ114" s="13" t="e">
        <f t="array" ref="GJ114">INDEX(Table9[subaccount], SMALL(IF(GJ$2=Table9[account], MATCH(ROW(Table9[account]), ROW(Table9[account]))), ROWS($EB$1:GG112)))</f>
        <v>#NUM!</v>
      </c>
      <c r="GK114" s="13" t="e">
        <f t="array" ref="GK114">INDEX(Table9[subaccount], SMALL(IF(GK$2=Table9[account], MATCH(ROW(Table9[account]), ROW(Table9[account]))), ROWS($EB$1:GH112)))</f>
        <v>#NUM!</v>
      </c>
      <c r="GL114" s="13" t="e">
        <f t="array" ref="GL114">INDEX(Table9[subaccount], SMALL(IF(GL$2=Table9[account], MATCH(ROW(Table9[account]), ROW(Table9[account]))), ROWS($EB$1:GI112)))</f>
        <v>#NUM!</v>
      </c>
      <c r="GM114" s="13" t="e">
        <f t="array" ref="GM114">INDEX(Table9[subaccount], SMALL(IF(GM$2=Table9[account], MATCH(ROW(Table9[account]), ROW(Table9[account]))), ROWS($EB$1:GJ112)))</f>
        <v>#NUM!</v>
      </c>
      <c r="GN114" s="13" t="e">
        <f t="array" ref="GN114">INDEX(Table9[subaccount], SMALL(IF(GN$2=Table9[account], MATCH(ROW(Table9[account]), ROW(Table9[account]))), ROWS($EB$1:GK112)))</f>
        <v>#NUM!</v>
      </c>
      <c r="GO114" s="13" t="e">
        <f t="array" ref="GO114">INDEX(Table9[subaccount], SMALL(IF(GO$2=Table9[account], MATCH(ROW(Table9[account]), ROW(Table9[account]))), ROWS($EB$1:GL112)))</f>
        <v>#NUM!</v>
      </c>
      <c r="GP114" s="13" t="e">
        <f t="array" ref="GP114">INDEX(Table9[subaccount], SMALL(IF(GP$2=Table9[account], MATCH(ROW(Table9[account]), ROW(Table9[account]))), ROWS($EB$1:GM112)))</f>
        <v>#NUM!</v>
      </c>
      <c r="GQ114" s="13" t="e">
        <f t="array" ref="GQ114">INDEX(Table9[subaccount], SMALL(IF(GQ$2=Table9[account], MATCH(ROW(Table9[account]), ROW(Table9[account]))), ROWS($EB$1:GN112)))</f>
        <v>#NUM!</v>
      </c>
      <c r="GR114" s="13" t="e">
        <f t="array" ref="GR114">INDEX(Table9[subaccount], SMALL(IF(GR$2=Table9[account], MATCH(ROW(Table9[account]), ROW(Table9[account]))), ROWS($EB$1:GO112)))</f>
        <v>#NUM!</v>
      </c>
      <c r="GY114" s="13"/>
      <c r="GZ114" s="13"/>
      <c r="HA114" s="13"/>
      <c r="HC114" s="13" t="s">
        <v>415</v>
      </c>
      <c r="HD114" s="13" t="s">
        <v>552</v>
      </c>
      <c r="HF114" s="13" t="e">
        <f t="array" ref="HF114">INDEX(Table12[SKU], SMALL(IF(HF$2=Table12[Brand], MATCH(ROW(Table12[Brand]), ROW(Table12[Brand]))), ROWS($HC$1:HC112)))</f>
        <v>#NUM!</v>
      </c>
      <c r="HG114" s="13" t="e">
        <f t="array" ref="HG114">INDEX(Table12[SKU], SMALL(IF(HG$2=Table12[Brand], MATCH(ROW(Table12[Brand]), ROW(Table12[Brand]))), ROWS($HC$1:HD112)))</f>
        <v>#NUM!</v>
      </c>
      <c r="HH114" s="13" t="e">
        <f t="array" ref="HH114">INDEX(Table12[SKU], SMALL(IF(HH$2=Table12[Brand], MATCH(ROW(Table12[Brand]), ROW(Table12[Brand]))), ROWS($HC$1:HE112)))</f>
        <v>#NUM!</v>
      </c>
      <c r="HI114" s="13" t="e">
        <f t="array" ref="HI114">INDEX(Table12[SKU], SMALL(IF(HI$2=Table12[Brand], MATCH(ROW(Table12[Brand]), ROW(Table12[Brand]))), ROWS($HC$1:HF112)))</f>
        <v>#NUM!</v>
      </c>
      <c r="HJ114" s="13" t="e">
        <f t="array" ref="HJ114">INDEX(Table12[SKU], SMALL(IF(HJ$2=Table12[Brand], MATCH(ROW(Table12[Brand]), ROW(Table12[Brand]))), ROWS($HC$1:HG112)))</f>
        <v>#NUM!</v>
      </c>
      <c r="HK114" s="13" t="e">
        <f t="array" ref="HK114">INDEX(Table12[SKU], SMALL(IF(HK$2=Table12[Brand], MATCH(ROW(Table12[Brand]), ROW(Table12[Brand]))), ROWS($HC$1:HH112)))</f>
        <v>#NUM!</v>
      </c>
      <c r="HL114" s="13" t="e">
        <f t="array" ref="HL114">INDEX(Table12[SKU], SMALL(IF(HL$2=Table12[Brand], MATCH(ROW(Table12[Brand]), ROW(Table12[Brand]))), ROWS($HC$1:HI112)))</f>
        <v>#NUM!</v>
      </c>
      <c r="HM114" s="13" t="e">
        <f t="array" ref="HM114">INDEX(Table12[SKU], SMALL(IF(HM$2=Table12[Brand], MATCH(ROW(Table12[Brand]), ROW(Table12[Brand]))), ROWS($HC$1:HJ112)))</f>
        <v>#NUM!</v>
      </c>
      <c r="HN114" s="13" t="e">
        <f t="array" ref="HN114">INDEX(Table12[SKU], SMALL(IF(HN$2=Table12[Brand], MATCH(ROW(Table12[Brand]), ROW(Table12[Brand]))), ROWS($HC$1:HK112)))</f>
        <v>#NUM!</v>
      </c>
      <c r="HO114" s="13" t="e">
        <f t="array" ref="HO114">INDEX(Table12[SKU], SMALL(IF(HO$2=Table12[Brand], MATCH(ROW(Table12[Brand]), ROW(Table12[Brand]))), ROWS($HC$1:HL112)))</f>
        <v>#NUM!</v>
      </c>
      <c r="HP114" s="13" t="e">
        <f t="array" ref="HP114">INDEX(Table12[SKU], SMALL(IF(HP$2=Table12[Brand], MATCH(ROW(Table12[Brand]), ROW(Table12[Brand]))), ROWS($HC$1:HM112)))</f>
        <v>#NUM!</v>
      </c>
      <c r="HQ114" s="13" t="e">
        <f t="array" ref="HQ114">INDEX(Table12[SKU], SMALL(IF(HQ$2=Table12[Brand], MATCH(ROW(Table12[Brand]), ROW(Table12[Brand]))), ROWS($HC$1:HN112)))</f>
        <v>#NUM!</v>
      </c>
      <c r="HR114" s="13" t="e">
        <f t="array" ref="HR114">INDEX(Table12[SKU], SMALL(IF(HR$2=Table12[Brand], MATCH(ROW(Table12[Brand]), ROW(Table12[Brand]))), ROWS($HC$1:HO112)))</f>
        <v>#NUM!</v>
      </c>
      <c r="HS114" s="13" t="e">
        <f t="array" ref="HS114">INDEX(Table12[SKU], SMALL(IF(HS$2=Table12[Brand], MATCH(ROW(Table12[Brand]), ROW(Table12[Brand]))), ROWS($HC$1:HP112)))</f>
        <v>#NUM!</v>
      </c>
      <c r="HT114" s="13" t="e">
        <f t="array" ref="HT114">INDEX(Table12[SKU], SMALL(IF(HT$2=Table12[Brand], MATCH(ROW(Table12[Brand]), ROW(Table12[Brand]))), ROWS($HC$1:HQ112)))</f>
        <v>#NUM!</v>
      </c>
      <c r="HU114" s="13" t="e">
        <f t="array" ref="HU114">INDEX(Table12[SKU], SMALL(IF(HU$2=Table12[Brand], MATCH(ROW(Table12[Brand]), ROW(Table12[Brand]))), ROWS($HC$1:HR112)))</f>
        <v>#NUM!</v>
      </c>
      <c r="HV114" s="13" t="e">
        <f t="array" ref="HV114">INDEX(Table12[SKU], SMALL(IF(HV$2=Table12[Brand], MATCH(ROW(Table12[Brand]), ROW(Table12[Brand]))), ROWS($HC$1:HS112)))</f>
        <v>#NUM!</v>
      </c>
      <c r="HW114" s="13" t="e">
        <f t="array" ref="HW114">INDEX(Table12[SKU], SMALL(IF(HW$2=Table12[Brand], MATCH(ROW(Table12[Brand]), ROW(Table12[Brand]))), ROWS($HC$1:HT112)))</f>
        <v>#NUM!</v>
      </c>
      <c r="HX114" s="13" t="e">
        <f t="array" ref="HX114">INDEX(Table12[SKU], SMALL(IF(HX$2=Table12[Brand], MATCH(ROW(Table12[Brand]), ROW(Table12[Brand]))), ROWS($HC$1:HU112)))</f>
        <v>#NUM!</v>
      </c>
      <c r="HY114" s="13" t="e">
        <f t="array" ref="HY114">INDEX(Table12[SKU], SMALL(IF(HY$2=Table12[Brand], MATCH(ROW(Table12[Brand]), ROW(Table12[Brand]))), ROWS($HC$1:HV112)))</f>
        <v>#NUM!</v>
      </c>
      <c r="HZ114" s="13" t="e">
        <f t="array" ref="HZ114">INDEX(Table12[SKU], SMALL(IF(HZ$2=Table12[Brand], MATCH(ROW(Table12[Brand]), ROW(Table12[Brand]))), ROWS($HC$1:HW112)))</f>
        <v>#NUM!</v>
      </c>
      <c r="IA114" s="13" t="e">
        <f t="array" ref="IA114">INDEX(Table12[SKU], SMALL(IF(IA$2=Table12[Brand], MATCH(ROW(Table12[Brand]), ROW(Table12[Brand]))), ROWS($HC$1:HX112)))</f>
        <v>#NUM!</v>
      </c>
      <c r="IB114" s="13" t="e">
        <f t="array" ref="IB114">INDEX(Table12[SKU], SMALL(IF(IB$2=Table12[Brand], MATCH(ROW(Table12[Brand]), ROW(Table12[Brand]))), ROWS($HC$1:HY112)))</f>
        <v>#NUM!</v>
      </c>
      <c r="IC114" s="13" t="e">
        <f t="array" ref="IC114">INDEX(Table12[SKU], SMALL(IF(IC$2=Table12[Brand], MATCH(ROW(Table12[Brand]), ROW(Table12[Brand]))), ROWS($HC$1:HZ112)))</f>
        <v>#NUM!</v>
      </c>
      <c r="ID114" s="13" t="e">
        <f t="array" ref="ID114">INDEX(Table12[SKU], SMALL(IF(ID$2=Table12[Brand], MATCH(ROW(Table12[Brand]), ROW(Table12[Brand]))), ROWS($HC$1:IA112)))</f>
        <v>#NUM!</v>
      </c>
      <c r="IE114" s="13" t="e">
        <f t="array" ref="IE114">INDEX(Table12[SKU], SMALL(IF(IE$2=Table12[Brand], MATCH(ROW(Table12[Brand]), ROW(Table12[Brand]))), ROWS($HC$1:IB112)))</f>
        <v>#NUM!</v>
      </c>
      <c r="IF114" s="13" t="e">
        <f t="array" ref="IF114">INDEX(Table12[SKU], SMALL(IF(IF$2=Table12[Brand], MATCH(ROW(Table12[Brand]), ROW(Table12[Brand]))), ROWS($HC$1:IC112)))</f>
        <v>#NUM!</v>
      </c>
      <c r="IG114" s="13" t="e">
        <f t="array" ref="IG114">INDEX(Table12[SKU], SMALL(IF(IG$2=Table12[Brand], MATCH(ROW(Table12[Brand]), ROW(Table12[Brand]))), ROWS($HC$1:ID112)))</f>
        <v>#NUM!</v>
      </c>
      <c r="IH114" s="13" t="e">
        <f t="array" ref="IH114">INDEX(Table12[SKU], SMALL(IF(IH$2=Table12[Brand], MATCH(ROW(Table12[Brand]), ROW(Table12[Brand]))), ROWS($HC$1:IE112)))</f>
        <v>#NUM!</v>
      </c>
      <c r="II114" s="13" t="e">
        <f t="array" ref="II114">INDEX(Table12[SKU], SMALL(IF(II$2=Table12[Brand], MATCH(ROW(Table12[Brand]), ROW(Table12[Brand]))), ROWS($HC$1:IF112)))</f>
        <v>#NUM!</v>
      </c>
      <c r="IJ114" s="13" t="e">
        <f t="array" ref="IJ114">INDEX(Table12[SKU], SMALL(IF(IJ$2=Table12[Brand], MATCH(ROW(Table12[Brand]), ROW(Table12[Brand]))), ROWS($HC$1:IG112)))</f>
        <v>#NUM!</v>
      </c>
      <c r="IL114" t="s">
        <v>415</v>
      </c>
      <c r="IM114" t="s">
        <v>552</v>
      </c>
      <c r="IN114" s="13">
        <f t="shared" si="1"/>
        <v>1</v>
      </c>
    </row>
    <row r="115" spans="56:248">
      <c r="BD115" s="13" t="s">
        <v>107</v>
      </c>
      <c r="BE115" s="13" t="s">
        <v>108</v>
      </c>
      <c r="BG115" s="13" t="e">
        <f t="array" ref="BG115">INDEX(Table5[subactivity], SMALL(IF(BG$2=Table5[activity], MATCH(ROW(Table5[activity]), ROW(Table5[activity]))), ROWS($BD$1:BD113)))</f>
        <v>#NUM!</v>
      </c>
      <c r="BH115" s="13" t="e">
        <f t="array" ref="BH115">INDEX(Table5[subactivity], SMALL(IF(BH$2=Table5[activity], MATCH(ROW(Table5[activity]), ROW(Table5[activity]))), ROWS($BD$1:BE113)))</f>
        <v>#NUM!</v>
      </c>
      <c r="BI115" s="13" t="e">
        <f t="array" ref="BI115">INDEX(Table5[subactivity], SMALL(IF(BI$2=Table5[activity], MATCH(ROW(Table5[activity]), ROW(Table5[activity]))), ROWS($BD$1:BF113)))</f>
        <v>#NUM!</v>
      </c>
      <c r="BJ115" s="13" t="e">
        <f t="array" ref="BJ115">INDEX(Table5[subactivity], SMALL(IF(BJ$2=Table5[activity], MATCH(ROW(Table5[activity]), ROW(Table5[activity]))), ROWS($BD$1:BG113)))</f>
        <v>#NUM!</v>
      </c>
      <c r="BK115" s="13" t="e">
        <f t="array" ref="BK115">INDEX(Table5[subactivity], SMALL(IF(BK$2=Table5[activity], MATCH(ROW(Table5[activity]), ROW(Table5[activity]))), ROWS($BD$1:BH113)))</f>
        <v>#NUM!</v>
      </c>
      <c r="BL115" s="13" t="e">
        <f t="array" ref="BL115">INDEX(Table5[subactivity], SMALL(IF(BL$2=Table5[activity], MATCH(ROW(Table5[activity]), ROW(Table5[activity]))), ROWS($BD$1:BI113)))</f>
        <v>#NUM!</v>
      </c>
      <c r="BM115" s="13" t="e">
        <f t="array" ref="BM115">INDEX(Table5[subactivity], SMALL(IF(BM$2=Table5[activity], MATCH(ROW(Table5[activity]), ROW(Table5[activity]))), ROWS($BD$1:BJ113)))</f>
        <v>#NUM!</v>
      </c>
      <c r="BN115" s="13" t="e">
        <f t="array" ref="BN115">INDEX(Table5[subactivity], SMALL(IF(BN$2=Table5[activity], MATCH(ROW(Table5[activity]), ROW(Table5[activity]))), ROWS($BD$1:BK113)))</f>
        <v>#NUM!</v>
      </c>
      <c r="BO115" s="13" t="e">
        <f t="array" ref="BO115">INDEX(Table5[subactivity], SMALL(IF(BO$2=Table5[activity], MATCH(ROW(Table5[activity]), ROW(Table5[activity]))), ROWS($BD$1:BL113)))</f>
        <v>#NUM!</v>
      </c>
      <c r="BP115" s="13" t="e">
        <f t="array" ref="BP115">INDEX(Table5[subactivity], SMALL(IF(BP$2=Table5[activity], MATCH(ROW(Table5[activity]), ROW(Table5[activity]))), ROWS($BD$1:BM113)))</f>
        <v>#NUM!</v>
      </c>
      <c r="BQ115" s="13" t="e">
        <f t="array" ref="BQ115">INDEX(Table5[subactivity], SMALL(IF(BQ$2=Table5[activity], MATCH(ROW(Table5[activity]), ROW(Table5[activity]))), ROWS($BD$1:BN113)))</f>
        <v>#NUM!</v>
      </c>
      <c r="BR115" s="13" t="e">
        <f t="array" ref="BR115">INDEX(Table5[subactivity], SMALL(IF(BR$2=Table5[activity], MATCH(ROW(Table5[activity]), ROW(Table5[activity]))), ROWS($BD$1:BO113)))</f>
        <v>#NUM!</v>
      </c>
      <c r="BS115" s="13" t="e">
        <f t="array" ref="BS115">INDEX(Table5[subactivity], SMALL(IF(BS$2=Table5[activity], MATCH(ROW(Table5[activity]), ROW(Table5[activity]))), ROWS($BD$1:BP113)))</f>
        <v>#NUM!</v>
      </c>
      <c r="BT115" s="13" t="e">
        <f t="array" ref="BT115">INDEX(Table5[subactivity], SMALL(IF(BT$2=Table5[activity], MATCH(ROW(Table5[activity]), ROW(Table5[activity]))), ROWS($BD$1:BQ113)))</f>
        <v>#NUM!</v>
      </c>
      <c r="BU115" s="13" t="e">
        <f t="array" ref="BU115">INDEX(Table5[subactivity], SMALL(IF(BU$2=Table5[activity], MATCH(ROW(Table5[activity]), ROW(Table5[activity]))), ROWS($BD$1:BR113)))</f>
        <v>#NUM!</v>
      </c>
      <c r="BV115" s="13" t="e">
        <f t="array" ref="BV115">INDEX(Table5[subactivity], SMALL(IF(BV$2=Table5[activity], MATCH(ROW(Table5[activity]), ROW(Table5[activity]))), ROWS($BD$1:BS113)))</f>
        <v>#NUM!</v>
      </c>
      <c r="BW115" s="13" t="e">
        <f t="array" ref="BW115">INDEX(Table5[subactivity], SMALL(IF(BW$2=Table5[activity], MATCH(ROW(Table5[activity]), ROW(Table5[activity]))), ROWS($BD$1:BT113)))</f>
        <v>#NUM!</v>
      </c>
      <c r="BX115" s="13" t="e">
        <f t="array" ref="BX115">INDEX(Table5[subactivity], SMALL(IF(BX$2=Table5[activity], MATCH(ROW(Table5[activity]), ROW(Table5[activity]))), ROWS($BD$1:BU113)))</f>
        <v>#NUM!</v>
      </c>
      <c r="BY115" s="13" t="e">
        <f t="array" ref="BY115">INDEX(Table5[subactivity], SMALL(IF(BY$2=Table5[activity], MATCH(ROW(Table5[activity]), ROW(Table5[activity]))), ROWS($BD$1:BV113)))</f>
        <v>#NUM!</v>
      </c>
      <c r="BZ115" s="13" t="e">
        <f t="array" ref="BZ115">INDEX(Table5[subactivity], SMALL(IF(BZ$2=Table5[activity], MATCH(ROW(Table5[activity]), ROW(Table5[activity]))), ROWS($BD$1:BW113)))</f>
        <v>#NUM!</v>
      </c>
      <c r="CA115" s="13" t="e">
        <f t="array" ref="CA115">INDEX(Table5[subactivity], SMALL(IF(CA$2=Table5[activity], MATCH(ROW(Table5[activity]), ROW(Table5[activity]))), ROWS($BD$1:BX113)))</f>
        <v>#NUM!</v>
      </c>
      <c r="CB115" s="13" t="e">
        <f t="array" ref="CB115">INDEX(Table5[subactivity], SMALL(IF(CB$2=Table5[activity], MATCH(ROW(Table5[activity]), ROW(Table5[activity]))), ROWS($BD$1:BY113)))</f>
        <v>#NUM!</v>
      </c>
      <c r="CC115" s="13" t="e">
        <f t="array" ref="CC115">INDEX(Table5[subactivity], SMALL(IF(CC$2=Table5[activity], MATCH(ROW(Table5[activity]), ROW(Table5[activity]))), ROWS($BD$1:BZ113)))</f>
        <v>#NUM!</v>
      </c>
      <c r="CD115" s="13" t="e">
        <f t="array" ref="CD115">INDEX(Table5[subactivity], SMALL(IF(CD$2=Table5[activity], MATCH(ROW(Table5[activity]), ROW(Table5[activity]))), ROWS($BD$1:CA113)))</f>
        <v>#NUM!</v>
      </c>
      <c r="CE115" s="13" t="e">
        <f t="array" ref="CE115">INDEX(Table5[subactivity], SMALL(IF(CE$2=Table5[activity], MATCH(ROW(Table5[activity]), ROW(Table5[activity]))), ROWS($BD$1:CB113)))</f>
        <v>#NUM!</v>
      </c>
      <c r="CF115" s="13" t="e">
        <f t="array" ref="CF115">INDEX(Table5[subactivity], SMALL(IF(CF$2=Table5[activity], MATCH(ROW(Table5[activity]), ROW(Table5[activity]))), ROWS($BD$1:CC113)))</f>
        <v>#NUM!</v>
      </c>
      <c r="CG115" s="13" t="e">
        <f t="array" ref="CG115">INDEX(Table5[subactivity], SMALL(IF(CG$2=Table5[activity], MATCH(ROW(Table5[activity]), ROW(Table5[activity]))), ROWS($BD$1:CD113)))</f>
        <v>#NUM!</v>
      </c>
      <c r="CH115" s="13" t="e">
        <f t="array" ref="CH115">INDEX(Table5[subactivity], SMALL(IF(CH$2=Table5[activity], MATCH(ROW(Table5[activity]), ROW(Table5[activity]))), ROWS($BD$1:CE113)))</f>
        <v>#NUM!</v>
      </c>
      <c r="CI115" s="13" t="e">
        <f t="array" ref="CI115">INDEX(Table5[subactivity], SMALL(IF(CI$2=Table5[activity], MATCH(ROW(Table5[activity]), ROW(Table5[activity]))), ROWS($BD$1:CF113)))</f>
        <v>#NUM!</v>
      </c>
      <c r="CJ115" s="13" t="e">
        <f t="array" ref="CJ115">INDEX(Table5[subactivity], SMALL(IF(CJ$2=Table5[activity], MATCH(ROW(Table5[activity]), ROW(Table5[activity]))), ROWS($BD$1:CG113)))</f>
        <v>#NUM!</v>
      </c>
      <c r="CK115" s="13" t="e">
        <f t="array" ref="CK115">INDEX(Table5[subactivity], SMALL(IF(CK$2=Table5[activity], MATCH(ROW(Table5[activity]), ROW(Table5[activity]))), ROWS($BD$1:CH113)))</f>
        <v>#NUM!</v>
      </c>
      <c r="CL115" s="13" t="e">
        <f t="array" ref="CL115">INDEX(Table5[subactivity], SMALL(IF(CL$2=Table5[activity], MATCH(ROW(Table5[activity]), ROW(Table5[activity]))), ROWS($BD$1:CI113)))</f>
        <v>#NUM!</v>
      </c>
      <c r="CM115" s="13" t="e">
        <f t="array" ref="CM115">INDEX(Table5[subactivity], SMALL(IF(CM$2=Table5[activity], MATCH(ROW(Table5[activity]), ROW(Table5[activity]))), ROWS($BD$1:CJ113)))</f>
        <v>#NUM!</v>
      </c>
      <c r="CN115" s="13" t="e">
        <f t="array" ref="CN115">INDEX(Table5[subactivity], SMALL(IF(CN$2=Table5[activity], MATCH(ROW(Table5[activity]), ROW(Table5[activity]))), ROWS($BD$1:CK113)))</f>
        <v>#NUM!</v>
      </c>
      <c r="CO115" s="13" t="e">
        <f t="array" ref="CO115">INDEX(Table5[subactivity], SMALL(IF(CO$2=Table5[activity], MATCH(ROW(Table5[activity]), ROW(Table5[activity]))), ROWS($BD$1:CL113)))</f>
        <v>#NUM!</v>
      </c>
      <c r="CP115" s="13" t="e">
        <f t="array" ref="CP115">INDEX(Table5[subactivity], SMALL(IF(CP$2=Table5[activity], MATCH(ROW(Table5[activity]), ROW(Table5[activity]))), ROWS($BD$1:CM113)))</f>
        <v>#NUM!</v>
      </c>
      <c r="EB115" s="13" t="s">
        <v>196</v>
      </c>
      <c r="EC115" s="13" t="s">
        <v>196</v>
      </c>
      <c r="EE115" s="13" t="e">
        <f t="array" ref="EE115">INDEX(Table9[subaccount], SMALL(IF(EE$2=Table9[account], MATCH(ROW(Table9[account]), ROW(Table9[account]))), ROWS($EB$1:EB113)))</f>
        <v>#NUM!</v>
      </c>
      <c r="EF115" s="13" t="e">
        <f t="array" ref="EF115">INDEX(Table9[subaccount], SMALL(IF(EF$2=Table9[account], MATCH(ROW(Table9[account]), ROW(Table9[account]))), ROWS($EB$1:EC113)))</f>
        <v>#NUM!</v>
      </c>
      <c r="EG115" s="13" t="e">
        <f t="array" ref="EG115">INDEX(Table9[subaccount], SMALL(IF(EG$2=Table9[account], MATCH(ROW(Table9[account]), ROW(Table9[account]))), ROWS($EB$1:ED113)))</f>
        <v>#NUM!</v>
      </c>
      <c r="EH115" s="13" t="e">
        <f t="array" ref="EH115">INDEX(Table9[subaccount], SMALL(IF(EH$2=Table9[account], MATCH(ROW(Table9[account]), ROW(Table9[account]))), ROWS($EB$1:EE113)))</f>
        <v>#NUM!</v>
      </c>
      <c r="EI115" s="13" t="e">
        <f t="array" ref="EI115">INDEX(Table9[subaccount], SMALL(IF(EI$2=Table9[account], MATCH(ROW(Table9[account]), ROW(Table9[account]))), ROWS($EB$1:EF113)))</f>
        <v>#NUM!</v>
      </c>
      <c r="EJ115" s="13" t="e">
        <f t="array" ref="EJ115">INDEX(Table9[subaccount], SMALL(IF(EJ$2=Table9[account], MATCH(ROW(Table9[account]), ROW(Table9[account]))), ROWS($EB$1:EG113)))</f>
        <v>#NUM!</v>
      </c>
      <c r="EK115" s="13" t="e">
        <f t="array" ref="EK115">INDEX(Table9[subaccount], SMALL(IF(EK$2=Table9[account], MATCH(ROW(Table9[account]), ROW(Table9[account]))), ROWS($EB$1:EH113)))</f>
        <v>#NUM!</v>
      </c>
      <c r="EL115" s="13" t="e">
        <f t="array" ref="EL115">INDEX(Table9[subaccount], SMALL(IF(EL$2=Table9[account], MATCH(ROW(Table9[account]), ROW(Table9[account]))), ROWS($EB$1:EI113)))</f>
        <v>#NUM!</v>
      </c>
      <c r="EM115" s="13" t="e">
        <f t="array" ref="EM115">INDEX(Table9[subaccount], SMALL(IF(EM$2=Table9[account], MATCH(ROW(Table9[account]), ROW(Table9[account]))), ROWS($EB$1:EJ113)))</f>
        <v>#NUM!</v>
      </c>
      <c r="EN115" s="13" t="e">
        <f t="array" ref="EN115">INDEX(Table9[subaccount], SMALL(IF(EN$2=Table9[account], MATCH(ROW(Table9[account]), ROW(Table9[account]))), ROWS($EB$1:EK113)))</f>
        <v>#NUM!</v>
      </c>
      <c r="EO115" s="13" t="e">
        <f t="array" ref="EO115">INDEX(Table9[subaccount], SMALL(IF(EO$2=Table9[account], MATCH(ROW(Table9[account]), ROW(Table9[account]))), ROWS($EB$1:EL113)))</f>
        <v>#NUM!</v>
      </c>
      <c r="EP115" s="13" t="e">
        <f t="array" ref="EP115">INDEX(Table9[subaccount], SMALL(IF(EP$2=Table9[account], MATCH(ROW(Table9[account]), ROW(Table9[account]))), ROWS($EB$1:EM113)))</f>
        <v>#NUM!</v>
      </c>
      <c r="EQ115" s="13" t="e">
        <f t="array" ref="EQ115">INDEX(Table9[subaccount], SMALL(IF(EQ$2=Table9[account], MATCH(ROW(Table9[account]), ROW(Table9[account]))), ROWS($EB$1:EN113)))</f>
        <v>#NUM!</v>
      </c>
      <c r="ER115" s="13" t="e">
        <f t="array" ref="ER115">INDEX(Table9[subaccount], SMALL(IF(ER$2=Table9[account], MATCH(ROW(Table9[account]), ROW(Table9[account]))), ROWS($EB$1:EO113)))</f>
        <v>#NUM!</v>
      </c>
      <c r="ES115" s="13" t="e">
        <f t="array" ref="ES115">INDEX(Table9[subaccount], SMALL(IF(ES$2=Table9[account], MATCH(ROW(Table9[account]), ROW(Table9[account]))), ROWS($EB$1:EP113)))</f>
        <v>#NUM!</v>
      </c>
      <c r="ET115" s="13" t="e">
        <f t="array" ref="ET115">INDEX(Table9[subaccount], SMALL(IF(ET$2=Table9[account], MATCH(ROW(Table9[account]), ROW(Table9[account]))), ROWS($EB$1:EQ113)))</f>
        <v>#NUM!</v>
      </c>
      <c r="EU115" s="13" t="e">
        <f t="array" ref="EU115">INDEX(Table9[subaccount], SMALL(IF(EU$2=Table9[account], MATCH(ROW(Table9[account]), ROW(Table9[account]))), ROWS($EB$1:ER113)))</f>
        <v>#NUM!</v>
      </c>
      <c r="EV115" s="13" t="e">
        <f t="array" ref="EV115">INDEX(Table9[subaccount], SMALL(IF(EV$2=Table9[account], MATCH(ROW(Table9[account]), ROW(Table9[account]))), ROWS($EB$1:ES113)))</f>
        <v>#NUM!</v>
      </c>
      <c r="EW115" s="13" t="e">
        <f t="array" ref="EW115">INDEX(Table9[subaccount], SMALL(IF(EW$2=Table9[account], MATCH(ROW(Table9[account]), ROW(Table9[account]))), ROWS($EB$1:ET113)))</f>
        <v>#NUM!</v>
      </c>
      <c r="EX115" s="13" t="e">
        <f t="array" ref="EX115">INDEX(Table9[subaccount], SMALL(IF(EX$2=Table9[account], MATCH(ROW(Table9[account]), ROW(Table9[account]))), ROWS($EB$1:EU113)))</f>
        <v>#NUM!</v>
      </c>
      <c r="EY115" s="13" t="e">
        <f t="array" ref="EY115">INDEX(Table9[subaccount], SMALL(IF(EY$2=Table9[account], MATCH(ROW(Table9[account]), ROW(Table9[account]))), ROWS($EB$1:EV113)))</f>
        <v>#NUM!</v>
      </c>
      <c r="EZ115" s="13" t="e">
        <f t="array" ref="EZ115">INDEX(Table9[subaccount], SMALL(IF(EZ$2=Table9[account], MATCH(ROW(Table9[account]), ROW(Table9[account]))), ROWS($EB$1:EW113)))</f>
        <v>#NUM!</v>
      </c>
      <c r="FA115" s="13" t="e">
        <f t="array" ref="FA115">INDEX(Table9[subaccount], SMALL(IF(FA$2=Table9[account], MATCH(ROW(Table9[account]), ROW(Table9[account]))), ROWS($EB$1:EX113)))</f>
        <v>#NUM!</v>
      </c>
      <c r="FB115" s="13" t="e">
        <f t="array" ref="FB115">INDEX(Table9[subaccount], SMALL(IF(FB$2=Table9[account], MATCH(ROW(Table9[account]), ROW(Table9[account]))), ROWS($EB$1:EY113)))</f>
        <v>#NUM!</v>
      </c>
      <c r="FC115" s="13" t="e">
        <f t="array" ref="FC115">INDEX(Table9[subaccount], SMALL(IF(FC$2=Table9[account], MATCH(ROW(Table9[account]), ROW(Table9[account]))), ROWS($EB$1:EZ113)))</f>
        <v>#NUM!</v>
      </c>
      <c r="FD115" s="13" t="e">
        <f t="array" ref="FD115">INDEX(Table9[subaccount], SMALL(IF(FD$2=Table9[account], MATCH(ROW(Table9[account]), ROW(Table9[account]))), ROWS($EB$1:FA113)))</f>
        <v>#NUM!</v>
      </c>
      <c r="FE115" s="13" t="e">
        <f t="array" ref="FE115">INDEX(Table9[subaccount], SMALL(IF(FE$2=Table9[account], MATCH(ROW(Table9[account]), ROW(Table9[account]))), ROWS($EB$1:FB113)))</f>
        <v>#NUM!</v>
      </c>
      <c r="FF115" s="13" t="e">
        <f t="array" ref="FF115">INDEX(Table9[subaccount], SMALL(IF(FF$2=Table9[account], MATCH(ROW(Table9[account]), ROW(Table9[account]))), ROWS($EB$1:FC113)))</f>
        <v>#NUM!</v>
      </c>
      <c r="FG115" s="13" t="e">
        <f t="array" ref="FG115">INDEX(Table9[subaccount], SMALL(IF(FG$2=Table9[account], MATCH(ROW(Table9[account]), ROW(Table9[account]))), ROWS($EB$1:FD113)))</f>
        <v>#NUM!</v>
      </c>
      <c r="FH115" s="13" t="e">
        <f t="array" ref="FH115">INDEX(Table9[subaccount], SMALL(IF(FH$2=Table9[account], MATCH(ROW(Table9[account]), ROW(Table9[account]))), ROWS($EB$1:FE113)))</f>
        <v>#NUM!</v>
      </c>
      <c r="FI115" s="13" t="e">
        <f t="array" ref="FI115">INDEX(Table9[subaccount], SMALL(IF(FI$2=Table9[account], MATCH(ROW(Table9[account]), ROW(Table9[account]))), ROWS($EB$1:FF113)))</f>
        <v>#NUM!</v>
      </c>
      <c r="FJ115" s="13" t="e">
        <f t="array" ref="FJ115">INDEX(Table9[subaccount], SMALL(IF(FJ$2=Table9[account], MATCH(ROW(Table9[account]), ROW(Table9[account]))), ROWS($EB$1:FG113)))</f>
        <v>#NUM!</v>
      </c>
      <c r="FK115" s="13" t="e">
        <f t="array" ref="FK115">INDEX(Table9[subaccount], SMALL(IF(FK$2=Table9[account], MATCH(ROW(Table9[account]), ROW(Table9[account]))), ROWS($EB$1:FH113)))</f>
        <v>#NUM!</v>
      </c>
      <c r="FL115" s="13" t="e">
        <f t="array" ref="FL115">INDEX(Table9[subaccount], SMALL(IF(FL$2=Table9[account], MATCH(ROW(Table9[account]), ROW(Table9[account]))), ROWS($EB$1:FI113)))</f>
        <v>#NUM!</v>
      </c>
      <c r="FM115" s="13" t="e">
        <f t="array" ref="FM115">INDEX(Table9[subaccount], SMALL(IF(FM$2=Table9[account], MATCH(ROW(Table9[account]), ROW(Table9[account]))), ROWS($EB$1:FJ113)))</f>
        <v>#NUM!</v>
      </c>
      <c r="FN115" s="13" t="e">
        <f t="array" ref="FN115">INDEX(Table9[subaccount], SMALL(IF(FN$2=Table9[account], MATCH(ROW(Table9[account]), ROW(Table9[account]))), ROWS($EB$1:FK113)))</f>
        <v>#NUM!</v>
      </c>
      <c r="FO115" s="13" t="e">
        <f t="array" ref="FO115">INDEX(Table9[subaccount], SMALL(IF(FO$2=Table9[account], MATCH(ROW(Table9[account]), ROW(Table9[account]))), ROWS($EB$1:FL113)))</f>
        <v>#NUM!</v>
      </c>
      <c r="FP115" s="13" t="e">
        <f t="array" ref="FP115">INDEX(Table9[subaccount], SMALL(IF(FP$2=Table9[account], MATCH(ROW(Table9[account]), ROW(Table9[account]))), ROWS($EB$1:FM113)))</f>
        <v>#NUM!</v>
      </c>
      <c r="FQ115" s="13" t="e">
        <f t="array" ref="FQ115">INDEX(Table9[subaccount], SMALL(IF(FQ$2=Table9[account], MATCH(ROW(Table9[account]), ROW(Table9[account]))), ROWS($EB$1:FN113)))</f>
        <v>#NUM!</v>
      </c>
      <c r="FR115" s="13" t="e">
        <f t="array" ref="FR115">INDEX(Table9[subaccount], SMALL(IF(FR$2=Table9[account], MATCH(ROW(Table9[account]), ROW(Table9[account]))), ROWS($EB$1:FO113)))</f>
        <v>#NUM!</v>
      </c>
      <c r="FS115" s="13" t="e">
        <f t="array" ref="FS115">INDEX(Table9[subaccount], SMALL(IF(FS$2=Table9[account], MATCH(ROW(Table9[account]), ROW(Table9[account]))), ROWS($EB$1:FP113)))</f>
        <v>#NUM!</v>
      </c>
      <c r="FT115" s="13" t="e">
        <f t="array" ref="FT115">INDEX(Table9[subaccount], SMALL(IF(FT$2=Table9[account], MATCH(ROW(Table9[account]), ROW(Table9[account]))), ROWS($EB$1:FQ113)))</f>
        <v>#NUM!</v>
      </c>
      <c r="FU115" s="13" t="e">
        <f t="array" ref="FU115">INDEX(Table9[subaccount], SMALL(IF(FU$2=Table9[account], MATCH(ROW(Table9[account]), ROW(Table9[account]))), ROWS($EB$1:FR113)))</f>
        <v>#NUM!</v>
      </c>
      <c r="FV115" s="13" t="e">
        <f t="array" ref="FV115">INDEX(Table9[subaccount], SMALL(IF(FV$2=Table9[account], MATCH(ROW(Table9[account]), ROW(Table9[account]))), ROWS($EB$1:FS113)))</f>
        <v>#NUM!</v>
      </c>
      <c r="FW115" s="13" t="e">
        <f t="array" ref="FW115">INDEX(Table9[subaccount], SMALL(IF(FW$2=Table9[account], MATCH(ROW(Table9[account]), ROW(Table9[account]))), ROWS($EB$1:FT113)))</f>
        <v>#NUM!</v>
      </c>
      <c r="FX115" s="13" t="e">
        <f t="array" ref="FX115">INDEX(Table9[subaccount], SMALL(IF(FX$2=Table9[account], MATCH(ROW(Table9[account]), ROW(Table9[account]))), ROWS($EB$1:FU113)))</f>
        <v>#NUM!</v>
      </c>
      <c r="FY115" s="13" t="e">
        <f t="array" ref="FY115">INDEX(Table9[subaccount], SMALL(IF(FY$2=Table9[account], MATCH(ROW(Table9[account]), ROW(Table9[account]))), ROWS($EB$1:FV113)))</f>
        <v>#NUM!</v>
      </c>
      <c r="FZ115" s="13" t="e">
        <f t="array" ref="FZ115">INDEX(Table9[subaccount], SMALL(IF(FZ$2=Table9[account], MATCH(ROW(Table9[account]), ROW(Table9[account]))), ROWS($EB$1:FW113)))</f>
        <v>#NUM!</v>
      </c>
      <c r="GA115" s="13" t="e">
        <f t="array" ref="GA115">INDEX(Table9[subaccount], SMALL(IF(GA$2=Table9[account], MATCH(ROW(Table9[account]), ROW(Table9[account]))), ROWS($EB$1:FX113)))</f>
        <v>#NUM!</v>
      </c>
      <c r="GB115" s="13" t="e">
        <f t="array" ref="GB115">INDEX(Table9[subaccount], SMALL(IF(GB$2=Table9[account], MATCH(ROW(Table9[account]), ROW(Table9[account]))), ROWS($EB$1:FY113)))</f>
        <v>#NUM!</v>
      </c>
      <c r="GC115" s="13" t="e">
        <f t="array" ref="GC115">INDEX(Table9[subaccount], SMALL(IF(GC$2=Table9[account], MATCH(ROW(Table9[account]), ROW(Table9[account]))), ROWS($EB$1:FZ113)))</f>
        <v>#NUM!</v>
      </c>
      <c r="GD115" s="13" t="e">
        <f t="array" ref="GD115">INDEX(Table9[subaccount], SMALL(IF(GD$2=Table9[account], MATCH(ROW(Table9[account]), ROW(Table9[account]))), ROWS($EB$1:GA113)))</f>
        <v>#NUM!</v>
      </c>
      <c r="GE115" s="13" t="e">
        <f t="array" ref="GE115">INDEX(Table9[subaccount], SMALL(IF(GE$2=Table9[account], MATCH(ROW(Table9[account]), ROW(Table9[account]))), ROWS($EB$1:GB113)))</f>
        <v>#NUM!</v>
      </c>
      <c r="GF115" s="13" t="e">
        <f t="array" ref="GF115">INDEX(Table9[subaccount], SMALL(IF(GF$2=Table9[account], MATCH(ROW(Table9[account]), ROW(Table9[account]))), ROWS($EB$1:GC113)))</f>
        <v>#NUM!</v>
      </c>
      <c r="GG115" s="13" t="e">
        <f t="array" ref="GG115">INDEX(Table9[subaccount], SMALL(IF(GG$2=Table9[account], MATCH(ROW(Table9[account]), ROW(Table9[account]))), ROWS($EB$1:GD113)))</f>
        <v>#NUM!</v>
      </c>
      <c r="GH115" s="13" t="e">
        <f t="array" ref="GH115">INDEX(Table9[subaccount], SMALL(IF(GH$2=Table9[account], MATCH(ROW(Table9[account]), ROW(Table9[account]))), ROWS($EB$1:GE113)))</f>
        <v>#NUM!</v>
      </c>
      <c r="GI115" s="13" t="e">
        <f t="array" ref="GI115">INDEX(Table9[subaccount], SMALL(IF(GI$2=Table9[account], MATCH(ROW(Table9[account]), ROW(Table9[account]))), ROWS($EB$1:GF113)))</f>
        <v>#NUM!</v>
      </c>
      <c r="GJ115" s="13" t="e">
        <f t="array" ref="GJ115">INDEX(Table9[subaccount], SMALL(IF(GJ$2=Table9[account], MATCH(ROW(Table9[account]), ROW(Table9[account]))), ROWS($EB$1:GG113)))</f>
        <v>#NUM!</v>
      </c>
      <c r="GK115" s="13" t="e">
        <f t="array" ref="GK115">INDEX(Table9[subaccount], SMALL(IF(GK$2=Table9[account], MATCH(ROW(Table9[account]), ROW(Table9[account]))), ROWS($EB$1:GH113)))</f>
        <v>#NUM!</v>
      </c>
      <c r="GL115" s="13" t="e">
        <f t="array" ref="GL115">INDEX(Table9[subaccount], SMALL(IF(GL$2=Table9[account], MATCH(ROW(Table9[account]), ROW(Table9[account]))), ROWS($EB$1:GI113)))</f>
        <v>#NUM!</v>
      </c>
      <c r="GM115" s="13" t="e">
        <f t="array" ref="GM115">INDEX(Table9[subaccount], SMALL(IF(GM$2=Table9[account], MATCH(ROW(Table9[account]), ROW(Table9[account]))), ROWS($EB$1:GJ113)))</f>
        <v>#NUM!</v>
      </c>
      <c r="GN115" s="13" t="e">
        <f t="array" ref="GN115">INDEX(Table9[subaccount], SMALL(IF(GN$2=Table9[account], MATCH(ROW(Table9[account]), ROW(Table9[account]))), ROWS($EB$1:GK113)))</f>
        <v>#NUM!</v>
      </c>
      <c r="GO115" s="13" t="e">
        <f t="array" ref="GO115">INDEX(Table9[subaccount], SMALL(IF(GO$2=Table9[account], MATCH(ROW(Table9[account]), ROW(Table9[account]))), ROWS($EB$1:GL113)))</f>
        <v>#NUM!</v>
      </c>
      <c r="GP115" s="13" t="e">
        <f t="array" ref="GP115">INDEX(Table9[subaccount], SMALL(IF(GP$2=Table9[account], MATCH(ROW(Table9[account]), ROW(Table9[account]))), ROWS($EB$1:GM113)))</f>
        <v>#NUM!</v>
      </c>
      <c r="GQ115" s="13" t="e">
        <f t="array" ref="GQ115">INDEX(Table9[subaccount], SMALL(IF(GQ$2=Table9[account], MATCH(ROW(Table9[account]), ROW(Table9[account]))), ROWS($EB$1:GN113)))</f>
        <v>#NUM!</v>
      </c>
      <c r="GR115" s="13" t="e">
        <f t="array" ref="GR115">INDEX(Table9[subaccount], SMALL(IF(GR$2=Table9[account], MATCH(ROW(Table9[account]), ROW(Table9[account]))), ROWS($EB$1:GO113)))</f>
        <v>#NUM!</v>
      </c>
      <c r="GY115" s="13"/>
      <c r="GZ115" s="13"/>
      <c r="HA115" s="13"/>
      <c r="HC115" s="13" t="s">
        <v>428</v>
      </c>
      <c r="HD115" s="13" t="s">
        <v>553</v>
      </c>
      <c r="HF115" s="13" t="e">
        <f t="array" ref="HF115">INDEX(Table12[SKU], SMALL(IF(HF$2=Table12[Brand], MATCH(ROW(Table12[Brand]), ROW(Table12[Brand]))), ROWS($HC$1:HC113)))</f>
        <v>#NUM!</v>
      </c>
      <c r="HG115" s="13" t="e">
        <f t="array" ref="HG115">INDEX(Table12[SKU], SMALL(IF(HG$2=Table12[Brand], MATCH(ROW(Table12[Brand]), ROW(Table12[Brand]))), ROWS($HC$1:HD113)))</f>
        <v>#NUM!</v>
      </c>
      <c r="HH115" s="13" t="e">
        <f t="array" ref="HH115">INDEX(Table12[SKU], SMALL(IF(HH$2=Table12[Brand], MATCH(ROW(Table12[Brand]), ROW(Table12[Brand]))), ROWS($HC$1:HE113)))</f>
        <v>#NUM!</v>
      </c>
      <c r="HI115" s="13" t="e">
        <f t="array" ref="HI115">INDEX(Table12[SKU], SMALL(IF(HI$2=Table12[Brand], MATCH(ROW(Table12[Brand]), ROW(Table12[Brand]))), ROWS($HC$1:HF113)))</f>
        <v>#NUM!</v>
      </c>
      <c r="HJ115" s="13" t="e">
        <f t="array" ref="HJ115">INDEX(Table12[SKU], SMALL(IF(HJ$2=Table12[Brand], MATCH(ROW(Table12[Brand]), ROW(Table12[Brand]))), ROWS($HC$1:HG113)))</f>
        <v>#NUM!</v>
      </c>
      <c r="HK115" s="13" t="e">
        <f t="array" ref="HK115">INDEX(Table12[SKU], SMALL(IF(HK$2=Table12[Brand], MATCH(ROW(Table12[Brand]), ROW(Table12[Brand]))), ROWS($HC$1:HH113)))</f>
        <v>#NUM!</v>
      </c>
      <c r="HL115" s="13" t="e">
        <f t="array" ref="HL115">INDEX(Table12[SKU], SMALL(IF(HL$2=Table12[Brand], MATCH(ROW(Table12[Brand]), ROW(Table12[Brand]))), ROWS($HC$1:HI113)))</f>
        <v>#NUM!</v>
      </c>
      <c r="HM115" s="13" t="e">
        <f t="array" ref="HM115">INDEX(Table12[SKU], SMALL(IF(HM$2=Table12[Brand], MATCH(ROW(Table12[Brand]), ROW(Table12[Brand]))), ROWS($HC$1:HJ113)))</f>
        <v>#NUM!</v>
      </c>
      <c r="HN115" s="13" t="e">
        <f t="array" ref="HN115">INDEX(Table12[SKU], SMALL(IF(HN$2=Table12[Brand], MATCH(ROW(Table12[Brand]), ROW(Table12[Brand]))), ROWS($HC$1:HK113)))</f>
        <v>#NUM!</v>
      </c>
      <c r="HO115" s="13" t="e">
        <f t="array" ref="HO115">INDEX(Table12[SKU], SMALL(IF(HO$2=Table12[Brand], MATCH(ROW(Table12[Brand]), ROW(Table12[Brand]))), ROWS($HC$1:HL113)))</f>
        <v>#NUM!</v>
      </c>
      <c r="HP115" s="13" t="e">
        <f t="array" ref="HP115">INDEX(Table12[SKU], SMALL(IF(HP$2=Table12[Brand], MATCH(ROW(Table12[Brand]), ROW(Table12[Brand]))), ROWS($HC$1:HM113)))</f>
        <v>#NUM!</v>
      </c>
      <c r="HQ115" s="13" t="e">
        <f t="array" ref="HQ115">INDEX(Table12[SKU], SMALL(IF(HQ$2=Table12[Brand], MATCH(ROW(Table12[Brand]), ROW(Table12[Brand]))), ROWS($HC$1:HN113)))</f>
        <v>#NUM!</v>
      </c>
      <c r="HR115" s="13" t="e">
        <f t="array" ref="HR115">INDEX(Table12[SKU], SMALL(IF(HR$2=Table12[Brand], MATCH(ROW(Table12[Brand]), ROW(Table12[Brand]))), ROWS($HC$1:HO113)))</f>
        <v>#NUM!</v>
      </c>
      <c r="HS115" s="13" t="e">
        <f t="array" ref="HS115">INDEX(Table12[SKU], SMALL(IF(HS$2=Table12[Brand], MATCH(ROW(Table12[Brand]), ROW(Table12[Brand]))), ROWS($HC$1:HP113)))</f>
        <v>#NUM!</v>
      </c>
      <c r="HT115" s="13" t="e">
        <f t="array" ref="HT115">INDEX(Table12[SKU], SMALL(IF(HT$2=Table12[Brand], MATCH(ROW(Table12[Brand]), ROW(Table12[Brand]))), ROWS($HC$1:HQ113)))</f>
        <v>#NUM!</v>
      </c>
      <c r="HU115" s="13" t="e">
        <f t="array" ref="HU115">INDEX(Table12[SKU], SMALL(IF(HU$2=Table12[Brand], MATCH(ROW(Table12[Brand]), ROW(Table12[Brand]))), ROWS($HC$1:HR113)))</f>
        <v>#NUM!</v>
      </c>
      <c r="HV115" s="13" t="e">
        <f t="array" ref="HV115">INDEX(Table12[SKU], SMALL(IF(HV$2=Table12[Brand], MATCH(ROW(Table12[Brand]), ROW(Table12[Brand]))), ROWS($HC$1:HS113)))</f>
        <v>#NUM!</v>
      </c>
      <c r="HW115" s="13" t="e">
        <f t="array" ref="HW115">INDEX(Table12[SKU], SMALL(IF(HW$2=Table12[Brand], MATCH(ROW(Table12[Brand]), ROW(Table12[Brand]))), ROWS($HC$1:HT113)))</f>
        <v>#NUM!</v>
      </c>
      <c r="HX115" s="13" t="e">
        <f t="array" ref="HX115">INDEX(Table12[SKU], SMALL(IF(HX$2=Table12[Brand], MATCH(ROW(Table12[Brand]), ROW(Table12[Brand]))), ROWS($HC$1:HU113)))</f>
        <v>#NUM!</v>
      </c>
      <c r="HY115" s="13" t="e">
        <f t="array" ref="HY115">INDEX(Table12[SKU], SMALL(IF(HY$2=Table12[Brand], MATCH(ROW(Table12[Brand]), ROW(Table12[Brand]))), ROWS($HC$1:HV113)))</f>
        <v>#NUM!</v>
      </c>
      <c r="HZ115" s="13" t="e">
        <f t="array" ref="HZ115">INDEX(Table12[SKU], SMALL(IF(HZ$2=Table12[Brand], MATCH(ROW(Table12[Brand]), ROW(Table12[Brand]))), ROWS($HC$1:HW113)))</f>
        <v>#NUM!</v>
      </c>
      <c r="IA115" s="13" t="e">
        <f t="array" ref="IA115">INDEX(Table12[SKU], SMALL(IF(IA$2=Table12[Brand], MATCH(ROW(Table12[Brand]), ROW(Table12[Brand]))), ROWS($HC$1:HX113)))</f>
        <v>#NUM!</v>
      </c>
      <c r="IB115" s="13" t="e">
        <f t="array" ref="IB115">INDEX(Table12[SKU], SMALL(IF(IB$2=Table12[Brand], MATCH(ROW(Table12[Brand]), ROW(Table12[Brand]))), ROWS($HC$1:HY113)))</f>
        <v>#NUM!</v>
      </c>
      <c r="IC115" s="13" t="e">
        <f t="array" ref="IC115">INDEX(Table12[SKU], SMALL(IF(IC$2=Table12[Brand], MATCH(ROW(Table12[Brand]), ROW(Table12[Brand]))), ROWS($HC$1:HZ113)))</f>
        <v>#NUM!</v>
      </c>
      <c r="ID115" s="13" t="e">
        <f t="array" ref="ID115">INDEX(Table12[SKU], SMALL(IF(ID$2=Table12[Brand], MATCH(ROW(Table12[Brand]), ROW(Table12[Brand]))), ROWS($HC$1:IA113)))</f>
        <v>#NUM!</v>
      </c>
      <c r="IE115" s="13" t="e">
        <f t="array" ref="IE115">INDEX(Table12[SKU], SMALL(IF(IE$2=Table12[Brand], MATCH(ROW(Table12[Brand]), ROW(Table12[Brand]))), ROWS($HC$1:IB113)))</f>
        <v>#NUM!</v>
      </c>
      <c r="IF115" s="13" t="e">
        <f t="array" ref="IF115">INDEX(Table12[SKU], SMALL(IF(IF$2=Table12[Brand], MATCH(ROW(Table12[Brand]), ROW(Table12[Brand]))), ROWS($HC$1:IC113)))</f>
        <v>#NUM!</v>
      </c>
      <c r="IG115" s="13" t="e">
        <f t="array" ref="IG115">INDEX(Table12[SKU], SMALL(IF(IG$2=Table12[Brand], MATCH(ROW(Table12[Brand]), ROW(Table12[Brand]))), ROWS($HC$1:ID113)))</f>
        <v>#NUM!</v>
      </c>
      <c r="IH115" s="13" t="e">
        <f t="array" ref="IH115">INDEX(Table12[SKU], SMALL(IF(IH$2=Table12[Brand], MATCH(ROW(Table12[Brand]), ROW(Table12[Brand]))), ROWS($HC$1:IE113)))</f>
        <v>#NUM!</v>
      </c>
      <c r="II115" s="13" t="e">
        <f t="array" ref="II115">INDEX(Table12[SKU], SMALL(IF(II$2=Table12[Brand], MATCH(ROW(Table12[Brand]), ROW(Table12[Brand]))), ROWS($HC$1:IF113)))</f>
        <v>#NUM!</v>
      </c>
      <c r="IJ115" s="13" t="e">
        <f t="array" ref="IJ115">INDEX(Table12[SKU], SMALL(IF(IJ$2=Table12[Brand], MATCH(ROW(Table12[Brand]), ROW(Table12[Brand]))), ROWS($HC$1:IG113)))</f>
        <v>#NUM!</v>
      </c>
      <c r="IL115" t="s">
        <v>429</v>
      </c>
      <c r="IM115" t="s">
        <v>561</v>
      </c>
      <c r="IN115" s="13">
        <f t="shared" si="1"/>
        <v>0</v>
      </c>
    </row>
    <row r="116" spans="56:248">
      <c r="BD116" s="13" t="s">
        <v>107</v>
      </c>
      <c r="BE116" s="13" t="s">
        <v>57</v>
      </c>
      <c r="BG116" s="13" t="e">
        <f t="array" ref="BG116">INDEX(Table5[subactivity], SMALL(IF(BG$2=Table5[activity], MATCH(ROW(Table5[activity]), ROW(Table5[activity]))), ROWS($BD$1:BD114)))</f>
        <v>#NUM!</v>
      </c>
      <c r="BH116" s="13" t="e">
        <f t="array" ref="BH116">INDEX(Table5[subactivity], SMALL(IF(BH$2=Table5[activity], MATCH(ROW(Table5[activity]), ROW(Table5[activity]))), ROWS($BD$1:BE114)))</f>
        <v>#NUM!</v>
      </c>
      <c r="BI116" s="13" t="e">
        <f t="array" ref="BI116">INDEX(Table5[subactivity], SMALL(IF(BI$2=Table5[activity], MATCH(ROW(Table5[activity]), ROW(Table5[activity]))), ROWS($BD$1:BF114)))</f>
        <v>#NUM!</v>
      </c>
      <c r="BJ116" s="13" t="e">
        <f t="array" ref="BJ116">INDEX(Table5[subactivity], SMALL(IF(BJ$2=Table5[activity], MATCH(ROW(Table5[activity]), ROW(Table5[activity]))), ROWS($BD$1:BG114)))</f>
        <v>#NUM!</v>
      </c>
      <c r="BK116" s="13" t="e">
        <f t="array" ref="BK116">INDEX(Table5[subactivity], SMALL(IF(BK$2=Table5[activity], MATCH(ROW(Table5[activity]), ROW(Table5[activity]))), ROWS($BD$1:BH114)))</f>
        <v>#NUM!</v>
      </c>
      <c r="BL116" s="13" t="e">
        <f t="array" ref="BL116">INDEX(Table5[subactivity], SMALL(IF(BL$2=Table5[activity], MATCH(ROW(Table5[activity]), ROW(Table5[activity]))), ROWS($BD$1:BI114)))</f>
        <v>#NUM!</v>
      </c>
      <c r="BM116" s="13" t="e">
        <f t="array" ref="BM116">INDEX(Table5[subactivity], SMALL(IF(BM$2=Table5[activity], MATCH(ROW(Table5[activity]), ROW(Table5[activity]))), ROWS($BD$1:BJ114)))</f>
        <v>#NUM!</v>
      </c>
      <c r="BN116" s="13" t="e">
        <f t="array" ref="BN116">INDEX(Table5[subactivity], SMALL(IF(BN$2=Table5[activity], MATCH(ROW(Table5[activity]), ROW(Table5[activity]))), ROWS($BD$1:BK114)))</f>
        <v>#NUM!</v>
      </c>
      <c r="BO116" s="13" t="e">
        <f t="array" ref="BO116">INDEX(Table5[subactivity], SMALL(IF(BO$2=Table5[activity], MATCH(ROW(Table5[activity]), ROW(Table5[activity]))), ROWS($BD$1:BL114)))</f>
        <v>#NUM!</v>
      </c>
      <c r="BP116" s="13" t="e">
        <f t="array" ref="BP116">INDEX(Table5[subactivity], SMALL(IF(BP$2=Table5[activity], MATCH(ROW(Table5[activity]), ROW(Table5[activity]))), ROWS($BD$1:BM114)))</f>
        <v>#NUM!</v>
      </c>
      <c r="BQ116" s="13" t="e">
        <f t="array" ref="BQ116">INDEX(Table5[subactivity], SMALL(IF(BQ$2=Table5[activity], MATCH(ROW(Table5[activity]), ROW(Table5[activity]))), ROWS($BD$1:BN114)))</f>
        <v>#NUM!</v>
      </c>
      <c r="BR116" s="13" t="e">
        <f t="array" ref="BR116">INDEX(Table5[subactivity], SMALL(IF(BR$2=Table5[activity], MATCH(ROW(Table5[activity]), ROW(Table5[activity]))), ROWS($BD$1:BO114)))</f>
        <v>#NUM!</v>
      </c>
      <c r="BS116" s="13" t="e">
        <f t="array" ref="BS116">INDEX(Table5[subactivity], SMALL(IF(BS$2=Table5[activity], MATCH(ROW(Table5[activity]), ROW(Table5[activity]))), ROWS($BD$1:BP114)))</f>
        <v>#NUM!</v>
      </c>
      <c r="BT116" s="13" t="e">
        <f t="array" ref="BT116">INDEX(Table5[subactivity], SMALL(IF(BT$2=Table5[activity], MATCH(ROW(Table5[activity]), ROW(Table5[activity]))), ROWS($BD$1:BQ114)))</f>
        <v>#NUM!</v>
      </c>
      <c r="BU116" s="13" t="e">
        <f t="array" ref="BU116">INDEX(Table5[subactivity], SMALL(IF(BU$2=Table5[activity], MATCH(ROW(Table5[activity]), ROW(Table5[activity]))), ROWS($BD$1:BR114)))</f>
        <v>#NUM!</v>
      </c>
      <c r="BV116" s="13" t="e">
        <f t="array" ref="BV116">INDEX(Table5[subactivity], SMALL(IF(BV$2=Table5[activity], MATCH(ROW(Table5[activity]), ROW(Table5[activity]))), ROWS($BD$1:BS114)))</f>
        <v>#NUM!</v>
      </c>
      <c r="BW116" s="13" t="e">
        <f t="array" ref="BW116">INDEX(Table5[subactivity], SMALL(IF(BW$2=Table5[activity], MATCH(ROW(Table5[activity]), ROW(Table5[activity]))), ROWS($BD$1:BT114)))</f>
        <v>#NUM!</v>
      </c>
      <c r="BX116" s="13" t="e">
        <f t="array" ref="BX116">INDEX(Table5[subactivity], SMALL(IF(BX$2=Table5[activity], MATCH(ROW(Table5[activity]), ROW(Table5[activity]))), ROWS($BD$1:BU114)))</f>
        <v>#NUM!</v>
      </c>
      <c r="BY116" s="13" t="e">
        <f t="array" ref="BY116">INDEX(Table5[subactivity], SMALL(IF(BY$2=Table5[activity], MATCH(ROW(Table5[activity]), ROW(Table5[activity]))), ROWS($BD$1:BV114)))</f>
        <v>#NUM!</v>
      </c>
      <c r="BZ116" s="13" t="e">
        <f t="array" ref="BZ116">INDEX(Table5[subactivity], SMALL(IF(BZ$2=Table5[activity], MATCH(ROW(Table5[activity]), ROW(Table5[activity]))), ROWS($BD$1:BW114)))</f>
        <v>#NUM!</v>
      </c>
      <c r="CA116" s="13" t="e">
        <f t="array" ref="CA116">INDEX(Table5[subactivity], SMALL(IF(CA$2=Table5[activity], MATCH(ROW(Table5[activity]), ROW(Table5[activity]))), ROWS($BD$1:BX114)))</f>
        <v>#NUM!</v>
      </c>
      <c r="CB116" s="13" t="e">
        <f t="array" ref="CB116">INDEX(Table5[subactivity], SMALL(IF(CB$2=Table5[activity], MATCH(ROW(Table5[activity]), ROW(Table5[activity]))), ROWS($BD$1:BY114)))</f>
        <v>#NUM!</v>
      </c>
      <c r="CC116" s="13" t="e">
        <f t="array" ref="CC116">INDEX(Table5[subactivity], SMALL(IF(CC$2=Table5[activity], MATCH(ROW(Table5[activity]), ROW(Table5[activity]))), ROWS($BD$1:BZ114)))</f>
        <v>#NUM!</v>
      </c>
      <c r="CD116" s="13" t="e">
        <f t="array" ref="CD116">INDEX(Table5[subactivity], SMALL(IF(CD$2=Table5[activity], MATCH(ROW(Table5[activity]), ROW(Table5[activity]))), ROWS($BD$1:CA114)))</f>
        <v>#NUM!</v>
      </c>
      <c r="CE116" s="13" t="e">
        <f t="array" ref="CE116">INDEX(Table5[subactivity], SMALL(IF(CE$2=Table5[activity], MATCH(ROW(Table5[activity]), ROW(Table5[activity]))), ROWS($BD$1:CB114)))</f>
        <v>#NUM!</v>
      </c>
      <c r="CF116" s="13" t="e">
        <f t="array" ref="CF116">INDEX(Table5[subactivity], SMALL(IF(CF$2=Table5[activity], MATCH(ROW(Table5[activity]), ROW(Table5[activity]))), ROWS($BD$1:CC114)))</f>
        <v>#NUM!</v>
      </c>
      <c r="CG116" s="13" t="e">
        <f t="array" ref="CG116">INDEX(Table5[subactivity], SMALL(IF(CG$2=Table5[activity], MATCH(ROW(Table5[activity]), ROW(Table5[activity]))), ROWS($BD$1:CD114)))</f>
        <v>#NUM!</v>
      </c>
      <c r="CH116" s="13" t="e">
        <f t="array" ref="CH116">INDEX(Table5[subactivity], SMALL(IF(CH$2=Table5[activity], MATCH(ROW(Table5[activity]), ROW(Table5[activity]))), ROWS($BD$1:CE114)))</f>
        <v>#NUM!</v>
      </c>
      <c r="CI116" s="13" t="e">
        <f t="array" ref="CI116">INDEX(Table5[subactivity], SMALL(IF(CI$2=Table5[activity], MATCH(ROW(Table5[activity]), ROW(Table5[activity]))), ROWS($BD$1:CF114)))</f>
        <v>#NUM!</v>
      </c>
      <c r="CJ116" s="13" t="e">
        <f t="array" ref="CJ116">INDEX(Table5[subactivity], SMALL(IF(CJ$2=Table5[activity], MATCH(ROW(Table5[activity]), ROW(Table5[activity]))), ROWS($BD$1:CG114)))</f>
        <v>#NUM!</v>
      </c>
      <c r="CK116" s="13" t="e">
        <f t="array" ref="CK116">INDEX(Table5[subactivity], SMALL(IF(CK$2=Table5[activity], MATCH(ROW(Table5[activity]), ROW(Table5[activity]))), ROWS($BD$1:CH114)))</f>
        <v>#NUM!</v>
      </c>
      <c r="CL116" s="13" t="e">
        <f t="array" ref="CL116">INDEX(Table5[subactivity], SMALL(IF(CL$2=Table5[activity], MATCH(ROW(Table5[activity]), ROW(Table5[activity]))), ROWS($BD$1:CI114)))</f>
        <v>#NUM!</v>
      </c>
      <c r="CM116" s="13" t="e">
        <f t="array" ref="CM116">INDEX(Table5[subactivity], SMALL(IF(CM$2=Table5[activity], MATCH(ROW(Table5[activity]), ROW(Table5[activity]))), ROWS($BD$1:CJ114)))</f>
        <v>#NUM!</v>
      </c>
      <c r="CN116" s="13" t="e">
        <f t="array" ref="CN116">INDEX(Table5[subactivity], SMALL(IF(CN$2=Table5[activity], MATCH(ROW(Table5[activity]), ROW(Table5[activity]))), ROWS($BD$1:CK114)))</f>
        <v>#NUM!</v>
      </c>
      <c r="CO116" s="13" t="e">
        <f t="array" ref="CO116">INDEX(Table5[subactivity], SMALL(IF(CO$2=Table5[activity], MATCH(ROW(Table5[activity]), ROW(Table5[activity]))), ROWS($BD$1:CL114)))</f>
        <v>#NUM!</v>
      </c>
      <c r="CP116" s="13" t="e">
        <f t="array" ref="CP116">INDEX(Table5[subactivity], SMALL(IF(CP$2=Table5[activity], MATCH(ROW(Table5[activity]), ROW(Table5[activity]))), ROWS($BD$1:CM114)))</f>
        <v>#NUM!</v>
      </c>
      <c r="EB116" s="13" t="s">
        <v>197</v>
      </c>
      <c r="EC116" s="13" t="s">
        <v>197</v>
      </c>
      <c r="EE116" s="13" t="e">
        <f t="array" ref="EE116">INDEX(Table9[subaccount], SMALL(IF(EE$2=Table9[account], MATCH(ROW(Table9[account]), ROW(Table9[account]))), ROWS($EB$1:EB114)))</f>
        <v>#NUM!</v>
      </c>
      <c r="EF116" s="13" t="e">
        <f t="array" ref="EF116">INDEX(Table9[subaccount], SMALL(IF(EF$2=Table9[account], MATCH(ROW(Table9[account]), ROW(Table9[account]))), ROWS($EB$1:EC114)))</f>
        <v>#NUM!</v>
      </c>
      <c r="EG116" s="13" t="e">
        <f t="array" ref="EG116">INDEX(Table9[subaccount], SMALL(IF(EG$2=Table9[account], MATCH(ROW(Table9[account]), ROW(Table9[account]))), ROWS($EB$1:ED114)))</f>
        <v>#NUM!</v>
      </c>
      <c r="EH116" s="13" t="e">
        <f t="array" ref="EH116">INDEX(Table9[subaccount], SMALL(IF(EH$2=Table9[account], MATCH(ROW(Table9[account]), ROW(Table9[account]))), ROWS($EB$1:EE114)))</f>
        <v>#NUM!</v>
      </c>
      <c r="EI116" s="13" t="e">
        <f t="array" ref="EI116">INDEX(Table9[subaccount], SMALL(IF(EI$2=Table9[account], MATCH(ROW(Table9[account]), ROW(Table9[account]))), ROWS($EB$1:EF114)))</f>
        <v>#NUM!</v>
      </c>
      <c r="EJ116" s="13" t="e">
        <f t="array" ref="EJ116">INDEX(Table9[subaccount], SMALL(IF(EJ$2=Table9[account], MATCH(ROW(Table9[account]), ROW(Table9[account]))), ROWS($EB$1:EG114)))</f>
        <v>#NUM!</v>
      </c>
      <c r="EK116" s="13" t="e">
        <f t="array" ref="EK116">INDEX(Table9[subaccount], SMALL(IF(EK$2=Table9[account], MATCH(ROW(Table9[account]), ROW(Table9[account]))), ROWS($EB$1:EH114)))</f>
        <v>#NUM!</v>
      </c>
      <c r="EL116" s="13" t="e">
        <f t="array" ref="EL116">INDEX(Table9[subaccount], SMALL(IF(EL$2=Table9[account], MATCH(ROW(Table9[account]), ROW(Table9[account]))), ROWS($EB$1:EI114)))</f>
        <v>#NUM!</v>
      </c>
      <c r="EM116" s="13" t="e">
        <f t="array" ref="EM116">INDEX(Table9[subaccount], SMALL(IF(EM$2=Table9[account], MATCH(ROW(Table9[account]), ROW(Table9[account]))), ROWS($EB$1:EJ114)))</f>
        <v>#NUM!</v>
      </c>
      <c r="EN116" s="13" t="e">
        <f t="array" ref="EN116">INDEX(Table9[subaccount], SMALL(IF(EN$2=Table9[account], MATCH(ROW(Table9[account]), ROW(Table9[account]))), ROWS($EB$1:EK114)))</f>
        <v>#NUM!</v>
      </c>
      <c r="EO116" s="13" t="e">
        <f t="array" ref="EO116">INDEX(Table9[subaccount], SMALL(IF(EO$2=Table9[account], MATCH(ROW(Table9[account]), ROW(Table9[account]))), ROWS($EB$1:EL114)))</f>
        <v>#NUM!</v>
      </c>
      <c r="EP116" s="13" t="e">
        <f t="array" ref="EP116">INDEX(Table9[subaccount], SMALL(IF(EP$2=Table9[account], MATCH(ROW(Table9[account]), ROW(Table9[account]))), ROWS($EB$1:EM114)))</f>
        <v>#NUM!</v>
      </c>
      <c r="EQ116" s="13" t="e">
        <f t="array" ref="EQ116">INDEX(Table9[subaccount], SMALL(IF(EQ$2=Table9[account], MATCH(ROW(Table9[account]), ROW(Table9[account]))), ROWS($EB$1:EN114)))</f>
        <v>#NUM!</v>
      </c>
      <c r="ER116" s="13" t="e">
        <f t="array" ref="ER116">INDEX(Table9[subaccount], SMALL(IF(ER$2=Table9[account], MATCH(ROW(Table9[account]), ROW(Table9[account]))), ROWS($EB$1:EO114)))</f>
        <v>#NUM!</v>
      </c>
      <c r="ES116" s="13" t="e">
        <f t="array" ref="ES116">INDEX(Table9[subaccount], SMALL(IF(ES$2=Table9[account], MATCH(ROW(Table9[account]), ROW(Table9[account]))), ROWS($EB$1:EP114)))</f>
        <v>#NUM!</v>
      </c>
      <c r="ET116" s="13" t="e">
        <f t="array" ref="ET116">INDEX(Table9[subaccount], SMALL(IF(ET$2=Table9[account], MATCH(ROW(Table9[account]), ROW(Table9[account]))), ROWS($EB$1:EQ114)))</f>
        <v>#NUM!</v>
      </c>
      <c r="EU116" s="13" t="e">
        <f t="array" ref="EU116">INDEX(Table9[subaccount], SMALL(IF(EU$2=Table9[account], MATCH(ROW(Table9[account]), ROW(Table9[account]))), ROWS($EB$1:ER114)))</f>
        <v>#NUM!</v>
      </c>
      <c r="EV116" s="13" t="e">
        <f t="array" ref="EV116">INDEX(Table9[subaccount], SMALL(IF(EV$2=Table9[account], MATCH(ROW(Table9[account]), ROW(Table9[account]))), ROWS($EB$1:ES114)))</f>
        <v>#NUM!</v>
      </c>
      <c r="EW116" s="13" t="e">
        <f t="array" ref="EW116">INDEX(Table9[subaccount], SMALL(IF(EW$2=Table9[account], MATCH(ROW(Table9[account]), ROW(Table9[account]))), ROWS($EB$1:ET114)))</f>
        <v>#NUM!</v>
      </c>
      <c r="EX116" s="13" t="e">
        <f t="array" ref="EX116">INDEX(Table9[subaccount], SMALL(IF(EX$2=Table9[account], MATCH(ROW(Table9[account]), ROW(Table9[account]))), ROWS($EB$1:EU114)))</f>
        <v>#NUM!</v>
      </c>
      <c r="EY116" s="13" t="e">
        <f t="array" ref="EY116">INDEX(Table9[subaccount], SMALL(IF(EY$2=Table9[account], MATCH(ROW(Table9[account]), ROW(Table9[account]))), ROWS($EB$1:EV114)))</f>
        <v>#NUM!</v>
      </c>
      <c r="EZ116" s="13" t="e">
        <f t="array" ref="EZ116">INDEX(Table9[subaccount], SMALL(IF(EZ$2=Table9[account], MATCH(ROW(Table9[account]), ROW(Table9[account]))), ROWS($EB$1:EW114)))</f>
        <v>#NUM!</v>
      </c>
      <c r="FA116" s="13" t="e">
        <f t="array" ref="FA116">INDEX(Table9[subaccount], SMALL(IF(FA$2=Table9[account], MATCH(ROW(Table9[account]), ROW(Table9[account]))), ROWS($EB$1:EX114)))</f>
        <v>#NUM!</v>
      </c>
      <c r="FB116" s="13" t="e">
        <f t="array" ref="FB116">INDEX(Table9[subaccount], SMALL(IF(FB$2=Table9[account], MATCH(ROW(Table9[account]), ROW(Table9[account]))), ROWS($EB$1:EY114)))</f>
        <v>#NUM!</v>
      </c>
      <c r="FC116" s="13" t="e">
        <f t="array" ref="FC116">INDEX(Table9[subaccount], SMALL(IF(FC$2=Table9[account], MATCH(ROW(Table9[account]), ROW(Table9[account]))), ROWS($EB$1:EZ114)))</f>
        <v>#NUM!</v>
      </c>
      <c r="FD116" s="13" t="e">
        <f t="array" ref="FD116">INDEX(Table9[subaccount], SMALL(IF(FD$2=Table9[account], MATCH(ROW(Table9[account]), ROW(Table9[account]))), ROWS($EB$1:FA114)))</f>
        <v>#NUM!</v>
      </c>
      <c r="FE116" s="13" t="e">
        <f t="array" ref="FE116">INDEX(Table9[subaccount], SMALL(IF(FE$2=Table9[account], MATCH(ROW(Table9[account]), ROW(Table9[account]))), ROWS($EB$1:FB114)))</f>
        <v>#NUM!</v>
      </c>
      <c r="FF116" s="13" t="e">
        <f t="array" ref="FF116">INDEX(Table9[subaccount], SMALL(IF(FF$2=Table9[account], MATCH(ROW(Table9[account]), ROW(Table9[account]))), ROWS($EB$1:FC114)))</f>
        <v>#NUM!</v>
      </c>
      <c r="FG116" s="13" t="e">
        <f t="array" ref="FG116">INDEX(Table9[subaccount], SMALL(IF(FG$2=Table9[account], MATCH(ROW(Table9[account]), ROW(Table9[account]))), ROWS($EB$1:FD114)))</f>
        <v>#NUM!</v>
      </c>
      <c r="FH116" s="13" t="e">
        <f t="array" ref="FH116">INDEX(Table9[subaccount], SMALL(IF(FH$2=Table9[account], MATCH(ROW(Table9[account]), ROW(Table9[account]))), ROWS($EB$1:FE114)))</f>
        <v>#NUM!</v>
      </c>
      <c r="FI116" s="13" t="e">
        <f t="array" ref="FI116">INDEX(Table9[subaccount], SMALL(IF(FI$2=Table9[account], MATCH(ROW(Table9[account]), ROW(Table9[account]))), ROWS($EB$1:FF114)))</f>
        <v>#NUM!</v>
      </c>
      <c r="FJ116" s="13" t="e">
        <f t="array" ref="FJ116">INDEX(Table9[subaccount], SMALL(IF(FJ$2=Table9[account], MATCH(ROW(Table9[account]), ROW(Table9[account]))), ROWS($EB$1:FG114)))</f>
        <v>#NUM!</v>
      </c>
      <c r="FK116" s="13" t="e">
        <f t="array" ref="FK116">INDEX(Table9[subaccount], SMALL(IF(FK$2=Table9[account], MATCH(ROW(Table9[account]), ROW(Table9[account]))), ROWS($EB$1:FH114)))</f>
        <v>#NUM!</v>
      </c>
      <c r="FL116" s="13" t="e">
        <f t="array" ref="FL116">INDEX(Table9[subaccount], SMALL(IF(FL$2=Table9[account], MATCH(ROW(Table9[account]), ROW(Table9[account]))), ROWS($EB$1:FI114)))</f>
        <v>#NUM!</v>
      </c>
      <c r="FM116" s="13" t="e">
        <f t="array" ref="FM116">INDEX(Table9[subaccount], SMALL(IF(FM$2=Table9[account], MATCH(ROW(Table9[account]), ROW(Table9[account]))), ROWS($EB$1:FJ114)))</f>
        <v>#NUM!</v>
      </c>
      <c r="FN116" s="13" t="e">
        <f t="array" ref="FN116">INDEX(Table9[subaccount], SMALL(IF(FN$2=Table9[account], MATCH(ROW(Table9[account]), ROW(Table9[account]))), ROWS($EB$1:FK114)))</f>
        <v>#NUM!</v>
      </c>
      <c r="FO116" s="13" t="e">
        <f t="array" ref="FO116">INDEX(Table9[subaccount], SMALL(IF(FO$2=Table9[account], MATCH(ROW(Table9[account]), ROW(Table9[account]))), ROWS($EB$1:FL114)))</f>
        <v>#NUM!</v>
      </c>
      <c r="FP116" s="13" t="e">
        <f t="array" ref="FP116">INDEX(Table9[subaccount], SMALL(IF(FP$2=Table9[account], MATCH(ROW(Table9[account]), ROW(Table9[account]))), ROWS($EB$1:FM114)))</f>
        <v>#NUM!</v>
      </c>
      <c r="FQ116" s="13" t="e">
        <f t="array" ref="FQ116">INDEX(Table9[subaccount], SMALL(IF(FQ$2=Table9[account], MATCH(ROW(Table9[account]), ROW(Table9[account]))), ROWS($EB$1:FN114)))</f>
        <v>#NUM!</v>
      </c>
      <c r="FR116" s="13" t="e">
        <f t="array" ref="FR116">INDEX(Table9[subaccount], SMALL(IF(FR$2=Table9[account], MATCH(ROW(Table9[account]), ROW(Table9[account]))), ROWS($EB$1:FO114)))</f>
        <v>#NUM!</v>
      </c>
      <c r="FS116" s="13" t="e">
        <f t="array" ref="FS116">INDEX(Table9[subaccount], SMALL(IF(FS$2=Table9[account], MATCH(ROW(Table9[account]), ROW(Table9[account]))), ROWS($EB$1:FP114)))</f>
        <v>#NUM!</v>
      </c>
      <c r="FT116" s="13" t="e">
        <f t="array" ref="FT116">INDEX(Table9[subaccount], SMALL(IF(FT$2=Table9[account], MATCH(ROW(Table9[account]), ROW(Table9[account]))), ROWS($EB$1:FQ114)))</f>
        <v>#NUM!</v>
      </c>
      <c r="FU116" s="13" t="e">
        <f t="array" ref="FU116">INDEX(Table9[subaccount], SMALL(IF(FU$2=Table9[account], MATCH(ROW(Table9[account]), ROW(Table9[account]))), ROWS($EB$1:FR114)))</f>
        <v>#NUM!</v>
      </c>
      <c r="FV116" s="13" t="e">
        <f t="array" ref="FV116">INDEX(Table9[subaccount], SMALL(IF(FV$2=Table9[account], MATCH(ROW(Table9[account]), ROW(Table9[account]))), ROWS($EB$1:FS114)))</f>
        <v>#NUM!</v>
      </c>
      <c r="FW116" s="13" t="e">
        <f t="array" ref="FW116">INDEX(Table9[subaccount], SMALL(IF(FW$2=Table9[account], MATCH(ROW(Table9[account]), ROW(Table9[account]))), ROWS($EB$1:FT114)))</f>
        <v>#NUM!</v>
      </c>
      <c r="FX116" s="13" t="e">
        <f t="array" ref="FX116">INDEX(Table9[subaccount], SMALL(IF(FX$2=Table9[account], MATCH(ROW(Table9[account]), ROW(Table9[account]))), ROWS($EB$1:FU114)))</f>
        <v>#NUM!</v>
      </c>
      <c r="FY116" s="13" t="e">
        <f t="array" ref="FY116">INDEX(Table9[subaccount], SMALL(IF(FY$2=Table9[account], MATCH(ROW(Table9[account]), ROW(Table9[account]))), ROWS($EB$1:FV114)))</f>
        <v>#NUM!</v>
      </c>
      <c r="FZ116" s="13" t="e">
        <f t="array" ref="FZ116">INDEX(Table9[subaccount], SMALL(IF(FZ$2=Table9[account], MATCH(ROW(Table9[account]), ROW(Table9[account]))), ROWS($EB$1:FW114)))</f>
        <v>#NUM!</v>
      </c>
      <c r="GA116" s="13" t="e">
        <f t="array" ref="GA116">INDEX(Table9[subaccount], SMALL(IF(GA$2=Table9[account], MATCH(ROW(Table9[account]), ROW(Table9[account]))), ROWS($EB$1:FX114)))</f>
        <v>#NUM!</v>
      </c>
      <c r="GB116" s="13" t="e">
        <f t="array" ref="GB116">INDEX(Table9[subaccount], SMALL(IF(GB$2=Table9[account], MATCH(ROW(Table9[account]), ROW(Table9[account]))), ROWS($EB$1:FY114)))</f>
        <v>#NUM!</v>
      </c>
      <c r="GC116" s="13" t="e">
        <f t="array" ref="GC116">INDEX(Table9[subaccount], SMALL(IF(GC$2=Table9[account], MATCH(ROW(Table9[account]), ROW(Table9[account]))), ROWS($EB$1:FZ114)))</f>
        <v>#NUM!</v>
      </c>
      <c r="GD116" s="13" t="e">
        <f t="array" ref="GD116">INDEX(Table9[subaccount], SMALL(IF(GD$2=Table9[account], MATCH(ROW(Table9[account]), ROW(Table9[account]))), ROWS($EB$1:GA114)))</f>
        <v>#NUM!</v>
      </c>
      <c r="GE116" s="13" t="e">
        <f t="array" ref="GE116">INDEX(Table9[subaccount], SMALL(IF(GE$2=Table9[account], MATCH(ROW(Table9[account]), ROW(Table9[account]))), ROWS($EB$1:GB114)))</f>
        <v>#NUM!</v>
      </c>
      <c r="GF116" s="13" t="e">
        <f t="array" ref="GF116">INDEX(Table9[subaccount], SMALL(IF(GF$2=Table9[account], MATCH(ROW(Table9[account]), ROW(Table9[account]))), ROWS($EB$1:GC114)))</f>
        <v>#NUM!</v>
      </c>
      <c r="GG116" s="13" t="e">
        <f t="array" ref="GG116">INDEX(Table9[subaccount], SMALL(IF(GG$2=Table9[account], MATCH(ROW(Table9[account]), ROW(Table9[account]))), ROWS($EB$1:GD114)))</f>
        <v>#NUM!</v>
      </c>
      <c r="GH116" s="13" t="e">
        <f t="array" ref="GH116">INDEX(Table9[subaccount], SMALL(IF(GH$2=Table9[account], MATCH(ROW(Table9[account]), ROW(Table9[account]))), ROWS($EB$1:GE114)))</f>
        <v>#NUM!</v>
      </c>
      <c r="GI116" s="13" t="e">
        <f t="array" ref="GI116">INDEX(Table9[subaccount], SMALL(IF(GI$2=Table9[account], MATCH(ROW(Table9[account]), ROW(Table9[account]))), ROWS($EB$1:GF114)))</f>
        <v>#NUM!</v>
      </c>
      <c r="GJ116" s="13" t="e">
        <f t="array" ref="GJ116">INDEX(Table9[subaccount], SMALL(IF(GJ$2=Table9[account], MATCH(ROW(Table9[account]), ROW(Table9[account]))), ROWS($EB$1:GG114)))</f>
        <v>#NUM!</v>
      </c>
      <c r="GK116" s="13" t="e">
        <f t="array" ref="GK116">INDEX(Table9[subaccount], SMALL(IF(GK$2=Table9[account], MATCH(ROW(Table9[account]), ROW(Table9[account]))), ROWS($EB$1:GH114)))</f>
        <v>#NUM!</v>
      </c>
      <c r="GL116" s="13" t="e">
        <f t="array" ref="GL116">INDEX(Table9[subaccount], SMALL(IF(GL$2=Table9[account], MATCH(ROW(Table9[account]), ROW(Table9[account]))), ROWS($EB$1:GI114)))</f>
        <v>#NUM!</v>
      </c>
      <c r="GM116" s="13" t="e">
        <f t="array" ref="GM116">INDEX(Table9[subaccount], SMALL(IF(GM$2=Table9[account], MATCH(ROW(Table9[account]), ROW(Table9[account]))), ROWS($EB$1:GJ114)))</f>
        <v>#NUM!</v>
      </c>
      <c r="GN116" s="13" t="e">
        <f t="array" ref="GN116">INDEX(Table9[subaccount], SMALL(IF(GN$2=Table9[account], MATCH(ROW(Table9[account]), ROW(Table9[account]))), ROWS($EB$1:GK114)))</f>
        <v>#NUM!</v>
      </c>
      <c r="GO116" s="13" t="e">
        <f t="array" ref="GO116">INDEX(Table9[subaccount], SMALL(IF(GO$2=Table9[account], MATCH(ROW(Table9[account]), ROW(Table9[account]))), ROWS($EB$1:GL114)))</f>
        <v>#NUM!</v>
      </c>
      <c r="GP116" s="13" t="e">
        <f t="array" ref="GP116">INDEX(Table9[subaccount], SMALL(IF(GP$2=Table9[account], MATCH(ROW(Table9[account]), ROW(Table9[account]))), ROWS($EB$1:GM114)))</f>
        <v>#NUM!</v>
      </c>
      <c r="GQ116" s="13" t="e">
        <f t="array" ref="GQ116">INDEX(Table9[subaccount], SMALL(IF(GQ$2=Table9[account], MATCH(ROW(Table9[account]), ROW(Table9[account]))), ROWS($EB$1:GN114)))</f>
        <v>#NUM!</v>
      </c>
      <c r="GR116" s="13" t="e">
        <f t="array" ref="GR116">INDEX(Table9[subaccount], SMALL(IF(GR$2=Table9[account], MATCH(ROW(Table9[account]), ROW(Table9[account]))), ROWS($EB$1:GO114)))</f>
        <v>#NUM!</v>
      </c>
      <c r="GY116" s="13"/>
      <c r="GZ116" s="13"/>
      <c r="HA116" s="13"/>
      <c r="HC116" s="13" t="s">
        <v>428</v>
      </c>
      <c r="HD116" s="13" t="s">
        <v>554</v>
      </c>
      <c r="HF116" s="13" t="e">
        <f t="array" ref="HF116">INDEX(Table12[SKU], SMALL(IF(HF$2=Table12[Brand], MATCH(ROW(Table12[Brand]), ROW(Table12[Brand]))), ROWS($HC$1:HC114)))</f>
        <v>#NUM!</v>
      </c>
      <c r="HG116" s="13" t="e">
        <f t="array" ref="HG116">INDEX(Table12[SKU], SMALL(IF(HG$2=Table12[Brand], MATCH(ROW(Table12[Brand]), ROW(Table12[Brand]))), ROWS($HC$1:HD114)))</f>
        <v>#NUM!</v>
      </c>
      <c r="HH116" s="13" t="e">
        <f t="array" ref="HH116">INDEX(Table12[SKU], SMALL(IF(HH$2=Table12[Brand], MATCH(ROW(Table12[Brand]), ROW(Table12[Brand]))), ROWS($HC$1:HE114)))</f>
        <v>#NUM!</v>
      </c>
      <c r="HI116" s="13" t="e">
        <f t="array" ref="HI116">INDEX(Table12[SKU], SMALL(IF(HI$2=Table12[Brand], MATCH(ROW(Table12[Brand]), ROW(Table12[Brand]))), ROWS($HC$1:HF114)))</f>
        <v>#NUM!</v>
      </c>
      <c r="HJ116" s="13" t="e">
        <f t="array" ref="HJ116">INDEX(Table12[SKU], SMALL(IF(HJ$2=Table12[Brand], MATCH(ROW(Table12[Brand]), ROW(Table12[Brand]))), ROWS($HC$1:HG114)))</f>
        <v>#NUM!</v>
      </c>
      <c r="HK116" s="13" t="e">
        <f t="array" ref="HK116">INDEX(Table12[SKU], SMALL(IF(HK$2=Table12[Brand], MATCH(ROW(Table12[Brand]), ROW(Table12[Brand]))), ROWS($HC$1:HH114)))</f>
        <v>#NUM!</v>
      </c>
      <c r="HL116" s="13" t="e">
        <f t="array" ref="HL116">INDEX(Table12[SKU], SMALL(IF(HL$2=Table12[Brand], MATCH(ROW(Table12[Brand]), ROW(Table12[Brand]))), ROWS($HC$1:HI114)))</f>
        <v>#NUM!</v>
      </c>
      <c r="HM116" s="13" t="e">
        <f t="array" ref="HM116">INDEX(Table12[SKU], SMALL(IF(HM$2=Table12[Brand], MATCH(ROW(Table12[Brand]), ROW(Table12[Brand]))), ROWS($HC$1:HJ114)))</f>
        <v>#NUM!</v>
      </c>
      <c r="HN116" s="13" t="e">
        <f t="array" ref="HN116">INDEX(Table12[SKU], SMALL(IF(HN$2=Table12[Brand], MATCH(ROW(Table12[Brand]), ROW(Table12[Brand]))), ROWS($HC$1:HK114)))</f>
        <v>#NUM!</v>
      </c>
      <c r="HO116" s="13" t="e">
        <f t="array" ref="HO116">INDEX(Table12[SKU], SMALL(IF(HO$2=Table12[Brand], MATCH(ROW(Table12[Brand]), ROW(Table12[Brand]))), ROWS($HC$1:HL114)))</f>
        <v>#NUM!</v>
      </c>
      <c r="HP116" s="13" t="e">
        <f t="array" ref="HP116">INDEX(Table12[SKU], SMALL(IF(HP$2=Table12[Brand], MATCH(ROW(Table12[Brand]), ROW(Table12[Brand]))), ROWS($HC$1:HM114)))</f>
        <v>#NUM!</v>
      </c>
      <c r="HQ116" s="13" t="e">
        <f t="array" ref="HQ116">INDEX(Table12[SKU], SMALL(IF(HQ$2=Table12[Brand], MATCH(ROW(Table12[Brand]), ROW(Table12[Brand]))), ROWS($HC$1:HN114)))</f>
        <v>#NUM!</v>
      </c>
      <c r="HR116" s="13" t="e">
        <f t="array" ref="HR116">INDEX(Table12[SKU], SMALL(IF(HR$2=Table12[Brand], MATCH(ROW(Table12[Brand]), ROW(Table12[Brand]))), ROWS($HC$1:HO114)))</f>
        <v>#NUM!</v>
      </c>
      <c r="HS116" s="13" t="e">
        <f t="array" ref="HS116">INDEX(Table12[SKU], SMALL(IF(HS$2=Table12[Brand], MATCH(ROW(Table12[Brand]), ROW(Table12[Brand]))), ROWS($HC$1:HP114)))</f>
        <v>#NUM!</v>
      </c>
      <c r="HT116" s="13" t="e">
        <f t="array" ref="HT116">INDEX(Table12[SKU], SMALL(IF(HT$2=Table12[Brand], MATCH(ROW(Table12[Brand]), ROW(Table12[Brand]))), ROWS($HC$1:HQ114)))</f>
        <v>#NUM!</v>
      </c>
      <c r="HU116" s="13" t="e">
        <f t="array" ref="HU116">INDEX(Table12[SKU], SMALL(IF(HU$2=Table12[Brand], MATCH(ROW(Table12[Brand]), ROW(Table12[Brand]))), ROWS($HC$1:HR114)))</f>
        <v>#NUM!</v>
      </c>
      <c r="HV116" s="13" t="e">
        <f t="array" ref="HV116">INDEX(Table12[SKU], SMALL(IF(HV$2=Table12[Brand], MATCH(ROW(Table12[Brand]), ROW(Table12[Brand]))), ROWS($HC$1:HS114)))</f>
        <v>#NUM!</v>
      </c>
      <c r="HW116" s="13" t="e">
        <f t="array" ref="HW116">INDEX(Table12[SKU], SMALL(IF(HW$2=Table12[Brand], MATCH(ROW(Table12[Brand]), ROW(Table12[Brand]))), ROWS($HC$1:HT114)))</f>
        <v>#NUM!</v>
      </c>
      <c r="HX116" s="13" t="e">
        <f t="array" ref="HX116">INDEX(Table12[SKU], SMALL(IF(HX$2=Table12[Brand], MATCH(ROW(Table12[Brand]), ROW(Table12[Brand]))), ROWS($HC$1:HU114)))</f>
        <v>#NUM!</v>
      </c>
      <c r="HY116" s="13" t="e">
        <f t="array" ref="HY116">INDEX(Table12[SKU], SMALL(IF(HY$2=Table12[Brand], MATCH(ROW(Table12[Brand]), ROW(Table12[Brand]))), ROWS($HC$1:HV114)))</f>
        <v>#NUM!</v>
      </c>
      <c r="HZ116" s="13" t="e">
        <f t="array" ref="HZ116">INDEX(Table12[SKU], SMALL(IF(HZ$2=Table12[Brand], MATCH(ROW(Table12[Brand]), ROW(Table12[Brand]))), ROWS($HC$1:HW114)))</f>
        <v>#NUM!</v>
      </c>
      <c r="IA116" s="13" t="e">
        <f t="array" ref="IA116">INDEX(Table12[SKU], SMALL(IF(IA$2=Table12[Brand], MATCH(ROW(Table12[Brand]), ROW(Table12[Brand]))), ROWS($HC$1:HX114)))</f>
        <v>#NUM!</v>
      </c>
      <c r="IB116" s="13" t="e">
        <f t="array" ref="IB116">INDEX(Table12[SKU], SMALL(IF(IB$2=Table12[Brand], MATCH(ROW(Table12[Brand]), ROW(Table12[Brand]))), ROWS($HC$1:HY114)))</f>
        <v>#NUM!</v>
      </c>
      <c r="IC116" s="13" t="e">
        <f t="array" ref="IC116">INDEX(Table12[SKU], SMALL(IF(IC$2=Table12[Brand], MATCH(ROW(Table12[Brand]), ROW(Table12[Brand]))), ROWS($HC$1:HZ114)))</f>
        <v>#NUM!</v>
      </c>
      <c r="ID116" s="13" t="e">
        <f t="array" ref="ID116">INDEX(Table12[SKU], SMALL(IF(ID$2=Table12[Brand], MATCH(ROW(Table12[Brand]), ROW(Table12[Brand]))), ROWS($HC$1:IA114)))</f>
        <v>#NUM!</v>
      </c>
      <c r="IE116" s="13" t="e">
        <f t="array" ref="IE116">INDEX(Table12[SKU], SMALL(IF(IE$2=Table12[Brand], MATCH(ROW(Table12[Brand]), ROW(Table12[Brand]))), ROWS($HC$1:IB114)))</f>
        <v>#NUM!</v>
      </c>
      <c r="IF116" s="13" t="e">
        <f t="array" ref="IF116">INDEX(Table12[SKU], SMALL(IF(IF$2=Table12[Brand], MATCH(ROW(Table12[Brand]), ROW(Table12[Brand]))), ROWS($HC$1:IC114)))</f>
        <v>#NUM!</v>
      </c>
      <c r="IG116" s="13" t="e">
        <f t="array" ref="IG116">INDEX(Table12[SKU], SMALL(IF(IG$2=Table12[Brand], MATCH(ROW(Table12[Brand]), ROW(Table12[Brand]))), ROWS($HC$1:ID114)))</f>
        <v>#NUM!</v>
      </c>
      <c r="IH116" s="13" t="e">
        <f t="array" ref="IH116">INDEX(Table12[SKU], SMALL(IF(IH$2=Table12[Brand], MATCH(ROW(Table12[Brand]), ROW(Table12[Brand]))), ROWS($HC$1:IE114)))</f>
        <v>#NUM!</v>
      </c>
      <c r="II116" s="13" t="e">
        <f t="array" ref="II116">INDEX(Table12[SKU], SMALL(IF(II$2=Table12[Brand], MATCH(ROW(Table12[Brand]), ROW(Table12[Brand]))), ROWS($HC$1:IF114)))</f>
        <v>#NUM!</v>
      </c>
      <c r="IJ116" s="13" t="e">
        <f t="array" ref="IJ116">INDEX(Table12[SKU], SMALL(IF(IJ$2=Table12[Brand], MATCH(ROW(Table12[Brand]), ROW(Table12[Brand]))), ROWS($HC$1:IG114)))</f>
        <v>#NUM!</v>
      </c>
      <c r="IL116" t="s">
        <v>429</v>
      </c>
      <c r="IM116" t="s">
        <v>562</v>
      </c>
      <c r="IN116" s="13">
        <f t="shared" si="1"/>
        <v>0</v>
      </c>
    </row>
    <row r="117" spans="56:248">
      <c r="BD117" s="13" t="s">
        <v>111</v>
      </c>
      <c r="BE117" s="13" t="s">
        <v>68</v>
      </c>
      <c r="BG117" s="13" t="e">
        <f t="array" ref="BG117">INDEX(Table5[subactivity], SMALL(IF(BG$2=Table5[activity], MATCH(ROW(Table5[activity]), ROW(Table5[activity]))), ROWS($BD$1:BD115)))</f>
        <v>#NUM!</v>
      </c>
      <c r="BH117" s="13" t="e">
        <f t="array" ref="BH117">INDEX(Table5[subactivity], SMALL(IF(BH$2=Table5[activity], MATCH(ROW(Table5[activity]), ROW(Table5[activity]))), ROWS($BD$1:BE115)))</f>
        <v>#NUM!</v>
      </c>
      <c r="BI117" s="13" t="e">
        <f t="array" ref="BI117">INDEX(Table5[subactivity], SMALL(IF(BI$2=Table5[activity], MATCH(ROW(Table5[activity]), ROW(Table5[activity]))), ROWS($BD$1:BF115)))</f>
        <v>#NUM!</v>
      </c>
      <c r="BJ117" s="13" t="e">
        <f t="array" ref="BJ117">INDEX(Table5[subactivity], SMALL(IF(BJ$2=Table5[activity], MATCH(ROW(Table5[activity]), ROW(Table5[activity]))), ROWS($BD$1:BG115)))</f>
        <v>#NUM!</v>
      </c>
      <c r="BK117" s="13" t="e">
        <f t="array" ref="BK117">INDEX(Table5[subactivity], SMALL(IF(BK$2=Table5[activity], MATCH(ROW(Table5[activity]), ROW(Table5[activity]))), ROWS($BD$1:BH115)))</f>
        <v>#NUM!</v>
      </c>
      <c r="BL117" s="13" t="e">
        <f t="array" ref="BL117">INDEX(Table5[subactivity], SMALL(IF(BL$2=Table5[activity], MATCH(ROW(Table5[activity]), ROW(Table5[activity]))), ROWS($BD$1:BI115)))</f>
        <v>#NUM!</v>
      </c>
      <c r="BM117" s="13" t="e">
        <f t="array" ref="BM117">INDEX(Table5[subactivity], SMALL(IF(BM$2=Table5[activity], MATCH(ROW(Table5[activity]), ROW(Table5[activity]))), ROWS($BD$1:BJ115)))</f>
        <v>#NUM!</v>
      </c>
      <c r="BN117" s="13" t="e">
        <f t="array" ref="BN117">INDEX(Table5[subactivity], SMALL(IF(BN$2=Table5[activity], MATCH(ROW(Table5[activity]), ROW(Table5[activity]))), ROWS($BD$1:BK115)))</f>
        <v>#NUM!</v>
      </c>
      <c r="BO117" s="13" t="e">
        <f t="array" ref="BO117">INDEX(Table5[subactivity], SMALL(IF(BO$2=Table5[activity], MATCH(ROW(Table5[activity]), ROW(Table5[activity]))), ROWS($BD$1:BL115)))</f>
        <v>#NUM!</v>
      </c>
      <c r="BP117" s="13" t="e">
        <f t="array" ref="BP117">INDEX(Table5[subactivity], SMALL(IF(BP$2=Table5[activity], MATCH(ROW(Table5[activity]), ROW(Table5[activity]))), ROWS($BD$1:BM115)))</f>
        <v>#NUM!</v>
      </c>
      <c r="BQ117" s="13" t="e">
        <f t="array" ref="BQ117">INDEX(Table5[subactivity], SMALL(IF(BQ$2=Table5[activity], MATCH(ROW(Table5[activity]), ROW(Table5[activity]))), ROWS($BD$1:BN115)))</f>
        <v>#NUM!</v>
      </c>
      <c r="BR117" s="13" t="e">
        <f t="array" ref="BR117">INDEX(Table5[subactivity], SMALL(IF(BR$2=Table5[activity], MATCH(ROW(Table5[activity]), ROW(Table5[activity]))), ROWS($BD$1:BO115)))</f>
        <v>#NUM!</v>
      </c>
      <c r="BS117" s="13" t="e">
        <f t="array" ref="BS117">INDEX(Table5[subactivity], SMALL(IF(BS$2=Table5[activity], MATCH(ROW(Table5[activity]), ROW(Table5[activity]))), ROWS($BD$1:BP115)))</f>
        <v>#NUM!</v>
      </c>
      <c r="BT117" s="13" t="e">
        <f t="array" ref="BT117">INDEX(Table5[subactivity], SMALL(IF(BT$2=Table5[activity], MATCH(ROW(Table5[activity]), ROW(Table5[activity]))), ROWS($BD$1:BQ115)))</f>
        <v>#NUM!</v>
      </c>
      <c r="BU117" s="13" t="e">
        <f t="array" ref="BU117">INDEX(Table5[subactivity], SMALL(IF(BU$2=Table5[activity], MATCH(ROW(Table5[activity]), ROW(Table5[activity]))), ROWS($BD$1:BR115)))</f>
        <v>#NUM!</v>
      </c>
      <c r="BV117" s="13" t="e">
        <f t="array" ref="BV117">INDEX(Table5[subactivity], SMALL(IF(BV$2=Table5[activity], MATCH(ROW(Table5[activity]), ROW(Table5[activity]))), ROWS($BD$1:BS115)))</f>
        <v>#NUM!</v>
      </c>
      <c r="BW117" s="13" t="e">
        <f t="array" ref="BW117">INDEX(Table5[subactivity], SMALL(IF(BW$2=Table5[activity], MATCH(ROW(Table5[activity]), ROW(Table5[activity]))), ROWS($BD$1:BT115)))</f>
        <v>#NUM!</v>
      </c>
      <c r="BX117" s="13" t="e">
        <f t="array" ref="BX117">INDEX(Table5[subactivity], SMALL(IF(BX$2=Table5[activity], MATCH(ROW(Table5[activity]), ROW(Table5[activity]))), ROWS($BD$1:BU115)))</f>
        <v>#NUM!</v>
      </c>
      <c r="BY117" s="13" t="e">
        <f t="array" ref="BY117">INDEX(Table5[subactivity], SMALL(IF(BY$2=Table5[activity], MATCH(ROW(Table5[activity]), ROW(Table5[activity]))), ROWS($BD$1:BV115)))</f>
        <v>#NUM!</v>
      </c>
      <c r="BZ117" s="13" t="e">
        <f t="array" ref="BZ117">INDEX(Table5[subactivity], SMALL(IF(BZ$2=Table5[activity], MATCH(ROW(Table5[activity]), ROW(Table5[activity]))), ROWS($BD$1:BW115)))</f>
        <v>#NUM!</v>
      </c>
      <c r="CA117" s="13" t="e">
        <f t="array" ref="CA117">INDEX(Table5[subactivity], SMALL(IF(CA$2=Table5[activity], MATCH(ROW(Table5[activity]), ROW(Table5[activity]))), ROWS($BD$1:BX115)))</f>
        <v>#NUM!</v>
      </c>
      <c r="CB117" s="13" t="e">
        <f t="array" ref="CB117">INDEX(Table5[subactivity], SMALL(IF(CB$2=Table5[activity], MATCH(ROW(Table5[activity]), ROW(Table5[activity]))), ROWS($BD$1:BY115)))</f>
        <v>#NUM!</v>
      </c>
      <c r="CC117" s="13" t="e">
        <f t="array" ref="CC117">INDEX(Table5[subactivity], SMALL(IF(CC$2=Table5[activity], MATCH(ROW(Table5[activity]), ROW(Table5[activity]))), ROWS($BD$1:BZ115)))</f>
        <v>#NUM!</v>
      </c>
      <c r="CD117" s="13" t="e">
        <f t="array" ref="CD117">INDEX(Table5[subactivity], SMALL(IF(CD$2=Table5[activity], MATCH(ROW(Table5[activity]), ROW(Table5[activity]))), ROWS($BD$1:CA115)))</f>
        <v>#NUM!</v>
      </c>
      <c r="CE117" s="13" t="e">
        <f t="array" ref="CE117">INDEX(Table5[subactivity], SMALL(IF(CE$2=Table5[activity], MATCH(ROW(Table5[activity]), ROW(Table5[activity]))), ROWS($BD$1:CB115)))</f>
        <v>#NUM!</v>
      </c>
      <c r="CF117" s="13" t="e">
        <f t="array" ref="CF117">INDEX(Table5[subactivity], SMALL(IF(CF$2=Table5[activity], MATCH(ROW(Table5[activity]), ROW(Table5[activity]))), ROWS($BD$1:CC115)))</f>
        <v>#NUM!</v>
      </c>
      <c r="CG117" s="13" t="e">
        <f t="array" ref="CG117">INDEX(Table5[subactivity], SMALL(IF(CG$2=Table5[activity], MATCH(ROW(Table5[activity]), ROW(Table5[activity]))), ROWS($BD$1:CD115)))</f>
        <v>#NUM!</v>
      </c>
      <c r="CH117" s="13" t="e">
        <f t="array" ref="CH117">INDEX(Table5[subactivity], SMALL(IF(CH$2=Table5[activity], MATCH(ROW(Table5[activity]), ROW(Table5[activity]))), ROWS($BD$1:CE115)))</f>
        <v>#NUM!</v>
      </c>
      <c r="CI117" s="13" t="e">
        <f t="array" ref="CI117">INDEX(Table5[subactivity], SMALL(IF(CI$2=Table5[activity], MATCH(ROW(Table5[activity]), ROW(Table5[activity]))), ROWS($BD$1:CF115)))</f>
        <v>#NUM!</v>
      </c>
      <c r="CJ117" s="13" t="e">
        <f t="array" ref="CJ117">INDEX(Table5[subactivity], SMALL(IF(CJ$2=Table5[activity], MATCH(ROW(Table5[activity]), ROW(Table5[activity]))), ROWS($BD$1:CG115)))</f>
        <v>#NUM!</v>
      </c>
      <c r="CK117" s="13" t="e">
        <f t="array" ref="CK117">INDEX(Table5[subactivity], SMALL(IF(CK$2=Table5[activity], MATCH(ROW(Table5[activity]), ROW(Table5[activity]))), ROWS($BD$1:CH115)))</f>
        <v>#NUM!</v>
      </c>
      <c r="CL117" s="13" t="e">
        <f t="array" ref="CL117">INDEX(Table5[subactivity], SMALL(IF(CL$2=Table5[activity], MATCH(ROW(Table5[activity]), ROW(Table5[activity]))), ROWS($BD$1:CI115)))</f>
        <v>#NUM!</v>
      </c>
      <c r="CM117" s="13" t="e">
        <f t="array" ref="CM117">INDEX(Table5[subactivity], SMALL(IF(CM$2=Table5[activity], MATCH(ROW(Table5[activity]), ROW(Table5[activity]))), ROWS($BD$1:CJ115)))</f>
        <v>#NUM!</v>
      </c>
      <c r="CN117" s="13" t="e">
        <f t="array" ref="CN117">INDEX(Table5[subactivity], SMALL(IF(CN$2=Table5[activity], MATCH(ROW(Table5[activity]), ROW(Table5[activity]))), ROWS($BD$1:CK115)))</f>
        <v>#NUM!</v>
      </c>
      <c r="CO117" s="13" t="e">
        <f t="array" ref="CO117">INDEX(Table5[subactivity], SMALL(IF(CO$2=Table5[activity], MATCH(ROW(Table5[activity]), ROW(Table5[activity]))), ROWS($BD$1:CL115)))</f>
        <v>#NUM!</v>
      </c>
      <c r="CP117" s="13" t="e">
        <f t="array" ref="CP117">INDEX(Table5[subactivity], SMALL(IF(CP$2=Table5[activity], MATCH(ROW(Table5[activity]), ROW(Table5[activity]))), ROWS($BD$1:CM115)))</f>
        <v>#NUM!</v>
      </c>
      <c r="EB117" s="13" t="s">
        <v>139</v>
      </c>
      <c r="EC117" s="13" t="s">
        <v>292</v>
      </c>
      <c r="EE117" s="13" t="e">
        <f t="array" ref="EE117">INDEX(Table9[subaccount], SMALL(IF(EE$2=Table9[account], MATCH(ROW(Table9[account]), ROW(Table9[account]))), ROWS($EB$1:EB115)))</f>
        <v>#NUM!</v>
      </c>
      <c r="EF117" s="13" t="e">
        <f t="array" ref="EF117">INDEX(Table9[subaccount], SMALL(IF(EF$2=Table9[account], MATCH(ROW(Table9[account]), ROW(Table9[account]))), ROWS($EB$1:EC115)))</f>
        <v>#NUM!</v>
      </c>
      <c r="EG117" s="13" t="e">
        <f t="array" ref="EG117">INDEX(Table9[subaccount], SMALL(IF(EG$2=Table9[account], MATCH(ROW(Table9[account]), ROW(Table9[account]))), ROWS($EB$1:ED115)))</f>
        <v>#NUM!</v>
      </c>
      <c r="EH117" s="13" t="e">
        <f t="array" ref="EH117">INDEX(Table9[subaccount], SMALL(IF(EH$2=Table9[account], MATCH(ROW(Table9[account]), ROW(Table9[account]))), ROWS($EB$1:EE115)))</f>
        <v>#NUM!</v>
      </c>
      <c r="EI117" s="13" t="e">
        <f t="array" ref="EI117">INDEX(Table9[subaccount], SMALL(IF(EI$2=Table9[account], MATCH(ROW(Table9[account]), ROW(Table9[account]))), ROWS($EB$1:EF115)))</f>
        <v>#NUM!</v>
      </c>
      <c r="EJ117" s="13" t="e">
        <f t="array" ref="EJ117">INDEX(Table9[subaccount], SMALL(IF(EJ$2=Table9[account], MATCH(ROW(Table9[account]), ROW(Table9[account]))), ROWS($EB$1:EG115)))</f>
        <v>#NUM!</v>
      </c>
      <c r="EK117" s="13" t="e">
        <f t="array" ref="EK117">INDEX(Table9[subaccount], SMALL(IF(EK$2=Table9[account], MATCH(ROW(Table9[account]), ROW(Table9[account]))), ROWS($EB$1:EH115)))</f>
        <v>#NUM!</v>
      </c>
      <c r="EL117" s="13" t="e">
        <f t="array" ref="EL117">INDEX(Table9[subaccount], SMALL(IF(EL$2=Table9[account], MATCH(ROW(Table9[account]), ROW(Table9[account]))), ROWS($EB$1:EI115)))</f>
        <v>#NUM!</v>
      </c>
      <c r="EM117" s="13" t="e">
        <f t="array" ref="EM117">INDEX(Table9[subaccount], SMALL(IF(EM$2=Table9[account], MATCH(ROW(Table9[account]), ROW(Table9[account]))), ROWS($EB$1:EJ115)))</f>
        <v>#NUM!</v>
      </c>
      <c r="EN117" s="13" t="e">
        <f t="array" ref="EN117">INDEX(Table9[subaccount], SMALL(IF(EN$2=Table9[account], MATCH(ROW(Table9[account]), ROW(Table9[account]))), ROWS($EB$1:EK115)))</f>
        <v>#NUM!</v>
      </c>
      <c r="EO117" s="13" t="e">
        <f t="array" ref="EO117">INDEX(Table9[subaccount], SMALL(IF(EO$2=Table9[account], MATCH(ROW(Table9[account]), ROW(Table9[account]))), ROWS($EB$1:EL115)))</f>
        <v>#NUM!</v>
      </c>
      <c r="EP117" s="13" t="e">
        <f t="array" ref="EP117">INDEX(Table9[subaccount], SMALL(IF(EP$2=Table9[account], MATCH(ROW(Table9[account]), ROW(Table9[account]))), ROWS($EB$1:EM115)))</f>
        <v>#NUM!</v>
      </c>
      <c r="EQ117" s="13" t="e">
        <f t="array" ref="EQ117">INDEX(Table9[subaccount], SMALL(IF(EQ$2=Table9[account], MATCH(ROW(Table9[account]), ROW(Table9[account]))), ROWS($EB$1:EN115)))</f>
        <v>#NUM!</v>
      </c>
      <c r="ER117" s="13" t="e">
        <f t="array" ref="ER117">INDEX(Table9[subaccount], SMALL(IF(ER$2=Table9[account], MATCH(ROW(Table9[account]), ROW(Table9[account]))), ROWS($EB$1:EO115)))</f>
        <v>#NUM!</v>
      </c>
      <c r="ES117" s="13" t="e">
        <f t="array" ref="ES117">INDEX(Table9[subaccount], SMALL(IF(ES$2=Table9[account], MATCH(ROW(Table9[account]), ROW(Table9[account]))), ROWS($EB$1:EP115)))</f>
        <v>#NUM!</v>
      </c>
      <c r="ET117" s="13" t="e">
        <f t="array" ref="ET117">INDEX(Table9[subaccount], SMALL(IF(ET$2=Table9[account], MATCH(ROW(Table9[account]), ROW(Table9[account]))), ROWS($EB$1:EQ115)))</f>
        <v>#NUM!</v>
      </c>
      <c r="EU117" s="13" t="e">
        <f t="array" ref="EU117">INDEX(Table9[subaccount], SMALL(IF(EU$2=Table9[account], MATCH(ROW(Table9[account]), ROW(Table9[account]))), ROWS($EB$1:ER115)))</f>
        <v>#NUM!</v>
      </c>
      <c r="EV117" s="13" t="e">
        <f t="array" ref="EV117">INDEX(Table9[subaccount], SMALL(IF(EV$2=Table9[account], MATCH(ROW(Table9[account]), ROW(Table9[account]))), ROWS($EB$1:ES115)))</f>
        <v>#NUM!</v>
      </c>
      <c r="EW117" s="13" t="e">
        <f t="array" ref="EW117">INDEX(Table9[subaccount], SMALL(IF(EW$2=Table9[account], MATCH(ROW(Table9[account]), ROW(Table9[account]))), ROWS($EB$1:ET115)))</f>
        <v>#NUM!</v>
      </c>
      <c r="EX117" s="13" t="e">
        <f t="array" ref="EX117">INDEX(Table9[subaccount], SMALL(IF(EX$2=Table9[account], MATCH(ROW(Table9[account]), ROW(Table9[account]))), ROWS($EB$1:EU115)))</f>
        <v>#NUM!</v>
      </c>
      <c r="EY117" s="13" t="e">
        <f t="array" ref="EY117">INDEX(Table9[subaccount], SMALL(IF(EY$2=Table9[account], MATCH(ROW(Table9[account]), ROW(Table9[account]))), ROWS($EB$1:EV115)))</f>
        <v>#NUM!</v>
      </c>
      <c r="EZ117" s="13" t="e">
        <f t="array" ref="EZ117">INDEX(Table9[subaccount], SMALL(IF(EZ$2=Table9[account], MATCH(ROW(Table9[account]), ROW(Table9[account]))), ROWS($EB$1:EW115)))</f>
        <v>#NUM!</v>
      </c>
      <c r="FA117" s="13" t="e">
        <f t="array" ref="FA117">INDEX(Table9[subaccount], SMALL(IF(FA$2=Table9[account], MATCH(ROW(Table9[account]), ROW(Table9[account]))), ROWS($EB$1:EX115)))</f>
        <v>#NUM!</v>
      </c>
      <c r="FB117" s="13" t="e">
        <f t="array" ref="FB117">INDEX(Table9[subaccount], SMALL(IF(FB$2=Table9[account], MATCH(ROW(Table9[account]), ROW(Table9[account]))), ROWS($EB$1:EY115)))</f>
        <v>#NUM!</v>
      </c>
      <c r="FC117" s="13" t="e">
        <f t="array" ref="FC117">INDEX(Table9[subaccount], SMALL(IF(FC$2=Table9[account], MATCH(ROW(Table9[account]), ROW(Table9[account]))), ROWS($EB$1:EZ115)))</f>
        <v>#NUM!</v>
      </c>
      <c r="FD117" s="13" t="e">
        <f t="array" ref="FD117">INDEX(Table9[subaccount], SMALL(IF(FD$2=Table9[account], MATCH(ROW(Table9[account]), ROW(Table9[account]))), ROWS($EB$1:FA115)))</f>
        <v>#NUM!</v>
      </c>
      <c r="FE117" s="13" t="e">
        <f t="array" ref="FE117">INDEX(Table9[subaccount], SMALL(IF(FE$2=Table9[account], MATCH(ROW(Table9[account]), ROW(Table9[account]))), ROWS($EB$1:FB115)))</f>
        <v>#NUM!</v>
      </c>
      <c r="FF117" s="13" t="e">
        <f t="array" ref="FF117">INDEX(Table9[subaccount], SMALL(IF(FF$2=Table9[account], MATCH(ROW(Table9[account]), ROW(Table9[account]))), ROWS($EB$1:FC115)))</f>
        <v>#NUM!</v>
      </c>
      <c r="FG117" s="13" t="e">
        <f t="array" ref="FG117">INDEX(Table9[subaccount], SMALL(IF(FG$2=Table9[account], MATCH(ROW(Table9[account]), ROW(Table9[account]))), ROWS($EB$1:FD115)))</f>
        <v>#NUM!</v>
      </c>
      <c r="FH117" s="13" t="e">
        <f t="array" ref="FH117">INDEX(Table9[subaccount], SMALL(IF(FH$2=Table9[account], MATCH(ROW(Table9[account]), ROW(Table9[account]))), ROWS($EB$1:FE115)))</f>
        <v>#NUM!</v>
      </c>
      <c r="FI117" s="13" t="e">
        <f t="array" ref="FI117">INDEX(Table9[subaccount], SMALL(IF(FI$2=Table9[account], MATCH(ROW(Table9[account]), ROW(Table9[account]))), ROWS($EB$1:FF115)))</f>
        <v>#NUM!</v>
      </c>
      <c r="FJ117" s="13" t="e">
        <f t="array" ref="FJ117">INDEX(Table9[subaccount], SMALL(IF(FJ$2=Table9[account], MATCH(ROW(Table9[account]), ROW(Table9[account]))), ROWS($EB$1:FG115)))</f>
        <v>#NUM!</v>
      </c>
      <c r="FK117" s="13" t="e">
        <f t="array" ref="FK117">INDEX(Table9[subaccount], SMALL(IF(FK$2=Table9[account], MATCH(ROW(Table9[account]), ROW(Table9[account]))), ROWS($EB$1:FH115)))</f>
        <v>#NUM!</v>
      </c>
      <c r="FL117" s="13" t="e">
        <f t="array" ref="FL117">INDEX(Table9[subaccount], SMALL(IF(FL$2=Table9[account], MATCH(ROW(Table9[account]), ROW(Table9[account]))), ROWS($EB$1:FI115)))</f>
        <v>#NUM!</v>
      </c>
      <c r="FM117" s="13" t="e">
        <f t="array" ref="FM117">INDEX(Table9[subaccount], SMALL(IF(FM$2=Table9[account], MATCH(ROW(Table9[account]), ROW(Table9[account]))), ROWS($EB$1:FJ115)))</f>
        <v>#NUM!</v>
      </c>
      <c r="FN117" s="13" t="e">
        <f t="array" ref="FN117">INDEX(Table9[subaccount], SMALL(IF(FN$2=Table9[account], MATCH(ROW(Table9[account]), ROW(Table9[account]))), ROWS($EB$1:FK115)))</f>
        <v>#NUM!</v>
      </c>
      <c r="FO117" s="13" t="e">
        <f t="array" ref="FO117">INDEX(Table9[subaccount], SMALL(IF(FO$2=Table9[account], MATCH(ROW(Table9[account]), ROW(Table9[account]))), ROWS($EB$1:FL115)))</f>
        <v>#NUM!</v>
      </c>
      <c r="FP117" s="13" t="e">
        <f t="array" ref="FP117">INDEX(Table9[subaccount], SMALL(IF(FP$2=Table9[account], MATCH(ROW(Table9[account]), ROW(Table9[account]))), ROWS($EB$1:FM115)))</f>
        <v>#NUM!</v>
      </c>
      <c r="FQ117" s="13" t="e">
        <f t="array" ref="FQ117">INDEX(Table9[subaccount], SMALL(IF(FQ$2=Table9[account], MATCH(ROW(Table9[account]), ROW(Table9[account]))), ROWS($EB$1:FN115)))</f>
        <v>#NUM!</v>
      </c>
      <c r="FR117" s="13" t="e">
        <f t="array" ref="FR117">INDEX(Table9[subaccount], SMALL(IF(FR$2=Table9[account], MATCH(ROW(Table9[account]), ROW(Table9[account]))), ROWS($EB$1:FO115)))</f>
        <v>#NUM!</v>
      </c>
      <c r="FS117" s="13" t="e">
        <f t="array" ref="FS117">INDEX(Table9[subaccount], SMALL(IF(FS$2=Table9[account], MATCH(ROW(Table9[account]), ROW(Table9[account]))), ROWS($EB$1:FP115)))</f>
        <v>#NUM!</v>
      </c>
      <c r="FT117" s="13" t="e">
        <f t="array" ref="FT117">INDEX(Table9[subaccount], SMALL(IF(FT$2=Table9[account], MATCH(ROW(Table9[account]), ROW(Table9[account]))), ROWS($EB$1:FQ115)))</f>
        <v>#NUM!</v>
      </c>
      <c r="FU117" s="13" t="e">
        <f t="array" ref="FU117">INDEX(Table9[subaccount], SMALL(IF(FU$2=Table9[account], MATCH(ROW(Table9[account]), ROW(Table9[account]))), ROWS($EB$1:FR115)))</f>
        <v>#NUM!</v>
      </c>
      <c r="FV117" s="13" t="e">
        <f t="array" ref="FV117">INDEX(Table9[subaccount], SMALL(IF(FV$2=Table9[account], MATCH(ROW(Table9[account]), ROW(Table9[account]))), ROWS($EB$1:FS115)))</f>
        <v>#NUM!</v>
      </c>
      <c r="FW117" s="13" t="e">
        <f t="array" ref="FW117">INDEX(Table9[subaccount], SMALL(IF(FW$2=Table9[account], MATCH(ROW(Table9[account]), ROW(Table9[account]))), ROWS($EB$1:FT115)))</f>
        <v>#NUM!</v>
      </c>
      <c r="FX117" s="13" t="e">
        <f t="array" ref="FX117">INDEX(Table9[subaccount], SMALL(IF(FX$2=Table9[account], MATCH(ROW(Table9[account]), ROW(Table9[account]))), ROWS($EB$1:FU115)))</f>
        <v>#NUM!</v>
      </c>
      <c r="FY117" s="13" t="e">
        <f t="array" ref="FY117">INDEX(Table9[subaccount], SMALL(IF(FY$2=Table9[account], MATCH(ROW(Table9[account]), ROW(Table9[account]))), ROWS($EB$1:FV115)))</f>
        <v>#NUM!</v>
      </c>
      <c r="FZ117" s="13" t="e">
        <f t="array" ref="FZ117">INDEX(Table9[subaccount], SMALL(IF(FZ$2=Table9[account], MATCH(ROW(Table9[account]), ROW(Table9[account]))), ROWS($EB$1:FW115)))</f>
        <v>#NUM!</v>
      </c>
      <c r="GA117" s="13" t="e">
        <f t="array" ref="GA117">INDEX(Table9[subaccount], SMALL(IF(GA$2=Table9[account], MATCH(ROW(Table9[account]), ROW(Table9[account]))), ROWS($EB$1:FX115)))</f>
        <v>#NUM!</v>
      </c>
      <c r="GB117" s="13" t="e">
        <f t="array" ref="GB117">INDEX(Table9[subaccount], SMALL(IF(GB$2=Table9[account], MATCH(ROW(Table9[account]), ROW(Table9[account]))), ROWS($EB$1:FY115)))</f>
        <v>#NUM!</v>
      </c>
      <c r="GC117" s="13" t="e">
        <f t="array" ref="GC117">INDEX(Table9[subaccount], SMALL(IF(GC$2=Table9[account], MATCH(ROW(Table9[account]), ROW(Table9[account]))), ROWS($EB$1:FZ115)))</f>
        <v>#NUM!</v>
      </c>
      <c r="GD117" s="13" t="e">
        <f t="array" ref="GD117">INDEX(Table9[subaccount], SMALL(IF(GD$2=Table9[account], MATCH(ROW(Table9[account]), ROW(Table9[account]))), ROWS($EB$1:GA115)))</f>
        <v>#NUM!</v>
      </c>
      <c r="GE117" s="13" t="e">
        <f t="array" ref="GE117">INDEX(Table9[subaccount], SMALL(IF(GE$2=Table9[account], MATCH(ROW(Table9[account]), ROW(Table9[account]))), ROWS($EB$1:GB115)))</f>
        <v>#NUM!</v>
      </c>
      <c r="GF117" s="13" t="e">
        <f t="array" ref="GF117">INDEX(Table9[subaccount], SMALL(IF(GF$2=Table9[account], MATCH(ROW(Table9[account]), ROW(Table9[account]))), ROWS($EB$1:GC115)))</f>
        <v>#NUM!</v>
      </c>
      <c r="GG117" s="13" t="e">
        <f t="array" ref="GG117">INDEX(Table9[subaccount], SMALL(IF(GG$2=Table9[account], MATCH(ROW(Table9[account]), ROW(Table9[account]))), ROWS($EB$1:GD115)))</f>
        <v>#NUM!</v>
      </c>
      <c r="GH117" s="13" t="e">
        <f t="array" ref="GH117">INDEX(Table9[subaccount], SMALL(IF(GH$2=Table9[account], MATCH(ROW(Table9[account]), ROW(Table9[account]))), ROWS($EB$1:GE115)))</f>
        <v>#NUM!</v>
      </c>
      <c r="GI117" s="13" t="e">
        <f t="array" ref="GI117">INDEX(Table9[subaccount], SMALL(IF(GI$2=Table9[account], MATCH(ROW(Table9[account]), ROW(Table9[account]))), ROWS($EB$1:GF115)))</f>
        <v>#NUM!</v>
      </c>
      <c r="GJ117" s="13" t="e">
        <f t="array" ref="GJ117">INDEX(Table9[subaccount], SMALL(IF(GJ$2=Table9[account], MATCH(ROW(Table9[account]), ROW(Table9[account]))), ROWS($EB$1:GG115)))</f>
        <v>#NUM!</v>
      </c>
      <c r="GK117" s="13" t="e">
        <f t="array" ref="GK117">INDEX(Table9[subaccount], SMALL(IF(GK$2=Table9[account], MATCH(ROW(Table9[account]), ROW(Table9[account]))), ROWS($EB$1:GH115)))</f>
        <v>#NUM!</v>
      </c>
      <c r="GL117" s="13" t="e">
        <f t="array" ref="GL117">INDEX(Table9[subaccount], SMALL(IF(GL$2=Table9[account], MATCH(ROW(Table9[account]), ROW(Table9[account]))), ROWS($EB$1:GI115)))</f>
        <v>#NUM!</v>
      </c>
      <c r="GM117" s="13" t="e">
        <f t="array" ref="GM117">INDEX(Table9[subaccount], SMALL(IF(GM$2=Table9[account], MATCH(ROW(Table9[account]), ROW(Table9[account]))), ROWS($EB$1:GJ115)))</f>
        <v>#NUM!</v>
      </c>
      <c r="GN117" s="13" t="e">
        <f t="array" ref="GN117">INDEX(Table9[subaccount], SMALL(IF(GN$2=Table9[account], MATCH(ROW(Table9[account]), ROW(Table9[account]))), ROWS($EB$1:GK115)))</f>
        <v>#NUM!</v>
      </c>
      <c r="GO117" s="13" t="e">
        <f t="array" ref="GO117">INDEX(Table9[subaccount], SMALL(IF(GO$2=Table9[account], MATCH(ROW(Table9[account]), ROW(Table9[account]))), ROWS($EB$1:GL115)))</f>
        <v>#NUM!</v>
      </c>
      <c r="GP117" s="13" t="e">
        <f t="array" ref="GP117">INDEX(Table9[subaccount], SMALL(IF(GP$2=Table9[account], MATCH(ROW(Table9[account]), ROW(Table9[account]))), ROWS($EB$1:GM115)))</f>
        <v>#NUM!</v>
      </c>
      <c r="GQ117" s="13" t="e">
        <f t="array" ref="GQ117">INDEX(Table9[subaccount], SMALL(IF(GQ$2=Table9[account], MATCH(ROW(Table9[account]), ROW(Table9[account]))), ROWS($EB$1:GN115)))</f>
        <v>#NUM!</v>
      </c>
      <c r="GR117" s="13" t="e">
        <f t="array" ref="GR117">INDEX(Table9[subaccount], SMALL(IF(GR$2=Table9[account], MATCH(ROW(Table9[account]), ROW(Table9[account]))), ROWS($EB$1:GO115)))</f>
        <v>#NUM!</v>
      </c>
      <c r="GY117" s="13"/>
      <c r="GZ117" s="13"/>
      <c r="HA117" s="13"/>
      <c r="HC117" s="13" t="s">
        <v>428</v>
      </c>
      <c r="HD117" s="13" t="s">
        <v>555</v>
      </c>
      <c r="HF117" s="13" t="e">
        <f t="array" ref="HF117">INDEX(Table12[SKU], SMALL(IF(HF$2=Table12[Brand], MATCH(ROW(Table12[Brand]), ROW(Table12[Brand]))), ROWS($HC$1:HC115)))</f>
        <v>#NUM!</v>
      </c>
      <c r="HG117" s="13" t="e">
        <f t="array" ref="HG117">INDEX(Table12[SKU], SMALL(IF(HG$2=Table12[Brand], MATCH(ROW(Table12[Brand]), ROW(Table12[Brand]))), ROWS($HC$1:HD115)))</f>
        <v>#NUM!</v>
      </c>
      <c r="HH117" s="13" t="e">
        <f t="array" ref="HH117">INDEX(Table12[SKU], SMALL(IF(HH$2=Table12[Brand], MATCH(ROW(Table12[Brand]), ROW(Table12[Brand]))), ROWS($HC$1:HE115)))</f>
        <v>#NUM!</v>
      </c>
      <c r="HI117" s="13" t="e">
        <f t="array" ref="HI117">INDEX(Table12[SKU], SMALL(IF(HI$2=Table12[Brand], MATCH(ROW(Table12[Brand]), ROW(Table12[Brand]))), ROWS($HC$1:HF115)))</f>
        <v>#NUM!</v>
      </c>
      <c r="HJ117" s="13" t="e">
        <f t="array" ref="HJ117">INDEX(Table12[SKU], SMALL(IF(HJ$2=Table12[Brand], MATCH(ROW(Table12[Brand]), ROW(Table12[Brand]))), ROWS($HC$1:HG115)))</f>
        <v>#NUM!</v>
      </c>
      <c r="HK117" s="13" t="e">
        <f t="array" ref="HK117">INDEX(Table12[SKU], SMALL(IF(HK$2=Table12[Brand], MATCH(ROW(Table12[Brand]), ROW(Table12[Brand]))), ROWS($HC$1:HH115)))</f>
        <v>#NUM!</v>
      </c>
      <c r="HL117" s="13" t="e">
        <f t="array" ref="HL117">INDEX(Table12[SKU], SMALL(IF(HL$2=Table12[Brand], MATCH(ROW(Table12[Brand]), ROW(Table12[Brand]))), ROWS($HC$1:HI115)))</f>
        <v>#NUM!</v>
      </c>
      <c r="HM117" s="13" t="e">
        <f t="array" ref="HM117">INDEX(Table12[SKU], SMALL(IF(HM$2=Table12[Brand], MATCH(ROW(Table12[Brand]), ROW(Table12[Brand]))), ROWS($HC$1:HJ115)))</f>
        <v>#NUM!</v>
      </c>
      <c r="HN117" s="13" t="e">
        <f t="array" ref="HN117">INDEX(Table12[SKU], SMALL(IF(HN$2=Table12[Brand], MATCH(ROW(Table12[Brand]), ROW(Table12[Brand]))), ROWS($HC$1:HK115)))</f>
        <v>#NUM!</v>
      </c>
      <c r="HO117" s="13" t="e">
        <f t="array" ref="HO117">INDEX(Table12[SKU], SMALL(IF(HO$2=Table12[Brand], MATCH(ROW(Table12[Brand]), ROW(Table12[Brand]))), ROWS($HC$1:HL115)))</f>
        <v>#NUM!</v>
      </c>
      <c r="HP117" s="13" t="e">
        <f t="array" ref="HP117">INDEX(Table12[SKU], SMALL(IF(HP$2=Table12[Brand], MATCH(ROW(Table12[Brand]), ROW(Table12[Brand]))), ROWS($HC$1:HM115)))</f>
        <v>#NUM!</v>
      </c>
      <c r="HQ117" s="13" t="e">
        <f t="array" ref="HQ117">INDEX(Table12[SKU], SMALL(IF(HQ$2=Table12[Brand], MATCH(ROW(Table12[Brand]), ROW(Table12[Brand]))), ROWS($HC$1:HN115)))</f>
        <v>#NUM!</v>
      </c>
      <c r="HR117" s="13" t="e">
        <f t="array" ref="HR117">INDEX(Table12[SKU], SMALL(IF(HR$2=Table12[Brand], MATCH(ROW(Table12[Brand]), ROW(Table12[Brand]))), ROWS($HC$1:HO115)))</f>
        <v>#NUM!</v>
      </c>
      <c r="HS117" s="13" t="e">
        <f t="array" ref="HS117">INDEX(Table12[SKU], SMALL(IF(HS$2=Table12[Brand], MATCH(ROW(Table12[Brand]), ROW(Table12[Brand]))), ROWS($HC$1:HP115)))</f>
        <v>#NUM!</v>
      </c>
      <c r="HT117" s="13" t="e">
        <f t="array" ref="HT117">INDEX(Table12[SKU], SMALL(IF(HT$2=Table12[Brand], MATCH(ROW(Table12[Brand]), ROW(Table12[Brand]))), ROWS($HC$1:HQ115)))</f>
        <v>#NUM!</v>
      </c>
      <c r="HU117" s="13" t="e">
        <f t="array" ref="HU117">INDEX(Table12[SKU], SMALL(IF(HU$2=Table12[Brand], MATCH(ROW(Table12[Brand]), ROW(Table12[Brand]))), ROWS($HC$1:HR115)))</f>
        <v>#NUM!</v>
      </c>
      <c r="HV117" s="13" t="e">
        <f t="array" ref="HV117">INDEX(Table12[SKU], SMALL(IF(HV$2=Table12[Brand], MATCH(ROW(Table12[Brand]), ROW(Table12[Brand]))), ROWS($HC$1:HS115)))</f>
        <v>#NUM!</v>
      </c>
      <c r="HW117" s="13" t="e">
        <f t="array" ref="HW117">INDEX(Table12[SKU], SMALL(IF(HW$2=Table12[Brand], MATCH(ROW(Table12[Brand]), ROW(Table12[Brand]))), ROWS($HC$1:HT115)))</f>
        <v>#NUM!</v>
      </c>
      <c r="HX117" s="13" t="e">
        <f t="array" ref="HX117">INDEX(Table12[SKU], SMALL(IF(HX$2=Table12[Brand], MATCH(ROW(Table12[Brand]), ROW(Table12[Brand]))), ROWS($HC$1:HU115)))</f>
        <v>#NUM!</v>
      </c>
      <c r="HY117" s="13" t="e">
        <f t="array" ref="HY117">INDEX(Table12[SKU], SMALL(IF(HY$2=Table12[Brand], MATCH(ROW(Table12[Brand]), ROW(Table12[Brand]))), ROWS($HC$1:HV115)))</f>
        <v>#NUM!</v>
      </c>
      <c r="HZ117" s="13" t="e">
        <f t="array" ref="HZ117">INDEX(Table12[SKU], SMALL(IF(HZ$2=Table12[Brand], MATCH(ROW(Table12[Brand]), ROW(Table12[Brand]))), ROWS($HC$1:HW115)))</f>
        <v>#NUM!</v>
      </c>
      <c r="IA117" s="13" t="e">
        <f t="array" ref="IA117">INDEX(Table12[SKU], SMALL(IF(IA$2=Table12[Brand], MATCH(ROW(Table12[Brand]), ROW(Table12[Brand]))), ROWS($HC$1:HX115)))</f>
        <v>#NUM!</v>
      </c>
      <c r="IB117" s="13" t="e">
        <f t="array" ref="IB117">INDEX(Table12[SKU], SMALL(IF(IB$2=Table12[Brand], MATCH(ROW(Table12[Brand]), ROW(Table12[Brand]))), ROWS($HC$1:HY115)))</f>
        <v>#NUM!</v>
      </c>
      <c r="IC117" s="13" t="e">
        <f t="array" ref="IC117">INDEX(Table12[SKU], SMALL(IF(IC$2=Table12[Brand], MATCH(ROW(Table12[Brand]), ROW(Table12[Brand]))), ROWS($HC$1:HZ115)))</f>
        <v>#NUM!</v>
      </c>
      <c r="ID117" s="13" t="e">
        <f t="array" ref="ID117">INDEX(Table12[SKU], SMALL(IF(ID$2=Table12[Brand], MATCH(ROW(Table12[Brand]), ROW(Table12[Brand]))), ROWS($HC$1:IA115)))</f>
        <v>#NUM!</v>
      </c>
      <c r="IE117" s="13" t="e">
        <f t="array" ref="IE117">INDEX(Table12[SKU], SMALL(IF(IE$2=Table12[Brand], MATCH(ROW(Table12[Brand]), ROW(Table12[Brand]))), ROWS($HC$1:IB115)))</f>
        <v>#NUM!</v>
      </c>
      <c r="IF117" s="13" t="e">
        <f t="array" ref="IF117">INDEX(Table12[SKU], SMALL(IF(IF$2=Table12[Brand], MATCH(ROW(Table12[Brand]), ROW(Table12[Brand]))), ROWS($HC$1:IC115)))</f>
        <v>#NUM!</v>
      </c>
      <c r="IG117" s="13" t="e">
        <f t="array" ref="IG117">INDEX(Table12[SKU], SMALL(IF(IG$2=Table12[Brand], MATCH(ROW(Table12[Brand]), ROW(Table12[Brand]))), ROWS($HC$1:ID115)))</f>
        <v>#NUM!</v>
      </c>
      <c r="IH117" s="13" t="e">
        <f t="array" ref="IH117">INDEX(Table12[SKU], SMALL(IF(IH$2=Table12[Brand], MATCH(ROW(Table12[Brand]), ROW(Table12[Brand]))), ROWS($HC$1:IE115)))</f>
        <v>#NUM!</v>
      </c>
      <c r="II117" s="13" t="e">
        <f t="array" ref="II117">INDEX(Table12[SKU], SMALL(IF(II$2=Table12[Brand], MATCH(ROW(Table12[Brand]), ROW(Table12[Brand]))), ROWS($HC$1:IF115)))</f>
        <v>#NUM!</v>
      </c>
      <c r="IJ117" s="13" t="e">
        <f t="array" ref="IJ117">INDEX(Table12[SKU], SMALL(IF(IJ$2=Table12[Brand], MATCH(ROW(Table12[Brand]), ROW(Table12[Brand]))), ROWS($HC$1:IG115)))</f>
        <v>#NUM!</v>
      </c>
      <c r="IL117" t="s">
        <v>430</v>
      </c>
      <c r="IM117" t="s">
        <v>563</v>
      </c>
      <c r="IN117" s="13">
        <f t="shared" si="1"/>
        <v>0</v>
      </c>
    </row>
    <row r="118" spans="56:248">
      <c r="BD118" s="13" t="s">
        <v>115</v>
      </c>
      <c r="BE118" s="13" t="s">
        <v>115</v>
      </c>
      <c r="BG118" s="13" t="e">
        <f t="array" ref="BG118">INDEX(Table5[subactivity], SMALL(IF(BG$2=Table5[activity], MATCH(ROW(Table5[activity]), ROW(Table5[activity]))), ROWS($BD$1:BD116)))</f>
        <v>#NUM!</v>
      </c>
      <c r="BH118" s="13" t="e">
        <f t="array" ref="BH118">INDEX(Table5[subactivity], SMALL(IF(BH$2=Table5[activity], MATCH(ROW(Table5[activity]), ROW(Table5[activity]))), ROWS($BD$1:BE116)))</f>
        <v>#NUM!</v>
      </c>
      <c r="BI118" s="13" t="e">
        <f t="array" ref="BI118">INDEX(Table5[subactivity], SMALL(IF(BI$2=Table5[activity], MATCH(ROW(Table5[activity]), ROW(Table5[activity]))), ROWS($BD$1:BF116)))</f>
        <v>#NUM!</v>
      </c>
      <c r="BJ118" s="13" t="e">
        <f t="array" ref="BJ118">INDEX(Table5[subactivity], SMALL(IF(BJ$2=Table5[activity], MATCH(ROW(Table5[activity]), ROW(Table5[activity]))), ROWS($BD$1:BG116)))</f>
        <v>#NUM!</v>
      </c>
      <c r="BK118" s="13" t="e">
        <f t="array" ref="BK118">INDEX(Table5[subactivity], SMALL(IF(BK$2=Table5[activity], MATCH(ROW(Table5[activity]), ROW(Table5[activity]))), ROWS($BD$1:BH116)))</f>
        <v>#NUM!</v>
      </c>
      <c r="BL118" s="13" t="e">
        <f t="array" ref="BL118">INDEX(Table5[subactivity], SMALL(IF(BL$2=Table5[activity], MATCH(ROW(Table5[activity]), ROW(Table5[activity]))), ROWS($BD$1:BI116)))</f>
        <v>#NUM!</v>
      </c>
      <c r="BM118" s="13" t="e">
        <f t="array" ref="BM118">INDEX(Table5[subactivity], SMALL(IF(BM$2=Table5[activity], MATCH(ROW(Table5[activity]), ROW(Table5[activity]))), ROWS($BD$1:BJ116)))</f>
        <v>#NUM!</v>
      </c>
      <c r="BN118" s="13" t="e">
        <f t="array" ref="BN118">INDEX(Table5[subactivity], SMALL(IF(BN$2=Table5[activity], MATCH(ROW(Table5[activity]), ROW(Table5[activity]))), ROWS($BD$1:BK116)))</f>
        <v>#NUM!</v>
      </c>
      <c r="BO118" s="13" t="e">
        <f t="array" ref="BO118">INDEX(Table5[subactivity], SMALL(IF(BO$2=Table5[activity], MATCH(ROW(Table5[activity]), ROW(Table5[activity]))), ROWS($BD$1:BL116)))</f>
        <v>#NUM!</v>
      </c>
      <c r="BP118" s="13" t="e">
        <f t="array" ref="BP118">INDEX(Table5[subactivity], SMALL(IF(BP$2=Table5[activity], MATCH(ROW(Table5[activity]), ROW(Table5[activity]))), ROWS($BD$1:BM116)))</f>
        <v>#NUM!</v>
      </c>
      <c r="BQ118" s="13" t="e">
        <f t="array" ref="BQ118">INDEX(Table5[subactivity], SMALL(IF(BQ$2=Table5[activity], MATCH(ROW(Table5[activity]), ROW(Table5[activity]))), ROWS($BD$1:BN116)))</f>
        <v>#NUM!</v>
      </c>
      <c r="BR118" s="13" t="e">
        <f t="array" ref="BR118">INDEX(Table5[subactivity], SMALL(IF(BR$2=Table5[activity], MATCH(ROW(Table5[activity]), ROW(Table5[activity]))), ROWS($BD$1:BO116)))</f>
        <v>#NUM!</v>
      </c>
      <c r="BS118" s="13" t="e">
        <f t="array" ref="BS118">INDEX(Table5[subactivity], SMALL(IF(BS$2=Table5[activity], MATCH(ROW(Table5[activity]), ROW(Table5[activity]))), ROWS($BD$1:BP116)))</f>
        <v>#NUM!</v>
      </c>
      <c r="BT118" s="13" t="e">
        <f t="array" ref="BT118">INDEX(Table5[subactivity], SMALL(IF(BT$2=Table5[activity], MATCH(ROW(Table5[activity]), ROW(Table5[activity]))), ROWS($BD$1:BQ116)))</f>
        <v>#NUM!</v>
      </c>
      <c r="BU118" s="13" t="e">
        <f t="array" ref="BU118">INDEX(Table5[subactivity], SMALL(IF(BU$2=Table5[activity], MATCH(ROW(Table5[activity]), ROW(Table5[activity]))), ROWS($BD$1:BR116)))</f>
        <v>#NUM!</v>
      </c>
      <c r="BV118" s="13" t="e">
        <f t="array" ref="BV118">INDEX(Table5[subactivity], SMALL(IF(BV$2=Table5[activity], MATCH(ROW(Table5[activity]), ROW(Table5[activity]))), ROWS($BD$1:BS116)))</f>
        <v>#NUM!</v>
      </c>
      <c r="BW118" s="13" t="e">
        <f t="array" ref="BW118">INDEX(Table5[subactivity], SMALL(IF(BW$2=Table5[activity], MATCH(ROW(Table5[activity]), ROW(Table5[activity]))), ROWS($BD$1:BT116)))</f>
        <v>#NUM!</v>
      </c>
      <c r="BX118" s="13" t="e">
        <f t="array" ref="BX118">INDEX(Table5[subactivity], SMALL(IF(BX$2=Table5[activity], MATCH(ROW(Table5[activity]), ROW(Table5[activity]))), ROWS($BD$1:BU116)))</f>
        <v>#NUM!</v>
      </c>
      <c r="BY118" s="13" t="e">
        <f t="array" ref="BY118">INDEX(Table5[subactivity], SMALL(IF(BY$2=Table5[activity], MATCH(ROW(Table5[activity]), ROW(Table5[activity]))), ROWS($BD$1:BV116)))</f>
        <v>#NUM!</v>
      </c>
      <c r="BZ118" s="13" t="e">
        <f t="array" ref="BZ118">INDEX(Table5[subactivity], SMALL(IF(BZ$2=Table5[activity], MATCH(ROW(Table5[activity]), ROW(Table5[activity]))), ROWS($BD$1:BW116)))</f>
        <v>#NUM!</v>
      </c>
      <c r="CA118" s="13" t="e">
        <f t="array" ref="CA118">INDEX(Table5[subactivity], SMALL(IF(CA$2=Table5[activity], MATCH(ROW(Table5[activity]), ROW(Table5[activity]))), ROWS($BD$1:BX116)))</f>
        <v>#NUM!</v>
      </c>
      <c r="CB118" s="13" t="e">
        <f t="array" ref="CB118">INDEX(Table5[subactivity], SMALL(IF(CB$2=Table5[activity], MATCH(ROW(Table5[activity]), ROW(Table5[activity]))), ROWS($BD$1:BY116)))</f>
        <v>#NUM!</v>
      </c>
      <c r="CC118" s="13" t="e">
        <f t="array" ref="CC118">INDEX(Table5[subactivity], SMALL(IF(CC$2=Table5[activity], MATCH(ROW(Table5[activity]), ROW(Table5[activity]))), ROWS($BD$1:BZ116)))</f>
        <v>#NUM!</v>
      </c>
      <c r="CD118" s="13" t="e">
        <f t="array" ref="CD118">INDEX(Table5[subactivity], SMALL(IF(CD$2=Table5[activity], MATCH(ROW(Table5[activity]), ROW(Table5[activity]))), ROWS($BD$1:CA116)))</f>
        <v>#NUM!</v>
      </c>
      <c r="CE118" s="13" t="e">
        <f t="array" ref="CE118">INDEX(Table5[subactivity], SMALL(IF(CE$2=Table5[activity], MATCH(ROW(Table5[activity]), ROW(Table5[activity]))), ROWS($BD$1:CB116)))</f>
        <v>#NUM!</v>
      </c>
      <c r="CF118" s="13" t="e">
        <f t="array" ref="CF118">INDEX(Table5[subactivity], SMALL(IF(CF$2=Table5[activity], MATCH(ROW(Table5[activity]), ROW(Table5[activity]))), ROWS($BD$1:CC116)))</f>
        <v>#NUM!</v>
      </c>
      <c r="CG118" s="13" t="e">
        <f t="array" ref="CG118">INDEX(Table5[subactivity], SMALL(IF(CG$2=Table5[activity], MATCH(ROW(Table5[activity]), ROW(Table5[activity]))), ROWS($BD$1:CD116)))</f>
        <v>#NUM!</v>
      </c>
      <c r="CH118" s="13" t="e">
        <f t="array" ref="CH118">INDEX(Table5[subactivity], SMALL(IF(CH$2=Table5[activity], MATCH(ROW(Table5[activity]), ROW(Table5[activity]))), ROWS($BD$1:CE116)))</f>
        <v>#NUM!</v>
      </c>
      <c r="CI118" s="13" t="e">
        <f t="array" ref="CI118">INDEX(Table5[subactivity], SMALL(IF(CI$2=Table5[activity], MATCH(ROW(Table5[activity]), ROW(Table5[activity]))), ROWS($BD$1:CF116)))</f>
        <v>#NUM!</v>
      </c>
      <c r="CJ118" s="13" t="e">
        <f t="array" ref="CJ118">INDEX(Table5[subactivity], SMALL(IF(CJ$2=Table5[activity], MATCH(ROW(Table5[activity]), ROW(Table5[activity]))), ROWS($BD$1:CG116)))</f>
        <v>#NUM!</v>
      </c>
      <c r="CK118" s="13" t="e">
        <f t="array" ref="CK118">INDEX(Table5[subactivity], SMALL(IF(CK$2=Table5[activity], MATCH(ROW(Table5[activity]), ROW(Table5[activity]))), ROWS($BD$1:CH116)))</f>
        <v>#NUM!</v>
      </c>
      <c r="CL118" s="13" t="e">
        <f t="array" ref="CL118">INDEX(Table5[subactivity], SMALL(IF(CL$2=Table5[activity], MATCH(ROW(Table5[activity]), ROW(Table5[activity]))), ROWS($BD$1:CI116)))</f>
        <v>#NUM!</v>
      </c>
      <c r="CM118" s="13" t="e">
        <f t="array" ref="CM118">INDEX(Table5[subactivity], SMALL(IF(CM$2=Table5[activity], MATCH(ROW(Table5[activity]), ROW(Table5[activity]))), ROWS($BD$1:CJ116)))</f>
        <v>#NUM!</v>
      </c>
      <c r="CN118" s="13" t="e">
        <f t="array" ref="CN118">INDEX(Table5[subactivity], SMALL(IF(CN$2=Table5[activity], MATCH(ROW(Table5[activity]), ROW(Table5[activity]))), ROWS($BD$1:CK116)))</f>
        <v>#NUM!</v>
      </c>
      <c r="CO118" s="13" t="e">
        <f t="array" ref="CO118">INDEX(Table5[subactivity], SMALL(IF(CO$2=Table5[activity], MATCH(ROW(Table5[activity]), ROW(Table5[activity]))), ROWS($BD$1:CL116)))</f>
        <v>#NUM!</v>
      </c>
      <c r="CP118" s="13" t="e">
        <f t="array" ref="CP118">INDEX(Table5[subactivity], SMALL(IF(CP$2=Table5[activity], MATCH(ROW(Table5[activity]), ROW(Table5[activity]))), ROWS($BD$1:CM116)))</f>
        <v>#NUM!</v>
      </c>
      <c r="EB118" s="13" t="s">
        <v>198</v>
      </c>
      <c r="EC118" s="13" t="s">
        <v>198</v>
      </c>
      <c r="EE118" s="13" t="e">
        <f t="array" ref="EE118">INDEX(Table9[subaccount], SMALL(IF(EE$2=Table9[account], MATCH(ROW(Table9[account]), ROW(Table9[account]))), ROWS($EB$1:EB116)))</f>
        <v>#NUM!</v>
      </c>
      <c r="EF118" s="13" t="e">
        <f t="array" ref="EF118">INDEX(Table9[subaccount], SMALL(IF(EF$2=Table9[account], MATCH(ROW(Table9[account]), ROW(Table9[account]))), ROWS($EB$1:EC116)))</f>
        <v>#NUM!</v>
      </c>
      <c r="EG118" s="13" t="e">
        <f t="array" ref="EG118">INDEX(Table9[subaccount], SMALL(IF(EG$2=Table9[account], MATCH(ROW(Table9[account]), ROW(Table9[account]))), ROWS($EB$1:ED116)))</f>
        <v>#NUM!</v>
      </c>
      <c r="EH118" s="13" t="e">
        <f t="array" ref="EH118">INDEX(Table9[subaccount], SMALL(IF(EH$2=Table9[account], MATCH(ROW(Table9[account]), ROW(Table9[account]))), ROWS($EB$1:EE116)))</f>
        <v>#NUM!</v>
      </c>
      <c r="EI118" s="13" t="e">
        <f t="array" ref="EI118">INDEX(Table9[subaccount], SMALL(IF(EI$2=Table9[account], MATCH(ROW(Table9[account]), ROW(Table9[account]))), ROWS($EB$1:EF116)))</f>
        <v>#NUM!</v>
      </c>
      <c r="EJ118" s="13" t="e">
        <f t="array" ref="EJ118">INDEX(Table9[subaccount], SMALL(IF(EJ$2=Table9[account], MATCH(ROW(Table9[account]), ROW(Table9[account]))), ROWS($EB$1:EG116)))</f>
        <v>#NUM!</v>
      </c>
      <c r="EK118" s="13" t="e">
        <f t="array" ref="EK118">INDEX(Table9[subaccount], SMALL(IF(EK$2=Table9[account], MATCH(ROW(Table9[account]), ROW(Table9[account]))), ROWS($EB$1:EH116)))</f>
        <v>#NUM!</v>
      </c>
      <c r="EL118" s="13" t="e">
        <f t="array" ref="EL118">INDEX(Table9[subaccount], SMALL(IF(EL$2=Table9[account], MATCH(ROW(Table9[account]), ROW(Table9[account]))), ROWS($EB$1:EI116)))</f>
        <v>#NUM!</v>
      </c>
      <c r="EM118" s="13" t="e">
        <f t="array" ref="EM118">INDEX(Table9[subaccount], SMALL(IF(EM$2=Table9[account], MATCH(ROW(Table9[account]), ROW(Table9[account]))), ROWS($EB$1:EJ116)))</f>
        <v>#NUM!</v>
      </c>
      <c r="EN118" s="13" t="e">
        <f t="array" ref="EN118">INDEX(Table9[subaccount], SMALL(IF(EN$2=Table9[account], MATCH(ROW(Table9[account]), ROW(Table9[account]))), ROWS($EB$1:EK116)))</f>
        <v>#NUM!</v>
      </c>
      <c r="EO118" s="13" t="e">
        <f t="array" ref="EO118">INDEX(Table9[subaccount], SMALL(IF(EO$2=Table9[account], MATCH(ROW(Table9[account]), ROW(Table9[account]))), ROWS($EB$1:EL116)))</f>
        <v>#NUM!</v>
      </c>
      <c r="EP118" s="13" t="e">
        <f t="array" ref="EP118">INDEX(Table9[subaccount], SMALL(IF(EP$2=Table9[account], MATCH(ROW(Table9[account]), ROW(Table9[account]))), ROWS($EB$1:EM116)))</f>
        <v>#NUM!</v>
      </c>
      <c r="EQ118" s="13" t="e">
        <f t="array" ref="EQ118">INDEX(Table9[subaccount], SMALL(IF(EQ$2=Table9[account], MATCH(ROW(Table9[account]), ROW(Table9[account]))), ROWS($EB$1:EN116)))</f>
        <v>#NUM!</v>
      </c>
      <c r="ER118" s="13" t="e">
        <f t="array" ref="ER118">INDEX(Table9[subaccount], SMALL(IF(ER$2=Table9[account], MATCH(ROW(Table9[account]), ROW(Table9[account]))), ROWS($EB$1:EO116)))</f>
        <v>#NUM!</v>
      </c>
      <c r="ES118" s="13" t="e">
        <f t="array" ref="ES118">INDEX(Table9[subaccount], SMALL(IF(ES$2=Table9[account], MATCH(ROW(Table9[account]), ROW(Table9[account]))), ROWS($EB$1:EP116)))</f>
        <v>#NUM!</v>
      </c>
      <c r="ET118" s="13" t="e">
        <f t="array" ref="ET118">INDEX(Table9[subaccount], SMALL(IF(ET$2=Table9[account], MATCH(ROW(Table9[account]), ROW(Table9[account]))), ROWS($EB$1:EQ116)))</f>
        <v>#NUM!</v>
      </c>
      <c r="EU118" s="13" t="e">
        <f t="array" ref="EU118">INDEX(Table9[subaccount], SMALL(IF(EU$2=Table9[account], MATCH(ROW(Table9[account]), ROW(Table9[account]))), ROWS($EB$1:ER116)))</f>
        <v>#NUM!</v>
      </c>
      <c r="EV118" s="13" t="e">
        <f t="array" ref="EV118">INDEX(Table9[subaccount], SMALL(IF(EV$2=Table9[account], MATCH(ROW(Table9[account]), ROW(Table9[account]))), ROWS($EB$1:ES116)))</f>
        <v>#NUM!</v>
      </c>
      <c r="EW118" s="13" t="e">
        <f t="array" ref="EW118">INDEX(Table9[subaccount], SMALL(IF(EW$2=Table9[account], MATCH(ROW(Table9[account]), ROW(Table9[account]))), ROWS($EB$1:ET116)))</f>
        <v>#NUM!</v>
      </c>
      <c r="EX118" s="13" t="e">
        <f t="array" ref="EX118">INDEX(Table9[subaccount], SMALL(IF(EX$2=Table9[account], MATCH(ROW(Table9[account]), ROW(Table9[account]))), ROWS($EB$1:EU116)))</f>
        <v>#NUM!</v>
      </c>
      <c r="EY118" s="13" t="e">
        <f t="array" ref="EY118">INDEX(Table9[subaccount], SMALL(IF(EY$2=Table9[account], MATCH(ROW(Table9[account]), ROW(Table9[account]))), ROWS($EB$1:EV116)))</f>
        <v>#NUM!</v>
      </c>
      <c r="EZ118" s="13" t="e">
        <f t="array" ref="EZ118">INDEX(Table9[subaccount], SMALL(IF(EZ$2=Table9[account], MATCH(ROW(Table9[account]), ROW(Table9[account]))), ROWS($EB$1:EW116)))</f>
        <v>#NUM!</v>
      </c>
      <c r="FA118" s="13" t="e">
        <f t="array" ref="FA118">INDEX(Table9[subaccount], SMALL(IF(FA$2=Table9[account], MATCH(ROW(Table9[account]), ROW(Table9[account]))), ROWS($EB$1:EX116)))</f>
        <v>#NUM!</v>
      </c>
      <c r="FB118" s="13" t="e">
        <f t="array" ref="FB118">INDEX(Table9[subaccount], SMALL(IF(FB$2=Table9[account], MATCH(ROW(Table9[account]), ROW(Table9[account]))), ROWS($EB$1:EY116)))</f>
        <v>#NUM!</v>
      </c>
      <c r="FC118" s="13" t="e">
        <f t="array" ref="FC118">INDEX(Table9[subaccount], SMALL(IF(FC$2=Table9[account], MATCH(ROW(Table9[account]), ROW(Table9[account]))), ROWS($EB$1:EZ116)))</f>
        <v>#NUM!</v>
      </c>
      <c r="FD118" s="13" t="e">
        <f t="array" ref="FD118">INDEX(Table9[subaccount], SMALL(IF(FD$2=Table9[account], MATCH(ROW(Table9[account]), ROW(Table9[account]))), ROWS($EB$1:FA116)))</f>
        <v>#NUM!</v>
      </c>
      <c r="FE118" s="13" t="e">
        <f t="array" ref="FE118">INDEX(Table9[subaccount], SMALL(IF(FE$2=Table9[account], MATCH(ROW(Table9[account]), ROW(Table9[account]))), ROWS($EB$1:FB116)))</f>
        <v>#NUM!</v>
      </c>
      <c r="FF118" s="13" t="e">
        <f t="array" ref="FF118">INDEX(Table9[subaccount], SMALL(IF(FF$2=Table9[account], MATCH(ROW(Table9[account]), ROW(Table9[account]))), ROWS($EB$1:FC116)))</f>
        <v>#NUM!</v>
      </c>
      <c r="FG118" s="13" t="e">
        <f t="array" ref="FG118">INDEX(Table9[subaccount], SMALL(IF(FG$2=Table9[account], MATCH(ROW(Table9[account]), ROW(Table9[account]))), ROWS($EB$1:FD116)))</f>
        <v>#NUM!</v>
      </c>
      <c r="FH118" s="13" t="e">
        <f t="array" ref="FH118">INDEX(Table9[subaccount], SMALL(IF(FH$2=Table9[account], MATCH(ROW(Table9[account]), ROW(Table9[account]))), ROWS($EB$1:FE116)))</f>
        <v>#NUM!</v>
      </c>
      <c r="FI118" s="13" t="e">
        <f t="array" ref="FI118">INDEX(Table9[subaccount], SMALL(IF(FI$2=Table9[account], MATCH(ROW(Table9[account]), ROW(Table9[account]))), ROWS($EB$1:FF116)))</f>
        <v>#NUM!</v>
      </c>
      <c r="FJ118" s="13" t="e">
        <f t="array" ref="FJ118">INDEX(Table9[subaccount], SMALL(IF(FJ$2=Table9[account], MATCH(ROW(Table9[account]), ROW(Table9[account]))), ROWS($EB$1:FG116)))</f>
        <v>#NUM!</v>
      </c>
      <c r="FK118" s="13" t="e">
        <f t="array" ref="FK118">INDEX(Table9[subaccount], SMALL(IF(FK$2=Table9[account], MATCH(ROW(Table9[account]), ROW(Table9[account]))), ROWS($EB$1:FH116)))</f>
        <v>#NUM!</v>
      </c>
      <c r="FL118" s="13" t="e">
        <f t="array" ref="FL118">INDEX(Table9[subaccount], SMALL(IF(FL$2=Table9[account], MATCH(ROW(Table9[account]), ROW(Table9[account]))), ROWS($EB$1:FI116)))</f>
        <v>#NUM!</v>
      </c>
      <c r="FM118" s="13" t="e">
        <f t="array" ref="FM118">INDEX(Table9[subaccount], SMALL(IF(FM$2=Table9[account], MATCH(ROW(Table9[account]), ROW(Table9[account]))), ROWS($EB$1:FJ116)))</f>
        <v>#NUM!</v>
      </c>
      <c r="FN118" s="13" t="e">
        <f t="array" ref="FN118">INDEX(Table9[subaccount], SMALL(IF(FN$2=Table9[account], MATCH(ROW(Table9[account]), ROW(Table9[account]))), ROWS($EB$1:FK116)))</f>
        <v>#NUM!</v>
      </c>
      <c r="FO118" s="13" t="e">
        <f t="array" ref="FO118">INDEX(Table9[subaccount], SMALL(IF(FO$2=Table9[account], MATCH(ROW(Table9[account]), ROW(Table9[account]))), ROWS($EB$1:FL116)))</f>
        <v>#NUM!</v>
      </c>
      <c r="FP118" s="13" t="e">
        <f t="array" ref="FP118">INDEX(Table9[subaccount], SMALL(IF(FP$2=Table9[account], MATCH(ROW(Table9[account]), ROW(Table9[account]))), ROWS($EB$1:FM116)))</f>
        <v>#NUM!</v>
      </c>
      <c r="FQ118" s="13" t="e">
        <f t="array" ref="FQ118">INDEX(Table9[subaccount], SMALL(IF(FQ$2=Table9[account], MATCH(ROW(Table9[account]), ROW(Table9[account]))), ROWS($EB$1:FN116)))</f>
        <v>#NUM!</v>
      </c>
      <c r="FR118" s="13" t="e">
        <f t="array" ref="FR118">INDEX(Table9[subaccount], SMALL(IF(FR$2=Table9[account], MATCH(ROW(Table9[account]), ROW(Table9[account]))), ROWS($EB$1:FO116)))</f>
        <v>#NUM!</v>
      </c>
      <c r="FS118" s="13" t="e">
        <f t="array" ref="FS118">INDEX(Table9[subaccount], SMALL(IF(FS$2=Table9[account], MATCH(ROW(Table9[account]), ROW(Table9[account]))), ROWS($EB$1:FP116)))</f>
        <v>#NUM!</v>
      </c>
      <c r="FT118" s="13" t="e">
        <f t="array" ref="FT118">INDEX(Table9[subaccount], SMALL(IF(FT$2=Table9[account], MATCH(ROW(Table9[account]), ROW(Table9[account]))), ROWS($EB$1:FQ116)))</f>
        <v>#NUM!</v>
      </c>
      <c r="FU118" s="13" t="e">
        <f t="array" ref="FU118">INDEX(Table9[subaccount], SMALL(IF(FU$2=Table9[account], MATCH(ROW(Table9[account]), ROW(Table9[account]))), ROWS($EB$1:FR116)))</f>
        <v>#NUM!</v>
      </c>
      <c r="FV118" s="13" t="e">
        <f t="array" ref="FV118">INDEX(Table9[subaccount], SMALL(IF(FV$2=Table9[account], MATCH(ROW(Table9[account]), ROW(Table9[account]))), ROWS($EB$1:FS116)))</f>
        <v>#NUM!</v>
      </c>
      <c r="FW118" s="13" t="e">
        <f t="array" ref="FW118">INDEX(Table9[subaccount], SMALL(IF(FW$2=Table9[account], MATCH(ROW(Table9[account]), ROW(Table9[account]))), ROWS($EB$1:FT116)))</f>
        <v>#NUM!</v>
      </c>
      <c r="FX118" s="13" t="e">
        <f t="array" ref="FX118">INDEX(Table9[subaccount], SMALL(IF(FX$2=Table9[account], MATCH(ROW(Table9[account]), ROW(Table9[account]))), ROWS($EB$1:FU116)))</f>
        <v>#NUM!</v>
      </c>
      <c r="FY118" s="13" t="e">
        <f t="array" ref="FY118">INDEX(Table9[subaccount], SMALL(IF(FY$2=Table9[account], MATCH(ROW(Table9[account]), ROW(Table9[account]))), ROWS($EB$1:FV116)))</f>
        <v>#NUM!</v>
      </c>
      <c r="FZ118" s="13" t="e">
        <f t="array" ref="FZ118">INDEX(Table9[subaccount], SMALL(IF(FZ$2=Table9[account], MATCH(ROW(Table9[account]), ROW(Table9[account]))), ROWS($EB$1:FW116)))</f>
        <v>#NUM!</v>
      </c>
      <c r="GA118" s="13" t="e">
        <f t="array" ref="GA118">INDEX(Table9[subaccount], SMALL(IF(GA$2=Table9[account], MATCH(ROW(Table9[account]), ROW(Table9[account]))), ROWS($EB$1:FX116)))</f>
        <v>#NUM!</v>
      </c>
      <c r="GB118" s="13" t="e">
        <f t="array" ref="GB118">INDEX(Table9[subaccount], SMALL(IF(GB$2=Table9[account], MATCH(ROW(Table9[account]), ROW(Table9[account]))), ROWS($EB$1:FY116)))</f>
        <v>#NUM!</v>
      </c>
      <c r="GC118" s="13" t="e">
        <f t="array" ref="GC118">INDEX(Table9[subaccount], SMALL(IF(GC$2=Table9[account], MATCH(ROW(Table9[account]), ROW(Table9[account]))), ROWS($EB$1:FZ116)))</f>
        <v>#NUM!</v>
      </c>
      <c r="GD118" s="13" t="e">
        <f t="array" ref="GD118">INDEX(Table9[subaccount], SMALL(IF(GD$2=Table9[account], MATCH(ROW(Table9[account]), ROW(Table9[account]))), ROWS($EB$1:GA116)))</f>
        <v>#NUM!</v>
      </c>
      <c r="GE118" s="13" t="e">
        <f t="array" ref="GE118">INDEX(Table9[subaccount], SMALL(IF(GE$2=Table9[account], MATCH(ROW(Table9[account]), ROW(Table9[account]))), ROWS($EB$1:GB116)))</f>
        <v>#NUM!</v>
      </c>
      <c r="GF118" s="13" t="e">
        <f t="array" ref="GF118">INDEX(Table9[subaccount], SMALL(IF(GF$2=Table9[account], MATCH(ROW(Table9[account]), ROW(Table9[account]))), ROWS($EB$1:GC116)))</f>
        <v>#NUM!</v>
      </c>
      <c r="GG118" s="13" t="e">
        <f t="array" ref="GG118">INDEX(Table9[subaccount], SMALL(IF(GG$2=Table9[account], MATCH(ROW(Table9[account]), ROW(Table9[account]))), ROWS($EB$1:GD116)))</f>
        <v>#NUM!</v>
      </c>
      <c r="GH118" s="13" t="e">
        <f t="array" ref="GH118">INDEX(Table9[subaccount], SMALL(IF(GH$2=Table9[account], MATCH(ROW(Table9[account]), ROW(Table9[account]))), ROWS($EB$1:GE116)))</f>
        <v>#NUM!</v>
      </c>
      <c r="GI118" s="13" t="e">
        <f t="array" ref="GI118">INDEX(Table9[subaccount], SMALL(IF(GI$2=Table9[account], MATCH(ROW(Table9[account]), ROW(Table9[account]))), ROWS($EB$1:GF116)))</f>
        <v>#NUM!</v>
      </c>
      <c r="GJ118" s="13" t="e">
        <f t="array" ref="GJ118">INDEX(Table9[subaccount], SMALL(IF(GJ$2=Table9[account], MATCH(ROW(Table9[account]), ROW(Table9[account]))), ROWS($EB$1:GG116)))</f>
        <v>#NUM!</v>
      </c>
      <c r="GK118" s="13" t="e">
        <f t="array" ref="GK118">INDEX(Table9[subaccount], SMALL(IF(GK$2=Table9[account], MATCH(ROW(Table9[account]), ROW(Table9[account]))), ROWS($EB$1:GH116)))</f>
        <v>#NUM!</v>
      </c>
      <c r="GL118" s="13" t="e">
        <f t="array" ref="GL118">INDEX(Table9[subaccount], SMALL(IF(GL$2=Table9[account], MATCH(ROW(Table9[account]), ROW(Table9[account]))), ROWS($EB$1:GI116)))</f>
        <v>#NUM!</v>
      </c>
      <c r="GM118" s="13" t="e">
        <f t="array" ref="GM118">INDEX(Table9[subaccount], SMALL(IF(GM$2=Table9[account], MATCH(ROW(Table9[account]), ROW(Table9[account]))), ROWS($EB$1:GJ116)))</f>
        <v>#NUM!</v>
      </c>
      <c r="GN118" s="13" t="e">
        <f t="array" ref="GN118">INDEX(Table9[subaccount], SMALL(IF(GN$2=Table9[account], MATCH(ROW(Table9[account]), ROW(Table9[account]))), ROWS($EB$1:GK116)))</f>
        <v>#NUM!</v>
      </c>
      <c r="GO118" s="13" t="e">
        <f t="array" ref="GO118">INDEX(Table9[subaccount], SMALL(IF(GO$2=Table9[account], MATCH(ROW(Table9[account]), ROW(Table9[account]))), ROWS($EB$1:GL116)))</f>
        <v>#NUM!</v>
      </c>
      <c r="GP118" s="13" t="e">
        <f t="array" ref="GP118">INDEX(Table9[subaccount], SMALL(IF(GP$2=Table9[account], MATCH(ROW(Table9[account]), ROW(Table9[account]))), ROWS($EB$1:GM116)))</f>
        <v>#NUM!</v>
      </c>
      <c r="GQ118" s="13" t="e">
        <f t="array" ref="GQ118">INDEX(Table9[subaccount], SMALL(IF(GQ$2=Table9[account], MATCH(ROW(Table9[account]), ROW(Table9[account]))), ROWS($EB$1:GN116)))</f>
        <v>#NUM!</v>
      </c>
      <c r="GR118" s="13" t="e">
        <f t="array" ref="GR118">INDEX(Table9[subaccount], SMALL(IF(GR$2=Table9[account], MATCH(ROW(Table9[account]), ROW(Table9[account]))), ROWS($EB$1:GO116)))</f>
        <v>#NUM!</v>
      </c>
      <c r="GY118" s="13"/>
      <c r="GZ118" s="13"/>
      <c r="HA118" s="13"/>
      <c r="HC118" s="13" t="s">
        <v>428</v>
      </c>
      <c r="HD118" s="13" t="s">
        <v>556</v>
      </c>
      <c r="HF118" s="13" t="e">
        <f t="array" ref="HF118">INDEX(Table12[SKU], SMALL(IF(HF$2=Table12[Brand], MATCH(ROW(Table12[Brand]), ROW(Table12[Brand]))), ROWS($HC$1:HC116)))</f>
        <v>#NUM!</v>
      </c>
      <c r="HG118" s="13" t="e">
        <f t="array" ref="HG118">INDEX(Table12[SKU], SMALL(IF(HG$2=Table12[Brand], MATCH(ROW(Table12[Brand]), ROW(Table12[Brand]))), ROWS($HC$1:HD116)))</f>
        <v>#NUM!</v>
      </c>
      <c r="HH118" s="13" t="e">
        <f t="array" ref="HH118">INDEX(Table12[SKU], SMALL(IF(HH$2=Table12[Brand], MATCH(ROW(Table12[Brand]), ROW(Table12[Brand]))), ROWS($HC$1:HE116)))</f>
        <v>#NUM!</v>
      </c>
      <c r="HI118" s="13" t="e">
        <f t="array" ref="HI118">INDEX(Table12[SKU], SMALL(IF(HI$2=Table12[Brand], MATCH(ROW(Table12[Brand]), ROW(Table12[Brand]))), ROWS($HC$1:HF116)))</f>
        <v>#NUM!</v>
      </c>
      <c r="HJ118" s="13" t="e">
        <f t="array" ref="HJ118">INDEX(Table12[SKU], SMALL(IF(HJ$2=Table12[Brand], MATCH(ROW(Table12[Brand]), ROW(Table12[Brand]))), ROWS($HC$1:HG116)))</f>
        <v>#NUM!</v>
      </c>
      <c r="HK118" s="13" t="e">
        <f t="array" ref="HK118">INDEX(Table12[SKU], SMALL(IF(HK$2=Table12[Brand], MATCH(ROW(Table12[Brand]), ROW(Table12[Brand]))), ROWS($HC$1:HH116)))</f>
        <v>#NUM!</v>
      </c>
      <c r="HL118" s="13" t="e">
        <f t="array" ref="HL118">INDEX(Table12[SKU], SMALL(IF(HL$2=Table12[Brand], MATCH(ROW(Table12[Brand]), ROW(Table12[Brand]))), ROWS($HC$1:HI116)))</f>
        <v>#NUM!</v>
      </c>
      <c r="HM118" s="13" t="e">
        <f t="array" ref="HM118">INDEX(Table12[SKU], SMALL(IF(HM$2=Table12[Brand], MATCH(ROW(Table12[Brand]), ROW(Table12[Brand]))), ROWS($HC$1:HJ116)))</f>
        <v>#NUM!</v>
      </c>
      <c r="HN118" s="13" t="e">
        <f t="array" ref="HN118">INDEX(Table12[SKU], SMALL(IF(HN$2=Table12[Brand], MATCH(ROW(Table12[Brand]), ROW(Table12[Brand]))), ROWS($HC$1:HK116)))</f>
        <v>#NUM!</v>
      </c>
      <c r="HO118" s="13" t="e">
        <f t="array" ref="HO118">INDEX(Table12[SKU], SMALL(IF(HO$2=Table12[Brand], MATCH(ROW(Table12[Brand]), ROW(Table12[Brand]))), ROWS($HC$1:HL116)))</f>
        <v>#NUM!</v>
      </c>
      <c r="HP118" s="13" t="e">
        <f t="array" ref="HP118">INDEX(Table12[SKU], SMALL(IF(HP$2=Table12[Brand], MATCH(ROW(Table12[Brand]), ROW(Table12[Brand]))), ROWS($HC$1:HM116)))</f>
        <v>#NUM!</v>
      </c>
      <c r="HQ118" s="13" t="e">
        <f t="array" ref="HQ118">INDEX(Table12[SKU], SMALL(IF(HQ$2=Table12[Brand], MATCH(ROW(Table12[Brand]), ROW(Table12[Brand]))), ROWS($HC$1:HN116)))</f>
        <v>#NUM!</v>
      </c>
      <c r="HR118" s="13" t="e">
        <f t="array" ref="HR118">INDEX(Table12[SKU], SMALL(IF(HR$2=Table12[Brand], MATCH(ROW(Table12[Brand]), ROW(Table12[Brand]))), ROWS($HC$1:HO116)))</f>
        <v>#NUM!</v>
      </c>
      <c r="HS118" s="13" t="e">
        <f t="array" ref="HS118">INDEX(Table12[SKU], SMALL(IF(HS$2=Table12[Brand], MATCH(ROW(Table12[Brand]), ROW(Table12[Brand]))), ROWS($HC$1:HP116)))</f>
        <v>#NUM!</v>
      </c>
      <c r="HT118" s="13" t="e">
        <f t="array" ref="HT118">INDEX(Table12[SKU], SMALL(IF(HT$2=Table12[Brand], MATCH(ROW(Table12[Brand]), ROW(Table12[Brand]))), ROWS($HC$1:HQ116)))</f>
        <v>#NUM!</v>
      </c>
      <c r="HU118" s="13" t="e">
        <f t="array" ref="HU118">INDEX(Table12[SKU], SMALL(IF(HU$2=Table12[Brand], MATCH(ROW(Table12[Brand]), ROW(Table12[Brand]))), ROWS($HC$1:HR116)))</f>
        <v>#NUM!</v>
      </c>
      <c r="HV118" s="13" t="e">
        <f t="array" ref="HV118">INDEX(Table12[SKU], SMALL(IF(HV$2=Table12[Brand], MATCH(ROW(Table12[Brand]), ROW(Table12[Brand]))), ROWS($HC$1:HS116)))</f>
        <v>#NUM!</v>
      </c>
      <c r="HW118" s="13" t="e">
        <f t="array" ref="HW118">INDEX(Table12[SKU], SMALL(IF(HW$2=Table12[Brand], MATCH(ROW(Table12[Brand]), ROW(Table12[Brand]))), ROWS($HC$1:HT116)))</f>
        <v>#NUM!</v>
      </c>
      <c r="HX118" s="13" t="e">
        <f t="array" ref="HX118">INDEX(Table12[SKU], SMALL(IF(HX$2=Table12[Brand], MATCH(ROW(Table12[Brand]), ROW(Table12[Brand]))), ROWS($HC$1:HU116)))</f>
        <v>#NUM!</v>
      </c>
      <c r="HY118" s="13" t="e">
        <f t="array" ref="HY118">INDEX(Table12[SKU], SMALL(IF(HY$2=Table12[Brand], MATCH(ROW(Table12[Brand]), ROW(Table12[Brand]))), ROWS($HC$1:HV116)))</f>
        <v>#NUM!</v>
      </c>
      <c r="HZ118" s="13" t="e">
        <f t="array" ref="HZ118">INDEX(Table12[SKU], SMALL(IF(HZ$2=Table12[Brand], MATCH(ROW(Table12[Brand]), ROW(Table12[Brand]))), ROWS($HC$1:HW116)))</f>
        <v>#NUM!</v>
      </c>
      <c r="IA118" s="13" t="e">
        <f t="array" ref="IA118">INDEX(Table12[SKU], SMALL(IF(IA$2=Table12[Brand], MATCH(ROW(Table12[Brand]), ROW(Table12[Brand]))), ROWS($HC$1:HX116)))</f>
        <v>#NUM!</v>
      </c>
      <c r="IB118" s="13" t="e">
        <f t="array" ref="IB118">INDEX(Table12[SKU], SMALL(IF(IB$2=Table12[Brand], MATCH(ROW(Table12[Brand]), ROW(Table12[Brand]))), ROWS($HC$1:HY116)))</f>
        <v>#NUM!</v>
      </c>
      <c r="IC118" s="13" t="e">
        <f t="array" ref="IC118">INDEX(Table12[SKU], SMALL(IF(IC$2=Table12[Brand], MATCH(ROW(Table12[Brand]), ROW(Table12[Brand]))), ROWS($HC$1:HZ116)))</f>
        <v>#NUM!</v>
      </c>
      <c r="ID118" s="13" t="e">
        <f t="array" ref="ID118">INDEX(Table12[SKU], SMALL(IF(ID$2=Table12[Brand], MATCH(ROW(Table12[Brand]), ROW(Table12[Brand]))), ROWS($HC$1:IA116)))</f>
        <v>#NUM!</v>
      </c>
      <c r="IE118" s="13" t="e">
        <f t="array" ref="IE118">INDEX(Table12[SKU], SMALL(IF(IE$2=Table12[Brand], MATCH(ROW(Table12[Brand]), ROW(Table12[Brand]))), ROWS($HC$1:IB116)))</f>
        <v>#NUM!</v>
      </c>
      <c r="IF118" s="13" t="e">
        <f t="array" ref="IF118">INDEX(Table12[SKU], SMALL(IF(IF$2=Table12[Brand], MATCH(ROW(Table12[Brand]), ROW(Table12[Brand]))), ROWS($HC$1:IC116)))</f>
        <v>#NUM!</v>
      </c>
      <c r="IG118" s="13" t="e">
        <f t="array" ref="IG118">INDEX(Table12[SKU], SMALL(IF(IG$2=Table12[Brand], MATCH(ROW(Table12[Brand]), ROW(Table12[Brand]))), ROWS($HC$1:ID116)))</f>
        <v>#NUM!</v>
      </c>
      <c r="IH118" s="13" t="e">
        <f t="array" ref="IH118">INDEX(Table12[SKU], SMALL(IF(IH$2=Table12[Brand], MATCH(ROW(Table12[Brand]), ROW(Table12[Brand]))), ROWS($HC$1:IE116)))</f>
        <v>#NUM!</v>
      </c>
      <c r="II118" s="13" t="e">
        <f t="array" ref="II118">INDEX(Table12[SKU], SMALL(IF(II$2=Table12[Brand], MATCH(ROW(Table12[Brand]), ROW(Table12[Brand]))), ROWS($HC$1:IF116)))</f>
        <v>#NUM!</v>
      </c>
      <c r="IJ118" s="13" t="e">
        <f t="array" ref="IJ118">INDEX(Table12[SKU], SMALL(IF(IJ$2=Table12[Brand], MATCH(ROW(Table12[Brand]), ROW(Table12[Brand]))), ROWS($HC$1:IG116)))</f>
        <v>#NUM!</v>
      </c>
      <c r="IL118" t="s">
        <v>431</v>
      </c>
      <c r="IM118" t="s">
        <v>564</v>
      </c>
      <c r="IN118" s="13">
        <f t="shared" si="1"/>
        <v>0</v>
      </c>
    </row>
    <row r="119" spans="56:248">
      <c r="BD119" s="13" t="s">
        <v>597</v>
      </c>
      <c r="BE119" s="13" t="s">
        <v>115</v>
      </c>
      <c r="BG119" s="13" t="e">
        <f t="array" ref="BG119">INDEX(Table5[subactivity], SMALL(IF(BG$2=Table5[activity], MATCH(ROW(Table5[activity]), ROW(Table5[activity]))), ROWS($BD$1:BD117)))</f>
        <v>#NUM!</v>
      </c>
      <c r="BH119" s="13" t="e">
        <f t="array" ref="BH119">INDEX(Table5[subactivity], SMALL(IF(BH$2=Table5[activity], MATCH(ROW(Table5[activity]), ROW(Table5[activity]))), ROWS($BD$1:BE117)))</f>
        <v>#NUM!</v>
      </c>
      <c r="BI119" s="13" t="e">
        <f t="array" ref="BI119">INDEX(Table5[subactivity], SMALL(IF(BI$2=Table5[activity], MATCH(ROW(Table5[activity]), ROW(Table5[activity]))), ROWS($BD$1:BF117)))</f>
        <v>#NUM!</v>
      </c>
      <c r="BJ119" s="13" t="e">
        <f t="array" ref="BJ119">INDEX(Table5[subactivity], SMALL(IF(BJ$2=Table5[activity], MATCH(ROW(Table5[activity]), ROW(Table5[activity]))), ROWS($BD$1:BG117)))</f>
        <v>#NUM!</v>
      </c>
      <c r="BK119" s="13" t="e">
        <f t="array" ref="BK119">INDEX(Table5[subactivity], SMALL(IF(BK$2=Table5[activity], MATCH(ROW(Table5[activity]), ROW(Table5[activity]))), ROWS($BD$1:BH117)))</f>
        <v>#NUM!</v>
      </c>
      <c r="BL119" s="13" t="e">
        <f t="array" ref="BL119">INDEX(Table5[subactivity], SMALL(IF(BL$2=Table5[activity], MATCH(ROW(Table5[activity]), ROW(Table5[activity]))), ROWS($BD$1:BI117)))</f>
        <v>#NUM!</v>
      </c>
      <c r="BM119" s="13" t="e">
        <f t="array" ref="BM119">INDEX(Table5[subactivity], SMALL(IF(BM$2=Table5[activity], MATCH(ROW(Table5[activity]), ROW(Table5[activity]))), ROWS($BD$1:BJ117)))</f>
        <v>#NUM!</v>
      </c>
      <c r="BN119" s="13" t="e">
        <f t="array" ref="BN119">INDEX(Table5[subactivity], SMALL(IF(BN$2=Table5[activity], MATCH(ROW(Table5[activity]), ROW(Table5[activity]))), ROWS($BD$1:BK117)))</f>
        <v>#NUM!</v>
      </c>
      <c r="BO119" s="13" t="e">
        <f t="array" ref="BO119">INDEX(Table5[subactivity], SMALL(IF(BO$2=Table5[activity], MATCH(ROW(Table5[activity]), ROW(Table5[activity]))), ROWS($BD$1:BL117)))</f>
        <v>#NUM!</v>
      </c>
      <c r="BP119" s="13" t="e">
        <f t="array" ref="BP119">INDEX(Table5[subactivity], SMALL(IF(BP$2=Table5[activity], MATCH(ROW(Table5[activity]), ROW(Table5[activity]))), ROWS($BD$1:BM117)))</f>
        <v>#NUM!</v>
      </c>
      <c r="BQ119" s="13" t="e">
        <f t="array" ref="BQ119">INDEX(Table5[subactivity], SMALL(IF(BQ$2=Table5[activity], MATCH(ROW(Table5[activity]), ROW(Table5[activity]))), ROWS($BD$1:BN117)))</f>
        <v>#NUM!</v>
      </c>
      <c r="BR119" s="13" t="e">
        <f t="array" ref="BR119">INDEX(Table5[subactivity], SMALL(IF(BR$2=Table5[activity], MATCH(ROW(Table5[activity]), ROW(Table5[activity]))), ROWS($BD$1:BO117)))</f>
        <v>#NUM!</v>
      </c>
      <c r="BS119" s="13" t="e">
        <f t="array" ref="BS119">INDEX(Table5[subactivity], SMALL(IF(BS$2=Table5[activity], MATCH(ROW(Table5[activity]), ROW(Table5[activity]))), ROWS($BD$1:BP117)))</f>
        <v>#NUM!</v>
      </c>
      <c r="BT119" s="13" t="e">
        <f t="array" ref="BT119">INDEX(Table5[subactivity], SMALL(IF(BT$2=Table5[activity], MATCH(ROW(Table5[activity]), ROW(Table5[activity]))), ROWS($BD$1:BQ117)))</f>
        <v>#NUM!</v>
      </c>
      <c r="BU119" s="13" t="e">
        <f t="array" ref="BU119">INDEX(Table5[subactivity], SMALL(IF(BU$2=Table5[activity], MATCH(ROW(Table5[activity]), ROW(Table5[activity]))), ROWS($BD$1:BR117)))</f>
        <v>#NUM!</v>
      </c>
      <c r="BV119" s="13" t="e">
        <f t="array" ref="BV119">INDEX(Table5[subactivity], SMALL(IF(BV$2=Table5[activity], MATCH(ROW(Table5[activity]), ROW(Table5[activity]))), ROWS($BD$1:BS117)))</f>
        <v>#NUM!</v>
      </c>
      <c r="BW119" s="13" t="e">
        <f t="array" ref="BW119">INDEX(Table5[subactivity], SMALL(IF(BW$2=Table5[activity], MATCH(ROW(Table5[activity]), ROW(Table5[activity]))), ROWS($BD$1:BT117)))</f>
        <v>#NUM!</v>
      </c>
      <c r="BX119" s="13" t="e">
        <f t="array" ref="BX119">INDEX(Table5[subactivity], SMALL(IF(BX$2=Table5[activity], MATCH(ROW(Table5[activity]), ROW(Table5[activity]))), ROWS($BD$1:BU117)))</f>
        <v>#NUM!</v>
      </c>
      <c r="BY119" s="13" t="e">
        <f t="array" ref="BY119">INDEX(Table5[subactivity], SMALL(IF(BY$2=Table5[activity], MATCH(ROW(Table5[activity]), ROW(Table5[activity]))), ROWS($BD$1:BV117)))</f>
        <v>#NUM!</v>
      </c>
      <c r="BZ119" s="13" t="e">
        <f t="array" ref="BZ119">INDEX(Table5[subactivity], SMALL(IF(BZ$2=Table5[activity], MATCH(ROW(Table5[activity]), ROW(Table5[activity]))), ROWS($BD$1:BW117)))</f>
        <v>#NUM!</v>
      </c>
      <c r="CA119" s="13" t="e">
        <f t="array" ref="CA119">INDEX(Table5[subactivity], SMALL(IF(CA$2=Table5[activity], MATCH(ROW(Table5[activity]), ROW(Table5[activity]))), ROWS($BD$1:BX117)))</f>
        <v>#NUM!</v>
      </c>
      <c r="CB119" s="13" t="e">
        <f t="array" ref="CB119">INDEX(Table5[subactivity], SMALL(IF(CB$2=Table5[activity], MATCH(ROW(Table5[activity]), ROW(Table5[activity]))), ROWS($BD$1:BY117)))</f>
        <v>#NUM!</v>
      </c>
      <c r="CC119" s="13" t="e">
        <f t="array" ref="CC119">INDEX(Table5[subactivity], SMALL(IF(CC$2=Table5[activity], MATCH(ROW(Table5[activity]), ROW(Table5[activity]))), ROWS($BD$1:BZ117)))</f>
        <v>#NUM!</v>
      </c>
      <c r="CD119" s="13" t="e">
        <f t="array" ref="CD119">INDEX(Table5[subactivity], SMALL(IF(CD$2=Table5[activity], MATCH(ROW(Table5[activity]), ROW(Table5[activity]))), ROWS($BD$1:CA117)))</f>
        <v>#NUM!</v>
      </c>
      <c r="CE119" s="13" t="e">
        <f t="array" ref="CE119">INDEX(Table5[subactivity], SMALL(IF(CE$2=Table5[activity], MATCH(ROW(Table5[activity]), ROW(Table5[activity]))), ROWS($BD$1:CB117)))</f>
        <v>#NUM!</v>
      </c>
      <c r="CF119" s="13" t="e">
        <f t="array" ref="CF119">INDEX(Table5[subactivity], SMALL(IF(CF$2=Table5[activity], MATCH(ROW(Table5[activity]), ROW(Table5[activity]))), ROWS($BD$1:CC117)))</f>
        <v>#NUM!</v>
      </c>
      <c r="CG119" s="13" t="e">
        <f t="array" ref="CG119">INDEX(Table5[subactivity], SMALL(IF(CG$2=Table5[activity], MATCH(ROW(Table5[activity]), ROW(Table5[activity]))), ROWS($BD$1:CD117)))</f>
        <v>#NUM!</v>
      </c>
      <c r="CH119" s="13" t="e">
        <f t="array" ref="CH119">INDEX(Table5[subactivity], SMALL(IF(CH$2=Table5[activity], MATCH(ROW(Table5[activity]), ROW(Table5[activity]))), ROWS($BD$1:CE117)))</f>
        <v>#NUM!</v>
      </c>
      <c r="CI119" s="13" t="e">
        <f t="array" ref="CI119">INDEX(Table5[subactivity], SMALL(IF(CI$2=Table5[activity], MATCH(ROW(Table5[activity]), ROW(Table5[activity]))), ROWS($BD$1:CF117)))</f>
        <v>#NUM!</v>
      </c>
      <c r="CJ119" s="13" t="e">
        <f t="array" ref="CJ119">INDEX(Table5[subactivity], SMALL(IF(CJ$2=Table5[activity], MATCH(ROW(Table5[activity]), ROW(Table5[activity]))), ROWS($BD$1:CG117)))</f>
        <v>#NUM!</v>
      </c>
      <c r="CK119" s="13" t="e">
        <f t="array" ref="CK119">INDEX(Table5[subactivity], SMALL(IF(CK$2=Table5[activity], MATCH(ROW(Table5[activity]), ROW(Table5[activity]))), ROWS($BD$1:CH117)))</f>
        <v>#NUM!</v>
      </c>
      <c r="CL119" s="13" t="e">
        <f t="array" ref="CL119">INDEX(Table5[subactivity], SMALL(IF(CL$2=Table5[activity], MATCH(ROW(Table5[activity]), ROW(Table5[activity]))), ROWS($BD$1:CI117)))</f>
        <v>#NUM!</v>
      </c>
      <c r="CM119" s="13" t="e">
        <f t="array" ref="CM119">INDEX(Table5[subactivity], SMALL(IF(CM$2=Table5[activity], MATCH(ROW(Table5[activity]), ROW(Table5[activity]))), ROWS($BD$1:CJ117)))</f>
        <v>#NUM!</v>
      </c>
      <c r="CN119" s="13" t="e">
        <f t="array" ref="CN119">INDEX(Table5[subactivity], SMALL(IF(CN$2=Table5[activity], MATCH(ROW(Table5[activity]), ROW(Table5[activity]))), ROWS($BD$1:CK117)))</f>
        <v>#NUM!</v>
      </c>
      <c r="CO119" s="13" t="e">
        <f t="array" ref="CO119">INDEX(Table5[subactivity], SMALL(IF(CO$2=Table5[activity], MATCH(ROW(Table5[activity]), ROW(Table5[activity]))), ROWS($BD$1:CL117)))</f>
        <v>#NUM!</v>
      </c>
      <c r="CP119" s="13" t="e">
        <f t="array" ref="CP119">INDEX(Table5[subactivity], SMALL(IF(CP$2=Table5[activity], MATCH(ROW(Table5[activity]), ROW(Table5[activity]))), ROWS($BD$1:CM117)))</f>
        <v>#NUM!</v>
      </c>
      <c r="EB119" s="13" t="s">
        <v>150</v>
      </c>
      <c r="EC119" s="13" t="s">
        <v>293</v>
      </c>
      <c r="EE119" s="13" t="e">
        <f t="array" ref="EE119">INDEX(Table9[subaccount], SMALL(IF(EE$2=Table9[account], MATCH(ROW(Table9[account]), ROW(Table9[account]))), ROWS($EB$1:EB117)))</f>
        <v>#NUM!</v>
      </c>
      <c r="EF119" s="13" t="e">
        <f t="array" ref="EF119">INDEX(Table9[subaccount], SMALL(IF(EF$2=Table9[account], MATCH(ROW(Table9[account]), ROW(Table9[account]))), ROWS($EB$1:EC117)))</f>
        <v>#NUM!</v>
      </c>
      <c r="EG119" s="13" t="e">
        <f t="array" ref="EG119">INDEX(Table9[subaccount], SMALL(IF(EG$2=Table9[account], MATCH(ROW(Table9[account]), ROW(Table9[account]))), ROWS($EB$1:ED117)))</f>
        <v>#NUM!</v>
      </c>
      <c r="EH119" s="13" t="e">
        <f t="array" ref="EH119">INDEX(Table9[subaccount], SMALL(IF(EH$2=Table9[account], MATCH(ROW(Table9[account]), ROW(Table9[account]))), ROWS($EB$1:EE117)))</f>
        <v>#NUM!</v>
      </c>
      <c r="EI119" s="13" t="e">
        <f t="array" ref="EI119">INDEX(Table9[subaccount], SMALL(IF(EI$2=Table9[account], MATCH(ROW(Table9[account]), ROW(Table9[account]))), ROWS($EB$1:EF117)))</f>
        <v>#NUM!</v>
      </c>
      <c r="EJ119" s="13" t="e">
        <f t="array" ref="EJ119">INDEX(Table9[subaccount], SMALL(IF(EJ$2=Table9[account], MATCH(ROW(Table9[account]), ROW(Table9[account]))), ROWS($EB$1:EG117)))</f>
        <v>#NUM!</v>
      </c>
      <c r="EK119" s="13" t="e">
        <f t="array" ref="EK119">INDEX(Table9[subaccount], SMALL(IF(EK$2=Table9[account], MATCH(ROW(Table9[account]), ROW(Table9[account]))), ROWS($EB$1:EH117)))</f>
        <v>#NUM!</v>
      </c>
      <c r="EL119" s="13" t="e">
        <f t="array" ref="EL119">INDEX(Table9[subaccount], SMALL(IF(EL$2=Table9[account], MATCH(ROW(Table9[account]), ROW(Table9[account]))), ROWS($EB$1:EI117)))</f>
        <v>#NUM!</v>
      </c>
      <c r="EM119" s="13" t="e">
        <f t="array" ref="EM119">INDEX(Table9[subaccount], SMALL(IF(EM$2=Table9[account], MATCH(ROW(Table9[account]), ROW(Table9[account]))), ROWS($EB$1:EJ117)))</f>
        <v>#NUM!</v>
      </c>
      <c r="EN119" s="13" t="e">
        <f t="array" ref="EN119">INDEX(Table9[subaccount], SMALL(IF(EN$2=Table9[account], MATCH(ROW(Table9[account]), ROW(Table9[account]))), ROWS($EB$1:EK117)))</f>
        <v>#NUM!</v>
      </c>
      <c r="EO119" s="13" t="e">
        <f t="array" ref="EO119">INDEX(Table9[subaccount], SMALL(IF(EO$2=Table9[account], MATCH(ROW(Table9[account]), ROW(Table9[account]))), ROWS($EB$1:EL117)))</f>
        <v>#NUM!</v>
      </c>
      <c r="EP119" s="13" t="e">
        <f t="array" ref="EP119">INDEX(Table9[subaccount], SMALL(IF(EP$2=Table9[account], MATCH(ROW(Table9[account]), ROW(Table9[account]))), ROWS($EB$1:EM117)))</f>
        <v>#NUM!</v>
      </c>
      <c r="EQ119" s="13" t="e">
        <f t="array" ref="EQ119">INDEX(Table9[subaccount], SMALL(IF(EQ$2=Table9[account], MATCH(ROW(Table9[account]), ROW(Table9[account]))), ROWS($EB$1:EN117)))</f>
        <v>#NUM!</v>
      </c>
      <c r="ER119" s="13" t="e">
        <f t="array" ref="ER119">INDEX(Table9[subaccount], SMALL(IF(ER$2=Table9[account], MATCH(ROW(Table9[account]), ROW(Table9[account]))), ROWS($EB$1:EO117)))</f>
        <v>#NUM!</v>
      </c>
      <c r="ES119" s="13" t="e">
        <f t="array" ref="ES119">INDEX(Table9[subaccount], SMALL(IF(ES$2=Table9[account], MATCH(ROW(Table9[account]), ROW(Table9[account]))), ROWS($EB$1:EP117)))</f>
        <v>#NUM!</v>
      </c>
      <c r="ET119" s="13" t="e">
        <f t="array" ref="ET119">INDEX(Table9[subaccount], SMALL(IF(ET$2=Table9[account], MATCH(ROW(Table9[account]), ROW(Table9[account]))), ROWS($EB$1:EQ117)))</f>
        <v>#NUM!</v>
      </c>
      <c r="EU119" s="13" t="e">
        <f t="array" ref="EU119">INDEX(Table9[subaccount], SMALL(IF(EU$2=Table9[account], MATCH(ROW(Table9[account]), ROW(Table9[account]))), ROWS($EB$1:ER117)))</f>
        <v>#NUM!</v>
      </c>
      <c r="EV119" s="13" t="e">
        <f t="array" ref="EV119">INDEX(Table9[subaccount], SMALL(IF(EV$2=Table9[account], MATCH(ROW(Table9[account]), ROW(Table9[account]))), ROWS($EB$1:ES117)))</f>
        <v>#NUM!</v>
      </c>
      <c r="EW119" s="13" t="e">
        <f t="array" ref="EW119">INDEX(Table9[subaccount], SMALL(IF(EW$2=Table9[account], MATCH(ROW(Table9[account]), ROW(Table9[account]))), ROWS($EB$1:ET117)))</f>
        <v>#NUM!</v>
      </c>
      <c r="EX119" s="13" t="e">
        <f t="array" ref="EX119">INDEX(Table9[subaccount], SMALL(IF(EX$2=Table9[account], MATCH(ROW(Table9[account]), ROW(Table9[account]))), ROWS($EB$1:EU117)))</f>
        <v>#NUM!</v>
      </c>
      <c r="EY119" s="13" t="e">
        <f t="array" ref="EY119">INDEX(Table9[subaccount], SMALL(IF(EY$2=Table9[account], MATCH(ROW(Table9[account]), ROW(Table9[account]))), ROWS($EB$1:EV117)))</f>
        <v>#NUM!</v>
      </c>
      <c r="EZ119" s="13" t="e">
        <f t="array" ref="EZ119">INDEX(Table9[subaccount], SMALL(IF(EZ$2=Table9[account], MATCH(ROW(Table9[account]), ROW(Table9[account]))), ROWS($EB$1:EW117)))</f>
        <v>#NUM!</v>
      </c>
      <c r="FA119" s="13" t="e">
        <f t="array" ref="FA119">INDEX(Table9[subaccount], SMALL(IF(FA$2=Table9[account], MATCH(ROW(Table9[account]), ROW(Table9[account]))), ROWS($EB$1:EX117)))</f>
        <v>#NUM!</v>
      </c>
      <c r="FB119" s="13" t="e">
        <f t="array" ref="FB119">INDEX(Table9[subaccount], SMALL(IF(FB$2=Table9[account], MATCH(ROW(Table9[account]), ROW(Table9[account]))), ROWS($EB$1:EY117)))</f>
        <v>#NUM!</v>
      </c>
      <c r="FC119" s="13" t="e">
        <f t="array" ref="FC119">INDEX(Table9[subaccount], SMALL(IF(FC$2=Table9[account], MATCH(ROW(Table9[account]), ROW(Table9[account]))), ROWS($EB$1:EZ117)))</f>
        <v>#NUM!</v>
      </c>
      <c r="FD119" s="13" t="e">
        <f t="array" ref="FD119">INDEX(Table9[subaccount], SMALL(IF(FD$2=Table9[account], MATCH(ROW(Table9[account]), ROW(Table9[account]))), ROWS($EB$1:FA117)))</f>
        <v>#NUM!</v>
      </c>
      <c r="FE119" s="13" t="e">
        <f t="array" ref="FE119">INDEX(Table9[subaccount], SMALL(IF(FE$2=Table9[account], MATCH(ROW(Table9[account]), ROW(Table9[account]))), ROWS($EB$1:FB117)))</f>
        <v>#NUM!</v>
      </c>
      <c r="FF119" s="13" t="e">
        <f t="array" ref="FF119">INDEX(Table9[subaccount], SMALL(IF(FF$2=Table9[account], MATCH(ROW(Table9[account]), ROW(Table9[account]))), ROWS($EB$1:FC117)))</f>
        <v>#NUM!</v>
      </c>
      <c r="FG119" s="13" t="e">
        <f t="array" ref="FG119">INDEX(Table9[subaccount], SMALL(IF(FG$2=Table9[account], MATCH(ROW(Table9[account]), ROW(Table9[account]))), ROWS($EB$1:FD117)))</f>
        <v>#NUM!</v>
      </c>
      <c r="FH119" s="13" t="e">
        <f t="array" ref="FH119">INDEX(Table9[subaccount], SMALL(IF(FH$2=Table9[account], MATCH(ROW(Table9[account]), ROW(Table9[account]))), ROWS($EB$1:FE117)))</f>
        <v>#NUM!</v>
      </c>
      <c r="FI119" s="13" t="e">
        <f t="array" ref="FI119">INDEX(Table9[subaccount], SMALL(IF(FI$2=Table9[account], MATCH(ROW(Table9[account]), ROW(Table9[account]))), ROWS($EB$1:FF117)))</f>
        <v>#NUM!</v>
      </c>
      <c r="FJ119" s="13" t="e">
        <f t="array" ref="FJ119">INDEX(Table9[subaccount], SMALL(IF(FJ$2=Table9[account], MATCH(ROW(Table9[account]), ROW(Table9[account]))), ROWS($EB$1:FG117)))</f>
        <v>#NUM!</v>
      </c>
      <c r="FK119" s="13" t="e">
        <f t="array" ref="FK119">INDEX(Table9[subaccount], SMALL(IF(FK$2=Table9[account], MATCH(ROW(Table9[account]), ROW(Table9[account]))), ROWS($EB$1:FH117)))</f>
        <v>#NUM!</v>
      </c>
      <c r="FL119" s="13" t="e">
        <f t="array" ref="FL119">INDEX(Table9[subaccount], SMALL(IF(FL$2=Table9[account], MATCH(ROW(Table9[account]), ROW(Table9[account]))), ROWS($EB$1:FI117)))</f>
        <v>#NUM!</v>
      </c>
      <c r="FM119" s="13" t="e">
        <f t="array" ref="FM119">INDEX(Table9[subaccount], SMALL(IF(FM$2=Table9[account], MATCH(ROW(Table9[account]), ROW(Table9[account]))), ROWS($EB$1:FJ117)))</f>
        <v>#NUM!</v>
      </c>
      <c r="FN119" s="13" t="e">
        <f t="array" ref="FN119">INDEX(Table9[subaccount], SMALL(IF(FN$2=Table9[account], MATCH(ROW(Table9[account]), ROW(Table9[account]))), ROWS($EB$1:FK117)))</f>
        <v>#NUM!</v>
      </c>
      <c r="FO119" s="13" t="e">
        <f t="array" ref="FO119">INDEX(Table9[subaccount], SMALL(IF(FO$2=Table9[account], MATCH(ROW(Table9[account]), ROW(Table9[account]))), ROWS($EB$1:FL117)))</f>
        <v>#NUM!</v>
      </c>
      <c r="FP119" s="13" t="e">
        <f t="array" ref="FP119">INDEX(Table9[subaccount], SMALL(IF(FP$2=Table9[account], MATCH(ROW(Table9[account]), ROW(Table9[account]))), ROWS($EB$1:FM117)))</f>
        <v>#NUM!</v>
      </c>
      <c r="FQ119" s="13" t="e">
        <f t="array" ref="FQ119">INDEX(Table9[subaccount], SMALL(IF(FQ$2=Table9[account], MATCH(ROW(Table9[account]), ROW(Table9[account]))), ROWS($EB$1:FN117)))</f>
        <v>#NUM!</v>
      </c>
      <c r="FR119" s="13" t="e">
        <f t="array" ref="FR119">INDEX(Table9[subaccount], SMALL(IF(FR$2=Table9[account], MATCH(ROW(Table9[account]), ROW(Table9[account]))), ROWS($EB$1:FO117)))</f>
        <v>#NUM!</v>
      </c>
      <c r="FS119" s="13" t="e">
        <f t="array" ref="FS119">INDEX(Table9[subaccount], SMALL(IF(FS$2=Table9[account], MATCH(ROW(Table9[account]), ROW(Table9[account]))), ROWS($EB$1:FP117)))</f>
        <v>#NUM!</v>
      </c>
      <c r="FT119" s="13" t="e">
        <f t="array" ref="FT119">INDEX(Table9[subaccount], SMALL(IF(FT$2=Table9[account], MATCH(ROW(Table9[account]), ROW(Table9[account]))), ROWS($EB$1:FQ117)))</f>
        <v>#NUM!</v>
      </c>
      <c r="FU119" s="13" t="e">
        <f t="array" ref="FU119">INDEX(Table9[subaccount], SMALL(IF(FU$2=Table9[account], MATCH(ROW(Table9[account]), ROW(Table9[account]))), ROWS($EB$1:FR117)))</f>
        <v>#NUM!</v>
      </c>
      <c r="FV119" s="13" t="e">
        <f t="array" ref="FV119">INDEX(Table9[subaccount], SMALL(IF(FV$2=Table9[account], MATCH(ROW(Table9[account]), ROW(Table9[account]))), ROWS($EB$1:FS117)))</f>
        <v>#NUM!</v>
      </c>
      <c r="FW119" s="13" t="e">
        <f t="array" ref="FW119">INDEX(Table9[subaccount], SMALL(IF(FW$2=Table9[account], MATCH(ROW(Table9[account]), ROW(Table9[account]))), ROWS($EB$1:FT117)))</f>
        <v>#NUM!</v>
      </c>
      <c r="FX119" s="13" t="e">
        <f t="array" ref="FX119">INDEX(Table9[subaccount], SMALL(IF(FX$2=Table9[account], MATCH(ROW(Table9[account]), ROW(Table9[account]))), ROWS($EB$1:FU117)))</f>
        <v>#NUM!</v>
      </c>
      <c r="FY119" s="13" t="e">
        <f t="array" ref="FY119">INDEX(Table9[subaccount], SMALL(IF(FY$2=Table9[account], MATCH(ROW(Table9[account]), ROW(Table9[account]))), ROWS($EB$1:FV117)))</f>
        <v>#NUM!</v>
      </c>
      <c r="FZ119" s="13" t="e">
        <f t="array" ref="FZ119">INDEX(Table9[subaccount], SMALL(IF(FZ$2=Table9[account], MATCH(ROW(Table9[account]), ROW(Table9[account]))), ROWS($EB$1:FW117)))</f>
        <v>#NUM!</v>
      </c>
      <c r="GA119" s="13" t="e">
        <f t="array" ref="GA119">INDEX(Table9[subaccount], SMALL(IF(GA$2=Table9[account], MATCH(ROW(Table9[account]), ROW(Table9[account]))), ROWS($EB$1:FX117)))</f>
        <v>#NUM!</v>
      </c>
      <c r="GB119" s="13" t="e">
        <f t="array" ref="GB119">INDEX(Table9[subaccount], SMALL(IF(GB$2=Table9[account], MATCH(ROW(Table9[account]), ROW(Table9[account]))), ROWS($EB$1:FY117)))</f>
        <v>#NUM!</v>
      </c>
      <c r="GC119" s="13" t="e">
        <f t="array" ref="GC119">INDEX(Table9[subaccount], SMALL(IF(GC$2=Table9[account], MATCH(ROW(Table9[account]), ROW(Table9[account]))), ROWS($EB$1:FZ117)))</f>
        <v>#NUM!</v>
      </c>
      <c r="GD119" s="13" t="e">
        <f t="array" ref="GD119">INDEX(Table9[subaccount], SMALL(IF(GD$2=Table9[account], MATCH(ROW(Table9[account]), ROW(Table9[account]))), ROWS($EB$1:GA117)))</f>
        <v>#NUM!</v>
      </c>
      <c r="GE119" s="13" t="e">
        <f t="array" ref="GE119">INDEX(Table9[subaccount], SMALL(IF(GE$2=Table9[account], MATCH(ROW(Table9[account]), ROW(Table9[account]))), ROWS($EB$1:GB117)))</f>
        <v>#NUM!</v>
      </c>
      <c r="GF119" s="13" t="e">
        <f t="array" ref="GF119">INDEX(Table9[subaccount], SMALL(IF(GF$2=Table9[account], MATCH(ROW(Table9[account]), ROW(Table9[account]))), ROWS($EB$1:GC117)))</f>
        <v>#NUM!</v>
      </c>
      <c r="GG119" s="13" t="e">
        <f t="array" ref="GG119">INDEX(Table9[subaccount], SMALL(IF(GG$2=Table9[account], MATCH(ROW(Table9[account]), ROW(Table9[account]))), ROWS($EB$1:GD117)))</f>
        <v>#NUM!</v>
      </c>
      <c r="GH119" s="13" t="e">
        <f t="array" ref="GH119">INDEX(Table9[subaccount], SMALL(IF(GH$2=Table9[account], MATCH(ROW(Table9[account]), ROW(Table9[account]))), ROWS($EB$1:GE117)))</f>
        <v>#NUM!</v>
      </c>
      <c r="GI119" s="13" t="e">
        <f t="array" ref="GI119">INDEX(Table9[subaccount], SMALL(IF(GI$2=Table9[account], MATCH(ROW(Table9[account]), ROW(Table9[account]))), ROWS($EB$1:GF117)))</f>
        <v>#NUM!</v>
      </c>
      <c r="GJ119" s="13" t="e">
        <f t="array" ref="GJ119">INDEX(Table9[subaccount], SMALL(IF(GJ$2=Table9[account], MATCH(ROW(Table9[account]), ROW(Table9[account]))), ROWS($EB$1:GG117)))</f>
        <v>#NUM!</v>
      </c>
      <c r="GK119" s="13" t="e">
        <f t="array" ref="GK119">INDEX(Table9[subaccount], SMALL(IF(GK$2=Table9[account], MATCH(ROW(Table9[account]), ROW(Table9[account]))), ROWS($EB$1:GH117)))</f>
        <v>#NUM!</v>
      </c>
      <c r="GL119" s="13" t="e">
        <f t="array" ref="GL119">INDEX(Table9[subaccount], SMALL(IF(GL$2=Table9[account], MATCH(ROW(Table9[account]), ROW(Table9[account]))), ROWS($EB$1:GI117)))</f>
        <v>#NUM!</v>
      </c>
      <c r="GM119" s="13" t="e">
        <f t="array" ref="GM119">INDEX(Table9[subaccount], SMALL(IF(GM$2=Table9[account], MATCH(ROW(Table9[account]), ROW(Table9[account]))), ROWS($EB$1:GJ117)))</f>
        <v>#NUM!</v>
      </c>
      <c r="GN119" s="13" t="e">
        <f t="array" ref="GN119">INDEX(Table9[subaccount], SMALL(IF(GN$2=Table9[account], MATCH(ROW(Table9[account]), ROW(Table9[account]))), ROWS($EB$1:GK117)))</f>
        <v>#NUM!</v>
      </c>
      <c r="GO119" s="13" t="e">
        <f t="array" ref="GO119">INDEX(Table9[subaccount], SMALL(IF(GO$2=Table9[account], MATCH(ROW(Table9[account]), ROW(Table9[account]))), ROWS($EB$1:GL117)))</f>
        <v>#NUM!</v>
      </c>
      <c r="GP119" s="13" t="e">
        <f t="array" ref="GP119">INDEX(Table9[subaccount], SMALL(IF(GP$2=Table9[account], MATCH(ROW(Table9[account]), ROW(Table9[account]))), ROWS($EB$1:GM117)))</f>
        <v>#NUM!</v>
      </c>
      <c r="GQ119" s="13" t="e">
        <f t="array" ref="GQ119">INDEX(Table9[subaccount], SMALL(IF(GQ$2=Table9[account], MATCH(ROW(Table9[account]), ROW(Table9[account]))), ROWS($EB$1:GN117)))</f>
        <v>#NUM!</v>
      </c>
      <c r="GR119" s="13" t="e">
        <f t="array" ref="GR119">INDEX(Table9[subaccount], SMALL(IF(GR$2=Table9[account], MATCH(ROW(Table9[account]), ROW(Table9[account]))), ROWS($EB$1:GO117)))</f>
        <v>#NUM!</v>
      </c>
      <c r="GY119" s="13"/>
      <c r="GZ119" s="13"/>
      <c r="HA119" s="13"/>
      <c r="HC119" s="13" t="s">
        <v>428</v>
      </c>
      <c r="HD119" s="13" t="s">
        <v>557</v>
      </c>
      <c r="HF119" s="13" t="e">
        <f t="array" ref="HF119">INDEX(Table12[SKU], SMALL(IF(HF$2=Table12[Brand], MATCH(ROW(Table12[Brand]), ROW(Table12[Brand]))), ROWS($HC$1:HC117)))</f>
        <v>#NUM!</v>
      </c>
      <c r="HG119" s="13" t="e">
        <f t="array" ref="HG119">INDEX(Table12[SKU], SMALL(IF(HG$2=Table12[Brand], MATCH(ROW(Table12[Brand]), ROW(Table12[Brand]))), ROWS($HC$1:HD117)))</f>
        <v>#NUM!</v>
      </c>
      <c r="HH119" s="13" t="e">
        <f t="array" ref="HH119">INDEX(Table12[SKU], SMALL(IF(HH$2=Table12[Brand], MATCH(ROW(Table12[Brand]), ROW(Table12[Brand]))), ROWS($HC$1:HE117)))</f>
        <v>#NUM!</v>
      </c>
      <c r="HI119" s="13" t="e">
        <f t="array" ref="HI119">INDEX(Table12[SKU], SMALL(IF(HI$2=Table12[Brand], MATCH(ROW(Table12[Brand]), ROW(Table12[Brand]))), ROWS($HC$1:HF117)))</f>
        <v>#NUM!</v>
      </c>
      <c r="HJ119" s="13" t="e">
        <f t="array" ref="HJ119">INDEX(Table12[SKU], SMALL(IF(HJ$2=Table12[Brand], MATCH(ROW(Table12[Brand]), ROW(Table12[Brand]))), ROWS($HC$1:HG117)))</f>
        <v>#NUM!</v>
      </c>
      <c r="HK119" s="13" t="e">
        <f t="array" ref="HK119">INDEX(Table12[SKU], SMALL(IF(HK$2=Table12[Brand], MATCH(ROW(Table12[Brand]), ROW(Table12[Brand]))), ROWS($HC$1:HH117)))</f>
        <v>#NUM!</v>
      </c>
      <c r="HL119" s="13" t="e">
        <f t="array" ref="HL119">INDEX(Table12[SKU], SMALL(IF(HL$2=Table12[Brand], MATCH(ROW(Table12[Brand]), ROW(Table12[Brand]))), ROWS($HC$1:HI117)))</f>
        <v>#NUM!</v>
      </c>
      <c r="HM119" s="13" t="e">
        <f t="array" ref="HM119">INDEX(Table12[SKU], SMALL(IF(HM$2=Table12[Brand], MATCH(ROW(Table12[Brand]), ROW(Table12[Brand]))), ROWS($HC$1:HJ117)))</f>
        <v>#NUM!</v>
      </c>
      <c r="HN119" s="13" t="e">
        <f t="array" ref="HN119">INDEX(Table12[SKU], SMALL(IF(HN$2=Table12[Brand], MATCH(ROW(Table12[Brand]), ROW(Table12[Brand]))), ROWS($HC$1:HK117)))</f>
        <v>#NUM!</v>
      </c>
      <c r="HO119" s="13" t="e">
        <f t="array" ref="HO119">INDEX(Table12[SKU], SMALL(IF(HO$2=Table12[Brand], MATCH(ROW(Table12[Brand]), ROW(Table12[Brand]))), ROWS($HC$1:HL117)))</f>
        <v>#NUM!</v>
      </c>
      <c r="HP119" s="13" t="e">
        <f t="array" ref="HP119">INDEX(Table12[SKU], SMALL(IF(HP$2=Table12[Brand], MATCH(ROW(Table12[Brand]), ROW(Table12[Brand]))), ROWS($HC$1:HM117)))</f>
        <v>#NUM!</v>
      </c>
      <c r="HQ119" s="13" t="e">
        <f t="array" ref="HQ119">INDEX(Table12[SKU], SMALL(IF(HQ$2=Table12[Brand], MATCH(ROW(Table12[Brand]), ROW(Table12[Brand]))), ROWS($HC$1:HN117)))</f>
        <v>#NUM!</v>
      </c>
      <c r="HR119" s="13" t="e">
        <f t="array" ref="HR119">INDEX(Table12[SKU], SMALL(IF(HR$2=Table12[Brand], MATCH(ROW(Table12[Brand]), ROW(Table12[Brand]))), ROWS($HC$1:HO117)))</f>
        <v>#NUM!</v>
      </c>
      <c r="HS119" s="13" t="e">
        <f t="array" ref="HS119">INDEX(Table12[SKU], SMALL(IF(HS$2=Table12[Brand], MATCH(ROW(Table12[Brand]), ROW(Table12[Brand]))), ROWS($HC$1:HP117)))</f>
        <v>#NUM!</v>
      </c>
      <c r="HT119" s="13" t="e">
        <f t="array" ref="HT119">INDEX(Table12[SKU], SMALL(IF(HT$2=Table12[Brand], MATCH(ROW(Table12[Brand]), ROW(Table12[Brand]))), ROWS($HC$1:HQ117)))</f>
        <v>#NUM!</v>
      </c>
      <c r="HU119" s="13" t="e">
        <f t="array" ref="HU119">INDEX(Table12[SKU], SMALL(IF(HU$2=Table12[Brand], MATCH(ROW(Table12[Brand]), ROW(Table12[Brand]))), ROWS($HC$1:HR117)))</f>
        <v>#NUM!</v>
      </c>
      <c r="HV119" s="13" t="e">
        <f t="array" ref="HV119">INDEX(Table12[SKU], SMALL(IF(HV$2=Table12[Brand], MATCH(ROW(Table12[Brand]), ROW(Table12[Brand]))), ROWS($HC$1:HS117)))</f>
        <v>#NUM!</v>
      </c>
      <c r="HW119" s="13" t="e">
        <f t="array" ref="HW119">INDEX(Table12[SKU], SMALL(IF(HW$2=Table12[Brand], MATCH(ROW(Table12[Brand]), ROW(Table12[Brand]))), ROWS($HC$1:HT117)))</f>
        <v>#NUM!</v>
      </c>
      <c r="HX119" s="13" t="e">
        <f t="array" ref="HX119">INDEX(Table12[SKU], SMALL(IF(HX$2=Table12[Brand], MATCH(ROW(Table12[Brand]), ROW(Table12[Brand]))), ROWS($HC$1:HU117)))</f>
        <v>#NUM!</v>
      </c>
      <c r="HY119" s="13" t="e">
        <f t="array" ref="HY119">INDEX(Table12[SKU], SMALL(IF(HY$2=Table12[Brand], MATCH(ROW(Table12[Brand]), ROW(Table12[Brand]))), ROWS($HC$1:HV117)))</f>
        <v>#NUM!</v>
      </c>
      <c r="HZ119" s="13" t="e">
        <f t="array" ref="HZ119">INDEX(Table12[SKU], SMALL(IF(HZ$2=Table12[Brand], MATCH(ROW(Table12[Brand]), ROW(Table12[Brand]))), ROWS($HC$1:HW117)))</f>
        <v>#NUM!</v>
      </c>
      <c r="IA119" s="13" t="e">
        <f t="array" ref="IA119">INDEX(Table12[SKU], SMALL(IF(IA$2=Table12[Brand], MATCH(ROW(Table12[Brand]), ROW(Table12[Brand]))), ROWS($HC$1:HX117)))</f>
        <v>#NUM!</v>
      </c>
      <c r="IB119" s="13" t="e">
        <f t="array" ref="IB119">INDEX(Table12[SKU], SMALL(IF(IB$2=Table12[Brand], MATCH(ROW(Table12[Brand]), ROW(Table12[Brand]))), ROWS($HC$1:HY117)))</f>
        <v>#NUM!</v>
      </c>
      <c r="IC119" s="13" t="e">
        <f t="array" ref="IC119">INDEX(Table12[SKU], SMALL(IF(IC$2=Table12[Brand], MATCH(ROW(Table12[Brand]), ROW(Table12[Brand]))), ROWS($HC$1:HZ117)))</f>
        <v>#NUM!</v>
      </c>
      <c r="ID119" s="13" t="e">
        <f t="array" ref="ID119">INDEX(Table12[SKU], SMALL(IF(ID$2=Table12[Brand], MATCH(ROW(Table12[Brand]), ROW(Table12[Brand]))), ROWS($HC$1:IA117)))</f>
        <v>#NUM!</v>
      </c>
      <c r="IE119" s="13" t="e">
        <f t="array" ref="IE119">INDEX(Table12[SKU], SMALL(IF(IE$2=Table12[Brand], MATCH(ROW(Table12[Brand]), ROW(Table12[Brand]))), ROWS($HC$1:IB117)))</f>
        <v>#NUM!</v>
      </c>
      <c r="IF119" s="13" t="e">
        <f t="array" ref="IF119">INDEX(Table12[SKU], SMALL(IF(IF$2=Table12[Brand], MATCH(ROW(Table12[Brand]), ROW(Table12[Brand]))), ROWS($HC$1:IC117)))</f>
        <v>#NUM!</v>
      </c>
      <c r="IG119" s="13" t="e">
        <f t="array" ref="IG119">INDEX(Table12[SKU], SMALL(IF(IG$2=Table12[Brand], MATCH(ROW(Table12[Brand]), ROW(Table12[Brand]))), ROWS($HC$1:ID117)))</f>
        <v>#NUM!</v>
      </c>
      <c r="IH119" s="13" t="e">
        <f t="array" ref="IH119">INDEX(Table12[SKU], SMALL(IF(IH$2=Table12[Brand], MATCH(ROW(Table12[Brand]), ROW(Table12[Brand]))), ROWS($HC$1:IE117)))</f>
        <v>#NUM!</v>
      </c>
      <c r="II119" s="13" t="e">
        <f t="array" ref="II119">INDEX(Table12[SKU], SMALL(IF(II$2=Table12[Brand], MATCH(ROW(Table12[Brand]), ROW(Table12[Brand]))), ROWS($HC$1:IF117)))</f>
        <v>#NUM!</v>
      </c>
      <c r="IJ119" s="13" t="e">
        <f t="array" ref="IJ119">INDEX(Table12[SKU], SMALL(IF(IJ$2=Table12[Brand], MATCH(ROW(Table12[Brand]), ROW(Table12[Brand]))), ROWS($HC$1:IG117)))</f>
        <v>#NUM!</v>
      </c>
      <c r="IL119" t="s">
        <v>431</v>
      </c>
      <c r="IM119" t="s">
        <v>565</v>
      </c>
      <c r="IN119" s="13">
        <f t="shared" si="1"/>
        <v>0</v>
      </c>
    </row>
    <row r="120" spans="56:248">
      <c r="BD120" s="13" t="s">
        <v>117</v>
      </c>
      <c r="BE120" s="13" t="s">
        <v>59</v>
      </c>
      <c r="BG120" s="13" t="e">
        <f t="array" ref="BG120">INDEX(Table5[subactivity], SMALL(IF(BG$2=Table5[activity], MATCH(ROW(Table5[activity]), ROW(Table5[activity]))), ROWS($BD$1:BD118)))</f>
        <v>#NUM!</v>
      </c>
      <c r="BH120" s="13" t="e">
        <f t="array" ref="BH120">INDEX(Table5[subactivity], SMALL(IF(BH$2=Table5[activity], MATCH(ROW(Table5[activity]), ROW(Table5[activity]))), ROWS($BD$1:BE118)))</f>
        <v>#NUM!</v>
      </c>
      <c r="BI120" s="13" t="e">
        <f t="array" ref="BI120">INDEX(Table5[subactivity], SMALL(IF(BI$2=Table5[activity], MATCH(ROW(Table5[activity]), ROW(Table5[activity]))), ROWS($BD$1:BF118)))</f>
        <v>#NUM!</v>
      </c>
      <c r="BJ120" s="13" t="e">
        <f t="array" ref="BJ120">INDEX(Table5[subactivity], SMALL(IF(BJ$2=Table5[activity], MATCH(ROW(Table5[activity]), ROW(Table5[activity]))), ROWS($BD$1:BG118)))</f>
        <v>#NUM!</v>
      </c>
      <c r="BK120" s="13" t="e">
        <f t="array" ref="BK120">INDEX(Table5[subactivity], SMALL(IF(BK$2=Table5[activity], MATCH(ROW(Table5[activity]), ROW(Table5[activity]))), ROWS($BD$1:BH118)))</f>
        <v>#NUM!</v>
      </c>
      <c r="BL120" s="13" t="e">
        <f t="array" ref="BL120">INDEX(Table5[subactivity], SMALL(IF(BL$2=Table5[activity], MATCH(ROW(Table5[activity]), ROW(Table5[activity]))), ROWS($BD$1:BI118)))</f>
        <v>#NUM!</v>
      </c>
      <c r="BM120" s="13" t="e">
        <f t="array" ref="BM120">INDEX(Table5[subactivity], SMALL(IF(BM$2=Table5[activity], MATCH(ROW(Table5[activity]), ROW(Table5[activity]))), ROWS($BD$1:BJ118)))</f>
        <v>#NUM!</v>
      </c>
      <c r="BN120" s="13" t="e">
        <f t="array" ref="BN120">INDEX(Table5[subactivity], SMALL(IF(BN$2=Table5[activity], MATCH(ROW(Table5[activity]), ROW(Table5[activity]))), ROWS($BD$1:BK118)))</f>
        <v>#NUM!</v>
      </c>
      <c r="BO120" s="13" t="e">
        <f t="array" ref="BO120">INDEX(Table5[subactivity], SMALL(IF(BO$2=Table5[activity], MATCH(ROW(Table5[activity]), ROW(Table5[activity]))), ROWS($BD$1:BL118)))</f>
        <v>#NUM!</v>
      </c>
      <c r="BP120" s="13" t="e">
        <f t="array" ref="BP120">INDEX(Table5[subactivity], SMALL(IF(BP$2=Table5[activity], MATCH(ROW(Table5[activity]), ROW(Table5[activity]))), ROWS($BD$1:BM118)))</f>
        <v>#NUM!</v>
      </c>
      <c r="BQ120" s="13" t="e">
        <f t="array" ref="BQ120">INDEX(Table5[subactivity], SMALL(IF(BQ$2=Table5[activity], MATCH(ROW(Table5[activity]), ROW(Table5[activity]))), ROWS($BD$1:BN118)))</f>
        <v>#NUM!</v>
      </c>
      <c r="BR120" s="13" t="e">
        <f t="array" ref="BR120">INDEX(Table5[subactivity], SMALL(IF(BR$2=Table5[activity], MATCH(ROW(Table5[activity]), ROW(Table5[activity]))), ROWS($BD$1:BO118)))</f>
        <v>#NUM!</v>
      </c>
      <c r="BS120" s="13" t="e">
        <f t="array" ref="BS120">INDEX(Table5[subactivity], SMALL(IF(BS$2=Table5[activity], MATCH(ROW(Table5[activity]), ROW(Table5[activity]))), ROWS($BD$1:BP118)))</f>
        <v>#NUM!</v>
      </c>
      <c r="BT120" s="13" t="e">
        <f t="array" ref="BT120">INDEX(Table5[subactivity], SMALL(IF(BT$2=Table5[activity], MATCH(ROW(Table5[activity]), ROW(Table5[activity]))), ROWS($BD$1:BQ118)))</f>
        <v>#NUM!</v>
      </c>
      <c r="BU120" s="13" t="e">
        <f t="array" ref="BU120">INDEX(Table5[subactivity], SMALL(IF(BU$2=Table5[activity], MATCH(ROW(Table5[activity]), ROW(Table5[activity]))), ROWS($BD$1:BR118)))</f>
        <v>#NUM!</v>
      </c>
      <c r="BV120" s="13" t="e">
        <f t="array" ref="BV120">INDEX(Table5[subactivity], SMALL(IF(BV$2=Table5[activity], MATCH(ROW(Table5[activity]), ROW(Table5[activity]))), ROWS($BD$1:BS118)))</f>
        <v>#NUM!</v>
      </c>
      <c r="BW120" s="13" t="e">
        <f t="array" ref="BW120">INDEX(Table5[subactivity], SMALL(IF(BW$2=Table5[activity], MATCH(ROW(Table5[activity]), ROW(Table5[activity]))), ROWS($BD$1:BT118)))</f>
        <v>#NUM!</v>
      </c>
      <c r="BX120" s="13" t="e">
        <f t="array" ref="BX120">INDEX(Table5[subactivity], SMALL(IF(BX$2=Table5[activity], MATCH(ROW(Table5[activity]), ROW(Table5[activity]))), ROWS($BD$1:BU118)))</f>
        <v>#NUM!</v>
      </c>
      <c r="BY120" s="13" t="e">
        <f t="array" ref="BY120">INDEX(Table5[subactivity], SMALL(IF(BY$2=Table5[activity], MATCH(ROW(Table5[activity]), ROW(Table5[activity]))), ROWS($BD$1:BV118)))</f>
        <v>#NUM!</v>
      </c>
      <c r="BZ120" s="13" t="e">
        <f t="array" ref="BZ120">INDEX(Table5[subactivity], SMALL(IF(BZ$2=Table5[activity], MATCH(ROW(Table5[activity]), ROW(Table5[activity]))), ROWS($BD$1:BW118)))</f>
        <v>#NUM!</v>
      </c>
      <c r="CA120" s="13" t="e">
        <f t="array" ref="CA120">INDEX(Table5[subactivity], SMALL(IF(CA$2=Table5[activity], MATCH(ROW(Table5[activity]), ROW(Table5[activity]))), ROWS($BD$1:BX118)))</f>
        <v>#NUM!</v>
      </c>
      <c r="CB120" s="13" t="e">
        <f t="array" ref="CB120">INDEX(Table5[subactivity], SMALL(IF(CB$2=Table5[activity], MATCH(ROW(Table5[activity]), ROW(Table5[activity]))), ROWS($BD$1:BY118)))</f>
        <v>#NUM!</v>
      </c>
      <c r="CC120" s="13" t="e">
        <f t="array" ref="CC120">INDEX(Table5[subactivity], SMALL(IF(CC$2=Table5[activity], MATCH(ROW(Table5[activity]), ROW(Table5[activity]))), ROWS($BD$1:BZ118)))</f>
        <v>#NUM!</v>
      </c>
      <c r="CD120" s="13" t="e">
        <f t="array" ref="CD120">INDEX(Table5[subactivity], SMALL(IF(CD$2=Table5[activity], MATCH(ROW(Table5[activity]), ROW(Table5[activity]))), ROWS($BD$1:CA118)))</f>
        <v>#NUM!</v>
      </c>
      <c r="CE120" s="13" t="e">
        <f t="array" ref="CE120">INDEX(Table5[subactivity], SMALL(IF(CE$2=Table5[activity], MATCH(ROW(Table5[activity]), ROW(Table5[activity]))), ROWS($BD$1:CB118)))</f>
        <v>#NUM!</v>
      </c>
      <c r="CF120" s="13" t="e">
        <f t="array" ref="CF120">INDEX(Table5[subactivity], SMALL(IF(CF$2=Table5[activity], MATCH(ROW(Table5[activity]), ROW(Table5[activity]))), ROWS($BD$1:CC118)))</f>
        <v>#NUM!</v>
      </c>
      <c r="CG120" s="13" t="e">
        <f t="array" ref="CG120">INDEX(Table5[subactivity], SMALL(IF(CG$2=Table5[activity], MATCH(ROW(Table5[activity]), ROW(Table5[activity]))), ROWS($BD$1:CD118)))</f>
        <v>#NUM!</v>
      </c>
      <c r="CH120" s="13" t="e">
        <f t="array" ref="CH120">INDEX(Table5[subactivity], SMALL(IF(CH$2=Table5[activity], MATCH(ROW(Table5[activity]), ROW(Table5[activity]))), ROWS($BD$1:CE118)))</f>
        <v>#NUM!</v>
      </c>
      <c r="CI120" s="13" t="e">
        <f t="array" ref="CI120">INDEX(Table5[subactivity], SMALL(IF(CI$2=Table5[activity], MATCH(ROW(Table5[activity]), ROW(Table5[activity]))), ROWS($BD$1:CF118)))</f>
        <v>#NUM!</v>
      </c>
      <c r="CJ120" s="13" t="e">
        <f t="array" ref="CJ120">INDEX(Table5[subactivity], SMALL(IF(CJ$2=Table5[activity], MATCH(ROW(Table5[activity]), ROW(Table5[activity]))), ROWS($BD$1:CG118)))</f>
        <v>#NUM!</v>
      </c>
      <c r="CK120" s="13" t="e">
        <f t="array" ref="CK120">INDEX(Table5[subactivity], SMALL(IF(CK$2=Table5[activity], MATCH(ROW(Table5[activity]), ROW(Table5[activity]))), ROWS($BD$1:CH118)))</f>
        <v>#NUM!</v>
      </c>
      <c r="CL120" s="13" t="e">
        <f t="array" ref="CL120">INDEX(Table5[subactivity], SMALL(IF(CL$2=Table5[activity], MATCH(ROW(Table5[activity]), ROW(Table5[activity]))), ROWS($BD$1:CI118)))</f>
        <v>#NUM!</v>
      </c>
      <c r="CM120" s="13" t="e">
        <f t="array" ref="CM120">INDEX(Table5[subactivity], SMALL(IF(CM$2=Table5[activity], MATCH(ROW(Table5[activity]), ROW(Table5[activity]))), ROWS($BD$1:CJ118)))</f>
        <v>#NUM!</v>
      </c>
      <c r="CN120" s="13" t="e">
        <f t="array" ref="CN120">INDEX(Table5[subactivity], SMALL(IF(CN$2=Table5[activity], MATCH(ROW(Table5[activity]), ROW(Table5[activity]))), ROWS($BD$1:CK118)))</f>
        <v>#NUM!</v>
      </c>
      <c r="CO120" s="13" t="e">
        <f t="array" ref="CO120">INDEX(Table5[subactivity], SMALL(IF(CO$2=Table5[activity], MATCH(ROW(Table5[activity]), ROW(Table5[activity]))), ROWS($BD$1:CL118)))</f>
        <v>#NUM!</v>
      </c>
      <c r="CP120" s="13" t="e">
        <f t="array" ref="CP120">INDEX(Table5[subactivity], SMALL(IF(CP$2=Table5[activity], MATCH(ROW(Table5[activity]), ROW(Table5[activity]))), ROWS($BD$1:CM118)))</f>
        <v>#NUM!</v>
      </c>
      <c r="EB120" s="13" t="s">
        <v>199</v>
      </c>
      <c r="EC120" s="13" t="s">
        <v>199</v>
      </c>
      <c r="EE120" s="13" t="e">
        <f t="array" ref="EE120">INDEX(Table9[subaccount], SMALL(IF(EE$2=Table9[account], MATCH(ROW(Table9[account]), ROW(Table9[account]))), ROWS($EB$1:EB118)))</f>
        <v>#NUM!</v>
      </c>
      <c r="EF120" s="13" t="e">
        <f t="array" ref="EF120">INDEX(Table9[subaccount], SMALL(IF(EF$2=Table9[account], MATCH(ROW(Table9[account]), ROW(Table9[account]))), ROWS($EB$1:EC118)))</f>
        <v>#NUM!</v>
      </c>
      <c r="EG120" s="13" t="e">
        <f t="array" ref="EG120">INDEX(Table9[subaccount], SMALL(IF(EG$2=Table9[account], MATCH(ROW(Table9[account]), ROW(Table9[account]))), ROWS($EB$1:ED118)))</f>
        <v>#NUM!</v>
      </c>
      <c r="EH120" s="13" t="e">
        <f t="array" ref="EH120">INDEX(Table9[subaccount], SMALL(IF(EH$2=Table9[account], MATCH(ROW(Table9[account]), ROW(Table9[account]))), ROWS($EB$1:EE118)))</f>
        <v>#NUM!</v>
      </c>
      <c r="EI120" s="13" t="e">
        <f t="array" ref="EI120">INDEX(Table9[subaccount], SMALL(IF(EI$2=Table9[account], MATCH(ROW(Table9[account]), ROW(Table9[account]))), ROWS($EB$1:EF118)))</f>
        <v>#NUM!</v>
      </c>
      <c r="EJ120" s="13" t="e">
        <f t="array" ref="EJ120">INDEX(Table9[subaccount], SMALL(IF(EJ$2=Table9[account], MATCH(ROW(Table9[account]), ROW(Table9[account]))), ROWS($EB$1:EG118)))</f>
        <v>#NUM!</v>
      </c>
      <c r="EK120" s="13" t="e">
        <f t="array" ref="EK120">INDEX(Table9[subaccount], SMALL(IF(EK$2=Table9[account], MATCH(ROW(Table9[account]), ROW(Table9[account]))), ROWS($EB$1:EH118)))</f>
        <v>#NUM!</v>
      </c>
      <c r="EL120" s="13" t="e">
        <f t="array" ref="EL120">INDEX(Table9[subaccount], SMALL(IF(EL$2=Table9[account], MATCH(ROW(Table9[account]), ROW(Table9[account]))), ROWS($EB$1:EI118)))</f>
        <v>#NUM!</v>
      </c>
      <c r="EM120" s="13" t="e">
        <f t="array" ref="EM120">INDEX(Table9[subaccount], SMALL(IF(EM$2=Table9[account], MATCH(ROW(Table9[account]), ROW(Table9[account]))), ROWS($EB$1:EJ118)))</f>
        <v>#NUM!</v>
      </c>
      <c r="EN120" s="13" t="e">
        <f t="array" ref="EN120">INDEX(Table9[subaccount], SMALL(IF(EN$2=Table9[account], MATCH(ROW(Table9[account]), ROW(Table9[account]))), ROWS($EB$1:EK118)))</f>
        <v>#NUM!</v>
      </c>
      <c r="EO120" s="13" t="e">
        <f t="array" ref="EO120">INDEX(Table9[subaccount], SMALL(IF(EO$2=Table9[account], MATCH(ROW(Table9[account]), ROW(Table9[account]))), ROWS($EB$1:EL118)))</f>
        <v>#NUM!</v>
      </c>
      <c r="EP120" s="13" t="e">
        <f t="array" ref="EP120">INDEX(Table9[subaccount], SMALL(IF(EP$2=Table9[account], MATCH(ROW(Table9[account]), ROW(Table9[account]))), ROWS($EB$1:EM118)))</f>
        <v>#NUM!</v>
      </c>
      <c r="EQ120" s="13" t="e">
        <f t="array" ref="EQ120">INDEX(Table9[subaccount], SMALL(IF(EQ$2=Table9[account], MATCH(ROW(Table9[account]), ROW(Table9[account]))), ROWS($EB$1:EN118)))</f>
        <v>#NUM!</v>
      </c>
      <c r="ER120" s="13" t="e">
        <f t="array" ref="ER120">INDEX(Table9[subaccount], SMALL(IF(ER$2=Table9[account], MATCH(ROW(Table9[account]), ROW(Table9[account]))), ROWS($EB$1:EO118)))</f>
        <v>#NUM!</v>
      </c>
      <c r="ES120" s="13" t="e">
        <f t="array" ref="ES120">INDEX(Table9[subaccount], SMALL(IF(ES$2=Table9[account], MATCH(ROW(Table9[account]), ROW(Table9[account]))), ROWS($EB$1:EP118)))</f>
        <v>#NUM!</v>
      </c>
      <c r="ET120" s="13" t="e">
        <f t="array" ref="ET120">INDEX(Table9[subaccount], SMALL(IF(ET$2=Table9[account], MATCH(ROW(Table9[account]), ROW(Table9[account]))), ROWS($EB$1:EQ118)))</f>
        <v>#NUM!</v>
      </c>
      <c r="EU120" s="13" t="e">
        <f t="array" ref="EU120">INDEX(Table9[subaccount], SMALL(IF(EU$2=Table9[account], MATCH(ROW(Table9[account]), ROW(Table9[account]))), ROWS($EB$1:ER118)))</f>
        <v>#NUM!</v>
      </c>
      <c r="EV120" s="13" t="e">
        <f t="array" ref="EV120">INDEX(Table9[subaccount], SMALL(IF(EV$2=Table9[account], MATCH(ROW(Table9[account]), ROW(Table9[account]))), ROWS($EB$1:ES118)))</f>
        <v>#NUM!</v>
      </c>
      <c r="EW120" s="13" t="e">
        <f t="array" ref="EW120">INDEX(Table9[subaccount], SMALL(IF(EW$2=Table9[account], MATCH(ROW(Table9[account]), ROW(Table9[account]))), ROWS($EB$1:ET118)))</f>
        <v>#NUM!</v>
      </c>
      <c r="EX120" s="13" t="e">
        <f t="array" ref="EX120">INDEX(Table9[subaccount], SMALL(IF(EX$2=Table9[account], MATCH(ROW(Table9[account]), ROW(Table9[account]))), ROWS($EB$1:EU118)))</f>
        <v>#NUM!</v>
      </c>
      <c r="EY120" s="13" t="e">
        <f t="array" ref="EY120">INDEX(Table9[subaccount], SMALL(IF(EY$2=Table9[account], MATCH(ROW(Table9[account]), ROW(Table9[account]))), ROWS($EB$1:EV118)))</f>
        <v>#NUM!</v>
      </c>
      <c r="EZ120" s="13" t="e">
        <f t="array" ref="EZ120">INDEX(Table9[subaccount], SMALL(IF(EZ$2=Table9[account], MATCH(ROW(Table9[account]), ROW(Table9[account]))), ROWS($EB$1:EW118)))</f>
        <v>#NUM!</v>
      </c>
      <c r="FA120" s="13" t="e">
        <f t="array" ref="FA120">INDEX(Table9[subaccount], SMALL(IF(FA$2=Table9[account], MATCH(ROW(Table9[account]), ROW(Table9[account]))), ROWS($EB$1:EX118)))</f>
        <v>#NUM!</v>
      </c>
      <c r="FB120" s="13" t="e">
        <f t="array" ref="FB120">INDEX(Table9[subaccount], SMALL(IF(FB$2=Table9[account], MATCH(ROW(Table9[account]), ROW(Table9[account]))), ROWS($EB$1:EY118)))</f>
        <v>#NUM!</v>
      </c>
      <c r="FC120" s="13" t="e">
        <f t="array" ref="FC120">INDEX(Table9[subaccount], SMALL(IF(FC$2=Table9[account], MATCH(ROW(Table9[account]), ROW(Table9[account]))), ROWS($EB$1:EZ118)))</f>
        <v>#NUM!</v>
      </c>
      <c r="FD120" s="13" t="e">
        <f t="array" ref="FD120">INDEX(Table9[subaccount], SMALL(IF(FD$2=Table9[account], MATCH(ROW(Table9[account]), ROW(Table9[account]))), ROWS($EB$1:FA118)))</f>
        <v>#NUM!</v>
      </c>
      <c r="FE120" s="13" t="e">
        <f t="array" ref="FE120">INDEX(Table9[subaccount], SMALL(IF(FE$2=Table9[account], MATCH(ROW(Table9[account]), ROW(Table9[account]))), ROWS($EB$1:FB118)))</f>
        <v>#NUM!</v>
      </c>
      <c r="FF120" s="13" t="e">
        <f t="array" ref="FF120">INDEX(Table9[subaccount], SMALL(IF(FF$2=Table9[account], MATCH(ROW(Table9[account]), ROW(Table9[account]))), ROWS($EB$1:FC118)))</f>
        <v>#NUM!</v>
      </c>
      <c r="FG120" s="13" t="e">
        <f t="array" ref="FG120">INDEX(Table9[subaccount], SMALL(IF(FG$2=Table9[account], MATCH(ROW(Table9[account]), ROW(Table9[account]))), ROWS($EB$1:FD118)))</f>
        <v>#NUM!</v>
      </c>
      <c r="FH120" s="13" t="e">
        <f t="array" ref="FH120">INDEX(Table9[subaccount], SMALL(IF(FH$2=Table9[account], MATCH(ROW(Table9[account]), ROW(Table9[account]))), ROWS($EB$1:FE118)))</f>
        <v>#NUM!</v>
      </c>
      <c r="FI120" s="13" t="e">
        <f t="array" ref="FI120">INDEX(Table9[subaccount], SMALL(IF(FI$2=Table9[account], MATCH(ROW(Table9[account]), ROW(Table9[account]))), ROWS($EB$1:FF118)))</f>
        <v>#NUM!</v>
      </c>
      <c r="FJ120" s="13" t="e">
        <f t="array" ref="FJ120">INDEX(Table9[subaccount], SMALL(IF(FJ$2=Table9[account], MATCH(ROW(Table9[account]), ROW(Table9[account]))), ROWS($EB$1:FG118)))</f>
        <v>#NUM!</v>
      </c>
      <c r="FK120" s="13" t="e">
        <f t="array" ref="FK120">INDEX(Table9[subaccount], SMALL(IF(FK$2=Table9[account], MATCH(ROW(Table9[account]), ROW(Table9[account]))), ROWS($EB$1:FH118)))</f>
        <v>#NUM!</v>
      </c>
      <c r="FL120" s="13" t="e">
        <f t="array" ref="FL120">INDEX(Table9[subaccount], SMALL(IF(FL$2=Table9[account], MATCH(ROW(Table9[account]), ROW(Table9[account]))), ROWS($EB$1:FI118)))</f>
        <v>#NUM!</v>
      </c>
      <c r="FM120" s="13" t="e">
        <f t="array" ref="FM120">INDEX(Table9[subaccount], SMALL(IF(FM$2=Table9[account], MATCH(ROW(Table9[account]), ROW(Table9[account]))), ROWS($EB$1:FJ118)))</f>
        <v>#NUM!</v>
      </c>
      <c r="FN120" s="13" t="e">
        <f t="array" ref="FN120">INDEX(Table9[subaccount], SMALL(IF(FN$2=Table9[account], MATCH(ROW(Table9[account]), ROW(Table9[account]))), ROWS($EB$1:FK118)))</f>
        <v>#NUM!</v>
      </c>
      <c r="FO120" s="13" t="e">
        <f t="array" ref="FO120">INDEX(Table9[subaccount], SMALL(IF(FO$2=Table9[account], MATCH(ROW(Table9[account]), ROW(Table9[account]))), ROWS($EB$1:FL118)))</f>
        <v>#NUM!</v>
      </c>
      <c r="FP120" s="13" t="e">
        <f t="array" ref="FP120">INDEX(Table9[subaccount], SMALL(IF(FP$2=Table9[account], MATCH(ROW(Table9[account]), ROW(Table9[account]))), ROWS($EB$1:FM118)))</f>
        <v>#NUM!</v>
      </c>
      <c r="FQ120" s="13" t="e">
        <f t="array" ref="FQ120">INDEX(Table9[subaccount], SMALL(IF(FQ$2=Table9[account], MATCH(ROW(Table9[account]), ROW(Table9[account]))), ROWS($EB$1:FN118)))</f>
        <v>#NUM!</v>
      </c>
      <c r="FR120" s="13" t="e">
        <f t="array" ref="FR120">INDEX(Table9[subaccount], SMALL(IF(FR$2=Table9[account], MATCH(ROW(Table9[account]), ROW(Table9[account]))), ROWS($EB$1:FO118)))</f>
        <v>#NUM!</v>
      </c>
      <c r="FS120" s="13" t="e">
        <f t="array" ref="FS120">INDEX(Table9[subaccount], SMALL(IF(FS$2=Table9[account], MATCH(ROW(Table9[account]), ROW(Table9[account]))), ROWS($EB$1:FP118)))</f>
        <v>#NUM!</v>
      </c>
      <c r="FT120" s="13" t="e">
        <f t="array" ref="FT120">INDEX(Table9[subaccount], SMALL(IF(FT$2=Table9[account], MATCH(ROW(Table9[account]), ROW(Table9[account]))), ROWS($EB$1:FQ118)))</f>
        <v>#NUM!</v>
      </c>
      <c r="FU120" s="13" t="e">
        <f t="array" ref="FU120">INDEX(Table9[subaccount], SMALL(IF(FU$2=Table9[account], MATCH(ROW(Table9[account]), ROW(Table9[account]))), ROWS($EB$1:FR118)))</f>
        <v>#NUM!</v>
      </c>
      <c r="FV120" s="13" t="e">
        <f t="array" ref="FV120">INDEX(Table9[subaccount], SMALL(IF(FV$2=Table9[account], MATCH(ROW(Table9[account]), ROW(Table9[account]))), ROWS($EB$1:FS118)))</f>
        <v>#NUM!</v>
      </c>
      <c r="FW120" s="13" t="e">
        <f t="array" ref="FW120">INDEX(Table9[subaccount], SMALL(IF(FW$2=Table9[account], MATCH(ROW(Table9[account]), ROW(Table9[account]))), ROWS($EB$1:FT118)))</f>
        <v>#NUM!</v>
      </c>
      <c r="FX120" s="13" t="e">
        <f t="array" ref="FX120">INDEX(Table9[subaccount], SMALL(IF(FX$2=Table9[account], MATCH(ROW(Table9[account]), ROW(Table9[account]))), ROWS($EB$1:FU118)))</f>
        <v>#NUM!</v>
      </c>
      <c r="FY120" s="13" t="e">
        <f t="array" ref="FY120">INDEX(Table9[subaccount], SMALL(IF(FY$2=Table9[account], MATCH(ROW(Table9[account]), ROW(Table9[account]))), ROWS($EB$1:FV118)))</f>
        <v>#NUM!</v>
      </c>
      <c r="FZ120" s="13" t="e">
        <f t="array" ref="FZ120">INDEX(Table9[subaccount], SMALL(IF(FZ$2=Table9[account], MATCH(ROW(Table9[account]), ROW(Table9[account]))), ROWS($EB$1:FW118)))</f>
        <v>#NUM!</v>
      </c>
      <c r="GA120" s="13" t="e">
        <f t="array" ref="GA120">INDEX(Table9[subaccount], SMALL(IF(GA$2=Table9[account], MATCH(ROW(Table9[account]), ROW(Table9[account]))), ROWS($EB$1:FX118)))</f>
        <v>#NUM!</v>
      </c>
      <c r="GB120" s="13" t="e">
        <f t="array" ref="GB120">INDEX(Table9[subaccount], SMALL(IF(GB$2=Table9[account], MATCH(ROW(Table9[account]), ROW(Table9[account]))), ROWS($EB$1:FY118)))</f>
        <v>#NUM!</v>
      </c>
      <c r="GC120" s="13" t="e">
        <f t="array" ref="GC120">INDEX(Table9[subaccount], SMALL(IF(GC$2=Table9[account], MATCH(ROW(Table9[account]), ROW(Table9[account]))), ROWS($EB$1:FZ118)))</f>
        <v>#NUM!</v>
      </c>
      <c r="GD120" s="13" t="e">
        <f t="array" ref="GD120">INDEX(Table9[subaccount], SMALL(IF(GD$2=Table9[account], MATCH(ROW(Table9[account]), ROW(Table9[account]))), ROWS($EB$1:GA118)))</f>
        <v>#NUM!</v>
      </c>
      <c r="GE120" s="13" t="e">
        <f t="array" ref="GE120">INDEX(Table9[subaccount], SMALL(IF(GE$2=Table9[account], MATCH(ROW(Table9[account]), ROW(Table9[account]))), ROWS($EB$1:GB118)))</f>
        <v>#NUM!</v>
      </c>
      <c r="GF120" s="13" t="e">
        <f t="array" ref="GF120">INDEX(Table9[subaccount], SMALL(IF(GF$2=Table9[account], MATCH(ROW(Table9[account]), ROW(Table9[account]))), ROWS($EB$1:GC118)))</f>
        <v>#NUM!</v>
      </c>
      <c r="GG120" s="13" t="e">
        <f t="array" ref="GG120">INDEX(Table9[subaccount], SMALL(IF(GG$2=Table9[account], MATCH(ROW(Table9[account]), ROW(Table9[account]))), ROWS($EB$1:GD118)))</f>
        <v>#NUM!</v>
      </c>
      <c r="GH120" s="13" t="e">
        <f t="array" ref="GH120">INDEX(Table9[subaccount], SMALL(IF(GH$2=Table9[account], MATCH(ROW(Table9[account]), ROW(Table9[account]))), ROWS($EB$1:GE118)))</f>
        <v>#NUM!</v>
      </c>
      <c r="GI120" s="13" t="e">
        <f t="array" ref="GI120">INDEX(Table9[subaccount], SMALL(IF(GI$2=Table9[account], MATCH(ROW(Table9[account]), ROW(Table9[account]))), ROWS($EB$1:GF118)))</f>
        <v>#NUM!</v>
      </c>
      <c r="GJ120" s="13" t="e">
        <f t="array" ref="GJ120">INDEX(Table9[subaccount], SMALL(IF(GJ$2=Table9[account], MATCH(ROW(Table9[account]), ROW(Table9[account]))), ROWS($EB$1:GG118)))</f>
        <v>#NUM!</v>
      </c>
      <c r="GK120" s="13" t="e">
        <f t="array" ref="GK120">INDEX(Table9[subaccount], SMALL(IF(GK$2=Table9[account], MATCH(ROW(Table9[account]), ROW(Table9[account]))), ROWS($EB$1:GH118)))</f>
        <v>#NUM!</v>
      </c>
      <c r="GL120" s="13" t="e">
        <f t="array" ref="GL120">INDEX(Table9[subaccount], SMALL(IF(GL$2=Table9[account], MATCH(ROW(Table9[account]), ROW(Table9[account]))), ROWS($EB$1:GI118)))</f>
        <v>#NUM!</v>
      </c>
      <c r="GM120" s="13" t="e">
        <f t="array" ref="GM120">INDEX(Table9[subaccount], SMALL(IF(GM$2=Table9[account], MATCH(ROW(Table9[account]), ROW(Table9[account]))), ROWS($EB$1:GJ118)))</f>
        <v>#NUM!</v>
      </c>
      <c r="GN120" s="13" t="e">
        <f t="array" ref="GN120">INDEX(Table9[subaccount], SMALL(IF(GN$2=Table9[account], MATCH(ROW(Table9[account]), ROW(Table9[account]))), ROWS($EB$1:GK118)))</f>
        <v>#NUM!</v>
      </c>
      <c r="GO120" s="13" t="e">
        <f t="array" ref="GO120">INDEX(Table9[subaccount], SMALL(IF(GO$2=Table9[account], MATCH(ROW(Table9[account]), ROW(Table9[account]))), ROWS($EB$1:GL118)))</f>
        <v>#NUM!</v>
      </c>
      <c r="GP120" s="13" t="e">
        <f t="array" ref="GP120">INDEX(Table9[subaccount], SMALL(IF(GP$2=Table9[account], MATCH(ROW(Table9[account]), ROW(Table9[account]))), ROWS($EB$1:GM118)))</f>
        <v>#NUM!</v>
      </c>
      <c r="GQ120" s="13" t="e">
        <f t="array" ref="GQ120">INDEX(Table9[subaccount], SMALL(IF(GQ$2=Table9[account], MATCH(ROW(Table9[account]), ROW(Table9[account]))), ROWS($EB$1:GN118)))</f>
        <v>#NUM!</v>
      </c>
      <c r="GR120" s="13" t="e">
        <f t="array" ref="GR120">INDEX(Table9[subaccount], SMALL(IF(GR$2=Table9[account], MATCH(ROW(Table9[account]), ROW(Table9[account]))), ROWS($EB$1:GO118)))</f>
        <v>#NUM!</v>
      </c>
      <c r="GY120" s="13"/>
      <c r="GZ120" s="13"/>
      <c r="HA120" s="13"/>
      <c r="HC120" s="13" t="s">
        <v>428</v>
      </c>
      <c r="HD120" s="13" t="s">
        <v>558</v>
      </c>
      <c r="HF120" s="13" t="e">
        <f t="array" ref="HF120">INDEX(Table12[SKU], SMALL(IF(HF$2=Table12[Brand], MATCH(ROW(Table12[Brand]), ROW(Table12[Brand]))), ROWS($HC$1:HC118)))</f>
        <v>#NUM!</v>
      </c>
      <c r="HG120" s="13" t="e">
        <f t="array" ref="HG120">INDEX(Table12[SKU], SMALL(IF(HG$2=Table12[Brand], MATCH(ROW(Table12[Brand]), ROW(Table12[Brand]))), ROWS($HC$1:HD118)))</f>
        <v>#NUM!</v>
      </c>
      <c r="HH120" s="13" t="e">
        <f t="array" ref="HH120">INDEX(Table12[SKU], SMALL(IF(HH$2=Table12[Brand], MATCH(ROW(Table12[Brand]), ROW(Table12[Brand]))), ROWS($HC$1:HE118)))</f>
        <v>#NUM!</v>
      </c>
      <c r="HI120" s="13" t="e">
        <f t="array" ref="HI120">INDEX(Table12[SKU], SMALL(IF(HI$2=Table12[Brand], MATCH(ROW(Table12[Brand]), ROW(Table12[Brand]))), ROWS($HC$1:HF118)))</f>
        <v>#NUM!</v>
      </c>
      <c r="HJ120" s="13" t="e">
        <f t="array" ref="HJ120">INDEX(Table12[SKU], SMALL(IF(HJ$2=Table12[Brand], MATCH(ROW(Table12[Brand]), ROW(Table12[Brand]))), ROWS($HC$1:HG118)))</f>
        <v>#NUM!</v>
      </c>
      <c r="HK120" s="13" t="e">
        <f t="array" ref="HK120">INDEX(Table12[SKU], SMALL(IF(HK$2=Table12[Brand], MATCH(ROW(Table12[Brand]), ROW(Table12[Brand]))), ROWS($HC$1:HH118)))</f>
        <v>#NUM!</v>
      </c>
      <c r="HL120" s="13" t="e">
        <f t="array" ref="HL120">INDEX(Table12[SKU], SMALL(IF(HL$2=Table12[Brand], MATCH(ROW(Table12[Brand]), ROW(Table12[Brand]))), ROWS($HC$1:HI118)))</f>
        <v>#NUM!</v>
      </c>
      <c r="HM120" s="13" t="e">
        <f t="array" ref="HM120">INDEX(Table12[SKU], SMALL(IF(HM$2=Table12[Brand], MATCH(ROW(Table12[Brand]), ROW(Table12[Brand]))), ROWS($HC$1:HJ118)))</f>
        <v>#NUM!</v>
      </c>
      <c r="HN120" s="13" t="e">
        <f t="array" ref="HN120">INDEX(Table12[SKU], SMALL(IF(HN$2=Table12[Brand], MATCH(ROW(Table12[Brand]), ROW(Table12[Brand]))), ROWS($HC$1:HK118)))</f>
        <v>#NUM!</v>
      </c>
      <c r="HO120" s="13" t="e">
        <f t="array" ref="HO120">INDEX(Table12[SKU], SMALL(IF(HO$2=Table12[Brand], MATCH(ROW(Table12[Brand]), ROW(Table12[Brand]))), ROWS($HC$1:HL118)))</f>
        <v>#NUM!</v>
      </c>
      <c r="HP120" s="13" t="e">
        <f t="array" ref="HP120">INDEX(Table12[SKU], SMALL(IF(HP$2=Table12[Brand], MATCH(ROW(Table12[Brand]), ROW(Table12[Brand]))), ROWS($HC$1:HM118)))</f>
        <v>#NUM!</v>
      </c>
      <c r="HQ120" s="13" t="e">
        <f t="array" ref="HQ120">INDEX(Table12[SKU], SMALL(IF(HQ$2=Table12[Brand], MATCH(ROW(Table12[Brand]), ROW(Table12[Brand]))), ROWS($HC$1:HN118)))</f>
        <v>#NUM!</v>
      </c>
      <c r="HR120" s="13" t="e">
        <f t="array" ref="HR120">INDEX(Table12[SKU], SMALL(IF(HR$2=Table12[Brand], MATCH(ROW(Table12[Brand]), ROW(Table12[Brand]))), ROWS($HC$1:HO118)))</f>
        <v>#NUM!</v>
      </c>
      <c r="HS120" s="13" t="e">
        <f t="array" ref="HS120">INDEX(Table12[SKU], SMALL(IF(HS$2=Table12[Brand], MATCH(ROW(Table12[Brand]), ROW(Table12[Brand]))), ROWS($HC$1:HP118)))</f>
        <v>#NUM!</v>
      </c>
      <c r="HT120" s="13" t="e">
        <f t="array" ref="HT120">INDEX(Table12[SKU], SMALL(IF(HT$2=Table12[Brand], MATCH(ROW(Table12[Brand]), ROW(Table12[Brand]))), ROWS($HC$1:HQ118)))</f>
        <v>#NUM!</v>
      </c>
      <c r="HU120" s="13" t="e">
        <f t="array" ref="HU120">INDEX(Table12[SKU], SMALL(IF(HU$2=Table12[Brand], MATCH(ROW(Table12[Brand]), ROW(Table12[Brand]))), ROWS($HC$1:HR118)))</f>
        <v>#NUM!</v>
      </c>
      <c r="HV120" s="13" t="e">
        <f t="array" ref="HV120">INDEX(Table12[SKU], SMALL(IF(HV$2=Table12[Brand], MATCH(ROW(Table12[Brand]), ROW(Table12[Brand]))), ROWS($HC$1:HS118)))</f>
        <v>#NUM!</v>
      </c>
      <c r="HW120" s="13" t="e">
        <f t="array" ref="HW120">INDEX(Table12[SKU], SMALL(IF(HW$2=Table12[Brand], MATCH(ROW(Table12[Brand]), ROW(Table12[Brand]))), ROWS($HC$1:HT118)))</f>
        <v>#NUM!</v>
      </c>
      <c r="HX120" s="13" t="e">
        <f t="array" ref="HX120">INDEX(Table12[SKU], SMALL(IF(HX$2=Table12[Brand], MATCH(ROW(Table12[Brand]), ROW(Table12[Brand]))), ROWS($HC$1:HU118)))</f>
        <v>#NUM!</v>
      </c>
      <c r="HY120" s="13" t="e">
        <f t="array" ref="HY120">INDEX(Table12[SKU], SMALL(IF(HY$2=Table12[Brand], MATCH(ROW(Table12[Brand]), ROW(Table12[Brand]))), ROWS($HC$1:HV118)))</f>
        <v>#NUM!</v>
      </c>
      <c r="HZ120" s="13" t="e">
        <f t="array" ref="HZ120">INDEX(Table12[SKU], SMALL(IF(HZ$2=Table12[Brand], MATCH(ROW(Table12[Brand]), ROW(Table12[Brand]))), ROWS($HC$1:HW118)))</f>
        <v>#NUM!</v>
      </c>
      <c r="IA120" s="13" t="e">
        <f t="array" ref="IA120">INDEX(Table12[SKU], SMALL(IF(IA$2=Table12[Brand], MATCH(ROW(Table12[Brand]), ROW(Table12[Brand]))), ROWS($HC$1:HX118)))</f>
        <v>#NUM!</v>
      </c>
      <c r="IB120" s="13" t="e">
        <f t="array" ref="IB120">INDEX(Table12[SKU], SMALL(IF(IB$2=Table12[Brand], MATCH(ROW(Table12[Brand]), ROW(Table12[Brand]))), ROWS($HC$1:HY118)))</f>
        <v>#NUM!</v>
      </c>
      <c r="IC120" s="13" t="e">
        <f t="array" ref="IC120">INDEX(Table12[SKU], SMALL(IF(IC$2=Table12[Brand], MATCH(ROW(Table12[Brand]), ROW(Table12[Brand]))), ROWS($HC$1:HZ118)))</f>
        <v>#NUM!</v>
      </c>
      <c r="ID120" s="13" t="e">
        <f t="array" ref="ID120">INDEX(Table12[SKU], SMALL(IF(ID$2=Table12[Brand], MATCH(ROW(Table12[Brand]), ROW(Table12[Brand]))), ROWS($HC$1:IA118)))</f>
        <v>#NUM!</v>
      </c>
      <c r="IE120" s="13" t="e">
        <f t="array" ref="IE120">INDEX(Table12[SKU], SMALL(IF(IE$2=Table12[Brand], MATCH(ROW(Table12[Brand]), ROW(Table12[Brand]))), ROWS($HC$1:IB118)))</f>
        <v>#NUM!</v>
      </c>
      <c r="IF120" s="13" t="e">
        <f t="array" ref="IF120">INDEX(Table12[SKU], SMALL(IF(IF$2=Table12[Brand], MATCH(ROW(Table12[Brand]), ROW(Table12[Brand]))), ROWS($HC$1:IC118)))</f>
        <v>#NUM!</v>
      </c>
      <c r="IG120" s="13" t="e">
        <f t="array" ref="IG120">INDEX(Table12[SKU], SMALL(IF(IG$2=Table12[Brand], MATCH(ROW(Table12[Brand]), ROW(Table12[Brand]))), ROWS($HC$1:ID118)))</f>
        <v>#NUM!</v>
      </c>
      <c r="IH120" s="13" t="e">
        <f t="array" ref="IH120">INDEX(Table12[SKU], SMALL(IF(IH$2=Table12[Brand], MATCH(ROW(Table12[Brand]), ROW(Table12[Brand]))), ROWS($HC$1:IE118)))</f>
        <v>#NUM!</v>
      </c>
      <c r="II120" s="13" t="e">
        <f t="array" ref="II120">INDEX(Table12[SKU], SMALL(IF(II$2=Table12[Brand], MATCH(ROW(Table12[Brand]), ROW(Table12[Brand]))), ROWS($HC$1:IF118)))</f>
        <v>#NUM!</v>
      </c>
      <c r="IJ120" s="13" t="e">
        <f t="array" ref="IJ120">INDEX(Table12[SKU], SMALL(IF(IJ$2=Table12[Brand], MATCH(ROW(Table12[Brand]), ROW(Table12[Brand]))), ROWS($HC$1:IG118)))</f>
        <v>#NUM!</v>
      </c>
      <c r="IL120" t="s">
        <v>432</v>
      </c>
      <c r="IM120" t="s">
        <v>566</v>
      </c>
      <c r="IN120" s="13">
        <f t="shared" si="1"/>
        <v>0</v>
      </c>
    </row>
    <row r="121" spans="56:248">
      <c r="BD121" s="13" t="s">
        <v>117</v>
      </c>
      <c r="BE121" s="13" t="s">
        <v>32</v>
      </c>
      <c r="BG121" s="13" t="e">
        <f t="array" ref="BG121">INDEX(Table5[subactivity], SMALL(IF(BG$2=Table5[activity], MATCH(ROW(Table5[activity]), ROW(Table5[activity]))), ROWS($BD$1:BD119)))</f>
        <v>#NUM!</v>
      </c>
      <c r="BH121" s="13" t="e">
        <f t="array" ref="BH121">INDEX(Table5[subactivity], SMALL(IF(BH$2=Table5[activity], MATCH(ROW(Table5[activity]), ROW(Table5[activity]))), ROWS($BD$1:BE119)))</f>
        <v>#NUM!</v>
      </c>
      <c r="BI121" s="13" t="e">
        <f t="array" ref="BI121">INDEX(Table5[subactivity], SMALL(IF(BI$2=Table5[activity], MATCH(ROW(Table5[activity]), ROW(Table5[activity]))), ROWS($BD$1:BF119)))</f>
        <v>#NUM!</v>
      </c>
      <c r="BJ121" s="13" t="e">
        <f t="array" ref="BJ121">INDEX(Table5[subactivity], SMALL(IF(BJ$2=Table5[activity], MATCH(ROW(Table5[activity]), ROW(Table5[activity]))), ROWS($BD$1:BG119)))</f>
        <v>#NUM!</v>
      </c>
      <c r="BK121" s="13" t="e">
        <f t="array" ref="BK121">INDEX(Table5[subactivity], SMALL(IF(BK$2=Table5[activity], MATCH(ROW(Table5[activity]), ROW(Table5[activity]))), ROWS($BD$1:BH119)))</f>
        <v>#NUM!</v>
      </c>
      <c r="BL121" s="13" t="e">
        <f t="array" ref="BL121">INDEX(Table5[subactivity], SMALL(IF(BL$2=Table5[activity], MATCH(ROW(Table5[activity]), ROW(Table5[activity]))), ROWS($BD$1:BI119)))</f>
        <v>#NUM!</v>
      </c>
      <c r="BM121" s="13" t="e">
        <f t="array" ref="BM121">INDEX(Table5[subactivity], SMALL(IF(BM$2=Table5[activity], MATCH(ROW(Table5[activity]), ROW(Table5[activity]))), ROWS($BD$1:BJ119)))</f>
        <v>#NUM!</v>
      </c>
      <c r="BN121" s="13" t="e">
        <f t="array" ref="BN121">INDEX(Table5[subactivity], SMALL(IF(BN$2=Table5[activity], MATCH(ROW(Table5[activity]), ROW(Table5[activity]))), ROWS($BD$1:BK119)))</f>
        <v>#NUM!</v>
      </c>
      <c r="BO121" s="13" t="e">
        <f t="array" ref="BO121">INDEX(Table5[subactivity], SMALL(IF(BO$2=Table5[activity], MATCH(ROW(Table5[activity]), ROW(Table5[activity]))), ROWS($BD$1:BL119)))</f>
        <v>#NUM!</v>
      </c>
      <c r="BP121" s="13" t="e">
        <f t="array" ref="BP121">INDEX(Table5[subactivity], SMALL(IF(BP$2=Table5[activity], MATCH(ROW(Table5[activity]), ROW(Table5[activity]))), ROWS($BD$1:BM119)))</f>
        <v>#NUM!</v>
      </c>
      <c r="BQ121" s="13" t="e">
        <f t="array" ref="BQ121">INDEX(Table5[subactivity], SMALL(IF(BQ$2=Table5[activity], MATCH(ROW(Table5[activity]), ROW(Table5[activity]))), ROWS($BD$1:BN119)))</f>
        <v>#NUM!</v>
      </c>
      <c r="BR121" s="13" t="e">
        <f t="array" ref="BR121">INDEX(Table5[subactivity], SMALL(IF(BR$2=Table5[activity], MATCH(ROW(Table5[activity]), ROW(Table5[activity]))), ROWS($BD$1:BO119)))</f>
        <v>#NUM!</v>
      </c>
      <c r="BS121" s="13" t="e">
        <f t="array" ref="BS121">INDEX(Table5[subactivity], SMALL(IF(BS$2=Table5[activity], MATCH(ROW(Table5[activity]), ROW(Table5[activity]))), ROWS($BD$1:BP119)))</f>
        <v>#NUM!</v>
      </c>
      <c r="BT121" s="13" t="e">
        <f t="array" ref="BT121">INDEX(Table5[subactivity], SMALL(IF(BT$2=Table5[activity], MATCH(ROW(Table5[activity]), ROW(Table5[activity]))), ROWS($BD$1:BQ119)))</f>
        <v>#NUM!</v>
      </c>
      <c r="BU121" s="13" t="e">
        <f t="array" ref="BU121">INDEX(Table5[subactivity], SMALL(IF(BU$2=Table5[activity], MATCH(ROW(Table5[activity]), ROW(Table5[activity]))), ROWS($BD$1:BR119)))</f>
        <v>#NUM!</v>
      </c>
      <c r="BV121" s="13" t="e">
        <f t="array" ref="BV121">INDEX(Table5[subactivity], SMALL(IF(BV$2=Table5[activity], MATCH(ROW(Table5[activity]), ROW(Table5[activity]))), ROWS($BD$1:BS119)))</f>
        <v>#NUM!</v>
      </c>
      <c r="BW121" s="13" t="e">
        <f t="array" ref="BW121">INDEX(Table5[subactivity], SMALL(IF(BW$2=Table5[activity], MATCH(ROW(Table5[activity]), ROW(Table5[activity]))), ROWS($BD$1:BT119)))</f>
        <v>#NUM!</v>
      </c>
      <c r="BX121" s="13" t="e">
        <f t="array" ref="BX121">INDEX(Table5[subactivity], SMALL(IF(BX$2=Table5[activity], MATCH(ROW(Table5[activity]), ROW(Table5[activity]))), ROWS($BD$1:BU119)))</f>
        <v>#NUM!</v>
      </c>
      <c r="BY121" s="13" t="e">
        <f t="array" ref="BY121">INDEX(Table5[subactivity], SMALL(IF(BY$2=Table5[activity], MATCH(ROW(Table5[activity]), ROW(Table5[activity]))), ROWS($BD$1:BV119)))</f>
        <v>#NUM!</v>
      </c>
      <c r="BZ121" s="13" t="e">
        <f t="array" ref="BZ121">INDEX(Table5[subactivity], SMALL(IF(BZ$2=Table5[activity], MATCH(ROW(Table5[activity]), ROW(Table5[activity]))), ROWS($BD$1:BW119)))</f>
        <v>#NUM!</v>
      </c>
      <c r="CA121" s="13" t="e">
        <f t="array" ref="CA121">INDEX(Table5[subactivity], SMALL(IF(CA$2=Table5[activity], MATCH(ROW(Table5[activity]), ROW(Table5[activity]))), ROWS($BD$1:BX119)))</f>
        <v>#NUM!</v>
      </c>
      <c r="CB121" s="13" t="e">
        <f t="array" ref="CB121">INDEX(Table5[subactivity], SMALL(IF(CB$2=Table5[activity], MATCH(ROW(Table5[activity]), ROW(Table5[activity]))), ROWS($BD$1:BY119)))</f>
        <v>#NUM!</v>
      </c>
      <c r="CC121" s="13" t="e">
        <f t="array" ref="CC121">INDEX(Table5[subactivity], SMALL(IF(CC$2=Table5[activity], MATCH(ROW(Table5[activity]), ROW(Table5[activity]))), ROWS($BD$1:BZ119)))</f>
        <v>#NUM!</v>
      </c>
      <c r="CD121" s="13" t="e">
        <f t="array" ref="CD121">INDEX(Table5[subactivity], SMALL(IF(CD$2=Table5[activity], MATCH(ROW(Table5[activity]), ROW(Table5[activity]))), ROWS($BD$1:CA119)))</f>
        <v>#NUM!</v>
      </c>
      <c r="CE121" s="13" t="e">
        <f t="array" ref="CE121">INDEX(Table5[subactivity], SMALL(IF(CE$2=Table5[activity], MATCH(ROW(Table5[activity]), ROW(Table5[activity]))), ROWS($BD$1:CB119)))</f>
        <v>#NUM!</v>
      </c>
      <c r="CF121" s="13" t="e">
        <f t="array" ref="CF121">INDEX(Table5[subactivity], SMALL(IF(CF$2=Table5[activity], MATCH(ROW(Table5[activity]), ROW(Table5[activity]))), ROWS($BD$1:CC119)))</f>
        <v>#NUM!</v>
      </c>
      <c r="CG121" s="13" t="e">
        <f t="array" ref="CG121">INDEX(Table5[subactivity], SMALL(IF(CG$2=Table5[activity], MATCH(ROW(Table5[activity]), ROW(Table5[activity]))), ROWS($BD$1:CD119)))</f>
        <v>#NUM!</v>
      </c>
      <c r="CH121" s="13" t="e">
        <f t="array" ref="CH121">INDEX(Table5[subactivity], SMALL(IF(CH$2=Table5[activity], MATCH(ROW(Table5[activity]), ROW(Table5[activity]))), ROWS($BD$1:CE119)))</f>
        <v>#NUM!</v>
      </c>
      <c r="CI121" s="13" t="e">
        <f t="array" ref="CI121">INDEX(Table5[subactivity], SMALL(IF(CI$2=Table5[activity], MATCH(ROW(Table5[activity]), ROW(Table5[activity]))), ROWS($BD$1:CF119)))</f>
        <v>#NUM!</v>
      </c>
      <c r="CJ121" s="13" t="e">
        <f t="array" ref="CJ121">INDEX(Table5[subactivity], SMALL(IF(CJ$2=Table5[activity], MATCH(ROW(Table5[activity]), ROW(Table5[activity]))), ROWS($BD$1:CG119)))</f>
        <v>#NUM!</v>
      </c>
      <c r="CK121" s="13" t="e">
        <f t="array" ref="CK121">INDEX(Table5[subactivity], SMALL(IF(CK$2=Table5[activity], MATCH(ROW(Table5[activity]), ROW(Table5[activity]))), ROWS($BD$1:CH119)))</f>
        <v>#NUM!</v>
      </c>
      <c r="CL121" s="13" t="e">
        <f t="array" ref="CL121">INDEX(Table5[subactivity], SMALL(IF(CL$2=Table5[activity], MATCH(ROW(Table5[activity]), ROW(Table5[activity]))), ROWS($BD$1:CI119)))</f>
        <v>#NUM!</v>
      </c>
      <c r="CM121" s="13" t="e">
        <f t="array" ref="CM121">INDEX(Table5[subactivity], SMALL(IF(CM$2=Table5[activity], MATCH(ROW(Table5[activity]), ROW(Table5[activity]))), ROWS($BD$1:CJ119)))</f>
        <v>#NUM!</v>
      </c>
      <c r="CN121" s="13" t="e">
        <f t="array" ref="CN121">INDEX(Table5[subactivity], SMALL(IF(CN$2=Table5[activity], MATCH(ROW(Table5[activity]), ROW(Table5[activity]))), ROWS($BD$1:CK119)))</f>
        <v>#NUM!</v>
      </c>
      <c r="CO121" s="13" t="e">
        <f t="array" ref="CO121">INDEX(Table5[subactivity], SMALL(IF(CO$2=Table5[activity], MATCH(ROW(Table5[activity]), ROW(Table5[activity]))), ROWS($BD$1:CL119)))</f>
        <v>#NUM!</v>
      </c>
      <c r="CP121" s="13" t="e">
        <f t="array" ref="CP121">INDEX(Table5[subactivity], SMALL(IF(CP$2=Table5[activity], MATCH(ROW(Table5[activity]), ROW(Table5[activity]))), ROWS($BD$1:CM119)))</f>
        <v>#NUM!</v>
      </c>
      <c r="EB121" s="13" t="s">
        <v>200</v>
      </c>
      <c r="EC121" s="13" t="s">
        <v>200</v>
      </c>
      <c r="EE121" s="13" t="e">
        <f t="array" ref="EE121">INDEX(Table9[subaccount], SMALL(IF(EE$2=Table9[account], MATCH(ROW(Table9[account]), ROW(Table9[account]))), ROWS($EB$1:EB119)))</f>
        <v>#NUM!</v>
      </c>
      <c r="EF121" s="13" t="e">
        <f t="array" ref="EF121">INDEX(Table9[subaccount], SMALL(IF(EF$2=Table9[account], MATCH(ROW(Table9[account]), ROW(Table9[account]))), ROWS($EB$1:EC119)))</f>
        <v>#NUM!</v>
      </c>
      <c r="EG121" s="13" t="e">
        <f t="array" ref="EG121">INDEX(Table9[subaccount], SMALL(IF(EG$2=Table9[account], MATCH(ROW(Table9[account]), ROW(Table9[account]))), ROWS($EB$1:ED119)))</f>
        <v>#NUM!</v>
      </c>
      <c r="EH121" s="13" t="e">
        <f t="array" ref="EH121">INDEX(Table9[subaccount], SMALL(IF(EH$2=Table9[account], MATCH(ROW(Table9[account]), ROW(Table9[account]))), ROWS($EB$1:EE119)))</f>
        <v>#NUM!</v>
      </c>
      <c r="EI121" s="13" t="e">
        <f t="array" ref="EI121">INDEX(Table9[subaccount], SMALL(IF(EI$2=Table9[account], MATCH(ROW(Table9[account]), ROW(Table9[account]))), ROWS($EB$1:EF119)))</f>
        <v>#NUM!</v>
      </c>
      <c r="EJ121" s="13" t="e">
        <f t="array" ref="EJ121">INDEX(Table9[subaccount], SMALL(IF(EJ$2=Table9[account], MATCH(ROW(Table9[account]), ROW(Table9[account]))), ROWS($EB$1:EG119)))</f>
        <v>#NUM!</v>
      </c>
      <c r="EK121" s="13" t="e">
        <f t="array" ref="EK121">INDEX(Table9[subaccount], SMALL(IF(EK$2=Table9[account], MATCH(ROW(Table9[account]), ROW(Table9[account]))), ROWS($EB$1:EH119)))</f>
        <v>#NUM!</v>
      </c>
      <c r="EL121" s="13" t="e">
        <f t="array" ref="EL121">INDEX(Table9[subaccount], SMALL(IF(EL$2=Table9[account], MATCH(ROW(Table9[account]), ROW(Table9[account]))), ROWS($EB$1:EI119)))</f>
        <v>#NUM!</v>
      </c>
      <c r="EM121" s="13" t="e">
        <f t="array" ref="EM121">INDEX(Table9[subaccount], SMALL(IF(EM$2=Table9[account], MATCH(ROW(Table9[account]), ROW(Table9[account]))), ROWS($EB$1:EJ119)))</f>
        <v>#NUM!</v>
      </c>
      <c r="EN121" s="13" t="e">
        <f t="array" ref="EN121">INDEX(Table9[subaccount], SMALL(IF(EN$2=Table9[account], MATCH(ROW(Table9[account]), ROW(Table9[account]))), ROWS($EB$1:EK119)))</f>
        <v>#NUM!</v>
      </c>
      <c r="EO121" s="13" t="e">
        <f t="array" ref="EO121">INDEX(Table9[subaccount], SMALL(IF(EO$2=Table9[account], MATCH(ROW(Table9[account]), ROW(Table9[account]))), ROWS($EB$1:EL119)))</f>
        <v>#NUM!</v>
      </c>
      <c r="EP121" s="13" t="e">
        <f t="array" ref="EP121">INDEX(Table9[subaccount], SMALL(IF(EP$2=Table9[account], MATCH(ROW(Table9[account]), ROW(Table9[account]))), ROWS($EB$1:EM119)))</f>
        <v>#NUM!</v>
      </c>
      <c r="EQ121" s="13" t="e">
        <f t="array" ref="EQ121">INDEX(Table9[subaccount], SMALL(IF(EQ$2=Table9[account], MATCH(ROW(Table9[account]), ROW(Table9[account]))), ROWS($EB$1:EN119)))</f>
        <v>#NUM!</v>
      </c>
      <c r="ER121" s="13" t="e">
        <f t="array" ref="ER121">INDEX(Table9[subaccount], SMALL(IF(ER$2=Table9[account], MATCH(ROW(Table9[account]), ROW(Table9[account]))), ROWS($EB$1:EO119)))</f>
        <v>#NUM!</v>
      </c>
      <c r="ES121" s="13" t="e">
        <f t="array" ref="ES121">INDEX(Table9[subaccount], SMALL(IF(ES$2=Table9[account], MATCH(ROW(Table9[account]), ROW(Table9[account]))), ROWS($EB$1:EP119)))</f>
        <v>#NUM!</v>
      </c>
      <c r="ET121" s="13" t="e">
        <f t="array" ref="ET121">INDEX(Table9[subaccount], SMALL(IF(ET$2=Table9[account], MATCH(ROW(Table9[account]), ROW(Table9[account]))), ROWS($EB$1:EQ119)))</f>
        <v>#NUM!</v>
      </c>
      <c r="EU121" s="13" t="e">
        <f t="array" ref="EU121">INDEX(Table9[subaccount], SMALL(IF(EU$2=Table9[account], MATCH(ROW(Table9[account]), ROW(Table9[account]))), ROWS($EB$1:ER119)))</f>
        <v>#NUM!</v>
      </c>
      <c r="EV121" s="13" t="e">
        <f t="array" ref="EV121">INDEX(Table9[subaccount], SMALL(IF(EV$2=Table9[account], MATCH(ROW(Table9[account]), ROW(Table9[account]))), ROWS($EB$1:ES119)))</f>
        <v>#NUM!</v>
      </c>
      <c r="EW121" s="13" t="e">
        <f t="array" ref="EW121">INDEX(Table9[subaccount], SMALL(IF(EW$2=Table9[account], MATCH(ROW(Table9[account]), ROW(Table9[account]))), ROWS($EB$1:ET119)))</f>
        <v>#NUM!</v>
      </c>
      <c r="EX121" s="13" t="e">
        <f t="array" ref="EX121">INDEX(Table9[subaccount], SMALL(IF(EX$2=Table9[account], MATCH(ROW(Table9[account]), ROW(Table9[account]))), ROWS($EB$1:EU119)))</f>
        <v>#NUM!</v>
      </c>
      <c r="EY121" s="13" t="e">
        <f t="array" ref="EY121">INDEX(Table9[subaccount], SMALL(IF(EY$2=Table9[account], MATCH(ROW(Table9[account]), ROW(Table9[account]))), ROWS($EB$1:EV119)))</f>
        <v>#NUM!</v>
      </c>
      <c r="EZ121" s="13" t="e">
        <f t="array" ref="EZ121">INDEX(Table9[subaccount], SMALL(IF(EZ$2=Table9[account], MATCH(ROW(Table9[account]), ROW(Table9[account]))), ROWS($EB$1:EW119)))</f>
        <v>#NUM!</v>
      </c>
      <c r="FA121" s="13" t="e">
        <f t="array" ref="FA121">INDEX(Table9[subaccount], SMALL(IF(FA$2=Table9[account], MATCH(ROW(Table9[account]), ROW(Table9[account]))), ROWS($EB$1:EX119)))</f>
        <v>#NUM!</v>
      </c>
      <c r="FB121" s="13" t="e">
        <f t="array" ref="FB121">INDEX(Table9[subaccount], SMALL(IF(FB$2=Table9[account], MATCH(ROW(Table9[account]), ROW(Table9[account]))), ROWS($EB$1:EY119)))</f>
        <v>#NUM!</v>
      </c>
      <c r="FC121" s="13" t="e">
        <f t="array" ref="FC121">INDEX(Table9[subaccount], SMALL(IF(FC$2=Table9[account], MATCH(ROW(Table9[account]), ROW(Table9[account]))), ROWS($EB$1:EZ119)))</f>
        <v>#NUM!</v>
      </c>
      <c r="FD121" s="13" t="e">
        <f t="array" ref="FD121">INDEX(Table9[subaccount], SMALL(IF(FD$2=Table9[account], MATCH(ROW(Table9[account]), ROW(Table9[account]))), ROWS($EB$1:FA119)))</f>
        <v>#NUM!</v>
      </c>
      <c r="FE121" s="13" t="e">
        <f t="array" ref="FE121">INDEX(Table9[subaccount], SMALL(IF(FE$2=Table9[account], MATCH(ROW(Table9[account]), ROW(Table9[account]))), ROWS($EB$1:FB119)))</f>
        <v>#NUM!</v>
      </c>
      <c r="FF121" s="13" t="e">
        <f t="array" ref="FF121">INDEX(Table9[subaccount], SMALL(IF(FF$2=Table9[account], MATCH(ROW(Table9[account]), ROW(Table9[account]))), ROWS($EB$1:FC119)))</f>
        <v>#NUM!</v>
      </c>
      <c r="FG121" s="13" t="e">
        <f t="array" ref="FG121">INDEX(Table9[subaccount], SMALL(IF(FG$2=Table9[account], MATCH(ROW(Table9[account]), ROW(Table9[account]))), ROWS($EB$1:FD119)))</f>
        <v>#NUM!</v>
      </c>
      <c r="FH121" s="13" t="e">
        <f t="array" ref="FH121">INDEX(Table9[subaccount], SMALL(IF(FH$2=Table9[account], MATCH(ROW(Table9[account]), ROW(Table9[account]))), ROWS($EB$1:FE119)))</f>
        <v>#NUM!</v>
      </c>
      <c r="FI121" s="13" t="e">
        <f t="array" ref="FI121">INDEX(Table9[subaccount], SMALL(IF(FI$2=Table9[account], MATCH(ROW(Table9[account]), ROW(Table9[account]))), ROWS($EB$1:FF119)))</f>
        <v>#NUM!</v>
      </c>
      <c r="FJ121" s="13" t="e">
        <f t="array" ref="FJ121">INDEX(Table9[subaccount], SMALL(IF(FJ$2=Table9[account], MATCH(ROW(Table9[account]), ROW(Table9[account]))), ROWS($EB$1:FG119)))</f>
        <v>#NUM!</v>
      </c>
      <c r="FK121" s="13" t="e">
        <f t="array" ref="FK121">INDEX(Table9[subaccount], SMALL(IF(FK$2=Table9[account], MATCH(ROW(Table9[account]), ROW(Table9[account]))), ROWS($EB$1:FH119)))</f>
        <v>#NUM!</v>
      </c>
      <c r="FL121" s="13" t="e">
        <f t="array" ref="FL121">INDEX(Table9[subaccount], SMALL(IF(FL$2=Table9[account], MATCH(ROW(Table9[account]), ROW(Table9[account]))), ROWS($EB$1:FI119)))</f>
        <v>#NUM!</v>
      </c>
      <c r="FM121" s="13" t="e">
        <f t="array" ref="FM121">INDEX(Table9[subaccount], SMALL(IF(FM$2=Table9[account], MATCH(ROW(Table9[account]), ROW(Table9[account]))), ROWS($EB$1:FJ119)))</f>
        <v>#NUM!</v>
      </c>
      <c r="FN121" s="13" t="e">
        <f t="array" ref="FN121">INDEX(Table9[subaccount], SMALL(IF(FN$2=Table9[account], MATCH(ROW(Table9[account]), ROW(Table9[account]))), ROWS($EB$1:FK119)))</f>
        <v>#NUM!</v>
      </c>
      <c r="FO121" s="13" t="e">
        <f t="array" ref="FO121">INDEX(Table9[subaccount], SMALL(IF(FO$2=Table9[account], MATCH(ROW(Table9[account]), ROW(Table9[account]))), ROWS($EB$1:FL119)))</f>
        <v>#NUM!</v>
      </c>
      <c r="FP121" s="13" t="e">
        <f t="array" ref="FP121">INDEX(Table9[subaccount], SMALL(IF(FP$2=Table9[account], MATCH(ROW(Table9[account]), ROW(Table9[account]))), ROWS($EB$1:FM119)))</f>
        <v>#NUM!</v>
      </c>
      <c r="FQ121" s="13" t="e">
        <f t="array" ref="FQ121">INDEX(Table9[subaccount], SMALL(IF(FQ$2=Table9[account], MATCH(ROW(Table9[account]), ROW(Table9[account]))), ROWS($EB$1:FN119)))</f>
        <v>#NUM!</v>
      </c>
      <c r="FR121" s="13" t="e">
        <f t="array" ref="FR121">INDEX(Table9[subaccount], SMALL(IF(FR$2=Table9[account], MATCH(ROW(Table9[account]), ROW(Table9[account]))), ROWS($EB$1:FO119)))</f>
        <v>#NUM!</v>
      </c>
      <c r="FS121" s="13" t="e">
        <f t="array" ref="FS121">INDEX(Table9[subaccount], SMALL(IF(FS$2=Table9[account], MATCH(ROW(Table9[account]), ROW(Table9[account]))), ROWS($EB$1:FP119)))</f>
        <v>#NUM!</v>
      </c>
      <c r="FT121" s="13" t="e">
        <f t="array" ref="FT121">INDEX(Table9[subaccount], SMALL(IF(FT$2=Table9[account], MATCH(ROW(Table9[account]), ROW(Table9[account]))), ROWS($EB$1:FQ119)))</f>
        <v>#NUM!</v>
      </c>
      <c r="FU121" s="13" t="e">
        <f t="array" ref="FU121">INDEX(Table9[subaccount], SMALL(IF(FU$2=Table9[account], MATCH(ROW(Table9[account]), ROW(Table9[account]))), ROWS($EB$1:FR119)))</f>
        <v>#NUM!</v>
      </c>
      <c r="FV121" s="13" t="e">
        <f t="array" ref="FV121">INDEX(Table9[subaccount], SMALL(IF(FV$2=Table9[account], MATCH(ROW(Table9[account]), ROW(Table9[account]))), ROWS($EB$1:FS119)))</f>
        <v>#NUM!</v>
      </c>
      <c r="FW121" s="13" t="e">
        <f t="array" ref="FW121">INDEX(Table9[subaccount], SMALL(IF(FW$2=Table9[account], MATCH(ROW(Table9[account]), ROW(Table9[account]))), ROWS($EB$1:FT119)))</f>
        <v>#NUM!</v>
      </c>
      <c r="FX121" s="13" t="e">
        <f t="array" ref="FX121">INDEX(Table9[subaccount], SMALL(IF(FX$2=Table9[account], MATCH(ROW(Table9[account]), ROW(Table9[account]))), ROWS($EB$1:FU119)))</f>
        <v>#NUM!</v>
      </c>
      <c r="FY121" s="13" t="e">
        <f t="array" ref="FY121">INDEX(Table9[subaccount], SMALL(IF(FY$2=Table9[account], MATCH(ROW(Table9[account]), ROW(Table9[account]))), ROWS($EB$1:FV119)))</f>
        <v>#NUM!</v>
      </c>
      <c r="FZ121" s="13" t="e">
        <f t="array" ref="FZ121">INDEX(Table9[subaccount], SMALL(IF(FZ$2=Table9[account], MATCH(ROW(Table9[account]), ROW(Table9[account]))), ROWS($EB$1:FW119)))</f>
        <v>#NUM!</v>
      </c>
      <c r="GA121" s="13" t="e">
        <f t="array" ref="GA121">INDEX(Table9[subaccount], SMALL(IF(GA$2=Table9[account], MATCH(ROW(Table9[account]), ROW(Table9[account]))), ROWS($EB$1:FX119)))</f>
        <v>#NUM!</v>
      </c>
      <c r="GB121" s="13" t="e">
        <f t="array" ref="GB121">INDEX(Table9[subaccount], SMALL(IF(GB$2=Table9[account], MATCH(ROW(Table9[account]), ROW(Table9[account]))), ROWS($EB$1:FY119)))</f>
        <v>#NUM!</v>
      </c>
      <c r="GC121" s="13" t="e">
        <f t="array" ref="GC121">INDEX(Table9[subaccount], SMALL(IF(GC$2=Table9[account], MATCH(ROW(Table9[account]), ROW(Table9[account]))), ROWS($EB$1:FZ119)))</f>
        <v>#NUM!</v>
      </c>
      <c r="GD121" s="13" t="e">
        <f t="array" ref="GD121">INDEX(Table9[subaccount], SMALL(IF(GD$2=Table9[account], MATCH(ROW(Table9[account]), ROW(Table9[account]))), ROWS($EB$1:GA119)))</f>
        <v>#NUM!</v>
      </c>
      <c r="GE121" s="13" t="e">
        <f t="array" ref="GE121">INDEX(Table9[subaccount], SMALL(IF(GE$2=Table9[account], MATCH(ROW(Table9[account]), ROW(Table9[account]))), ROWS($EB$1:GB119)))</f>
        <v>#NUM!</v>
      </c>
      <c r="GF121" s="13" t="e">
        <f t="array" ref="GF121">INDEX(Table9[subaccount], SMALL(IF(GF$2=Table9[account], MATCH(ROW(Table9[account]), ROW(Table9[account]))), ROWS($EB$1:GC119)))</f>
        <v>#NUM!</v>
      </c>
      <c r="GG121" s="13" t="e">
        <f t="array" ref="GG121">INDEX(Table9[subaccount], SMALL(IF(GG$2=Table9[account], MATCH(ROW(Table9[account]), ROW(Table9[account]))), ROWS($EB$1:GD119)))</f>
        <v>#NUM!</v>
      </c>
      <c r="GH121" s="13" t="e">
        <f t="array" ref="GH121">INDEX(Table9[subaccount], SMALL(IF(GH$2=Table9[account], MATCH(ROW(Table9[account]), ROW(Table9[account]))), ROWS($EB$1:GE119)))</f>
        <v>#NUM!</v>
      </c>
      <c r="GI121" s="13" t="e">
        <f t="array" ref="GI121">INDEX(Table9[subaccount], SMALL(IF(GI$2=Table9[account], MATCH(ROW(Table9[account]), ROW(Table9[account]))), ROWS($EB$1:GF119)))</f>
        <v>#NUM!</v>
      </c>
      <c r="GJ121" s="13" t="e">
        <f t="array" ref="GJ121">INDEX(Table9[subaccount], SMALL(IF(GJ$2=Table9[account], MATCH(ROW(Table9[account]), ROW(Table9[account]))), ROWS($EB$1:GG119)))</f>
        <v>#NUM!</v>
      </c>
      <c r="GK121" s="13" t="e">
        <f t="array" ref="GK121">INDEX(Table9[subaccount], SMALL(IF(GK$2=Table9[account], MATCH(ROW(Table9[account]), ROW(Table9[account]))), ROWS($EB$1:GH119)))</f>
        <v>#NUM!</v>
      </c>
      <c r="GL121" s="13" t="e">
        <f t="array" ref="GL121">INDEX(Table9[subaccount], SMALL(IF(GL$2=Table9[account], MATCH(ROW(Table9[account]), ROW(Table9[account]))), ROWS($EB$1:GI119)))</f>
        <v>#NUM!</v>
      </c>
      <c r="GM121" s="13" t="e">
        <f t="array" ref="GM121">INDEX(Table9[subaccount], SMALL(IF(GM$2=Table9[account], MATCH(ROW(Table9[account]), ROW(Table9[account]))), ROWS($EB$1:GJ119)))</f>
        <v>#NUM!</v>
      </c>
      <c r="GN121" s="13" t="e">
        <f t="array" ref="GN121">INDEX(Table9[subaccount], SMALL(IF(GN$2=Table9[account], MATCH(ROW(Table9[account]), ROW(Table9[account]))), ROWS($EB$1:GK119)))</f>
        <v>#NUM!</v>
      </c>
      <c r="GO121" s="13" t="e">
        <f t="array" ref="GO121">INDEX(Table9[subaccount], SMALL(IF(GO$2=Table9[account], MATCH(ROW(Table9[account]), ROW(Table9[account]))), ROWS($EB$1:GL119)))</f>
        <v>#NUM!</v>
      </c>
      <c r="GP121" s="13" t="e">
        <f t="array" ref="GP121">INDEX(Table9[subaccount], SMALL(IF(GP$2=Table9[account], MATCH(ROW(Table9[account]), ROW(Table9[account]))), ROWS($EB$1:GM119)))</f>
        <v>#NUM!</v>
      </c>
      <c r="GQ121" s="13" t="e">
        <f t="array" ref="GQ121">INDEX(Table9[subaccount], SMALL(IF(GQ$2=Table9[account], MATCH(ROW(Table9[account]), ROW(Table9[account]))), ROWS($EB$1:GN119)))</f>
        <v>#NUM!</v>
      </c>
      <c r="GR121" s="13" t="e">
        <f t="array" ref="GR121">INDEX(Table9[subaccount], SMALL(IF(GR$2=Table9[account], MATCH(ROW(Table9[account]), ROW(Table9[account]))), ROWS($EB$1:GO119)))</f>
        <v>#NUM!</v>
      </c>
      <c r="GY121" s="13"/>
      <c r="GZ121" s="13"/>
      <c r="HA121" s="13"/>
      <c r="HC121" s="13" t="s">
        <v>428</v>
      </c>
      <c r="HD121" s="13" t="s">
        <v>559</v>
      </c>
      <c r="HF121" s="13" t="e">
        <f t="array" ref="HF121">INDEX(Table12[SKU], SMALL(IF(HF$2=Table12[Brand], MATCH(ROW(Table12[Brand]), ROW(Table12[Brand]))), ROWS($HC$1:HC119)))</f>
        <v>#NUM!</v>
      </c>
      <c r="HG121" s="13" t="e">
        <f t="array" ref="HG121">INDEX(Table12[SKU], SMALL(IF(HG$2=Table12[Brand], MATCH(ROW(Table12[Brand]), ROW(Table12[Brand]))), ROWS($HC$1:HD119)))</f>
        <v>#NUM!</v>
      </c>
      <c r="HH121" s="13" t="e">
        <f t="array" ref="HH121">INDEX(Table12[SKU], SMALL(IF(HH$2=Table12[Brand], MATCH(ROW(Table12[Brand]), ROW(Table12[Brand]))), ROWS($HC$1:HE119)))</f>
        <v>#NUM!</v>
      </c>
      <c r="HI121" s="13" t="e">
        <f t="array" ref="HI121">INDEX(Table12[SKU], SMALL(IF(HI$2=Table12[Brand], MATCH(ROW(Table12[Brand]), ROW(Table12[Brand]))), ROWS($HC$1:HF119)))</f>
        <v>#NUM!</v>
      </c>
      <c r="HJ121" s="13" t="e">
        <f t="array" ref="HJ121">INDEX(Table12[SKU], SMALL(IF(HJ$2=Table12[Brand], MATCH(ROW(Table12[Brand]), ROW(Table12[Brand]))), ROWS($HC$1:HG119)))</f>
        <v>#NUM!</v>
      </c>
      <c r="HK121" s="13" t="e">
        <f t="array" ref="HK121">INDEX(Table12[SKU], SMALL(IF(HK$2=Table12[Brand], MATCH(ROW(Table12[Brand]), ROW(Table12[Brand]))), ROWS($HC$1:HH119)))</f>
        <v>#NUM!</v>
      </c>
      <c r="HL121" s="13" t="e">
        <f t="array" ref="HL121">INDEX(Table12[SKU], SMALL(IF(HL$2=Table12[Brand], MATCH(ROW(Table12[Brand]), ROW(Table12[Brand]))), ROWS($HC$1:HI119)))</f>
        <v>#NUM!</v>
      </c>
      <c r="HM121" s="13" t="e">
        <f t="array" ref="HM121">INDEX(Table12[SKU], SMALL(IF(HM$2=Table12[Brand], MATCH(ROW(Table12[Brand]), ROW(Table12[Brand]))), ROWS($HC$1:HJ119)))</f>
        <v>#NUM!</v>
      </c>
      <c r="HN121" s="13" t="e">
        <f t="array" ref="HN121">INDEX(Table12[SKU], SMALL(IF(HN$2=Table12[Brand], MATCH(ROW(Table12[Brand]), ROW(Table12[Brand]))), ROWS($HC$1:HK119)))</f>
        <v>#NUM!</v>
      </c>
      <c r="HO121" s="13" t="e">
        <f t="array" ref="HO121">INDEX(Table12[SKU], SMALL(IF(HO$2=Table12[Brand], MATCH(ROW(Table12[Brand]), ROW(Table12[Brand]))), ROWS($HC$1:HL119)))</f>
        <v>#NUM!</v>
      </c>
      <c r="HP121" s="13" t="e">
        <f t="array" ref="HP121">INDEX(Table12[SKU], SMALL(IF(HP$2=Table12[Brand], MATCH(ROW(Table12[Brand]), ROW(Table12[Brand]))), ROWS($HC$1:HM119)))</f>
        <v>#NUM!</v>
      </c>
      <c r="HQ121" s="13" t="e">
        <f t="array" ref="HQ121">INDEX(Table12[SKU], SMALL(IF(HQ$2=Table12[Brand], MATCH(ROW(Table12[Brand]), ROW(Table12[Brand]))), ROWS($HC$1:HN119)))</f>
        <v>#NUM!</v>
      </c>
      <c r="HR121" s="13" t="e">
        <f t="array" ref="HR121">INDEX(Table12[SKU], SMALL(IF(HR$2=Table12[Brand], MATCH(ROW(Table12[Brand]), ROW(Table12[Brand]))), ROWS($HC$1:HO119)))</f>
        <v>#NUM!</v>
      </c>
      <c r="HS121" s="13" t="e">
        <f t="array" ref="HS121">INDEX(Table12[SKU], SMALL(IF(HS$2=Table12[Brand], MATCH(ROW(Table12[Brand]), ROW(Table12[Brand]))), ROWS($HC$1:HP119)))</f>
        <v>#NUM!</v>
      </c>
      <c r="HT121" s="13" t="e">
        <f t="array" ref="HT121">INDEX(Table12[SKU], SMALL(IF(HT$2=Table12[Brand], MATCH(ROW(Table12[Brand]), ROW(Table12[Brand]))), ROWS($HC$1:HQ119)))</f>
        <v>#NUM!</v>
      </c>
      <c r="HU121" s="13" t="e">
        <f t="array" ref="HU121">INDEX(Table12[SKU], SMALL(IF(HU$2=Table12[Brand], MATCH(ROW(Table12[Brand]), ROW(Table12[Brand]))), ROWS($HC$1:HR119)))</f>
        <v>#NUM!</v>
      </c>
      <c r="HV121" s="13" t="e">
        <f t="array" ref="HV121">INDEX(Table12[SKU], SMALL(IF(HV$2=Table12[Brand], MATCH(ROW(Table12[Brand]), ROW(Table12[Brand]))), ROWS($HC$1:HS119)))</f>
        <v>#NUM!</v>
      </c>
      <c r="HW121" s="13" t="e">
        <f t="array" ref="HW121">INDEX(Table12[SKU], SMALL(IF(HW$2=Table12[Brand], MATCH(ROW(Table12[Brand]), ROW(Table12[Brand]))), ROWS($HC$1:HT119)))</f>
        <v>#NUM!</v>
      </c>
      <c r="HX121" s="13" t="e">
        <f t="array" ref="HX121">INDEX(Table12[SKU], SMALL(IF(HX$2=Table12[Brand], MATCH(ROW(Table12[Brand]), ROW(Table12[Brand]))), ROWS($HC$1:HU119)))</f>
        <v>#NUM!</v>
      </c>
      <c r="HY121" s="13" t="e">
        <f t="array" ref="HY121">INDEX(Table12[SKU], SMALL(IF(HY$2=Table12[Brand], MATCH(ROW(Table12[Brand]), ROW(Table12[Brand]))), ROWS($HC$1:HV119)))</f>
        <v>#NUM!</v>
      </c>
      <c r="HZ121" s="13" t="e">
        <f t="array" ref="HZ121">INDEX(Table12[SKU], SMALL(IF(HZ$2=Table12[Brand], MATCH(ROW(Table12[Brand]), ROW(Table12[Brand]))), ROWS($HC$1:HW119)))</f>
        <v>#NUM!</v>
      </c>
      <c r="IA121" s="13" t="e">
        <f t="array" ref="IA121">INDEX(Table12[SKU], SMALL(IF(IA$2=Table12[Brand], MATCH(ROW(Table12[Brand]), ROW(Table12[Brand]))), ROWS($HC$1:HX119)))</f>
        <v>#NUM!</v>
      </c>
      <c r="IB121" s="13" t="e">
        <f t="array" ref="IB121">INDEX(Table12[SKU], SMALL(IF(IB$2=Table12[Brand], MATCH(ROW(Table12[Brand]), ROW(Table12[Brand]))), ROWS($HC$1:HY119)))</f>
        <v>#NUM!</v>
      </c>
      <c r="IC121" s="13" t="e">
        <f t="array" ref="IC121">INDEX(Table12[SKU], SMALL(IF(IC$2=Table12[Brand], MATCH(ROW(Table12[Brand]), ROW(Table12[Brand]))), ROWS($HC$1:HZ119)))</f>
        <v>#NUM!</v>
      </c>
      <c r="ID121" s="13" t="e">
        <f t="array" ref="ID121">INDEX(Table12[SKU], SMALL(IF(ID$2=Table12[Brand], MATCH(ROW(Table12[Brand]), ROW(Table12[Brand]))), ROWS($HC$1:IA119)))</f>
        <v>#NUM!</v>
      </c>
      <c r="IE121" s="13" t="e">
        <f t="array" ref="IE121">INDEX(Table12[SKU], SMALL(IF(IE$2=Table12[Brand], MATCH(ROW(Table12[Brand]), ROW(Table12[Brand]))), ROWS($HC$1:IB119)))</f>
        <v>#NUM!</v>
      </c>
      <c r="IF121" s="13" t="e">
        <f t="array" ref="IF121">INDEX(Table12[SKU], SMALL(IF(IF$2=Table12[Brand], MATCH(ROW(Table12[Brand]), ROW(Table12[Brand]))), ROWS($HC$1:IC119)))</f>
        <v>#NUM!</v>
      </c>
      <c r="IG121" s="13" t="e">
        <f t="array" ref="IG121">INDEX(Table12[SKU], SMALL(IF(IG$2=Table12[Brand], MATCH(ROW(Table12[Brand]), ROW(Table12[Brand]))), ROWS($HC$1:ID119)))</f>
        <v>#NUM!</v>
      </c>
      <c r="IH121" s="13" t="e">
        <f t="array" ref="IH121">INDEX(Table12[SKU], SMALL(IF(IH$2=Table12[Brand], MATCH(ROW(Table12[Brand]), ROW(Table12[Brand]))), ROWS($HC$1:IE119)))</f>
        <v>#NUM!</v>
      </c>
      <c r="II121" s="13" t="e">
        <f t="array" ref="II121">INDEX(Table12[SKU], SMALL(IF(II$2=Table12[Brand], MATCH(ROW(Table12[Brand]), ROW(Table12[Brand]))), ROWS($HC$1:IF119)))</f>
        <v>#NUM!</v>
      </c>
      <c r="IJ121" s="13" t="e">
        <f t="array" ref="IJ121">INDEX(Table12[SKU], SMALL(IF(IJ$2=Table12[Brand], MATCH(ROW(Table12[Brand]), ROW(Table12[Brand]))), ROWS($HC$1:IG119)))</f>
        <v>#NUM!</v>
      </c>
      <c r="IL121" t="s">
        <v>432</v>
      </c>
      <c r="IM121" t="s">
        <v>567</v>
      </c>
      <c r="IN121" s="13">
        <f t="shared" si="1"/>
        <v>0</v>
      </c>
    </row>
    <row r="122" spans="56:248">
      <c r="BD122" s="13" t="s">
        <v>117</v>
      </c>
      <c r="BE122" s="13" t="s">
        <v>60</v>
      </c>
      <c r="BG122" s="13" t="e">
        <f t="array" ref="BG122">INDEX(Table5[subactivity], SMALL(IF(BG$2=Table5[activity], MATCH(ROW(Table5[activity]), ROW(Table5[activity]))), ROWS($BD$1:BD120)))</f>
        <v>#NUM!</v>
      </c>
      <c r="BH122" s="13" t="e">
        <f t="array" ref="BH122">INDEX(Table5[subactivity], SMALL(IF(BH$2=Table5[activity], MATCH(ROW(Table5[activity]), ROW(Table5[activity]))), ROWS($BD$1:BE120)))</f>
        <v>#NUM!</v>
      </c>
      <c r="BI122" s="13" t="e">
        <f t="array" ref="BI122">INDEX(Table5[subactivity], SMALL(IF(BI$2=Table5[activity], MATCH(ROW(Table5[activity]), ROW(Table5[activity]))), ROWS($BD$1:BF120)))</f>
        <v>#NUM!</v>
      </c>
      <c r="BJ122" s="13" t="e">
        <f t="array" ref="BJ122">INDEX(Table5[subactivity], SMALL(IF(BJ$2=Table5[activity], MATCH(ROW(Table5[activity]), ROW(Table5[activity]))), ROWS($BD$1:BG120)))</f>
        <v>#NUM!</v>
      </c>
      <c r="BK122" s="13" t="e">
        <f t="array" ref="BK122">INDEX(Table5[subactivity], SMALL(IF(BK$2=Table5[activity], MATCH(ROW(Table5[activity]), ROW(Table5[activity]))), ROWS($BD$1:BH120)))</f>
        <v>#NUM!</v>
      </c>
      <c r="BL122" s="13" t="e">
        <f t="array" ref="BL122">INDEX(Table5[subactivity], SMALL(IF(BL$2=Table5[activity], MATCH(ROW(Table5[activity]), ROW(Table5[activity]))), ROWS($BD$1:BI120)))</f>
        <v>#NUM!</v>
      </c>
      <c r="BM122" s="13" t="e">
        <f t="array" ref="BM122">INDEX(Table5[subactivity], SMALL(IF(BM$2=Table5[activity], MATCH(ROW(Table5[activity]), ROW(Table5[activity]))), ROWS($BD$1:BJ120)))</f>
        <v>#NUM!</v>
      </c>
      <c r="BN122" s="13" t="e">
        <f t="array" ref="BN122">INDEX(Table5[subactivity], SMALL(IF(BN$2=Table5[activity], MATCH(ROW(Table5[activity]), ROW(Table5[activity]))), ROWS($BD$1:BK120)))</f>
        <v>#NUM!</v>
      </c>
      <c r="BO122" s="13" t="e">
        <f t="array" ref="BO122">INDEX(Table5[subactivity], SMALL(IF(BO$2=Table5[activity], MATCH(ROW(Table5[activity]), ROW(Table5[activity]))), ROWS($BD$1:BL120)))</f>
        <v>#NUM!</v>
      </c>
      <c r="BP122" s="13" t="e">
        <f t="array" ref="BP122">INDEX(Table5[subactivity], SMALL(IF(BP$2=Table5[activity], MATCH(ROW(Table5[activity]), ROW(Table5[activity]))), ROWS($BD$1:BM120)))</f>
        <v>#NUM!</v>
      </c>
      <c r="BQ122" s="13" t="e">
        <f t="array" ref="BQ122">INDEX(Table5[subactivity], SMALL(IF(BQ$2=Table5[activity], MATCH(ROW(Table5[activity]), ROW(Table5[activity]))), ROWS($BD$1:BN120)))</f>
        <v>#NUM!</v>
      </c>
      <c r="BR122" s="13" t="e">
        <f t="array" ref="BR122">INDEX(Table5[subactivity], SMALL(IF(BR$2=Table5[activity], MATCH(ROW(Table5[activity]), ROW(Table5[activity]))), ROWS($BD$1:BO120)))</f>
        <v>#NUM!</v>
      </c>
      <c r="BS122" s="13" t="e">
        <f t="array" ref="BS122">INDEX(Table5[subactivity], SMALL(IF(BS$2=Table5[activity], MATCH(ROW(Table5[activity]), ROW(Table5[activity]))), ROWS($BD$1:BP120)))</f>
        <v>#NUM!</v>
      </c>
      <c r="BT122" s="13" t="e">
        <f t="array" ref="BT122">INDEX(Table5[subactivity], SMALL(IF(BT$2=Table5[activity], MATCH(ROW(Table5[activity]), ROW(Table5[activity]))), ROWS($BD$1:BQ120)))</f>
        <v>#NUM!</v>
      </c>
      <c r="BU122" s="13" t="e">
        <f t="array" ref="BU122">INDEX(Table5[subactivity], SMALL(IF(BU$2=Table5[activity], MATCH(ROW(Table5[activity]), ROW(Table5[activity]))), ROWS($BD$1:BR120)))</f>
        <v>#NUM!</v>
      </c>
      <c r="BV122" s="13" t="e">
        <f t="array" ref="BV122">INDEX(Table5[subactivity], SMALL(IF(BV$2=Table5[activity], MATCH(ROW(Table5[activity]), ROW(Table5[activity]))), ROWS($BD$1:BS120)))</f>
        <v>#NUM!</v>
      </c>
      <c r="BW122" s="13" t="e">
        <f t="array" ref="BW122">INDEX(Table5[subactivity], SMALL(IF(BW$2=Table5[activity], MATCH(ROW(Table5[activity]), ROW(Table5[activity]))), ROWS($BD$1:BT120)))</f>
        <v>#NUM!</v>
      </c>
      <c r="BX122" s="13" t="e">
        <f t="array" ref="BX122">INDEX(Table5[subactivity], SMALL(IF(BX$2=Table5[activity], MATCH(ROW(Table5[activity]), ROW(Table5[activity]))), ROWS($BD$1:BU120)))</f>
        <v>#NUM!</v>
      </c>
      <c r="BY122" s="13" t="e">
        <f t="array" ref="BY122">INDEX(Table5[subactivity], SMALL(IF(BY$2=Table5[activity], MATCH(ROW(Table5[activity]), ROW(Table5[activity]))), ROWS($BD$1:BV120)))</f>
        <v>#NUM!</v>
      </c>
      <c r="BZ122" s="13" t="e">
        <f t="array" ref="BZ122">INDEX(Table5[subactivity], SMALL(IF(BZ$2=Table5[activity], MATCH(ROW(Table5[activity]), ROW(Table5[activity]))), ROWS($BD$1:BW120)))</f>
        <v>#NUM!</v>
      </c>
      <c r="CA122" s="13" t="e">
        <f t="array" ref="CA122">INDEX(Table5[subactivity], SMALL(IF(CA$2=Table5[activity], MATCH(ROW(Table5[activity]), ROW(Table5[activity]))), ROWS($BD$1:BX120)))</f>
        <v>#NUM!</v>
      </c>
      <c r="CB122" s="13" t="e">
        <f t="array" ref="CB122">INDEX(Table5[subactivity], SMALL(IF(CB$2=Table5[activity], MATCH(ROW(Table5[activity]), ROW(Table5[activity]))), ROWS($BD$1:BY120)))</f>
        <v>#NUM!</v>
      </c>
      <c r="CC122" s="13" t="e">
        <f t="array" ref="CC122">INDEX(Table5[subactivity], SMALL(IF(CC$2=Table5[activity], MATCH(ROW(Table5[activity]), ROW(Table5[activity]))), ROWS($BD$1:BZ120)))</f>
        <v>#NUM!</v>
      </c>
      <c r="CD122" s="13" t="e">
        <f t="array" ref="CD122">INDEX(Table5[subactivity], SMALL(IF(CD$2=Table5[activity], MATCH(ROW(Table5[activity]), ROW(Table5[activity]))), ROWS($BD$1:CA120)))</f>
        <v>#NUM!</v>
      </c>
      <c r="CE122" s="13" t="e">
        <f t="array" ref="CE122">INDEX(Table5[subactivity], SMALL(IF(CE$2=Table5[activity], MATCH(ROW(Table5[activity]), ROW(Table5[activity]))), ROWS($BD$1:CB120)))</f>
        <v>#NUM!</v>
      </c>
      <c r="CF122" s="13" t="e">
        <f t="array" ref="CF122">INDEX(Table5[subactivity], SMALL(IF(CF$2=Table5[activity], MATCH(ROW(Table5[activity]), ROW(Table5[activity]))), ROWS($BD$1:CC120)))</f>
        <v>#NUM!</v>
      </c>
      <c r="CG122" s="13" t="e">
        <f t="array" ref="CG122">INDEX(Table5[subactivity], SMALL(IF(CG$2=Table5[activity], MATCH(ROW(Table5[activity]), ROW(Table5[activity]))), ROWS($BD$1:CD120)))</f>
        <v>#NUM!</v>
      </c>
      <c r="CH122" s="13" t="e">
        <f t="array" ref="CH122">INDEX(Table5[subactivity], SMALL(IF(CH$2=Table5[activity], MATCH(ROW(Table5[activity]), ROW(Table5[activity]))), ROWS($BD$1:CE120)))</f>
        <v>#NUM!</v>
      </c>
      <c r="CI122" s="13" t="e">
        <f t="array" ref="CI122">INDEX(Table5[subactivity], SMALL(IF(CI$2=Table5[activity], MATCH(ROW(Table5[activity]), ROW(Table5[activity]))), ROWS($BD$1:CF120)))</f>
        <v>#NUM!</v>
      </c>
      <c r="CJ122" s="13" t="e">
        <f t="array" ref="CJ122">INDEX(Table5[subactivity], SMALL(IF(CJ$2=Table5[activity], MATCH(ROW(Table5[activity]), ROW(Table5[activity]))), ROWS($BD$1:CG120)))</f>
        <v>#NUM!</v>
      </c>
      <c r="CK122" s="13" t="e">
        <f t="array" ref="CK122">INDEX(Table5[subactivity], SMALL(IF(CK$2=Table5[activity], MATCH(ROW(Table5[activity]), ROW(Table5[activity]))), ROWS($BD$1:CH120)))</f>
        <v>#NUM!</v>
      </c>
      <c r="CL122" s="13" t="e">
        <f t="array" ref="CL122">INDEX(Table5[subactivity], SMALL(IF(CL$2=Table5[activity], MATCH(ROW(Table5[activity]), ROW(Table5[activity]))), ROWS($BD$1:CI120)))</f>
        <v>#NUM!</v>
      </c>
      <c r="CM122" s="13" t="e">
        <f t="array" ref="CM122">INDEX(Table5[subactivity], SMALL(IF(CM$2=Table5[activity], MATCH(ROW(Table5[activity]), ROW(Table5[activity]))), ROWS($BD$1:CJ120)))</f>
        <v>#NUM!</v>
      </c>
      <c r="CN122" s="13" t="e">
        <f t="array" ref="CN122">INDEX(Table5[subactivity], SMALL(IF(CN$2=Table5[activity], MATCH(ROW(Table5[activity]), ROW(Table5[activity]))), ROWS($BD$1:CK120)))</f>
        <v>#NUM!</v>
      </c>
      <c r="CO122" s="13" t="e">
        <f t="array" ref="CO122">INDEX(Table5[subactivity], SMALL(IF(CO$2=Table5[activity], MATCH(ROW(Table5[activity]), ROW(Table5[activity]))), ROWS($BD$1:CL120)))</f>
        <v>#NUM!</v>
      </c>
      <c r="CP122" s="13" t="e">
        <f t="array" ref="CP122">INDEX(Table5[subactivity], SMALL(IF(CP$2=Table5[activity], MATCH(ROW(Table5[activity]), ROW(Table5[activity]))), ROWS($BD$1:CM120)))</f>
        <v>#NUM!</v>
      </c>
      <c r="EB122" s="13" t="s">
        <v>201</v>
      </c>
      <c r="EC122" s="13" t="s">
        <v>201</v>
      </c>
      <c r="EE122" s="13" t="e">
        <f t="array" ref="EE122">INDEX(Table9[subaccount], SMALL(IF(EE$2=Table9[account], MATCH(ROW(Table9[account]), ROW(Table9[account]))), ROWS($EB$1:EB120)))</f>
        <v>#NUM!</v>
      </c>
      <c r="EF122" s="13" t="e">
        <f t="array" ref="EF122">INDEX(Table9[subaccount], SMALL(IF(EF$2=Table9[account], MATCH(ROW(Table9[account]), ROW(Table9[account]))), ROWS($EB$1:EC120)))</f>
        <v>#NUM!</v>
      </c>
      <c r="EG122" s="13" t="e">
        <f t="array" ref="EG122">INDEX(Table9[subaccount], SMALL(IF(EG$2=Table9[account], MATCH(ROW(Table9[account]), ROW(Table9[account]))), ROWS($EB$1:ED120)))</f>
        <v>#NUM!</v>
      </c>
      <c r="EH122" s="13" t="e">
        <f t="array" ref="EH122">INDEX(Table9[subaccount], SMALL(IF(EH$2=Table9[account], MATCH(ROW(Table9[account]), ROW(Table9[account]))), ROWS($EB$1:EE120)))</f>
        <v>#NUM!</v>
      </c>
      <c r="EI122" s="13" t="e">
        <f t="array" ref="EI122">INDEX(Table9[subaccount], SMALL(IF(EI$2=Table9[account], MATCH(ROW(Table9[account]), ROW(Table9[account]))), ROWS($EB$1:EF120)))</f>
        <v>#NUM!</v>
      </c>
      <c r="EJ122" s="13" t="e">
        <f t="array" ref="EJ122">INDEX(Table9[subaccount], SMALL(IF(EJ$2=Table9[account], MATCH(ROW(Table9[account]), ROW(Table9[account]))), ROWS($EB$1:EG120)))</f>
        <v>#NUM!</v>
      </c>
      <c r="EK122" s="13" t="e">
        <f t="array" ref="EK122">INDEX(Table9[subaccount], SMALL(IF(EK$2=Table9[account], MATCH(ROW(Table9[account]), ROW(Table9[account]))), ROWS($EB$1:EH120)))</f>
        <v>#NUM!</v>
      </c>
      <c r="EL122" s="13" t="e">
        <f t="array" ref="EL122">INDEX(Table9[subaccount], SMALL(IF(EL$2=Table9[account], MATCH(ROW(Table9[account]), ROW(Table9[account]))), ROWS($EB$1:EI120)))</f>
        <v>#NUM!</v>
      </c>
      <c r="EM122" s="13" t="e">
        <f t="array" ref="EM122">INDEX(Table9[subaccount], SMALL(IF(EM$2=Table9[account], MATCH(ROW(Table9[account]), ROW(Table9[account]))), ROWS($EB$1:EJ120)))</f>
        <v>#NUM!</v>
      </c>
      <c r="EN122" s="13" t="e">
        <f t="array" ref="EN122">INDEX(Table9[subaccount], SMALL(IF(EN$2=Table9[account], MATCH(ROW(Table9[account]), ROW(Table9[account]))), ROWS($EB$1:EK120)))</f>
        <v>#NUM!</v>
      </c>
      <c r="EO122" s="13" t="e">
        <f t="array" ref="EO122">INDEX(Table9[subaccount], SMALL(IF(EO$2=Table9[account], MATCH(ROW(Table9[account]), ROW(Table9[account]))), ROWS($EB$1:EL120)))</f>
        <v>#NUM!</v>
      </c>
      <c r="EP122" s="13" t="e">
        <f t="array" ref="EP122">INDEX(Table9[subaccount], SMALL(IF(EP$2=Table9[account], MATCH(ROW(Table9[account]), ROW(Table9[account]))), ROWS($EB$1:EM120)))</f>
        <v>#NUM!</v>
      </c>
      <c r="EQ122" s="13" t="e">
        <f t="array" ref="EQ122">INDEX(Table9[subaccount], SMALL(IF(EQ$2=Table9[account], MATCH(ROW(Table9[account]), ROW(Table9[account]))), ROWS($EB$1:EN120)))</f>
        <v>#NUM!</v>
      </c>
      <c r="ER122" s="13" t="e">
        <f t="array" ref="ER122">INDEX(Table9[subaccount], SMALL(IF(ER$2=Table9[account], MATCH(ROW(Table9[account]), ROW(Table9[account]))), ROWS($EB$1:EO120)))</f>
        <v>#NUM!</v>
      </c>
      <c r="ES122" s="13" t="e">
        <f t="array" ref="ES122">INDEX(Table9[subaccount], SMALL(IF(ES$2=Table9[account], MATCH(ROW(Table9[account]), ROW(Table9[account]))), ROWS($EB$1:EP120)))</f>
        <v>#NUM!</v>
      </c>
      <c r="ET122" s="13" t="e">
        <f t="array" ref="ET122">INDEX(Table9[subaccount], SMALL(IF(ET$2=Table9[account], MATCH(ROW(Table9[account]), ROW(Table9[account]))), ROWS($EB$1:EQ120)))</f>
        <v>#NUM!</v>
      </c>
      <c r="EU122" s="13" t="e">
        <f t="array" ref="EU122">INDEX(Table9[subaccount], SMALL(IF(EU$2=Table9[account], MATCH(ROW(Table9[account]), ROW(Table9[account]))), ROWS($EB$1:ER120)))</f>
        <v>#NUM!</v>
      </c>
      <c r="EV122" s="13" t="e">
        <f t="array" ref="EV122">INDEX(Table9[subaccount], SMALL(IF(EV$2=Table9[account], MATCH(ROW(Table9[account]), ROW(Table9[account]))), ROWS($EB$1:ES120)))</f>
        <v>#NUM!</v>
      </c>
      <c r="EW122" s="13" t="e">
        <f t="array" ref="EW122">INDEX(Table9[subaccount], SMALL(IF(EW$2=Table9[account], MATCH(ROW(Table9[account]), ROW(Table9[account]))), ROWS($EB$1:ET120)))</f>
        <v>#NUM!</v>
      </c>
      <c r="EX122" s="13" t="e">
        <f t="array" ref="EX122">INDEX(Table9[subaccount], SMALL(IF(EX$2=Table9[account], MATCH(ROW(Table9[account]), ROW(Table9[account]))), ROWS($EB$1:EU120)))</f>
        <v>#NUM!</v>
      </c>
      <c r="EY122" s="13" t="e">
        <f t="array" ref="EY122">INDEX(Table9[subaccount], SMALL(IF(EY$2=Table9[account], MATCH(ROW(Table9[account]), ROW(Table9[account]))), ROWS($EB$1:EV120)))</f>
        <v>#NUM!</v>
      </c>
      <c r="EZ122" s="13" t="e">
        <f t="array" ref="EZ122">INDEX(Table9[subaccount], SMALL(IF(EZ$2=Table9[account], MATCH(ROW(Table9[account]), ROW(Table9[account]))), ROWS($EB$1:EW120)))</f>
        <v>#NUM!</v>
      </c>
      <c r="FA122" s="13" t="e">
        <f t="array" ref="FA122">INDEX(Table9[subaccount], SMALL(IF(FA$2=Table9[account], MATCH(ROW(Table9[account]), ROW(Table9[account]))), ROWS($EB$1:EX120)))</f>
        <v>#NUM!</v>
      </c>
      <c r="FB122" s="13" t="e">
        <f t="array" ref="FB122">INDEX(Table9[subaccount], SMALL(IF(FB$2=Table9[account], MATCH(ROW(Table9[account]), ROW(Table9[account]))), ROWS($EB$1:EY120)))</f>
        <v>#NUM!</v>
      </c>
      <c r="FC122" s="13" t="e">
        <f t="array" ref="FC122">INDEX(Table9[subaccount], SMALL(IF(FC$2=Table9[account], MATCH(ROW(Table9[account]), ROW(Table9[account]))), ROWS($EB$1:EZ120)))</f>
        <v>#NUM!</v>
      </c>
      <c r="FD122" s="13" t="e">
        <f t="array" ref="FD122">INDEX(Table9[subaccount], SMALL(IF(FD$2=Table9[account], MATCH(ROW(Table9[account]), ROW(Table9[account]))), ROWS($EB$1:FA120)))</f>
        <v>#NUM!</v>
      </c>
      <c r="FE122" s="13" t="e">
        <f t="array" ref="FE122">INDEX(Table9[subaccount], SMALL(IF(FE$2=Table9[account], MATCH(ROW(Table9[account]), ROW(Table9[account]))), ROWS($EB$1:FB120)))</f>
        <v>#NUM!</v>
      </c>
      <c r="FF122" s="13" t="e">
        <f t="array" ref="FF122">INDEX(Table9[subaccount], SMALL(IF(FF$2=Table9[account], MATCH(ROW(Table9[account]), ROW(Table9[account]))), ROWS($EB$1:FC120)))</f>
        <v>#NUM!</v>
      </c>
      <c r="FG122" s="13" t="e">
        <f t="array" ref="FG122">INDEX(Table9[subaccount], SMALL(IF(FG$2=Table9[account], MATCH(ROW(Table9[account]), ROW(Table9[account]))), ROWS($EB$1:FD120)))</f>
        <v>#NUM!</v>
      </c>
      <c r="FH122" s="13" t="e">
        <f t="array" ref="FH122">INDEX(Table9[subaccount], SMALL(IF(FH$2=Table9[account], MATCH(ROW(Table9[account]), ROW(Table9[account]))), ROWS($EB$1:FE120)))</f>
        <v>#NUM!</v>
      </c>
      <c r="FI122" s="13" t="e">
        <f t="array" ref="FI122">INDEX(Table9[subaccount], SMALL(IF(FI$2=Table9[account], MATCH(ROW(Table9[account]), ROW(Table9[account]))), ROWS($EB$1:FF120)))</f>
        <v>#NUM!</v>
      </c>
      <c r="FJ122" s="13" t="e">
        <f t="array" ref="FJ122">INDEX(Table9[subaccount], SMALL(IF(FJ$2=Table9[account], MATCH(ROW(Table9[account]), ROW(Table9[account]))), ROWS($EB$1:FG120)))</f>
        <v>#NUM!</v>
      </c>
      <c r="FK122" s="13" t="e">
        <f t="array" ref="FK122">INDEX(Table9[subaccount], SMALL(IF(FK$2=Table9[account], MATCH(ROW(Table9[account]), ROW(Table9[account]))), ROWS($EB$1:FH120)))</f>
        <v>#NUM!</v>
      </c>
      <c r="FL122" s="13" t="e">
        <f t="array" ref="FL122">INDEX(Table9[subaccount], SMALL(IF(FL$2=Table9[account], MATCH(ROW(Table9[account]), ROW(Table9[account]))), ROWS($EB$1:FI120)))</f>
        <v>#NUM!</v>
      </c>
      <c r="FM122" s="13" t="e">
        <f t="array" ref="FM122">INDEX(Table9[subaccount], SMALL(IF(FM$2=Table9[account], MATCH(ROW(Table9[account]), ROW(Table9[account]))), ROWS($EB$1:FJ120)))</f>
        <v>#NUM!</v>
      </c>
      <c r="FN122" s="13" t="e">
        <f t="array" ref="FN122">INDEX(Table9[subaccount], SMALL(IF(FN$2=Table9[account], MATCH(ROW(Table9[account]), ROW(Table9[account]))), ROWS($EB$1:FK120)))</f>
        <v>#NUM!</v>
      </c>
      <c r="FO122" s="13" t="e">
        <f t="array" ref="FO122">INDEX(Table9[subaccount], SMALL(IF(FO$2=Table9[account], MATCH(ROW(Table9[account]), ROW(Table9[account]))), ROWS($EB$1:FL120)))</f>
        <v>#NUM!</v>
      </c>
      <c r="FP122" s="13" t="e">
        <f t="array" ref="FP122">INDEX(Table9[subaccount], SMALL(IF(FP$2=Table9[account], MATCH(ROW(Table9[account]), ROW(Table9[account]))), ROWS($EB$1:FM120)))</f>
        <v>#NUM!</v>
      </c>
      <c r="FQ122" s="13" t="e">
        <f t="array" ref="FQ122">INDEX(Table9[subaccount], SMALL(IF(FQ$2=Table9[account], MATCH(ROW(Table9[account]), ROW(Table9[account]))), ROWS($EB$1:FN120)))</f>
        <v>#NUM!</v>
      </c>
      <c r="FR122" s="13" t="e">
        <f t="array" ref="FR122">INDEX(Table9[subaccount], SMALL(IF(FR$2=Table9[account], MATCH(ROW(Table9[account]), ROW(Table9[account]))), ROWS($EB$1:FO120)))</f>
        <v>#NUM!</v>
      </c>
      <c r="FS122" s="13" t="e">
        <f t="array" ref="FS122">INDEX(Table9[subaccount], SMALL(IF(FS$2=Table9[account], MATCH(ROW(Table9[account]), ROW(Table9[account]))), ROWS($EB$1:FP120)))</f>
        <v>#NUM!</v>
      </c>
      <c r="FT122" s="13" t="e">
        <f t="array" ref="FT122">INDEX(Table9[subaccount], SMALL(IF(FT$2=Table9[account], MATCH(ROW(Table9[account]), ROW(Table9[account]))), ROWS($EB$1:FQ120)))</f>
        <v>#NUM!</v>
      </c>
      <c r="FU122" s="13" t="e">
        <f t="array" ref="FU122">INDEX(Table9[subaccount], SMALL(IF(FU$2=Table9[account], MATCH(ROW(Table9[account]), ROW(Table9[account]))), ROWS($EB$1:FR120)))</f>
        <v>#NUM!</v>
      </c>
      <c r="FV122" s="13" t="e">
        <f t="array" ref="FV122">INDEX(Table9[subaccount], SMALL(IF(FV$2=Table9[account], MATCH(ROW(Table9[account]), ROW(Table9[account]))), ROWS($EB$1:FS120)))</f>
        <v>#NUM!</v>
      </c>
      <c r="FW122" s="13" t="e">
        <f t="array" ref="FW122">INDEX(Table9[subaccount], SMALL(IF(FW$2=Table9[account], MATCH(ROW(Table9[account]), ROW(Table9[account]))), ROWS($EB$1:FT120)))</f>
        <v>#NUM!</v>
      </c>
      <c r="FX122" s="13" t="e">
        <f t="array" ref="FX122">INDEX(Table9[subaccount], SMALL(IF(FX$2=Table9[account], MATCH(ROW(Table9[account]), ROW(Table9[account]))), ROWS($EB$1:FU120)))</f>
        <v>#NUM!</v>
      </c>
      <c r="FY122" s="13" t="e">
        <f t="array" ref="FY122">INDEX(Table9[subaccount], SMALL(IF(FY$2=Table9[account], MATCH(ROW(Table9[account]), ROW(Table9[account]))), ROWS($EB$1:FV120)))</f>
        <v>#NUM!</v>
      </c>
      <c r="FZ122" s="13" t="e">
        <f t="array" ref="FZ122">INDEX(Table9[subaccount], SMALL(IF(FZ$2=Table9[account], MATCH(ROW(Table9[account]), ROW(Table9[account]))), ROWS($EB$1:FW120)))</f>
        <v>#NUM!</v>
      </c>
      <c r="GA122" s="13" t="e">
        <f t="array" ref="GA122">INDEX(Table9[subaccount], SMALL(IF(GA$2=Table9[account], MATCH(ROW(Table9[account]), ROW(Table9[account]))), ROWS($EB$1:FX120)))</f>
        <v>#NUM!</v>
      </c>
      <c r="GB122" s="13" t="e">
        <f t="array" ref="GB122">INDEX(Table9[subaccount], SMALL(IF(GB$2=Table9[account], MATCH(ROW(Table9[account]), ROW(Table9[account]))), ROWS($EB$1:FY120)))</f>
        <v>#NUM!</v>
      </c>
      <c r="GC122" s="13" t="e">
        <f t="array" ref="GC122">INDEX(Table9[subaccount], SMALL(IF(GC$2=Table9[account], MATCH(ROW(Table9[account]), ROW(Table9[account]))), ROWS($EB$1:FZ120)))</f>
        <v>#NUM!</v>
      </c>
      <c r="GD122" s="13" t="e">
        <f t="array" ref="GD122">INDEX(Table9[subaccount], SMALL(IF(GD$2=Table9[account], MATCH(ROW(Table9[account]), ROW(Table9[account]))), ROWS($EB$1:GA120)))</f>
        <v>#NUM!</v>
      </c>
      <c r="GE122" s="13" t="e">
        <f t="array" ref="GE122">INDEX(Table9[subaccount], SMALL(IF(GE$2=Table9[account], MATCH(ROW(Table9[account]), ROW(Table9[account]))), ROWS($EB$1:GB120)))</f>
        <v>#NUM!</v>
      </c>
      <c r="GF122" s="13" t="e">
        <f t="array" ref="GF122">INDEX(Table9[subaccount], SMALL(IF(GF$2=Table9[account], MATCH(ROW(Table9[account]), ROW(Table9[account]))), ROWS($EB$1:GC120)))</f>
        <v>#NUM!</v>
      </c>
      <c r="GG122" s="13" t="e">
        <f t="array" ref="GG122">INDEX(Table9[subaccount], SMALL(IF(GG$2=Table9[account], MATCH(ROW(Table9[account]), ROW(Table9[account]))), ROWS($EB$1:GD120)))</f>
        <v>#NUM!</v>
      </c>
      <c r="GH122" s="13" t="e">
        <f t="array" ref="GH122">INDEX(Table9[subaccount], SMALL(IF(GH$2=Table9[account], MATCH(ROW(Table9[account]), ROW(Table9[account]))), ROWS($EB$1:GE120)))</f>
        <v>#NUM!</v>
      </c>
      <c r="GI122" s="13" t="e">
        <f t="array" ref="GI122">INDEX(Table9[subaccount], SMALL(IF(GI$2=Table9[account], MATCH(ROW(Table9[account]), ROW(Table9[account]))), ROWS($EB$1:GF120)))</f>
        <v>#NUM!</v>
      </c>
      <c r="GJ122" s="13" t="e">
        <f t="array" ref="GJ122">INDEX(Table9[subaccount], SMALL(IF(GJ$2=Table9[account], MATCH(ROW(Table9[account]), ROW(Table9[account]))), ROWS($EB$1:GG120)))</f>
        <v>#NUM!</v>
      </c>
      <c r="GK122" s="13" t="e">
        <f t="array" ref="GK122">INDEX(Table9[subaccount], SMALL(IF(GK$2=Table9[account], MATCH(ROW(Table9[account]), ROW(Table9[account]))), ROWS($EB$1:GH120)))</f>
        <v>#NUM!</v>
      </c>
      <c r="GL122" s="13" t="e">
        <f t="array" ref="GL122">INDEX(Table9[subaccount], SMALL(IF(GL$2=Table9[account], MATCH(ROW(Table9[account]), ROW(Table9[account]))), ROWS($EB$1:GI120)))</f>
        <v>#NUM!</v>
      </c>
      <c r="GM122" s="13" t="e">
        <f t="array" ref="GM122">INDEX(Table9[subaccount], SMALL(IF(GM$2=Table9[account], MATCH(ROW(Table9[account]), ROW(Table9[account]))), ROWS($EB$1:GJ120)))</f>
        <v>#NUM!</v>
      </c>
      <c r="GN122" s="13" t="e">
        <f t="array" ref="GN122">INDEX(Table9[subaccount], SMALL(IF(GN$2=Table9[account], MATCH(ROW(Table9[account]), ROW(Table9[account]))), ROWS($EB$1:GK120)))</f>
        <v>#NUM!</v>
      </c>
      <c r="GO122" s="13" t="e">
        <f t="array" ref="GO122">INDEX(Table9[subaccount], SMALL(IF(GO$2=Table9[account], MATCH(ROW(Table9[account]), ROW(Table9[account]))), ROWS($EB$1:GL120)))</f>
        <v>#NUM!</v>
      </c>
      <c r="GP122" s="13" t="e">
        <f t="array" ref="GP122">INDEX(Table9[subaccount], SMALL(IF(GP$2=Table9[account], MATCH(ROW(Table9[account]), ROW(Table9[account]))), ROWS($EB$1:GM120)))</f>
        <v>#NUM!</v>
      </c>
      <c r="GQ122" s="13" t="e">
        <f t="array" ref="GQ122">INDEX(Table9[subaccount], SMALL(IF(GQ$2=Table9[account], MATCH(ROW(Table9[account]), ROW(Table9[account]))), ROWS($EB$1:GN120)))</f>
        <v>#NUM!</v>
      </c>
      <c r="GR122" s="13" t="e">
        <f t="array" ref="GR122">INDEX(Table9[subaccount], SMALL(IF(GR$2=Table9[account], MATCH(ROW(Table9[account]), ROW(Table9[account]))), ROWS($EB$1:GO120)))</f>
        <v>#NUM!</v>
      </c>
      <c r="GY122" s="13"/>
      <c r="GZ122" s="13"/>
      <c r="HA122" s="13"/>
      <c r="HC122" s="13" t="s">
        <v>428</v>
      </c>
      <c r="HD122" s="13" t="s">
        <v>560</v>
      </c>
      <c r="HF122" s="13" t="e">
        <f t="array" ref="HF122">INDEX(Table12[SKU], SMALL(IF(HF$2=Table12[Brand], MATCH(ROW(Table12[Brand]), ROW(Table12[Brand]))), ROWS($HC$1:HC120)))</f>
        <v>#NUM!</v>
      </c>
      <c r="HG122" s="13" t="e">
        <f t="array" ref="HG122">INDEX(Table12[SKU], SMALL(IF(HG$2=Table12[Brand], MATCH(ROW(Table12[Brand]), ROW(Table12[Brand]))), ROWS($HC$1:HD120)))</f>
        <v>#NUM!</v>
      </c>
      <c r="HH122" s="13" t="e">
        <f t="array" ref="HH122">INDEX(Table12[SKU], SMALL(IF(HH$2=Table12[Brand], MATCH(ROW(Table12[Brand]), ROW(Table12[Brand]))), ROWS($HC$1:HE120)))</f>
        <v>#NUM!</v>
      </c>
      <c r="HI122" s="13" t="e">
        <f t="array" ref="HI122">INDEX(Table12[SKU], SMALL(IF(HI$2=Table12[Brand], MATCH(ROW(Table12[Brand]), ROW(Table12[Brand]))), ROWS($HC$1:HF120)))</f>
        <v>#NUM!</v>
      </c>
      <c r="HJ122" s="13" t="e">
        <f t="array" ref="HJ122">INDEX(Table12[SKU], SMALL(IF(HJ$2=Table12[Brand], MATCH(ROW(Table12[Brand]), ROW(Table12[Brand]))), ROWS($HC$1:HG120)))</f>
        <v>#NUM!</v>
      </c>
      <c r="HK122" s="13" t="e">
        <f t="array" ref="HK122">INDEX(Table12[SKU], SMALL(IF(HK$2=Table12[Brand], MATCH(ROW(Table12[Brand]), ROW(Table12[Brand]))), ROWS($HC$1:HH120)))</f>
        <v>#NUM!</v>
      </c>
      <c r="HL122" s="13" t="e">
        <f t="array" ref="HL122">INDEX(Table12[SKU], SMALL(IF(HL$2=Table12[Brand], MATCH(ROW(Table12[Brand]), ROW(Table12[Brand]))), ROWS($HC$1:HI120)))</f>
        <v>#NUM!</v>
      </c>
      <c r="HM122" s="13" t="e">
        <f t="array" ref="HM122">INDEX(Table12[SKU], SMALL(IF(HM$2=Table12[Brand], MATCH(ROW(Table12[Brand]), ROW(Table12[Brand]))), ROWS($HC$1:HJ120)))</f>
        <v>#NUM!</v>
      </c>
      <c r="HN122" s="13" t="e">
        <f t="array" ref="HN122">INDEX(Table12[SKU], SMALL(IF(HN$2=Table12[Brand], MATCH(ROW(Table12[Brand]), ROW(Table12[Brand]))), ROWS($HC$1:HK120)))</f>
        <v>#NUM!</v>
      </c>
      <c r="HO122" s="13" t="e">
        <f t="array" ref="HO122">INDEX(Table12[SKU], SMALL(IF(HO$2=Table12[Brand], MATCH(ROW(Table12[Brand]), ROW(Table12[Brand]))), ROWS($HC$1:HL120)))</f>
        <v>#NUM!</v>
      </c>
      <c r="HP122" s="13" t="e">
        <f t="array" ref="HP122">INDEX(Table12[SKU], SMALL(IF(HP$2=Table12[Brand], MATCH(ROW(Table12[Brand]), ROW(Table12[Brand]))), ROWS($HC$1:HM120)))</f>
        <v>#NUM!</v>
      </c>
      <c r="HQ122" s="13" t="e">
        <f t="array" ref="HQ122">INDEX(Table12[SKU], SMALL(IF(HQ$2=Table12[Brand], MATCH(ROW(Table12[Brand]), ROW(Table12[Brand]))), ROWS($HC$1:HN120)))</f>
        <v>#NUM!</v>
      </c>
      <c r="HR122" s="13" t="e">
        <f t="array" ref="HR122">INDEX(Table12[SKU], SMALL(IF(HR$2=Table12[Brand], MATCH(ROW(Table12[Brand]), ROW(Table12[Brand]))), ROWS($HC$1:HO120)))</f>
        <v>#NUM!</v>
      </c>
      <c r="HS122" s="13" t="e">
        <f t="array" ref="HS122">INDEX(Table12[SKU], SMALL(IF(HS$2=Table12[Brand], MATCH(ROW(Table12[Brand]), ROW(Table12[Brand]))), ROWS($HC$1:HP120)))</f>
        <v>#NUM!</v>
      </c>
      <c r="HT122" s="13" t="e">
        <f t="array" ref="HT122">INDEX(Table12[SKU], SMALL(IF(HT$2=Table12[Brand], MATCH(ROW(Table12[Brand]), ROW(Table12[Brand]))), ROWS($HC$1:HQ120)))</f>
        <v>#NUM!</v>
      </c>
      <c r="HU122" s="13" t="e">
        <f t="array" ref="HU122">INDEX(Table12[SKU], SMALL(IF(HU$2=Table12[Brand], MATCH(ROW(Table12[Brand]), ROW(Table12[Brand]))), ROWS($HC$1:HR120)))</f>
        <v>#NUM!</v>
      </c>
      <c r="HV122" s="13" t="e">
        <f t="array" ref="HV122">INDEX(Table12[SKU], SMALL(IF(HV$2=Table12[Brand], MATCH(ROW(Table12[Brand]), ROW(Table12[Brand]))), ROWS($HC$1:HS120)))</f>
        <v>#NUM!</v>
      </c>
      <c r="HW122" s="13" t="e">
        <f t="array" ref="HW122">INDEX(Table12[SKU], SMALL(IF(HW$2=Table12[Brand], MATCH(ROW(Table12[Brand]), ROW(Table12[Brand]))), ROWS($HC$1:HT120)))</f>
        <v>#NUM!</v>
      </c>
      <c r="HX122" s="13" t="e">
        <f t="array" ref="HX122">INDEX(Table12[SKU], SMALL(IF(HX$2=Table12[Brand], MATCH(ROW(Table12[Brand]), ROW(Table12[Brand]))), ROWS($HC$1:HU120)))</f>
        <v>#NUM!</v>
      </c>
      <c r="HY122" s="13" t="e">
        <f t="array" ref="HY122">INDEX(Table12[SKU], SMALL(IF(HY$2=Table12[Brand], MATCH(ROW(Table12[Brand]), ROW(Table12[Brand]))), ROWS($HC$1:HV120)))</f>
        <v>#NUM!</v>
      </c>
      <c r="HZ122" s="13" t="e">
        <f t="array" ref="HZ122">INDEX(Table12[SKU], SMALL(IF(HZ$2=Table12[Brand], MATCH(ROW(Table12[Brand]), ROW(Table12[Brand]))), ROWS($HC$1:HW120)))</f>
        <v>#NUM!</v>
      </c>
      <c r="IA122" s="13" t="e">
        <f t="array" ref="IA122">INDEX(Table12[SKU], SMALL(IF(IA$2=Table12[Brand], MATCH(ROW(Table12[Brand]), ROW(Table12[Brand]))), ROWS($HC$1:HX120)))</f>
        <v>#NUM!</v>
      </c>
      <c r="IB122" s="13" t="e">
        <f t="array" ref="IB122">INDEX(Table12[SKU], SMALL(IF(IB$2=Table12[Brand], MATCH(ROW(Table12[Brand]), ROW(Table12[Brand]))), ROWS($HC$1:HY120)))</f>
        <v>#NUM!</v>
      </c>
      <c r="IC122" s="13" t="e">
        <f t="array" ref="IC122">INDEX(Table12[SKU], SMALL(IF(IC$2=Table12[Brand], MATCH(ROW(Table12[Brand]), ROW(Table12[Brand]))), ROWS($HC$1:HZ120)))</f>
        <v>#NUM!</v>
      </c>
      <c r="ID122" s="13" t="e">
        <f t="array" ref="ID122">INDEX(Table12[SKU], SMALL(IF(ID$2=Table12[Brand], MATCH(ROW(Table12[Brand]), ROW(Table12[Brand]))), ROWS($HC$1:IA120)))</f>
        <v>#NUM!</v>
      </c>
      <c r="IE122" s="13" t="e">
        <f t="array" ref="IE122">INDEX(Table12[SKU], SMALL(IF(IE$2=Table12[Brand], MATCH(ROW(Table12[Brand]), ROW(Table12[Brand]))), ROWS($HC$1:IB120)))</f>
        <v>#NUM!</v>
      </c>
      <c r="IF122" s="13" t="e">
        <f t="array" ref="IF122">INDEX(Table12[SKU], SMALL(IF(IF$2=Table12[Brand], MATCH(ROW(Table12[Brand]), ROW(Table12[Brand]))), ROWS($HC$1:IC120)))</f>
        <v>#NUM!</v>
      </c>
      <c r="IG122" s="13" t="e">
        <f t="array" ref="IG122">INDEX(Table12[SKU], SMALL(IF(IG$2=Table12[Brand], MATCH(ROW(Table12[Brand]), ROW(Table12[Brand]))), ROWS($HC$1:ID120)))</f>
        <v>#NUM!</v>
      </c>
      <c r="IH122" s="13" t="e">
        <f t="array" ref="IH122">INDEX(Table12[SKU], SMALL(IF(IH$2=Table12[Brand], MATCH(ROW(Table12[Brand]), ROW(Table12[Brand]))), ROWS($HC$1:IE120)))</f>
        <v>#NUM!</v>
      </c>
      <c r="II122" s="13" t="e">
        <f t="array" ref="II122">INDEX(Table12[SKU], SMALL(IF(II$2=Table12[Brand], MATCH(ROW(Table12[Brand]), ROW(Table12[Brand]))), ROWS($HC$1:IF120)))</f>
        <v>#NUM!</v>
      </c>
      <c r="IJ122" s="13" t="e">
        <f t="array" ref="IJ122">INDEX(Table12[SKU], SMALL(IF(IJ$2=Table12[Brand], MATCH(ROW(Table12[Brand]), ROW(Table12[Brand]))), ROWS($HC$1:IG120)))</f>
        <v>#NUM!</v>
      </c>
      <c r="IL122" t="s">
        <v>432</v>
      </c>
      <c r="IM122" t="s">
        <v>568</v>
      </c>
      <c r="IN122" s="13">
        <f t="shared" si="1"/>
        <v>0</v>
      </c>
    </row>
    <row r="123" spans="56:248">
      <c r="BD123" s="13" t="s">
        <v>117</v>
      </c>
      <c r="BE123" s="13" t="s">
        <v>61</v>
      </c>
      <c r="BG123" s="13" t="e">
        <f t="array" ref="BG123">INDEX(Table5[subactivity], SMALL(IF(BG$2=Table5[activity], MATCH(ROW(Table5[activity]), ROW(Table5[activity]))), ROWS($BD$1:BD121)))</f>
        <v>#NUM!</v>
      </c>
      <c r="BH123" s="13" t="e">
        <f t="array" ref="BH123">INDEX(Table5[subactivity], SMALL(IF(BH$2=Table5[activity], MATCH(ROW(Table5[activity]), ROW(Table5[activity]))), ROWS($BD$1:BE121)))</f>
        <v>#NUM!</v>
      </c>
      <c r="BI123" s="13" t="e">
        <f t="array" ref="BI123">INDEX(Table5[subactivity], SMALL(IF(BI$2=Table5[activity], MATCH(ROW(Table5[activity]), ROW(Table5[activity]))), ROWS($BD$1:BF121)))</f>
        <v>#NUM!</v>
      </c>
      <c r="BJ123" s="13" t="e">
        <f t="array" ref="BJ123">INDEX(Table5[subactivity], SMALL(IF(BJ$2=Table5[activity], MATCH(ROW(Table5[activity]), ROW(Table5[activity]))), ROWS($BD$1:BG121)))</f>
        <v>#NUM!</v>
      </c>
      <c r="BK123" s="13" t="e">
        <f t="array" ref="BK123">INDEX(Table5[subactivity], SMALL(IF(BK$2=Table5[activity], MATCH(ROW(Table5[activity]), ROW(Table5[activity]))), ROWS($BD$1:BH121)))</f>
        <v>#NUM!</v>
      </c>
      <c r="BL123" s="13" t="e">
        <f t="array" ref="BL123">INDEX(Table5[subactivity], SMALL(IF(BL$2=Table5[activity], MATCH(ROW(Table5[activity]), ROW(Table5[activity]))), ROWS($BD$1:BI121)))</f>
        <v>#NUM!</v>
      </c>
      <c r="BM123" s="13" t="e">
        <f t="array" ref="BM123">INDEX(Table5[subactivity], SMALL(IF(BM$2=Table5[activity], MATCH(ROW(Table5[activity]), ROW(Table5[activity]))), ROWS($BD$1:BJ121)))</f>
        <v>#NUM!</v>
      </c>
      <c r="BN123" s="13" t="e">
        <f t="array" ref="BN123">INDEX(Table5[subactivity], SMALL(IF(BN$2=Table5[activity], MATCH(ROW(Table5[activity]), ROW(Table5[activity]))), ROWS($BD$1:BK121)))</f>
        <v>#NUM!</v>
      </c>
      <c r="BO123" s="13" t="e">
        <f t="array" ref="BO123">INDEX(Table5[subactivity], SMALL(IF(BO$2=Table5[activity], MATCH(ROW(Table5[activity]), ROW(Table5[activity]))), ROWS($BD$1:BL121)))</f>
        <v>#NUM!</v>
      </c>
      <c r="BP123" s="13" t="e">
        <f t="array" ref="BP123">INDEX(Table5[subactivity], SMALL(IF(BP$2=Table5[activity], MATCH(ROW(Table5[activity]), ROW(Table5[activity]))), ROWS($BD$1:BM121)))</f>
        <v>#NUM!</v>
      </c>
      <c r="BQ123" s="13" t="e">
        <f t="array" ref="BQ123">INDEX(Table5[subactivity], SMALL(IF(BQ$2=Table5[activity], MATCH(ROW(Table5[activity]), ROW(Table5[activity]))), ROWS($BD$1:BN121)))</f>
        <v>#NUM!</v>
      </c>
      <c r="BR123" s="13" t="e">
        <f t="array" ref="BR123">INDEX(Table5[subactivity], SMALL(IF(BR$2=Table5[activity], MATCH(ROW(Table5[activity]), ROW(Table5[activity]))), ROWS($BD$1:BO121)))</f>
        <v>#NUM!</v>
      </c>
      <c r="BS123" s="13" t="e">
        <f t="array" ref="BS123">INDEX(Table5[subactivity], SMALL(IF(BS$2=Table5[activity], MATCH(ROW(Table5[activity]), ROW(Table5[activity]))), ROWS($BD$1:BP121)))</f>
        <v>#NUM!</v>
      </c>
      <c r="BT123" s="13" t="e">
        <f t="array" ref="BT123">INDEX(Table5[subactivity], SMALL(IF(BT$2=Table5[activity], MATCH(ROW(Table5[activity]), ROW(Table5[activity]))), ROWS($BD$1:BQ121)))</f>
        <v>#NUM!</v>
      </c>
      <c r="BU123" s="13" t="e">
        <f t="array" ref="BU123">INDEX(Table5[subactivity], SMALL(IF(BU$2=Table5[activity], MATCH(ROW(Table5[activity]), ROW(Table5[activity]))), ROWS($BD$1:BR121)))</f>
        <v>#NUM!</v>
      </c>
      <c r="BV123" s="13" t="e">
        <f t="array" ref="BV123">INDEX(Table5[subactivity], SMALL(IF(BV$2=Table5[activity], MATCH(ROW(Table5[activity]), ROW(Table5[activity]))), ROWS($BD$1:BS121)))</f>
        <v>#NUM!</v>
      </c>
      <c r="BW123" s="13" t="e">
        <f t="array" ref="BW123">INDEX(Table5[subactivity], SMALL(IF(BW$2=Table5[activity], MATCH(ROW(Table5[activity]), ROW(Table5[activity]))), ROWS($BD$1:BT121)))</f>
        <v>#NUM!</v>
      </c>
      <c r="BX123" s="13" t="e">
        <f t="array" ref="BX123">INDEX(Table5[subactivity], SMALL(IF(BX$2=Table5[activity], MATCH(ROW(Table5[activity]), ROW(Table5[activity]))), ROWS($BD$1:BU121)))</f>
        <v>#NUM!</v>
      </c>
      <c r="BY123" s="13" t="e">
        <f t="array" ref="BY123">INDEX(Table5[subactivity], SMALL(IF(BY$2=Table5[activity], MATCH(ROW(Table5[activity]), ROW(Table5[activity]))), ROWS($BD$1:BV121)))</f>
        <v>#NUM!</v>
      </c>
      <c r="BZ123" s="13" t="e">
        <f t="array" ref="BZ123">INDEX(Table5[subactivity], SMALL(IF(BZ$2=Table5[activity], MATCH(ROW(Table5[activity]), ROW(Table5[activity]))), ROWS($BD$1:BW121)))</f>
        <v>#NUM!</v>
      </c>
      <c r="CA123" s="13" t="e">
        <f t="array" ref="CA123">INDEX(Table5[subactivity], SMALL(IF(CA$2=Table5[activity], MATCH(ROW(Table5[activity]), ROW(Table5[activity]))), ROWS($BD$1:BX121)))</f>
        <v>#NUM!</v>
      </c>
      <c r="CB123" s="13" t="e">
        <f t="array" ref="CB123">INDEX(Table5[subactivity], SMALL(IF(CB$2=Table5[activity], MATCH(ROW(Table5[activity]), ROW(Table5[activity]))), ROWS($BD$1:BY121)))</f>
        <v>#NUM!</v>
      </c>
      <c r="CC123" s="13" t="e">
        <f t="array" ref="CC123">INDEX(Table5[subactivity], SMALL(IF(CC$2=Table5[activity], MATCH(ROW(Table5[activity]), ROW(Table5[activity]))), ROWS($BD$1:BZ121)))</f>
        <v>#NUM!</v>
      </c>
      <c r="CD123" s="13" t="e">
        <f t="array" ref="CD123">INDEX(Table5[subactivity], SMALL(IF(CD$2=Table5[activity], MATCH(ROW(Table5[activity]), ROW(Table5[activity]))), ROWS($BD$1:CA121)))</f>
        <v>#NUM!</v>
      </c>
      <c r="CE123" s="13" t="e">
        <f t="array" ref="CE123">INDEX(Table5[subactivity], SMALL(IF(CE$2=Table5[activity], MATCH(ROW(Table5[activity]), ROW(Table5[activity]))), ROWS($BD$1:CB121)))</f>
        <v>#NUM!</v>
      </c>
      <c r="CF123" s="13" t="e">
        <f t="array" ref="CF123">INDEX(Table5[subactivity], SMALL(IF(CF$2=Table5[activity], MATCH(ROW(Table5[activity]), ROW(Table5[activity]))), ROWS($BD$1:CC121)))</f>
        <v>#NUM!</v>
      </c>
      <c r="CG123" s="13" t="e">
        <f t="array" ref="CG123">INDEX(Table5[subactivity], SMALL(IF(CG$2=Table5[activity], MATCH(ROW(Table5[activity]), ROW(Table5[activity]))), ROWS($BD$1:CD121)))</f>
        <v>#NUM!</v>
      </c>
      <c r="CH123" s="13" t="e">
        <f t="array" ref="CH123">INDEX(Table5[subactivity], SMALL(IF(CH$2=Table5[activity], MATCH(ROW(Table5[activity]), ROW(Table5[activity]))), ROWS($BD$1:CE121)))</f>
        <v>#NUM!</v>
      </c>
      <c r="CI123" s="13" t="e">
        <f t="array" ref="CI123">INDEX(Table5[subactivity], SMALL(IF(CI$2=Table5[activity], MATCH(ROW(Table5[activity]), ROW(Table5[activity]))), ROWS($BD$1:CF121)))</f>
        <v>#NUM!</v>
      </c>
      <c r="CJ123" s="13" t="e">
        <f t="array" ref="CJ123">INDEX(Table5[subactivity], SMALL(IF(CJ$2=Table5[activity], MATCH(ROW(Table5[activity]), ROW(Table5[activity]))), ROWS($BD$1:CG121)))</f>
        <v>#NUM!</v>
      </c>
      <c r="CK123" s="13" t="e">
        <f t="array" ref="CK123">INDEX(Table5[subactivity], SMALL(IF(CK$2=Table5[activity], MATCH(ROW(Table5[activity]), ROW(Table5[activity]))), ROWS($BD$1:CH121)))</f>
        <v>#NUM!</v>
      </c>
      <c r="CL123" s="13" t="e">
        <f t="array" ref="CL123">INDEX(Table5[subactivity], SMALL(IF(CL$2=Table5[activity], MATCH(ROW(Table5[activity]), ROW(Table5[activity]))), ROWS($BD$1:CI121)))</f>
        <v>#NUM!</v>
      </c>
      <c r="CM123" s="13" t="e">
        <f t="array" ref="CM123">INDEX(Table5[subactivity], SMALL(IF(CM$2=Table5[activity], MATCH(ROW(Table5[activity]), ROW(Table5[activity]))), ROWS($BD$1:CJ121)))</f>
        <v>#NUM!</v>
      </c>
      <c r="CN123" s="13" t="e">
        <f t="array" ref="CN123">INDEX(Table5[subactivity], SMALL(IF(CN$2=Table5[activity], MATCH(ROW(Table5[activity]), ROW(Table5[activity]))), ROWS($BD$1:CK121)))</f>
        <v>#NUM!</v>
      </c>
      <c r="CO123" s="13" t="e">
        <f t="array" ref="CO123">INDEX(Table5[subactivity], SMALL(IF(CO$2=Table5[activity], MATCH(ROW(Table5[activity]), ROW(Table5[activity]))), ROWS($BD$1:CL121)))</f>
        <v>#NUM!</v>
      </c>
      <c r="CP123" s="13" t="e">
        <f t="array" ref="CP123">INDEX(Table5[subactivity], SMALL(IF(CP$2=Table5[activity], MATCH(ROW(Table5[activity]), ROW(Table5[activity]))), ROWS($BD$1:CM121)))</f>
        <v>#NUM!</v>
      </c>
      <c r="EB123" s="13" t="s">
        <v>202</v>
      </c>
      <c r="EC123" s="13" t="s">
        <v>294</v>
      </c>
      <c r="EE123" s="13" t="e">
        <f t="array" ref="EE123">INDEX(Table9[subaccount], SMALL(IF(EE$2=Table9[account], MATCH(ROW(Table9[account]), ROW(Table9[account]))), ROWS($EB$1:EB121)))</f>
        <v>#NUM!</v>
      </c>
      <c r="EF123" s="13" t="e">
        <f t="array" ref="EF123">INDEX(Table9[subaccount], SMALL(IF(EF$2=Table9[account], MATCH(ROW(Table9[account]), ROW(Table9[account]))), ROWS($EB$1:EC121)))</f>
        <v>#NUM!</v>
      </c>
      <c r="EG123" s="13" t="e">
        <f t="array" ref="EG123">INDEX(Table9[subaccount], SMALL(IF(EG$2=Table9[account], MATCH(ROW(Table9[account]), ROW(Table9[account]))), ROWS($EB$1:ED121)))</f>
        <v>#NUM!</v>
      </c>
      <c r="EH123" s="13" t="e">
        <f t="array" ref="EH123">INDEX(Table9[subaccount], SMALL(IF(EH$2=Table9[account], MATCH(ROW(Table9[account]), ROW(Table9[account]))), ROWS($EB$1:EE121)))</f>
        <v>#NUM!</v>
      </c>
      <c r="EI123" s="13" t="e">
        <f t="array" ref="EI123">INDEX(Table9[subaccount], SMALL(IF(EI$2=Table9[account], MATCH(ROW(Table9[account]), ROW(Table9[account]))), ROWS($EB$1:EF121)))</f>
        <v>#NUM!</v>
      </c>
      <c r="EJ123" s="13" t="e">
        <f t="array" ref="EJ123">INDEX(Table9[subaccount], SMALL(IF(EJ$2=Table9[account], MATCH(ROW(Table9[account]), ROW(Table9[account]))), ROWS($EB$1:EG121)))</f>
        <v>#NUM!</v>
      </c>
      <c r="EK123" s="13" t="e">
        <f t="array" ref="EK123">INDEX(Table9[subaccount], SMALL(IF(EK$2=Table9[account], MATCH(ROW(Table9[account]), ROW(Table9[account]))), ROWS($EB$1:EH121)))</f>
        <v>#NUM!</v>
      </c>
      <c r="EL123" s="13" t="e">
        <f t="array" ref="EL123">INDEX(Table9[subaccount], SMALL(IF(EL$2=Table9[account], MATCH(ROW(Table9[account]), ROW(Table9[account]))), ROWS($EB$1:EI121)))</f>
        <v>#NUM!</v>
      </c>
      <c r="EM123" s="13" t="e">
        <f t="array" ref="EM123">INDEX(Table9[subaccount], SMALL(IF(EM$2=Table9[account], MATCH(ROW(Table9[account]), ROW(Table9[account]))), ROWS($EB$1:EJ121)))</f>
        <v>#NUM!</v>
      </c>
      <c r="EN123" s="13" t="e">
        <f t="array" ref="EN123">INDEX(Table9[subaccount], SMALL(IF(EN$2=Table9[account], MATCH(ROW(Table9[account]), ROW(Table9[account]))), ROWS($EB$1:EK121)))</f>
        <v>#NUM!</v>
      </c>
      <c r="EO123" s="13" t="e">
        <f t="array" ref="EO123">INDEX(Table9[subaccount], SMALL(IF(EO$2=Table9[account], MATCH(ROW(Table9[account]), ROW(Table9[account]))), ROWS($EB$1:EL121)))</f>
        <v>#NUM!</v>
      </c>
      <c r="EP123" s="13" t="e">
        <f t="array" ref="EP123">INDEX(Table9[subaccount], SMALL(IF(EP$2=Table9[account], MATCH(ROW(Table9[account]), ROW(Table9[account]))), ROWS($EB$1:EM121)))</f>
        <v>#NUM!</v>
      </c>
      <c r="EQ123" s="13" t="e">
        <f t="array" ref="EQ123">INDEX(Table9[subaccount], SMALL(IF(EQ$2=Table9[account], MATCH(ROW(Table9[account]), ROW(Table9[account]))), ROWS($EB$1:EN121)))</f>
        <v>#NUM!</v>
      </c>
      <c r="ER123" s="13" t="e">
        <f t="array" ref="ER123">INDEX(Table9[subaccount], SMALL(IF(ER$2=Table9[account], MATCH(ROW(Table9[account]), ROW(Table9[account]))), ROWS($EB$1:EO121)))</f>
        <v>#NUM!</v>
      </c>
      <c r="ES123" s="13" t="e">
        <f t="array" ref="ES123">INDEX(Table9[subaccount], SMALL(IF(ES$2=Table9[account], MATCH(ROW(Table9[account]), ROW(Table9[account]))), ROWS($EB$1:EP121)))</f>
        <v>#NUM!</v>
      </c>
      <c r="ET123" s="13" t="e">
        <f t="array" ref="ET123">INDEX(Table9[subaccount], SMALL(IF(ET$2=Table9[account], MATCH(ROW(Table9[account]), ROW(Table9[account]))), ROWS($EB$1:EQ121)))</f>
        <v>#NUM!</v>
      </c>
      <c r="EU123" s="13" t="e">
        <f t="array" ref="EU123">INDEX(Table9[subaccount], SMALL(IF(EU$2=Table9[account], MATCH(ROW(Table9[account]), ROW(Table9[account]))), ROWS($EB$1:ER121)))</f>
        <v>#NUM!</v>
      </c>
      <c r="EV123" s="13" t="e">
        <f t="array" ref="EV123">INDEX(Table9[subaccount], SMALL(IF(EV$2=Table9[account], MATCH(ROW(Table9[account]), ROW(Table9[account]))), ROWS($EB$1:ES121)))</f>
        <v>#NUM!</v>
      </c>
      <c r="EW123" s="13" t="e">
        <f t="array" ref="EW123">INDEX(Table9[subaccount], SMALL(IF(EW$2=Table9[account], MATCH(ROW(Table9[account]), ROW(Table9[account]))), ROWS($EB$1:ET121)))</f>
        <v>#NUM!</v>
      </c>
      <c r="EX123" s="13" t="e">
        <f t="array" ref="EX123">INDEX(Table9[subaccount], SMALL(IF(EX$2=Table9[account], MATCH(ROW(Table9[account]), ROW(Table9[account]))), ROWS($EB$1:EU121)))</f>
        <v>#NUM!</v>
      </c>
      <c r="EY123" s="13" t="e">
        <f t="array" ref="EY123">INDEX(Table9[subaccount], SMALL(IF(EY$2=Table9[account], MATCH(ROW(Table9[account]), ROW(Table9[account]))), ROWS($EB$1:EV121)))</f>
        <v>#NUM!</v>
      </c>
      <c r="EZ123" s="13" t="e">
        <f t="array" ref="EZ123">INDEX(Table9[subaccount], SMALL(IF(EZ$2=Table9[account], MATCH(ROW(Table9[account]), ROW(Table9[account]))), ROWS($EB$1:EW121)))</f>
        <v>#NUM!</v>
      </c>
      <c r="FA123" s="13" t="e">
        <f t="array" ref="FA123">INDEX(Table9[subaccount], SMALL(IF(FA$2=Table9[account], MATCH(ROW(Table9[account]), ROW(Table9[account]))), ROWS($EB$1:EX121)))</f>
        <v>#NUM!</v>
      </c>
      <c r="FB123" s="13" t="e">
        <f t="array" ref="FB123">INDEX(Table9[subaccount], SMALL(IF(FB$2=Table9[account], MATCH(ROW(Table9[account]), ROW(Table9[account]))), ROWS($EB$1:EY121)))</f>
        <v>#NUM!</v>
      </c>
      <c r="FC123" s="13" t="e">
        <f t="array" ref="FC123">INDEX(Table9[subaccount], SMALL(IF(FC$2=Table9[account], MATCH(ROW(Table9[account]), ROW(Table9[account]))), ROWS($EB$1:EZ121)))</f>
        <v>#NUM!</v>
      </c>
      <c r="FD123" s="13" t="e">
        <f t="array" ref="FD123">INDEX(Table9[subaccount], SMALL(IF(FD$2=Table9[account], MATCH(ROW(Table9[account]), ROW(Table9[account]))), ROWS($EB$1:FA121)))</f>
        <v>#NUM!</v>
      </c>
      <c r="FE123" s="13" t="e">
        <f t="array" ref="FE123">INDEX(Table9[subaccount], SMALL(IF(FE$2=Table9[account], MATCH(ROW(Table9[account]), ROW(Table9[account]))), ROWS($EB$1:FB121)))</f>
        <v>#NUM!</v>
      </c>
      <c r="FF123" s="13" t="e">
        <f t="array" ref="FF123">INDEX(Table9[subaccount], SMALL(IF(FF$2=Table9[account], MATCH(ROW(Table9[account]), ROW(Table9[account]))), ROWS($EB$1:FC121)))</f>
        <v>#NUM!</v>
      </c>
      <c r="FG123" s="13" t="e">
        <f t="array" ref="FG123">INDEX(Table9[subaccount], SMALL(IF(FG$2=Table9[account], MATCH(ROW(Table9[account]), ROW(Table9[account]))), ROWS($EB$1:FD121)))</f>
        <v>#NUM!</v>
      </c>
      <c r="FH123" s="13" t="e">
        <f t="array" ref="FH123">INDEX(Table9[subaccount], SMALL(IF(FH$2=Table9[account], MATCH(ROW(Table9[account]), ROW(Table9[account]))), ROWS($EB$1:FE121)))</f>
        <v>#NUM!</v>
      </c>
      <c r="FI123" s="13" t="e">
        <f t="array" ref="FI123">INDEX(Table9[subaccount], SMALL(IF(FI$2=Table9[account], MATCH(ROW(Table9[account]), ROW(Table9[account]))), ROWS($EB$1:FF121)))</f>
        <v>#NUM!</v>
      </c>
      <c r="FJ123" s="13" t="e">
        <f t="array" ref="FJ123">INDEX(Table9[subaccount], SMALL(IF(FJ$2=Table9[account], MATCH(ROW(Table9[account]), ROW(Table9[account]))), ROWS($EB$1:FG121)))</f>
        <v>#NUM!</v>
      </c>
      <c r="FK123" s="13" t="e">
        <f t="array" ref="FK123">INDEX(Table9[subaccount], SMALL(IF(FK$2=Table9[account], MATCH(ROW(Table9[account]), ROW(Table9[account]))), ROWS($EB$1:FH121)))</f>
        <v>#NUM!</v>
      </c>
      <c r="FL123" s="13" t="e">
        <f t="array" ref="FL123">INDEX(Table9[subaccount], SMALL(IF(FL$2=Table9[account], MATCH(ROW(Table9[account]), ROW(Table9[account]))), ROWS($EB$1:FI121)))</f>
        <v>#NUM!</v>
      </c>
      <c r="FM123" s="13" t="e">
        <f t="array" ref="FM123">INDEX(Table9[subaccount], SMALL(IF(FM$2=Table9[account], MATCH(ROW(Table9[account]), ROW(Table9[account]))), ROWS($EB$1:FJ121)))</f>
        <v>#NUM!</v>
      </c>
      <c r="FN123" s="13" t="e">
        <f t="array" ref="FN123">INDEX(Table9[subaccount], SMALL(IF(FN$2=Table9[account], MATCH(ROW(Table9[account]), ROW(Table9[account]))), ROWS($EB$1:FK121)))</f>
        <v>#NUM!</v>
      </c>
      <c r="FO123" s="13" t="e">
        <f t="array" ref="FO123">INDEX(Table9[subaccount], SMALL(IF(FO$2=Table9[account], MATCH(ROW(Table9[account]), ROW(Table9[account]))), ROWS($EB$1:FL121)))</f>
        <v>#NUM!</v>
      </c>
      <c r="FP123" s="13" t="e">
        <f t="array" ref="FP123">INDEX(Table9[subaccount], SMALL(IF(FP$2=Table9[account], MATCH(ROW(Table9[account]), ROW(Table9[account]))), ROWS($EB$1:FM121)))</f>
        <v>#NUM!</v>
      </c>
      <c r="FQ123" s="13" t="e">
        <f t="array" ref="FQ123">INDEX(Table9[subaccount], SMALL(IF(FQ$2=Table9[account], MATCH(ROW(Table9[account]), ROW(Table9[account]))), ROWS($EB$1:FN121)))</f>
        <v>#NUM!</v>
      </c>
      <c r="FR123" s="13" t="e">
        <f t="array" ref="FR123">INDEX(Table9[subaccount], SMALL(IF(FR$2=Table9[account], MATCH(ROW(Table9[account]), ROW(Table9[account]))), ROWS($EB$1:FO121)))</f>
        <v>#NUM!</v>
      </c>
      <c r="FS123" s="13" t="e">
        <f t="array" ref="FS123">INDEX(Table9[subaccount], SMALL(IF(FS$2=Table9[account], MATCH(ROW(Table9[account]), ROW(Table9[account]))), ROWS($EB$1:FP121)))</f>
        <v>#NUM!</v>
      </c>
      <c r="FT123" s="13" t="e">
        <f t="array" ref="FT123">INDEX(Table9[subaccount], SMALL(IF(FT$2=Table9[account], MATCH(ROW(Table9[account]), ROW(Table9[account]))), ROWS($EB$1:FQ121)))</f>
        <v>#NUM!</v>
      </c>
      <c r="FU123" s="13" t="e">
        <f t="array" ref="FU123">INDEX(Table9[subaccount], SMALL(IF(FU$2=Table9[account], MATCH(ROW(Table9[account]), ROW(Table9[account]))), ROWS($EB$1:FR121)))</f>
        <v>#NUM!</v>
      </c>
      <c r="FV123" s="13" t="e">
        <f t="array" ref="FV123">INDEX(Table9[subaccount], SMALL(IF(FV$2=Table9[account], MATCH(ROW(Table9[account]), ROW(Table9[account]))), ROWS($EB$1:FS121)))</f>
        <v>#NUM!</v>
      </c>
      <c r="FW123" s="13" t="e">
        <f t="array" ref="FW123">INDEX(Table9[subaccount], SMALL(IF(FW$2=Table9[account], MATCH(ROW(Table9[account]), ROW(Table9[account]))), ROWS($EB$1:FT121)))</f>
        <v>#NUM!</v>
      </c>
      <c r="FX123" s="13" t="e">
        <f t="array" ref="FX123">INDEX(Table9[subaccount], SMALL(IF(FX$2=Table9[account], MATCH(ROW(Table9[account]), ROW(Table9[account]))), ROWS($EB$1:FU121)))</f>
        <v>#NUM!</v>
      </c>
      <c r="FY123" s="13" t="e">
        <f t="array" ref="FY123">INDEX(Table9[subaccount], SMALL(IF(FY$2=Table9[account], MATCH(ROW(Table9[account]), ROW(Table9[account]))), ROWS($EB$1:FV121)))</f>
        <v>#NUM!</v>
      </c>
      <c r="FZ123" s="13" t="e">
        <f t="array" ref="FZ123">INDEX(Table9[subaccount], SMALL(IF(FZ$2=Table9[account], MATCH(ROW(Table9[account]), ROW(Table9[account]))), ROWS($EB$1:FW121)))</f>
        <v>#NUM!</v>
      </c>
      <c r="GA123" s="13" t="e">
        <f t="array" ref="GA123">INDEX(Table9[subaccount], SMALL(IF(GA$2=Table9[account], MATCH(ROW(Table9[account]), ROW(Table9[account]))), ROWS($EB$1:FX121)))</f>
        <v>#NUM!</v>
      </c>
      <c r="GB123" s="13" t="e">
        <f t="array" ref="GB123">INDEX(Table9[subaccount], SMALL(IF(GB$2=Table9[account], MATCH(ROW(Table9[account]), ROW(Table9[account]))), ROWS($EB$1:FY121)))</f>
        <v>#NUM!</v>
      </c>
      <c r="GC123" s="13" t="e">
        <f t="array" ref="GC123">INDEX(Table9[subaccount], SMALL(IF(GC$2=Table9[account], MATCH(ROW(Table9[account]), ROW(Table9[account]))), ROWS($EB$1:FZ121)))</f>
        <v>#NUM!</v>
      </c>
      <c r="GD123" s="13" t="e">
        <f t="array" ref="GD123">INDEX(Table9[subaccount], SMALL(IF(GD$2=Table9[account], MATCH(ROW(Table9[account]), ROW(Table9[account]))), ROWS($EB$1:GA121)))</f>
        <v>#NUM!</v>
      </c>
      <c r="GE123" s="13" t="e">
        <f t="array" ref="GE123">INDEX(Table9[subaccount], SMALL(IF(GE$2=Table9[account], MATCH(ROW(Table9[account]), ROW(Table9[account]))), ROWS($EB$1:GB121)))</f>
        <v>#NUM!</v>
      </c>
      <c r="GF123" s="13" t="e">
        <f t="array" ref="GF123">INDEX(Table9[subaccount], SMALL(IF(GF$2=Table9[account], MATCH(ROW(Table9[account]), ROW(Table9[account]))), ROWS($EB$1:GC121)))</f>
        <v>#NUM!</v>
      </c>
      <c r="GG123" s="13" t="e">
        <f t="array" ref="GG123">INDEX(Table9[subaccount], SMALL(IF(GG$2=Table9[account], MATCH(ROW(Table9[account]), ROW(Table9[account]))), ROWS($EB$1:GD121)))</f>
        <v>#NUM!</v>
      </c>
      <c r="GH123" s="13" t="e">
        <f t="array" ref="GH123">INDEX(Table9[subaccount], SMALL(IF(GH$2=Table9[account], MATCH(ROW(Table9[account]), ROW(Table9[account]))), ROWS($EB$1:GE121)))</f>
        <v>#NUM!</v>
      </c>
      <c r="GI123" s="13" t="e">
        <f t="array" ref="GI123">INDEX(Table9[subaccount], SMALL(IF(GI$2=Table9[account], MATCH(ROW(Table9[account]), ROW(Table9[account]))), ROWS($EB$1:GF121)))</f>
        <v>#NUM!</v>
      </c>
      <c r="GJ123" s="13" t="e">
        <f t="array" ref="GJ123">INDEX(Table9[subaccount], SMALL(IF(GJ$2=Table9[account], MATCH(ROW(Table9[account]), ROW(Table9[account]))), ROWS($EB$1:GG121)))</f>
        <v>#NUM!</v>
      </c>
      <c r="GK123" s="13" t="e">
        <f t="array" ref="GK123">INDEX(Table9[subaccount], SMALL(IF(GK$2=Table9[account], MATCH(ROW(Table9[account]), ROW(Table9[account]))), ROWS($EB$1:GH121)))</f>
        <v>#NUM!</v>
      </c>
      <c r="GL123" s="13" t="e">
        <f t="array" ref="GL123">INDEX(Table9[subaccount], SMALL(IF(GL$2=Table9[account], MATCH(ROW(Table9[account]), ROW(Table9[account]))), ROWS($EB$1:GI121)))</f>
        <v>#NUM!</v>
      </c>
      <c r="GM123" s="13" t="e">
        <f t="array" ref="GM123">INDEX(Table9[subaccount], SMALL(IF(GM$2=Table9[account], MATCH(ROW(Table9[account]), ROW(Table9[account]))), ROWS($EB$1:GJ121)))</f>
        <v>#NUM!</v>
      </c>
      <c r="GN123" s="13" t="e">
        <f t="array" ref="GN123">INDEX(Table9[subaccount], SMALL(IF(GN$2=Table9[account], MATCH(ROW(Table9[account]), ROW(Table9[account]))), ROWS($EB$1:GK121)))</f>
        <v>#NUM!</v>
      </c>
      <c r="GO123" s="13" t="e">
        <f t="array" ref="GO123">INDEX(Table9[subaccount], SMALL(IF(GO$2=Table9[account], MATCH(ROW(Table9[account]), ROW(Table9[account]))), ROWS($EB$1:GL121)))</f>
        <v>#NUM!</v>
      </c>
      <c r="GP123" s="13" t="e">
        <f t="array" ref="GP123">INDEX(Table9[subaccount], SMALL(IF(GP$2=Table9[account], MATCH(ROW(Table9[account]), ROW(Table9[account]))), ROWS($EB$1:GM121)))</f>
        <v>#NUM!</v>
      </c>
      <c r="GQ123" s="13" t="e">
        <f t="array" ref="GQ123">INDEX(Table9[subaccount], SMALL(IF(GQ$2=Table9[account], MATCH(ROW(Table9[account]), ROW(Table9[account]))), ROWS($EB$1:GN121)))</f>
        <v>#NUM!</v>
      </c>
      <c r="GR123" s="13" t="e">
        <f t="array" ref="GR123">INDEX(Table9[subaccount], SMALL(IF(GR$2=Table9[account], MATCH(ROW(Table9[account]), ROW(Table9[account]))), ROWS($EB$1:GO121)))</f>
        <v>#NUM!</v>
      </c>
      <c r="GY123" s="13"/>
      <c r="GZ123" s="13"/>
      <c r="HA123" s="13"/>
      <c r="HC123" s="13" t="s">
        <v>429</v>
      </c>
      <c r="HD123" s="13" t="s">
        <v>561</v>
      </c>
      <c r="HF123" s="13" t="e">
        <f t="array" ref="HF123">INDEX(Table12[SKU], SMALL(IF(HF$2=Table12[Brand], MATCH(ROW(Table12[Brand]), ROW(Table12[Brand]))), ROWS($HC$1:HC121)))</f>
        <v>#NUM!</v>
      </c>
      <c r="HG123" s="13" t="e">
        <f t="array" ref="HG123">INDEX(Table12[SKU], SMALL(IF(HG$2=Table12[Brand], MATCH(ROW(Table12[Brand]), ROW(Table12[Brand]))), ROWS($HC$1:HD121)))</f>
        <v>#NUM!</v>
      </c>
      <c r="HH123" s="13" t="e">
        <f t="array" ref="HH123">INDEX(Table12[SKU], SMALL(IF(HH$2=Table12[Brand], MATCH(ROW(Table12[Brand]), ROW(Table12[Brand]))), ROWS($HC$1:HE121)))</f>
        <v>#NUM!</v>
      </c>
      <c r="HI123" s="13" t="e">
        <f t="array" ref="HI123">INDEX(Table12[SKU], SMALL(IF(HI$2=Table12[Brand], MATCH(ROW(Table12[Brand]), ROW(Table12[Brand]))), ROWS($HC$1:HF121)))</f>
        <v>#NUM!</v>
      </c>
      <c r="HJ123" s="13" t="e">
        <f t="array" ref="HJ123">INDEX(Table12[SKU], SMALL(IF(HJ$2=Table12[Brand], MATCH(ROW(Table12[Brand]), ROW(Table12[Brand]))), ROWS($HC$1:HG121)))</f>
        <v>#NUM!</v>
      </c>
      <c r="HK123" s="13" t="e">
        <f t="array" ref="HK123">INDEX(Table12[SKU], SMALL(IF(HK$2=Table12[Brand], MATCH(ROW(Table12[Brand]), ROW(Table12[Brand]))), ROWS($HC$1:HH121)))</f>
        <v>#NUM!</v>
      </c>
      <c r="HL123" s="13" t="e">
        <f t="array" ref="HL123">INDEX(Table12[SKU], SMALL(IF(HL$2=Table12[Brand], MATCH(ROW(Table12[Brand]), ROW(Table12[Brand]))), ROWS($HC$1:HI121)))</f>
        <v>#NUM!</v>
      </c>
      <c r="HM123" s="13" t="e">
        <f t="array" ref="HM123">INDEX(Table12[SKU], SMALL(IF(HM$2=Table12[Brand], MATCH(ROW(Table12[Brand]), ROW(Table12[Brand]))), ROWS($HC$1:HJ121)))</f>
        <v>#NUM!</v>
      </c>
      <c r="HN123" s="13" t="e">
        <f t="array" ref="HN123">INDEX(Table12[SKU], SMALL(IF(HN$2=Table12[Brand], MATCH(ROW(Table12[Brand]), ROW(Table12[Brand]))), ROWS($HC$1:HK121)))</f>
        <v>#NUM!</v>
      </c>
      <c r="HO123" s="13" t="e">
        <f t="array" ref="HO123">INDEX(Table12[SKU], SMALL(IF(HO$2=Table12[Brand], MATCH(ROW(Table12[Brand]), ROW(Table12[Brand]))), ROWS($HC$1:HL121)))</f>
        <v>#NUM!</v>
      </c>
      <c r="HP123" s="13" t="e">
        <f t="array" ref="HP123">INDEX(Table12[SKU], SMALL(IF(HP$2=Table12[Brand], MATCH(ROW(Table12[Brand]), ROW(Table12[Brand]))), ROWS($HC$1:HM121)))</f>
        <v>#NUM!</v>
      </c>
      <c r="HQ123" s="13" t="e">
        <f t="array" ref="HQ123">INDEX(Table12[SKU], SMALL(IF(HQ$2=Table12[Brand], MATCH(ROW(Table12[Brand]), ROW(Table12[Brand]))), ROWS($HC$1:HN121)))</f>
        <v>#NUM!</v>
      </c>
      <c r="HR123" s="13" t="e">
        <f t="array" ref="HR123">INDEX(Table12[SKU], SMALL(IF(HR$2=Table12[Brand], MATCH(ROW(Table12[Brand]), ROW(Table12[Brand]))), ROWS($HC$1:HO121)))</f>
        <v>#NUM!</v>
      </c>
      <c r="HS123" s="13" t="e">
        <f t="array" ref="HS123">INDEX(Table12[SKU], SMALL(IF(HS$2=Table12[Brand], MATCH(ROW(Table12[Brand]), ROW(Table12[Brand]))), ROWS($HC$1:HP121)))</f>
        <v>#NUM!</v>
      </c>
      <c r="HT123" s="13" t="e">
        <f t="array" ref="HT123">INDEX(Table12[SKU], SMALL(IF(HT$2=Table12[Brand], MATCH(ROW(Table12[Brand]), ROW(Table12[Brand]))), ROWS($HC$1:HQ121)))</f>
        <v>#NUM!</v>
      </c>
      <c r="HU123" s="13" t="e">
        <f t="array" ref="HU123">INDEX(Table12[SKU], SMALL(IF(HU$2=Table12[Brand], MATCH(ROW(Table12[Brand]), ROW(Table12[Brand]))), ROWS($HC$1:HR121)))</f>
        <v>#NUM!</v>
      </c>
      <c r="HV123" s="13" t="e">
        <f t="array" ref="HV123">INDEX(Table12[SKU], SMALL(IF(HV$2=Table12[Brand], MATCH(ROW(Table12[Brand]), ROW(Table12[Brand]))), ROWS($HC$1:HS121)))</f>
        <v>#NUM!</v>
      </c>
      <c r="HW123" s="13" t="e">
        <f t="array" ref="HW123">INDEX(Table12[SKU], SMALL(IF(HW$2=Table12[Brand], MATCH(ROW(Table12[Brand]), ROW(Table12[Brand]))), ROWS($HC$1:HT121)))</f>
        <v>#NUM!</v>
      </c>
      <c r="HX123" s="13" t="e">
        <f t="array" ref="HX123">INDEX(Table12[SKU], SMALL(IF(HX$2=Table12[Brand], MATCH(ROW(Table12[Brand]), ROW(Table12[Brand]))), ROWS($HC$1:HU121)))</f>
        <v>#NUM!</v>
      </c>
      <c r="HY123" s="13" t="e">
        <f t="array" ref="HY123">INDEX(Table12[SKU], SMALL(IF(HY$2=Table12[Brand], MATCH(ROW(Table12[Brand]), ROW(Table12[Brand]))), ROWS($HC$1:HV121)))</f>
        <v>#NUM!</v>
      </c>
      <c r="HZ123" s="13" t="e">
        <f t="array" ref="HZ123">INDEX(Table12[SKU], SMALL(IF(HZ$2=Table12[Brand], MATCH(ROW(Table12[Brand]), ROW(Table12[Brand]))), ROWS($HC$1:HW121)))</f>
        <v>#NUM!</v>
      </c>
      <c r="IA123" s="13" t="e">
        <f t="array" ref="IA123">INDEX(Table12[SKU], SMALL(IF(IA$2=Table12[Brand], MATCH(ROW(Table12[Brand]), ROW(Table12[Brand]))), ROWS($HC$1:HX121)))</f>
        <v>#NUM!</v>
      </c>
      <c r="IB123" s="13" t="e">
        <f t="array" ref="IB123">INDEX(Table12[SKU], SMALL(IF(IB$2=Table12[Brand], MATCH(ROW(Table12[Brand]), ROW(Table12[Brand]))), ROWS($HC$1:HY121)))</f>
        <v>#NUM!</v>
      </c>
      <c r="IC123" s="13" t="e">
        <f t="array" ref="IC123">INDEX(Table12[SKU], SMALL(IF(IC$2=Table12[Brand], MATCH(ROW(Table12[Brand]), ROW(Table12[Brand]))), ROWS($HC$1:HZ121)))</f>
        <v>#NUM!</v>
      </c>
      <c r="ID123" s="13" t="e">
        <f t="array" ref="ID123">INDEX(Table12[SKU], SMALL(IF(ID$2=Table12[Brand], MATCH(ROW(Table12[Brand]), ROW(Table12[Brand]))), ROWS($HC$1:IA121)))</f>
        <v>#NUM!</v>
      </c>
      <c r="IE123" s="13" t="e">
        <f t="array" ref="IE123">INDEX(Table12[SKU], SMALL(IF(IE$2=Table12[Brand], MATCH(ROW(Table12[Brand]), ROW(Table12[Brand]))), ROWS($HC$1:IB121)))</f>
        <v>#NUM!</v>
      </c>
      <c r="IF123" s="13" t="e">
        <f t="array" ref="IF123">INDEX(Table12[SKU], SMALL(IF(IF$2=Table12[Brand], MATCH(ROW(Table12[Brand]), ROW(Table12[Brand]))), ROWS($HC$1:IC121)))</f>
        <v>#NUM!</v>
      </c>
      <c r="IG123" s="13" t="e">
        <f t="array" ref="IG123">INDEX(Table12[SKU], SMALL(IF(IG$2=Table12[Brand], MATCH(ROW(Table12[Brand]), ROW(Table12[Brand]))), ROWS($HC$1:ID121)))</f>
        <v>#NUM!</v>
      </c>
      <c r="IH123" s="13" t="e">
        <f t="array" ref="IH123">INDEX(Table12[SKU], SMALL(IF(IH$2=Table12[Brand], MATCH(ROW(Table12[Brand]), ROW(Table12[Brand]))), ROWS($HC$1:IE121)))</f>
        <v>#NUM!</v>
      </c>
      <c r="II123" s="13" t="e">
        <f t="array" ref="II123">INDEX(Table12[SKU], SMALL(IF(II$2=Table12[Brand], MATCH(ROW(Table12[Brand]), ROW(Table12[Brand]))), ROWS($HC$1:IF121)))</f>
        <v>#NUM!</v>
      </c>
      <c r="IJ123" s="13" t="e">
        <f t="array" ref="IJ123">INDEX(Table12[SKU], SMALL(IF(IJ$2=Table12[Brand], MATCH(ROW(Table12[Brand]), ROW(Table12[Brand]))), ROWS($HC$1:IG121)))</f>
        <v>#NUM!</v>
      </c>
      <c r="IL123" t="s">
        <v>432</v>
      </c>
      <c r="IM123" t="s">
        <v>569</v>
      </c>
      <c r="IN123" s="13">
        <f t="shared" si="1"/>
        <v>0</v>
      </c>
    </row>
    <row r="124" spans="56:248">
      <c r="BD124" s="13" t="s">
        <v>117</v>
      </c>
      <c r="BE124" s="13" t="s">
        <v>62</v>
      </c>
      <c r="BG124" s="13" t="e">
        <f t="array" ref="BG124">INDEX(Table5[subactivity], SMALL(IF(BG$2=Table5[activity], MATCH(ROW(Table5[activity]), ROW(Table5[activity]))), ROWS($BD$1:BD122)))</f>
        <v>#NUM!</v>
      </c>
      <c r="BH124" s="13" t="e">
        <f t="array" ref="BH124">INDEX(Table5[subactivity], SMALL(IF(BH$2=Table5[activity], MATCH(ROW(Table5[activity]), ROW(Table5[activity]))), ROWS($BD$1:BE122)))</f>
        <v>#NUM!</v>
      </c>
      <c r="BI124" s="13" t="e">
        <f t="array" ref="BI124">INDEX(Table5[subactivity], SMALL(IF(BI$2=Table5[activity], MATCH(ROW(Table5[activity]), ROW(Table5[activity]))), ROWS($BD$1:BF122)))</f>
        <v>#NUM!</v>
      </c>
      <c r="BJ124" s="13" t="e">
        <f t="array" ref="BJ124">INDEX(Table5[subactivity], SMALL(IF(BJ$2=Table5[activity], MATCH(ROW(Table5[activity]), ROW(Table5[activity]))), ROWS($BD$1:BG122)))</f>
        <v>#NUM!</v>
      </c>
      <c r="BK124" s="13" t="e">
        <f t="array" ref="BK124">INDEX(Table5[subactivity], SMALL(IF(BK$2=Table5[activity], MATCH(ROW(Table5[activity]), ROW(Table5[activity]))), ROWS($BD$1:BH122)))</f>
        <v>#NUM!</v>
      </c>
      <c r="BL124" s="13" t="e">
        <f t="array" ref="BL124">INDEX(Table5[subactivity], SMALL(IF(BL$2=Table5[activity], MATCH(ROW(Table5[activity]), ROW(Table5[activity]))), ROWS($BD$1:BI122)))</f>
        <v>#NUM!</v>
      </c>
      <c r="BM124" s="13" t="e">
        <f t="array" ref="BM124">INDEX(Table5[subactivity], SMALL(IF(BM$2=Table5[activity], MATCH(ROW(Table5[activity]), ROW(Table5[activity]))), ROWS($BD$1:BJ122)))</f>
        <v>#NUM!</v>
      </c>
      <c r="BN124" s="13" t="e">
        <f t="array" ref="BN124">INDEX(Table5[subactivity], SMALL(IF(BN$2=Table5[activity], MATCH(ROW(Table5[activity]), ROW(Table5[activity]))), ROWS($BD$1:BK122)))</f>
        <v>#NUM!</v>
      </c>
      <c r="BO124" s="13" t="e">
        <f t="array" ref="BO124">INDEX(Table5[subactivity], SMALL(IF(BO$2=Table5[activity], MATCH(ROW(Table5[activity]), ROW(Table5[activity]))), ROWS($BD$1:BL122)))</f>
        <v>#NUM!</v>
      </c>
      <c r="BP124" s="13" t="e">
        <f t="array" ref="BP124">INDEX(Table5[subactivity], SMALL(IF(BP$2=Table5[activity], MATCH(ROW(Table5[activity]), ROW(Table5[activity]))), ROWS($BD$1:BM122)))</f>
        <v>#NUM!</v>
      </c>
      <c r="BQ124" s="13" t="e">
        <f t="array" ref="BQ124">INDEX(Table5[subactivity], SMALL(IF(BQ$2=Table5[activity], MATCH(ROW(Table5[activity]), ROW(Table5[activity]))), ROWS($BD$1:BN122)))</f>
        <v>#NUM!</v>
      </c>
      <c r="BR124" s="13" t="e">
        <f t="array" ref="BR124">INDEX(Table5[subactivity], SMALL(IF(BR$2=Table5[activity], MATCH(ROW(Table5[activity]), ROW(Table5[activity]))), ROWS($BD$1:BO122)))</f>
        <v>#NUM!</v>
      </c>
      <c r="BS124" s="13" t="e">
        <f t="array" ref="BS124">INDEX(Table5[subactivity], SMALL(IF(BS$2=Table5[activity], MATCH(ROW(Table5[activity]), ROW(Table5[activity]))), ROWS($BD$1:BP122)))</f>
        <v>#NUM!</v>
      </c>
      <c r="BT124" s="13" t="e">
        <f t="array" ref="BT124">INDEX(Table5[subactivity], SMALL(IF(BT$2=Table5[activity], MATCH(ROW(Table5[activity]), ROW(Table5[activity]))), ROWS($BD$1:BQ122)))</f>
        <v>#NUM!</v>
      </c>
      <c r="BU124" s="13" t="e">
        <f t="array" ref="BU124">INDEX(Table5[subactivity], SMALL(IF(BU$2=Table5[activity], MATCH(ROW(Table5[activity]), ROW(Table5[activity]))), ROWS($BD$1:BR122)))</f>
        <v>#NUM!</v>
      </c>
      <c r="BV124" s="13" t="e">
        <f t="array" ref="BV124">INDEX(Table5[subactivity], SMALL(IF(BV$2=Table5[activity], MATCH(ROW(Table5[activity]), ROW(Table5[activity]))), ROWS($BD$1:BS122)))</f>
        <v>#NUM!</v>
      </c>
      <c r="BW124" s="13" t="e">
        <f t="array" ref="BW124">INDEX(Table5[subactivity], SMALL(IF(BW$2=Table5[activity], MATCH(ROW(Table5[activity]), ROW(Table5[activity]))), ROWS($BD$1:BT122)))</f>
        <v>#NUM!</v>
      </c>
      <c r="BX124" s="13" t="e">
        <f t="array" ref="BX124">INDEX(Table5[subactivity], SMALL(IF(BX$2=Table5[activity], MATCH(ROW(Table5[activity]), ROW(Table5[activity]))), ROWS($BD$1:BU122)))</f>
        <v>#NUM!</v>
      </c>
      <c r="BY124" s="13" t="e">
        <f t="array" ref="BY124">INDEX(Table5[subactivity], SMALL(IF(BY$2=Table5[activity], MATCH(ROW(Table5[activity]), ROW(Table5[activity]))), ROWS($BD$1:BV122)))</f>
        <v>#NUM!</v>
      </c>
      <c r="BZ124" s="13" t="e">
        <f t="array" ref="BZ124">INDEX(Table5[subactivity], SMALL(IF(BZ$2=Table5[activity], MATCH(ROW(Table5[activity]), ROW(Table5[activity]))), ROWS($BD$1:BW122)))</f>
        <v>#NUM!</v>
      </c>
      <c r="CA124" s="13" t="e">
        <f t="array" ref="CA124">INDEX(Table5[subactivity], SMALL(IF(CA$2=Table5[activity], MATCH(ROW(Table5[activity]), ROW(Table5[activity]))), ROWS($BD$1:BX122)))</f>
        <v>#NUM!</v>
      </c>
      <c r="CB124" s="13" t="e">
        <f t="array" ref="CB124">INDEX(Table5[subactivity], SMALL(IF(CB$2=Table5[activity], MATCH(ROW(Table5[activity]), ROW(Table5[activity]))), ROWS($BD$1:BY122)))</f>
        <v>#NUM!</v>
      </c>
      <c r="CC124" s="13" t="e">
        <f t="array" ref="CC124">INDEX(Table5[subactivity], SMALL(IF(CC$2=Table5[activity], MATCH(ROW(Table5[activity]), ROW(Table5[activity]))), ROWS($BD$1:BZ122)))</f>
        <v>#NUM!</v>
      </c>
      <c r="CD124" s="13" t="e">
        <f t="array" ref="CD124">INDEX(Table5[subactivity], SMALL(IF(CD$2=Table5[activity], MATCH(ROW(Table5[activity]), ROW(Table5[activity]))), ROWS($BD$1:CA122)))</f>
        <v>#NUM!</v>
      </c>
      <c r="CE124" s="13" t="e">
        <f t="array" ref="CE124">INDEX(Table5[subactivity], SMALL(IF(CE$2=Table5[activity], MATCH(ROW(Table5[activity]), ROW(Table5[activity]))), ROWS($BD$1:CB122)))</f>
        <v>#NUM!</v>
      </c>
      <c r="CF124" s="13" t="e">
        <f t="array" ref="CF124">INDEX(Table5[subactivity], SMALL(IF(CF$2=Table5[activity], MATCH(ROW(Table5[activity]), ROW(Table5[activity]))), ROWS($BD$1:CC122)))</f>
        <v>#NUM!</v>
      </c>
      <c r="CG124" s="13" t="e">
        <f t="array" ref="CG124">INDEX(Table5[subactivity], SMALL(IF(CG$2=Table5[activity], MATCH(ROW(Table5[activity]), ROW(Table5[activity]))), ROWS($BD$1:CD122)))</f>
        <v>#NUM!</v>
      </c>
      <c r="CH124" s="13" t="e">
        <f t="array" ref="CH124">INDEX(Table5[subactivity], SMALL(IF(CH$2=Table5[activity], MATCH(ROW(Table5[activity]), ROW(Table5[activity]))), ROWS($BD$1:CE122)))</f>
        <v>#NUM!</v>
      </c>
      <c r="CI124" s="13" t="e">
        <f t="array" ref="CI124">INDEX(Table5[subactivity], SMALL(IF(CI$2=Table5[activity], MATCH(ROW(Table5[activity]), ROW(Table5[activity]))), ROWS($BD$1:CF122)))</f>
        <v>#NUM!</v>
      </c>
      <c r="CJ124" s="13" t="e">
        <f t="array" ref="CJ124">INDEX(Table5[subactivity], SMALL(IF(CJ$2=Table5[activity], MATCH(ROW(Table5[activity]), ROW(Table5[activity]))), ROWS($BD$1:CG122)))</f>
        <v>#NUM!</v>
      </c>
      <c r="CK124" s="13" t="e">
        <f t="array" ref="CK124">INDEX(Table5[subactivity], SMALL(IF(CK$2=Table5[activity], MATCH(ROW(Table5[activity]), ROW(Table5[activity]))), ROWS($BD$1:CH122)))</f>
        <v>#NUM!</v>
      </c>
      <c r="CL124" s="13" t="e">
        <f t="array" ref="CL124">INDEX(Table5[subactivity], SMALL(IF(CL$2=Table5[activity], MATCH(ROW(Table5[activity]), ROW(Table5[activity]))), ROWS($BD$1:CI122)))</f>
        <v>#NUM!</v>
      </c>
      <c r="CM124" s="13" t="e">
        <f t="array" ref="CM124">INDEX(Table5[subactivity], SMALL(IF(CM$2=Table5[activity], MATCH(ROW(Table5[activity]), ROW(Table5[activity]))), ROWS($BD$1:CJ122)))</f>
        <v>#NUM!</v>
      </c>
      <c r="CN124" s="13" t="e">
        <f t="array" ref="CN124">INDEX(Table5[subactivity], SMALL(IF(CN$2=Table5[activity], MATCH(ROW(Table5[activity]), ROW(Table5[activity]))), ROWS($BD$1:CK122)))</f>
        <v>#NUM!</v>
      </c>
      <c r="CO124" s="13" t="e">
        <f t="array" ref="CO124">INDEX(Table5[subactivity], SMALL(IF(CO$2=Table5[activity], MATCH(ROW(Table5[activity]), ROW(Table5[activity]))), ROWS($BD$1:CL122)))</f>
        <v>#NUM!</v>
      </c>
      <c r="CP124" s="13" t="e">
        <f t="array" ref="CP124">INDEX(Table5[subactivity], SMALL(IF(CP$2=Table5[activity], MATCH(ROW(Table5[activity]), ROW(Table5[activity]))), ROWS($BD$1:CM122)))</f>
        <v>#NUM!</v>
      </c>
      <c r="EB124" s="13" t="s">
        <v>202</v>
      </c>
      <c r="EC124" s="13" t="s">
        <v>295</v>
      </c>
      <c r="EE124" s="13" t="e">
        <f t="array" ref="EE124">INDEX(Table9[subaccount], SMALL(IF(EE$2=Table9[account], MATCH(ROW(Table9[account]), ROW(Table9[account]))), ROWS($EB$1:EB122)))</f>
        <v>#NUM!</v>
      </c>
      <c r="EF124" s="13" t="e">
        <f t="array" ref="EF124">INDEX(Table9[subaccount], SMALL(IF(EF$2=Table9[account], MATCH(ROW(Table9[account]), ROW(Table9[account]))), ROWS($EB$1:EC122)))</f>
        <v>#NUM!</v>
      </c>
      <c r="EG124" s="13" t="e">
        <f t="array" ref="EG124">INDEX(Table9[subaccount], SMALL(IF(EG$2=Table9[account], MATCH(ROW(Table9[account]), ROW(Table9[account]))), ROWS($EB$1:ED122)))</f>
        <v>#NUM!</v>
      </c>
      <c r="EH124" s="13" t="e">
        <f t="array" ref="EH124">INDEX(Table9[subaccount], SMALL(IF(EH$2=Table9[account], MATCH(ROW(Table9[account]), ROW(Table9[account]))), ROWS($EB$1:EE122)))</f>
        <v>#NUM!</v>
      </c>
      <c r="EI124" s="13" t="e">
        <f t="array" ref="EI124">INDEX(Table9[subaccount], SMALL(IF(EI$2=Table9[account], MATCH(ROW(Table9[account]), ROW(Table9[account]))), ROWS($EB$1:EF122)))</f>
        <v>#NUM!</v>
      </c>
      <c r="EJ124" s="13" t="e">
        <f t="array" ref="EJ124">INDEX(Table9[subaccount], SMALL(IF(EJ$2=Table9[account], MATCH(ROW(Table9[account]), ROW(Table9[account]))), ROWS($EB$1:EG122)))</f>
        <v>#NUM!</v>
      </c>
      <c r="EK124" s="13" t="e">
        <f t="array" ref="EK124">INDEX(Table9[subaccount], SMALL(IF(EK$2=Table9[account], MATCH(ROW(Table9[account]), ROW(Table9[account]))), ROWS($EB$1:EH122)))</f>
        <v>#NUM!</v>
      </c>
      <c r="EL124" s="13" t="e">
        <f t="array" ref="EL124">INDEX(Table9[subaccount], SMALL(IF(EL$2=Table9[account], MATCH(ROW(Table9[account]), ROW(Table9[account]))), ROWS($EB$1:EI122)))</f>
        <v>#NUM!</v>
      </c>
      <c r="EM124" s="13" t="e">
        <f t="array" ref="EM124">INDEX(Table9[subaccount], SMALL(IF(EM$2=Table9[account], MATCH(ROW(Table9[account]), ROW(Table9[account]))), ROWS($EB$1:EJ122)))</f>
        <v>#NUM!</v>
      </c>
      <c r="EN124" s="13" t="e">
        <f t="array" ref="EN124">INDEX(Table9[subaccount], SMALL(IF(EN$2=Table9[account], MATCH(ROW(Table9[account]), ROW(Table9[account]))), ROWS($EB$1:EK122)))</f>
        <v>#NUM!</v>
      </c>
      <c r="EO124" s="13" t="e">
        <f t="array" ref="EO124">INDEX(Table9[subaccount], SMALL(IF(EO$2=Table9[account], MATCH(ROW(Table9[account]), ROW(Table9[account]))), ROWS($EB$1:EL122)))</f>
        <v>#NUM!</v>
      </c>
      <c r="EP124" s="13" t="e">
        <f t="array" ref="EP124">INDEX(Table9[subaccount], SMALL(IF(EP$2=Table9[account], MATCH(ROW(Table9[account]), ROW(Table9[account]))), ROWS($EB$1:EM122)))</f>
        <v>#NUM!</v>
      </c>
      <c r="EQ124" s="13" t="e">
        <f t="array" ref="EQ124">INDEX(Table9[subaccount], SMALL(IF(EQ$2=Table9[account], MATCH(ROW(Table9[account]), ROW(Table9[account]))), ROWS($EB$1:EN122)))</f>
        <v>#NUM!</v>
      </c>
      <c r="ER124" s="13" t="e">
        <f t="array" ref="ER124">INDEX(Table9[subaccount], SMALL(IF(ER$2=Table9[account], MATCH(ROW(Table9[account]), ROW(Table9[account]))), ROWS($EB$1:EO122)))</f>
        <v>#NUM!</v>
      </c>
      <c r="ES124" s="13" t="e">
        <f t="array" ref="ES124">INDEX(Table9[subaccount], SMALL(IF(ES$2=Table9[account], MATCH(ROW(Table9[account]), ROW(Table9[account]))), ROWS($EB$1:EP122)))</f>
        <v>#NUM!</v>
      </c>
      <c r="ET124" s="13" t="e">
        <f t="array" ref="ET124">INDEX(Table9[subaccount], SMALL(IF(ET$2=Table9[account], MATCH(ROW(Table9[account]), ROW(Table9[account]))), ROWS($EB$1:EQ122)))</f>
        <v>#NUM!</v>
      </c>
      <c r="EU124" s="13" t="e">
        <f t="array" ref="EU124">INDEX(Table9[subaccount], SMALL(IF(EU$2=Table9[account], MATCH(ROW(Table9[account]), ROW(Table9[account]))), ROWS($EB$1:ER122)))</f>
        <v>#NUM!</v>
      </c>
      <c r="EV124" s="13" t="e">
        <f t="array" ref="EV124">INDEX(Table9[subaccount], SMALL(IF(EV$2=Table9[account], MATCH(ROW(Table9[account]), ROW(Table9[account]))), ROWS($EB$1:ES122)))</f>
        <v>#NUM!</v>
      </c>
      <c r="EW124" s="13" t="e">
        <f t="array" ref="EW124">INDEX(Table9[subaccount], SMALL(IF(EW$2=Table9[account], MATCH(ROW(Table9[account]), ROW(Table9[account]))), ROWS($EB$1:ET122)))</f>
        <v>#NUM!</v>
      </c>
      <c r="EX124" s="13" t="e">
        <f t="array" ref="EX124">INDEX(Table9[subaccount], SMALL(IF(EX$2=Table9[account], MATCH(ROW(Table9[account]), ROW(Table9[account]))), ROWS($EB$1:EU122)))</f>
        <v>#NUM!</v>
      </c>
      <c r="EY124" s="13" t="e">
        <f t="array" ref="EY124">INDEX(Table9[subaccount], SMALL(IF(EY$2=Table9[account], MATCH(ROW(Table9[account]), ROW(Table9[account]))), ROWS($EB$1:EV122)))</f>
        <v>#NUM!</v>
      </c>
      <c r="EZ124" s="13" t="e">
        <f t="array" ref="EZ124">INDEX(Table9[subaccount], SMALL(IF(EZ$2=Table9[account], MATCH(ROW(Table9[account]), ROW(Table9[account]))), ROWS($EB$1:EW122)))</f>
        <v>#NUM!</v>
      </c>
      <c r="FA124" s="13" t="e">
        <f t="array" ref="FA124">INDEX(Table9[subaccount], SMALL(IF(FA$2=Table9[account], MATCH(ROW(Table9[account]), ROW(Table9[account]))), ROWS($EB$1:EX122)))</f>
        <v>#NUM!</v>
      </c>
      <c r="FB124" s="13" t="e">
        <f t="array" ref="FB124">INDEX(Table9[subaccount], SMALL(IF(FB$2=Table9[account], MATCH(ROW(Table9[account]), ROW(Table9[account]))), ROWS($EB$1:EY122)))</f>
        <v>#NUM!</v>
      </c>
      <c r="FC124" s="13" t="e">
        <f t="array" ref="FC124">INDEX(Table9[subaccount], SMALL(IF(FC$2=Table9[account], MATCH(ROW(Table9[account]), ROW(Table9[account]))), ROWS($EB$1:EZ122)))</f>
        <v>#NUM!</v>
      </c>
      <c r="FD124" s="13" t="e">
        <f t="array" ref="FD124">INDEX(Table9[subaccount], SMALL(IF(FD$2=Table9[account], MATCH(ROW(Table9[account]), ROW(Table9[account]))), ROWS($EB$1:FA122)))</f>
        <v>#NUM!</v>
      </c>
      <c r="FE124" s="13" t="e">
        <f t="array" ref="FE124">INDEX(Table9[subaccount], SMALL(IF(FE$2=Table9[account], MATCH(ROW(Table9[account]), ROW(Table9[account]))), ROWS($EB$1:FB122)))</f>
        <v>#NUM!</v>
      </c>
      <c r="FF124" s="13" t="e">
        <f t="array" ref="FF124">INDEX(Table9[subaccount], SMALL(IF(FF$2=Table9[account], MATCH(ROW(Table9[account]), ROW(Table9[account]))), ROWS($EB$1:FC122)))</f>
        <v>#NUM!</v>
      </c>
      <c r="FG124" s="13" t="e">
        <f t="array" ref="FG124">INDEX(Table9[subaccount], SMALL(IF(FG$2=Table9[account], MATCH(ROW(Table9[account]), ROW(Table9[account]))), ROWS($EB$1:FD122)))</f>
        <v>#NUM!</v>
      </c>
      <c r="FH124" s="13" t="e">
        <f t="array" ref="FH124">INDEX(Table9[subaccount], SMALL(IF(FH$2=Table9[account], MATCH(ROW(Table9[account]), ROW(Table9[account]))), ROWS($EB$1:FE122)))</f>
        <v>#NUM!</v>
      </c>
      <c r="FI124" s="13" t="e">
        <f t="array" ref="FI124">INDEX(Table9[subaccount], SMALL(IF(FI$2=Table9[account], MATCH(ROW(Table9[account]), ROW(Table9[account]))), ROWS($EB$1:FF122)))</f>
        <v>#NUM!</v>
      </c>
      <c r="FJ124" s="13" t="e">
        <f t="array" ref="FJ124">INDEX(Table9[subaccount], SMALL(IF(FJ$2=Table9[account], MATCH(ROW(Table9[account]), ROW(Table9[account]))), ROWS($EB$1:FG122)))</f>
        <v>#NUM!</v>
      </c>
      <c r="FK124" s="13" t="e">
        <f t="array" ref="FK124">INDEX(Table9[subaccount], SMALL(IF(FK$2=Table9[account], MATCH(ROW(Table9[account]), ROW(Table9[account]))), ROWS($EB$1:FH122)))</f>
        <v>#NUM!</v>
      </c>
      <c r="FL124" s="13" t="e">
        <f t="array" ref="FL124">INDEX(Table9[subaccount], SMALL(IF(FL$2=Table9[account], MATCH(ROW(Table9[account]), ROW(Table9[account]))), ROWS($EB$1:FI122)))</f>
        <v>#NUM!</v>
      </c>
      <c r="FM124" s="13" t="e">
        <f t="array" ref="FM124">INDEX(Table9[subaccount], SMALL(IF(FM$2=Table9[account], MATCH(ROW(Table9[account]), ROW(Table9[account]))), ROWS($EB$1:FJ122)))</f>
        <v>#NUM!</v>
      </c>
      <c r="FN124" s="13" t="e">
        <f t="array" ref="FN124">INDEX(Table9[subaccount], SMALL(IF(FN$2=Table9[account], MATCH(ROW(Table9[account]), ROW(Table9[account]))), ROWS($EB$1:FK122)))</f>
        <v>#NUM!</v>
      </c>
      <c r="FO124" s="13" t="e">
        <f t="array" ref="FO124">INDEX(Table9[subaccount], SMALL(IF(FO$2=Table9[account], MATCH(ROW(Table9[account]), ROW(Table9[account]))), ROWS($EB$1:FL122)))</f>
        <v>#NUM!</v>
      </c>
      <c r="FP124" s="13" t="e">
        <f t="array" ref="FP124">INDEX(Table9[subaccount], SMALL(IF(FP$2=Table9[account], MATCH(ROW(Table9[account]), ROW(Table9[account]))), ROWS($EB$1:FM122)))</f>
        <v>#NUM!</v>
      </c>
      <c r="FQ124" s="13" t="e">
        <f t="array" ref="FQ124">INDEX(Table9[subaccount], SMALL(IF(FQ$2=Table9[account], MATCH(ROW(Table9[account]), ROW(Table9[account]))), ROWS($EB$1:FN122)))</f>
        <v>#NUM!</v>
      </c>
      <c r="FR124" s="13" t="e">
        <f t="array" ref="FR124">INDEX(Table9[subaccount], SMALL(IF(FR$2=Table9[account], MATCH(ROW(Table9[account]), ROW(Table9[account]))), ROWS($EB$1:FO122)))</f>
        <v>#NUM!</v>
      </c>
      <c r="FS124" s="13" t="e">
        <f t="array" ref="FS124">INDEX(Table9[subaccount], SMALL(IF(FS$2=Table9[account], MATCH(ROW(Table9[account]), ROW(Table9[account]))), ROWS($EB$1:FP122)))</f>
        <v>#NUM!</v>
      </c>
      <c r="FT124" s="13" t="e">
        <f t="array" ref="FT124">INDEX(Table9[subaccount], SMALL(IF(FT$2=Table9[account], MATCH(ROW(Table9[account]), ROW(Table9[account]))), ROWS($EB$1:FQ122)))</f>
        <v>#NUM!</v>
      </c>
      <c r="FU124" s="13" t="e">
        <f t="array" ref="FU124">INDEX(Table9[subaccount], SMALL(IF(FU$2=Table9[account], MATCH(ROW(Table9[account]), ROW(Table9[account]))), ROWS($EB$1:FR122)))</f>
        <v>#NUM!</v>
      </c>
      <c r="FV124" s="13" t="e">
        <f t="array" ref="FV124">INDEX(Table9[subaccount], SMALL(IF(FV$2=Table9[account], MATCH(ROW(Table9[account]), ROW(Table9[account]))), ROWS($EB$1:FS122)))</f>
        <v>#NUM!</v>
      </c>
      <c r="FW124" s="13" t="e">
        <f t="array" ref="FW124">INDEX(Table9[subaccount], SMALL(IF(FW$2=Table9[account], MATCH(ROW(Table9[account]), ROW(Table9[account]))), ROWS($EB$1:FT122)))</f>
        <v>#NUM!</v>
      </c>
      <c r="FX124" s="13" t="e">
        <f t="array" ref="FX124">INDEX(Table9[subaccount], SMALL(IF(FX$2=Table9[account], MATCH(ROW(Table9[account]), ROW(Table9[account]))), ROWS($EB$1:FU122)))</f>
        <v>#NUM!</v>
      </c>
      <c r="FY124" s="13" t="e">
        <f t="array" ref="FY124">INDEX(Table9[subaccount], SMALL(IF(FY$2=Table9[account], MATCH(ROW(Table9[account]), ROW(Table9[account]))), ROWS($EB$1:FV122)))</f>
        <v>#NUM!</v>
      </c>
      <c r="FZ124" s="13" t="e">
        <f t="array" ref="FZ124">INDEX(Table9[subaccount], SMALL(IF(FZ$2=Table9[account], MATCH(ROW(Table9[account]), ROW(Table9[account]))), ROWS($EB$1:FW122)))</f>
        <v>#NUM!</v>
      </c>
      <c r="GA124" s="13" t="e">
        <f t="array" ref="GA124">INDEX(Table9[subaccount], SMALL(IF(GA$2=Table9[account], MATCH(ROW(Table9[account]), ROW(Table9[account]))), ROWS($EB$1:FX122)))</f>
        <v>#NUM!</v>
      </c>
      <c r="GB124" s="13" t="e">
        <f t="array" ref="GB124">INDEX(Table9[subaccount], SMALL(IF(GB$2=Table9[account], MATCH(ROW(Table9[account]), ROW(Table9[account]))), ROWS($EB$1:FY122)))</f>
        <v>#NUM!</v>
      </c>
      <c r="GC124" s="13" t="e">
        <f t="array" ref="GC124">INDEX(Table9[subaccount], SMALL(IF(GC$2=Table9[account], MATCH(ROW(Table9[account]), ROW(Table9[account]))), ROWS($EB$1:FZ122)))</f>
        <v>#NUM!</v>
      </c>
      <c r="GD124" s="13" t="e">
        <f t="array" ref="GD124">INDEX(Table9[subaccount], SMALL(IF(GD$2=Table9[account], MATCH(ROW(Table9[account]), ROW(Table9[account]))), ROWS($EB$1:GA122)))</f>
        <v>#NUM!</v>
      </c>
      <c r="GE124" s="13" t="e">
        <f t="array" ref="GE124">INDEX(Table9[subaccount], SMALL(IF(GE$2=Table9[account], MATCH(ROW(Table9[account]), ROW(Table9[account]))), ROWS($EB$1:GB122)))</f>
        <v>#NUM!</v>
      </c>
      <c r="GF124" s="13" t="e">
        <f t="array" ref="GF124">INDEX(Table9[subaccount], SMALL(IF(GF$2=Table9[account], MATCH(ROW(Table9[account]), ROW(Table9[account]))), ROWS($EB$1:GC122)))</f>
        <v>#NUM!</v>
      </c>
      <c r="GG124" s="13" t="e">
        <f t="array" ref="GG124">INDEX(Table9[subaccount], SMALL(IF(GG$2=Table9[account], MATCH(ROW(Table9[account]), ROW(Table9[account]))), ROWS($EB$1:GD122)))</f>
        <v>#NUM!</v>
      </c>
      <c r="GH124" s="13" t="e">
        <f t="array" ref="GH124">INDEX(Table9[subaccount], SMALL(IF(GH$2=Table9[account], MATCH(ROW(Table9[account]), ROW(Table9[account]))), ROWS($EB$1:GE122)))</f>
        <v>#NUM!</v>
      </c>
      <c r="GI124" s="13" t="e">
        <f t="array" ref="GI124">INDEX(Table9[subaccount], SMALL(IF(GI$2=Table9[account], MATCH(ROW(Table9[account]), ROW(Table9[account]))), ROWS($EB$1:GF122)))</f>
        <v>#NUM!</v>
      </c>
      <c r="GJ124" s="13" t="e">
        <f t="array" ref="GJ124">INDEX(Table9[subaccount], SMALL(IF(GJ$2=Table9[account], MATCH(ROW(Table9[account]), ROW(Table9[account]))), ROWS($EB$1:GG122)))</f>
        <v>#NUM!</v>
      </c>
      <c r="GK124" s="13" t="e">
        <f t="array" ref="GK124">INDEX(Table9[subaccount], SMALL(IF(GK$2=Table9[account], MATCH(ROW(Table9[account]), ROW(Table9[account]))), ROWS($EB$1:GH122)))</f>
        <v>#NUM!</v>
      </c>
      <c r="GL124" s="13" t="e">
        <f t="array" ref="GL124">INDEX(Table9[subaccount], SMALL(IF(GL$2=Table9[account], MATCH(ROW(Table9[account]), ROW(Table9[account]))), ROWS($EB$1:GI122)))</f>
        <v>#NUM!</v>
      </c>
      <c r="GM124" s="13" t="e">
        <f t="array" ref="GM124">INDEX(Table9[subaccount], SMALL(IF(GM$2=Table9[account], MATCH(ROW(Table9[account]), ROW(Table9[account]))), ROWS($EB$1:GJ122)))</f>
        <v>#NUM!</v>
      </c>
      <c r="GN124" s="13" t="e">
        <f t="array" ref="GN124">INDEX(Table9[subaccount], SMALL(IF(GN$2=Table9[account], MATCH(ROW(Table9[account]), ROW(Table9[account]))), ROWS($EB$1:GK122)))</f>
        <v>#NUM!</v>
      </c>
      <c r="GO124" s="13" t="e">
        <f t="array" ref="GO124">INDEX(Table9[subaccount], SMALL(IF(GO$2=Table9[account], MATCH(ROW(Table9[account]), ROW(Table9[account]))), ROWS($EB$1:GL122)))</f>
        <v>#NUM!</v>
      </c>
      <c r="GP124" s="13" t="e">
        <f t="array" ref="GP124">INDEX(Table9[subaccount], SMALL(IF(GP$2=Table9[account], MATCH(ROW(Table9[account]), ROW(Table9[account]))), ROWS($EB$1:GM122)))</f>
        <v>#NUM!</v>
      </c>
      <c r="GQ124" s="13" t="e">
        <f t="array" ref="GQ124">INDEX(Table9[subaccount], SMALL(IF(GQ$2=Table9[account], MATCH(ROW(Table9[account]), ROW(Table9[account]))), ROWS($EB$1:GN122)))</f>
        <v>#NUM!</v>
      </c>
      <c r="GR124" s="13" t="e">
        <f t="array" ref="GR124">INDEX(Table9[subaccount], SMALL(IF(GR$2=Table9[account], MATCH(ROW(Table9[account]), ROW(Table9[account]))), ROWS($EB$1:GO122)))</f>
        <v>#NUM!</v>
      </c>
      <c r="GY124" s="13"/>
      <c r="GZ124" s="13"/>
      <c r="HA124" s="13"/>
      <c r="HC124" s="13" t="s">
        <v>429</v>
      </c>
      <c r="HD124" s="13" t="s">
        <v>562</v>
      </c>
      <c r="HF124" s="13" t="e">
        <f t="array" ref="HF124">INDEX(Table12[SKU], SMALL(IF(HF$2=Table12[Brand], MATCH(ROW(Table12[Brand]), ROW(Table12[Brand]))), ROWS($HC$1:HC122)))</f>
        <v>#NUM!</v>
      </c>
      <c r="HG124" s="13" t="e">
        <f t="array" ref="HG124">INDEX(Table12[SKU], SMALL(IF(HG$2=Table12[Brand], MATCH(ROW(Table12[Brand]), ROW(Table12[Brand]))), ROWS($HC$1:HD122)))</f>
        <v>#NUM!</v>
      </c>
      <c r="HH124" s="13" t="e">
        <f t="array" ref="HH124">INDEX(Table12[SKU], SMALL(IF(HH$2=Table12[Brand], MATCH(ROW(Table12[Brand]), ROW(Table12[Brand]))), ROWS($HC$1:HE122)))</f>
        <v>#NUM!</v>
      </c>
      <c r="HI124" s="13" t="e">
        <f t="array" ref="HI124">INDEX(Table12[SKU], SMALL(IF(HI$2=Table12[Brand], MATCH(ROW(Table12[Brand]), ROW(Table12[Brand]))), ROWS($HC$1:HF122)))</f>
        <v>#NUM!</v>
      </c>
      <c r="HJ124" s="13" t="e">
        <f t="array" ref="HJ124">INDEX(Table12[SKU], SMALL(IF(HJ$2=Table12[Brand], MATCH(ROW(Table12[Brand]), ROW(Table12[Brand]))), ROWS($HC$1:HG122)))</f>
        <v>#NUM!</v>
      </c>
      <c r="HK124" s="13" t="e">
        <f t="array" ref="HK124">INDEX(Table12[SKU], SMALL(IF(HK$2=Table12[Brand], MATCH(ROW(Table12[Brand]), ROW(Table12[Brand]))), ROWS($HC$1:HH122)))</f>
        <v>#NUM!</v>
      </c>
      <c r="HL124" s="13" t="e">
        <f t="array" ref="HL124">INDEX(Table12[SKU], SMALL(IF(HL$2=Table12[Brand], MATCH(ROW(Table12[Brand]), ROW(Table12[Brand]))), ROWS($HC$1:HI122)))</f>
        <v>#NUM!</v>
      </c>
      <c r="HM124" s="13" t="e">
        <f t="array" ref="HM124">INDEX(Table12[SKU], SMALL(IF(HM$2=Table12[Brand], MATCH(ROW(Table12[Brand]), ROW(Table12[Brand]))), ROWS($HC$1:HJ122)))</f>
        <v>#NUM!</v>
      </c>
      <c r="HN124" s="13" t="e">
        <f t="array" ref="HN124">INDEX(Table12[SKU], SMALL(IF(HN$2=Table12[Brand], MATCH(ROW(Table12[Brand]), ROW(Table12[Brand]))), ROWS($HC$1:HK122)))</f>
        <v>#NUM!</v>
      </c>
      <c r="HO124" s="13" t="e">
        <f t="array" ref="HO124">INDEX(Table12[SKU], SMALL(IF(HO$2=Table12[Brand], MATCH(ROW(Table12[Brand]), ROW(Table12[Brand]))), ROWS($HC$1:HL122)))</f>
        <v>#NUM!</v>
      </c>
      <c r="HP124" s="13" t="e">
        <f t="array" ref="HP124">INDEX(Table12[SKU], SMALL(IF(HP$2=Table12[Brand], MATCH(ROW(Table12[Brand]), ROW(Table12[Brand]))), ROWS($HC$1:HM122)))</f>
        <v>#NUM!</v>
      </c>
      <c r="HQ124" s="13" t="e">
        <f t="array" ref="HQ124">INDEX(Table12[SKU], SMALL(IF(HQ$2=Table12[Brand], MATCH(ROW(Table12[Brand]), ROW(Table12[Brand]))), ROWS($HC$1:HN122)))</f>
        <v>#NUM!</v>
      </c>
      <c r="HR124" s="13" t="e">
        <f t="array" ref="HR124">INDEX(Table12[SKU], SMALL(IF(HR$2=Table12[Brand], MATCH(ROW(Table12[Brand]), ROW(Table12[Brand]))), ROWS($HC$1:HO122)))</f>
        <v>#NUM!</v>
      </c>
      <c r="HS124" s="13" t="e">
        <f t="array" ref="HS124">INDEX(Table12[SKU], SMALL(IF(HS$2=Table12[Brand], MATCH(ROW(Table12[Brand]), ROW(Table12[Brand]))), ROWS($HC$1:HP122)))</f>
        <v>#NUM!</v>
      </c>
      <c r="HT124" s="13" t="e">
        <f t="array" ref="HT124">INDEX(Table12[SKU], SMALL(IF(HT$2=Table12[Brand], MATCH(ROW(Table12[Brand]), ROW(Table12[Brand]))), ROWS($HC$1:HQ122)))</f>
        <v>#NUM!</v>
      </c>
      <c r="HU124" s="13" t="e">
        <f t="array" ref="HU124">INDEX(Table12[SKU], SMALL(IF(HU$2=Table12[Brand], MATCH(ROW(Table12[Brand]), ROW(Table12[Brand]))), ROWS($HC$1:HR122)))</f>
        <v>#NUM!</v>
      </c>
      <c r="HV124" s="13" t="e">
        <f t="array" ref="HV124">INDEX(Table12[SKU], SMALL(IF(HV$2=Table12[Brand], MATCH(ROW(Table12[Brand]), ROW(Table12[Brand]))), ROWS($HC$1:HS122)))</f>
        <v>#NUM!</v>
      </c>
      <c r="HW124" s="13" t="e">
        <f t="array" ref="HW124">INDEX(Table12[SKU], SMALL(IF(HW$2=Table12[Brand], MATCH(ROW(Table12[Brand]), ROW(Table12[Brand]))), ROWS($HC$1:HT122)))</f>
        <v>#NUM!</v>
      </c>
      <c r="HX124" s="13" t="e">
        <f t="array" ref="HX124">INDEX(Table12[SKU], SMALL(IF(HX$2=Table12[Brand], MATCH(ROW(Table12[Brand]), ROW(Table12[Brand]))), ROWS($HC$1:HU122)))</f>
        <v>#NUM!</v>
      </c>
      <c r="HY124" s="13" t="e">
        <f t="array" ref="HY124">INDEX(Table12[SKU], SMALL(IF(HY$2=Table12[Brand], MATCH(ROW(Table12[Brand]), ROW(Table12[Brand]))), ROWS($HC$1:HV122)))</f>
        <v>#NUM!</v>
      </c>
      <c r="HZ124" s="13" t="e">
        <f t="array" ref="HZ124">INDEX(Table12[SKU], SMALL(IF(HZ$2=Table12[Brand], MATCH(ROW(Table12[Brand]), ROW(Table12[Brand]))), ROWS($HC$1:HW122)))</f>
        <v>#NUM!</v>
      </c>
      <c r="IA124" s="13" t="e">
        <f t="array" ref="IA124">INDEX(Table12[SKU], SMALL(IF(IA$2=Table12[Brand], MATCH(ROW(Table12[Brand]), ROW(Table12[Brand]))), ROWS($HC$1:HX122)))</f>
        <v>#NUM!</v>
      </c>
      <c r="IB124" s="13" t="e">
        <f t="array" ref="IB124">INDEX(Table12[SKU], SMALL(IF(IB$2=Table12[Brand], MATCH(ROW(Table12[Brand]), ROW(Table12[Brand]))), ROWS($HC$1:HY122)))</f>
        <v>#NUM!</v>
      </c>
      <c r="IC124" s="13" t="e">
        <f t="array" ref="IC124">INDEX(Table12[SKU], SMALL(IF(IC$2=Table12[Brand], MATCH(ROW(Table12[Brand]), ROW(Table12[Brand]))), ROWS($HC$1:HZ122)))</f>
        <v>#NUM!</v>
      </c>
      <c r="ID124" s="13" t="e">
        <f t="array" ref="ID124">INDEX(Table12[SKU], SMALL(IF(ID$2=Table12[Brand], MATCH(ROW(Table12[Brand]), ROW(Table12[Brand]))), ROWS($HC$1:IA122)))</f>
        <v>#NUM!</v>
      </c>
      <c r="IE124" s="13" t="e">
        <f t="array" ref="IE124">INDEX(Table12[SKU], SMALL(IF(IE$2=Table12[Brand], MATCH(ROW(Table12[Brand]), ROW(Table12[Brand]))), ROWS($HC$1:IB122)))</f>
        <v>#NUM!</v>
      </c>
      <c r="IF124" s="13" t="e">
        <f t="array" ref="IF124">INDEX(Table12[SKU], SMALL(IF(IF$2=Table12[Brand], MATCH(ROW(Table12[Brand]), ROW(Table12[Brand]))), ROWS($HC$1:IC122)))</f>
        <v>#NUM!</v>
      </c>
      <c r="IG124" s="13" t="e">
        <f t="array" ref="IG124">INDEX(Table12[SKU], SMALL(IF(IG$2=Table12[Brand], MATCH(ROW(Table12[Brand]), ROW(Table12[Brand]))), ROWS($HC$1:ID122)))</f>
        <v>#NUM!</v>
      </c>
      <c r="IH124" s="13" t="e">
        <f t="array" ref="IH124">INDEX(Table12[SKU], SMALL(IF(IH$2=Table12[Brand], MATCH(ROW(Table12[Brand]), ROW(Table12[Brand]))), ROWS($HC$1:IE122)))</f>
        <v>#NUM!</v>
      </c>
      <c r="II124" s="13" t="e">
        <f t="array" ref="II124">INDEX(Table12[SKU], SMALL(IF(II$2=Table12[Brand], MATCH(ROW(Table12[Brand]), ROW(Table12[Brand]))), ROWS($HC$1:IF122)))</f>
        <v>#NUM!</v>
      </c>
      <c r="IJ124" s="13" t="e">
        <f t="array" ref="IJ124">INDEX(Table12[SKU], SMALL(IF(IJ$2=Table12[Brand], MATCH(ROW(Table12[Brand]), ROW(Table12[Brand]))), ROWS($HC$1:IG122)))</f>
        <v>#NUM!</v>
      </c>
      <c r="IL124" t="s">
        <v>432</v>
      </c>
      <c r="IM124" t="s">
        <v>570</v>
      </c>
      <c r="IN124" s="13">
        <f t="shared" si="1"/>
        <v>0</v>
      </c>
    </row>
    <row r="125" spans="56:248">
      <c r="BD125" s="13" t="s">
        <v>117</v>
      </c>
      <c r="BE125" s="13" t="s">
        <v>63</v>
      </c>
      <c r="BG125" s="13" t="e">
        <f t="array" ref="BG125">INDEX(Table5[subactivity], SMALL(IF(BG$2=Table5[activity], MATCH(ROW(Table5[activity]), ROW(Table5[activity]))), ROWS($BD$1:BD123)))</f>
        <v>#NUM!</v>
      </c>
      <c r="BH125" s="13" t="e">
        <f t="array" ref="BH125">INDEX(Table5[subactivity], SMALL(IF(BH$2=Table5[activity], MATCH(ROW(Table5[activity]), ROW(Table5[activity]))), ROWS($BD$1:BE123)))</f>
        <v>#NUM!</v>
      </c>
      <c r="BI125" s="13" t="e">
        <f t="array" ref="BI125">INDEX(Table5[subactivity], SMALL(IF(BI$2=Table5[activity], MATCH(ROW(Table5[activity]), ROW(Table5[activity]))), ROWS($BD$1:BF123)))</f>
        <v>#NUM!</v>
      </c>
      <c r="BJ125" s="13" t="e">
        <f t="array" ref="BJ125">INDEX(Table5[subactivity], SMALL(IF(BJ$2=Table5[activity], MATCH(ROW(Table5[activity]), ROW(Table5[activity]))), ROWS($BD$1:BG123)))</f>
        <v>#NUM!</v>
      </c>
      <c r="BK125" s="13" t="e">
        <f t="array" ref="BK125">INDEX(Table5[subactivity], SMALL(IF(BK$2=Table5[activity], MATCH(ROW(Table5[activity]), ROW(Table5[activity]))), ROWS($BD$1:BH123)))</f>
        <v>#NUM!</v>
      </c>
      <c r="BL125" s="13" t="e">
        <f t="array" ref="BL125">INDEX(Table5[subactivity], SMALL(IF(BL$2=Table5[activity], MATCH(ROW(Table5[activity]), ROW(Table5[activity]))), ROWS($BD$1:BI123)))</f>
        <v>#NUM!</v>
      </c>
      <c r="BM125" s="13" t="e">
        <f t="array" ref="BM125">INDEX(Table5[subactivity], SMALL(IF(BM$2=Table5[activity], MATCH(ROW(Table5[activity]), ROW(Table5[activity]))), ROWS($BD$1:BJ123)))</f>
        <v>#NUM!</v>
      </c>
      <c r="BN125" s="13" t="e">
        <f t="array" ref="BN125">INDEX(Table5[subactivity], SMALL(IF(BN$2=Table5[activity], MATCH(ROW(Table5[activity]), ROW(Table5[activity]))), ROWS($BD$1:BK123)))</f>
        <v>#NUM!</v>
      </c>
      <c r="BO125" s="13" t="e">
        <f t="array" ref="BO125">INDEX(Table5[subactivity], SMALL(IF(BO$2=Table5[activity], MATCH(ROW(Table5[activity]), ROW(Table5[activity]))), ROWS($BD$1:BL123)))</f>
        <v>#NUM!</v>
      </c>
      <c r="BP125" s="13" t="e">
        <f t="array" ref="BP125">INDEX(Table5[subactivity], SMALL(IF(BP$2=Table5[activity], MATCH(ROW(Table5[activity]), ROW(Table5[activity]))), ROWS($BD$1:BM123)))</f>
        <v>#NUM!</v>
      </c>
      <c r="BQ125" s="13" t="e">
        <f t="array" ref="BQ125">INDEX(Table5[subactivity], SMALL(IF(BQ$2=Table5[activity], MATCH(ROW(Table5[activity]), ROW(Table5[activity]))), ROWS($BD$1:BN123)))</f>
        <v>#NUM!</v>
      </c>
      <c r="BR125" s="13" t="e">
        <f t="array" ref="BR125">INDEX(Table5[subactivity], SMALL(IF(BR$2=Table5[activity], MATCH(ROW(Table5[activity]), ROW(Table5[activity]))), ROWS($BD$1:BO123)))</f>
        <v>#NUM!</v>
      </c>
      <c r="BS125" s="13" t="e">
        <f t="array" ref="BS125">INDEX(Table5[subactivity], SMALL(IF(BS$2=Table5[activity], MATCH(ROW(Table5[activity]), ROW(Table5[activity]))), ROWS($BD$1:BP123)))</f>
        <v>#NUM!</v>
      </c>
      <c r="BT125" s="13" t="e">
        <f t="array" ref="BT125">INDEX(Table5[subactivity], SMALL(IF(BT$2=Table5[activity], MATCH(ROW(Table5[activity]), ROW(Table5[activity]))), ROWS($BD$1:BQ123)))</f>
        <v>#NUM!</v>
      </c>
      <c r="BU125" s="13" t="e">
        <f t="array" ref="BU125">INDEX(Table5[subactivity], SMALL(IF(BU$2=Table5[activity], MATCH(ROW(Table5[activity]), ROW(Table5[activity]))), ROWS($BD$1:BR123)))</f>
        <v>#NUM!</v>
      </c>
      <c r="BV125" s="13" t="e">
        <f t="array" ref="BV125">INDEX(Table5[subactivity], SMALL(IF(BV$2=Table5[activity], MATCH(ROW(Table5[activity]), ROW(Table5[activity]))), ROWS($BD$1:BS123)))</f>
        <v>#NUM!</v>
      </c>
      <c r="BW125" s="13" t="e">
        <f t="array" ref="BW125">INDEX(Table5[subactivity], SMALL(IF(BW$2=Table5[activity], MATCH(ROW(Table5[activity]), ROW(Table5[activity]))), ROWS($BD$1:BT123)))</f>
        <v>#NUM!</v>
      </c>
      <c r="BX125" s="13" t="e">
        <f t="array" ref="BX125">INDEX(Table5[subactivity], SMALL(IF(BX$2=Table5[activity], MATCH(ROW(Table5[activity]), ROW(Table5[activity]))), ROWS($BD$1:BU123)))</f>
        <v>#NUM!</v>
      </c>
      <c r="BY125" s="13" t="e">
        <f t="array" ref="BY125">INDEX(Table5[subactivity], SMALL(IF(BY$2=Table5[activity], MATCH(ROW(Table5[activity]), ROW(Table5[activity]))), ROWS($BD$1:BV123)))</f>
        <v>#NUM!</v>
      </c>
      <c r="BZ125" s="13" t="e">
        <f t="array" ref="BZ125">INDEX(Table5[subactivity], SMALL(IF(BZ$2=Table5[activity], MATCH(ROW(Table5[activity]), ROW(Table5[activity]))), ROWS($BD$1:BW123)))</f>
        <v>#NUM!</v>
      </c>
      <c r="CA125" s="13" t="e">
        <f t="array" ref="CA125">INDEX(Table5[subactivity], SMALL(IF(CA$2=Table5[activity], MATCH(ROW(Table5[activity]), ROW(Table5[activity]))), ROWS($BD$1:BX123)))</f>
        <v>#NUM!</v>
      </c>
      <c r="CB125" s="13" t="e">
        <f t="array" ref="CB125">INDEX(Table5[subactivity], SMALL(IF(CB$2=Table5[activity], MATCH(ROW(Table5[activity]), ROW(Table5[activity]))), ROWS($BD$1:BY123)))</f>
        <v>#NUM!</v>
      </c>
      <c r="CC125" s="13" t="e">
        <f t="array" ref="CC125">INDEX(Table5[subactivity], SMALL(IF(CC$2=Table5[activity], MATCH(ROW(Table5[activity]), ROW(Table5[activity]))), ROWS($BD$1:BZ123)))</f>
        <v>#NUM!</v>
      </c>
      <c r="CD125" s="13" t="e">
        <f t="array" ref="CD125">INDEX(Table5[subactivity], SMALL(IF(CD$2=Table5[activity], MATCH(ROW(Table5[activity]), ROW(Table5[activity]))), ROWS($BD$1:CA123)))</f>
        <v>#NUM!</v>
      </c>
      <c r="CE125" s="13" t="e">
        <f t="array" ref="CE125">INDEX(Table5[subactivity], SMALL(IF(CE$2=Table5[activity], MATCH(ROW(Table5[activity]), ROW(Table5[activity]))), ROWS($BD$1:CB123)))</f>
        <v>#NUM!</v>
      </c>
      <c r="CF125" s="13" t="e">
        <f t="array" ref="CF125">INDEX(Table5[subactivity], SMALL(IF(CF$2=Table5[activity], MATCH(ROW(Table5[activity]), ROW(Table5[activity]))), ROWS($BD$1:CC123)))</f>
        <v>#NUM!</v>
      </c>
      <c r="CG125" s="13" t="e">
        <f t="array" ref="CG125">INDEX(Table5[subactivity], SMALL(IF(CG$2=Table5[activity], MATCH(ROW(Table5[activity]), ROW(Table5[activity]))), ROWS($BD$1:CD123)))</f>
        <v>#NUM!</v>
      </c>
      <c r="CH125" s="13" t="e">
        <f t="array" ref="CH125">INDEX(Table5[subactivity], SMALL(IF(CH$2=Table5[activity], MATCH(ROW(Table5[activity]), ROW(Table5[activity]))), ROWS($BD$1:CE123)))</f>
        <v>#NUM!</v>
      </c>
      <c r="CI125" s="13" t="e">
        <f t="array" ref="CI125">INDEX(Table5[subactivity], SMALL(IF(CI$2=Table5[activity], MATCH(ROW(Table5[activity]), ROW(Table5[activity]))), ROWS($BD$1:CF123)))</f>
        <v>#NUM!</v>
      </c>
      <c r="CJ125" s="13" t="e">
        <f t="array" ref="CJ125">INDEX(Table5[subactivity], SMALL(IF(CJ$2=Table5[activity], MATCH(ROW(Table5[activity]), ROW(Table5[activity]))), ROWS($BD$1:CG123)))</f>
        <v>#NUM!</v>
      </c>
      <c r="CK125" s="13" t="e">
        <f t="array" ref="CK125">INDEX(Table5[subactivity], SMALL(IF(CK$2=Table5[activity], MATCH(ROW(Table5[activity]), ROW(Table5[activity]))), ROWS($BD$1:CH123)))</f>
        <v>#NUM!</v>
      </c>
      <c r="CL125" s="13" t="e">
        <f t="array" ref="CL125">INDEX(Table5[subactivity], SMALL(IF(CL$2=Table5[activity], MATCH(ROW(Table5[activity]), ROW(Table5[activity]))), ROWS($BD$1:CI123)))</f>
        <v>#NUM!</v>
      </c>
      <c r="CM125" s="13" t="e">
        <f t="array" ref="CM125">INDEX(Table5[subactivity], SMALL(IF(CM$2=Table5[activity], MATCH(ROW(Table5[activity]), ROW(Table5[activity]))), ROWS($BD$1:CJ123)))</f>
        <v>#NUM!</v>
      </c>
      <c r="CN125" s="13" t="e">
        <f t="array" ref="CN125">INDEX(Table5[subactivity], SMALL(IF(CN$2=Table5[activity], MATCH(ROW(Table5[activity]), ROW(Table5[activity]))), ROWS($BD$1:CK123)))</f>
        <v>#NUM!</v>
      </c>
      <c r="CO125" s="13" t="e">
        <f t="array" ref="CO125">INDEX(Table5[subactivity], SMALL(IF(CO$2=Table5[activity], MATCH(ROW(Table5[activity]), ROW(Table5[activity]))), ROWS($BD$1:CL123)))</f>
        <v>#NUM!</v>
      </c>
      <c r="CP125" s="13" t="e">
        <f t="array" ref="CP125">INDEX(Table5[subactivity], SMALL(IF(CP$2=Table5[activity], MATCH(ROW(Table5[activity]), ROW(Table5[activity]))), ROWS($BD$1:CM123)))</f>
        <v>#NUM!</v>
      </c>
      <c r="EB125" s="13" t="s">
        <v>202</v>
      </c>
      <c r="EC125" s="13" t="s">
        <v>296</v>
      </c>
      <c r="EE125" s="13" t="e">
        <f t="array" ref="EE125">INDEX(Table9[subaccount], SMALL(IF(EE$2=Table9[account], MATCH(ROW(Table9[account]), ROW(Table9[account]))), ROWS($EB$1:EB123)))</f>
        <v>#NUM!</v>
      </c>
      <c r="EF125" s="13" t="e">
        <f t="array" ref="EF125">INDEX(Table9[subaccount], SMALL(IF(EF$2=Table9[account], MATCH(ROW(Table9[account]), ROW(Table9[account]))), ROWS($EB$1:EC123)))</f>
        <v>#NUM!</v>
      </c>
      <c r="EG125" s="13" t="e">
        <f t="array" ref="EG125">INDEX(Table9[subaccount], SMALL(IF(EG$2=Table9[account], MATCH(ROW(Table9[account]), ROW(Table9[account]))), ROWS($EB$1:ED123)))</f>
        <v>#NUM!</v>
      </c>
      <c r="EH125" s="13" t="e">
        <f t="array" ref="EH125">INDEX(Table9[subaccount], SMALL(IF(EH$2=Table9[account], MATCH(ROW(Table9[account]), ROW(Table9[account]))), ROWS($EB$1:EE123)))</f>
        <v>#NUM!</v>
      </c>
      <c r="EI125" s="13" t="e">
        <f t="array" ref="EI125">INDEX(Table9[subaccount], SMALL(IF(EI$2=Table9[account], MATCH(ROW(Table9[account]), ROW(Table9[account]))), ROWS($EB$1:EF123)))</f>
        <v>#NUM!</v>
      </c>
      <c r="EJ125" s="13" t="e">
        <f t="array" ref="EJ125">INDEX(Table9[subaccount], SMALL(IF(EJ$2=Table9[account], MATCH(ROW(Table9[account]), ROW(Table9[account]))), ROWS($EB$1:EG123)))</f>
        <v>#NUM!</v>
      </c>
      <c r="EK125" s="13" t="e">
        <f t="array" ref="EK125">INDEX(Table9[subaccount], SMALL(IF(EK$2=Table9[account], MATCH(ROW(Table9[account]), ROW(Table9[account]))), ROWS($EB$1:EH123)))</f>
        <v>#NUM!</v>
      </c>
      <c r="EL125" s="13" t="e">
        <f t="array" ref="EL125">INDEX(Table9[subaccount], SMALL(IF(EL$2=Table9[account], MATCH(ROW(Table9[account]), ROW(Table9[account]))), ROWS($EB$1:EI123)))</f>
        <v>#NUM!</v>
      </c>
      <c r="EM125" s="13" t="e">
        <f t="array" ref="EM125">INDEX(Table9[subaccount], SMALL(IF(EM$2=Table9[account], MATCH(ROW(Table9[account]), ROW(Table9[account]))), ROWS($EB$1:EJ123)))</f>
        <v>#NUM!</v>
      </c>
      <c r="EN125" s="13" t="e">
        <f t="array" ref="EN125">INDEX(Table9[subaccount], SMALL(IF(EN$2=Table9[account], MATCH(ROW(Table9[account]), ROW(Table9[account]))), ROWS($EB$1:EK123)))</f>
        <v>#NUM!</v>
      </c>
      <c r="EO125" s="13" t="e">
        <f t="array" ref="EO125">INDEX(Table9[subaccount], SMALL(IF(EO$2=Table9[account], MATCH(ROW(Table9[account]), ROW(Table9[account]))), ROWS($EB$1:EL123)))</f>
        <v>#NUM!</v>
      </c>
      <c r="EP125" s="13" t="e">
        <f t="array" ref="EP125">INDEX(Table9[subaccount], SMALL(IF(EP$2=Table9[account], MATCH(ROW(Table9[account]), ROW(Table9[account]))), ROWS($EB$1:EM123)))</f>
        <v>#NUM!</v>
      </c>
      <c r="EQ125" s="13" t="e">
        <f t="array" ref="EQ125">INDEX(Table9[subaccount], SMALL(IF(EQ$2=Table9[account], MATCH(ROW(Table9[account]), ROW(Table9[account]))), ROWS($EB$1:EN123)))</f>
        <v>#NUM!</v>
      </c>
      <c r="ER125" s="13" t="e">
        <f t="array" ref="ER125">INDEX(Table9[subaccount], SMALL(IF(ER$2=Table9[account], MATCH(ROW(Table9[account]), ROW(Table9[account]))), ROWS($EB$1:EO123)))</f>
        <v>#NUM!</v>
      </c>
      <c r="ES125" s="13" t="e">
        <f t="array" ref="ES125">INDEX(Table9[subaccount], SMALL(IF(ES$2=Table9[account], MATCH(ROW(Table9[account]), ROW(Table9[account]))), ROWS($EB$1:EP123)))</f>
        <v>#NUM!</v>
      </c>
      <c r="ET125" s="13" t="e">
        <f t="array" ref="ET125">INDEX(Table9[subaccount], SMALL(IF(ET$2=Table9[account], MATCH(ROW(Table9[account]), ROW(Table9[account]))), ROWS($EB$1:EQ123)))</f>
        <v>#NUM!</v>
      </c>
      <c r="EU125" s="13" t="e">
        <f t="array" ref="EU125">INDEX(Table9[subaccount], SMALL(IF(EU$2=Table9[account], MATCH(ROW(Table9[account]), ROW(Table9[account]))), ROWS($EB$1:ER123)))</f>
        <v>#NUM!</v>
      </c>
      <c r="EV125" s="13" t="e">
        <f t="array" ref="EV125">INDEX(Table9[subaccount], SMALL(IF(EV$2=Table9[account], MATCH(ROW(Table9[account]), ROW(Table9[account]))), ROWS($EB$1:ES123)))</f>
        <v>#NUM!</v>
      </c>
      <c r="EW125" s="13" t="e">
        <f t="array" ref="EW125">INDEX(Table9[subaccount], SMALL(IF(EW$2=Table9[account], MATCH(ROW(Table9[account]), ROW(Table9[account]))), ROWS($EB$1:ET123)))</f>
        <v>#NUM!</v>
      </c>
      <c r="EX125" s="13" t="e">
        <f t="array" ref="EX125">INDEX(Table9[subaccount], SMALL(IF(EX$2=Table9[account], MATCH(ROW(Table9[account]), ROW(Table9[account]))), ROWS($EB$1:EU123)))</f>
        <v>#NUM!</v>
      </c>
      <c r="EY125" s="13" t="e">
        <f t="array" ref="EY125">INDEX(Table9[subaccount], SMALL(IF(EY$2=Table9[account], MATCH(ROW(Table9[account]), ROW(Table9[account]))), ROWS($EB$1:EV123)))</f>
        <v>#NUM!</v>
      </c>
      <c r="EZ125" s="13" t="e">
        <f t="array" ref="EZ125">INDEX(Table9[subaccount], SMALL(IF(EZ$2=Table9[account], MATCH(ROW(Table9[account]), ROW(Table9[account]))), ROWS($EB$1:EW123)))</f>
        <v>#NUM!</v>
      </c>
      <c r="FA125" s="13" t="e">
        <f t="array" ref="FA125">INDEX(Table9[subaccount], SMALL(IF(FA$2=Table9[account], MATCH(ROW(Table9[account]), ROW(Table9[account]))), ROWS($EB$1:EX123)))</f>
        <v>#NUM!</v>
      </c>
      <c r="FB125" s="13" t="e">
        <f t="array" ref="FB125">INDEX(Table9[subaccount], SMALL(IF(FB$2=Table9[account], MATCH(ROW(Table9[account]), ROW(Table9[account]))), ROWS($EB$1:EY123)))</f>
        <v>#NUM!</v>
      </c>
      <c r="FC125" s="13" t="e">
        <f t="array" ref="FC125">INDEX(Table9[subaccount], SMALL(IF(FC$2=Table9[account], MATCH(ROW(Table9[account]), ROW(Table9[account]))), ROWS($EB$1:EZ123)))</f>
        <v>#NUM!</v>
      </c>
      <c r="FD125" s="13" t="e">
        <f t="array" ref="FD125">INDEX(Table9[subaccount], SMALL(IF(FD$2=Table9[account], MATCH(ROW(Table9[account]), ROW(Table9[account]))), ROWS($EB$1:FA123)))</f>
        <v>#NUM!</v>
      </c>
      <c r="FE125" s="13" t="e">
        <f t="array" ref="FE125">INDEX(Table9[subaccount], SMALL(IF(FE$2=Table9[account], MATCH(ROW(Table9[account]), ROW(Table9[account]))), ROWS($EB$1:FB123)))</f>
        <v>#NUM!</v>
      </c>
      <c r="FF125" s="13" t="e">
        <f t="array" ref="FF125">INDEX(Table9[subaccount], SMALL(IF(FF$2=Table9[account], MATCH(ROW(Table9[account]), ROW(Table9[account]))), ROWS($EB$1:FC123)))</f>
        <v>#NUM!</v>
      </c>
      <c r="FG125" s="13" t="e">
        <f t="array" ref="FG125">INDEX(Table9[subaccount], SMALL(IF(FG$2=Table9[account], MATCH(ROW(Table9[account]), ROW(Table9[account]))), ROWS($EB$1:FD123)))</f>
        <v>#NUM!</v>
      </c>
      <c r="FH125" s="13" t="e">
        <f t="array" ref="FH125">INDEX(Table9[subaccount], SMALL(IF(FH$2=Table9[account], MATCH(ROW(Table9[account]), ROW(Table9[account]))), ROWS($EB$1:FE123)))</f>
        <v>#NUM!</v>
      </c>
      <c r="FI125" s="13" t="e">
        <f t="array" ref="FI125">INDEX(Table9[subaccount], SMALL(IF(FI$2=Table9[account], MATCH(ROW(Table9[account]), ROW(Table9[account]))), ROWS($EB$1:FF123)))</f>
        <v>#NUM!</v>
      </c>
      <c r="FJ125" s="13" t="e">
        <f t="array" ref="FJ125">INDEX(Table9[subaccount], SMALL(IF(FJ$2=Table9[account], MATCH(ROW(Table9[account]), ROW(Table9[account]))), ROWS($EB$1:FG123)))</f>
        <v>#NUM!</v>
      </c>
      <c r="FK125" s="13" t="e">
        <f t="array" ref="FK125">INDEX(Table9[subaccount], SMALL(IF(FK$2=Table9[account], MATCH(ROW(Table9[account]), ROW(Table9[account]))), ROWS($EB$1:FH123)))</f>
        <v>#NUM!</v>
      </c>
      <c r="FL125" s="13" t="e">
        <f t="array" ref="FL125">INDEX(Table9[subaccount], SMALL(IF(FL$2=Table9[account], MATCH(ROW(Table9[account]), ROW(Table9[account]))), ROWS($EB$1:FI123)))</f>
        <v>#NUM!</v>
      </c>
      <c r="FM125" s="13" t="e">
        <f t="array" ref="FM125">INDEX(Table9[subaccount], SMALL(IF(FM$2=Table9[account], MATCH(ROW(Table9[account]), ROW(Table9[account]))), ROWS($EB$1:FJ123)))</f>
        <v>#NUM!</v>
      </c>
      <c r="FN125" s="13" t="e">
        <f t="array" ref="FN125">INDEX(Table9[subaccount], SMALL(IF(FN$2=Table9[account], MATCH(ROW(Table9[account]), ROW(Table9[account]))), ROWS($EB$1:FK123)))</f>
        <v>#NUM!</v>
      </c>
      <c r="FO125" s="13" t="e">
        <f t="array" ref="FO125">INDEX(Table9[subaccount], SMALL(IF(FO$2=Table9[account], MATCH(ROW(Table9[account]), ROW(Table9[account]))), ROWS($EB$1:FL123)))</f>
        <v>#NUM!</v>
      </c>
      <c r="FP125" s="13" t="e">
        <f t="array" ref="FP125">INDEX(Table9[subaccount], SMALL(IF(FP$2=Table9[account], MATCH(ROW(Table9[account]), ROW(Table9[account]))), ROWS($EB$1:FM123)))</f>
        <v>#NUM!</v>
      </c>
      <c r="FQ125" s="13" t="e">
        <f t="array" ref="FQ125">INDEX(Table9[subaccount], SMALL(IF(FQ$2=Table9[account], MATCH(ROW(Table9[account]), ROW(Table9[account]))), ROWS($EB$1:FN123)))</f>
        <v>#NUM!</v>
      </c>
      <c r="FR125" s="13" t="e">
        <f t="array" ref="FR125">INDEX(Table9[subaccount], SMALL(IF(FR$2=Table9[account], MATCH(ROW(Table9[account]), ROW(Table9[account]))), ROWS($EB$1:FO123)))</f>
        <v>#NUM!</v>
      </c>
      <c r="FS125" s="13" t="e">
        <f t="array" ref="FS125">INDEX(Table9[subaccount], SMALL(IF(FS$2=Table9[account], MATCH(ROW(Table9[account]), ROW(Table9[account]))), ROWS($EB$1:FP123)))</f>
        <v>#NUM!</v>
      </c>
      <c r="FT125" s="13" t="e">
        <f t="array" ref="FT125">INDEX(Table9[subaccount], SMALL(IF(FT$2=Table9[account], MATCH(ROW(Table9[account]), ROW(Table9[account]))), ROWS($EB$1:FQ123)))</f>
        <v>#NUM!</v>
      </c>
      <c r="FU125" s="13" t="e">
        <f t="array" ref="FU125">INDEX(Table9[subaccount], SMALL(IF(FU$2=Table9[account], MATCH(ROW(Table9[account]), ROW(Table9[account]))), ROWS($EB$1:FR123)))</f>
        <v>#NUM!</v>
      </c>
      <c r="FV125" s="13" t="e">
        <f t="array" ref="FV125">INDEX(Table9[subaccount], SMALL(IF(FV$2=Table9[account], MATCH(ROW(Table9[account]), ROW(Table9[account]))), ROWS($EB$1:FS123)))</f>
        <v>#NUM!</v>
      </c>
      <c r="FW125" s="13" t="e">
        <f t="array" ref="FW125">INDEX(Table9[subaccount], SMALL(IF(FW$2=Table9[account], MATCH(ROW(Table9[account]), ROW(Table9[account]))), ROWS($EB$1:FT123)))</f>
        <v>#NUM!</v>
      </c>
      <c r="FX125" s="13" t="e">
        <f t="array" ref="FX125">INDEX(Table9[subaccount], SMALL(IF(FX$2=Table9[account], MATCH(ROW(Table9[account]), ROW(Table9[account]))), ROWS($EB$1:FU123)))</f>
        <v>#NUM!</v>
      </c>
      <c r="FY125" s="13" t="e">
        <f t="array" ref="FY125">INDEX(Table9[subaccount], SMALL(IF(FY$2=Table9[account], MATCH(ROW(Table9[account]), ROW(Table9[account]))), ROWS($EB$1:FV123)))</f>
        <v>#NUM!</v>
      </c>
      <c r="FZ125" s="13" t="e">
        <f t="array" ref="FZ125">INDEX(Table9[subaccount], SMALL(IF(FZ$2=Table9[account], MATCH(ROW(Table9[account]), ROW(Table9[account]))), ROWS($EB$1:FW123)))</f>
        <v>#NUM!</v>
      </c>
      <c r="GA125" s="13" t="e">
        <f t="array" ref="GA125">INDEX(Table9[subaccount], SMALL(IF(GA$2=Table9[account], MATCH(ROW(Table9[account]), ROW(Table9[account]))), ROWS($EB$1:FX123)))</f>
        <v>#NUM!</v>
      </c>
      <c r="GB125" s="13" t="e">
        <f t="array" ref="GB125">INDEX(Table9[subaccount], SMALL(IF(GB$2=Table9[account], MATCH(ROW(Table9[account]), ROW(Table9[account]))), ROWS($EB$1:FY123)))</f>
        <v>#NUM!</v>
      </c>
      <c r="GC125" s="13" t="e">
        <f t="array" ref="GC125">INDEX(Table9[subaccount], SMALL(IF(GC$2=Table9[account], MATCH(ROW(Table9[account]), ROW(Table9[account]))), ROWS($EB$1:FZ123)))</f>
        <v>#NUM!</v>
      </c>
      <c r="GD125" s="13" t="e">
        <f t="array" ref="GD125">INDEX(Table9[subaccount], SMALL(IF(GD$2=Table9[account], MATCH(ROW(Table9[account]), ROW(Table9[account]))), ROWS($EB$1:GA123)))</f>
        <v>#NUM!</v>
      </c>
      <c r="GE125" s="13" t="e">
        <f t="array" ref="GE125">INDEX(Table9[subaccount], SMALL(IF(GE$2=Table9[account], MATCH(ROW(Table9[account]), ROW(Table9[account]))), ROWS($EB$1:GB123)))</f>
        <v>#NUM!</v>
      </c>
      <c r="GF125" s="13" t="e">
        <f t="array" ref="GF125">INDEX(Table9[subaccount], SMALL(IF(GF$2=Table9[account], MATCH(ROW(Table9[account]), ROW(Table9[account]))), ROWS($EB$1:GC123)))</f>
        <v>#NUM!</v>
      </c>
      <c r="GG125" s="13" t="e">
        <f t="array" ref="GG125">INDEX(Table9[subaccount], SMALL(IF(GG$2=Table9[account], MATCH(ROW(Table9[account]), ROW(Table9[account]))), ROWS($EB$1:GD123)))</f>
        <v>#NUM!</v>
      </c>
      <c r="GH125" s="13" t="e">
        <f t="array" ref="GH125">INDEX(Table9[subaccount], SMALL(IF(GH$2=Table9[account], MATCH(ROW(Table9[account]), ROW(Table9[account]))), ROWS($EB$1:GE123)))</f>
        <v>#NUM!</v>
      </c>
      <c r="GI125" s="13" t="e">
        <f t="array" ref="GI125">INDEX(Table9[subaccount], SMALL(IF(GI$2=Table9[account], MATCH(ROW(Table9[account]), ROW(Table9[account]))), ROWS($EB$1:GF123)))</f>
        <v>#NUM!</v>
      </c>
      <c r="GJ125" s="13" t="e">
        <f t="array" ref="GJ125">INDEX(Table9[subaccount], SMALL(IF(GJ$2=Table9[account], MATCH(ROW(Table9[account]), ROW(Table9[account]))), ROWS($EB$1:GG123)))</f>
        <v>#NUM!</v>
      </c>
      <c r="GK125" s="13" t="e">
        <f t="array" ref="GK125">INDEX(Table9[subaccount], SMALL(IF(GK$2=Table9[account], MATCH(ROW(Table9[account]), ROW(Table9[account]))), ROWS($EB$1:GH123)))</f>
        <v>#NUM!</v>
      </c>
      <c r="GL125" s="13" t="e">
        <f t="array" ref="GL125">INDEX(Table9[subaccount], SMALL(IF(GL$2=Table9[account], MATCH(ROW(Table9[account]), ROW(Table9[account]))), ROWS($EB$1:GI123)))</f>
        <v>#NUM!</v>
      </c>
      <c r="GM125" s="13" t="e">
        <f t="array" ref="GM125">INDEX(Table9[subaccount], SMALL(IF(GM$2=Table9[account], MATCH(ROW(Table9[account]), ROW(Table9[account]))), ROWS($EB$1:GJ123)))</f>
        <v>#NUM!</v>
      </c>
      <c r="GN125" s="13" t="e">
        <f t="array" ref="GN125">INDEX(Table9[subaccount], SMALL(IF(GN$2=Table9[account], MATCH(ROW(Table9[account]), ROW(Table9[account]))), ROWS($EB$1:GK123)))</f>
        <v>#NUM!</v>
      </c>
      <c r="GO125" s="13" t="e">
        <f t="array" ref="GO125">INDEX(Table9[subaccount], SMALL(IF(GO$2=Table9[account], MATCH(ROW(Table9[account]), ROW(Table9[account]))), ROWS($EB$1:GL123)))</f>
        <v>#NUM!</v>
      </c>
      <c r="GP125" s="13" t="e">
        <f t="array" ref="GP125">INDEX(Table9[subaccount], SMALL(IF(GP$2=Table9[account], MATCH(ROW(Table9[account]), ROW(Table9[account]))), ROWS($EB$1:GM123)))</f>
        <v>#NUM!</v>
      </c>
      <c r="GQ125" s="13" t="e">
        <f t="array" ref="GQ125">INDEX(Table9[subaccount], SMALL(IF(GQ$2=Table9[account], MATCH(ROW(Table9[account]), ROW(Table9[account]))), ROWS($EB$1:GN123)))</f>
        <v>#NUM!</v>
      </c>
      <c r="GR125" s="13" t="e">
        <f t="array" ref="GR125">INDEX(Table9[subaccount], SMALL(IF(GR$2=Table9[account], MATCH(ROW(Table9[account]), ROW(Table9[account]))), ROWS($EB$1:GO123)))</f>
        <v>#NUM!</v>
      </c>
      <c r="GY125" s="13"/>
      <c r="GZ125" s="13"/>
      <c r="HA125" s="13"/>
      <c r="HC125" s="13" t="s">
        <v>430</v>
      </c>
      <c r="HD125" s="13" t="s">
        <v>563</v>
      </c>
      <c r="HF125" s="13" t="e">
        <f t="array" ref="HF125">INDEX(Table12[SKU], SMALL(IF(HF$2=Table12[Brand], MATCH(ROW(Table12[Brand]), ROW(Table12[Brand]))), ROWS($HC$1:HC123)))</f>
        <v>#NUM!</v>
      </c>
      <c r="HG125" s="13" t="e">
        <f t="array" ref="HG125">INDEX(Table12[SKU], SMALL(IF(HG$2=Table12[Brand], MATCH(ROW(Table12[Brand]), ROW(Table12[Brand]))), ROWS($HC$1:HD123)))</f>
        <v>#NUM!</v>
      </c>
      <c r="HH125" s="13" t="e">
        <f t="array" ref="HH125">INDEX(Table12[SKU], SMALL(IF(HH$2=Table12[Brand], MATCH(ROW(Table12[Brand]), ROW(Table12[Brand]))), ROWS($HC$1:HE123)))</f>
        <v>#NUM!</v>
      </c>
      <c r="HI125" s="13" t="e">
        <f t="array" ref="HI125">INDEX(Table12[SKU], SMALL(IF(HI$2=Table12[Brand], MATCH(ROW(Table12[Brand]), ROW(Table12[Brand]))), ROWS($HC$1:HF123)))</f>
        <v>#NUM!</v>
      </c>
      <c r="HJ125" s="13" t="e">
        <f t="array" ref="HJ125">INDEX(Table12[SKU], SMALL(IF(HJ$2=Table12[Brand], MATCH(ROW(Table12[Brand]), ROW(Table12[Brand]))), ROWS($HC$1:HG123)))</f>
        <v>#NUM!</v>
      </c>
      <c r="HK125" s="13" t="e">
        <f t="array" ref="HK125">INDEX(Table12[SKU], SMALL(IF(HK$2=Table12[Brand], MATCH(ROW(Table12[Brand]), ROW(Table12[Brand]))), ROWS($HC$1:HH123)))</f>
        <v>#NUM!</v>
      </c>
      <c r="HL125" s="13" t="e">
        <f t="array" ref="HL125">INDEX(Table12[SKU], SMALL(IF(HL$2=Table12[Brand], MATCH(ROW(Table12[Brand]), ROW(Table12[Brand]))), ROWS($HC$1:HI123)))</f>
        <v>#NUM!</v>
      </c>
      <c r="HM125" s="13" t="e">
        <f t="array" ref="HM125">INDEX(Table12[SKU], SMALL(IF(HM$2=Table12[Brand], MATCH(ROW(Table12[Brand]), ROW(Table12[Brand]))), ROWS($HC$1:HJ123)))</f>
        <v>#NUM!</v>
      </c>
      <c r="HN125" s="13" t="e">
        <f t="array" ref="HN125">INDEX(Table12[SKU], SMALL(IF(HN$2=Table12[Brand], MATCH(ROW(Table12[Brand]), ROW(Table12[Brand]))), ROWS($HC$1:HK123)))</f>
        <v>#NUM!</v>
      </c>
      <c r="HO125" s="13" t="e">
        <f t="array" ref="HO125">INDEX(Table12[SKU], SMALL(IF(HO$2=Table12[Brand], MATCH(ROW(Table12[Brand]), ROW(Table12[Brand]))), ROWS($HC$1:HL123)))</f>
        <v>#NUM!</v>
      </c>
      <c r="HP125" s="13" t="e">
        <f t="array" ref="HP125">INDEX(Table12[SKU], SMALL(IF(HP$2=Table12[Brand], MATCH(ROW(Table12[Brand]), ROW(Table12[Brand]))), ROWS($HC$1:HM123)))</f>
        <v>#NUM!</v>
      </c>
      <c r="HQ125" s="13" t="e">
        <f t="array" ref="HQ125">INDEX(Table12[SKU], SMALL(IF(HQ$2=Table12[Brand], MATCH(ROW(Table12[Brand]), ROW(Table12[Brand]))), ROWS($HC$1:HN123)))</f>
        <v>#NUM!</v>
      </c>
      <c r="HR125" s="13" t="e">
        <f t="array" ref="HR125">INDEX(Table12[SKU], SMALL(IF(HR$2=Table12[Brand], MATCH(ROW(Table12[Brand]), ROW(Table12[Brand]))), ROWS($HC$1:HO123)))</f>
        <v>#NUM!</v>
      </c>
      <c r="HS125" s="13" t="e">
        <f t="array" ref="HS125">INDEX(Table12[SKU], SMALL(IF(HS$2=Table12[Brand], MATCH(ROW(Table12[Brand]), ROW(Table12[Brand]))), ROWS($HC$1:HP123)))</f>
        <v>#NUM!</v>
      </c>
      <c r="HT125" s="13" t="e">
        <f t="array" ref="HT125">INDEX(Table12[SKU], SMALL(IF(HT$2=Table12[Brand], MATCH(ROW(Table12[Brand]), ROW(Table12[Brand]))), ROWS($HC$1:HQ123)))</f>
        <v>#NUM!</v>
      </c>
      <c r="HU125" s="13" t="e">
        <f t="array" ref="HU125">INDEX(Table12[SKU], SMALL(IF(HU$2=Table12[Brand], MATCH(ROW(Table12[Brand]), ROW(Table12[Brand]))), ROWS($HC$1:HR123)))</f>
        <v>#NUM!</v>
      </c>
      <c r="HV125" s="13" t="e">
        <f t="array" ref="HV125">INDEX(Table12[SKU], SMALL(IF(HV$2=Table12[Brand], MATCH(ROW(Table12[Brand]), ROW(Table12[Brand]))), ROWS($HC$1:HS123)))</f>
        <v>#NUM!</v>
      </c>
      <c r="HW125" s="13" t="e">
        <f t="array" ref="HW125">INDEX(Table12[SKU], SMALL(IF(HW$2=Table12[Brand], MATCH(ROW(Table12[Brand]), ROW(Table12[Brand]))), ROWS($HC$1:HT123)))</f>
        <v>#NUM!</v>
      </c>
      <c r="HX125" s="13" t="e">
        <f t="array" ref="HX125">INDEX(Table12[SKU], SMALL(IF(HX$2=Table12[Brand], MATCH(ROW(Table12[Brand]), ROW(Table12[Brand]))), ROWS($HC$1:HU123)))</f>
        <v>#NUM!</v>
      </c>
      <c r="HY125" s="13" t="e">
        <f t="array" ref="HY125">INDEX(Table12[SKU], SMALL(IF(HY$2=Table12[Brand], MATCH(ROW(Table12[Brand]), ROW(Table12[Brand]))), ROWS($HC$1:HV123)))</f>
        <v>#NUM!</v>
      </c>
      <c r="HZ125" s="13" t="e">
        <f t="array" ref="HZ125">INDEX(Table12[SKU], SMALL(IF(HZ$2=Table12[Brand], MATCH(ROW(Table12[Brand]), ROW(Table12[Brand]))), ROWS($HC$1:HW123)))</f>
        <v>#NUM!</v>
      </c>
      <c r="IA125" s="13" t="e">
        <f t="array" ref="IA125">INDEX(Table12[SKU], SMALL(IF(IA$2=Table12[Brand], MATCH(ROW(Table12[Brand]), ROW(Table12[Brand]))), ROWS($HC$1:HX123)))</f>
        <v>#NUM!</v>
      </c>
      <c r="IB125" s="13" t="e">
        <f t="array" ref="IB125">INDEX(Table12[SKU], SMALL(IF(IB$2=Table12[Brand], MATCH(ROW(Table12[Brand]), ROW(Table12[Brand]))), ROWS($HC$1:HY123)))</f>
        <v>#NUM!</v>
      </c>
      <c r="IC125" s="13" t="e">
        <f t="array" ref="IC125">INDEX(Table12[SKU], SMALL(IF(IC$2=Table12[Brand], MATCH(ROW(Table12[Brand]), ROW(Table12[Brand]))), ROWS($HC$1:HZ123)))</f>
        <v>#NUM!</v>
      </c>
      <c r="ID125" s="13" t="e">
        <f t="array" ref="ID125">INDEX(Table12[SKU], SMALL(IF(ID$2=Table12[Brand], MATCH(ROW(Table12[Brand]), ROW(Table12[Brand]))), ROWS($HC$1:IA123)))</f>
        <v>#NUM!</v>
      </c>
      <c r="IE125" s="13" t="e">
        <f t="array" ref="IE125">INDEX(Table12[SKU], SMALL(IF(IE$2=Table12[Brand], MATCH(ROW(Table12[Brand]), ROW(Table12[Brand]))), ROWS($HC$1:IB123)))</f>
        <v>#NUM!</v>
      </c>
      <c r="IF125" s="13" t="e">
        <f t="array" ref="IF125">INDEX(Table12[SKU], SMALL(IF(IF$2=Table12[Brand], MATCH(ROW(Table12[Brand]), ROW(Table12[Brand]))), ROWS($HC$1:IC123)))</f>
        <v>#NUM!</v>
      </c>
      <c r="IG125" s="13" t="e">
        <f t="array" ref="IG125">INDEX(Table12[SKU], SMALL(IF(IG$2=Table12[Brand], MATCH(ROW(Table12[Brand]), ROW(Table12[Brand]))), ROWS($HC$1:ID123)))</f>
        <v>#NUM!</v>
      </c>
      <c r="IH125" s="13" t="e">
        <f t="array" ref="IH125">INDEX(Table12[SKU], SMALL(IF(IH$2=Table12[Brand], MATCH(ROW(Table12[Brand]), ROW(Table12[Brand]))), ROWS($HC$1:IE123)))</f>
        <v>#NUM!</v>
      </c>
      <c r="II125" s="13" t="e">
        <f t="array" ref="II125">INDEX(Table12[SKU], SMALL(IF(II$2=Table12[Brand], MATCH(ROW(Table12[Brand]), ROW(Table12[Brand]))), ROWS($HC$1:IF123)))</f>
        <v>#NUM!</v>
      </c>
      <c r="IJ125" s="13" t="e">
        <f t="array" ref="IJ125">INDEX(Table12[SKU], SMALL(IF(IJ$2=Table12[Brand], MATCH(ROW(Table12[Brand]), ROW(Table12[Brand]))), ROWS($HC$1:IG123)))</f>
        <v>#NUM!</v>
      </c>
      <c r="IL125" t="s">
        <v>432</v>
      </c>
      <c r="IM125" t="s">
        <v>571</v>
      </c>
      <c r="IN125" s="13">
        <f t="shared" si="1"/>
        <v>0</v>
      </c>
    </row>
    <row r="126" spans="56:248">
      <c r="BD126" s="13" t="s">
        <v>117</v>
      </c>
      <c r="BE126" s="13" t="s">
        <v>64</v>
      </c>
      <c r="BG126" s="13" t="e">
        <f t="array" ref="BG126">INDEX(Table5[subactivity], SMALL(IF(BG$2=Table5[activity], MATCH(ROW(Table5[activity]), ROW(Table5[activity]))), ROWS($BD$1:BD124)))</f>
        <v>#NUM!</v>
      </c>
      <c r="BH126" s="13" t="e">
        <f t="array" ref="BH126">INDEX(Table5[subactivity], SMALL(IF(BH$2=Table5[activity], MATCH(ROW(Table5[activity]), ROW(Table5[activity]))), ROWS($BD$1:BE124)))</f>
        <v>#NUM!</v>
      </c>
      <c r="BI126" s="13" t="e">
        <f t="array" ref="BI126">INDEX(Table5[subactivity], SMALL(IF(BI$2=Table5[activity], MATCH(ROW(Table5[activity]), ROW(Table5[activity]))), ROWS($BD$1:BF124)))</f>
        <v>#NUM!</v>
      </c>
      <c r="BJ126" s="13" t="e">
        <f t="array" ref="BJ126">INDEX(Table5[subactivity], SMALL(IF(BJ$2=Table5[activity], MATCH(ROW(Table5[activity]), ROW(Table5[activity]))), ROWS($BD$1:BG124)))</f>
        <v>#NUM!</v>
      </c>
      <c r="BK126" s="13" t="e">
        <f t="array" ref="BK126">INDEX(Table5[subactivity], SMALL(IF(BK$2=Table5[activity], MATCH(ROW(Table5[activity]), ROW(Table5[activity]))), ROWS($BD$1:BH124)))</f>
        <v>#NUM!</v>
      </c>
      <c r="BL126" s="13" t="e">
        <f t="array" ref="BL126">INDEX(Table5[subactivity], SMALL(IF(BL$2=Table5[activity], MATCH(ROW(Table5[activity]), ROW(Table5[activity]))), ROWS($BD$1:BI124)))</f>
        <v>#NUM!</v>
      </c>
      <c r="BM126" s="13" t="e">
        <f t="array" ref="BM126">INDEX(Table5[subactivity], SMALL(IF(BM$2=Table5[activity], MATCH(ROW(Table5[activity]), ROW(Table5[activity]))), ROWS($BD$1:BJ124)))</f>
        <v>#NUM!</v>
      </c>
      <c r="BN126" s="13" t="e">
        <f t="array" ref="BN126">INDEX(Table5[subactivity], SMALL(IF(BN$2=Table5[activity], MATCH(ROW(Table5[activity]), ROW(Table5[activity]))), ROWS($BD$1:BK124)))</f>
        <v>#NUM!</v>
      </c>
      <c r="BO126" s="13" t="e">
        <f t="array" ref="BO126">INDEX(Table5[subactivity], SMALL(IF(BO$2=Table5[activity], MATCH(ROW(Table5[activity]), ROW(Table5[activity]))), ROWS($BD$1:BL124)))</f>
        <v>#NUM!</v>
      </c>
      <c r="BP126" s="13" t="e">
        <f t="array" ref="BP126">INDEX(Table5[subactivity], SMALL(IF(BP$2=Table5[activity], MATCH(ROW(Table5[activity]), ROW(Table5[activity]))), ROWS($BD$1:BM124)))</f>
        <v>#NUM!</v>
      </c>
      <c r="BQ126" s="13" t="e">
        <f t="array" ref="BQ126">INDEX(Table5[subactivity], SMALL(IF(BQ$2=Table5[activity], MATCH(ROW(Table5[activity]), ROW(Table5[activity]))), ROWS($BD$1:BN124)))</f>
        <v>#NUM!</v>
      </c>
      <c r="BR126" s="13" t="e">
        <f t="array" ref="BR126">INDEX(Table5[subactivity], SMALL(IF(BR$2=Table5[activity], MATCH(ROW(Table5[activity]), ROW(Table5[activity]))), ROWS($BD$1:BO124)))</f>
        <v>#NUM!</v>
      </c>
      <c r="BS126" s="13" t="e">
        <f t="array" ref="BS126">INDEX(Table5[subactivity], SMALL(IF(BS$2=Table5[activity], MATCH(ROW(Table5[activity]), ROW(Table5[activity]))), ROWS($BD$1:BP124)))</f>
        <v>#NUM!</v>
      </c>
      <c r="BT126" s="13" t="e">
        <f t="array" ref="BT126">INDEX(Table5[subactivity], SMALL(IF(BT$2=Table5[activity], MATCH(ROW(Table5[activity]), ROW(Table5[activity]))), ROWS($BD$1:BQ124)))</f>
        <v>#NUM!</v>
      </c>
      <c r="BU126" s="13" t="e">
        <f t="array" ref="BU126">INDEX(Table5[subactivity], SMALL(IF(BU$2=Table5[activity], MATCH(ROW(Table5[activity]), ROW(Table5[activity]))), ROWS($BD$1:BR124)))</f>
        <v>#NUM!</v>
      </c>
      <c r="BV126" s="13" t="e">
        <f t="array" ref="BV126">INDEX(Table5[subactivity], SMALL(IF(BV$2=Table5[activity], MATCH(ROW(Table5[activity]), ROW(Table5[activity]))), ROWS($BD$1:BS124)))</f>
        <v>#NUM!</v>
      </c>
      <c r="BW126" s="13" t="e">
        <f t="array" ref="BW126">INDEX(Table5[subactivity], SMALL(IF(BW$2=Table5[activity], MATCH(ROW(Table5[activity]), ROW(Table5[activity]))), ROWS($BD$1:BT124)))</f>
        <v>#NUM!</v>
      </c>
      <c r="BX126" s="13" t="e">
        <f t="array" ref="BX126">INDEX(Table5[subactivity], SMALL(IF(BX$2=Table5[activity], MATCH(ROW(Table5[activity]), ROW(Table5[activity]))), ROWS($BD$1:BU124)))</f>
        <v>#NUM!</v>
      </c>
      <c r="BY126" s="13" t="e">
        <f t="array" ref="BY126">INDEX(Table5[subactivity], SMALL(IF(BY$2=Table5[activity], MATCH(ROW(Table5[activity]), ROW(Table5[activity]))), ROWS($BD$1:BV124)))</f>
        <v>#NUM!</v>
      </c>
      <c r="BZ126" s="13" t="e">
        <f t="array" ref="BZ126">INDEX(Table5[subactivity], SMALL(IF(BZ$2=Table5[activity], MATCH(ROW(Table5[activity]), ROW(Table5[activity]))), ROWS($BD$1:BW124)))</f>
        <v>#NUM!</v>
      </c>
      <c r="CA126" s="13" t="e">
        <f t="array" ref="CA126">INDEX(Table5[subactivity], SMALL(IF(CA$2=Table5[activity], MATCH(ROW(Table5[activity]), ROW(Table5[activity]))), ROWS($BD$1:BX124)))</f>
        <v>#NUM!</v>
      </c>
      <c r="CB126" s="13" t="e">
        <f t="array" ref="CB126">INDEX(Table5[subactivity], SMALL(IF(CB$2=Table5[activity], MATCH(ROW(Table5[activity]), ROW(Table5[activity]))), ROWS($BD$1:BY124)))</f>
        <v>#NUM!</v>
      </c>
      <c r="CC126" s="13" t="e">
        <f t="array" ref="CC126">INDEX(Table5[subactivity], SMALL(IF(CC$2=Table5[activity], MATCH(ROW(Table5[activity]), ROW(Table5[activity]))), ROWS($BD$1:BZ124)))</f>
        <v>#NUM!</v>
      </c>
      <c r="CD126" s="13" t="e">
        <f t="array" ref="CD126">INDEX(Table5[subactivity], SMALL(IF(CD$2=Table5[activity], MATCH(ROW(Table5[activity]), ROW(Table5[activity]))), ROWS($BD$1:CA124)))</f>
        <v>#NUM!</v>
      </c>
      <c r="CE126" s="13" t="e">
        <f t="array" ref="CE126">INDEX(Table5[subactivity], SMALL(IF(CE$2=Table5[activity], MATCH(ROW(Table5[activity]), ROW(Table5[activity]))), ROWS($BD$1:CB124)))</f>
        <v>#NUM!</v>
      </c>
      <c r="CF126" s="13" t="e">
        <f t="array" ref="CF126">INDEX(Table5[subactivity], SMALL(IF(CF$2=Table5[activity], MATCH(ROW(Table5[activity]), ROW(Table5[activity]))), ROWS($BD$1:CC124)))</f>
        <v>#NUM!</v>
      </c>
      <c r="CG126" s="13" t="e">
        <f t="array" ref="CG126">INDEX(Table5[subactivity], SMALL(IF(CG$2=Table5[activity], MATCH(ROW(Table5[activity]), ROW(Table5[activity]))), ROWS($BD$1:CD124)))</f>
        <v>#NUM!</v>
      </c>
      <c r="CH126" s="13" t="e">
        <f t="array" ref="CH126">INDEX(Table5[subactivity], SMALL(IF(CH$2=Table5[activity], MATCH(ROW(Table5[activity]), ROW(Table5[activity]))), ROWS($BD$1:CE124)))</f>
        <v>#NUM!</v>
      </c>
      <c r="CI126" s="13" t="e">
        <f t="array" ref="CI126">INDEX(Table5[subactivity], SMALL(IF(CI$2=Table5[activity], MATCH(ROW(Table5[activity]), ROW(Table5[activity]))), ROWS($BD$1:CF124)))</f>
        <v>#NUM!</v>
      </c>
      <c r="CJ126" s="13" t="e">
        <f t="array" ref="CJ126">INDEX(Table5[subactivity], SMALL(IF(CJ$2=Table5[activity], MATCH(ROW(Table5[activity]), ROW(Table5[activity]))), ROWS($BD$1:CG124)))</f>
        <v>#NUM!</v>
      </c>
      <c r="CK126" s="13" t="e">
        <f t="array" ref="CK126">INDEX(Table5[subactivity], SMALL(IF(CK$2=Table5[activity], MATCH(ROW(Table5[activity]), ROW(Table5[activity]))), ROWS($BD$1:CH124)))</f>
        <v>#NUM!</v>
      </c>
      <c r="CL126" s="13" t="e">
        <f t="array" ref="CL126">INDEX(Table5[subactivity], SMALL(IF(CL$2=Table5[activity], MATCH(ROW(Table5[activity]), ROW(Table5[activity]))), ROWS($BD$1:CI124)))</f>
        <v>#NUM!</v>
      </c>
      <c r="CM126" s="13" t="e">
        <f t="array" ref="CM126">INDEX(Table5[subactivity], SMALL(IF(CM$2=Table5[activity], MATCH(ROW(Table5[activity]), ROW(Table5[activity]))), ROWS($BD$1:CJ124)))</f>
        <v>#NUM!</v>
      </c>
      <c r="CN126" s="13" t="e">
        <f t="array" ref="CN126">INDEX(Table5[subactivity], SMALL(IF(CN$2=Table5[activity], MATCH(ROW(Table5[activity]), ROW(Table5[activity]))), ROWS($BD$1:CK124)))</f>
        <v>#NUM!</v>
      </c>
      <c r="CO126" s="13" t="e">
        <f t="array" ref="CO126">INDEX(Table5[subactivity], SMALL(IF(CO$2=Table5[activity], MATCH(ROW(Table5[activity]), ROW(Table5[activity]))), ROWS($BD$1:CL124)))</f>
        <v>#NUM!</v>
      </c>
      <c r="CP126" s="13" t="e">
        <f t="array" ref="CP126">INDEX(Table5[subactivity], SMALL(IF(CP$2=Table5[activity], MATCH(ROW(Table5[activity]), ROW(Table5[activity]))), ROWS($BD$1:CM124)))</f>
        <v>#NUM!</v>
      </c>
      <c r="EB126" s="13" t="s">
        <v>202</v>
      </c>
      <c r="EC126" s="13" t="s">
        <v>297</v>
      </c>
      <c r="EE126" s="13" t="e">
        <f t="array" ref="EE126">INDEX(Table9[subaccount], SMALL(IF(EE$2=Table9[account], MATCH(ROW(Table9[account]), ROW(Table9[account]))), ROWS($EB$1:EB124)))</f>
        <v>#NUM!</v>
      </c>
      <c r="EF126" s="13" t="e">
        <f t="array" ref="EF126">INDEX(Table9[subaccount], SMALL(IF(EF$2=Table9[account], MATCH(ROW(Table9[account]), ROW(Table9[account]))), ROWS($EB$1:EC124)))</f>
        <v>#NUM!</v>
      </c>
      <c r="EG126" s="13" t="e">
        <f t="array" ref="EG126">INDEX(Table9[subaccount], SMALL(IF(EG$2=Table9[account], MATCH(ROW(Table9[account]), ROW(Table9[account]))), ROWS($EB$1:ED124)))</f>
        <v>#NUM!</v>
      </c>
      <c r="EH126" s="13" t="e">
        <f t="array" ref="EH126">INDEX(Table9[subaccount], SMALL(IF(EH$2=Table9[account], MATCH(ROW(Table9[account]), ROW(Table9[account]))), ROWS($EB$1:EE124)))</f>
        <v>#NUM!</v>
      </c>
      <c r="EI126" s="13" t="e">
        <f t="array" ref="EI126">INDEX(Table9[subaccount], SMALL(IF(EI$2=Table9[account], MATCH(ROW(Table9[account]), ROW(Table9[account]))), ROWS($EB$1:EF124)))</f>
        <v>#NUM!</v>
      </c>
      <c r="EJ126" s="13" t="e">
        <f t="array" ref="EJ126">INDEX(Table9[subaccount], SMALL(IF(EJ$2=Table9[account], MATCH(ROW(Table9[account]), ROW(Table9[account]))), ROWS($EB$1:EG124)))</f>
        <v>#NUM!</v>
      </c>
      <c r="EK126" s="13" t="e">
        <f t="array" ref="EK126">INDEX(Table9[subaccount], SMALL(IF(EK$2=Table9[account], MATCH(ROW(Table9[account]), ROW(Table9[account]))), ROWS($EB$1:EH124)))</f>
        <v>#NUM!</v>
      </c>
      <c r="EL126" s="13" t="e">
        <f t="array" ref="EL126">INDEX(Table9[subaccount], SMALL(IF(EL$2=Table9[account], MATCH(ROW(Table9[account]), ROW(Table9[account]))), ROWS($EB$1:EI124)))</f>
        <v>#NUM!</v>
      </c>
      <c r="EM126" s="13" t="e">
        <f t="array" ref="EM126">INDEX(Table9[subaccount], SMALL(IF(EM$2=Table9[account], MATCH(ROW(Table9[account]), ROW(Table9[account]))), ROWS($EB$1:EJ124)))</f>
        <v>#NUM!</v>
      </c>
      <c r="EN126" s="13" t="e">
        <f t="array" ref="EN126">INDEX(Table9[subaccount], SMALL(IF(EN$2=Table9[account], MATCH(ROW(Table9[account]), ROW(Table9[account]))), ROWS($EB$1:EK124)))</f>
        <v>#NUM!</v>
      </c>
      <c r="EO126" s="13" t="e">
        <f t="array" ref="EO126">INDEX(Table9[subaccount], SMALL(IF(EO$2=Table9[account], MATCH(ROW(Table9[account]), ROW(Table9[account]))), ROWS($EB$1:EL124)))</f>
        <v>#NUM!</v>
      </c>
      <c r="EP126" s="13" t="e">
        <f t="array" ref="EP126">INDEX(Table9[subaccount], SMALL(IF(EP$2=Table9[account], MATCH(ROW(Table9[account]), ROW(Table9[account]))), ROWS($EB$1:EM124)))</f>
        <v>#NUM!</v>
      </c>
      <c r="EQ126" s="13" t="e">
        <f t="array" ref="EQ126">INDEX(Table9[subaccount], SMALL(IF(EQ$2=Table9[account], MATCH(ROW(Table9[account]), ROW(Table9[account]))), ROWS($EB$1:EN124)))</f>
        <v>#NUM!</v>
      </c>
      <c r="ER126" s="13" t="e">
        <f t="array" ref="ER126">INDEX(Table9[subaccount], SMALL(IF(ER$2=Table9[account], MATCH(ROW(Table9[account]), ROW(Table9[account]))), ROWS($EB$1:EO124)))</f>
        <v>#NUM!</v>
      </c>
      <c r="ES126" s="13" t="e">
        <f t="array" ref="ES126">INDEX(Table9[subaccount], SMALL(IF(ES$2=Table9[account], MATCH(ROW(Table9[account]), ROW(Table9[account]))), ROWS($EB$1:EP124)))</f>
        <v>#NUM!</v>
      </c>
      <c r="ET126" s="13" t="e">
        <f t="array" ref="ET126">INDEX(Table9[subaccount], SMALL(IF(ET$2=Table9[account], MATCH(ROW(Table9[account]), ROW(Table9[account]))), ROWS($EB$1:EQ124)))</f>
        <v>#NUM!</v>
      </c>
      <c r="EU126" s="13" t="e">
        <f t="array" ref="EU126">INDEX(Table9[subaccount], SMALL(IF(EU$2=Table9[account], MATCH(ROW(Table9[account]), ROW(Table9[account]))), ROWS($EB$1:ER124)))</f>
        <v>#NUM!</v>
      </c>
      <c r="EV126" s="13" t="e">
        <f t="array" ref="EV126">INDEX(Table9[subaccount], SMALL(IF(EV$2=Table9[account], MATCH(ROW(Table9[account]), ROW(Table9[account]))), ROWS($EB$1:ES124)))</f>
        <v>#NUM!</v>
      </c>
      <c r="EW126" s="13" t="e">
        <f t="array" ref="EW126">INDEX(Table9[subaccount], SMALL(IF(EW$2=Table9[account], MATCH(ROW(Table9[account]), ROW(Table9[account]))), ROWS($EB$1:ET124)))</f>
        <v>#NUM!</v>
      </c>
      <c r="EX126" s="13" t="e">
        <f t="array" ref="EX126">INDEX(Table9[subaccount], SMALL(IF(EX$2=Table9[account], MATCH(ROW(Table9[account]), ROW(Table9[account]))), ROWS($EB$1:EU124)))</f>
        <v>#NUM!</v>
      </c>
      <c r="EY126" s="13" t="e">
        <f t="array" ref="EY126">INDEX(Table9[subaccount], SMALL(IF(EY$2=Table9[account], MATCH(ROW(Table9[account]), ROW(Table9[account]))), ROWS($EB$1:EV124)))</f>
        <v>#NUM!</v>
      </c>
      <c r="EZ126" s="13" t="e">
        <f t="array" ref="EZ126">INDEX(Table9[subaccount], SMALL(IF(EZ$2=Table9[account], MATCH(ROW(Table9[account]), ROW(Table9[account]))), ROWS($EB$1:EW124)))</f>
        <v>#NUM!</v>
      </c>
      <c r="FA126" s="13" t="e">
        <f t="array" ref="FA126">INDEX(Table9[subaccount], SMALL(IF(FA$2=Table9[account], MATCH(ROW(Table9[account]), ROW(Table9[account]))), ROWS($EB$1:EX124)))</f>
        <v>#NUM!</v>
      </c>
      <c r="FB126" s="13" t="e">
        <f t="array" ref="FB126">INDEX(Table9[subaccount], SMALL(IF(FB$2=Table9[account], MATCH(ROW(Table9[account]), ROW(Table9[account]))), ROWS($EB$1:EY124)))</f>
        <v>#NUM!</v>
      </c>
      <c r="FC126" s="13" t="e">
        <f t="array" ref="FC126">INDEX(Table9[subaccount], SMALL(IF(FC$2=Table9[account], MATCH(ROW(Table9[account]), ROW(Table9[account]))), ROWS($EB$1:EZ124)))</f>
        <v>#NUM!</v>
      </c>
      <c r="FD126" s="13" t="e">
        <f t="array" ref="FD126">INDEX(Table9[subaccount], SMALL(IF(FD$2=Table9[account], MATCH(ROW(Table9[account]), ROW(Table9[account]))), ROWS($EB$1:FA124)))</f>
        <v>#NUM!</v>
      </c>
      <c r="FE126" s="13" t="e">
        <f t="array" ref="FE126">INDEX(Table9[subaccount], SMALL(IF(FE$2=Table9[account], MATCH(ROW(Table9[account]), ROW(Table9[account]))), ROWS($EB$1:FB124)))</f>
        <v>#NUM!</v>
      </c>
      <c r="FF126" s="13" t="e">
        <f t="array" ref="FF126">INDEX(Table9[subaccount], SMALL(IF(FF$2=Table9[account], MATCH(ROW(Table9[account]), ROW(Table9[account]))), ROWS($EB$1:FC124)))</f>
        <v>#NUM!</v>
      </c>
      <c r="FG126" s="13" t="e">
        <f t="array" ref="FG126">INDEX(Table9[subaccount], SMALL(IF(FG$2=Table9[account], MATCH(ROW(Table9[account]), ROW(Table9[account]))), ROWS($EB$1:FD124)))</f>
        <v>#NUM!</v>
      </c>
      <c r="FH126" s="13" t="e">
        <f t="array" ref="FH126">INDEX(Table9[subaccount], SMALL(IF(FH$2=Table9[account], MATCH(ROW(Table9[account]), ROW(Table9[account]))), ROWS($EB$1:FE124)))</f>
        <v>#NUM!</v>
      </c>
      <c r="FI126" s="13" t="e">
        <f t="array" ref="FI126">INDEX(Table9[subaccount], SMALL(IF(FI$2=Table9[account], MATCH(ROW(Table9[account]), ROW(Table9[account]))), ROWS($EB$1:FF124)))</f>
        <v>#NUM!</v>
      </c>
      <c r="FJ126" s="13" t="e">
        <f t="array" ref="FJ126">INDEX(Table9[subaccount], SMALL(IF(FJ$2=Table9[account], MATCH(ROW(Table9[account]), ROW(Table9[account]))), ROWS($EB$1:FG124)))</f>
        <v>#NUM!</v>
      </c>
      <c r="FK126" s="13" t="e">
        <f t="array" ref="FK126">INDEX(Table9[subaccount], SMALL(IF(FK$2=Table9[account], MATCH(ROW(Table9[account]), ROW(Table9[account]))), ROWS($EB$1:FH124)))</f>
        <v>#NUM!</v>
      </c>
      <c r="FL126" s="13" t="e">
        <f t="array" ref="FL126">INDEX(Table9[subaccount], SMALL(IF(FL$2=Table9[account], MATCH(ROW(Table9[account]), ROW(Table9[account]))), ROWS($EB$1:FI124)))</f>
        <v>#NUM!</v>
      </c>
      <c r="FM126" s="13" t="e">
        <f t="array" ref="FM126">INDEX(Table9[subaccount], SMALL(IF(FM$2=Table9[account], MATCH(ROW(Table9[account]), ROW(Table9[account]))), ROWS($EB$1:FJ124)))</f>
        <v>#NUM!</v>
      </c>
      <c r="FN126" s="13" t="e">
        <f t="array" ref="FN126">INDEX(Table9[subaccount], SMALL(IF(FN$2=Table9[account], MATCH(ROW(Table9[account]), ROW(Table9[account]))), ROWS($EB$1:FK124)))</f>
        <v>#NUM!</v>
      </c>
      <c r="FO126" s="13" t="e">
        <f t="array" ref="FO126">INDEX(Table9[subaccount], SMALL(IF(FO$2=Table9[account], MATCH(ROW(Table9[account]), ROW(Table9[account]))), ROWS($EB$1:FL124)))</f>
        <v>#NUM!</v>
      </c>
      <c r="FP126" s="13" t="e">
        <f t="array" ref="FP126">INDEX(Table9[subaccount], SMALL(IF(FP$2=Table9[account], MATCH(ROW(Table9[account]), ROW(Table9[account]))), ROWS($EB$1:FM124)))</f>
        <v>#NUM!</v>
      </c>
      <c r="FQ126" s="13" t="e">
        <f t="array" ref="FQ126">INDEX(Table9[subaccount], SMALL(IF(FQ$2=Table9[account], MATCH(ROW(Table9[account]), ROW(Table9[account]))), ROWS($EB$1:FN124)))</f>
        <v>#NUM!</v>
      </c>
      <c r="FR126" s="13" t="e">
        <f t="array" ref="FR126">INDEX(Table9[subaccount], SMALL(IF(FR$2=Table9[account], MATCH(ROW(Table9[account]), ROW(Table9[account]))), ROWS($EB$1:FO124)))</f>
        <v>#NUM!</v>
      </c>
      <c r="FS126" s="13" t="e">
        <f t="array" ref="FS126">INDEX(Table9[subaccount], SMALL(IF(FS$2=Table9[account], MATCH(ROW(Table9[account]), ROW(Table9[account]))), ROWS($EB$1:FP124)))</f>
        <v>#NUM!</v>
      </c>
      <c r="FT126" s="13" t="e">
        <f t="array" ref="FT126">INDEX(Table9[subaccount], SMALL(IF(FT$2=Table9[account], MATCH(ROW(Table9[account]), ROW(Table9[account]))), ROWS($EB$1:FQ124)))</f>
        <v>#NUM!</v>
      </c>
      <c r="FU126" s="13" t="e">
        <f t="array" ref="FU126">INDEX(Table9[subaccount], SMALL(IF(FU$2=Table9[account], MATCH(ROW(Table9[account]), ROW(Table9[account]))), ROWS($EB$1:FR124)))</f>
        <v>#NUM!</v>
      </c>
      <c r="FV126" s="13" t="e">
        <f t="array" ref="FV126">INDEX(Table9[subaccount], SMALL(IF(FV$2=Table9[account], MATCH(ROW(Table9[account]), ROW(Table9[account]))), ROWS($EB$1:FS124)))</f>
        <v>#NUM!</v>
      </c>
      <c r="FW126" s="13" t="e">
        <f t="array" ref="FW126">INDEX(Table9[subaccount], SMALL(IF(FW$2=Table9[account], MATCH(ROW(Table9[account]), ROW(Table9[account]))), ROWS($EB$1:FT124)))</f>
        <v>#NUM!</v>
      </c>
      <c r="FX126" s="13" t="e">
        <f t="array" ref="FX126">INDEX(Table9[subaccount], SMALL(IF(FX$2=Table9[account], MATCH(ROW(Table9[account]), ROW(Table9[account]))), ROWS($EB$1:FU124)))</f>
        <v>#NUM!</v>
      </c>
      <c r="FY126" s="13" t="e">
        <f t="array" ref="FY126">INDEX(Table9[subaccount], SMALL(IF(FY$2=Table9[account], MATCH(ROW(Table9[account]), ROW(Table9[account]))), ROWS($EB$1:FV124)))</f>
        <v>#NUM!</v>
      </c>
      <c r="FZ126" s="13" t="e">
        <f t="array" ref="FZ126">INDEX(Table9[subaccount], SMALL(IF(FZ$2=Table9[account], MATCH(ROW(Table9[account]), ROW(Table9[account]))), ROWS($EB$1:FW124)))</f>
        <v>#NUM!</v>
      </c>
      <c r="GA126" s="13" t="e">
        <f t="array" ref="GA126">INDEX(Table9[subaccount], SMALL(IF(GA$2=Table9[account], MATCH(ROW(Table9[account]), ROW(Table9[account]))), ROWS($EB$1:FX124)))</f>
        <v>#NUM!</v>
      </c>
      <c r="GB126" s="13" t="e">
        <f t="array" ref="GB126">INDEX(Table9[subaccount], SMALL(IF(GB$2=Table9[account], MATCH(ROW(Table9[account]), ROW(Table9[account]))), ROWS($EB$1:FY124)))</f>
        <v>#NUM!</v>
      </c>
      <c r="GC126" s="13" t="e">
        <f t="array" ref="GC126">INDEX(Table9[subaccount], SMALL(IF(GC$2=Table9[account], MATCH(ROW(Table9[account]), ROW(Table9[account]))), ROWS($EB$1:FZ124)))</f>
        <v>#NUM!</v>
      </c>
      <c r="GD126" s="13" t="e">
        <f t="array" ref="GD126">INDEX(Table9[subaccount], SMALL(IF(GD$2=Table9[account], MATCH(ROW(Table9[account]), ROW(Table9[account]))), ROWS($EB$1:GA124)))</f>
        <v>#NUM!</v>
      </c>
      <c r="GE126" s="13" t="e">
        <f t="array" ref="GE126">INDEX(Table9[subaccount], SMALL(IF(GE$2=Table9[account], MATCH(ROW(Table9[account]), ROW(Table9[account]))), ROWS($EB$1:GB124)))</f>
        <v>#NUM!</v>
      </c>
      <c r="GF126" s="13" t="e">
        <f t="array" ref="GF126">INDEX(Table9[subaccount], SMALL(IF(GF$2=Table9[account], MATCH(ROW(Table9[account]), ROW(Table9[account]))), ROWS($EB$1:GC124)))</f>
        <v>#NUM!</v>
      </c>
      <c r="GG126" s="13" t="e">
        <f t="array" ref="GG126">INDEX(Table9[subaccount], SMALL(IF(GG$2=Table9[account], MATCH(ROW(Table9[account]), ROW(Table9[account]))), ROWS($EB$1:GD124)))</f>
        <v>#NUM!</v>
      </c>
      <c r="GH126" s="13" t="e">
        <f t="array" ref="GH126">INDEX(Table9[subaccount], SMALL(IF(GH$2=Table9[account], MATCH(ROW(Table9[account]), ROW(Table9[account]))), ROWS($EB$1:GE124)))</f>
        <v>#NUM!</v>
      </c>
      <c r="GI126" s="13" t="e">
        <f t="array" ref="GI126">INDEX(Table9[subaccount], SMALL(IF(GI$2=Table9[account], MATCH(ROW(Table9[account]), ROW(Table9[account]))), ROWS($EB$1:GF124)))</f>
        <v>#NUM!</v>
      </c>
      <c r="GJ126" s="13" t="e">
        <f t="array" ref="GJ126">INDEX(Table9[subaccount], SMALL(IF(GJ$2=Table9[account], MATCH(ROW(Table9[account]), ROW(Table9[account]))), ROWS($EB$1:GG124)))</f>
        <v>#NUM!</v>
      </c>
      <c r="GK126" s="13" t="e">
        <f t="array" ref="GK126">INDEX(Table9[subaccount], SMALL(IF(GK$2=Table9[account], MATCH(ROW(Table9[account]), ROW(Table9[account]))), ROWS($EB$1:GH124)))</f>
        <v>#NUM!</v>
      </c>
      <c r="GL126" s="13" t="e">
        <f t="array" ref="GL126">INDEX(Table9[subaccount], SMALL(IF(GL$2=Table9[account], MATCH(ROW(Table9[account]), ROW(Table9[account]))), ROWS($EB$1:GI124)))</f>
        <v>#NUM!</v>
      </c>
      <c r="GM126" s="13" t="e">
        <f t="array" ref="GM126">INDEX(Table9[subaccount], SMALL(IF(GM$2=Table9[account], MATCH(ROW(Table9[account]), ROW(Table9[account]))), ROWS($EB$1:GJ124)))</f>
        <v>#NUM!</v>
      </c>
      <c r="GN126" s="13" t="e">
        <f t="array" ref="GN126">INDEX(Table9[subaccount], SMALL(IF(GN$2=Table9[account], MATCH(ROW(Table9[account]), ROW(Table9[account]))), ROWS($EB$1:GK124)))</f>
        <v>#NUM!</v>
      </c>
      <c r="GO126" s="13" t="e">
        <f t="array" ref="GO126">INDEX(Table9[subaccount], SMALL(IF(GO$2=Table9[account], MATCH(ROW(Table9[account]), ROW(Table9[account]))), ROWS($EB$1:GL124)))</f>
        <v>#NUM!</v>
      </c>
      <c r="GP126" s="13" t="e">
        <f t="array" ref="GP126">INDEX(Table9[subaccount], SMALL(IF(GP$2=Table9[account], MATCH(ROW(Table9[account]), ROW(Table9[account]))), ROWS($EB$1:GM124)))</f>
        <v>#NUM!</v>
      </c>
      <c r="GQ126" s="13" t="e">
        <f t="array" ref="GQ126">INDEX(Table9[subaccount], SMALL(IF(GQ$2=Table9[account], MATCH(ROW(Table9[account]), ROW(Table9[account]))), ROWS($EB$1:GN124)))</f>
        <v>#NUM!</v>
      </c>
      <c r="GR126" s="13" t="e">
        <f t="array" ref="GR126">INDEX(Table9[subaccount], SMALL(IF(GR$2=Table9[account], MATCH(ROW(Table9[account]), ROW(Table9[account]))), ROWS($EB$1:GO124)))</f>
        <v>#NUM!</v>
      </c>
      <c r="GY126" s="13"/>
      <c r="GZ126" s="13"/>
      <c r="HA126" s="13"/>
      <c r="HC126" s="13" t="s">
        <v>431</v>
      </c>
      <c r="HD126" s="13" t="s">
        <v>564</v>
      </c>
      <c r="HF126" s="13" t="e">
        <f t="array" ref="HF126">INDEX(Table12[SKU], SMALL(IF(HF$2=Table12[Brand], MATCH(ROW(Table12[Brand]), ROW(Table12[Brand]))), ROWS($HC$1:HC124)))</f>
        <v>#NUM!</v>
      </c>
      <c r="HG126" s="13" t="e">
        <f t="array" ref="HG126">INDEX(Table12[SKU], SMALL(IF(HG$2=Table12[Brand], MATCH(ROW(Table12[Brand]), ROW(Table12[Brand]))), ROWS($HC$1:HD124)))</f>
        <v>#NUM!</v>
      </c>
      <c r="HH126" s="13" t="e">
        <f t="array" ref="HH126">INDEX(Table12[SKU], SMALL(IF(HH$2=Table12[Brand], MATCH(ROW(Table12[Brand]), ROW(Table12[Brand]))), ROWS($HC$1:HE124)))</f>
        <v>#NUM!</v>
      </c>
      <c r="HI126" s="13" t="e">
        <f t="array" ref="HI126">INDEX(Table12[SKU], SMALL(IF(HI$2=Table12[Brand], MATCH(ROW(Table12[Brand]), ROW(Table12[Brand]))), ROWS($HC$1:HF124)))</f>
        <v>#NUM!</v>
      </c>
      <c r="HJ126" s="13" t="e">
        <f t="array" ref="HJ126">INDEX(Table12[SKU], SMALL(IF(HJ$2=Table12[Brand], MATCH(ROW(Table12[Brand]), ROW(Table12[Brand]))), ROWS($HC$1:HG124)))</f>
        <v>#NUM!</v>
      </c>
      <c r="HK126" s="13" t="e">
        <f t="array" ref="HK126">INDEX(Table12[SKU], SMALL(IF(HK$2=Table12[Brand], MATCH(ROW(Table12[Brand]), ROW(Table12[Brand]))), ROWS($HC$1:HH124)))</f>
        <v>#NUM!</v>
      </c>
      <c r="HL126" s="13" t="e">
        <f t="array" ref="HL126">INDEX(Table12[SKU], SMALL(IF(HL$2=Table12[Brand], MATCH(ROW(Table12[Brand]), ROW(Table12[Brand]))), ROWS($HC$1:HI124)))</f>
        <v>#NUM!</v>
      </c>
      <c r="HM126" s="13" t="e">
        <f t="array" ref="HM126">INDEX(Table12[SKU], SMALL(IF(HM$2=Table12[Brand], MATCH(ROW(Table12[Brand]), ROW(Table12[Brand]))), ROWS($HC$1:HJ124)))</f>
        <v>#NUM!</v>
      </c>
      <c r="HN126" s="13" t="e">
        <f t="array" ref="HN126">INDEX(Table12[SKU], SMALL(IF(HN$2=Table12[Brand], MATCH(ROW(Table12[Brand]), ROW(Table12[Brand]))), ROWS($HC$1:HK124)))</f>
        <v>#NUM!</v>
      </c>
      <c r="HO126" s="13" t="e">
        <f t="array" ref="HO126">INDEX(Table12[SKU], SMALL(IF(HO$2=Table12[Brand], MATCH(ROW(Table12[Brand]), ROW(Table12[Brand]))), ROWS($HC$1:HL124)))</f>
        <v>#NUM!</v>
      </c>
      <c r="HP126" s="13" t="e">
        <f t="array" ref="HP126">INDEX(Table12[SKU], SMALL(IF(HP$2=Table12[Brand], MATCH(ROW(Table12[Brand]), ROW(Table12[Brand]))), ROWS($HC$1:HM124)))</f>
        <v>#NUM!</v>
      </c>
      <c r="HQ126" s="13" t="e">
        <f t="array" ref="HQ126">INDEX(Table12[SKU], SMALL(IF(HQ$2=Table12[Brand], MATCH(ROW(Table12[Brand]), ROW(Table12[Brand]))), ROWS($HC$1:HN124)))</f>
        <v>#NUM!</v>
      </c>
      <c r="HR126" s="13" t="e">
        <f t="array" ref="HR126">INDEX(Table12[SKU], SMALL(IF(HR$2=Table12[Brand], MATCH(ROW(Table12[Brand]), ROW(Table12[Brand]))), ROWS($HC$1:HO124)))</f>
        <v>#NUM!</v>
      </c>
      <c r="HS126" s="13" t="e">
        <f t="array" ref="HS126">INDEX(Table12[SKU], SMALL(IF(HS$2=Table12[Brand], MATCH(ROW(Table12[Brand]), ROW(Table12[Brand]))), ROWS($HC$1:HP124)))</f>
        <v>#NUM!</v>
      </c>
      <c r="HT126" s="13" t="e">
        <f t="array" ref="HT126">INDEX(Table12[SKU], SMALL(IF(HT$2=Table12[Brand], MATCH(ROW(Table12[Brand]), ROW(Table12[Brand]))), ROWS($HC$1:HQ124)))</f>
        <v>#NUM!</v>
      </c>
      <c r="HU126" s="13" t="e">
        <f t="array" ref="HU126">INDEX(Table12[SKU], SMALL(IF(HU$2=Table12[Brand], MATCH(ROW(Table12[Brand]), ROW(Table12[Brand]))), ROWS($HC$1:HR124)))</f>
        <v>#NUM!</v>
      </c>
      <c r="HV126" s="13" t="e">
        <f t="array" ref="HV126">INDEX(Table12[SKU], SMALL(IF(HV$2=Table12[Brand], MATCH(ROW(Table12[Brand]), ROW(Table12[Brand]))), ROWS($HC$1:HS124)))</f>
        <v>#NUM!</v>
      </c>
      <c r="HW126" s="13" t="e">
        <f t="array" ref="HW126">INDEX(Table12[SKU], SMALL(IF(HW$2=Table12[Brand], MATCH(ROW(Table12[Brand]), ROW(Table12[Brand]))), ROWS($HC$1:HT124)))</f>
        <v>#NUM!</v>
      </c>
      <c r="HX126" s="13" t="e">
        <f t="array" ref="HX126">INDEX(Table12[SKU], SMALL(IF(HX$2=Table12[Brand], MATCH(ROW(Table12[Brand]), ROW(Table12[Brand]))), ROWS($HC$1:HU124)))</f>
        <v>#NUM!</v>
      </c>
      <c r="HY126" s="13" t="e">
        <f t="array" ref="HY126">INDEX(Table12[SKU], SMALL(IF(HY$2=Table12[Brand], MATCH(ROW(Table12[Brand]), ROW(Table12[Brand]))), ROWS($HC$1:HV124)))</f>
        <v>#NUM!</v>
      </c>
      <c r="HZ126" s="13" t="e">
        <f t="array" ref="HZ126">INDEX(Table12[SKU], SMALL(IF(HZ$2=Table12[Brand], MATCH(ROW(Table12[Brand]), ROW(Table12[Brand]))), ROWS($HC$1:HW124)))</f>
        <v>#NUM!</v>
      </c>
      <c r="IA126" s="13" t="e">
        <f t="array" ref="IA126">INDEX(Table12[SKU], SMALL(IF(IA$2=Table12[Brand], MATCH(ROW(Table12[Brand]), ROW(Table12[Brand]))), ROWS($HC$1:HX124)))</f>
        <v>#NUM!</v>
      </c>
      <c r="IB126" s="13" t="e">
        <f t="array" ref="IB126">INDEX(Table12[SKU], SMALL(IF(IB$2=Table12[Brand], MATCH(ROW(Table12[Brand]), ROW(Table12[Brand]))), ROWS($HC$1:HY124)))</f>
        <v>#NUM!</v>
      </c>
      <c r="IC126" s="13" t="e">
        <f t="array" ref="IC126">INDEX(Table12[SKU], SMALL(IF(IC$2=Table12[Brand], MATCH(ROW(Table12[Brand]), ROW(Table12[Brand]))), ROWS($HC$1:HZ124)))</f>
        <v>#NUM!</v>
      </c>
      <c r="ID126" s="13" t="e">
        <f t="array" ref="ID126">INDEX(Table12[SKU], SMALL(IF(ID$2=Table12[Brand], MATCH(ROW(Table12[Brand]), ROW(Table12[Brand]))), ROWS($HC$1:IA124)))</f>
        <v>#NUM!</v>
      </c>
      <c r="IE126" s="13" t="e">
        <f t="array" ref="IE126">INDEX(Table12[SKU], SMALL(IF(IE$2=Table12[Brand], MATCH(ROW(Table12[Brand]), ROW(Table12[Brand]))), ROWS($HC$1:IB124)))</f>
        <v>#NUM!</v>
      </c>
      <c r="IF126" s="13" t="e">
        <f t="array" ref="IF126">INDEX(Table12[SKU], SMALL(IF(IF$2=Table12[Brand], MATCH(ROW(Table12[Brand]), ROW(Table12[Brand]))), ROWS($HC$1:IC124)))</f>
        <v>#NUM!</v>
      </c>
      <c r="IG126" s="13" t="e">
        <f t="array" ref="IG126">INDEX(Table12[SKU], SMALL(IF(IG$2=Table12[Brand], MATCH(ROW(Table12[Brand]), ROW(Table12[Brand]))), ROWS($HC$1:ID124)))</f>
        <v>#NUM!</v>
      </c>
      <c r="IH126" s="13" t="e">
        <f t="array" ref="IH126">INDEX(Table12[SKU], SMALL(IF(IH$2=Table12[Brand], MATCH(ROW(Table12[Brand]), ROW(Table12[Brand]))), ROWS($HC$1:IE124)))</f>
        <v>#NUM!</v>
      </c>
      <c r="II126" s="13" t="e">
        <f t="array" ref="II126">INDEX(Table12[SKU], SMALL(IF(II$2=Table12[Brand], MATCH(ROW(Table12[Brand]), ROW(Table12[Brand]))), ROWS($HC$1:IF124)))</f>
        <v>#NUM!</v>
      </c>
      <c r="IJ126" s="13" t="e">
        <f t="array" ref="IJ126">INDEX(Table12[SKU], SMALL(IF(IJ$2=Table12[Brand], MATCH(ROW(Table12[Brand]), ROW(Table12[Brand]))), ROWS($HC$1:IG124)))</f>
        <v>#NUM!</v>
      </c>
      <c r="IL126" t="s">
        <v>433</v>
      </c>
      <c r="IM126" t="s">
        <v>572</v>
      </c>
      <c r="IN126" s="13">
        <f t="shared" si="1"/>
        <v>0</v>
      </c>
    </row>
    <row r="127" spans="56:248">
      <c r="BD127" s="13" t="s">
        <v>117</v>
      </c>
      <c r="BE127" s="13" t="s">
        <v>65</v>
      </c>
      <c r="BG127" s="13" t="e">
        <f t="array" ref="BG127">INDEX(Table5[subactivity], SMALL(IF(BG$2=Table5[activity], MATCH(ROW(Table5[activity]), ROW(Table5[activity]))), ROWS($BD$1:BD125)))</f>
        <v>#NUM!</v>
      </c>
      <c r="BH127" s="13" t="e">
        <f t="array" ref="BH127">INDEX(Table5[subactivity], SMALL(IF(BH$2=Table5[activity], MATCH(ROW(Table5[activity]), ROW(Table5[activity]))), ROWS($BD$1:BE125)))</f>
        <v>#NUM!</v>
      </c>
      <c r="BI127" s="13" t="e">
        <f t="array" ref="BI127">INDEX(Table5[subactivity], SMALL(IF(BI$2=Table5[activity], MATCH(ROW(Table5[activity]), ROW(Table5[activity]))), ROWS($BD$1:BF125)))</f>
        <v>#NUM!</v>
      </c>
      <c r="BJ127" s="13" t="e">
        <f t="array" ref="BJ127">INDEX(Table5[subactivity], SMALL(IF(BJ$2=Table5[activity], MATCH(ROW(Table5[activity]), ROW(Table5[activity]))), ROWS($BD$1:BG125)))</f>
        <v>#NUM!</v>
      </c>
      <c r="BK127" s="13" t="e">
        <f t="array" ref="BK127">INDEX(Table5[subactivity], SMALL(IF(BK$2=Table5[activity], MATCH(ROW(Table5[activity]), ROW(Table5[activity]))), ROWS($BD$1:BH125)))</f>
        <v>#NUM!</v>
      </c>
      <c r="BL127" s="13" t="e">
        <f t="array" ref="BL127">INDEX(Table5[subactivity], SMALL(IF(BL$2=Table5[activity], MATCH(ROW(Table5[activity]), ROW(Table5[activity]))), ROWS($BD$1:BI125)))</f>
        <v>#NUM!</v>
      </c>
      <c r="BM127" s="13" t="e">
        <f t="array" ref="BM127">INDEX(Table5[subactivity], SMALL(IF(BM$2=Table5[activity], MATCH(ROW(Table5[activity]), ROW(Table5[activity]))), ROWS($BD$1:BJ125)))</f>
        <v>#NUM!</v>
      </c>
      <c r="BN127" s="13" t="e">
        <f t="array" ref="BN127">INDEX(Table5[subactivity], SMALL(IF(BN$2=Table5[activity], MATCH(ROW(Table5[activity]), ROW(Table5[activity]))), ROWS($BD$1:BK125)))</f>
        <v>#NUM!</v>
      </c>
      <c r="BO127" s="13" t="e">
        <f t="array" ref="BO127">INDEX(Table5[subactivity], SMALL(IF(BO$2=Table5[activity], MATCH(ROW(Table5[activity]), ROW(Table5[activity]))), ROWS($BD$1:BL125)))</f>
        <v>#NUM!</v>
      </c>
      <c r="BP127" s="13" t="e">
        <f t="array" ref="BP127">INDEX(Table5[subactivity], SMALL(IF(BP$2=Table5[activity], MATCH(ROW(Table5[activity]), ROW(Table5[activity]))), ROWS($BD$1:BM125)))</f>
        <v>#NUM!</v>
      </c>
      <c r="BQ127" s="13" t="e">
        <f t="array" ref="BQ127">INDEX(Table5[subactivity], SMALL(IF(BQ$2=Table5[activity], MATCH(ROW(Table5[activity]), ROW(Table5[activity]))), ROWS($BD$1:BN125)))</f>
        <v>#NUM!</v>
      </c>
      <c r="BR127" s="13" t="e">
        <f t="array" ref="BR127">INDEX(Table5[subactivity], SMALL(IF(BR$2=Table5[activity], MATCH(ROW(Table5[activity]), ROW(Table5[activity]))), ROWS($BD$1:BO125)))</f>
        <v>#NUM!</v>
      </c>
      <c r="BS127" s="13" t="e">
        <f t="array" ref="BS127">INDEX(Table5[subactivity], SMALL(IF(BS$2=Table5[activity], MATCH(ROW(Table5[activity]), ROW(Table5[activity]))), ROWS($BD$1:BP125)))</f>
        <v>#NUM!</v>
      </c>
      <c r="BT127" s="13" t="e">
        <f t="array" ref="BT127">INDEX(Table5[subactivity], SMALL(IF(BT$2=Table5[activity], MATCH(ROW(Table5[activity]), ROW(Table5[activity]))), ROWS($BD$1:BQ125)))</f>
        <v>#NUM!</v>
      </c>
      <c r="BU127" s="13" t="e">
        <f t="array" ref="BU127">INDEX(Table5[subactivity], SMALL(IF(BU$2=Table5[activity], MATCH(ROW(Table5[activity]), ROW(Table5[activity]))), ROWS($BD$1:BR125)))</f>
        <v>#NUM!</v>
      </c>
      <c r="BV127" s="13" t="e">
        <f t="array" ref="BV127">INDEX(Table5[subactivity], SMALL(IF(BV$2=Table5[activity], MATCH(ROW(Table5[activity]), ROW(Table5[activity]))), ROWS($BD$1:BS125)))</f>
        <v>#NUM!</v>
      </c>
      <c r="BW127" s="13" t="e">
        <f t="array" ref="BW127">INDEX(Table5[subactivity], SMALL(IF(BW$2=Table5[activity], MATCH(ROW(Table5[activity]), ROW(Table5[activity]))), ROWS($BD$1:BT125)))</f>
        <v>#NUM!</v>
      </c>
      <c r="BX127" s="13" t="e">
        <f t="array" ref="BX127">INDEX(Table5[subactivity], SMALL(IF(BX$2=Table5[activity], MATCH(ROW(Table5[activity]), ROW(Table5[activity]))), ROWS($BD$1:BU125)))</f>
        <v>#NUM!</v>
      </c>
      <c r="BY127" s="13" t="e">
        <f t="array" ref="BY127">INDEX(Table5[subactivity], SMALL(IF(BY$2=Table5[activity], MATCH(ROW(Table5[activity]), ROW(Table5[activity]))), ROWS($BD$1:BV125)))</f>
        <v>#NUM!</v>
      </c>
      <c r="BZ127" s="13" t="e">
        <f t="array" ref="BZ127">INDEX(Table5[subactivity], SMALL(IF(BZ$2=Table5[activity], MATCH(ROW(Table5[activity]), ROW(Table5[activity]))), ROWS($BD$1:BW125)))</f>
        <v>#NUM!</v>
      </c>
      <c r="CA127" s="13" t="e">
        <f t="array" ref="CA127">INDEX(Table5[subactivity], SMALL(IF(CA$2=Table5[activity], MATCH(ROW(Table5[activity]), ROW(Table5[activity]))), ROWS($BD$1:BX125)))</f>
        <v>#NUM!</v>
      </c>
      <c r="CB127" s="13" t="e">
        <f t="array" ref="CB127">INDEX(Table5[subactivity], SMALL(IF(CB$2=Table5[activity], MATCH(ROW(Table5[activity]), ROW(Table5[activity]))), ROWS($BD$1:BY125)))</f>
        <v>#NUM!</v>
      </c>
      <c r="CC127" s="13" t="e">
        <f t="array" ref="CC127">INDEX(Table5[subactivity], SMALL(IF(CC$2=Table5[activity], MATCH(ROW(Table5[activity]), ROW(Table5[activity]))), ROWS($BD$1:BZ125)))</f>
        <v>#NUM!</v>
      </c>
      <c r="CD127" s="13" t="e">
        <f t="array" ref="CD127">INDEX(Table5[subactivity], SMALL(IF(CD$2=Table5[activity], MATCH(ROW(Table5[activity]), ROW(Table5[activity]))), ROWS($BD$1:CA125)))</f>
        <v>#NUM!</v>
      </c>
      <c r="CE127" s="13" t="e">
        <f t="array" ref="CE127">INDEX(Table5[subactivity], SMALL(IF(CE$2=Table5[activity], MATCH(ROW(Table5[activity]), ROW(Table5[activity]))), ROWS($BD$1:CB125)))</f>
        <v>#NUM!</v>
      </c>
      <c r="CF127" s="13" t="e">
        <f t="array" ref="CF127">INDEX(Table5[subactivity], SMALL(IF(CF$2=Table5[activity], MATCH(ROW(Table5[activity]), ROW(Table5[activity]))), ROWS($BD$1:CC125)))</f>
        <v>#NUM!</v>
      </c>
      <c r="CG127" s="13" t="e">
        <f t="array" ref="CG127">INDEX(Table5[subactivity], SMALL(IF(CG$2=Table5[activity], MATCH(ROW(Table5[activity]), ROW(Table5[activity]))), ROWS($BD$1:CD125)))</f>
        <v>#NUM!</v>
      </c>
      <c r="CH127" s="13" t="e">
        <f t="array" ref="CH127">INDEX(Table5[subactivity], SMALL(IF(CH$2=Table5[activity], MATCH(ROW(Table5[activity]), ROW(Table5[activity]))), ROWS($BD$1:CE125)))</f>
        <v>#NUM!</v>
      </c>
      <c r="CI127" s="13" t="e">
        <f t="array" ref="CI127">INDEX(Table5[subactivity], SMALL(IF(CI$2=Table5[activity], MATCH(ROW(Table5[activity]), ROW(Table5[activity]))), ROWS($BD$1:CF125)))</f>
        <v>#NUM!</v>
      </c>
      <c r="CJ127" s="13" t="e">
        <f t="array" ref="CJ127">INDEX(Table5[subactivity], SMALL(IF(CJ$2=Table5[activity], MATCH(ROW(Table5[activity]), ROW(Table5[activity]))), ROWS($BD$1:CG125)))</f>
        <v>#NUM!</v>
      </c>
      <c r="CK127" s="13" t="e">
        <f t="array" ref="CK127">INDEX(Table5[subactivity], SMALL(IF(CK$2=Table5[activity], MATCH(ROW(Table5[activity]), ROW(Table5[activity]))), ROWS($BD$1:CH125)))</f>
        <v>#NUM!</v>
      </c>
      <c r="CL127" s="13" t="e">
        <f t="array" ref="CL127">INDEX(Table5[subactivity], SMALL(IF(CL$2=Table5[activity], MATCH(ROW(Table5[activity]), ROW(Table5[activity]))), ROWS($BD$1:CI125)))</f>
        <v>#NUM!</v>
      </c>
      <c r="CM127" s="13" t="e">
        <f t="array" ref="CM127">INDEX(Table5[subactivity], SMALL(IF(CM$2=Table5[activity], MATCH(ROW(Table5[activity]), ROW(Table5[activity]))), ROWS($BD$1:CJ125)))</f>
        <v>#NUM!</v>
      </c>
      <c r="CN127" s="13" t="e">
        <f t="array" ref="CN127">INDEX(Table5[subactivity], SMALL(IF(CN$2=Table5[activity], MATCH(ROW(Table5[activity]), ROW(Table5[activity]))), ROWS($BD$1:CK125)))</f>
        <v>#NUM!</v>
      </c>
      <c r="CO127" s="13" t="e">
        <f t="array" ref="CO127">INDEX(Table5[subactivity], SMALL(IF(CO$2=Table5[activity], MATCH(ROW(Table5[activity]), ROW(Table5[activity]))), ROWS($BD$1:CL125)))</f>
        <v>#NUM!</v>
      </c>
      <c r="CP127" s="13" t="e">
        <f t="array" ref="CP127">INDEX(Table5[subactivity], SMALL(IF(CP$2=Table5[activity], MATCH(ROW(Table5[activity]), ROW(Table5[activity]))), ROWS($BD$1:CM125)))</f>
        <v>#NUM!</v>
      </c>
      <c r="EB127" s="13" t="s">
        <v>202</v>
      </c>
      <c r="EC127" s="13" t="s">
        <v>298</v>
      </c>
      <c r="EE127" s="13" t="e">
        <f t="array" ref="EE127">INDEX(Table9[subaccount], SMALL(IF(EE$2=Table9[account], MATCH(ROW(Table9[account]), ROW(Table9[account]))), ROWS($EB$1:EB125)))</f>
        <v>#NUM!</v>
      </c>
      <c r="EF127" s="13" t="e">
        <f t="array" ref="EF127">INDEX(Table9[subaccount], SMALL(IF(EF$2=Table9[account], MATCH(ROW(Table9[account]), ROW(Table9[account]))), ROWS($EB$1:EC125)))</f>
        <v>#NUM!</v>
      </c>
      <c r="EG127" s="13" t="e">
        <f t="array" ref="EG127">INDEX(Table9[subaccount], SMALL(IF(EG$2=Table9[account], MATCH(ROW(Table9[account]), ROW(Table9[account]))), ROWS($EB$1:ED125)))</f>
        <v>#NUM!</v>
      </c>
      <c r="EH127" s="13" t="e">
        <f t="array" ref="EH127">INDEX(Table9[subaccount], SMALL(IF(EH$2=Table9[account], MATCH(ROW(Table9[account]), ROW(Table9[account]))), ROWS($EB$1:EE125)))</f>
        <v>#NUM!</v>
      </c>
      <c r="EI127" s="13" t="e">
        <f t="array" ref="EI127">INDEX(Table9[subaccount], SMALL(IF(EI$2=Table9[account], MATCH(ROW(Table9[account]), ROW(Table9[account]))), ROWS($EB$1:EF125)))</f>
        <v>#NUM!</v>
      </c>
      <c r="EJ127" s="13" t="e">
        <f t="array" ref="EJ127">INDEX(Table9[subaccount], SMALL(IF(EJ$2=Table9[account], MATCH(ROW(Table9[account]), ROW(Table9[account]))), ROWS($EB$1:EG125)))</f>
        <v>#NUM!</v>
      </c>
      <c r="EK127" s="13" t="e">
        <f t="array" ref="EK127">INDEX(Table9[subaccount], SMALL(IF(EK$2=Table9[account], MATCH(ROW(Table9[account]), ROW(Table9[account]))), ROWS($EB$1:EH125)))</f>
        <v>#NUM!</v>
      </c>
      <c r="EL127" s="13" t="e">
        <f t="array" ref="EL127">INDEX(Table9[subaccount], SMALL(IF(EL$2=Table9[account], MATCH(ROW(Table9[account]), ROW(Table9[account]))), ROWS($EB$1:EI125)))</f>
        <v>#NUM!</v>
      </c>
      <c r="EM127" s="13" t="e">
        <f t="array" ref="EM127">INDEX(Table9[subaccount], SMALL(IF(EM$2=Table9[account], MATCH(ROW(Table9[account]), ROW(Table9[account]))), ROWS($EB$1:EJ125)))</f>
        <v>#NUM!</v>
      </c>
      <c r="EN127" s="13" t="e">
        <f t="array" ref="EN127">INDEX(Table9[subaccount], SMALL(IF(EN$2=Table9[account], MATCH(ROW(Table9[account]), ROW(Table9[account]))), ROWS($EB$1:EK125)))</f>
        <v>#NUM!</v>
      </c>
      <c r="EO127" s="13" t="e">
        <f t="array" ref="EO127">INDEX(Table9[subaccount], SMALL(IF(EO$2=Table9[account], MATCH(ROW(Table9[account]), ROW(Table9[account]))), ROWS($EB$1:EL125)))</f>
        <v>#NUM!</v>
      </c>
      <c r="EP127" s="13" t="e">
        <f t="array" ref="EP127">INDEX(Table9[subaccount], SMALL(IF(EP$2=Table9[account], MATCH(ROW(Table9[account]), ROW(Table9[account]))), ROWS($EB$1:EM125)))</f>
        <v>#NUM!</v>
      </c>
      <c r="EQ127" s="13" t="e">
        <f t="array" ref="EQ127">INDEX(Table9[subaccount], SMALL(IF(EQ$2=Table9[account], MATCH(ROW(Table9[account]), ROW(Table9[account]))), ROWS($EB$1:EN125)))</f>
        <v>#NUM!</v>
      </c>
      <c r="ER127" s="13" t="e">
        <f t="array" ref="ER127">INDEX(Table9[subaccount], SMALL(IF(ER$2=Table9[account], MATCH(ROW(Table9[account]), ROW(Table9[account]))), ROWS($EB$1:EO125)))</f>
        <v>#NUM!</v>
      </c>
      <c r="ES127" s="13" t="e">
        <f t="array" ref="ES127">INDEX(Table9[subaccount], SMALL(IF(ES$2=Table9[account], MATCH(ROW(Table9[account]), ROW(Table9[account]))), ROWS($EB$1:EP125)))</f>
        <v>#NUM!</v>
      </c>
      <c r="ET127" s="13" t="e">
        <f t="array" ref="ET127">INDEX(Table9[subaccount], SMALL(IF(ET$2=Table9[account], MATCH(ROW(Table9[account]), ROW(Table9[account]))), ROWS($EB$1:EQ125)))</f>
        <v>#NUM!</v>
      </c>
      <c r="EU127" s="13" t="e">
        <f t="array" ref="EU127">INDEX(Table9[subaccount], SMALL(IF(EU$2=Table9[account], MATCH(ROW(Table9[account]), ROW(Table9[account]))), ROWS($EB$1:ER125)))</f>
        <v>#NUM!</v>
      </c>
      <c r="EV127" s="13" t="e">
        <f t="array" ref="EV127">INDEX(Table9[subaccount], SMALL(IF(EV$2=Table9[account], MATCH(ROW(Table9[account]), ROW(Table9[account]))), ROWS($EB$1:ES125)))</f>
        <v>#NUM!</v>
      </c>
      <c r="EW127" s="13" t="e">
        <f t="array" ref="EW127">INDEX(Table9[subaccount], SMALL(IF(EW$2=Table9[account], MATCH(ROW(Table9[account]), ROW(Table9[account]))), ROWS($EB$1:ET125)))</f>
        <v>#NUM!</v>
      </c>
      <c r="EX127" s="13" t="e">
        <f t="array" ref="EX127">INDEX(Table9[subaccount], SMALL(IF(EX$2=Table9[account], MATCH(ROW(Table9[account]), ROW(Table9[account]))), ROWS($EB$1:EU125)))</f>
        <v>#NUM!</v>
      </c>
      <c r="EY127" s="13" t="e">
        <f t="array" ref="EY127">INDEX(Table9[subaccount], SMALL(IF(EY$2=Table9[account], MATCH(ROW(Table9[account]), ROW(Table9[account]))), ROWS($EB$1:EV125)))</f>
        <v>#NUM!</v>
      </c>
      <c r="EZ127" s="13" t="e">
        <f t="array" ref="EZ127">INDEX(Table9[subaccount], SMALL(IF(EZ$2=Table9[account], MATCH(ROW(Table9[account]), ROW(Table9[account]))), ROWS($EB$1:EW125)))</f>
        <v>#NUM!</v>
      </c>
      <c r="FA127" s="13" t="e">
        <f t="array" ref="FA127">INDEX(Table9[subaccount], SMALL(IF(FA$2=Table9[account], MATCH(ROW(Table9[account]), ROW(Table9[account]))), ROWS($EB$1:EX125)))</f>
        <v>#NUM!</v>
      </c>
      <c r="FB127" s="13" t="e">
        <f t="array" ref="FB127">INDEX(Table9[subaccount], SMALL(IF(FB$2=Table9[account], MATCH(ROW(Table9[account]), ROW(Table9[account]))), ROWS($EB$1:EY125)))</f>
        <v>#NUM!</v>
      </c>
      <c r="FC127" s="13" t="e">
        <f t="array" ref="FC127">INDEX(Table9[subaccount], SMALL(IF(FC$2=Table9[account], MATCH(ROW(Table9[account]), ROW(Table9[account]))), ROWS($EB$1:EZ125)))</f>
        <v>#NUM!</v>
      </c>
      <c r="FD127" s="13" t="e">
        <f t="array" ref="FD127">INDEX(Table9[subaccount], SMALL(IF(FD$2=Table9[account], MATCH(ROW(Table9[account]), ROW(Table9[account]))), ROWS($EB$1:FA125)))</f>
        <v>#NUM!</v>
      </c>
      <c r="FE127" s="13" t="e">
        <f t="array" ref="FE127">INDEX(Table9[subaccount], SMALL(IF(FE$2=Table9[account], MATCH(ROW(Table9[account]), ROW(Table9[account]))), ROWS($EB$1:FB125)))</f>
        <v>#NUM!</v>
      </c>
      <c r="FF127" s="13" t="e">
        <f t="array" ref="FF127">INDEX(Table9[subaccount], SMALL(IF(FF$2=Table9[account], MATCH(ROW(Table9[account]), ROW(Table9[account]))), ROWS($EB$1:FC125)))</f>
        <v>#NUM!</v>
      </c>
      <c r="FG127" s="13" t="e">
        <f t="array" ref="FG127">INDEX(Table9[subaccount], SMALL(IF(FG$2=Table9[account], MATCH(ROW(Table9[account]), ROW(Table9[account]))), ROWS($EB$1:FD125)))</f>
        <v>#NUM!</v>
      </c>
      <c r="FH127" s="13" t="e">
        <f t="array" ref="FH127">INDEX(Table9[subaccount], SMALL(IF(FH$2=Table9[account], MATCH(ROW(Table9[account]), ROW(Table9[account]))), ROWS($EB$1:FE125)))</f>
        <v>#NUM!</v>
      </c>
      <c r="FI127" s="13" t="e">
        <f t="array" ref="FI127">INDEX(Table9[subaccount], SMALL(IF(FI$2=Table9[account], MATCH(ROW(Table9[account]), ROW(Table9[account]))), ROWS($EB$1:FF125)))</f>
        <v>#NUM!</v>
      </c>
      <c r="FJ127" s="13" t="e">
        <f t="array" ref="FJ127">INDEX(Table9[subaccount], SMALL(IF(FJ$2=Table9[account], MATCH(ROW(Table9[account]), ROW(Table9[account]))), ROWS($EB$1:FG125)))</f>
        <v>#NUM!</v>
      </c>
      <c r="FK127" s="13" t="e">
        <f t="array" ref="FK127">INDEX(Table9[subaccount], SMALL(IF(FK$2=Table9[account], MATCH(ROW(Table9[account]), ROW(Table9[account]))), ROWS($EB$1:FH125)))</f>
        <v>#NUM!</v>
      </c>
      <c r="FL127" s="13" t="e">
        <f t="array" ref="FL127">INDEX(Table9[subaccount], SMALL(IF(FL$2=Table9[account], MATCH(ROW(Table9[account]), ROW(Table9[account]))), ROWS($EB$1:FI125)))</f>
        <v>#NUM!</v>
      </c>
      <c r="FM127" s="13" t="e">
        <f t="array" ref="FM127">INDEX(Table9[subaccount], SMALL(IF(FM$2=Table9[account], MATCH(ROW(Table9[account]), ROW(Table9[account]))), ROWS($EB$1:FJ125)))</f>
        <v>#NUM!</v>
      </c>
      <c r="FN127" s="13" t="e">
        <f t="array" ref="FN127">INDEX(Table9[subaccount], SMALL(IF(FN$2=Table9[account], MATCH(ROW(Table9[account]), ROW(Table9[account]))), ROWS($EB$1:FK125)))</f>
        <v>#NUM!</v>
      </c>
      <c r="FO127" s="13" t="e">
        <f t="array" ref="FO127">INDEX(Table9[subaccount], SMALL(IF(FO$2=Table9[account], MATCH(ROW(Table9[account]), ROW(Table9[account]))), ROWS($EB$1:FL125)))</f>
        <v>#NUM!</v>
      </c>
      <c r="FP127" s="13" t="e">
        <f t="array" ref="FP127">INDEX(Table9[subaccount], SMALL(IF(FP$2=Table9[account], MATCH(ROW(Table9[account]), ROW(Table9[account]))), ROWS($EB$1:FM125)))</f>
        <v>#NUM!</v>
      </c>
      <c r="FQ127" s="13" t="e">
        <f t="array" ref="FQ127">INDEX(Table9[subaccount], SMALL(IF(FQ$2=Table9[account], MATCH(ROW(Table9[account]), ROW(Table9[account]))), ROWS($EB$1:FN125)))</f>
        <v>#NUM!</v>
      </c>
      <c r="FR127" s="13" t="e">
        <f t="array" ref="FR127">INDEX(Table9[subaccount], SMALL(IF(FR$2=Table9[account], MATCH(ROW(Table9[account]), ROW(Table9[account]))), ROWS($EB$1:FO125)))</f>
        <v>#NUM!</v>
      </c>
      <c r="FS127" s="13" t="e">
        <f t="array" ref="FS127">INDEX(Table9[subaccount], SMALL(IF(FS$2=Table9[account], MATCH(ROW(Table9[account]), ROW(Table9[account]))), ROWS($EB$1:FP125)))</f>
        <v>#NUM!</v>
      </c>
      <c r="FT127" s="13" t="e">
        <f t="array" ref="FT127">INDEX(Table9[subaccount], SMALL(IF(FT$2=Table9[account], MATCH(ROW(Table9[account]), ROW(Table9[account]))), ROWS($EB$1:FQ125)))</f>
        <v>#NUM!</v>
      </c>
      <c r="FU127" s="13" t="e">
        <f t="array" ref="FU127">INDEX(Table9[subaccount], SMALL(IF(FU$2=Table9[account], MATCH(ROW(Table9[account]), ROW(Table9[account]))), ROWS($EB$1:FR125)))</f>
        <v>#NUM!</v>
      </c>
      <c r="FV127" s="13" t="e">
        <f t="array" ref="FV127">INDEX(Table9[subaccount], SMALL(IF(FV$2=Table9[account], MATCH(ROW(Table9[account]), ROW(Table9[account]))), ROWS($EB$1:FS125)))</f>
        <v>#NUM!</v>
      </c>
      <c r="FW127" s="13" t="e">
        <f t="array" ref="FW127">INDEX(Table9[subaccount], SMALL(IF(FW$2=Table9[account], MATCH(ROW(Table9[account]), ROW(Table9[account]))), ROWS($EB$1:FT125)))</f>
        <v>#NUM!</v>
      </c>
      <c r="FX127" s="13" t="e">
        <f t="array" ref="FX127">INDEX(Table9[subaccount], SMALL(IF(FX$2=Table9[account], MATCH(ROW(Table9[account]), ROW(Table9[account]))), ROWS($EB$1:FU125)))</f>
        <v>#NUM!</v>
      </c>
      <c r="FY127" s="13" t="e">
        <f t="array" ref="FY127">INDEX(Table9[subaccount], SMALL(IF(FY$2=Table9[account], MATCH(ROW(Table9[account]), ROW(Table9[account]))), ROWS($EB$1:FV125)))</f>
        <v>#NUM!</v>
      </c>
      <c r="FZ127" s="13" t="e">
        <f t="array" ref="FZ127">INDEX(Table9[subaccount], SMALL(IF(FZ$2=Table9[account], MATCH(ROW(Table9[account]), ROW(Table9[account]))), ROWS($EB$1:FW125)))</f>
        <v>#NUM!</v>
      </c>
      <c r="GA127" s="13" t="e">
        <f t="array" ref="GA127">INDEX(Table9[subaccount], SMALL(IF(GA$2=Table9[account], MATCH(ROW(Table9[account]), ROW(Table9[account]))), ROWS($EB$1:FX125)))</f>
        <v>#NUM!</v>
      </c>
      <c r="GB127" s="13" t="e">
        <f t="array" ref="GB127">INDEX(Table9[subaccount], SMALL(IF(GB$2=Table9[account], MATCH(ROW(Table9[account]), ROW(Table9[account]))), ROWS($EB$1:FY125)))</f>
        <v>#NUM!</v>
      </c>
      <c r="GC127" s="13" t="e">
        <f t="array" ref="GC127">INDEX(Table9[subaccount], SMALL(IF(GC$2=Table9[account], MATCH(ROW(Table9[account]), ROW(Table9[account]))), ROWS($EB$1:FZ125)))</f>
        <v>#NUM!</v>
      </c>
      <c r="GD127" s="13" t="e">
        <f t="array" ref="GD127">INDEX(Table9[subaccount], SMALL(IF(GD$2=Table9[account], MATCH(ROW(Table9[account]), ROW(Table9[account]))), ROWS($EB$1:GA125)))</f>
        <v>#NUM!</v>
      </c>
      <c r="GE127" s="13" t="e">
        <f t="array" ref="GE127">INDEX(Table9[subaccount], SMALL(IF(GE$2=Table9[account], MATCH(ROW(Table9[account]), ROW(Table9[account]))), ROWS($EB$1:GB125)))</f>
        <v>#NUM!</v>
      </c>
      <c r="GF127" s="13" t="e">
        <f t="array" ref="GF127">INDEX(Table9[subaccount], SMALL(IF(GF$2=Table9[account], MATCH(ROW(Table9[account]), ROW(Table9[account]))), ROWS($EB$1:GC125)))</f>
        <v>#NUM!</v>
      </c>
      <c r="GG127" s="13" t="e">
        <f t="array" ref="GG127">INDEX(Table9[subaccount], SMALL(IF(GG$2=Table9[account], MATCH(ROW(Table9[account]), ROW(Table9[account]))), ROWS($EB$1:GD125)))</f>
        <v>#NUM!</v>
      </c>
      <c r="GH127" s="13" t="e">
        <f t="array" ref="GH127">INDEX(Table9[subaccount], SMALL(IF(GH$2=Table9[account], MATCH(ROW(Table9[account]), ROW(Table9[account]))), ROWS($EB$1:GE125)))</f>
        <v>#NUM!</v>
      </c>
      <c r="GI127" s="13" t="e">
        <f t="array" ref="GI127">INDEX(Table9[subaccount], SMALL(IF(GI$2=Table9[account], MATCH(ROW(Table9[account]), ROW(Table9[account]))), ROWS($EB$1:GF125)))</f>
        <v>#NUM!</v>
      </c>
      <c r="GJ127" s="13" t="e">
        <f t="array" ref="GJ127">INDEX(Table9[subaccount], SMALL(IF(GJ$2=Table9[account], MATCH(ROW(Table9[account]), ROW(Table9[account]))), ROWS($EB$1:GG125)))</f>
        <v>#NUM!</v>
      </c>
      <c r="GK127" s="13" t="e">
        <f t="array" ref="GK127">INDEX(Table9[subaccount], SMALL(IF(GK$2=Table9[account], MATCH(ROW(Table9[account]), ROW(Table9[account]))), ROWS($EB$1:GH125)))</f>
        <v>#NUM!</v>
      </c>
      <c r="GL127" s="13" t="e">
        <f t="array" ref="GL127">INDEX(Table9[subaccount], SMALL(IF(GL$2=Table9[account], MATCH(ROW(Table9[account]), ROW(Table9[account]))), ROWS($EB$1:GI125)))</f>
        <v>#NUM!</v>
      </c>
      <c r="GM127" s="13" t="e">
        <f t="array" ref="GM127">INDEX(Table9[subaccount], SMALL(IF(GM$2=Table9[account], MATCH(ROW(Table9[account]), ROW(Table9[account]))), ROWS($EB$1:GJ125)))</f>
        <v>#NUM!</v>
      </c>
      <c r="GN127" s="13" t="e">
        <f t="array" ref="GN127">INDEX(Table9[subaccount], SMALL(IF(GN$2=Table9[account], MATCH(ROW(Table9[account]), ROW(Table9[account]))), ROWS($EB$1:GK125)))</f>
        <v>#NUM!</v>
      </c>
      <c r="GO127" s="13" t="e">
        <f t="array" ref="GO127">INDEX(Table9[subaccount], SMALL(IF(GO$2=Table9[account], MATCH(ROW(Table9[account]), ROW(Table9[account]))), ROWS($EB$1:GL125)))</f>
        <v>#NUM!</v>
      </c>
      <c r="GP127" s="13" t="e">
        <f t="array" ref="GP127">INDEX(Table9[subaccount], SMALL(IF(GP$2=Table9[account], MATCH(ROW(Table9[account]), ROW(Table9[account]))), ROWS($EB$1:GM125)))</f>
        <v>#NUM!</v>
      </c>
      <c r="GQ127" s="13" t="e">
        <f t="array" ref="GQ127">INDEX(Table9[subaccount], SMALL(IF(GQ$2=Table9[account], MATCH(ROW(Table9[account]), ROW(Table9[account]))), ROWS($EB$1:GN125)))</f>
        <v>#NUM!</v>
      </c>
      <c r="GR127" s="13" t="e">
        <f t="array" ref="GR127">INDEX(Table9[subaccount], SMALL(IF(GR$2=Table9[account], MATCH(ROW(Table9[account]), ROW(Table9[account]))), ROWS($EB$1:GO125)))</f>
        <v>#NUM!</v>
      </c>
      <c r="GY127" s="13"/>
      <c r="GZ127" s="13"/>
      <c r="HA127" s="13"/>
      <c r="HC127" s="13" t="s">
        <v>431</v>
      </c>
      <c r="HD127" s="13" t="s">
        <v>565</v>
      </c>
      <c r="HF127" s="13" t="e">
        <f t="array" ref="HF127">INDEX(Table12[SKU], SMALL(IF(HF$2=Table12[Brand], MATCH(ROW(Table12[Brand]), ROW(Table12[Brand]))), ROWS($HC$1:HC125)))</f>
        <v>#NUM!</v>
      </c>
      <c r="HG127" s="13" t="e">
        <f t="array" ref="HG127">INDEX(Table12[SKU], SMALL(IF(HG$2=Table12[Brand], MATCH(ROW(Table12[Brand]), ROW(Table12[Brand]))), ROWS($HC$1:HD125)))</f>
        <v>#NUM!</v>
      </c>
      <c r="HH127" s="13" t="e">
        <f t="array" ref="HH127">INDEX(Table12[SKU], SMALL(IF(HH$2=Table12[Brand], MATCH(ROW(Table12[Brand]), ROW(Table12[Brand]))), ROWS($HC$1:HE125)))</f>
        <v>#NUM!</v>
      </c>
      <c r="HI127" s="13" t="e">
        <f t="array" ref="HI127">INDEX(Table12[SKU], SMALL(IF(HI$2=Table12[Brand], MATCH(ROW(Table12[Brand]), ROW(Table12[Brand]))), ROWS($HC$1:HF125)))</f>
        <v>#NUM!</v>
      </c>
      <c r="HJ127" s="13" t="e">
        <f t="array" ref="HJ127">INDEX(Table12[SKU], SMALL(IF(HJ$2=Table12[Brand], MATCH(ROW(Table12[Brand]), ROW(Table12[Brand]))), ROWS($HC$1:HG125)))</f>
        <v>#NUM!</v>
      </c>
      <c r="HK127" s="13" t="e">
        <f t="array" ref="HK127">INDEX(Table12[SKU], SMALL(IF(HK$2=Table12[Brand], MATCH(ROW(Table12[Brand]), ROW(Table12[Brand]))), ROWS($HC$1:HH125)))</f>
        <v>#NUM!</v>
      </c>
      <c r="HL127" s="13" t="e">
        <f t="array" ref="HL127">INDEX(Table12[SKU], SMALL(IF(HL$2=Table12[Brand], MATCH(ROW(Table12[Brand]), ROW(Table12[Brand]))), ROWS($HC$1:HI125)))</f>
        <v>#NUM!</v>
      </c>
      <c r="HM127" s="13" t="e">
        <f t="array" ref="HM127">INDEX(Table12[SKU], SMALL(IF(HM$2=Table12[Brand], MATCH(ROW(Table12[Brand]), ROW(Table12[Brand]))), ROWS($HC$1:HJ125)))</f>
        <v>#NUM!</v>
      </c>
      <c r="HN127" s="13" t="e">
        <f t="array" ref="HN127">INDEX(Table12[SKU], SMALL(IF(HN$2=Table12[Brand], MATCH(ROW(Table12[Brand]), ROW(Table12[Brand]))), ROWS($HC$1:HK125)))</f>
        <v>#NUM!</v>
      </c>
      <c r="HO127" s="13" t="e">
        <f t="array" ref="HO127">INDEX(Table12[SKU], SMALL(IF(HO$2=Table12[Brand], MATCH(ROW(Table12[Brand]), ROW(Table12[Brand]))), ROWS($HC$1:HL125)))</f>
        <v>#NUM!</v>
      </c>
      <c r="HP127" s="13" t="e">
        <f t="array" ref="HP127">INDEX(Table12[SKU], SMALL(IF(HP$2=Table12[Brand], MATCH(ROW(Table12[Brand]), ROW(Table12[Brand]))), ROWS($HC$1:HM125)))</f>
        <v>#NUM!</v>
      </c>
      <c r="HQ127" s="13" t="e">
        <f t="array" ref="HQ127">INDEX(Table12[SKU], SMALL(IF(HQ$2=Table12[Brand], MATCH(ROW(Table12[Brand]), ROW(Table12[Brand]))), ROWS($HC$1:HN125)))</f>
        <v>#NUM!</v>
      </c>
      <c r="HR127" s="13" t="e">
        <f t="array" ref="HR127">INDEX(Table12[SKU], SMALL(IF(HR$2=Table12[Brand], MATCH(ROW(Table12[Brand]), ROW(Table12[Brand]))), ROWS($HC$1:HO125)))</f>
        <v>#NUM!</v>
      </c>
      <c r="HS127" s="13" t="e">
        <f t="array" ref="HS127">INDEX(Table12[SKU], SMALL(IF(HS$2=Table12[Brand], MATCH(ROW(Table12[Brand]), ROW(Table12[Brand]))), ROWS($HC$1:HP125)))</f>
        <v>#NUM!</v>
      </c>
      <c r="HT127" s="13" t="e">
        <f t="array" ref="HT127">INDEX(Table12[SKU], SMALL(IF(HT$2=Table12[Brand], MATCH(ROW(Table12[Brand]), ROW(Table12[Brand]))), ROWS($HC$1:HQ125)))</f>
        <v>#NUM!</v>
      </c>
      <c r="HU127" s="13" t="e">
        <f t="array" ref="HU127">INDEX(Table12[SKU], SMALL(IF(HU$2=Table12[Brand], MATCH(ROW(Table12[Brand]), ROW(Table12[Brand]))), ROWS($HC$1:HR125)))</f>
        <v>#NUM!</v>
      </c>
      <c r="HV127" s="13" t="e">
        <f t="array" ref="HV127">INDEX(Table12[SKU], SMALL(IF(HV$2=Table12[Brand], MATCH(ROW(Table12[Brand]), ROW(Table12[Brand]))), ROWS($HC$1:HS125)))</f>
        <v>#NUM!</v>
      </c>
      <c r="HW127" s="13" t="e">
        <f t="array" ref="HW127">INDEX(Table12[SKU], SMALL(IF(HW$2=Table12[Brand], MATCH(ROW(Table12[Brand]), ROW(Table12[Brand]))), ROWS($HC$1:HT125)))</f>
        <v>#NUM!</v>
      </c>
      <c r="HX127" s="13" t="e">
        <f t="array" ref="HX127">INDEX(Table12[SKU], SMALL(IF(HX$2=Table12[Brand], MATCH(ROW(Table12[Brand]), ROW(Table12[Brand]))), ROWS($HC$1:HU125)))</f>
        <v>#NUM!</v>
      </c>
      <c r="HY127" s="13" t="e">
        <f t="array" ref="HY127">INDEX(Table12[SKU], SMALL(IF(HY$2=Table12[Brand], MATCH(ROW(Table12[Brand]), ROW(Table12[Brand]))), ROWS($HC$1:HV125)))</f>
        <v>#NUM!</v>
      </c>
      <c r="HZ127" s="13" t="e">
        <f t="array" ref="HZ127">INDEX(Table12[SKU], SMALL(IF(HZ$2=Table12[Brand], MATCH(ROW(Table12[Brand]), ROW(Table12[Brand]))), ROWS($HC$1:HW125)))</f>
        <v>#NUM!</v>
      </c>
      <c r="IA127" s="13" t="e">
        <f t="array" ref="IA127">INDEX(Table12[SKU], SMALL(IF(IA$2=Table12[Brand], MATCH(ROW(Table12[Brand]), ROW(Table12[Brand]))), ROWS($HC$1:HX125)))</f>
        <v>#NUM!</v>
      </c>
      <c r="IB127" s="13" t="e">
        <f t="array" ref="IB127">INDEX(Table12[SKU], SMALL(IF(IB$2=Table12[Brand], MATCH(ROW(Table12[Brand]), ROW(Table12[Brand]))), ROWS($HC$1:HY125)))</f>
        <v>#NUM!</v>
      </c>
      <c r="IC127" s="13" t="e">
        <f t="array" ref="IC127">INDEX(Table12[SKU], SMALL(IF(IC$2=Table12[Brand], MATCH(ROW(Table12[Brand]), ROW(Table12[Brand]))), ROWS($HC$1:HZ125)))</f>
        <v>#NUM!</v>
      </c>
      <c r="ID127" s="13" t="e">
        <f t="array" ref="ID127">INDEX(Table12[SKU], SMALL(IF(ID$2=Table12[Brand], MATCH(ROW(Table12[Brand]), ROW(Table12[Brand]))), ROWS($HC$1:IA125)))</f>
        <v>#NUM!</v>
      </c>
      <c r="IE127" s="13" t="e">
        <f t="array" ref="IE127">INDEX(Table12[SKU], SMALL(IF(IE$2=Table12[Brand], MATCH(ROW(Table12[Brand]), ROW(Table12[Brand]))), ROWS($HC$1:IB125)))</f>
        <v>#NUM!</v>
      </c>
      <c r="IF127" s="13" t="e">
        <f t="array" ref="IF127">INDEX(Table12[SKU], SMALL(IF(IF$2=Table12[Brand], MATCH(ROW(Table12[Brand]), ROW(Table12[Brand]))), ROWS($HC$1:IC125)))</f>
        <v>#NUM!</v>
      </c>
      <c r="IG127" s="13" t="e">
        <f t="array" ref="IG127">INDEX(Table12[SKU], SMALL(IF(IG$2=Table12[Brand], MATCH(ROW(Table12[Brand]), ROW(Table12[Brand]))), ROWS($HC$1:ID125)))</f>
        <v>#NUM!</v>
      </c>
      <c r="IH127" s="13" t="e">
        <f t="array" ref="IH127">INDEX(Table12[SKU], SMALL(IF(IH$2=Table12[Brand], MATCH(ROW(Table12[Brand]), ROW(Table12[Brand]))), ROWS($HC$1:IE125)))</f>
        <v>#NUM!</v>
      </c>
      <c r="II127" s="13" t="e">
        <f t="array" ref="II127">INDEX(Table12[SKU], SMALL(IF(II$2=Table12[Brand], MATCH(ROW(Table12[Brand]), ROW(Table12[Brand]))), ROWS($HC$1:IF125)))</f>
        <v>#NUM!</v>
      </c>
      <c r="IJ127" s="13" t="e">
        <f t="array" ref="IJ127">INDEX(Table12[SKU], SMALL(IF(IJ$2=Table12[Brand], MATCH(ROW(Table12[Brand]), ROW(Table12[Brand]))), ROWS($HC$1:IG125)))</f>
        <v>#NUM!</v>
      </c>
      <c r="IL127" t="s">
        <v>433</v>
      </c>
      <c r="IM127" t="s">
        <v>573</v>
      </c>
      <c r="IN127" s="13">
        <f t="shared" si="1"/>
        <v>0</v>
      </c>
    </row>
    <row r="128" spans="56:248">
      <c r="BD128" s="13" t="s">
        <v>117</v>
      </c>
      <c r="BE128" s="13" t="s">
        <v>67</v>
      </c>
      <c r="BG128" s="13" t="e">
        <f t="array" ref="BG128">INDEX(Table5[subactivity], SMALL(IF(BG$2=Table5[activity], MATCH(ROW(Table5[activity]), ROW(Table5[activity]))), ROWS($BD$1:BD126)))</f>
        <v>#NUM!</v>
      </c>
      <c r="BH128" s="13" t="e">
        <f t="array" ref="BH128">INDEX(Table5[subactivity], SMALL(IF(BH$2=Table5[activity], MATCH(ROW(Table5[activity]), ROW(Table5[activity]))), ROWS($BD$1:BE126)))</f>
        <v>#NUM!</v>
      </c>
      <c r="BI128" s="13" t="e">
        <f t="array" ref="BI128">INDEX(Table5[subactivity], SMALL(IF(BI$2=Table5[activity], MATCH(ROW(Table5[activity]), ROW(Table5[activity]))), ROWS($BD$1:BF126)))</f>
        <v>#NUM!</v>
      </c>
      <c r="BJ128" s="13" t="e">
        <f t="array" ref="BJ128">INDEX(Table5[subactivity], SMALL(IF(BJ$2=Table5[activity], MATCH(ROW(Table5[activity]), ROW(Table5[activity]))), ROWS($BD$1:BG126)))</f>
        <v>#NUM!</v>
      </c>
      <c r="BK128" s="13" t="e">
        <f t="array" ref="BK128">INDEX(Table5[subactivity], SMALL(IF(BK$2=Table5[activity], MATCH(ROW(Table5[activity]), ROW(Table5[activity]))), ROWS($BD$1:BH126)))</f>
        <v>#NUM!</v>
      </c>
      <c r="BL128" s="13" t="e">
        <f t="array" ref="BL128">INDEX(Table5[subactivity], SMALL(IF(BL$2=Table5[activity], MATCH(ROW(Table5[activity]), ROW(Table5[activity]))), ROWS($BD$1:BI126)))</f>
        <v>#NUM!</v>
      </c>
      <c r="BM128" s="13" t="e">
        <f t="array" ref="BM128">INDEX(Table5[subactivity], SMALL(IF(BM$2=Table5[activity], MATCH(ROW(Table5[activity]), ROW(Table5[activity]))), ROWS($BD$1:BJ126)))</f>
        <v>#NUM!</v>
      </c>
      <c r="BN128" s="13" t="e">
        <f t="array" ref="BN128">INDEX(Table5[subactivity], SMALL(IF(BN$2=Table5[activity], MATCH(ROW(Table5[activity]), ROW(Table5[activity]))), ROWS($BD$1:BK126)))</f>
        <v>#NUM!</v>
      </c>
      <c r="BO128" s="13" t="e">
        <f t="array" ref="BO128">INDEX(Table5[subactivity], SMALL(IF(BO$2=Table5[activity], MATCH(ROW(Table5[activity]), ROW(Table5[activity]))), ROWS($BD$1:BL126)))</f>
        <v>#NUM!</v>
      </c>
      <c r="BP128" s="13" t="e">
        <f t="array" ref="BP128">INDEX(Table5[subactivity], SMALL(IF(BP$2=Table5[activity], MATCH(ROW(Table5[activity]), ROW(Table5[activity]))), ROWS($BD$1:BM126)))</f>
        <v>#NUM!</v>
      </c>
      <c r="BQ128" s="13" t="e">
        <f t="array" ref="BQ128">INDEX(Table5[subactivity], SMALL(IF(BQ$2=Table5[activity], MATCH(ROW(Table5[activity]), ROW(Table5[activity]))), ROWS($BD$1:BN126)))</f>
        <v>#NUM!</v>
      </c>
      <c r="BR128" s="13" t="e">
        <f t="array" ref="BR128">INDEX(Table5[subactivity], SMALL(IF(BR$2=Table5[activity], MATCH(ROW(Table5[activity]), ROW(Table5[activity]))), ROWS($BD$1:BO126)))</f>
        <v>#NUM!</v>
      </c>
      <c r="BS128" s="13" t="e">
        <f t="array" ref="BS128">INDEX(Table5[subactivity], SMALL(IF(BS$2=Table5[activity], MATCH(ROW(Table5[activity]), ROW(Table5[activity]))), ROWS($BD$1:BP126)))</f>
        <v>#NUM!</v>
      </c>
      <c r="BT128" s="13" t="e">
        <f t="array" ref="BT128">INDEX(Table5[subactivity], SMALL(IF(BT$2=Table5[activity], MATCH(ROW(Table5[activity]), ROW(Table5[activity]))), ROWS($BD$1:BQ126)))</f>
        <v>#NUM!</v>
      </c>
      <c r="BU128" s="13" t="e">
        <f t="array" ref="BU128">INDEX(Table5[subactivity], SMALL(IF(BU$2=Table5[activity], MATCH(ROW(Table5[activity]), ROW(Table5[activity]))), ROWS($BD$1:BR126)))</f>
        <v>#NUM!</v>
      </c>
      <c r="BV128" s="13" t="e">
        <f t="array" ref="BV128">INDEX(Table5[subactivity], SMALL(IF(BV$2=Table5[activity], MATCH(ROW(Table5[activity]), ROW(Table5[activity]))), ROWS($BD$1:BS126)))</f>
        <v>#NUM!</v>
      </c>
      <c r="BW128" s="13" t="e">
        <f t="array" ref="BW128">INDEX(Table5[subactivity], SMALL(IF(BW$2=Table5[activity], MATCH(ROW(Table5[activity]), ROW(Table5[activity]))), ROWS($BD$1:BT126)))</f>
        <v>#NUM!</v>
      </c>
      <c r="BX128" s="13" t="e">
        <f t="array" ref="BX128">INDEX(Table5[subactivity], SMALL(IF(BX$2=Table5[activity], MATCH(ROW(Table5[activity]), ROW(Table5[activity]))), ROWS($BD$1:BU126)))</f>
        <v>#NUM!</v>
      </c>
      <c r="BY128" s="13" t="e">
        <f t="array" ref="BY128">INDEX(Table5[subactivity], SMALL(IF(BY$2=Table5[activity], MATCH(ROW(Table5[activity]), ROW(Table5[activity]))), ROWS($BD$1:BV126)))</f>
        <v>#NUM!</v>
      </c>
      <c r="BZ128" s="13" t="e">
        <f t="array" ref="BZ128">INDEX(Table5[subactivity], SMALL(IF(BZ$2=Table5[activity], MATCH(ROW(Table5[activity]), ROW(Table5[activity]))), ROWS($BD$1:BW126)))</f>
        <v>#NUM!</v>
      </c>
      <c r="CA128" s="13" t="e">
        <f t="array" ref="CA128">INDEX(Table5[subactivity], SMALL(IF(CA$2=Table5[activity], MATCH(ROW(Table5[activity]), ROW(Table5[activity]))), ROWS($BD$1:BX126)))</f>
        <v>#NUM!</v>
      </c>
      <c r="CB128" s="13" t="e">
        <f t="array" ref="CB128">INDEX(Table5[subactivity], SMALL(IF(CB$2=Table5[activity], MATCH(ROW(Table5[activity]), ROW(Table5[activity]))), ROWS($BD$1:BY126)))</f>
        <v>#NUM!</v>
      </c>
      <c r="CC128" s="13" t="e">
        <f t="array" ref="CC128">INDEX(Table5[subactivity], SMALL(IF(CC$2=Table5[activity], MATCH(ROW(Table5[activity]), ROW(Table5[activity]))), ROWS($BD$1:BZ126)))</f>
        <v>#NUM!</v>
      </c>
      <c r="CD128" s="13" t="e">
        <f t="array" ref="CD128">INDEX(Table5[subactivity], SMALL(IF(CD$2=Table5[activity], MATCH(ROW(Table5[activity]), ROW(Table5[activity]))), ROWS($BD$1:CA126)))</f>
        <v>#NUM!</v>
      </c>
      <c r="CE128" s="13" t="e">
        <f t="array" ref="CE128">INDEX(Table5[subactivity], SMALL(IF(CE$2=Table5[activity], MATCH(ROW(Table5[activity]), ROW(Table5[activity]))), ROWS($BD$1:CB126)))</f>
        <v>#NUM!</v>
      </c>
      <c r="CF128" s="13" t="e">
        <f t="array" ref="CF128">INDEX(Table5[subactivity], SMALL(IF(CF$2=Table5[activity], MATCH(ROW(Table5[activity]), ROW(Table5[activity]))), ROWS($BD$1:CC126)))</f>
        <v>#NUM!</v>
      </c>
      <c r="CG128" s="13" t="e">
        <f t="array" ref="CG128">INDEX(Table5[subactivity], SMALL(IF(CG$2=Table5[activity], MATCH(ROW(Table5[activity]), ROW(Table5[activity]))), ROWS($BD$1:CD126)))</f>
        <v>#NUM!</v>
      </c>
      <c r="CH128" s="13" t="e">
        <f t="array" ref="CH128">INDEX(Table5[subactivity], SMALL(IF(CH$2=Table5[activity], MATCH(ROW(Table5[activity]), ROW(Table5[activity]))), ROWS($BD$1:CE126)))</f>
        <v>#NUM!</v>
      </c>
      <c r="CI128" s="13" t="e">
        <f t="array" ref="CI128">INDEX(Table5[subactivity], SMALL(IF(CI$2=Table5[activity], MATCH(ROW(Table5[activity]), ROW(Table5[activity]))), ROWS($BD$1:CF126)))</f>
        <v>#NUM!</v>
      </c>
      <c r="CJ128" s="13" t="e">
        <f t="array" ref="CJ128">INDEX(Table5[subactivity], SMALL(IF(CJ$2=Table5[activity], MATCH(ROW(Table5[activity]), ROW(Table5[activity]))), ROWS($BD$1:CG126)))</f>
        <v>#NUM!</v>
      </c>
      <c r="CK128" s="13" t="e">
        <f t="array" ref="CK128">INDEX(Table5[subactivity], SMALL(IF(CK$2=Table5[activity], MATCH(ROW(Table5[activity]), ROW(Table5[activity]))), ROWS($BD$1:CH126)))</f>
        <v>#NUM!</v>
      </c>
      <c r="CL128" s="13" t="e">
        <f t="array" ref="CL128">INDEX(Table5[subactivity], SMALL(IF(CL$2=Table5[activity], MATCH(ROW(Table5[activity]), ROW(Table5[activity]))), ROWS($BD$1:CI126)))</f>
        <v>#NUM!</v>
      </c>
      <c r="CM128" s="13" t="e">
        <f t="array" ref="CM128">INDEX(Table5[subactivity], SMALL(IF(CM$2=Table5[activity], MATCH(ROW(Table5[activity]), ROW(Table5[activity]))), ROWS($BD$1:CJ126)))</f>
        <v>#NUM!</v>
      </c>
      <c r="CN128" s="13" t="e">
        <f t="array" ref="CN128">INDEX(Table5[subactivity], SMALL(IF(CN$2=Table5[activity], MATCH(ROW(Table5[activity]), ROW(Table5[activity]))), ROWS($BD$1:CK126)))</f>
        <v>#NUM!</v>
      </c>
      <c r="CO128" s="13" t="e">
        <f t="array" ref="CO128">INDEX(Table5[subactivity], SMALL(IF(CO$2=Table5[activity], MATCH(ROW(Table5[activity]), ROW(Table5[activity]))), ROWS($BD$1:CL126)))</f>
        <v>#NUM!</v>
      </c>
      <c r="CP128" s="13" t="e">
        <f t="array" ref="CP128">INDEX(Table5[subactivity], SMALL(IF(CP$2=Table5[activity], MATCH(ROW(Table5[activity]), ROW(Table5[activity]))), ROWS($BD$1:CM126)))</f>
        <v>#NUM!</v>
      </c>
      <c r="EB128" s="13" t="s">
        <v>202</v>
      </c>
      <c r="EC128" s="13" t="s">
        <v>299</v>
      </c>
      <c r="EE128" s="13" t="e">
        <f t="array" ref="EE128">INDEX(Table9[subaccount], SMALL(IF(EE$2=Table9[account], MATCH(ROW(Table9[account]), ROW(Table9[account]))), ROWS($EB$1:EB126)))</f>
        <v>#NUM!</v>
      </c>
      <c r="EF128" s="13" t="e">
        <f t="array" ref="EF128">INDEX(Table9[subaccount], SMALL(IF(EF$2=Table9[account], MATCH(ROW(Table9[account]), ROW(Table9[account]))), ROWS($EB$1:EC126)))</f>
        <v>#NUM!</v>
      </c>
      <c r="EG128" s="13" t="e">
        <f t="array" ref="EG128">INDEX(Table9[subaccount], SMALL(IF(EG$2=Table9[account], MATCH(ROW(Table9[account]), ROW(Table9[account]))), ROWS($EB$1:ED126)))</f>
        <v>#NUM!</v>
      </c>
      <c r="EH128" s="13" t="e">
        <f t="array" ref="EH128">INDEX(Table9[subaccount], SMALL(IF(EH$2=Table9[account], MATCH(ROW(Table9[account]), ROW(Table9[account]))), ROWS($EB$1:EE126)))</f>
        <v>#NUM!</v>
      </c>
      <c r="EI128" s="13" t="e">
        <f t="array" ref="EI128">INDEX(Table9[subaccount], SMALL(IF(EI$2=Table9[account], MATCH(ROW(Table9[account]), ROW(Table9[account]))), ROWS($EB$1:EF126)))</f>
        <v>#NUM!</v>
      </c>
      <c r="EJ128" s="13" t="e">
        <f t="array" ref="EJ128">INDEX(Table9[subaccount], SMALL(IF(EJ$2=Table9[account], MATCH(ROW(Table9[account]), ROW(Table9[account]))), ROWS($EB$1:EG126)))</f>
        <v>#NUM!</v>
      </c>
      <c r="EK128" s="13" t="e">
        <f t="array" ref="EK128">INDEX(Table9[subaccount], SMALL(IF(EK$2=Table9[account], MATCH(ROW(Table9[account]), ROW(Table9[account]))), ROWS($EB$1:EH126)))</f>
        <v>#NUM!</v>
      </c>
      <c r="EL128" s="13" t="e">
        <f t="array" ref="EL128">INDEX(Table9[subaccount], SMALL(IF(EL$2=Table9[account], MATCH(ROW(Table9[account]), ROW(Table9[account]))), ROWS($EB$1:EI126)))</f>
        <v>#NUM!</v>
      </c>
      <c r="EM128" s="13" t="e">
        <f t="array" ref="EM128">INDEX(Table9[subaccount], SMALL(IF(EM$2=Table9[account], MATCH(ROW(Table9[account]), ROW(Table9[account]))), ROWS($EB$1:EJ126)))</f>
        <v>#NUM!</v>
      </c>
      <c r="EN128" s="13" t="e">
        <f t="array" ref="EN128">INDEX(Table9[subaccount], SMALL(IF(EN$2=Table9[account], MATCH(ROW(Table9[account]), ROW(Table9[account]))), ROWS($EB$1:EK126)))</f>
        <v>#NUM!</v>
      </c>
      <c r="EO128" s="13" t="e">
        <f t="array" ref="EO128">INDEX(Table9[subaccount], SMALL(IF(EO$2=Table9[account], MATCH(ROW(Table9[account]), ROW(Table9[account]))), ROWS($EB$1:EL126)))</f>
        <v>#NUM!</v>
      </c>
      <c r="EP128" s="13" t="e">
        <f t="array" ref="EP128">INDEX(Table9[subaccount], SMALL(IF(EP$2=Table9[account], MATCH(ROW(Table9[account]), ROW(Table9[account]))), ROWS($EB$1:EM126)))</f>
        <v>#NUM!</v>
      </c>
      <c r="EQ128" s="13" t="e">
        <f t="array" ref="EQ128">INDEX(Table9[subaccount], SMALL(IF(EQ$2=Table9[account], MATCH(ROW(Table9[account]), ROW(Table9[account]))), ROWS($EB$1:EN126)))</f>
        <v>#NUM!</v>
      </c>
      <c r="ER128" s="13" t="e">
        <f t="array" ref="ER128">INDEX(Table9[subaccount], SMALL(IF(ER$2=Table9[account], MATCH(ROW(Table9[account]), ROW(Table9[account]))), ROWS($EB$1:EO126)))</f>
        <v>#NUM!</v>
      </c>
      <c r="ES128" s="13" t="e">
        <f t="array" ref="ES128">INDEX(Table9[subaccount], SMALL(IF(ES$2=Table9[account], MATCH(ROW(Table9[account]), ROW(Table9[account]))), ROWS($EB$1:EP126)))</f>
        <v>#NUM!</v>
      </c>
      <c r="ET128" s="13" t="e">
        <f t="array" ref="ET128">INDEX(Table9[subaccount], SMALL(IF(ET$2=Table9[account], MATCH(ROW(Table9[account]), ROW(Table9[account]))), ROWS($EB$1:EQ126)))</f>
        <v>#NUM!</v>
      </c>
      <c r="EU128" s="13" t="e">
        <f t="array" ref="EU128">INDEX(Table9[subaccount], SMALL(IF(EU$2=Table9[account], MATCH(ROW(Table9[account]), ROW(Table9[account]))), ROWS($EB$1:ER126)))</f>
        <v>#NUM!</v>
      </c>
      <c r="EV128" s="13" t="e">
        <f t="array" ref="EV128">INDEX(Table9[subaccount], SMALL(IF(EV$2=Table9[account], MATCH(ROW(Table9[account]), ROW(Table9[account]))), ROWS($EB$1:ES126)))</f>
        <v>#NUM!</v>
      </c>
      <c r="EW128" s="13" t="e">
        <f t="array" ref="EW128">INDEX(Table9[subaccount], SMALL(IF(EW$2=Table9[account], MATCH(ROW(Table9[account]), ROW(Table9[account]))), ROWS($EB$1:ET126)))</f>
        <v>#NUM!</v>
      </c>
      <c r="EX128" s="13" t="e">
        <f t="array" ref="EX128">INDEX(Table9[subaccount], SMALL(IF(EX$2=Table9[account], MATCH(ROW(Table9[account]), ROW(Table9[account]))), ROWS($EB$1:EU126)))</f>
        <v>#NUM!</v>
      </c>
      <c r="EY128" s="13" t="e">
        <f t="array" ref="EY128">INDEX(Table9[subaccount], SMALL(IF(EY$2=Table9[account], MATCH(ROW(Table9[account]), ROW(Table9[account]))), ROWS($EB$1:EV126)))</f>
        <v>#NUM!</v>
      </c>
      <c r="EZ128" s="13" t="e">
        <f t="array" ref="EZ128">INDEX(Table9[subaccount], SMALL(IF(EZ$2=Table9[account], MATCH(ROW(Table9[account]), ROW(Table9[account]))), ROWS($EB$1:EW126)))</f>
        <v>#NUM!</v>
      </c>
      <c r="FA128" s="13" t="e">
        <f t="array" ref="FA128">INDEX(Table9[subaccount], SMALL(IF(FA$2=Table9[account], MATCH(ROW(Table9[account]), ROW(Table9[account]))), ROWS($EB$1:EX126)))</f>
        <v>#NUM!</v>
      </c>
      <c r="FB128" s="13" t="e">
        <f t="array" ref="FB128">INDEX(Table9[subaccount], SMALL(IF(FB$2=Table9[account], MATCH(ROW(Table9[account]), ROW(Table9[account]))), ROWS($EB$1:EY126)))</f>
        <v>#NUM!</v>
      </c>
      <c r="FC128" s="13" t="e">
        <f t="array" ref="FC128">INDEX(Table9[subaccount], SMALL(IF(FC$2=Table9[account], MATCH(ROW(Table9[account]), ROW(Table9[account]))), ROWS($EB$1:EZ126)))</f>
        <v>#NUM!</v>
      </c>
      <c r="FD128" s="13" t="e">
        <f t="array" ref="FD128">INDEX(Table9[subaccount], SMALL(IF(FD$2=Table9[account], MATCH(ROW(Table9[account]), ROW(Table9[account]))), ROWS($EB$1:FA126)))</f>
        <v>#NUM!</v>
      </c>
      <c r="FE128" s="13" t="e">
        <f t="array" ref="FE128">INDEX(Table9[subaccount], SMALL(IF(FE$2=Table9[account], MATCH(ROW(Table9[account]), ROW(Table9[account]))), ROWS($EB$1:FB126)))</f>
        <v>#NUM!</v>
      </c>
      <c r="FF128" s="13" t="e">
        <f t="array" ref="FF128">INDEX(Table9[subaccount], SMALL(IF(FF$2=Table9[account], MATCH(ROW(Table9[account]), ROW(Table9[account]))), ROWS($EB$1:FC126)))</f>
        <v>#NUM!</v>
      </c>
      <c r="FG128" s="13" t="e">
        <f t="array" ref="FG128">INDEX(Table9[subaccount], SMALL(IF(FG$2=Table9[account], MATCH(ROW(Table9[account]), ROW(Table9[account]))), ROWS($EB$1:FD126)))</f>
        <v>#NUM!</v>
      </c>
      <c r="FH128" s="13" t="e">
        <f t="array" ref="FH128">INDEX(Table9[subaccount], SMALL(IF(FH$2=Table9[account], MATCH(ROW(Table9[account]), ROW(Table9[account]))), ROWS($EB$1:FE126)))</f>
        <v>#NUM!</v>
      </c>
      <c r="FI128" s="13" t="e">
        <f t="array" ref="FI128">INDEX(Table9[subaccount], SMALL(IF(FI$2=Table9[account], MATCH(ROW(Table9[account]), ROW(Table9[account]))), ROWS($EB$1:FF126)))</f>
        <v>#NUM!</v>
      </c>
      <c r="FJ128" s="13" t="e">
        <f t="array" ref="FJ128">INDEX(Table9[subaccount], SMALL(IF(FJ$2=Table9[account], MATCH(ROW(Table9[account]), ROW(Table9[account]))), ROWS($EB$1:FG126)))</f>
        <v>#NUM!</v>
      </c>
      <c r="FK128" s="13" t="e">
        <f t="array" ref="FK128">INDEX(Table9[subaccount], SMALL(IF(FK$2=Table9[account], MATCH(ROW(Table9[account]), ROW(Table9[account]))), ROWS($EB$1:FH126)))</f>
        <v>#NUM!</v>
      </c>
      <c r="FL128" s="13" t="e">
        <f t="array" ref="FL128">INDEX(Table9[subaccount], SMALL(IF(FL$2=Table9[account], MATCH(ROW(Table9[account]), ROW(Table9[account]))), ROWS($EB$1:FI126)))</f>
        <v>#NUM!</v>
      </c>
      <c r="FM128" s="13" t="e">
        <f t="array" ref="FM128">INDEX(Table9[subaccount], SMALL(IF(FM$2=Table9[account], MATCH(ROW(Table9[account]), ROW(Table9[account]))), ROWS($EB$1:FJ126)))</f>
        <v>#NUM!</v>
      </c>
      <c r="FN128" s="13" t="e">
        <f t="array" ref="FN128">INDEX(Table9[subaccount], SMALL(IF(FN$2=Table9[account], MATCH(ROW(Table9[account]), ROW(Table9[account]))), ROWS($EB$1:FK126)))</f>
        <v>#NUM!</v>
      </c>
      <c r="FO128" s="13" t="e">
        <f t="array" ref="FO128">INDEX(Table9[subaccount], SMALL(IF(FO$2=Table9[account], MATCH(ROW(Table9[account]), ROW(Table9[account]))), ROWS($EB$1:FL126)))</f>
        <v>#NUM!</v>
      </c>
      <c r="FP128" s="13" t="e">
        <f t="array" ref="FP128">INDEX(Table9[subaccount], SMALL(IF(FP$2=Table9[account], MATCH(ROW(Table9[account]), ROW(Table9[account]))), ROWS($EB$1:FM126)))</f>
        <v>#NUM!</v>
      </c>
      <c r="FQ128" s="13" t="e">
        <f t="array" ref="FQ128">INDEX(Table9[subaccount], SMALL(IF(FQ$2=Table9[account], MATCH(ROW(Table9[account]), ROW(Table9[account]))), ROWS($EB$1:FN126)))</f>
        <v>#NUM!</v>
      </c>
      <c r="FR128" s="13" t="e">
        <f t="array" ref="FR128">INDEX(Table9[subaccount], SMALL(IF(FR$2=Table9[account], MATCH(ROW(Table9[account]), ROW(Table9[account]))), ROWS($EB$1:FO126)))</f>
        <v>#NUM!</v>
      </c>
      <c r="FS128" s="13" t="e">
        <f t="array" ref="FS128">INDEX(Table9[subaccount], SMALL(IF(FS$2=Table9[account], MATCH(ROW(Table9[account]), ROW(Table9[account]))), ROWS($EB$1:FP126)))</f>
        <v>#NUM!</v>
      </c>
      <c r="FT128" s="13" t="e">
        <f t="array" ref="FT128">INDEX(Table9[subaccount], SMALL(IF(FT$2=Table9[account], MATCH(ROW(Table9[account]), ROW(Table9[account]))), ROWS($EB$1:FQ126)))</f>
        <v>#NUM!</v>
      </c>
      <c r="FU128" s="13" t="e">
        <f t="array" ref="FU128">INDEX(Table9[subaccount], SMALL(IF(FU$2=Table9[account], MATCH(ROW(Table9[account]), ROW(Table9[account]))), ROWS($EB$1:FR126)))</f>
        <v>#NUM!</v>
      </c>
      <c r="FV128" s="13" t="e">
        <f t="array" ref="FV128">INDEX(Table9[subaccount], SMALL(IF(FV$2=Table9[account], MATCH(ROW(Table9[account]), ROW(Table9[account]))), ROWS($EB$1:FS126)))</f>
        <v>#NUM!</v>
      </c>
      <c r="FW128" s="13" t="e">
        <f t="array" ref="FW128">INDEX(Table9[subaccount], SMALL(IF(FW$2=Table9[account], MATCH(ROW(Table9[account]), ROW(Table9[account]))), ROWS($EB$1:FT126)))</f>
        <v>#NUM!</v>
      </c>
      <c r="FX128" s="13" t="e">
        <f t="array" ref="FX128">INDEX(Table9[subaccount], SMALL(IF(FX$2=Table9[account], MATCH(ROW(Table9[account]), ROW(Table9[account]))), ROWS($EB$1:FU126)))</f>
        <v>#NUM!</v>
      </c>
      <c r="FY128" s="13" t="e">
        <f t="array" ref="FY128">INDEX(Table9[subaccount], SMALL(IF(FY$2=Table9[account], MATCH(ROW(Table9[account]), ROW(Table9[account]))), ROWS($EB$1:FV126)))</f>
        <v>#NUM!</v>
      </c>
      <c r="FZ128" s="13" t="e">
        <f t="array" ref="FZ128">INDEX(Table9[subaccount], SMALL(IF(FZ$2=Table9[account], MATCH(ROW(Table9[account]), ROW(Table9[account]))), ROWS($EB$1:FW126)))</f>
        <v>#NUM!</v>
      </c>
      <c r="GA128" s="13" t="e">
        <f t="array" ref="GA128">INDEX(Table9[subaccount], SMALL(IF(GA$2=Table9[account], MATCH(ROW(Table9[account]), ROW(Table9[account]))), ROWS($EB$1:FX126)))</f>
        <v>#NUM!</v>
      </c>
      <c r="GB128" s="13" t="e">
        <f t="array" ref="GB128">INDEX(Table9[subaccount], SMALL(IF(GB$2=Table9[account], MATCH(ROW(Table9[account]), ROW(Table9[account]))), ROWS($EB$1:FY126)))</f>
        <v>#NUM!</v>
      </c>
      <c r="GC128" s="13" t="e">
        <f t="array" ref="GC128">INDEX(Table9[subaccount], SMALL(IF(GC$2=Table9[account], MATCH(ROW(Table9[account]), ROW(Table9[account]))), ROWS($EB$1:FZ126)))</f>
        <v>#NUM!</v>
      </c>
      <c r="GD128" s="13" t="e">
        <f t="array" ref="GD128">INDEX(Table9[subaccount], SMALL(IF(GD$2=Table9[account], MATCH(ROW(Table9[account]), ROW(Table9[account]))), ROWS($EB$1:GA126)))</f>
        <v>#NUM!</v>
      </c>
      <c r="GE128" s="13" t="e">
        <f t="array" ref="GE128">INDEX(Table9[subaccount], SMALL(IF(GE$2=Table9[account], MATCH(ROW(Table9[account]), ROW(Table9[account]))), ROWS($EB$1:GB126)))</f>
        <v>#NUM!</v>
      </c>
      <c r="GF128" s="13" t="e">
        <f t="array" ref="GF128">INDEX(Table9[subaccount], SMALL(IF(GF$2=Table9[account], MATCH(ROW(Table9[account]), ROW(Table9[account]))), ROWS($EB$1:GC126)))</f>
        <v>#NUM!</v>
      </c>
      <c r="GG128" s="13" t="e">
        <f t="array" ref="GG128">INDEX(Table9[subaccount], SMALL(IF(GG$2=Table9[account], MATCH(ROW(Table9[account]), ROW(Table9[account]))), ROWS($EB$1:GD126)))</f>
        <v>#NUM!</v>
      </c>
      <c r="GH128" s="13" t="e">
        <f t="array" ref="GH128">INDEX(Table9[subaccount], SMALL(IF(GH$2=Table9[account], MATCH(ROW(Table9[account]), ROW(Table9[account]))), ROWS($EB$1:GE126)))</f>
        <v>#NUM!</v>
      </c>
      <c r="GI128" s="13" t="e">
        <f t="array" ref="GI128">INDEX(Table9[subaccount], SMALL(IF(GI$2=Table9[account], MATCH(ROW(Table9[account]), ROW(Table9[account]))), ROWS($EB$1:GF126)))</f>
        <v>#NUM!</v>
      </c>
      <c r="GJ128" s="13" t="e">
        <f t="array" ref="GJ128">INDEX(Table9[subaccount], SMALL(IF(GJ$2=Table9[account], MATCH(ROW(Table9[account]), ROW(Table9[account]))), ROWS($EB$1:GG126)))</f>
        <v>#NUM!</v>
      </c>
      <c r="GK128" s="13" t="e">
        <f t="array" ref="GK128">INDEX(Table9[subaccount], SMALL(IF(GK$2=Table9[account], MATCH(ROW(Table9[account]), ROW(Table9[account]))), ROWS($EB$1:GH126)))</f>
        <v>#NUM!</v>
      </c>
      <c r="GL128" s="13" t="e">
        <f t="array" ref="GL128">INDEX(Table9[subaccount], SMALL(IF(GL$2=Table9[account], MATCH(ROW(Table9[account]), ROW(Table9[account]))), ROWS($EB$1:GI126)))</f>
        <v>#NUM!</v>
      </c>
      <c r="GM128" s="13" t="e">
        <f t="array" ref="GM128">INDEX(Table9[subaccount], SMALL(IF(GM$2=Table9[account], MATCH(ROW(Table9[account]), ROW(Table9[account]))), ROWS($EB$1:GJ126)))</f>
        <v>#NUM!</v>
      </c>
      <c r="GN128" s="13" t="e">
        <f t="array" ref="GN128">INDEX(Table9[subaccount], SMALL(IF(GN$2=Table9[account], MATCH(ROW(Table9[account]), ROW(Table9[account]))), ROWS($EB$1:GK126)))</f>
        <v>#NUM!</v>
      </c>
      <c r="GO128" s="13" t="e">
        <f t="array" ref="GO128">INDEX(Table9[subaccount], SMALL(IF(GO$2=Table9[account], MATCH(ROW(Table9[account]), ROW(Table9[account]))), ROWS($EB$1:GL126)))</f>
        <v>#NUM!</v>
      </c>
      <c r="GP128" s="13" t="e">
        <f t="array" ref="GP128">INDEX(Table9[subaccount], SMALL(IF(GP$2=Table9[account], MATCH(ROW(Table9[account]), ROW(Table9[account]))), ROWS($EB$1:GM126)))</f>
        <v>#NUM!</v>
      </c>
      <c r="GQ128" s="13" t="e">
        <f t="array" ref="GQ128">INDEX(Table9[subaccount], SMALL(IF(GQ$2=Table9[account], MATCH(ROW(Table9[account]), ROW(Table9[account]))), ROWS($EB$1:GN126)))</f>
        <v>#NUM!</v>
      </c>
      <c r="GR128" s="13" t="e">
        <f t="array" ref="GR128">INDEX(Table9[subaccount], SMALL(IF(GR$2=Table9[account], MATCH(ROW(Table9[account]), ROW(Table9[account]))), ROWS($EB$1:GO126)))</f>
        <v>#NUM!</v>
      </c>
      <c r="GY128" s="13"/>
      <c r="GZ128" s="13"/>
      <c r="HA128" s="13"/>
      <c r="HC128" s="13" t="s">
        <v>432</v>
      </c>
      <c r="HD128" s="13" t="s">
        <v>566</v>
      </c>
      <c r="HF128" s="13" t="e">
        <f t="array" ref="HF128">INDEX(Table12[SKU], SMALL(IF(HF$2=Table12[Brand], MATCH(ROW(Table12[Brand]), ROW(Table12[Brand]))), ROWS($HC$1:HC126)))</f>
        <v>#NUM!</v>
      </c>
      <c r="HG128" s="13" t="e">
        <f t="array" ref="HG128">INDEX(Table12[SKU], SMALL(IF(HG$2=Table12[Brand], MATCH(ROW(Table12[Brand]), ROW(Table12[Brand]))), ROWS($HC$1:HD126)))</f>
        <v>#NUM!</v>
      </c>
      <c r="HH128" s="13" t="e">
        <f t="array" ref="HH128">INDEX(Table12[SKU], SMALL(IF(HH$2=Table12[Brand], MATCH(ROW(Table12[Brand]), ROW(Table12[Brand]))), ROWS($HC$1:HE126)))</f>
        <v>#NUM!</v>
      </c>
      <c r="HI128" s="13" t="e">
        <f t="array" ref="HI128">INDEX(Table12[SKU], SMALL(IF(HI$2=Table12[Brand], MATCH(ROW(Table12[Brand]), ROW(Table12[Brand]))), ROWS($HC$1:HF126)))</f>
        <v>#NUM!</v>
      </c>
      <c r="HJ128" s="13" t="e">
        <f t="array" ref="HJ128">INDEX(Table12[SKU], SMALL(IF(HJ$2=Table12[Brand], MATCH(ROW(Table12[Brand]), ROW(Table12[Brand]))), ROWS($HC$1:HG126)))</f>
        <v>#NUM!</v>
      </c>
      <c r="HK128" s="13" t="e">
        <f t="array" ref="HK128">INDEX(Table12[SKU], SMALL(IF(HK$2=Table12[Brand], MATCH(ROW(Table12[Brand]), ROW(Table12[Brand]))), ROWS($HC$1:HH126)))</f>
        <v>#NUM!</v>
      </c>
      <c r="HL128" s="13" t="e">
        <f t="array" ref="HL128">INDEX(Table12[SKU], SMALL(IF(HL$2=Table12[Brand], MATCH(ROW(Table12[Brand]), ROW(Table12[Brand]))), ROWS($HC$1:HI126)))</f>
        <v>#NUM!</v>
      </c>
      <c r="HM128" s="13" t="e">
        <f t="array" ref="HM128">INDEX(Table12[SKU], SMALL(IF(HM$2=Table12[Brand], MATCH(ROW(Table12[Brand]), ROW(Table12[Brand]))), ROWS($HC$1:HJ126)))</f>
        <v>#NUM!</v>
      </c>
      <c r="HN128" s="13" t="e">
        <f t="array" ref="HN128">INDEX(Table12[SKU], SMALL(IF(HN$2=Table12[Brand], MATCH(ROW(Table12[Brand]), ROW(Table12[Brand]))), ROWS($HC$1:HK126)))</f>
        <v>#NUM!</v>
      </c>
      <c r="HO128" s="13" t="e">
        <f t="array" ref="HO128">INDEX(Table12[SKU], SMALL(IF(HO$2=Table12[Brand], MATCH(ROW(Table12[Brand]), ROW(Table12[Brand]))), ROWS($HC$1:HL126)))</f>
        <v>#NUM!</v>
      </c>
      <c r="HP128" s="13" t="e">
        <f t="array" ref="HP128">INDEX(Table12[SKU], SMALL(IF(HP$2=Table12[Brand], MATCH(ROW(Table12[Brand]), ROW(Table12[Brand]))), ROWS($HC$1:HM126)))</f>
        <v>#NUM!</v>
      </c>
      <c r="HQ128" s="13" t="e">
        <f t="array" ref="HQ128">INDEX(Table12[SKU], SMALL(IF(HQ$2=Table12[Brand], MATCH(ROW(Table12[Brand]), ROW(Table12[Brand]))), ROWS($HC$1:HN126)))</f>
        <v>#NUM!</v>
      </c>
      <c r="HR128" s="13" t="e">
        <f t="array" ref="HR128">INDEX(Table12[SKU], SMALL(IF(HR$2=Table12[Brand], MATCH(ROW(Table12[Brand]), ROW(Table12[Brand]))), ROWS($HC$1:HO126)))</f>
        <v>#NUM!</v>
      </c>
      <c r="HS128" s="13" t="e">
        <f t="array" ref="HS128">INDEX(Table12[SKU], SMALL(IF(HS$2=Table12[Brand], MATCH(ROW(Table12[Brand]), ROW(Table12[Brand]))), ROWS($HC$1:HP126)))</f>
        <v>#NUM!</v>
      </c>
      <c r="HT128" s="13" t="e">
        <f t="array" ref="HT128">INDEX(Table12[SKU], SMALL(IF(HT$2=Table12[Brand], MATCH(ROW(Table12[Brand]), ROW(Table12[Brand]))), ROWS($HC$1:HQ126)))</f>
        <v>#NUM!</v>
      </c>
      <c r="HU128" s="13" t="e">
        <f t="array" ref="HU128">INDEX(Table12[SKU], SMALL(IF(HU$2=Table12[Brand], MATCH(ROW(Table12[Brand]), ROW(Table12[Brand]))), ROWS($HC$1:HR126)))</f>
        <v>#NUM!</v>
      </c>
      <c r="HV128" s="13" t="e">
        <f t="array" ref="HV128">INDEX(Table12[SKU], SMALL(IF(HV$2=Table12[Brand], MATCH(ROW(Table12[Brand]), ROW(Table12[Brand]))), ROWS($HC$1:HS126)))</f>
        <v>#NUM!</v>
      </c>
      <c r="HW128" s="13" t="e">
        <f t="array" ref="HW128">INDEX(Table12[SKU], SMALL(IF(HW$2=Table12[Brand], MATCH(ROW(Table12[Brand]), ROW(Table12[Brand]))), ROWS($HC$1:HT126)))</f>
        <v>#NUM!</v>
      </c>
      <c r="HX128" s="13" t="e">
        <f t="array" ref="HX128">INDEX(Table12[SKU], SMALL(IF(HX$2=Table12[Brand], MATCH(ROW(Table12[Brand]), ROW(Table12[Brand]))), ROWS($HC$1:HU126)))</f>
        <v>#NUM!</v>
      </c>
      <c r="HY128" s="13" t="e">
        <f t="array" ref="HY128">INDEX(Table12[SKU], SMALL(IF(HY$2=Table12[Brand], MATCH(ROW(Table12[Brand]), ROW(Table12[Brand]))), ROWS($HC$1:HV126)))</f>
        <v>#NUM!</v>
      </c>
      <c r="HZ128" s="13" t="e">
        <f t="array" ref="HZ128">INDEX(Table12[SKU], SMALL(IF(HZ$2=Table12[Brand], MATCH(ROW(Table12[Brand]), ROW(Table12[Brand]))), ROWS($HC$1:HW126)))</f>
        <v>#NUM!</v>
      </c>
      <c r="IA128" s="13" t="e">
        <f t="array" ref="IA128">INDEX(Table12[SKU], SMALL(IF(IA$2=Table12[Brand], MATCH(ROW(Table12[Brand]), ROW(Table12[Brand]))), ROWS($HC$1:HX126)))</f>
        <v>#NUM!</v>
      </c>
      <c r="IB128" s="13" t="e">
        <f t="array" ref="IB128">INDEX(Table12[SKU], SMALL(IF(IB$2=Table12[Brand], MATCH(ROW(Table12[Brand]), ROW(Table12[Brand]))), ROWS($HC$1:HY126)))</f>
        <v>#NUM!</v>
      </c>
      <c r="IC128" s="13" t="e">
        <f t="array" ref="IC128">INDEX(Table12[SKU], SMALL(IF(IC$2=Table12[Brand], MATCH(ROW(Table12[Brand]), ROW(Table12[Brand]))), ROWS($HC$1:HZ126)))</f>
        <v>#NUM!</v>
      </c>
      <c r="ID128" s="13" t="e">
        <f t="array" ref="ID128">INDEX(Table12[SKU], SMALL(IF(ID$2=Table12[Brand], MATCH(ROW(Table12[Brand]), ROW(Table12[Brand]))), ROWS($HC$1:IA126)))</f>
        <v>#NUM!</v>
      </c>
      <c r="IE128" s="13" t="e">
        <f t="array" ref="IE128">INDEX(Table12[SKU], SMALL(IF(IE$2=Table12[Brand], MATCH(ROW(Table12[Brand]), ROW(Table12[Brand]))), ROWS($HC$1:IB126)))</f>
        <v>#NUM!</v>
      </c>
      <c r="IF128" s="13" t="e">
        <f t="array" ref="IF128">INDEX(Table12[SKU], SMALL(IF(IF$2=Table12[Brand], MATCH(ROW(Table12[Brand]), ROW(Table12[Brand]))), ROWS($HC$1:IC126)))</f>
        <v>#NUM!</v>
      </c>
      <c r="IG128" s="13" t="e">
        <f t="array" ref="IG128">INDEX(Table12[SKU], SMALL(IF(IG$2=Table12[Brand], MATCH(ROW(Table12[Brand]), ROW(Table12[Brand]))), ROWS($HC$1:ID126)))</f>
        <v>#NUM!</v>
      </c>
      <c r="IH128" s="13" t="e">
        <f t="array" ref="IH128">INDEX(Table12[SKU], SMALL(IF(IH$2=Table12[Brand], MATCH(ROW(Table12[Brand]), ROW(Table12[Brand]))), ROWS($HC$1:IE126)))</f>
        <v>#NUM!</v>
      </c>
      <c r="II128" s="13" t="e">
        <f t="array" ref="II128">INDEX(Table12[SKU], SMALL(IF(II$2=Table12[Brand], MATCH(ROW(Table12[Brand]), ROW(Table12[Brand]))), ROWS($HC$1:IF126)))</f>
        <v>#NUM!</v>
      </c>
      <c r="IJ128" s="13" t="e">
        <f t="array" ref="IJ128">INDEX(Table12[SKU], SMALL(IF(IJ$2=Table12[Brand], MATCH(ROW(Table12[Brand]), ROW(Table12[Brand]))), ROWS($HC$1:IG126)))</f>
        <v>#NUM!</v>
      </c>
      <c r="IL128" t="s">
        <v>433</v>
      </c>
      <c r="IM128" t="s">
        <v>574</v>
      </c>
      <c r="IN128" s="13">
        <f t="shared" si="1"/>
        <v>0</v>
      </c>
    </row>
    <row r="129" spans="56:248">
      <c r="BD129" s="13" t="s">
        <v>117</v>
      </c>
      <c r="BE129" s="13" t="s">
        <v>93</v>
      </c>
      <c r="BG129" s="13" t="e">
        <f t="array" ref="BG129">INDEX(Table5[subactivity], SMALL(IF(BG$2=Table5[activity], MATCH(ROW(Table5[activity]), ROW(Table5[activity]))), ROWS($BD$1:BD127)))</f>
        <v>#NUM!</v>
      </c>
      <c r="BH129" s="13" t="e">
        <f t="array" ref="BH129">INDEX(Table5[subactivity], SMALL(IF(BH$2=Table5[activity], MATCH(ROW(Table5[activity]), ROW(Table5[activity]))), ROWS($BD$1:BE127)))</f>
        <v>#NUM!</v>
      </c>
      <c r="BI129" s="13" t="e">
        <f t="array" ref="BI129">INDEX(Table5[subactivity], SMALL(IF(BI$2=Table5[activity], MATCH(ROW(Table5[activity]), ROW(Table5[activity]))), ROWS($BD$1:BF127)))</f>
        <v>#NUM!</v>
      </c>
      <c r="BJ129" s="13" t="e">
        <f t="array" ref="BJ129">INDEX(Table5[subactivity], SMALL(IF(BJ$2=Table5[activity], MATCH(ROW(Table5[activity]), ROW(Table5[activity]))), ROWS($BD$1:BG127)))</f>
        <v>#NUM!</v>
      </c>
      <c r="BK129" s="13" t="e">
        <f t="array" ref="BK129">INDEX(Table5[subactivity], SMALL(IF(BK$2=Table5[activity], MATCH(ROW(Table5[activity]), ROW(Table5[activity]))), ROWS($BD$1:BH127)))</f>
        <v>#NUM!</v>
      </c>
      <c r="BL129" s="13" t="e">
        <f t="array" ref="BL129">INDEX(Table5[subactivity], SMALL(IF(BL$2=Table5[activity], MATCH(ROW(Table5[activity]), ROW(Table5[activity]))), ROWS($BD$1:BI127)))</f>
        <v>#NUM!</v>
      </c>
      <c r="BM129" s="13" t="e">
        <f t="array" ref="BM129">INDEX(Table5[subactivity], SMALL(IF(BM$2=Table5[activity], MATCH(ROW(Table5[activity]), ROW(Table5[activity]))), ROWS($BD$1:BJ127)))</f>
        <v>#NUM!</v>
      </c>
      <c r="BN129" s="13" t="e">
        <f t="array" ref="BN129">INDEX(Table5[subactivity], SMALL(IF(BN$2=Table5[activity], MATCH(ROW(Table5[activity]), ROW(Table5[activity]))), ROWS($BD$1:BK127)))</f>
        <v>#NUM!</v>
      </c>
      <c r="BO129" s="13" t="e">
        <f t="array" ref="BO129">INDEX(Table5[subactivity], SMALL(IF(BO$2=Table5[activity], MATCH(ROW(Table5[activity]), ROW(Table5[activity]))), ROWS($BD$1:BL127)))</f>
        <v>#NUM!</v>
      </c>
      <c r="BP129" s="13" t="e">
        <f t="array" ref="BP129">INDEX(Table5[subactivity], SMALL(IF(BP$2=Table5[activity], MATCH(ROW(Table5[activity]), ROW(Table5[activity]))), ROWS($BD$1:BM127)))</f>
        <v>#NUM!</v>
      </c>
      <c r="BQ129" s="13" t="e">
        <f t="array" ref="BQ129">INDEX(Table5[subactivity], SMALL(IF(BQ$2=Table5[activity], MATCH(ROW(Table5[activity]), ROW(Table5[activity]))), ROWS($BD$1:BN127)))</f>
        <v>#NUM!</v>
      </c>
      <c r="BR129" s="13" t="e">
        <f t="array" ref="BR129">INDEX(Table5[subactivity], SMALL(IF(BR$2=Table5[activity], MATCH(ROW(Table5[activity]), ROW(Table5[activity]))), ROWS($BD$1:BO127)))</f>
        <v>#NUM!</v>
      </c>
      <c r="BS129" s="13" t="e">
        <f t="array" ref="BS129">INDEX(Table5[subactivity], SMALL(IF(BS$2=Table5[activity], MATCH(ROW(Table5[activity]), ROW(Table5[activity]))), ROWS($BD$1:BP127)))</f>
        <v>#NUM!</v>
      </c>
      <c r="BT129" s="13" t="e">
        <f t="array" ref="BT129">INDEX(Table5[subactivity], SMALL(IF(BT$2=Table5[activity], MATCH(ROW(Table5[activity]), ROW(Table5[activity]))), ROWS($BD$1:BQ127)))</f>
        <v>#NUM!</v>
      </c>
      <c r="BU129" s="13" t="e">
        <f t="array" ref="BU129">INDEX(Table5[subactivity], SMALL(IF(BU$2=Table5[activity], MATCH(ROW(Table5[activity]), ROW(Table5[activity]))), ROWS($BD$1:BR127)))</f>
        <v>#NUM!</v>
      </c>
      <c r="BV129" s="13" t="e">
        <f t="array" ref="BV129">INDEX(Table5[subactivity], SMALL(IF(BV$2=Table5[activity], MATCH(ROW(Table5[activity]), ROW(Table5[activity]))), ROWS($BD$1:BS127)))</f>
        <v>#NUM!</v>
      </c>
      <c r="BW129" s="13" t="e">
        <f t="array" ref="BW129">INDEX(Table5[subactivity], SMALL(IF(BW$2=Table5[activity], MATCH(ROW(Table5[activity]), ROW(Table5[activity]))), ROWS($BD$1:BT127)))</f>
        <v>#NUM!</v>
      </c>
      <c r="BX129" s="13" t="e">
        <f t="array" ref="BX129">INDEX(Table5[subactivity], SMALL(IF(BX$2=Table5[activity], MATCH(ROW(Table5[activity]), ROW(Table5[activity]))), ROWS($BD$1:BU127)))</f>
        <v>#NUM!</v>
      </c>
      <c r="BY129" s="13" t="e">
        <f t="array" ref="BY129">INDEX(Table5[subactivity], SMALL(IF(BY$2=Table5[activity], MATCH(ROW(Table5[activity]), ROW(Table5[activity]))), ROWS($BD$1:BV127)))</f>
        <v>#NUM!</v>
      </c>
      <c r="BZ129" s="13" t="e">
        <f t="array" ref="BZ129">INDEX(Table5[subactivity], SMALL(IF(BZ$2=Table5[activity], MATCH(ROW(Table5[activity]), ROW(Table5[activity]))), ROWS($BD$1:BW127)))</f>
        <v>#NUM!</v>
      </c>
      <c r="CA129" s="13" t="e">
        <f t="array" ref="CA129">INDEX(Table5[subactivity], SMALL(IF(CA$2=Table5[activity], MATCH(ROW(Table5[activity]), ROW(Table5[activity]))), ROWS($BD$1:BX127)))</f>
        <v>#NUM!</v>
      </c>
      <c r="CB129" s="13" t="e">
        <f t="array" ref="CB129">INDEX(Table5[subactivity], SMALL(IF(CB$2=Table5[activity], MATCH(ROW(Table5[activity]), ROW(Table5[activity]))), ROWS($BD$1:BY127)))</f>
        <v>#NUM!</v>
      </c>
      <c r="CC129" s="13" t="e">
        <f t="array" ref="CC129">INDEX(Table5[subactivity], SMALL(IF(CC$2=Table5[activity], MATCH(ROW(Table5[activity]), ROW(Table5[activity]))), ROWS($BD$1:BZ127)))</f>
        <v>#NUM!</v>
      </c>
      <c r="CD129" s="13" t="e">
        <f t="array" ref="CD129">INDEX(Table5[subactivity], SMALL(IF(CD$2=Table5[activity], MATCH(ROW(Table5[activity]), ROW(Table5[activity]))), ROWS($BD$1:CA127)))</f>
        <v>#NUM!</v>
      </c>
      <c r="CE129" s="13" t="e">
        <f t="array" ref="CE129">INDEX(Table5[subactivity], SMALL(IF(CE$2=Table5[activity], MATCH(ROW(Table5[activity]), ROW(Table5[activity]))), ROWS($BD$1:CB127)))</f>
        <v>#NUM!</v>
      </c>
      <c r="CF129" s="13" t="e">
        <f t="array" ref="CF129">INDEX(Table5[subactivity], SMALL(IF(CF$2=Table5[activity], MATCH(ROW(Table5[activity]), ROW(Table5[activity]))), ROWS($BD$1:CC127)))</f>
        <v>#NUM!</v>
      </c>
      <c r="CG129" s="13" t="e">
        <f t="array" ref="CG129">INDEX(Table5[subactivity], SMALL(IF(CG$2=Table5[activity], MATCH(ROW(Table5[activity]), ROW(Table5[activity]))), ROWS($BD$1:CD127)))</f>
        <v>#NUM!</v>
      </c>
      <c r="CH129" s="13" t="e">
        <f t="array" ref="CH129">INDEX(Table5[subactivity], SMALL(IF(CH$2=Table5[activity], MATCH(ROW(Table5[activity]), ROW(Table5[activity]))), ROWS($BD$1:CE127)))</f>
        <v>#NUM!</v>
      </c>
      <c r="CI129" s="13" t="e">
        <f t="array" ref="CI129">INDEX(Table5[subactivity], SMALL(IF(CI$2=Table5[activity], MATCH(ROW(Table5[activity]), ROW(Table5[activity]))), ROWS($BD$1:CF127)))</f>
        <v>#NUM!</v>
      </c>
      <c r="CJ129" s="13" t="e">
        <f t="array" ref="CJ129">INDEX(Table5[subactivity], SMALL(IF(CJ$2=Table5[activity], MATCH(ROW(Table5[activity]), ROW(Table5[activity]))), ROWS($BD$1:CG127)))</f>
        <v>#NUM!</v>
      </c>
      <c r="CK129" s="13" t="e">
        <f t="array" ref="CK129">INDEX(Table5[subactivity], SMALL(IF(CK$2=Table5[activity], MATCH(ROW(Table5[activity]), ROW(Table5[activity]))), ROWS($BD$1:CH127)))</f>
        <v>#NUM!</v>
      </c>
      <c r="CL129" s="13" t="e">
        <f t="array" ref="CL129">INDEX(Table5[subactivity], SMALL(IF(CL$2=Table5[activity], MATCH(ROW(Table5[activity]), ROW(Table5[activity]))), ROWS($BD$1:CI127)))</f>
        <v>#NUM!</v>
      </c>
      <c r="CM129" s="13" t="e">
        <f t="array" ref="CM129">INDEX(Table5[subactivity], SMALL(IF(CM$2=Table5[activity], MATCH(ROW(Table5[activity]), ROW(Table5[activity]))), ROWS($BD$1:CJ127)))</f>
        <v>#NUM!</v>
      </c>
      <c r="CN129" s="13" t="e">
        <f t="array" ref="CN129">INDEX(Table5[subactivity], SMALL(IF(CN$2=Table5[activity], MATCH(ROW(Table5[activity]), ROW(Table5[activity]))), ROWS($BD$1:CK127)))</f>
        <v>#NUM!</v>
      </c>
      <c r="CO129" s="13" t="e">
        <f t="array" ref="CO129">INDEX(Table5[subactivity], SMALL(IF(CO$2=Table5[activity], MATCH(ROW(Table5[activity]), ROW(Table5[activity]))), ROWS($BD$1:CL127)))</f>
        <v>#NUM!</v>
      </c>
      <c r="CP129" s="13" t="e">
        <f t="array" ref="CP129">INDEX(Table5[subactivity], SMALL(IF(CP$2=Table5[activity], MATCH(ROW(Table5[activity]), ROW(Table5[activity]))), ROWS($BD$1:CM127)))</f>
        <v>#NUM!</v>
      </c>
      <c r="EB129" s="13" t="s">
        <v>202</v>
      </c>
      <c r="EC129" s="13" t="s">
        <v>300</v>
      </c>
      <c r="EE129" s="13" t="e">
        <f t="array" ref="EE129">INDEX(Table9[subaccount], SMALL(IF(EE$2=Table9[account], MATCH(ROW(Table9[account]), ROW(Table9[account]))), ROWS($EB$1:EB127)))</f>
        <v>#NUM!</v>
      </c>
      <c r="EF129" s="13" t="e">
        <f t="array" ref="EF129">INDEX(Table9[subaccount], SMALL(IF(EF$2=Table9[account], MATCH(ROW(Table9[account]), ROW(Table9[account]))), ROWS($EB$1:EC127)))</f>
        <v>#NUM!</v>
      </c>
      <c r="EG129" s="13" t="e">
        <f t="array" ref="EG129">INDEX(Table9[subaccount], SMALL(IF(EG$2=Table9[account], MATCH(ROW(Table9[account]), ROW(Table9[account]))), ROWS($EB$1:ED127)))</f>
        <v>#NUM!</v>
      </c>
      <c r="EH129" s="13" t="e">
        <f t="array" ref="EH129">INDEX(Table9[subaccount], SMALL(IF(EH$2=Table9[account], MATCH(ROW(Table9[account]), ROW(Table9[account]))), ROWS($EB$1:EE127)))</f>
        <v>#NUM!</v>
      </c>
      <c r="EI129" s="13" t="e">
        <f t="array" ref="EI129">INDEX(Table9[subaccount], SMALL(IF(EI$2=Table9[account], MATCH(ROW(Table9[account]), ROW(Table9[account]))), ROWS($EB$1:EF127)))</f>
        <v>#NUM!</v>
      </c>
      <c r="EJ129" s="13" t="e">
        <f t="array" ref="EJ129">INDEX(Table9[subaccount], SMALL(IF(EJ$2=Table9[account], MATCH(ROW(Table9[account]), ROW(Table9[account]))), ROWS($EB$1:EG127)))</f>
        <v>#NUM!</v>
      </c>
      <c r="EK129" s="13" t="e">
        <f t="array" ref="EK129">INDEX(Table9[subaccount], SMALL(IF(EK$2=Table9[account], MATCH(ROW(Table9[account]), ROW(Table9[account]))), ROWS($EB$1:EH127)))</f>
        <v>#NUM!</v>
      </c>
      <c r="EL129" s="13" t="e">
        <f t="array" ref="EL129">INDEX(Table9[subaccount], SMALL(IF(EL$2=Table9[account], MATCH(ROW(Table9[account]), ROW(Table9[account]))), ROWS($EB$1:EI127)))</f>
        <v>#NUM!</v>
      </c>
      <c r="EM129" s="13" t="e">
        <f t="array" ref="EM129">INDEX(Table9[subaccount], SMALL(IF(EM$2=Table9[account], MATCH(ROW(Table9[account]), ROW(Table9[account]))), ROWS($EB$1:EJ127)))</f>
        <v>#NUM!</v>
      </c>
      <c r="EN129" s="13" t="e">
        <f t="array" ref="EN129">INDEX(Table9[subaccount], SMALL(IF(EN$2=Table9[account], MATCH(ROW(Table9[account]), ROW(Table9[account]))), ROWS($EB$1:EK127)))</f>
        <v>#NUM!</v>
      </c>
      <c r="EO129" s="13" t="e">
        <f t="array" ref="EO129">INDEX(Table9[subaccount], SMALL(IF(EO$2=Table9[account], MATCH(ROW(Table9[account]), ROW(Table9[account]))), ROWS($EB$1:EL127)))</f>
        <v>#NUM!</v>
      </c>
      <c r="EP129" s="13" t="e">
        <f t="array" ref="EP129">INDEX(Table9[subaccount], SMALL(IF(EP$2=Table9[account], MATCH(ROW(Table9[account]), ROW(Table9[account]))), ROWS($EB$1:EM127)))</f>
        <v>#NUM!</v>
      </c>
      <c r="EQ129" s="13" t="e">
        <f t="array" ref="EQ129">INDEX(Table9[subaccount], SMALL(IF(EQ$2=Table9[account], MATCH(ROW(Table9[account]), ROW(Table9[account]))), ROWS($EB$1:EN127)))</f>
        <v>#NUM!</v>
      </c>
      <c r="ER129" s="13" t="e">
        <f t="array" ref="ER129">INDEX(Table9[subaccount], SMALL(IF(ER$2=Table9[account], MATCH(ROW(Table9[account]), ROW(Table9[account]))), ROWS($EB$1:EO127)))</f>
        <v>#NUM!</v>
      </c>
      <c r="ES129" s="13" t="e">
        <f t="array" ref="ES129">INDEX(Table9[subaccount], SMALL(IF(ES$2=Table9[account], MATCH(ROW(Table9[account]), ROW(Table9[account]))), ROWS($EB$1:EP127)))</f>
        <v>#NUM!</v>
      </c>
      <c r="ET129" s="13" t="e">
        <f t="array" ref="ET129">INDEX(Table9[subaccount], SMALL(IF(ET$2=Table9[account], MATCH(ROW(Table9[account]), ROW(Table9[account]))), ROWS($EB$1:EQ127)))</f>
        <v>#NUM!</v>
      </c>
      <c r="EU129" s="13" t="e">
        <f t="array" ref="EU129">INDEX(Table9[subaccount], SMALL(IF(EU$2=Table9[account], MATCH(ROW(Table9[account]), ROW(Table9[account]))), ROWS($EB$1:ER127)))</f>
        <v>#NUM!</v>
      </c>
      <c r="EV129" s="13" t="e">
        <f t="array" ref="EV129">INDEX(Table9[subaccount], SMALL(IF(EV$2=Table9[account], MATCH(ROW(Table9[account]), ROW(Table9[account]))), ROWS($EB$1:ES127)))</f>
        <v>#NUM!</v>
      </c>
      <c r="EW129" s="13" t="e">
        <f t="array" ref="EW129">INDEX(Table9[subaccount], SMALL(IF(EW$2=Table9[account], MATCH(ROW(Table9[account]), ROW(Table9[account]))), ROWS($EB$1:ET127)))</f>
        <v>#NUM!</v>
      </c>
      <c r="EX129" s="13" t="e">
        <f t="array" ref="EX129">INDEX(Table9[subaccount], SMALL(IF(EX$2=Table9[account], MATCH(ROW(Table9[account]), ROW(Table9[account]))), ROWS($EB$1:EU127)))</f>
        <v>#NUM!</v>
      </c>
      <c r="EY129" s="13" t="e">
        <f t="array" ref="EY129">INDEX(Table9[subaccount], SMALL(IF(EY$2=Table9[account], MATCH(ROW(Table9[account]), ROW(Table9[account]))), ROWS($EB$1:EV127)))</f>
        <v>#NUM!</v>
      </c>
      <c r="EZ129" s="13" t="e">
        <f t="array" ref="EZ129">INDEX(Table9[subaccount], SMALL(IF(EZ$2=Table9[account], MATCH(ROW(Table9[account]), ROW(Table9[account]))), ROWS($EB$1:EW127)))</f>
        <v>#NUM!</v>
      </c>
      <c r="FA129" s="13" t="e">
        <f t="array" ref="FA129">INDEX(Table9[subaccount], SMALL(IF(FA$2=Table9[account], MATCH(ROW(Table9[account]), ROW(Table9[account]))), ROWS($EB$1:EX127)))</f>
        <v>#NUM!</v>
      </c>
      <c r="FB129" s="13" t="e">
        <f t="array" ref="FB129">INDEX(Table9[subaccount], SMALL(IF(FB$2=Table9[account], MATCH(ROW(Table9[account]), ROW(Table9[account]))), ROWS($EB$1:EY127)))</f>
        <v>#NUM!</v>
      </c>
      <c r="FC129" s="13" t="e">
        <f t="array" ref="FC129">INDEX(Table9[subaccount], SMALL(IF(FC$2=Table9[account], MATCH(ROW(Table9[account]), ROW(Table9[account]))), ROWS($EB$1:EZ127)))</f>
        <v>#NUM!</v>
      </c>
      <c r="FD129" s="13" t="e">
        <f t="array" ref="FD129">INDEX(Table9[subaccount], SMALL(IF(FD$2=Table9[account], MATCH(ROW(Table9[account]), ROW(Table9[account]))), ROWS($EB$1:FA127)))</f>
        <v>#NUM!</v>
      </c>
      <c r="FE129" s="13" t="e">
        <f t="array" ref="FE129">INDEX(Table9[subaccount], SMALL(IF(FE$2=Table9[account], MATCH(ROW(Table9[account]), ROW(Table9[account]))), ROWS($EB$1:FB127)))</f>
        <v>#NUM!</v>
      </c>
      <c r="FF129" s="13" t="e">
        <f t="array" ref="FF129">INDEX(Table9[subaccount], SMALL(IF(FF$2=Table9[account], MATCH(ROW(Table9[account]), ROW(Table9[account]))), ROWS($EB$1:FC127)))</f>
        <v>#NUM!</v>
      </c>
      <c r="FG129" s="13" t="e">
        <f t="array" ref="FG129">INDEX(Table9[subaccount], SMALL(IF(FG$2=Table9[account], MATCH(ROW(Table9[account]), ROW(Table9[account]))), ROWS($EB$1:FD127)))</f>
        <v>#NUM!</v>
      </c>
      <c r="FH129" s="13" t="e">
        <f t="array" ref="FH129">INDEX(Table9[subaccount], SMALL(IF(FH$2=Table9[account], MATCH(ROW(Table9[account]), ROW(Table9[account]))), ROWS($EB$1:FE127)))</f>
        <v>#NUM!</v>
      </c>
      <c r="FI129" s="13" t="e">
        <f t="array" ref="FI129">INDEX(Table9[subaccount], SMALL(IF(FI$2=Table9[account], MATCH(ROW(Table9[account]), ROW(Table9[account]))), ROWS($EB$1:FF127)))</f>
        <v>#NUM!</v>
      </c>
      <c r="FJ129" s="13" t="e">
        <f t="array" ref="FJ129">INDEX(Table9[subaccount], SMALL(IF(FJ$2=Table9[account], MATCH(ROW(Table9[account]), ROW(Table9[account]))), ROWS($EB$1:FG127)))</f>
        <v>#NUM!</v>
      </c>
      <c r="FK129" s="13" t="e">
        <f t="array" ref="FK129">INDEX(Table9[subaccount], SMALL(IF(FK$2=Table9[account], MATCH(ROW(Table9[account]), ROW(Table9[account]))), ROWS($EB$1:FH127)))</f>
        <v>#NUM!</v>
      </c>
      <c r="FL129" s="13" t="e">
        <f t="array" ref="FL129">INDEX(Table9[subaccount], SMALL(IF(FL$2=Table9[account], MATCH(ROW(Table9[account]), ROW(Table9[account]))), ROWS($EB$1:FI127)))</f>
        <v>#NUM!</v>
      </c>
      <c r="FM129" s="13" t="e">
        <f t="array" ref="FM129">INDEX(Table9[subaccount], SMALL(IF(FM$2=Table9[account], MATCH(ROW(Table9[account]), ROW(Table9[account]))), ROWS($EB$1:FJ127)))</f>
        <v>#NUM!</v>
      </c>
      <c r="FN129" s="13" t="e">
        <f t="array" ref="FN129">INDEX(Table9[subaccount], SMALL(IF(FN$2=Table9[account], MATCH(ROW(Table9[account]), ROW(Table9[account]))), ROWS($EB$1:FK127)))</f>
        <v>#NUM!</v>
      </c>
      <c r="FO129" s="13" t="e">
        <f t="array" ref="FO129">INDEX(Table9[subaccount], SMALL(IF(FO$2=Table9[account], MATCH(ROW(Table9[account]), ROW(Table9[account]))), ROWS($EB$1:FL127)))</f>
        <v>#NUM!</v>
      </c>
      <c r="FP129" s="13" t="e">
        <f t="array" ref="FP129">INDEX(Table9[subaccount], SMALL(IF(FP$2=Table9[account], MATCH(ROW(Table9[account]), ROW(Table9[account]))), ROWS($EB$1:FM127)))</f>
        <v>#NUM!</v>
      </c>
      <c r="FQ129" s="13" t="e">
        <f t="array" ref="FQ129">INDEX(Table9[subaccount], SMALL(IF(FQ$2=Table9[account], MATCH(ROW(Table9[account]), ROW(Table9[account]))), ROWS($EB$1:FN127)))</f>
        <v>#NUM!</v>
      </c>
      <c r="FR129" s="13" t="e">
        <f t="array" ref="FR129">INDEX(Table9[subaccount], SMALL(IF(FR$2=Table9[account], MATCH(ROW(Table9[account]), ROW(Table9[account]))), ROWS($EB$1:FO127)))</f>
        <v>#NUM!</v>
      </c>
      <c r="FS129" s="13" t="e">
        <f t="array" ref="FS129">INDEX(Table9[subaccount], SMALL(IF(FS$2=Table9[account], MATCH(ROW(Table9[account]), ROW(Table9[account]))), ROWS($EB$1:FP127)))</f>
        <v>#NUM!</v>
      </c>
      <c r="FT129" s="13" t="e">
        <f t="array" ref="FT129">INDEX(Table9[subaccount], SMALL(IF(FT$2=Table9[account], MATCH(ROW(Table9[account]), ROW(Table9[account]))), ROWS($EB$1:FQ127)))</f>
        <v>#NUM!</v>
      </c>
      <c r="FU129" s="13" t="e">
        <f t="array" ref="FU129">INDEX(Table9[subaccount], SMALL(IF(FU$2=Table9[account], MATCH(ROW(Table9[account]), ROW(Table9[account]))), ROWS($EB$1:FR127)))</f>
        <v>#NUM!</v>
      </c>
      <c r="FV129" s="13" t="e">
        <f t="array" ref="FV129">INDEX(Table9[subaccount], SMALL(IF(FV$2=Table9[account], MATCH(ROW(Table9[account]), ROW(Table9[account]))), ROWS($EB$1:FS127)))</f>
        <v>#NUM!</v>
      </c>
      <c r="FW129" s="13" t="e">
        <f t="array" ref="FW129">INDEX(Table9[subaccount], SMALL(IF(FW$2=Table9[account], MATCH(ROW(Table9[account]), ROW(Table9[account]))), ROWS($EB$1:FT127)))</f>
        <v>#NUM!</v>
      </c>
      <c r="FX129" s="13" t="e">
        <f t="array" ref="FX129">INDEX(Table9[subaccount], SMALL(IF(FX$2=Table9[account], MATCH(ROW(Table9[account]), ROW(Table9[account]))), ROWS($EB$1:FU127)))</f>
        <v>#NUM!</v>
      </c>
      <c r="FY129" s="13" t="e">
        <f t="array" ref="FY129">INDEX(Table9[subaccount], SMALL(IF(FY$2=Table9[account], MATCH(ROW(Table9[account]), ROW(Table9[account]))), ROWS($EB$1:FV127)))</f>
        <v>#NUM!</v>
      </c>
      <c r="FZ129" s="13" t="e">
        <f t="array" ref="FZ129">INDEX(Table9[subaccount], SMALL(IF(FZ$2=Table9[account], MATCH(ROW(Table9[account]), ROW(Table9[account]))), ROWS($EB$1:FW127)))</f>
        <v>#NUM!</v>
      </c>
      <c r="GA129" s="13" t="e">
        <f t="array" ref="GA129">INDEX(Table9[subaccount], SMALL(IF(GA$2=Table9[account], MATCH(ROW(Table9[account]), ROW(Table9[account]))), ROWS($EB$1:FX127)))</f>
        <v>#NUM!</v>
      </c>
      <c r="GB129" s="13" t="e">
        <f t="array" ref="GB129">INDEX(Table9[subaccount], SMALL(IF(GB$2=Table9[account], MATCH(ROW(Table9[account]), ROW(Table9[account]))), ROWS($EB$1:FY127)))</f>
        <v>#NUM!</v>
      </c>
      <c r="GC129" s="13" t="e">
        <f t="array" ref="GC129">INDEX(Table9[subaccount], SMALL(IF(GC$2=Table9[account], MATCH(ROW(Table9[account]), ROW(Table9[account]))), ROWS($EB$1:FZ127)))</f>
        <v>#NUM!</v>
      </c>
      <c r="GD129" s="13" t="e">
        <f t="array" ref="GD129">INDEX(Table9[subaccount], SMALL(IF(GD$2=Table9[account], MATCH(ROW(Table9[account]), ROW(Table9[account]))), ROWS($EB$1:GA127)))</f>
        <v>#NUM!</v>
      </c>
      <c r="GE129" s="13" t="e">
        <f t="array" ref="GE129">INDEX(Table9[subaccount], SMALL(IF(GE$2=Table9[account], MATCH(ROW(Table9[account]), ROW(Table9[account]))), ROWS($EB$1:GB127)))</f>
        <v>#NUM!</v>
      </c>
      <c r="GF129" s="13" t="e">
        <f t="array" ref="GF129">INDEX(Table9[subaccount], SMALL(IF(GF$2=Table9[account], MATCH(ROW(Table9[account]), ROW(Table9[account]))), ROWS($EB$1:GC127)))</f>
        <v>#NUM!</v>
      </c>
      <c r="GG129" s="13" t="e">
        <f t="array" ref="GG129">INDEX(Table9[subaccount], SMALL(IF(GG$2=Table9[account], MATCH(ROW(Table9[account]), ROW(Table9[account]))), ROWS($EB$1:GD127)))</f>
        <v>#NUM!</v>
      </c>
      <c r="GH129" s="13" t="e">
        <f t="array" ref="GH129">INDEX(Table9[subaccount], SMALL(IF(GH$2=Table9[account], MATCH(ROW(Table9[account]), ROW(Table9[account]))), ROWS($EB$1:GE127)))</f>
        <v>#NUM!</v>
      </c>
      <c r="GI129" s="13" t="e">
        <f t="array" ref="GI129">INDEX(Table9[subaccount], SMALL(IF(GI$2=Table9[account], MATCH(ROW(Table9[account]), ROW(Table9[account]))), ROWS($EB$1:GF127)))</f>
        <v>#NUM!</v>
      </c>
      <c r="GJ129" s="13" t="e">
        <f t="array" ref="GJ129">INDEX(Table9[subaccount], SMALL(IF(GJ$2=Table9[account], MATCH(ROW(Table9[account]), ROW(Table9[account]))), ROWS($EB$1:GG127)))</f>
        <v>#NUM!</v>
      </c>
      <c r="GK129" s="13" t="e">
        <f t="array" ref="GK129">INDEX(Table9[subaccount], SMALL(IF(GK$2=Table9[account], MATCH(ROW(Table9[account]), ROW(Table9[account]))), ROWS($EB$1:GH127)))</f>
        <v>#NUM!</v>
      </c>
      <c r="GL129" s="13" t="e">
        <f t="array" ref="GL129">INDEX(Table9[subaccount], SMALL(IF(GL$2=Table9[account], MATCH(ROW(Table9[account]), ROW(Table9[account]))), ROWS($EB$1:GI127)))</f>
        <v>#NUM!</v>
      </c>
      <c r="GM129" s="13" t="e">
        <f t="array" ref="GM129">INDEX(Table9[subaccount], SMALL(IF(GM$2=Table9[account], MATCH(ROW(Table9[account]), ROW(Table9[account]))), ROWS($EB$1:GJ127)))</f>
        <v>#NUM!</v>
      </c>
      <c r="GN129" s="13" t="e">
        <f t="array" ref="GN129">INDEX(Table9[subaccount], SMALL(IF(GN$2=Table9[account], MATCH(ROW(Table9[account]), ROW(Table9[account]))), ROWS($EB$1:GK127)))</f>
        <v>#NUM!</v>
      </c>
      <c r="GO129" s="13" t="e">
        <f t="array" ref="GO129">INDEX(Table9[subaccount], SMALL(IF(GO$2=Table9[account], MATCH(ROW(Table9[account]), ROW(Table9[account]))), ROWS($EB$1:GL127)))</f>
        <v>#NUM!</v>
      </c>
      <c r="GP129" s="13" t="e">
        <f t="array" ref="GP129">INDEX(Table9[subaccount], SMALL(IF(GP$2=Table9[account], MATCH(ROW(Table9[account]), ROW(Table9[account]))), ROWS($EB$1:GM127)))</f>
        <v>#NUM!</v>
      </c>
      <c r="GQ129" s="13" t="e">
        <f t="array" ref="GQ129">INDEX(Table9[subaccount], SMALL(IF(GQ$2=Table9[account], MATCH(ROW(Table9[account]), ROW(Table9[account]))), ROWS($EB$1:GN127)))</f>
        <v>#NUM!</v>
      </c>
      <c r="GR129" s="13" t="e">
        <f t="array" ref="GR129">INDEX(Table9[subaccount], SMALL(IF(GR$2=Table9[account], MATCH(ROW(Table9[account]), ROW(Table9[account]))), ROWS($EB$1:GO127)))</f>
        <v>#NUM!</v>
      </c>
      <c r="GY129" s="13"/>
      <c r="GZ129" s="13"/>
      <c r="HA129" s="13"/>
      <c r="HC129" s="13" t="s">
        <v>432</v>
      </c>
      <c r="HD129" s="13" t="s">
        <v>567</v>
      </c>
      <c r="HF129" s="13" t="e">
        <f t="array" ref="HF129">INDEX(Table12[SKU], SMALL(IF(HF$2=Table12[Brand], MATCH(ROW(Table12[Brand]), ROW(Table12[Brand]))), ROWS($HC$1:HC127)))</f>
        <v>#NUM!</v>
      </c>
      <c r="HG129" s="13" t="e">
        <f t="array" ref="HG129">INDEX(Table12[SKU], SMALL(IF(HG$2=Table12[Brand], MATCH(ROW(Table12[Brand]), ROW(Table12[Brand]))), ROWS($HC$1:HD127)))</f>
        <v>#NUM!</v>
      </c>
      <c r="HH129" s="13" t="e">
        <f t="array" ref="HH129">INDEX(Table12[SKU], SMALL(IF(HH$2=Table12[Brand], MATCH(ROW(Table12[Brand]), ROW(Table12[Brand]))), ROWS($HC$1:HE127)))</f>
        <v>#NUM!</v>
      </c>
      <c r="HI129" s="13" t="e">
        <f t="array" ref="HI129">INDEX(Table12[SKU], SMALL(IF(HI$2=Table12[Brand], MATCH(ROW(Table12[Brand]), ROW(Table12[Brand]))), ROWS($HC$1:HF127)))</f>
        <v>#NUM!</v>
      </c>
      <c r="HJ129" s="13" t="e">
        <f t="array" ref="HJ129">INDEX(Table12[SKU], SMALL(IF(HJ$2=Table12[Brand], MATCH(ROW(Table12[Brand]), ROW(Table12[Brand]))), ROWS($HC$1:HG127)))</f>
        <v>#NUM!</v>
      </c>
      <c r="HK129" s="13" t="e">
        <f t="array" ref="HK129">INDEX(Table12[SKU], SMALL(IF(HK$2=Table12[Brand], MATCH(ROW(Table12[Brand]), ROW(Table12[Brand]))), ROWS($HC$1:HH127)))</f>
        <v>#NUM!</v>
      </c>
      <c r="HL129" s="13" t="e">
        <f t="array" ref="HL129">INDEX(Table12[SKU], SMALL(IF(HL$2=Table12[Brand], MATCH(ROW(Table12[Brand]), ROW(Table12[Brand]))), ROWS($HC$1:HI127)))</f>
        <v>#NUM!</v>
      </c>
      <c r="HM129" s="13" t="e">
        <f t="array" ref="HM129">INDEX(Table12[SKU], SMALL(IF(HM$2=Table12[Brand], MATCH(ROW(Table12[Brand]), ROW(Table12[Brand]))), ROWS($HC$1:HJ127)))</f>
        <v>#NUM!</v>
      </c>
      <c r="HN129" s="13" t="e">
        <f t="array" ref="HN129">INDEX(Table12[SKU], SMALL(IF(HN$2=Table12[Brand], MATCH(ROW(Table12[Brand]), ROW(Table12[Brand]))), ROWS($HC$1:HK127)))</f>
        <v>#NUM!</v>
      </c>
      <c r="HO129" s="13" t="e">
        <f t="array" ref="HO129">INDEX(Table12[SKU], SMALL(IF(HO$2=Table12[Brand], MATCH(ROW(Table12[Brand]), ROW(Table12[Brand]))), ROWS($HC$1:HL127)))</f>
        <v>#NUM!</v>
      </c>
      <c r="HP129" s="13" t="e">
        <f t="array" ref="HP129">INDEX(Table12[SKU], SMALL(IF(HP$2=Table12[Brand], MATCH(ROW(Table12[Brand]), ROW(Table12[Brand]))), ROWS($HC$1:HM127)))</f>
        <v>#NUM!</v>
      </c>
      <c r="HQ129" s="13" t="e">
        <f t="array" ref="HQ129">INDEX(Table12[SKU], SMALL(IF(HQ$2=Table12[Brand], MATCH(ROW(Table12[Brand]), ROW(Table12[Brand]))), ROWS($HC$1:HN127)))</f>
        <v>#NUM!</v>
      </c>
      <c r="HR129" s="13" t="e">
        <f t="array" ref="HR129">INDEX(Table12[SKU], SMALL(IF(HR$2=Table12[Brand], MATCH(ROW(Table12[Brand]), ROW(Table12[Brand]))), ROWS($HC$1:HO127)))</f>
        <v>#NUM!</v>
      </c>
      <c r="HS129" s="13" t="e">
        <f t="array" ref="HS129">INDEX(Table12[SKU], SMALL(IF(HS$2=Table12[Brand], MATCH(ROW(Table12[Brand]), ROW(Table12[Brand]))), ROWS($HC$1:HP127)))</f>
        <v>#NUM!</v>
      </c>
      <c r="HT129" s="13" t="e">
        <f t="array" ref="HT129">INDEX(Table12[SKU], SMALL(IF(HT$2=Table12[Brand], MATCH(ROW(Table12[Brand]), ROW(Table12[Brand]))), ROWS($HC$1:HQ127)))</f>
        <v>#NUM!</v>
      </c>
      <c r="HU129" s="13" t="e">
        <f t="array" ref="HU129">INDEX(Table12[SKU], SMALL(IF(HU$2=Table12[Brand], MATCH(ROW(Table12[Brand]), ROW(Table12[Brand]))), ROWS($HC$1:HR127)))</f>
        <v>#NUM!</v>
      </c>
      <c r="HV129" s="13" t="e">
        <f t="array" ref="HV129">INDEX(Table12[SKU], SMALL(IF(HV$2=Table12[Brand], MATCH(ROW(Table12[Brand]), ROW(Table12[Brand]))), ROWS($HC$1:HS127)))</f>
        <v>#NUM!</v>
      </c>
      <c r="HW129" s="13" t="e">
        <f t="array" ref="HW129">INDEX(Table12[SKU], SMALL(IF(HW$2=Table12[Brand], MATCH(ROW(Table12[Brand]), ROW(Table12[Brand]))), ROWS($HC$1:HT127)))</f>
        <v>#NUM!</v>
      </c>
      <c r="HX129" s="13" t="e">
        <f t="array" ref="HX129">INDEX(Table12[SKU], SMALL(IF(HX$2=Table12[Brand], MATCH(ROW(Table12[Brand]), ROW(Table12[Brand]))), ROWS($HC$1:HU127)))</f>
        <v>#NUM!</v>
      </c>
      <c r="HY129" s="13" t="e">
        <f t="array" ref="HY129">INDEX(Table12[SKU], SMALL(IF(HY$2=Table12[Brand], MATCH(ROW(Table12[Brand]), ROW(Table12[Brand]))), ROWS($HC$1:HV127)))</f>
        <v>#NUM!</v>
      </c>
      <c r="HZ129" s="13" t="e">
        <f t="array" ref="HZ129">INDEX(Table12[SKU], SMALL(IF(HZ$2=Table12[Brand], MATCH(ROW(Table12[Brand]), ROW(Table12[Brand]))), ROWS($HC$1:HW127)))</f>
        <v>#NUM!</v>
      </c>
      <c r="IA129" s="13" t="e">
        <f t="array" ref="IA129">INDEX(Table12[SKU], SMALL(IF(IA$2=Table12[Brand], MATCH(ROW(Table12[Brand]), ROW(Table12[Brand]))), ROWS($HC$1:HX127)))</f>
        <v>#NUM!</v>
      </c>
      <c r="IB129" s="13" t="e">
        <f t="array" ref="IB129">INDEX(Table12[SKU], SMALL(IF(IB$2=Table12[Brand], MATCH(ROW(Table12[Brand]), ROW(Table12[Brand]))), ROWS($HC$1:HY127)))</f>
        <v>#NUM!</v>
      </c>
      <c r="IC129" s="13" t="e">
        <f t="array" ref="IC129">INDEX(Table12[SKU], SMALL(IF(IC$2=Table12[Brand], MATCH(ROW(Table12[Brand]), ROW(Table12[Brand]))), ROWS($HC$1:HZ127)))</f>
        <v>#NUM!</v>
      </c>
      <c r="ID129" s="13" t="e">
        <f t="array" ref="ID129">INDEX(Table12[SKU], SMALL(IF(ID$2=Table12[Brand], MATCH(ROW(Table12[Brand]), ROW(Table12[Brand]))), ROWS($HC$1:IA127)))</f>
        <v>#NUM!</v>
      </c>
      <c r="IE129" s="13" t="e">
        <f t="array" ref="IE129">INDEX(Table12[SKU], SMALL(IF(IE$2=Table12[Brand], MATCH(ROW(Table12[Brand]), ROW(Table12[Brand]))), ROWS($HC$1:IB127)))</f>
        <v>#NUM!</v>
      </c>
      <c r="IF129" s="13" t="e">
        <f t="array" ref="IF129">INDEX(Table12[SKU], SMALL(IF(IF$2=Table12[Brand], MATCH(ROW(Table12[Brand]), ROW(Table12[Brand]))), ROWS($HC$1:IC127)))</f>
        <v>#NUM!</v>
      </c>
      <c r="IG129" s="13" t="e">
        <f t="array" ref="IG129">INDEX(Table12[SKU], SMALL(IF(IG$2=Table12[Brand], MATCH(ROW(Table12[Brand]), ROW(Table12[Brand]))), ROWS($HC$1:ID127)))</f>
        <v>#NUM!</v>
      </c>
      <c r="IH129" s="13" t="e">
        <f t="array" ref="IH129">INDEX(Table12[SKU], SMALL(IF(IH$2=Table12[Brand], MATCH(ROW(Table12[Brand]), ROW(Table12[Brand]))), ROWS($HC$1:IE127)))</f>
        <v>#NUM!</v>
      </c>
      <c r="II129" s="13" t="e">
        <f t="array" ref="II129">INDEX(Table12[SKU], SMALL(IF(II$2=Table12[Brand], MATCH(ROW(Table12[Brand]), ROW(Table12[Brand]))), ROWS($HC$1:IF127)))</f>
        <v>#NUM!</v>
      </c>
      <c r="IJ129" s="13" t="e">
        <f t="array" ref="IJ129">INDEX(Table12[SKU], SMALL(IF(IJ$2=Table12[Brand], MATCH(ROW(Table12[Brand]), ROW(Table12[Brand]))), ROWS($HC$1:IG127)))</f>
        <v>#NUM!</v>
      </c>
      <c r="IL129" t="s">
        <v>433</v>
      </c>
      <c r="IM129" t="s">
        <v>575</v>
      </c>
      <c r="IN129" s="13">
        <f t="shared" si="1"/>
        <v>0</v>
      </c>
    </row>
    <row r="130" spans="56:248">
      <c r="BD130" s="13" t="s">
        <v>117</v>
      </c>
      <c r="BE130" s="13" t="s">
        <v>68</v>
      </c>
      <c r="BG130" s="13" t="e">
        <f t="array" ref="BG130">INDEX(Table5[subactivity], SMALL(IF(BG$2=Table5[activity], MATCH(ROW(Table5[activity]), ROW(Table5[activity]))), ROWS($BD$1:BD128)))</f>
        <v>#NUM!</v>
      </c>
      <c r="BH130" s="13" t="e">
        <f t="array" ref="BH130">INDEX(Table5[subactivity], SMALL(IF(BH$2=Table5[activity], MATCH(ROW(Table5[activity]), ROW(Table5[activity]))), ROWS($BD$1:BE128)))</f>
        <v>#NUM!</v>
      </c>
      <c r="BI130" s="13" t="e">
        <f t="array" ref="BI130">INDEX(Table5[subactivity], SMALL(IF(BI$2=Table5[activity], MATCH(ROW(Table5[activity]), ROW(Table5[activity]))), ROWS($BD$1:BF128)))</f>
        <v>#NUM!</v>
      </c>
      <c r="BJ130" s="13" t="e">
        <f t="array" ref="BJ130">INDEX(Table5[subactivity], SMALL(IF(BJ$2=Table5[activity], MATCH(ROW(Table5[activity]), ROW(Table5[activity]))), ROWS($BD$1:BG128)))</f>
        <v>#NUM!</v>
      </c>
      <c r="BK130" s="13" t="e">
        <f t="array" ref="BK130">INDEX(Table5[subactivity], SMALL(IF(BK$2=Table5[activity], MATCH(ROW(Table5[activity]), ROW(Table5[activity]))), ROWS($BD$1:BH128)))</f>
        <v>#NUM!</v>
      </c>
      <c r="BL130" s="13" t="e">
        <f t="array" ref="BL130">INDEX(Table5[subactivity], SMALL(IF(BL$2=Table5[activity], MATCH(ROW(Table5[activity]), ROW(Table5[activity]))), ROWS($BD$1:BI128)))</f>
        <v>#NUM!</v>
      </c>
      <c r="BM130" s="13" t="e">
        <f t="array" ref="BM130">INDEX(Table5[subactivity], SMALL(IF(BM$2=Table5[activity], MATCH(ROW(Table5[activity]), ROW(Table5[activity]))), ROWS($BD$1:BJ128)))</f>
        <v>#NUM!</v>
      </c>
      <c r="BN130" s="13" t="e">
        <f t="array" ref="BN130">INDEX(Table5[subactivity], SMALL(IF(BN$2=Table5[activity], MATCH(ROW(Table5[activity]), ROW(Table5[activity]))), ROWS($BD$1:BK128)))</f>
        <v>#NUM!</v>
      </c>
      <c r="BO130" s="13" t="e">
        <f t="array" ref="BO130">INDEX(Table5[subactivity], SMALL(IF(BO$2=Table5[activity], MATCH(ROW(Table5[activity]), ROW(Table5[activity]))), ROWS($BD$1:BL128)))</f>
        <v>#NUM!</v>
      </c>
      <c r="BP130" s="13" t="e">
        <f t="array" ref="BP130">INDEX(Table5[subactivity], SMALL(IF(BP$2=Table5[activity], MATCH(ROW(Table5[activity]), ROW(Table5[activity]))), ROWS($BD$1:BM128)))</f>
        <v>#NUM!</v>
      </c>
      <c r="BQ130" s="13" t="e">
        <f t="array" ref="BQ130">INDEX(Table5[subactivity], SMALL(IF(BQ$2=Table5[activity], MATCH(ROW(Table5[activity]), ROW(Table5[activity]))), ROWS($BD$1:BN128)))</f>
        <v>#NUM!</v>
      </c>
      <c r="BR130" s="13" t="e">
        <f t="array" ref="BR130">INDEX(Table5[subactivity], SMALL(IF(BR$2=Table5[activity], MATCH(ROW(Table5[activity]), ROW(Table5[activity]))), ROWS($BD$1:BO128)))</f>
        <v>#NUM!</v>
      </c>
      <c r="BS130" s="13" t="e">
        <f t="array" ref="BS130">INDEX(Table5[subactivity], SMALL(IF(BS$2=Table5[activity], MATCH(ROW(Table5[activity]), ROW(Table5[activity]))), ROWS($BD$1:BP128)))</f>
        <v>#NUM!</v>
      </c>
      <c r="BT130" s="13" t="e">
        <f t="array" ref="BT130">INDEX(Table5[subactivity], SMALL(IF(BT$2=Table5[activity], MATCH(ROW(Table5[activity]), ROW(Table5[activity]))), ROWS($BD$1:BQ128)))</f>
        <v>#NUM!</v>
      </c>
      <c r="BU130" s="13" t="e">
        <f t="array" ref="BU130">INDEX(Table5[subactivity], SMALL(IF(BU$2=Table5[activity], MATCH(ROW(Table5[activity]), ROW(Table5[activity]))), ROWS($BD$1:BR128)))</f>
        <v>#NUM!</v>
      </c>
      <c r="BV130" s="13" t="e">
        <f t="array" ref="BV130">INDEX(Table5[subactivity], SMALL(IF(BV$2=Table5[activity], MATCH(ROW(Table5[activity]), ROW(Table5[activity]))), ROWS($BD$1:BS128)))</f>
        <v>#NUM!</v>
      </c>
      <c r="BW130" s="13" t="e">
        <f t="array" ref="BW130">INDEX(Table5[subactivity], SMALL(IF(BW$2=Table5[activity], MATCH(ROW(Table5[activity]), ROW(Table5[activity]))), ROWS($BD$1:BT128)))</f>
        <v>#NUM!</v>
      </c>
      <c r="BX130" s="13" t="e">
        <f t="array" ref="BX130">INDEX(Table5[subactivity], SMALL(IF(BX$2=Table5[activity], MATCH(ROW(Table5[activity]), ROW(Table5[activity]))), ROWS($BD$1:BU128)))</f>
        <v>#NUM!</v>
      </c>
      <c r="BY130" s="13" t="e">
        <f t="array" ref="BY130">INDEX(Table5[subactivity], SMALL(IF(BY$2=Table5[activity], MATCH(ROW(Table5[activity]), ROW(Table5[activity]))), ROWS($BD$1:BV128)))</f>
        <v>#NUM!</v>
      </c>
      <c r="BZ130" s="13" t="e">
        <f t="array" ref="BZ130">INDEX(Table5[subactivity], SMALL(IF(BZ$2=Table5[activity], MATCH(ROW(Table5[activity]), ROW(Table5[activity]))), ROWS($BD$1:BW128)))</f>
        <v>#NUM!</v>
      </c>
      <c r="CA130" s="13" t="e">
        <f t="array" ref="CA130">INDEX(Table5[subactivity], SMALL(IF(CA$2=Table5[activity], MATCH(ROW(Table5[activity]), ROW(Table5[activity]))), ROWS($BD$1:BX128)))</f>
        <v>#NUM!</v>
      </c>
      <c r="CB130" s="13" t="e">
        <f t="array" ref="CB130">INDEX(Table5[subactivity], SMALL(IF(CB$2=Table5[activity], MATCH(ROW(Table5[activity]), ROW(Table5[activity]))), ROWS($BD$1:BY128)))</f>
        <v>#NUM!</v>
      </c>
      <c r="CC130" s="13" t="e">
        <f t="array" ref="CC130">INDEX(Table5[subactivity], SMALL(IF(CC$2=Table5[activity], MATCH(ROW(Table5[activity]), ROW(Table5[activity]))), ROWS($BD$1:BZ128)))</f>
        <v>#NUM!</v>
      </c>
      <c r="CD130" s="13" t="e">
        <f t="array" ref="CD130">INDEX(Table5[subactivity], SMALL(IF(CD$2=Table5[activity], MATCH(ROW(Table5[activity]), ROW(Table5[activity]))), ROWS($BD$1:CA128)))</f>
        <v>#NUM!</v>
      </c>
      <c r="CE130" s="13" t="e">
        <f t="array" ref="CE130">INDEX(Table5[subactivity], SMALL(IF(CE$2=Table5[activity], MATCH(ROW(Table5[activity]), ROW(Table5[activity]))), ROWS($BD$1:CB128)))</f>
        <v>#NUM!</v>
      </c>
      <c r="CF130" s="13" t="e">
        <f t="array" ref="CF130">INDEX(Table5[subactivity], SMALL(IF(CF$2=Table5[activity], MATCH(ROW(Table5[activity]), ROW(Table5[activity]))), ROWS($BD$1:CC128)))</f>
        <v>#NUM!</v>
      </c>
      <c r="CG130" s="13" t="e">
        <f t="array" ref="CG130">INDEX(Table5[subactivity], SMALL(IF(CG$2=Table5[activity], MATCH(ROW(Table5[activity]), ROW(Table5[activity]))), ROWS($BD$1:CD128)))</f>
        <v>#NUM!</v>
      </c>
      <c r="CH130" s="13" t="e">
        <f t="array" ref="CH130">INDEX(Table5[subactivity], SMALL(IF(CH$2=Table5[activity], MATCH(ROW(Table5[activity]), ROW(Table5[activity]))), ROWS($BD$1:CE128)))</f>
        <v>#NUM!</v>
      </c>
      <c r="CI130" s="13" t="e">
        <f t="array" ref="CI130">INDEX(Table5[subactivity], SMALL(IF(CI$2=Table5[activity], MATCH(ROW(Table5[activity]), ROW(Table5[activity]))), ROWS($BD$1:CF128)))</f>
        <v>#NUM!</v>
      </c>
      <c r="CJ130" s="13" t="e">
        <f t="array" ref="CJ130">INDEX(Table5[subactivity], SMALL(IF(CJ$2=Table5[activity], MATCH(ROW(Table5[activity]), ROW(Table5[activity]))), ROWS($BD$1:CG128)))</f>
        <v>#NUM!</v>
      </c>
      <c r="CK130" s="13" t="e">
        <f t="array" ref="CK130">INDEX(Table5[subactivity], SMALL(IF(CK$2=Table5[activity], MATCH(ROW(Table5[activity]), ROW(Table5[activity]))), ROWS($BD$1:CH128)))</f>
        <v>#NUM!</v>
      </c>
      <c r="CL130" s="13" t="e">
        <f t="array" ref="CL130">INDEX(Table5[subactivity], SMALL(IF(CL$2=Table5[activity], MATCH(ROW(Table5[activity]), ROW(Table5[activity]))), ROWS($BD$1:CI128)))</f>
        <v>#NUM!</v>
      </c>
      <c r="CM130" s="13" t="e">
        <f t="array" ref="CM130">INDEX(Table5[subactivity], SMALL(IF(CM$2=Table5[activity], MATCH(ROW(Table5[activity]), ROW(Table5[activity]))), ROWS($BD$1:CJ128)))</f>
        <v>#NUM!</v>
      </c>
      <c r="CN130" s="13" t="e">
        <f t="array" ref="CN130">INDEX(Table5[subactivity], SMALL(IF(CN$2=Table5[activity], MATCH(ROW(Table5[activity]), ROW(Table5[activity]))), ROWS($BD$1:CK128)))</f>
        <v>#NUM!</v>
      </c>
      <c r="CO130" s="13" t="e">
        <f t="array" ref="CO130">INDEX(Table5[subactivity], SMALL(IF(CO$2=Table5[activity], MATCH(ROW(Table5[activity]), ROW(Table5[activity]))), ROWS($BD$1:CL128)))</f>
        <v>#NUM!</v>
      </c>
      <c r="CP130" s="13" t="e">
        <f t="array" ref="CP130">INDEX(Table5[subactivity], SMALL(IF(CP$2=Table5[activity], MATCH(ROW(Table5[activity]), ROW(Table5[activity]))), ROWS($BD$1:CM128)))</f>
        <v>#NUM!</v>
      </c>
      <c r="EB130" s="13" t="s">
        <v>202</v>
      </c>
      <c r="EC130" s="13" t="s">
        <v>301</v>
      </c>
      <c r="EE130" s="13" t="e">
        <f t="array" ref="EE130">INDEX(Table9[subaccount], SMALL(IF(EE$2=Table9[account], MATCH(ROW(Table9[account]), ROW(Table9[account]))), ROWS($EB$1:EB128)))</f>
        <v>#NUM!</v>
      </c>
      <c r="EF130" s="13" t="e">
        <f t="array" ref="EF130">INDEX(Table9[subaccount], SMALL(IF(EF$2=Table9[account], MATCH(ROW(Table9[account]), ROW(Table9[account]))), ROWS($EB$1:EC128)))</f>
        <v>#NUM!</v>
      </c>
      <c r="EG130" s="13" t="e">
        <f t="array" ref="EG130">INDEX(Table9[subaccount], SMALL(IF(EG$2=Table9[account], MATCH(ROW(Table9[account]), ROW(Table9[account]))), ROWS($EB$1:ED128)))</f>
        <v>#NUM!</v>
      </c>
      <c r="EH130" s="13" t="e">
        <f t="array" ref="EH130">INDEX(Table9[subaccount], SMALL(IF(EH$2=Table9[account], MATCH(ROW(Table9[account]), ROW(Table9[account]))), ROWS($EB$1:EE128)))</f>
        <v>#NUM!</v>
      </c>
      <c r="EI130" s="13" t="e">
        <f t="array" ref="EI130">INDEX(Table9[subaccount], SMALL(IF(EI$2=Table9[account], MATCH(ROW(Table9[account]), ROW(Table9[account]))), ROWS($EB$1:EF128)))</f>
        <v>#NUM!</v>
      </c>
      <c r="EJ130" s="13" t="e">
        <f t="array" ref="EJ130">INDEX(Table9[subaccount], SMALL(IF(EJ$2=Table9[account], MATCH(ROW(Table9[account]), ROW(Table9[account]))), ROWS($EB$1:EG128)))</f>
        <v>#NUM!</v>
      </c>
      <c r="EK130" s="13" t="e">
        <f t="array" ref="EK130">INDEX(Table9[subaccount], SMALL(IF(EK$2=Table9[account], MATCH(ROW(Table9[account]), ROW(Table9[account]))), ROWS($EB$1:EH128)))</f>
        <v>#NUM!</v>
      </c>
      <c r="EL130" s="13" t="e">
        <f t="array" ref="EL130">INDEX(Table9[subaccount], SMALL(IF(EL$2=Table9[account], MATCH(ROW(Table9[account]), ROW(Table9[account]))), ROWS($EB$1:EI128)))</f>
        <v>#NUM!</v>
      </c>
      <c r="EM130" s="13" t="e">
        <f t="array" ref="EM130">INDEX(Table9[subaccount], SMALL(IF(EM$2=Table9[account], MATCH(ROW(Table9[account]), ROW(Table9[account]))), ROWS($EB$1:EJ128)))</f>
        <v>#NUM!</v>
      </c>
      <c r="EN130" s="13" t="e">
        <f t="array" ref="EN130">INDEX(Table9[subaccount], SMALL(IF(EN$2=Table9[account], MATCH(ROW(Table9[account]), ROW(Table9[account]))), ROWS($EB$1:EK128)))</f>
        <v>#NUM!</v>
      </c>
      <c r="EO130" s="13" t="e">
        <f t="array" ref="EO130">INDEX(Table9[subaccount], SMALL(IF(EO$2=Table9[account], MATCH(ROW(Table9[account]), ROW(Table9[account]))), ROWS($EB$1:EL128)))</f>
        <v>#NUM!</v>
      </c>
      <c r="EP130" s="13" t="e">
        <f t="array" ref="EP130">INDEX(Table9[subaccount], SMALL(IF(EP$2=Table9[account], MATCH(ROW(Table9[account]), ROW(Table9[account]))), ROWS($EB$1:EM128)))</f>
        <v>#NUM!</v>
      </c>
      <c r="EQ130" s="13" t="e">
        <f t="array" ref="EQ130">INDEX(Table9[subaccount], SMALL(IF(EQ$2=Table9[account], MATCH(ROW(Table9[account]), ROW(Table9[account]))), ROWS($EB$1:EN128)))</f>
        <v>#NUM!</v>
      </c>
      <c r="ER130" s="13" t="e">
        <f t="array" ref="ER130">INDEX(Table9[subaccount], SMALL(IF(ER$2=Table9[account], MATCH(ROW(Table9[account]), ROW(Table9[account]))), ROWS($EB$1:EO128)))</f>
        <v>#NUM!</v>
      </c>
      <c r="ES130" s="13" t="e">
        <f t="array" ref="ES130">INDEX(Table9[subaccount], SMALL(IF(ES$2=Table9[account], MATCH(ROW(Table9[account]), ROW(Table9[account]))), ROWS($EB$1:EP128)))</f>
        <v>#NUM!</v>
      </c>
      <c r="ET130" s="13" t="e">
        <f t="array" ref="ET130">INDEX(Table9[subaccount], SMALL(IF(ET$2=Table9[account], MATCH(ROW(Table9[account]), ROW(Table9[account]))), ROWS($EB$1:EQ128)))</f>
        <v>#NUM!</v>
      </c>
      <c r="EU130" s="13" t="e">
        <f t="array" ref="EU130">INDEX(Table9[subaccount], SMALL(IF(EU$2=Table9[account], MATCH(ROW(Table9[account]), ROW(Table9[account]))), ROWS($EB$1:ER128)))</f>
        <v>#NUM!</v>
      </c>
      <c r="EV130" s="13" t="e">
        <f t="array" ref="EV130">INDEX(Table9[subaccount], SMALL(IF(EV$2=Table9[account], MATCH(ROW(Table9[account]), ROW(Table9[account]))), ROWS($EB$1:ES128)))</f>
        <v>#NUM!</v>
      </c>
      <c r="EW130" s="13" t="e">
        <f t="array" ref="EW130">INDEX(Table9[subaccount], SMALL(IF(EW$2=Table9[account], MATCH(ROW(Table9[account]), ROW(Table9[account]))), ROWS($EB$1:ET128)))</f>
        <v>#NUM!</v>
      </c>
      <c r="EX130" s="13" t="e">
        <f t="array" ref="EX130">INDEX(Table9[subaccount], SMALL(IF(EX$2=Table9[account], MATCH(ROW(Table9[account]), ROW(Table9[account]))), ROWS($EB$1:EU128)))</f>
        <v>#NUM!</v>
      </c>
      <c r="EY130" s="13" t="e">
        <f t="array" ref="EY130">INDEX(Table9[subaccount], SMALL(IF(EY$2=Table9[account], MATCH(ROW(Table9[account]), ROW(Table9[account]))), ROWS($EB$1:EV128)))</f>
        <v>#NUM!</v>
      </c>
      <c r="EZ130" s="13" t="e">
        <f t="array" ref="EZ130">INDEX(Table9[subaccount], SMALL(IF(EZ$2=Table9[account], MATCH(ROW(Table9[account]), ROW(Table9[account]))), ROWS($EB$1:EW128)))</f>
        <v>#NUM!</v>
      </c>
      <c r="FA130" s="13" t="e">
        <f t="array" ref="FA130">INDEX(Table9[subaccount], SMALL(IF(FA$2=Table9[account], MATCH(ROW(Table9[account]), ROW(Table9[account]))), ROWS($EB$1:EX128)))</f>
        <v>#NUM!</v>
      </c>
      <c r="FB130" s="13" t="e">
        <f t="array" ref="FB130">INDEX(Table9[subaccount], SMALL(IF(FB$2=Table9[account], MATCH(ROW(Table9[account]), ROW(Table9[account]))), ROWS($EB$1:EY128)))</f>
        <v>#NUM!</v>
      </c>
      <c r="FC130" s="13" t="e">
        <f t="array" ref="FC130">INDEX(Table9[subaccount], SMALL(IF(FC$2=Table9[account], MATCH(ROW(Table9[account]), ROW(Table9[account]))), ROWS($EB$1:EZ128)))</f>
        <v>#NUM!</v>
      </c>
      <c r="FD130" s="13" t="e">
        <f t="array" ref="FD130">INDEX(Table9[subaccount], SMALL(IF(FD$2=Table9[account], MATCH(ROW(Table9[account]), ROW(Table9[account]))), ROWS($EB$1:FA128)))</f>
        <v>#NUM!</v>
      </c>
      <c r="FE130" s="13" t="e">
        <f t="array" ref="FE130">INDEX(Table9[subaccount], SMALL(IF(FE$2=Table9[account], MATCH(ROW(Table9[account]), ROW(Table9[account]))), ROWS($EB$1:FB128)))</f>
        <v>#NUM!</v>
      </c>
      <c r="FF130" s="13" t="e">
        <f t="array" ref="FF130">INDEX(Table9[subaccount], SMALL(IF(FF$2=Table9[account], MATCH(ROW(Table9[account]), ROW(Table9[account]))), ROWS($EB$1:FC128)))</f>
        <v>#NUM!</v>
      </c>
      <c r="FG130" s="13" t="e">
        <f t="array" ref="FG130">INDEX(Table9[subaccount], SMALL(IF(FG$2=Table9[account], MATCH(ROW(Table9[account]), ROW(Table9[account]))), ROWS($EB$1:FD128)))</f>
        <v>#NUM!</v>
      </c>
      <c r="FH130" s="13" t="e">
        <f t="array" ref="FH130">INDEX(Table9[subaccount], SMALL(IF(FH$2=Table9[account], MATCH(ROW(Table9[account]), ROW(Table9[account]))), ROWS($EB$1:FE128)))</f>
        <v>#NUM!</v>
      </c>
      <c r="FI130" s="13" t="e">
        <f t="array" ref="FI130">INDEX(Table9[subaccount], SMALL(IF(FI$2=Table9[account], MATCH(ROW(Table9[account]), ROW(Table9[account]))), ROWS($EB$1:FF128)))</f>
        <v>#NUM!</v>
      </c>
      <c r="FJ130" s="13" t="e">
        <f t="array" ref="FJ130">INDEX(Table9[subaccount], SMALL(IF(FJ$2=Table9[account], MATCH(ROW(Table9[account]), ROW(Table9[account]))), ROWS($EB$1:FG128)))</f>
        <v>#NUM!</v>
      </c>
      <c r="FK130" s="13" t="e">
        <f t="array" ref="FK130">INDEX(Table9[subaccount], SMALL(IF(FK$2=Table9[account], MATCH(ROW(Table9[account]), ROW(Table9[account]))), ROWS($EB$1:FH128)))</f>
        <v>#NUM!</v>
      </c>
      <c r="FL130" s="13" t="e">
        <f t="array" ref="FL130">INDEX(Table9[subaccount], SMALL(IF(FL$2=Table9[account], MATCH(ROW(Table9[account]), ROW(Table9[account]))), ROWS($EB$1:FI128)))</f>
        <v>#NUM!</v>
      </c>
      <c r="FM130" s="13" t="e">
        <f t="array" ref="FM130">INDEX(Table9[subaccount], SMALL(IF(FM$2=Table9[account], MATCH(ROW(Table9[account]), ROW(Table9[account]))), ROWS($EB$1:FJ128)))</f>
        <v>#NUM!</v>
      </c>
      <c r="FN130" s="13" t="e">
        <f t="array" ref="FN130">INDEX(Table9[subaccount], SMALL(IF(FN$2=Table9[account], MATCH(ROW(Table9[account]), ROW(Table9[account]))), ROWS($EB$1:FK128)))</f>
        <v>#NUM!</v>
      </c>
      <c r="FO130" s="13" t="e">
        <f t="array" ref="FO130">INDEX(Table9[subaccount], SMALL(IF(FO$2=Table9[account], MATCH(ROW(Table9[account]), ROW(Table9[account]))), ROWS($EB$1:FL128)))</f>
        <v>#NUM!</v>
      </c>
      <c r="FP130" s="13" t="e">
        <f t="array" ref="FP130">INDEX(Table9[subaccount], SMALL(IF(FP$2=Table9[account], MATCH(ROW(Table9[account]), ROW(Table9[account]))), ROWS($EB$1:FM128)))</f>
        <v>#NUM!</v>
      </c>
      <c r="FQ130" s="13" t="e">
        <f t="array" ref="FQ130">INDEX(Table9[subaccount], SMALL(IF(FQ$2=Table9[account], MATCH(ROW(Table9[account]), ROW(Table9[account]))), ROWS($EB$1:FN128)))</f>
        <v>#NUM!</v>
      </c>
      <c r="FR130" s="13" t="e">
        <f t="array" ref="FR130">INDEX(Table9[subaccount], SMALL(IF(FR$2=Table9[account], MATCH(ROW(Table9[account]), ROW(Table9[account]))), ROWS($EB$1:FO128)))</f>
        <v>#NUM!</v>
      </c>
      <c r="FS130" s="13" t="e">
        <f t="array" ref="FS130">INDEX(Table9[subaccount], SMALL(IF(FS$2=Table9[account], MATCH(ROW(Table9[account]), ROW(Table9[account]))), ROWS($EB$1:FP128)))</f>
        <v>#NUM!</v>
      </c>
      <c r="FT130" s="13" t="e">
        <f t="array" ref="FT130">INDEX(Table9[subaccount], SMALL(IF(FT$2=Table9[account], MATCH(ROW(Table9[account]), ROW(Table9[account]))), ROWS($EB$1:FQ128)))</f>
        <v>#NUM!</v>
      </c>
      <c r="FU130" s="13" t="e">
        <f t="array" ref="FU130">INDEX(Table9[subaccount], SMALL(IF(FU$2=Table9[account], MATCH(ROW(Table9[account]), ROW(Table9[account]))), ROWS($EB$1:FR128)))</f>
        <v>#NUM!</v>
      </c>
      <c r="FV130" s="13" t="e">
        <f t="array" ref="FV130">INDEX(Table9[subaccount], SMALL(IF(FV$2=Table9[account], MATCH(ROW(Table9[account]), ROW(Table9[account]))), ROWS($EB$1:FS128)))</f>
        <v>#NUM!</v>
      </c>
      <c r="FW130" s="13" t="e">
        <f t="array" ref="FW130">INDEX(Table9[subaccount], SMALL(IF(FW$2=Table9[account], MATCH(ROW(Table9[account]), ROW(Table9[account]))), ROWS($EB$1:FT128)))</f>
        <v>#NUM!</v>
      </c>
      <c r="FX130" s="13" t="e">
        <f t="array" ref="FX130">INDEX(Table9[subaccount], SMALL(IF(FX$2=Table9[account], MATCH(ROW(Table9[account]), ROW(Table9[account]))), ROWS($EB$1:FU128)))</f>
        <v>#NUM!</v>
      </c>
      <c r="FY130" s="13" t="e">
        <f t="array" ref="FY130">INDEX(Table9[subaccount], SMALL(IF(FY$2=Table9[account], MATCH(ROW(Table9[account]), ROW(Table9[account]))), ROWS($EB$1:FV128)))</f>
        <v>#NUM!</v>
      </c>
      <c r="FZ130" s="13" t="e">
        <f t="array" ref="FZ130">INDEX(Table9[subaccount], SMALL(IF(FZ$2=Table9[account], MATCH(ROW(Table9[account]), ROW(Table9[account]))), ROWS($EB$1:FW128)))</f>
        <v>#NUM!</v>
      </c>
      <c r="GA130" s="13" t="e">
        <f t="array" ref="GA130">INDEX(Table9[subaccount], SMALL(IF(GA$2=Table9[account], MATCH(ROW(Table9[account]), ROW(Table9[account]))), ROWS($EB$1:FX128)))</f>
        <v>#NUM!</v>
      </c>
      <c r="GB130" s="13" t="e">
        <f t="array" ref="GB130">INDEX(Table9[subaccount], SMALL(IF(GB$2=Table9[account], MATCH(ROW(Table9[account]), ROW(Table9[account]))), ROWS($EB$1:FY128)))</f>
        <v>#NUM!</v>
      </c>
      <c r="GC130" s="13" t="e">
        <f t="array" ref="GC130">INDEX(Table9[subaccount], SMALL(IF(GC$2=Table9[account], MATCH(ROW(Table9[account]), ROW(Table9[account]))), ROWS($EB$1:FZ128)))</f>
        <v>#NUM!</v>
      </c>
      <c r="GD130" s="13" t="e">
        <f t="array" ref="GD130">INDEX(Table9[subaccount], SMALL(IF(GD$2=Table9[account], MATCH(ROW(Table9[account]), ROW(Table9[account]))), ROWS($EB$1:GA128)))</f>
        <v>#NUM!</v>
      </c>
      <c r="GE130" s="13" t="e">
        <f t="array" ref="GE130">INDEX(Table9[subaccount], SMALL(IF(GE$2=Table9[account], MATCH(ROW(Table9[account]), ROW(Table9[account]))), ROWS($EB$1:GB128)))</f>
        <v>#NUM!</v>
      </c>
      <c r="GF130" s="13" t="e">
        <f t="array" ref="GF130">INDEX(Table9[subaccount], SMALL(IF(GF$2=Table9[account], MATCH(ROW(Table9[account]), ROW(Table9[account]))), ROWS($EB$1:GC128)))</f>
        <v>#NUM!</v>
      </c>
      <c r="GG130" s="13" t="e">
        <f t="array" ref="GG130">INDEX(Table9[subaccount], SMALL(IF(GG$2=Table9[account], MATCH(ROW(Table9[account]), ROW(Table9[account]))), ROWS($EB$1:GD128)))</f>
        <v>#NUM!</v>
      </c>
      <c r="GH130" s="13" t="e">
        <f t="array" ref="GH130">INDEX(Table9[subaccount], SMALL(IF(GH$2=Table9[account], MATCH(ROW(Table9[account]), ROW(Table9[account]))), ROWS($EB$1:GE128)))</f>
        <v>#NUM!</v>
      </c>
      <c r="GI130" s="13" t="e">
        <f t="array" ref="GI130">INDEX(Table9[subaccount], SMALL(IF(GI$2=Table9[account], MATCH(ROW(Table9[account]), ROW(Table9[account]))), ROWS($EB$1:GF128)))</f>
        <v>#NUM!</v>
      </c>
      <c r="GJ130" s="13" t="e">
        <f t="array" ref="GJ130">INDEX(Table9[subaccount], SMALL(IF(GJ$2=Table9[account], MATCH(ROW(Table9[account]), ROW(Table9[account]))), ROWS($EB$1:GG128)))</f>
        <v>#NUM!</v>
      </c>
      <c r="GK130" s="13" t="e">
        <f t="array" ref="GK130">INDEX(Table9[subaccount], SMALL(IF(GK$2=Table9[account], MATCH(ROW(Table9[account]), ROW(Table9[account]))), ROWS($EB$1:GH128)))</f>
        <v>#NUM!</v>
      </c>
      <c r="GL130" s="13" t="e">
        <f t="array" ref="GL130">INDEX(Table9[subaccount], SMALL(IF(GL$2=Table9[account], MATCH(ROW(Table9[account]), ROW(Table9[account]))), ROWS($EB$1:GI128)))</f>
        <v>#NUM!</v>
      </c>
      <c r="GM130" s="13" t="e">
        <f t="array" ref="GM130">INDEX(Table9[subaccount], SMALL(IF(GM$2=Table9[account], MATCH(ROW(Table9[account]), ROW(Table9[account]))), ROWS($EB$1:GJ128)))</f>
        <v>#NUM!</v>
      </c>
      <c r="GN130" s="13" t="e">
        <f t="array" ref="GN130">INDEX(Table9[subaccount], SMALL(IF(GN$2=Table9[account], MATCH(ROW(Table9[account]), ROW(Table9[account]))), ROWS($EB$1:GK128)))</f>
        <v>#NUM!</v>
      </c>
      <c r="GO130" s="13" t="e">
        <f t="array" ref="GO130">INDEX(Table9[subaccount], SMALL(IF(GO$2=Table9[account], MATCH(ROW(Table9[account]), ROW(Table9[account]))), ROWS($EB$1:GL128)))</f>
        <v>#NUM!</v>
      </c>
      <c r="GP130" s="13" t="e">
        <f t="array" ref="GP130">INDEX(Table9[subaccount], SMALL(IF(GP$2=Table9[account], MATCH(ROW(Table9[account]), ROW(Table9[account]))), ROWS($EB$1:GM128)))</f>
        <v>#NUM!</v>
      </c>
      <c r="GQ130" s="13" t="e">
        <f t="array" ref="GQ130">INDEX(Table9[subaccount], SMALL(IF(GQ$2=Table9[account], MATCH(ROW(Table9[account]), ROW(Table9[account]))), ROWS($EB$1:GN128)))</f>
        <v>#NUM!</v>
      </c>
      <c r="GR130" s="13" t="e">
        <f t="array" ref="GR130">INDEX(Table9[subaccount], SMALL(IF(GR$2=Table9[account], MATCH(ROW(Table9[account]), ROW(Table9[account]))), ROWS($EB$1:GO128)))</f>
        <v>#NUM!</v>
      </c>
      <c r="GY130" s="13"/>
      <c r="GZ130" s="13"/>
      <c r="HA130" s="13"/>
      <c r="HC130" s="13" t="s">
        <v>432</v>
      </c>
      <c r="HD130" s="13" t="s">
        <v>568</v>
      </c>
      <c r="HF130" s="13" t="e">
        <f t="array" ref="HF130">INDEX(Table12[SKU], SMALL(IF(HF$2=Table12[Brand], MATCH(ROW(Table12[Brand]), ROW(Table12[Brand]))), ROWS($HC$1:HC128)))</f>
        <v>#NUM!</v>
      </c>
      <c r="HG130" s="13" t="e">
        <f t="array" ref="HG130">INDEX(Table12[SKU], SMALL(IF(HG$2=Table12[Brand], MATCH(ROW(Table12[Brand]), ROW(Table12[Brand]))), ROWS($HC$1:HD128)))</f>
        <v>#NUM!</v>
      </c>
      <c r="HH130" s="13" t="e">
        <f t="array" ref="HH130">INDEX(Table12[SKU], SMALL(IF(HH$2=Table12[Brand], MATCH(ROW(Table12[Brand]), ROW(Table12[Brand]))), ROWS($HC$1:HE128)))</f>
        <v>#NUM!</v>
      </c>
      <c r="HI130" s="13" t="e">
        <f t="array" ref="HI130">INDEX(Table12[SKU], SMALL(IF(HI$2=Table12[Brand], MATCH(ROW(Table12[Brand]), ROW(Table12[Brand]))), ROWS($HC$1:HF128)))</f>
        <v>#NUM!</v>
      </c>
      <c r="HJ130" s="13" t="e">
        <f t="array" ref="HJ130">INDEX(Table12[SKU], SMALL(IF(HJ$2=Table12[Brand], MATCH(ROW(Table12[Brand]), ROW(Table12[Brand]))), ROWS($HC$1:HG128)))</f>
        <v>#NUM!</v>
      </c>
      <c r="HK130" s="13" t="e">
        <f t="array" ref="HK130">INDEX(Table12[SKU], SMALL(IF(HK$2=Table12[Brand], MATCH(ROW(Table12[Brand]), ROW(Table12[Brand]))), ROWS($HC$1:HH128)))</f>
        <v>#NUM!</v>
      </c>
      <c r="HL130" s="13" t="e">
        <f t="array" ref="HL130">INDEX(Table12[SKU], SMALL(IF(HL$2=Table12[Brand], MATCH(ROW(Table12[Brand]), ROW(Table12[Brand]))), ROWS($HC$1:HI128)))</f>
        <v>#NUM!</v>
      </c>
      <c r="HM130" s="13" t="e">
        <f t="array" ref="HM130">INDEX(Table12[SKU], SMALL(IF(HM$2=Table12[Brand], MATCH(ROW(Table12[Brand]), ROW(Table12[Brand]))), ROWS($HC$1:HJ128)))</f>
        <v>#NUM!</v>
      </c>
      <c r="HN130" s="13" t="e">
        <f t="array" ref="HN130">INDEX(Table12[SKU], SMALL(IF(HN$2=Table12[Brand], MATCH(ROW(Table12[Brand]), ROW(Table12[Brand]))), ROWS($HC$1:HK128)))</f>
        <v>#NUM!</v>
      </c>
      <c r="HO130" s="13" t="e">
        <f t="array" ref="HO130">INDEX(Table12[SKU], SMALL(IF(HO$2=Table12[Brand], MATCH(ROW(Table12[Brand]), ROW(Table12[Brand]))), ROWS($HC$1:HL128)))</f>
        <v>#NUM!</v>
      </c>
      <c r="HP130" s="13" t="e">
        <f t="array" ref="HP130">INDEX(Table12[SKU], SMALL(IF(HP$2=Table12[Brand], MATCH(ROW(Table12[Brand]), ROW(Table12[Brand]))), ROWS($HC$1:HM128)))</f>
        <v>#NUM!</v>
      </c>
      <c r="HQ130" s="13" t="e">
        <f t="array" ref="HQ130">INDEX(Table12[SKU], SMALL(IF(HQ$2=Table12[Brand], MATCH(ROW(Table12[Brand]), ROW(Table12[Brand]))), ROWS($HC$1:HN128)))</f>
        <v>#NUM!</v>
      </c>
      <c r="HR130" s="13" t="e">
        <f t="array" ref="HR130">INDEX(Table12[SKU], SMALL(IF(HR$2=Table12[Brand], MATCH(ROW(Table12[Brand]), ROW(Table12[Brand]))), ROWS($HC$1:HO128)))</f>
        <v>#NUM!</v>
      </c>
      <c r="HS130" s="13" t="e">
        <f t="array" ref="HS130">INDEX(Table12[SKU], SMALL(IF(HS$2=Table12[Brand], MATCH(ROW(Table12[Brand]), ROW(Table12[Brand]))), ROWS($HC$1:HP128)))</f>
        <v>#NUM!</v>
      </c>
      <c r="HT130" s="13" t="e">
        <f t="array" ref="HT130">INDEX(Table12[SKU], SMALL(IF(HT$2=Table12[Brand], MATCH(ROW(Table12[Brand]), ROW(Table12[Brand]))), ROWS($HC$1:HQ128)))</f>
        <v>#NUM!</v>
      </c>
      <c r="HU130" s="13" t="e">
        <f t="array" ref="HU130">INDEX(Table12[SKU], SMALL(IF(HU$2=Table12[Brand], MATCH(ROW(Table12[Brand]), ROW(Table12[Brand]))), ROWS($HC$1:HR128)))</f>
        <v>#NUM!</v>
      </c>
      <c r="HV130" s="13" t="e">
        <f t="array" ref="HV130">INDEX(Table12[SKU], SMALL(IF(HV$2=Table12[Brand], MATCH(ROW(Table12[Brand]), ROW(Table12[Brand]))), ROWS($HC$1:HS128)))</f>
        <v>#NUM!</v>
      </c>
      <c r="HW130" s="13" t="e">
        <f t="array" ref="HW130">INDEX(Table12[SKU], SMALL(IF(HW$2=Table12[Brand], MATCH(ROW(Table12[Brand]), ROW(Table12[Brand]))), ROWS($HC$1:HT128)))</f>
        <v>#NUM!</v>
      </c>
      <c r="HX130" s="13" t="e">
        <f t="array" ref="HX130">INDEX(Table12[SKU], SMALL(IF(HX$2=Table12[Brand], MATCH(ROW(Table12[Brand]), ROW(Table12[Brand]))), ROWS($HC$1:HU128)))</f>
        <v>#NUM!</v>
      </c>
      <c r="HY130" s="13" t="e">
        <f t="array" ref="HY130">INDEX(Table12[SKU], SMALL(IF(HY$2=Table12[Brand], MATCH(ROW(Table12[Brand]), ROW(Table12[Brand]))), ROWS($HC$1:HV128)))</f>
        <v>#NUM!</v>
      </c>
      <c r="HZ130" s="13" t="e">
        <f t="array" ref="HZ130">INDEX(Table12[SKU], SMALL(IF(HZ$2=Table12[Brand], MATCH(ROW(Table12[Brand]), ROW(Table12[Brand]))), ROWS($HC$1:HW128)))</f>
        <v>#NUM!</v>
      </c>
      <c r="IA130" s="13" t="e">
        <f t="array" ref="IA130">INDEX(Table12[SKU], SMALL(IF(IA$2=Table12[Brand], MATCH(ROW(Table12[Brand]), ROW(Table12[Brand]))), ROWS($HC$1:HX128)))</f>
        <v>#NUM!</v>
      </c>
      <c r="IB130" s="13" t="e">
        <f t="array" ref="IB130">INDEX(Table12[SKU], SMALL(IF(IB$2=Table12[Brand], MATCH(ROW(Table12[Brand]), ROW(Table12[Brand]))), ROWS($HC$1:HY128)))</f>
        <v>#NUM!</v>
      </c>
      <c r="IC130" s="13" t="e">
        <f t="array" ref="IC130">INDEX(Table12[SKU], SMALL(IF(IC$2=Table12[Brand], MATCH(ROW(Table12[Brand]), ROW(Table12[Brand]))), ROWS($HC$1:HZ128)))</f>
        <v>#NUM!</v>
      </c>
      <c r="ID130" s="13" t="e">
        <f t="array" ref="ID130">INDEX(Table12[SKU], SMALL(IF(ID$2=Table12[Brand], MATCH(ROW(Table12[Brand]), ROW(Table12[Brand]))), ROWS($HC$1:IA128)))</f>
        <v>#NUM!</v>
      </c>
      <c r="IE130" s="13" t="e">
        <f t="array" ref="IE130">INDEX(Table12[SKU], SMALL(IF(IE$2=Table12[Brand], MATCH(ROW(Table12[Brand]), ROW(Table12[Brand]))), ROWS($HC$1:IB128)))</f>
        <v>#NUM!</v>
      </c>
      <c r="IF130" s="13" t="e">
        <f t="array" ref="IF130">INDEX(Table12[SKU], SMALL(IF(IF$2=Table12[Brand], MATCH(ROW(Table12[Brand]), ROW(Table12[Brand]))), ROWS($HC$1:IC128)))</f>
        <v>#NUM!</v>
      </c>
      <c r="IG130" s="13" t="e">
        <f t="array" ref="IG130">INDEX(Table12[SKU], SMALL(IF(IG$2=Table12[Brand], MATCH(ROW(Table12[Brand]), ROW(Table12[Brand]))), ROWS($HC$1:ID128)))</f>
        <v>#NUM!</v>
      </c>
      <c r="IH130" s="13" t="e">
        <f t="array" ref="IH130">INDEX(Table12[SKU], SMALL(IF(IH$2=Table12[Brand], MATCH(ROW(Table12[Brand]), ROW(Table12[Brand]))), ROWS($HC$1:IE128)))</f>
        <v>#NUM!</v>
      </c>
      <c r="II130" s="13" t="e">
        <f t="array" ref="II130">INDEX(Table12[SKU], SMALL(IF(II$2=Table12[Brand], MATCH(ROW(Table12[Brand]), ROW(Table12[Brand]))), ROWS($HC$1:IF128)))</f>
        <v>#NUM!</v>
      </c>
      <c r="IJ130" s="13" t="e">
        <f t="array" ref="IJ130">INDEX(Table12[SKU], SMALL(IF(IJ$2=Table12[Brand], MATCH(ROW(Table12[Brand]), ROW(Table12[Brand]))), ROWS($HC$1:IG128)))</f>
        <v>#NUM!</v>
      </c>
      <c r="IL130" t="s">
        <v>433</v>
      </c>
      <c r="IM130" t="s">
        <v>576</v>
      </c>
      <c r="IN130" s="13">
        <f t="shared" si="1"/>
        <v>0</v>
      </c>
    </row>
    <row r="131" spans="56:248">
      <c r="BD131" s="13" t="s">
        <v>117</v>
      </c>
      <c r="BE131" s="13" t="s">
        <v>69</v>
      </c>
      <c r="BG131" s="13" t="e">
        <f t="array" ref="BG131">INDEX(Table5[subactivity], SMALL(IF(BG$2=Table5[activity], MATCH(ROW(Table5[activity]), ROW(Table5[activity]))), ROWS($BD$1:BD129)))</f>
        <v>#NUM!</v>
      </c>
      <c r="BH131" s="13" t="e">
        <f t="array" ref="BH131">INDEX(Table5[subactivity], SMALL(IF(BH$2=Table5[activity], MATCH(ROW(Table5[activity]), ROW(Table5[activity]))), ROWS($BD$1:BE129)))</f>
        <v>#NUM!</v>
      </c>
      <c r="BI131" s="13" t="e">
        <f t="array" ref="BI131">INDEX(Table5[subactivity], SMALL(IF(BI$2=Table5[activity], MATCH(ROW(Table5[activity]), ROW(Table5[activity]))), ROWS($BD$1:BF129)))</f>
        <v>#NUM!</v>
      </c>
      <c r="BJ131" s="13" t="e">
        <f t="array" ref="BJ131">INDEX(Table5[subactivity], SMALL(IF(BJ$2=Table5[activity], MATCH(ROW(Table5[activity]), ROW(Table5[activity]))), ROWS($BD$1:BG129)))</f>
        <v>#NUM!</v>
      </c>
      <c r="BK131" s="13" t="e">
        <f t="array" ref="BK131">INDEX(Table5[subactivity], SMALL(IF(BK$2=Table5[activity], MATCH(ROW(Table5[activity]), ROW(Table5[activity]))), ROWS($BD$1:BH129)))</f>
        <v>#NUM!</v>
      </c>
      <c r="BL131" s="13" t="e">
        <f t="array" ref="BL131">INDEX(Table5[subactivity], SMALL(IF(BL$2=Table5[activity], MATCH(ROW(Table5[activity]), ROW(Table5[activity]))), ROWS($BD$1:BI129)))</f>
        <v>#NUM!</v>
      </c>
      <c r="BM131" s="13" t="e">
        <f t="array" ref="BM131">INDEX(Table5[subactivity], SMALL(IF(BM$2=Table5[activity], MATCH(ROW(Table5[activity]), ROW(Table5[activity]))), ROWS($BD$1:BJ129)))</f>
        <v>#NUM!</v>
      </c>
      <c r="BN131" s="13" t="e">
        <f t="array" ref="BN131">INDEX(Table5[subactivity], SMALL(IF(BN$2=Table5[activity], MATCH(ROW(Table5[activity]), ROW(Table5[activity]))), ROWS($BD$1:BK129)))</f>
        <v>#NUM!</v>
      </c>
      <c r="BO131" s="13" t="e">
        <f t="array" ref="BO131">INDEX(Table5[subactivity], SMALL(IF(BO$2=Table5[activity], MATCH(ROW(Table5[activity]), ROW(Table5[activity]))), ROWS($BD$1:BL129)))</f>
        <v>#NUM!</v>
      </c>
      <c r="BP131" s="13" t="e">
        <f t="array" ref="BP131">INDEX(Table5[subactivity], SMALL(IF(BP$2=Table5[activity], MATCH(ROW(Table5[activity]), ROW(Table5[activity]))), ROWS($BD$1:BM129)))</f>
        <v>#NUM!</v>
      </c>
      <c r="BQ131" s="13" t="e">
        <f t="array" ref="BQ131">INDEX(Table5[subactivity], SMALL(IF(BQ$2=Table5[activity], MATCH(ROW(Table5[activity]), ROW(Table5[activity]))), ROWS($BD$1:BN129)))</f>
        <v>#NUM!</v>
      </c>
      <c r="BR131" s="13" t="e">
        <f t="array" ref="BR131">INDEX(Table5[subactivity], SMALL(IF(BR$2=Table5[activity], MATCH(ROW(Table5[activity]), ROW(Table5[activity]))), ROWS($BD$1:BO129)))</f>
        <v>#NUM!</v>
      </c>
      <c r="BS131" s="13" t="e">
        <f t="array" ref="BS131">INDEX(Table5[subactivity], SMALL(IF(BS$2=Table5[activity], MATCH(ROW(Table5[activity]), ROW(Table5[activity]))), ROWS($BD$1:BP129)))</f>
        <v>#NUM!</v>
      </c>
      <c r="BT131" s="13" t="e">
        <f t="array" ref="BT131">INDEX(Table5[subactivity], SMALL(IF(BT$2=Table5[activity], MATCH(ROW(Table5[activity]), ROW(Table5[activity]))), ROWS($BD$1:BQ129)))</f>
        <v>#NUM!</v>
      </c>
      <c r="BU131" s="13" t="e">
        <f t="array" ref="BU131">INDEX(Table5[subactivity], SMALL(IF(BU$2=Table5[activity], MATCH(ROW(Table5[activity]), ROW(Table5[activity]))), ROWS($BD$1:BR129)))</f>
        <v>#NUM!</v>
      </c>
      <c r="BV131" s="13" t="e">
        <f t="array" ref="BV131">INDEX(Table5[subactivity], SMALL(IF(BV$2=Table5[activity], MATCH(ROW(Table5[activity]), ROW(Table5[activity]))), ROWS($BD$1:BS129)))</f>
        <v>#NUM!</v>
      </c>
      <c r="BW131" s="13" t="e">
        <f t="array" ref="BW131">INDEX(Table5[subactivity], SMALL(IF(BW$2=Table5[activity], MATCH(ROW(Table5[activity]), ROW(Table5[activity]))), ROWS($BD$1:BT129)))</f>
        <v>#NUM!</v>
      </c>
      <c r="BX131" s="13" t="e">
        <f t="array" ref="BX131">INDEX(Table5[subactivity], SMALL(IF(BX$2=Table5[activity], MATCH(ROW(Table5[activity]), ROW(Table5[activity]))), ROWS($BD$1:BU129)))</f>
        <v>#NUM!</v>
      </c>
      <c r="BY131" s="13" t="e">
        <f t="array" ref="BY131">INDEX(Table5[subactivity], SMALL(IF(BY$2=Table5[activity], MATCH(ROW(Table5[activity]), ROW(Table5[activity]))), ROWS($BD$1:BV129)))</f>
        <v>#NUM!</v>
      </c>
      <c r="BZ131" s="13" t="e">
        <f t="array" ref="BZ131">INDEX(Table5[subactivity], SMALL(IF(BZ$2=Table5[activity], MATCH(ROW(Table5[activity]), ROW(Table5[activity]))), ROWS($BD$1:BW129)))</f>
        <v>#NUM!</v>
      </c>
      <c r="CA131" s="13" t="e">
        <f t="array" ref="CA131">INDEX(Table5[subactivity], SMALL(IF(CA$2=Table5[activity], MATCH(ROW(Table5[activity]), ROW(Table5[activity]))), ROWS($BD$1:BX129)))</f>
        <v>#NUM!</v>
      </c>
      <c r="CB131" s="13" t="e">
        <f t="array" ref="CB131">INDEX(Table5[subactivity], SMALL(IF(CB$2=Table5[activity], MATCH(ROW(Table5[activity]), ROW(Table5[activity]))), ROWS($BD$1:BY129)))</f>
        <v>#NUM!</v>
      </c>
      <c r="CC131" s="13" t="e">
        <f t="array" ref="CC131">INDEX(Table5[subactivity], SMALL(IF(CC$2=Table5[activity], MATCH(ROW(Table5[activity]), ROW(Table5[activity]))), ROWS($BD$1:BZ129)))</f>
        <v>#NUM!</v>
      </c>
      <c r="CD131" s="13" t="e">
        <f t="array" ref="CD131">INDEX(Table5[subactivity], SMALL(IF(CD$2=Table5[activity], MATCH(ROW(Table5[activity]), ROW(Table5[activity]))), ROWS($BD$1:CA129)))</f>
        <v>#NUM!</v>
      </c>
      <c r="CE131" s="13" t="e">
        <f t="array" ref="CE131">INDEX(Table5[subactivity], SMALL(IF(CE$2=Table5[activity], MATCH(ROW(Table5[activity]), ROW(Table5[activity]))), ROWS($BD$1:CB129)))</f>
        <v>#NUM!</v>
      </c>
      <c r="CF131" s="13" t="e">
        <f t="array" ref="CF131">INDEX(Table5[subactivity], SMALL(IF(CF$2=Table5[activity], MATCH(ROW(Table5[activity]), ROW(Table5[activity]))), ROWS($BD$1:CC129)))</f>
        <v>#NUM!</v>
      </c>
      <c r="CG131" s="13" t="e">
        <f t="array" ref="CG131">INDEX(Table5[subactivity], SMALL(IF(CG$2=Table5[activity], MATCH(ROW(Table5[activity]), ROW(Table5[activity]))), ROWS($BD$1:CD129)))</f>
        <v>#NUM!</v>
      </c>
      <c r="CH131" s="13" t="e">
        <f t="array" ref="CH131">INDEX(Table5[subactivity], SMALL(IF(CH$2=Table5[activity], MATCH(ROW(Table5[activity]), ROW(Table5[activity]))), ROWS($BD$1:CE129)))</f>
        <v>#NUM!</v>
      </c>
      <c r="CI131" s="13" t="e">
        <f t="array" ref="CI131">INDEX(Table5[subactivity], SMALL(IF(CI$2=Table5[activity], MATCH(ROW(Table5[activity]), ROW(Table5[activity]))), ROWS($BD$1:CF129)))</f>
        <v>#NUM!</v>
      </c>
      <c r="CJ131" s="13" t="e">
        <f t="array" ref="CJ131">INDEX(Table5[subactivity], SMALL(IF(CJ$2=Table5[activity], MATCH(ROW(Table5[activity]), ROW(Table5[activity]))), ROWS($BD$1:CG129)))</f>
        <v>#NUM!</v>
      </c>
      <c r="CK131" s="13" t="e">
        <f t="array" ref="CK131">INDEX(Table5[subactivity], SMALL(IF(CK$2=Table5[activity], MATCH(ROW(Table5[activity]), ROW(Table5[activity]))), ROWS($BD$1:CH129)))</f>
        <v>#NUM!</v>
      </c>
      <c r="CL131" s="13" t="e">
        <f t="array" ref="CL131">INDEX(Table5[subactivity], SMALL(IF(CL$2=Table5[activity], MATCH(ROW(Table5[activity]), ROW(Table5[activity]))), ROWS($BD$1:CI129)))</f>
        <v>#NUM!</v>
      </c>
      <c r="CM131" s="13" t="e">
        <f t="array" ref="CM131">INDEX(Table5[subactivity], SMALL(IF(CM$2=Table5[activity], MATCH(ROW(Table5[activity]), ROW(Table5[activity]))), ROWS($BD$1:CJ129)))</f>
        <v>#NUM!</v>
      </c>
      <c r="CN131" s="13" t="e">
        <f t="array" ref="CN131">INDEX(Table5[subactivity], SMALL(IF(CN$2=Table5[activity], MATCH(ROW(Table5[activity]), ROW(Table5[activity]))), ROWS($BD$1:CK129)))</f>
        <v>#NUM!</v>
      </c>
      <c r="CO131" s="13" t="e">
        <f t="array" ref="CO131">INDEX(Table5[subactivity], SMALL(IF(CO$2=Table5[activity], MATCH(ROW(Table5[activity]), ROW(Table5[activity]))), ROWS($BD$1:CL129)))</f>
        <v>#NUM!</v>
      </c>
      <c r="CP131" s="13" t="e">
        <f t="array" ref="CP131">INDEX(Table5[subactivity], SMALL(IF(CP$2=Table5[activity], MATCH(ROW(Table5[activity]), ROW(Table5[activity]))), ROWS($BD$1:CM129)))</f>
        <v>#NUM!</v>
      </c>
      <c r="EB131" s="13" t="s">
        <v>202</v>
      </c>
      <c r="EC131" s="13" t="s">
        <v>302</v>
      </c>
      <c r="EE131" s="13" t="e">
        <f t="array" ref="EE131">INDEX(Table9[subaccount], SMALL(IF(EE$2=Table9[account], MATCH(ROW(Table9[account]), ROW(Table9[account]))), ROWS($EB$1:EB129)))</f>
        <v>#NUM!</v>
      </c>
      <c r="EF131" s="13" t="e">
        <f t="array" ref="EF131">INDEX(Table9[subaccount], SMALL(IF(EF$2=Table9[account], MATCH(ROW(Table9[account]), ROW(Table9[account]))), ROWS($EB$1:EC129)))</f>
        <v>#NUM!</v>
      </c>
      <c r="EG131" s="13" t="e">
        <f t="array" ref="EG131">INDEX(Table9[subaccount], SMALL(IF(EG$2=Table9[account], MATCH(ROW(Table9[account]), ROW(Table9[account]))), ROWS($EB$1:ED129)))</f>
        <v>#NUM!</v>
      </c>
      <c r="EH131" s="13" t="e">
        <f t="array" ref="EH131">INDEX(Table9[subaccount], SMALL(IF(EH$2=Table9[account], MATCH(ROW(Table9[account]), ROW(Table9[account]))), ROWS($EB$1:EE129)))</f>
        <v>#NUM!</v>
      </c>
      <c r="EI131" s="13" t="e">
        <f t="array" ref="EI131">INDEX(Table9[subaccount], SMALL(IF(EI$2=Table9[account], MATCH(ROW(Table9[account]), ROW(Table9[account]))), ROWS($EB$1:EF129)))</f>
        <v>#NUM!</v>
      </c>
      <c r="EJ131" s="13" t="e">
        <f t="array" ref="EJ131">INDEX(Table9[subaccount], SMALL(IF(EJ$2=Table9[account], MATCH(ROW(Table9[account]), ROW(Table9[account]))), ROWS($EB$1:EG129)))</f>
        <v>#NUM!</v>
      </c>
      <c r="EK131" s="13" t="e">
        <f t="array" ref="EK131">INDEX(Table9[subaccount], SMALL(IF(EK$2=Table9[account], MATCH(ROW(Table9[account]), ROW(Table9[account]))), ROWS($EB$1:EH129)))</f>
        <v>#NUM!</v>
      </c>
      <c r="EL131" s="13" t="e">
        <f t="array" ref="EL131">INDEX(Table9[subaccount], SMALL(IF(EL$2=Table9[account], MATCH(ROW(Table9[account]), ROW(Table9[account]))), ROWS($EB$1:EI129)))</f>
        <v>#NUM!</v>
      </c>
      <c r="EM131" s="13" t="e">
        <f t="array" ref="EM131">INDEX(Table9[subaccount], SMALL(IF(EM$2=Table9[account], MATCH(ROW(Table9[account]), ROW(Table9[account]))), ROWS($EB$1:EJ129)))</f>
        <v>#NUM!</v>
      </c>
      <c r="EN131" s="13" t="e">
        <f t="array" ref="EN131">INDEX(Table9[subaccount], SMALL(IF(EN$2=Table9[account], MATCH(ROW(Table9[account]), ROW(Table9[account]))), ROWS($EB$1:EK129)))</f>
        <v>#NUM!</v>
      </c>
      <c r="EO131" s="13" t="e">
        <f t="array" ref="EO131">INDEX(Table9[subaccount], SMALL(IF(EO$2=Table9[account], MATCH(ROW(Table9[account]), ROW(Table9[account]))), ROWS($EB$1:EL129)))</f>
        <v>#NUM!</v>
      </c>
      <c r="EP131" s="13" t="e">
        <f t="array" ref="EP131">INDEX(Table9[subaccount], SMALL(IF(EP$2=Table9[account], MATCH(ROW(Table9[account]), ROW(Table9[account]))), ROWS($EB$1:EM129)))</f>
        <v>#NUM!</v>
      </c>
      <c r="EQ131" s="13" t="e">
        <f t="array" ref="EQ131">INDEX(Table9[subaccount], SMALL(IF(EQ$2=Table9[account], MATCH(ROW(Table9[account]), ROW(Table9[account]))), ROWS($EB$1:EN129)))</f>
        <v>#NUM!</v>
      </c>
      <c r="ER131" s="13" t="e">
        <f t="array" ref="ER131">INDEX(Table9[subaccount], SMALL(IF(ER$2=Table9[account], MATCH(ROW(Table9[account]), ROW(Table9[account]))), ROWS($EB$1:EO129)))</f>
        <v>#NUM!</v>
      </c>
      <c r="ES131" s="13" t="e">
        <f t="array" ref="ES131">INDEX(Table9[subaccount], SMALL(IF(ES$2=Table9[account], MATCH(ROW(Table9[account]), ROW(Table9[account]))), ROWS($EB$1:EP129)))</f>
        <v>#NUM!</v>
      </c>
      <c r="ET131" s="13" t="e">
        <f t="array" ref="ET131">INDEX(Table9[subaccount], SMALL(IF(ET$2=Table9[account], MATCH(ROW(Table9[account]), ROW(Table9[account]))), ROWS($EB$1:EQ129)))</f>
        <v>#NUM!</v>
      </c>
      <c r="EU131" s="13" t="e">
        <f t="array" ref="EU131">INDEX(Table9[subaccount], SMALL(IF(EU$2=Table9[account], MATCH(ROW(Table9[account]), ROW(Table9[account]))), ROWS($EB$1:ER129)))</f>
        <v>#NUM!</v>
      </c>
      <c r="EV131" s="13" t="e">
        <f t="array" ref="EV131">INDEX(Table9[subaccount], SMALL(IF(EV$2=Table9[account], MATCH(ROW(Table9[account]), ROW(Table9[account]))), ROWS($EB$1:ES129)))</f>
        <v>#NUM!</v>
      </c>
      <c r="EW131" s="13" t="e">
        <f t="array" ref="EW131">INDEX(Table9[subaccount], SMALL(IF(EW$2=Table9[account], MATCH(ROW(Table9[account]), ROW(Table9[account]))), ROWS($EB$1:ET129)))</f>
        <v>#NUM!</v>
      </c>
      <c r="EX131" s="13" t="e">
        <f t="array" ref="EX131">INDEX(Table9[subaccount], SMALL(IF(EX$2=Table9[account], MATCH(ROW(Table9[account]), ROW(Table9[account]))), ROWS($EB$1:EU129)))</f>
        <v>#NUM!</v>
      </c>
      <c r="EY131" s="13" t="e">
        <f t="array" ref="EY131">INDEX(Table9[subaccount], SMALL(IF(EY$2=Table9[account], MATCH(ROW(Table9[account]), ROW(Table9[account]))), ROWS($EB$1:EV129)))</f>
        <v>#NUM!</v>
      </c>
      <c r="EZ131" s="13" t="e">
        <f t="array" ref="EZ131">INDEX(Table9[subaccount], SMALL(IF(EZ$2=Table9[account], MATCH(ROW(Table9[account]), ROW(Table9[account]))), ROWS($EB$1:EW129)))</f>
        <v>#NUM!</v>
      </c>
      <c r="FA131" s="13" t="e">
        <f t="array" ref="FA131">INDEX(Table9[subaccount], SMALL(IF(FA$2=Table9[account], MATCH(ROW(Table9[account]), ROW(Table9[account]))), ROWS($EB$1:EX129)))</f>
        <v>#NUM!</v>
      </c>
      <c r="FB131" s="13" t="e">
        <f t="array" ref="FB131">INDEX(Table9[subaccount], SMALL(IF(FB$2=Table9[account], MATCH(ROW(Table9[account]), ROW(Table9[account]))), ROWS($EB$1:EY129)))</f>
        <v>#NUM!</v>
      </c>
      <c r="FC131" s="13" t="e">
        <f t="array" ref="FC131">INDEX(Table9[subaccount], SMALL(IF(FC$2=Table9[account], MATCH(ROW(Table9[account]), ROW(Table9[account]))), ROWS($EB$1:EZ129)))</f>
        <v>#NUM!</v>
      </c>
      <c r="FD131" s="13" t="e">
        <f t="array" ref="FD131">INDEX(Table9[subaccount], SMALL(IF(FD$2=Table9[account], MATCH(ROW(Table9[account]), ROW(Table9[account]))), ROWS($EB$1:FA129)))</f>
        <v>#NUM!</v>
      </c>
      <c r="FE131" s="13" t="e">
        <f t="array" ref="FE131">INDEX(Table9[subaccount], SMALL(IF(FE$2=Table9[account], MATCH(ROW(Table9[account]), ROW(Table9[account]))), ROWS($EB$1:FB129)))</f>
        <v>#NUM!</v>
      </c>
      <c r="FF131" s="13" t="e">
        <f t="array" ref="FF131">INDEX(Table9[subaccount], SMALL(IF(FF$2=Table9[account], MATCH(ROW(Table9[account]), ROW(Table9[account]))), ROWS($EB$1:FC129)))</f>
        <v>#NUM!</v>
      </c>
      <c r="FG131" s="13" t="e">
        <f t="array" ref="FG131">INDEX(Table9[subaccount], SMALL(IF(FG$2=Table9[account], MATCH(ROW(Table9[account]), ROW(Table9[account]))), ROWS($EB$1:FD129)))</f>
        <v>#NUM!</v>
      </c>
      <c r="FH131" s="13" t="e">
        <f t="array" ref="FH131">INDEX(Table9[subaccount], SMALL(IF(FH$2=Table9[account], MATCH(ROW(Table9[account]), ROW(Table9[account]))), ROWS($EB$1:FE129)))</f>
        <v>#NUM!</v>
      </c>
      <c r="FI131" s="13" t="e">
        <f t="array" ref="FI131">INDEX(Table9[subaccount], SMALL(IF(FI$2=Table9[account], MATCH(ROW(Table9[account]), ROW(Table9[account]))), ROWS($EB$1:FF129)))</f>
        <v>#NUM!</v>
      </c>
      <c r="FJ131" s="13" t="e">
        <f t="array" ref="FJ131">INDEX(Table9[subaccount], SMALL(IF(FJ$2=Table9[account], MATCH(ROW(Table9[account]), ROW(Table9[account]))), ROWS($EB$1:FG129)))</f>
        <v>#NUM!</v>
      </c>
      <c r="FK131" s="13" t="e">
        <f t="array" ref="FK131">INDEX(Table9[subaccount], SMALL(IF(FK$2=Table9[account], MATCH(ROW(Table9[account]), ROW(Table9[account]))), ROWS($EB$1:FH129)))</f>
        <v>#NUM!</v>
      </c>
      <c r="FL131" s="13" t="e">
        <f t="array" ref="FL131">INDEX(Table9[subaccount], SMALL(IF(FL$2=Table9[account], MATCH(ROW(Table9[account]), ROW(Table9[account]))), ROWS($EB$1:FI129)))</f>
        <v>#NUM!</v>
      </c>
      <c r="FM131" s="13" t="e">
        <f t="array" ref="FM131">INDEX(Table9[subaccount], SMALL(IF(FM$2=Table9[account], MATCH(ROW(Table9[account]), ROW(Table9[account]))), ROWS($EB$1:FJ129)))</f>
        <v>#NUM!</v>
      </c>
      <c r="FN131" s="13" t="e">
        <f t="array" ref="FN131">INDEX(Table9[subaccount], SMALL(IF(FN$2=Table9[account], MATCH(ROW(Table9[account]), ROW(Table9[account]))), ROWS($EB$1:FK129)))</f>
        <v>#NUM!</v>
      </c>
      <c r="FO131" s="13" t="e">
        <f t="array" ref="FO131">INDEX(Table9[subaccount], SMALL(IF(FO$2=Table9[account], MATCH(ROW(Table9[account]), ROW(Table9[account]))), ROWS($EB$1:FL129)))</f>
        <v>#NUM!</v>
      </c>
      <c r="FP131" s="13" t="e">
        <f t="array" ref="FP131">INDEX(Table9[subaccount], SMALL(IF(FP$2=Table9[account], MATCH(ROW(Table9[account]), ROW(Table9[account]))), ROWS($EB$1:FM129)))</f>
        <v>#NUM!</v>
      </c>
      <c r="FQ131" s="13" t="e">
        <f t="array" ref="FQ131">INDEX(Table9[subaccount], SMALL(IF(FQ$2=Table9[account], MATCH(ROW(Table9[account]), ROW(Table9[account]))), ROWS($EB$1:FN129)))</f>
        <v>#NUM!</v>
      </c>
      <c r="FR131" s="13" t="e">
        <f t="array" ref="FR131">INDEX(Table9[subaccount], SMALL(IF(FR$2=Table9[account], MATCH(ROW(Table9[account]), ROW(Table9[account]))), ROWS($EB$1:FO129)))</f>
        <v>#NUM!</v>
      </c>
      <c r="FS131" s="13" t="e">
        <f t="array" ref="FS131">INDEX(Table9[subaccount], SMALL(IF(FS$2=Table9[account], MATCH(ROW(Table9[account]), ROW(Table9[account]))), ROWS($EB$1:FP129)))</f>
        <v>#NUM!</v>
      </c>
      <c r="FT131" s="13" t="e">
        <f t="array" ref="FT131">INDEX(Table9[subaccount], SMALL(IF(FT$2=Table9[account], MATCH(ROW(Table9[account]), ROW(Table9[account]))), ROWS($EB$1:FQ129)))</f>
        <v>#NUM!</v>
      </c>
      <c r="FU131" s="13" t="e">
        <f t="array" ref="FU131">INDEX(Table9[subaccount], SMALL(IF(FU$2=Table9[account], MATCH(ROW(Table9[account]), ROW(Table9[account]))), ROWS($EB$1:FR129)))</f>
        <v>#NUM!</v>
      </c>
      <c r="FV131" s="13" t="e">
        <f t="array" ref="FV131">INDEX(Table9[subaccount], SMALL(IF(FV$2=Table9[account], MATCH(ROW(Table9[account]), ROW(Table9[account]))), ROWS($EB$1:FS129)))</f>
        <v>#NUM!</v>
      </c>
      <c r="FW131" s="13" t="e">
        <f t="array" ref="FW131">INDEX(Table9[subaccount], SMALL(IF(FW$2=Table9[account], MATCH(ROW(Table9[account]), ROW(Table9[account]))), ROWS($EB$1:FT129)))</f>
        <v>#NUM!</v>
      </c>
      <c r="FX131" s="13" t="e">
        <f t="array" ref="FX131">INDEX(Table9[subaccount], SMALL(IF(FX$2=Table9[account], MATCH(ROW(Table9[account]), ROW(Table9[account]))), ROWS($EB$1:FU129)))</f>
        <v>#NUM!</v>
      </c>
      <c r="FY131" s="13" t="e">
        <f t="array" ref="FY131">INDEX(Table9[subaccount], SMALL(IF(FY$2=Table9[account], MATCH(ROW(Table9[account]), ROW(Table9[account]))), ROWS($EB$1:FV129)))</f>
        <v>#NUM!</v>
      </c>
      <c r="FZ131" s="13" t="e">
        <f t="array" ref="FZ131">INDEX(Table9[subaccount], SMALL(IF(FZ$2=Table9[account], MATCH(ROW(Table9[account]), ROW(Table9[account]))), ROWS($EB$1:FW129)))</f>
        <v>#NUM!</v>
      </c>
      <c r="GA131" s="13" t="e">
        <f t="array" ref="GA131">INDEX(Table9[subaccount], SMALL(IF(GA$2=Table9[account], MATCH(ROW(Table9[account]), ROW(Table9[account]))), ROWS($EB$1:FX129)))</f>
        <v>#NUM!</v>
      </c>
      <c r="GB131" s="13" t="e">
        <f t="array" ref="GB131">INDEX(Table9[subaccount], SMALL(IF(GB$2=Table9[account], MATCH(ROW(Table9[account]), ROW(Table9[account]))), ROWS($EB$1:FY129)))</f>
        <v>#NUM!</v>
      </c>
      <c r="GC131" s="13" t="e">
        <f t="array" ref="GC131">INDEX(Table9[subaccount], SMALL(IF(GC$2=Table9[account], MATCH(ROW(Table9[account]), ROW(Table9[account]))), ROWS($EB$1:FZ129)))</f>
        <v>#NUM!</v>
      </c>
      <c r="GD131" s="13" t="e">
        <f t="array" ref="GD131">INDEX(Table9[subaccount], SMALL(IF(GD$2=Table9[account], MATCH(ROW(Table9[account]), ROW(Table9[account]))), ROWS($EB$1:GA129)))</f>
        <v>#NUM!</v>
      </c>
      <c r="GE131" s="13" t="e">
        <f t="array" ref="GE131">INDEX(Table9[subaccount], SMALL(IF(GE$2=Table9[account], MATCH(ROW(Table9[account]), ROW(Table9[account]))), ROWS($EB$1:GB129)))</f>
        <v>#NUM!</v>
      </c>
      <c r="GF131" s="13" t="e">
        <f t="array" ref="GF131">INDEX(Table9[subaccount], SMALL(IF(GF$2=Table9[account], MATCH(ROW(Table9[account]), ROW(Table9[account]))), ROWS($EB$1:GC129)))</f>
        <v>#NUM!</v>
      </c>
      <c r="GG131" s="13" t="e">
        <f t="array" ref="GG131">INDEX(Table9[subaccount], SMALL(IF(GG$2=Table9[account], MATCH(ROW(Table9[account]), ROW(Table9[account]))), ROWS($EB$1:GD129)))</f>
        <v>#NUM!</v>
      </c>
      <c r="GH131" s="13" t="e">
        <f t="array" ref="GH131">INDEX(Table9[subaccount], SMALL(IF(GH$2=Table9[account], MATCH(ROW(Table9[account]), ROW(Table9[account]))), ROWS($EB$1:GE129)))</f>
        <v>#NUM!</v>
      </c>
      <c r="GI131" s="13" t="e">
        <f t="array" ref="GI131">INDEX(Table9[subaccount], SMALL(IF(GI$2=Table9[account], MATCH(ROW(Table9[account]), ROW(Table9[account]))), ROWS($EB$1:GF129)))</f>
        <v>#NUM!</v>
      </c>
      <c r="GJ131" s="13" t="e">
        <f t="array" ref="GJ131">INDEX(Table9[subaccount], SMALL(IF(GJ$2=Table9[account], MATCH(ROW(Table9[account]), ROW(Table9[account]))), ROWS($EB$1:GG129)))</f>
        <v>#NUM!</v>
      </c>
      <c r="GK131" s="13" t="e">
        <f t="array" ref="GK131">INDEX(Table9[subaccount], SMALL(IF(GK$2=Table9[account], MATCH(ROW(Table9[account]), ROW(Table9[account]))), ROWS($EB$1:GH129)))</f>
        <v>#NUM!</v>
      </c>
      <c r="GL131" s="13" t="e">
        <f t="array" ref="GL131">INDEX(Table9[subaccount], SMALL(IF(GL$2=Table9[account], MATCH(ROW(Table9[account]), ROW(Table9[account]))), ROWS($EB$1:GI129)))</f>
        <v>#NUM!</v>
      </c>
      <c r="GM131" s="13" t="e">
        <f t="array" ref="GM131">INDEX(Table9[subaccount], SMALL(IF(GM$2=Table9[account], MATCH(ROW(Table9[account]), ROW(Table9[account]))), ROWS($EB$1:GJ129)))</f>
        <v>#NUM!</v>
      </c>
      <c r="GN131" s="13" t="e">
        <f t="array" ref="GN131">INDEX(Table9[subaccount], SMALL(IF(GN$2=Table9[account], MATCH(ROW(Table9[account]), ROW(Table9[account]))), ROWS($EB$1:GK129)))</f>
        <v>#NUM!</v>
      </c>
      <c r="GO131" s="13" t="e">
        <f t="array" ref="GO131">INDEX(Table9[subaccount], SMALL(IF(GO$2=Table9[account], MATCH(ROW(Table9[account]), ROW(Table9[account]))), ROWS($EB$1:GL129)))</f>
        <v>#NUM!</v>
      </c>
      <c r="GP131" s="13" t="e">
        <f t="array" ref="GP131">INDEX(Table9[subaccount], SMALL(IF(GP$2=Table9[account], MATCH(ROW(Table9[account]), ROW(Table9[account]))), ROWS($EB$1:GM129)))</f>
        <v>#NUM!</v>
      </c>
      <c r="GQ131" s="13" t="e">
        <f t="array" ref="GQ131">INDEX(Table9[subaccount], SMALL(IF(GQ$2=Table9[account], MATCH(ROW(Table9[account]), ROW(Table9[account]))), ROWS($EB$1:GN129)))</f>
        <v>#NUM!</v>
      </c>
      <c r="GR131" s="13" t="e">
        <f t="array" ref="GR131">INDEX(Table9[subaccount], SMALL(IF(GR$2=Table9[account], MATCH(ROW(Table9[account]), ROW(Table9[account]))), ROWS($EB$1:GO129)))</f>
        <v>#NUM!</v>
      </c>
      <c r="GY131" s="13"/>
      <c r="GZ131" s="13"/>
      <c r="HA131" s="13"/>
      <c r="HC131" s="13" t="s">
        <v>432</v>
      </c>
      <c r="HD131" s="13" t="s">
        <v>569</v>
      </c>
      <c r="HF131" s="13" t="e">
        <f t="array" ref="HF131">INDEX(Table12[SKU], SMALL(IF(HF$2=Table12[Brand], MATCH(ROW(Table12[Brand]), ROW(Table12[Brand]))), ROWS($HC$1:HC129)))</f>
        <v>#NUM!</v>
      </c>
      <c r="HG131" s="13" t="e">
        <f t="array" ref="HG131">INDEX(Table12[SKU], SMALL(IF(HG$2=Table12[Brand], MATCH(ROW(Table12[Brand]), ROW(Table12[Brand]))), ROWS($HC$1:HD129)))</f>
        <v>#NUM!</v>
      </c>
      <c r="HH131" s="13" t="e">
        <f t="array" ref="HH131">INDEX(Table12[SKU], SMALL(IF(HH$2=Table12[Brand], MATCH(ROW(Table12[Brand]), ROW(Table12[Brand]))), ROWS($HC$1:HE129)))</f>
        <v>#NUM!</v>
      </c>
      <c r="HI131" s="13" t="e">
        <f t="array" ref="HI131">INDEX(Table12[SKU], SMALL(IF(HI$2=Table12[Brand], MATCH(ROW(Table12[Brand]), ROW(Table12[Brand]))), ROWS($HC$1:HF129)))</f>
        <v>#NUM!</v>
      </c>
      <c r="HJ131" s="13" t="e">
        <f t="array" ref="HJ131">INDEX(Table12[SKU], SMALL(IF(HJ$2=Table12[Brand], MATCH(ROW(Table12[Brand]), ROW(Table12[Brand]))), ROWS($HC$1:HG129)))</f>
        <v>#NUM!</v>
      </c>
      <c r="HK131" s="13" t="e">
        <f t="array" ref="HK131">INDEX(Table12[SKU], SMALL(IF(HK$2=Table12[Brand], MATCH(ROW(Table12[Brand]), ROW(Table12[Brand]))), ROWS($HC$1:HH129)))</f>
        <v>#NUM!</v>
      </c>
      <c r="HL131" s="13" t="e">
        <f t="array" ref="HL131">INDEX(Table12[SKU], SMALL(IF(HL$2=Table12[Brand], MATCH(ROW(Table12[Brand]), ROW(Table12[Brand]))), ROWS($HC$1:HI129)))</f>
        <v>#NUM!</v>
      </c>
      <c r="HM131" s="13" t="e">
        <f t="array" ref="HM131">INDEX(Table12[SKU], SMALL(IF(HM$2=Table12[Brand], MATCH(ROW(Table12[Brand]), ROW(Table12[Brand]))), ROWS($HC$1:HJ129)))</f>
        <v>#NUM!</v>
      </c>
      <c r="HN131" s="13" t="e">
        <f t="array" ref="HN131">INDEX(Table12[SKU], SMALL(IF(HN$2=Table12[Brand], MATCH(ROW(Table12[Brand]), ROW(Table12[Brand]))), ROWS($HC$1:HK129)))</f>
        <v>#NUM!</v>
      </c>
      <c r="HO131" s="13" t="e">
        <f t="array" ref="HO131">INDEX(Table12[SKU], SMALL(IF(HO$2=Table12[Brand], MATCH(ROW(Table12[Brand]), ROW(Table12[Brand]))), ROWS($HC$1:HL129)))</f>
        <v>#NUM!</v>
      </c>
      <c r="HP131" s="13" t="e">
        <f t="array" ref="HP131">INDEX(Table12[SKU], SMALL(IF(HP$2=Table12[Brand], MATCH(ROW(Table12[Brand]), ROW(Table12[Brand]))), ROWS($HC$1:HM129)))</f>
        <v>#NUM!</v>
      </c>
      <c r="HQ131" s="13" t="e">
        <f t="array" ref="HQ131">INDEX(Table12[SKU], SMALL(IF(HQ$2=Table12[Brand], MATCH(ROW(Table12[Brand]), ROW(Table12[Brand]))), ROWS($HC$1:HN129)))</f>
        <v>#NUM!</v>
      </c>
      <c r="HR131" s="13" t="e">
        <f t="array" ref="HR131">INDEX(Table12[SKU], SMALL(IF(HR$2=Table12[Brand], MATCH(ROW(Table12[Brand]), ROW(Table12[Brand]))), ROWS($HC$1:HO129)))</f>
        <v>#NUM!</v>
      </c>
      <c r="HS131" s="13" t="e">
        <f t="array" ref="HS131">INDEX(Table12[SKU], SMALL(IF(HS$2=Table12[Brand], MATCH(ROW(Table12[Brand]), ROW(Table12[Brand]))), ROWS($HC$1:HP129)))</f>
        <v>#NUM!</v>
      </c>
      <c r="HT131" s="13" t="e">
        <f t="array" ref="HT131">INDEX(Table12[SKU], SMALL(IF(HT$2=Table12[Brand], MATCH(ROW(Table12[Brand]), ROW(Table12[Brand]))), ROWS($HC$1:HQ129)))</f>
        <v>#NUM!</v>
      </c>
      <c r="HU131" s="13" t="e">
        <f t="array" ref="HU131">INDEX(Table12[SKU], SMALL(IF(HU$2=Table12[Brand], MATCH(ROW(Table12[Brand]), ROW(Table12[Brand]))), ROWS($HC$1:HR129)))</f>
        <v>#NUM!</v>
      </c>
      <c r="HV131" s="13" t="e">
        <f t="array" ref="HV131">INDEX(Table12[SKU], SMALL(IF(HV$2=Table12[Brand], MATCH(ROW(Table12[Brand]), ROW(Table12[Brand]))), ROWS($HC$1:HS129)))</f>
        <v>#NUM!</v>
      </c>
      <c r="HW131" s="13" t="e">
        <f t="array" ref="HW131">INDEX(Table12[SKU], SMALL(IF(HW$2=Table12[Brand], MATCH(ROW(Table12[Brand]), ROW(Table12[Brand]))), ROWS($HC$1:HT129)))</f>
        <v>#NUM!</v>
      </c>
      <c r="HX131" s="13" t="e">
        <f t="array" ref="HX131">INDEX(Table12[SKU], SMALL(IF(HX$2=Table12[Brand], MATCH(ROW(Table12[Brand]), ROW(Table12[Brand]))), ROWS($HC$1:HU129)))</f>
        <v>#NUM!</v>
      </c>
      <c r="HY131" s="13" t="e">
        <f t="array" ref="HY131">INDEX(Table12[SKU], SMALL(IF(HY$2=Table12[Brand], MATCH(ROW(Table12[Brand]), ROW(Table12[Brand]))), ROWS($HC$1:HV129)))</f>
        <v>#NUM!</v>
      </c>
      <c r="HZ131" s="13" t="e">
        <f t="array" ref="HZ131">INDEX(Table12[SKU], SMALL(IF(HZ$2=Table12[Brand], MATCH(ROW(Table12[Brand]), ROW(Table12[Brand]))), ROWS($HC$1:HW129)))</f>
        <v>#NUM!</v>
      </c>
      <c r="IA131" s="13" t="e">
        <f t="array" ref="IA131">INDEX(Table12[SKU], SMALL(IF(IA$2=Table12[Brand], MATCH(ROW(Table12[Brand]), ROW(Table12[Brand]))), ROWS($HC$1:HX129)))</f>
        <v>#NUM!</v>
      </c>
      <c r="IB131" s="13" t="e">
        <f t="array" ref="IB131">INDEX(Table12[SKU], SMALL(IF(IB$2=Table12[Brand], MATCH(ROW(Table12[Brand]), ROW(Table12[Brand]))), ROWS($HC$1:HY129)))</f>
        <v>#NUM!</v>
      </c>
      <c r="IC131" s="13" t="e">
        <f t="array" ref="IC131">INDEX(Table12[SKU], SMALL(IF(IC$2=Table12[Brand], MATCH(ROW(Table12[Brand]), ROW(Table12[Brand]))), ROWS($HC$1:HZ129)))</f>
        <v>#NUM!</v>
      </c>
      <c r="ID131" s="13" t="e">
        <f t="array" ref="ID131">INDEX(Table12[SKU], SMALL(IF(ID$2=Table12[Brand], MATCH(ROW(Table12[Brand]), ROW(Table12[Brand]))), ROWS($HC$1:IA129)))</f>
        <v>#NUM!</v>
      </c>
      <c r="IE131" s="13" t="e">
        <f t="array" ref="IE131">INDEX(Table12[SKU], SMALL(IF(IE$2=Table12[Brand], MATCH(ROW(Table12[Brand]), ROW(Table12[Brand]))), ROWS($HC$1:IB129)))</f>
        <v>#NUM!</v>
      </c>
      <c r="IF131" s="13" t="e">
        <f t="array" ref="IF131">INDEX(Table12[SKU], SMALL(IF(IF$2=Table12[Brand], MATCH(ROW(Table12[Brand]), ROW(Table12[Brand]))), ROWS($HC$1:IC129)))</f>
        <v>#NUM!</v>
      </c>
      <c r="IG131" s="13" t="e">
        <f t="array" ref="IG131">INDEX(Table12[SKU], SMALL(IF(IG$2=Table12[Brand], MATCH(ROW(Table12[Brand]), ROW(Table12[Brand]))), ROWS($HC$1:ID129)))</f>
        <v>#NUM!</v>
      </c>
      <c r="IH131" s="13" t="e">
        <f t="array" ref="IH131">INDEX(Table12[SKU], SMALL(IF(IH$2=Table12[Brand], MATCH(ROW(Table12[Brand]), ROW(Table12[Brand]))), ROWS($HC$1:IE129)))</f>
        <v>#NUM!</v>
      </c>
      <c r="II131" s="13" t="e">
        <f t="array" ref="II131">INDEX(Table12[SKU], SMALL(IF(II$2=Table12[Brand], MATCH(ROW(Table12[Brand]), ROW(Table12[Brand]))), ROWS($HC$1:IF129)))</f>
        <v>#NUM!</v>
      </c>
      <c r="IJ131" s="13" t="e">
        <f t="array" ref="IJ131">INDEX(Table12[SKU], SMALL(IF(IJ$2=Table12[Brand], MATCH(ROW(Table12[Brand]), ROW(Table12[Brand]))), ROWS($HC$1:IG129)))</f>
        <v>#NUM!</v>
      </c>
      <c r="IL131" t="s">
        <v>434</v>
      </c>
      <c r="IM131" t="s">
        <v>577</v>
      </c>
      <c r="IN131" s="13">
        <f t="shared" ref="IN131:IN148" si="2">IF(OR(IL131=$IN$1,IL131=$IO$1,IL131=$IP$1,IL131=$IQ$1,IL131=$IR$1,IL131=$IS$1,IL131=$IT$1,IL131=$IU$1,IL131=$IV$1,IL131=$IW$1,IL131=$IX$1,IL131=$IY$1,IL131=$ISA$1,IL131=$JB$1,IL131=$JC$1,IL131=$JD$1,IL131=$JE$1,IL131=$JF$1,IL131=$JG$1,IL131=$JH$1,IL131=$JI$1,IL131=$JJ$1,IL131=$JK$1,IL131=$JL$1,IL131=$JM$1,IL131=$JN$1,IL131=$JO$1,IL131=$JP$1,IL131=$JQ$1,IL131=$JR$1),1,0)</f>
        <v>0</v>
      </c>
    </row>
    <row r="132" spans="56:248">
      <c r="BD132" s="13" t="s">
        <v>117</v>
      </c>
      <c r="BE132" s="13" t="s">
        <v>598</v>
      </c>
      <c r="BG132" s="13" t="e">
        <f t="array" ref="BG132">INDEX(Table5[subactivity], SMALL(IF(BG$2=Table5[activity], MATCH(ROW(Table5[activity]), ROW(Table5[activity]))), ROWS($BD$1:BD130)))</f>
        <v>#NUM!</v>
      </c>
      <c r="BH132" s="13" t="e">
        <f t="array" ref="BH132">INDEX(Table5[subactivity], SMALL(IF(BH$2=Table5[activity], MATCH(ROW(Table5[activity]), ROW(Table5[activity]))), ROWS($BD$1:BE130)))</f>
        <v>#NUM!</v>
      </c>
      <c r="BI132" s="13" t="e">
        <f t="array" ref="BI132">INDEX(Table5[subactivity], SMALL(IF(BI$2=Table5[activity], MATCH(ROW(Table5[activity]), ROW(Table5[activity]))), ROWS($BD$1:BF130)))</f>
        <v>#NUM!</v>
      </c>
      <c r="BJ132" s="13" t="e">
        <f t="array" ref="BJ132">INDEX(Table5[subactivity], SMALL(IF(BJ$2=Table5[activity], MATCH(ROW(Table5[activity]), ROW(Table5[activity]))), ROWS($BD$1:BG130)))</f>
        <v>#NUM!</v>
      </c>
      <c r="BK132" s="13" t="e">
        <f t="array" ref="BK132">INDEX(Table5[subactivity], SMALL(IF(BK$2=Table5[activity], MATCH(ROW(Table5[activity]), ROW(Table5[activity]))), ROWS($BD$1:BH130)))</f>
        <v>#NUM!</v>
      </c>
      <c r="BL132" s="13" t="e">
        <f t="array" ref="BL132">INDEX(Table5[subactivity], SMALL(IF(BL$2=Table5[activity], MATCH(ROW(Table5[activity]), ROW(Table5[activity]))), ROWS($BD$1:BI130)))</f>
        <v>#NUM!</v>
      </c>
      <c r="BM132" s="13" t="e">
        <f t="array" ref="BM132">INDEX(Table5[subactivity], SMALL(IF(BM$2=Table5[activity], MATCH(ROW(Table5[activity]), ROW(Table5[activity]))), ROWS($BD$1:BJ130)))</f>
        <v>#NUM!</v>
      </c>
      <c r="BN132" s="13" t="e">
        <f t="array" ref="BN132">INDEX(Table5[subactivity], SMALL(IF(BN$2=Table5[activity], MATCH(ROW(Table5[activity]), ROW(Table5[activity]))), ROWS($BD$1:BK130)))</f>
        <v>#NUM!</v>
      </c>
      <c r="BO132" s="13" t="e">
        <f t="array" ref="BO132">INDEX(Table5[subactivity], SMALL(IF(BO$2=Table5[activity], MATCH(ROW(Table5[activity]), ROW(Table5[activity]))), ROWS($BD$1:BL130)))</f>
        <v>#NUM!</v>
      </c>
      <c r="BP132" s="13" t="e">
        <f t="array" ref="BP132">INDEX(Table5[subactivity], SMALL(IF(BP$2=Table5[activity], MATCH(ROW(Table5[activity]), ROW(Table5[activity]))), ROWS($BD$1:BM130)))</f>
        <v>#NUM!</v>
      </c>
      <c r="BQ132" s="13" t="e">
        <f t="array" ref="BQ132">INDEX(Table5[subactivity], SMALL(IF(BQ$2=Table5[activity], MATCH(ROW(Table5[activity]), ROW(Table5[activity]))), ROWS($BD$1:BN130)))</f>
        <v>#NUM!</v>
      </c>
      <c r="BR132" s="13" t="e">
        <f t="array" ref="BR132">INDEX(Table5[subactivity], SMALL(IF(BR$2=Table5[activity], MATCH(ROW(Table5[activity]), ROW(Table5[activity]))), ROWS($BD$1:BO130)))</f>
        <v>#NUM!</v>
      </c>
      <c r="BS132" s="13" t="e">
        <f t="array" ref="BS132">INDEX(Table5[subactivity], SMALL(IF(BS$2=Table5[activity], MATCH(ROW(Table5[activity]), ROW(Table5[activity]))), ROWS($BD$1:BP130)))</f>
        <v>#NUM!</v>
      </c>
      <c r="BT132" s="13" t="e">
        <f t="array" ref="BT132">INDEX(Table5[subactivity], SMALL(IF(BT$2=Table5[activity], MATCH(ROW(Table5[activity]), ROW(Table5[activity]))), ROWS($BD$1:BQ130)))</f>
        <v>#NUM!</v>
      </c>
      <c r="BU132" s="13" t="e">
        <f t="array" ref="BU132">INDEX(Table5[subactivity], SMALL(IF(BU$2=Table5[activity], MATCH(ROW(Table5[activity]), ROW(Table5[activity]))), ROWS($BD$1:BR130)))</f>
        <v>#NUM!</v>
      </c>
      <c r="BV132" s="13" t="e">
        <f t="array" ref="BV132">INDEX(Table5[subactivity], SMALL(IF(BV$2=Table5[activity], MATCH(ROW(Table5[activity]), ROW(Table5[activity]))), ROWS($BD$1:BS130)))</f>
        <v>#NUM!</v>
      </c>
      <c r="BW132" s="13" t="e">
        <f t="array" ref="BW132">INDEX(Table5[subactivity], SMALL(IF(BW$2=Table5[activity], MATCH(ROW(Table5[activity]), ROW(Table5[activity]))), ROWS($BD$1:BT130)))</f>
        <v>#NUM!</v>
      </c>
      <c r="BX132" s="13" t="e">
        <f t="array" ref="BX132">INDEX(Table5[subactivity], SMALL(IF(BX$2=Table5[activity], MATCH(ROW(Table5[activity]), ROW(Table5[activity]))), ROWS($BD$1:BU130)))</f>
        <v>#NUM!</v>
      </c>
      <c r="BY132" s="13" t="e">
        <f t="array" ref="BY132">INDEX(Table5[subactivity], SMALL(IF(BY$2=Table5[activity], MATCH(ROW(Table5[activity]), ROW(Table5[activity]))), ROWS($BD$1:BV130)))</f>
        <v>#NUM!</v>
      </c>
      <c r="BZ132" s="13" t="e">
        <f t="array" ref="BZ132">INDEX(Table5[subactivity], SMALL(IF(BZ$2=Table5[activity], MATCH(ROW(Table5[activity]), ROW(Table5[activity]))), ROWS($BD$1:BW130)))</f>
        <v>#NUM!</v>
      </c>
      <c r="CA132" s="13" t="e">
        <f t="array" ref="CA132">INDEX(Table5[subactivity], SMALL(IF(CA$2=Table5[activity], MATCH(ROW(Table5[activity]), ROW(Table5[activity]))), ROWS($BD$1:BX130)))</f>
        <v>#NUM!</v>
      </c>
      <c r="CB132" s="13" t="e">
        <f t="array" ref="CB132">INDEX(Table5[subactivity], SMALL(IF(CB$2=Table5[activity], MATCH(ROW(Table5[activity]), ROW(Table5[activity]))), ROWS($BD$1:BY130)))</f>
        <v>#NUM!</v>
      </c>
      <c r="CC132" s="13" t="e">
        <f t="array" ref="CC132">INDEX(Table5[subactivity], SMALL(IF(CC$2=Table5[activity], MATCH(ROW(Table5[activity]), ROW(Table5[activity]))), ROWS($BD$1:BZ130)))</f>
        <v>#NUM!</v>
      </c>
      <c r="CD132" s="13" t="e">
        <f t="array" ref="CD132">INDEX(Table5[subactivity], SMALL(IF(CD$2=Table5[activity], MATCH(ROW(Table5[activity]), ROW(Table5[activity]))), ROWS($BD$1:CA130)))</f>
        <v>#NUM!</v>
      </c>
      <c r="CE132" s="13" t="e">
        <f t="array" ref="CE132">INDEX(Table5[subactivity], SMALL(IF(CE$2=Table5[activity], MATCH(ROW(Table5[activity]), ROW(Table5[activity]))), ROWS($BD$1:CB130)))</f>
        <v>#NUM!</v>
      </c>
      <c r="CF132" s="13" t="e">
        <f t="array" ref="CF132">INDEX(Table5[subactivity], SMALL(IF(CF$2=Table5[activity], MATCH(ROW(Table5[activity]), ROW(Table5[activity]))), ROWS($BD$1:CC130)))</f>
        <v>#NUM!</v>
      </c>
      <c r="CG132" s="13" t="e">
        <f t="array" ref="CG132">INDEX(Table5[subactivity], SMALL(IF(CG$2=Table5[activity], MATCH(ROW(Table5[activity]), ROW(Table5[activity]))), ROWS($BD$1:CD130)))</f>
        <v>#NUM!</v>
      </c>
      <c r="CH132" s="13" t="e">
        <f t="array" ref="CH132">INDEX(Table5[subactivity], SMALL(IF(CH$2=Table5[activity], MATCH(ROW(Table5[activity]), ROW(Table5[activity]))), ROWS($BD$1:CE130)))</f>
        <v>#NUM!</v>
      </c>
      <c r="CI132" s="13" t="e">
        <f t="array" ref="CI132">INDEX(Table5[subactivity], SMALL(IF(CI$2=Table5[activity], MATCH(ROW(Table5[activity]), ROW(Table5[activity]))), ROWS($BD$1:CF130)))</f>
        <v>#NUM!</v>
      </c>
      <c r="CJ132" s="13" t="e">
        <f t="array" ref="CJ132">INDEX(Table5[subactivity], SMALL(IF(CJ$2=Table5[activity], MATCH(ROW(Table5[activity]), ROW(Table5[activity]))), ROWS($BD$1:CG130)))</f>
        <v>#NUM!</v>
      </c>
      <c r="CK132" s="13" t="e">
        <f t="array" ref="CK132">INDEX(Table5[subactivity], SMALL(IF(CK$2=Table5[activity], MATCH(ROW(Table5[activity]), ROW(Table5[activity]))), ROWS($BD$1:CH130)))</f>
        <v>#NUM!</v>
      </c>
      <c r="CL132" s="13" t="e">
        <f t="array" ref="CL132">INDEX(Table5[subactivity], SMALL(IF(CL$2=Table5[activity], MATCH(ROW(Table5[activity]), ROW(Table5[activity]))), ROWS($BD$1:CI130)))</f>
        <v>#NUM!</v>
      </c>
      <c r="CM132" s="13" t="e">
        <f t="array" ref="CM132">INDEX(Table5[subactivity], SMALL(IF(CM$2=Table5[activity], MATCH(ROW(Table5[activity]), ROW(Table5[activity]))), ROWS($BD$1:CJ130)))</f>
        <v>#NUM!</v>
      </c>
      <c r="CN132" s="13" t="e">
        <f t="array" ref="CN132">INDEX(Table5[subactivity], SMALL(IF(CN$2=Table5[activity], MATCH(ROW(Table5[activity]), ROW(Table5[activity]))), ROWS($BD$1:CK130)))</f>
        <v>#NUM!</v>
      </c>
      <c r="CO132" s="13" t="e">
        <f t="array" ref="CO132">INDEX(Table5[subactivity], SMALL(IF(CO$2=Table5[activity], MATCH(ROW(Table5[activity]), ROW(Table5[activity]))), ROWS($BD$1:CL130)))</f>
        <v>#NUM!</v>
      </c>
      <c r="CP132" s="13" t="e">
        <f t="array" ref="CP132">INDEX(Table5[subactivity], SMALL(IF(CP$2=Table5[activity], MATCH(ROW(Table5[activity]), ROW(Table5[activity]))), ROWS($BD$1:CM130)))</f>
        <v>#NUM!</v>
      </c>
      <c r="EB132" s="13" t="s">
        <v>202</v>
      </c>
      <c r="EC132" s="13" t="s">
        <v>303</v>
      </c>
      <c r="EE132" s="13" t="e">
        <f t="array" ref="EE132">INDEX(Table9[subaccount], SMALL(IF(EE$2=Table9[account], MATCH(ROW(Table9[account]), ROW(Table9[account]))), ROWS($EB$1:EB130)))</f>
        <v>#NUM!</v>
      </c>
      <c r="EF132" s="13" t="e">
        <f t="array" ref="EF132">INDEX(Table9[subaccount], SMALL(IF(EF$2=Table9[account], MATCH(ROW(Table9[account]), ROW(Table9[account]))), ROWS($EB$1:EC130)))</f>
        <v>#NUM!</v>
      </c>
      <c r="EG132" s="13" t="e">
        <f t="array" ref="EG132">INDEX(Table9[subaccount], SMALL(IF(EG$2=Table9[account], MATCH(ROW(Table9[account]), ROW(Table9[account]))), ROWS($EB$1:ED130)))</f>
        <v>#NUM!</v>
      </c>
      <c r="EH132" s="13" t="e">
        <f t="array" ref="EH132">INDEX(Table9[subaccount], SMALL(IF(EH$2=Table9[account], MATCH(ROW(Table9[account]), ROW(Table9[account]))), ROWS($EB$1:EE130)))</f>
        <v>#NUM!</v>
      </c>
      <c r="EI132" s="13" t="e">
        <f t="array" ref="EI132">INDEX(Table9[subaccount], SMALL(IF(EI$2=Table9[account], MATCH(ROW(Table9[account]), ROW(Table9[account]))), ROWS($EB$1:EF130)))</f>
        <v>#NUM!</v>
      </c>
      <c r="EJ132" s="13" t="e">
        <f t="array" ref="EJ132">INDEX(Table9[subaccount], SMALL(IF(EJ$2=Table9[account], MATCH(ROW(Table9[account]), ROW(Table9[account]))), ROWS($EB$1:EG130)))</f>
        <v>#NUM!</v>
      </c>
      <c r="EK132" s="13" t="e">
        <f t="array" ref="EK132">INDEX(Table9[subaccount], SMALL(IF(EK$2=Table9[account], MATCH(ROW(Table9[account]), ROW(Table9[account]))), ROWS($EB$1:EH130)))</f>
        <v>#NUM!</v>
      </c>
      <c r="EL132" s="13" t="e">
        <f t="array" ref="EL132">INDEX(Table9[subaccount], SMALL(IF(EL$2=Table9[account], MATCH(ROW(Table9[account]), ROW(Table9[account]))), ROWS($EB$1:EI130)))</f>
        <v>#NUM!</v>
      </c>
      <c r="EM132" s="13" t="e">
        <f t="array" ref="EM132">INDEX(Table9[subaccount], SMALL(IF(EM$2=Table9[account], MATCH(ROW(Table9[account]), ROW(Table9[account]))), ROWS($EB$1:EJ130)))</f>
        <v>#NUM!</v>
      </c>
      <c r="EN132" s="13" t="e">
        <f t="array" ref="EN132">INDEX(Table9[subaccount], SMALL(IF(EN$2=Table9[account], MATCH(ROW(Table9[account]), ROW(Table9[account]))), ROWS($EB$1:EK130)))</f>
        <v>#NUM!</v>
      </c>
      <c r="EO132" s="13" t="e">
        <f t="array" ref="EO132">INDEX(Table9[subaccount], SMALL(IF(EO$2=Table9[account], MATCH(ROW(Table9[account]), ROW(Table9[account]))), ROWS($EB$1:EL130)))</f>
        <v>#NUM!</v>
      </c>
      <c r="EP132" s="13" t="e">
        <f t="array" ref="EP132">INDEX(Table9[subaccount], SMALL(IF(EP$2=Table9[account], MATCH(ROW(Table9[account]), ROW(Table9[account]))), ROWS($EB$1:EM130)))</f>
        <v>#NUM!</v>
      </c>
      <c r="EQ132" s="13" t="e">
        <f t="array" ref="EQ132">INDEX(Table9[subaccount], SMALL(IF(EQ$2=Table9[account], MATCH(ROW(Table9[account]), ROW(Table9[account]))), ROWS($EB$1:EN130)))</f>
        <v>#NUM!</v>
      </c>
      <c r="ER132" s="13" t="e">
        <f t="array" ref="ER132">INDEX(Table9[subaccount], SMALL(IF(ER$2=Table9[account], MATCH(ROW(Table9[account]), ROW(Table9[account]))), ROWS($EB$1:EO130)))</f>
        <v>#NUM!</v>
      </c>
      <c r="ES132" s="13" t="e">
        <f t="array" ref="ES132">INDEX(Table9[subaccount], SMALL(IF(ES$2=Table9[account], MATCH(ROW(Table9[account]), ROW(Table9[account]))), ROWS($EB$1:EP130)))</f>
        <v>#NUM!</v>
      </c>
      <c r="ET132" s="13" t="e">
        <f t="array" ref="ET132">INDEX(Table9[subaccount], SMALL(IF(ET$2=Table9[account], MATCH(ROW(Table9[account]), ROW(Table9[account]))), ROWS($EB$1:EQ130)))</f>
        <v>#NUM!</v>
      </c>
      <c r="EU132" s="13" t="e">
        <f t="array" ref="EU132">INDEX(Table9[subaccount], SMALL(IF(EU$2=Table9[account], MATCH(ROW(Table9[account]), ROW(Table9[account]))), ROWS($EB$1:ER130)))</f>
        <v>#NUM!</v>
      </c>
      <c r="EV132" s="13" t="e">
        <f t="array" ref="EV132">INDEX(Table9[subaccount], SMALL(IF(EV$2=Table9[account], MATCH(ROW(Table9[account]), ROW(Table9[account]))), ROWS($EB$1:ES130)))</f>
        <v>#NUM!</v>
      </c>
      <c r="EW132" s="13" t="e">
        <f t="array" ref="EW132">INDEX(Table9[subaccount], SMALL(IF(EW$2=Table9[account], MATCH(ROW(Table9[account]), ROW(Table9[account]))), ROWS($EB$1:ET130)))</f>
        <v>#NUM!</v>
      </c>
      <c r="EX132" s="13" t="e">
        <f t="array" ref="EX132">INDEX(Table9[subaccount], SMALL(IF(EX$2=Table9[account], MATCH(ROW(Table9[account]), ROW(Table9[account]))), ROWS($EB$1:EU130)))</f>
        <v>#NUM!</v>
      </c>
      <c r="EY132" s="13" t="e">
        <f t="array" ref="EY132">INDEX(Table9[subaccount], SMALL(IF(EY$2=Table9[account], MATCH(ROW(Table9[account]), ROW(Table9[account]))), ROWS($EB$1:EV130)))</f>
        <v>#NUM!</v>
      </c>
      <c r="EZ132" s="13" t="e">
        <f t="array" ref="EZ132">INDEX(Table9[subaccount], SMALL(IF(EZ$2=Table9[account], MATCH(ROW(Table9[account]), ROW(Table9[account]))), ROWS($EB$1:EW130)))</f>
        <v>#NUM!</v>
      </c>
      <c r="FA132" s="13" t="e">
        <f t="array" ref="FA132">INDEX(Table9[subaccount], SMALL(IF(FA$2=Table9[account], MATCH(ROW(Table9[account]), ROW(Table9[account]))), ROWS($EB$1:EX130)))</f>
        <v>#NUM!</v>
      </c>
      <c r="FB132" s="13" t="e">
        <f t="array" ref="FB132">INDEX(Table9[subaccount], SMALL(IF(FB$2=Table9[account], MATCH(ROW(Table9[account]), ROW(Table9[account]))), ROWS($EB$1:EY130)))</f>
        <v>#NUM!</v>
      </c>
      <c r="FC132" s="13" t="e">
        <f t="array" ref="FC132">INDEX(Table9[subaccount], SMALL(IF(FC$2=Table9[account], MATCH(ROW(Table9[account]), ROW(Table9[account]))), ROWS($EB$1:EZ130)))</f>
        <v>#NUM!</v>
      </c>
      <c r="FD132" s="13" t="e">
        <f t="array" ref="FD132">INDEX(Table9[subaccount], SMALL(IF(FD$2=Table9[account], MATCH(ROW(Table9[account]), ROW(Table9[account]))), ROWS($EB$1:FA130)))</f>
        <v>#NUM!</v>
      </c>
      <c r="FE132" s="13" t="e">
        <f t="array" ref="FE132">INDEX(Table9[subaccount], SMALL(IF(FE$2=Table9[account], MATCH(ROW(Table9[account]), ROW(Table9[account]))), ROWS($EB$1:FB130)))</f>
        <v>#NUM!</v>
      </c>
      <c r="FF132" s="13" t="e">
        <f t="array" ref="FF132">INDEX(Table9[subaccount], SMALL(IF(FF$2=Table9[account], MATCH(ROW(Table9[account]), ROW(Table9[account]))), ROWS($EB$1:FC130)))</f>
        <v>#NUM!</v>
      </c>
      <c r="FG132" s="13" t="e">
        <f t="array" ref="FG132">INDEX(Table9[subaccount], SMALL(IF(FG$2=Table9[account], MATCH(ROW(Table9[account]), ROW(Table9[account]))), ROWS($EB$1:FD130)))</f>
        <v>#NUM!</v>
      </c>
      <c r="FH132" s="13" t="e">
        <f t="array" ref="FH132">INDEX(Table9[subaccount], SMALL(IF(FH$2=Table9[account], MATCH(ROW(Table9[account]), ROW(Table9[account]))), ROWS($EB$1:FE130)))</f>
        <v>#NUM!</v>
      </c>
      <c r="FI132" s="13" t="e">
        <f t="array" ref="FI132">INDEX(Table9[subaccount], SMALL(IF(FI$2=Table9[account], MATCH(ROW(Table9[account]), ROW(Table9[account]))), ROWS($EB$1:FF130)))</f>
        <v>#NUM!</v>
      </c>
      <c r="FJ132" s="13" t="e">
        <f t="array" ref="FJ132">INDEX(Table9[subaccount], SMALL(IF(FJ$2=Table9[account], MATCH(ROW(Table9[account]), ROW(Table9[account]))), ROWS($EB$1:FG130)))</f>
        <v>#NUM!</v>
      </c>
      <c r="FK132" s="13" t="e">
        <f t="array" ref="FK132">INDEX(Table9[subaccount], SMALL(IF(FK$2=Table9[account], MATCH(ROW(Table9[account]), ROW(Table9[account]))), ROWS($EB$1:FH130)))</f>
        <v>#NUM!</v>
      </c>
      <c r="FL132" s="13" t="e">
        <f t="array" ref="FL132">INDEX(Table9[subaccount], SMALL(IF(FL$2=Table9[account], MATCH(ROW(Table9[account]), ROW(Table9[account]))), ROWS($EB$1:FI130)))</f>
        <v>#NUM!</v>
      </c>
      <c r="FM132" s="13" t="e">
        <f t="array" ref="FM132">INDEX(Table9[subaccount], SMALL(IF(FM$2=Table9[account], MATCH(ROW(Table9[account]), ROW(Table9[account]))), ROWS($EB$1:FJ130)))</f>
        <v>#NUM!</v>
      </c>
      <c r="FN132" s="13" t="e">
        <f t="array" ref="FN132">INDEX(Table9[subaccount], SMALL(IF(FN$2=Table9[account], MATCH(ROW(Table9[account]), ROW(Table9[account]))), ROWS($EB$1:FK130)))</f>
        <v>#NUM!</v>
      </c>
      <c r="FO132" s="13" t="e">
        <f t="array" ref="FO132">INDEX(Table9[subaccount], SMALL(IF(FO$2=Table9[account], MATCH(ROW(Table9[account]), ROW(Table9[account]))), ROWS($EB$1:FL130)))</f>
        <v>#NUM!</v>
      </c>
      <c r="FP132" s="13" t="e">
        <f t="array" ref="FP132">INDEX(Table9[subaccount], SMALL(IF(FP$2=Table9[account], MATCH(ROW(Table9[account]), ROW(Table9[account]))), ROWS($EB$1:FM130)))</f>
        <v>#NUM!</v>
      </c>
      <c r="FQ132" s="13" t="e">
        <f t="array" ref="FQ132">INDEX(Table9[subaccount], SMALL(IF(FQ$2=Table9[account], MATCH(ROW(Table9[account]), ROW(Table9[account]))), ROWS($EB$1:FN130)))</f>
        <v>#NUM!</v>
      </c>
      <c r="FR132" s="13" t="e">
        <f t="array" ref="FR132">INDEX(Table9[subaccount], SMALL(IF(FR$2=Table9[account], MATCH(ROW(Table9[account]), ROW(Table9[account]))), ROWS($EB$1:FO130)))</f>
        <v>#NUM!</v>
      </c>
      <c r="FS132" s="13" t="e">
        <f t="array" ref="FS132">INDEX(Table9[subaccount], SMALL(IF(FS$2=Table9[account], MATCH(ROW(Table9[account]), ROW(Table9[account]))), ROWS($EB$1:FP130)))</f>
        <v>#NUM!</v>
      </c>
      <c r="FT132" s="13" t="e">
        <f t="array" ref="FT132">INDEX(Table9[subaccount], SMALL(IF(FT$2=Table9[account], MATCH(ROW(Table9[account]), ROW(Table9[account]))), ROWS($EB$1:FQ130)))</f>
        <v>#NUM!</v>
      </c>
      <c r="FU132" s="13" t="e">
        <f t="array" ref="FU132">INDEX(Table9[subaccount], SMALL(IF(FU$2=Table9[account], MATCH(ROW(Table9[account]), ROW(Table9[account]))), ROWS($EB$1:FR130)))</f>
        <v>#NUM!</v>
      </c>
      <c r="FV132" s="13" t="e">
        <f t="array" ref="FV132">INDEX(Table9[subaccount], SMALL(IF(FV$2=Table9[account], MATCH(ROW(Table9[account]), ROW(Table9[account]))), ROWS($EB$1:FS130)))</f>
        <v>#NUM!</v>
      </c>
      <c r="FW132" s="13" t="e">
        <f t="array" ref="FW132">INDEX(Table9[subaccount], SMALL(IF(FW$2=Table9[account], MATCH(ROW(Table9[account]), ROW(Table9[account]))), ROWS($EB$1:FT130)))</f>
        <v>#NUM!</v>
      </c>
      <c r="FX132" s="13" t="e">
        <f t="array" ref="FX132">INDEX(Table9[subaccount], SMALL(IF(FX$2=Table9[account], MATCH(ROW(Table9[account]), ROW(Table9[account]))), ROWS($EB$1:FU130)))</f>
        <v>#NUM!</v>
      </c>
      <c r="FY132" s="13" t="e">
        <f t="array" ref="FY132">INDEX(Table9[subaccount], SMALL(IF(FY$2=Table9[account], MATCH(ROW(Table9[account]), ROW(Table9[account]))), ROWS($EB$1:FV130)))</f>
        <v>#NUM!</v>
      </c>
      <c r="FZ132" s="13" t="e">
        <f t="array" ref="FZ132">INDEX(Table9[subaccount], SMALL(IF(FZ$2=Table9[account], MATCH(ROW(Table9[account]), ROW(Table9[account]))), ROWS($EB$1:FW130)))</f>
        <v>#NUM!</v>
      </c>
      <c r="GA132" s="13" t="e">
        <f t="array" ref="GA132">INDEX(Table9[subaccount], SMALL(IF(GA$2=Table9[account], MATCH(ROW(Table9[account]), ROW(Table9[account]))), ROWS($EB$1:FX130)))</f>
        <v>#NUM!</v>
      </c>
      <c r="GB132" s="13" t="e">
        <f t="array" ref="GB132">INDEX(Table9[subaccount], SMALL(IF(GB$2=Table9[account], MATCH(ROW(Table9[account]), ROW(Table9[account]))), ROWS($EB$1:FY130)))</f>
        <v>#NUM!</v>
      </c>
      <c r="GC132" s="13" t="e">
        <f t="array" ref="GC132">INDEX(Table9[subaccount], SMALL(IF(GC$2=Table9[account], MATCH(ROW(Table9[account]), ROW(Table9[account]))), ROWS($EB$1:FZ130)))</f>
        <v>#NUM!</v>
      </c>
      <c r="GD132" s="13" t="e">
        <f t="array" ref="GD132">INDEX(Table9[subaccount], SMALL(IF(GD$2=Table9[account], MATCH(ROW(Table9[account]), ROW(Table9[account]))), ROWS($EB$1:GA130)))</f>
        <v>#NUM!</v>
      </c>
      <c r="GE132" s="13" t="e">
        <f t="array" ref="GE132">INDEX(Table9[subaccount], SMALL(IF(GE$2=Table9[account], MATCH(ROW(Table9[account]), ROW(Table9[account]))), ROWS($EB$1:GB130)))</f>
        <v>#NUM!</v>
      </c>
      <c r="GF132" s="13" t="e">
        <f t="array" ref="GF132">INDEX(Table9[subaccount], SMALL(IF(GF$2=Table9[account], MATCH(ROW(Table9[account]), ROW(Table9[account]))), ROWS($EB$1:GC130)))</f>
        <v>#NUM!</v>
      </c>
      <c r="GG132" s="13" t="e">
        <f t="array" ref="GG132">INDEX(Table9[subaccount], SMALL(IF(GG$2=Table9[account], MATCH(ROW(Table9[account]), ROW(Table9[account]))), ROWS($EB$1:GD130)))</f>
        <v>#NUM!</v>
      </c>
      <c r="GH132" s="13" t="e">
        <f t="array" ref="GH132">INDEX(Table9[subaccount], SMALL(IF(GH$2=Table9[account], MATCH(ROW(Table9[account]), ROW(Table9[account]))), ROWS($EB$1:GE130)))</f>
        <v>#NUM!</v>
      </c>
      <c r="GI132" s="13" t="e">
        <f t="array" ref="GI132">INDEX(Table9[subaccount], SMALL(IF(GI$2=Table9[account], MATCH(ROW(Table9[account]), ROW(Table9[account]))), ROWS($EB$1:GF130)))</f>
        <v>#NUM!</v>
      </c>
      <c r="GJ132" s="13" t="e">
        <f t="array" ref="GJ132">INDEX(Table9[subaccount], SMALL(IF(GJ$2=Table9[account], MATCH(ROW(Table9[account]), ROW(Table9[account]))), ROWS($EB$1:GG130)))</f>
        <v>#NUM!</v>
      </c>
      <c r="GK132" s="13" t="e">
        <f t="array" ref="GK132">INDEX(Table9[subaccount], SMALL(IF(GK$2=Table9[account], MATCH(ROW(Table9[account]), ROW(Table9[account]))), ROWS($EB$1:GH130)))</f>
        <v>#NUM!</v>
      </c>
      <c r="GL132" s="13" t="e">
        <f t="array" ref="GL132">INDEX(Table9[subaccount], SMALL(IF(GL$2=Table9[account], MATCH(ROW(Table9[account]), ROW(Table9[account]))), ROWS($EB$1:GI130)))</f>
        <v>#NUM!</v>
      </c>
      <c r="GM132" s="13" t="e">
        <f t="array" ref="GM132">INDEX(Table9[subaccount], SMALL(IF(GM$2=Table9[account], MATCH(ROW(Table9[account]), ROW(Table9[account]))), ROWS($EB$1:GJ130)))</f>
        <v>#NUM!</v>
      </c>
      <c r="GN132" s="13" t="e">
        <f t="array" ref="GN132">INDEX(Table9[subaccount], SMALL(IF(GN$2=Table9[account], MATCH(ROW(Table9[account]), ROW(Table9[account]))), ROWS($EB$1:GK130)))</f>
        <v>#NUM!</v>
      </c>
      <c r="GO132" s="13" t="e">
        <f t="array" ref="GO132">INDEX(Table9[subaccount], SMALL(IF(GO$2=Table9[account], MATCH(ROW(Table9[account]), ROW(Table9[account]))), ROWS($EB$1:GL130)))</f>
        <v>#NUM!</v>
      </c>
      <c r="GP132" s="13" t="e">
        <f t="array" ref="GP132">INDEX(Table9[subaccount], SMALL(IF(GP$2=Table9[account], MATCH(ROW(Table9[account]), ROW(Table9[account]))), ROWS($EB$1:GM130)))</f>
        <v>#NUM!</v>
      </c>
      <c r="GQ132" s="13" t="e">
        <f t="array" ref="GQ132">INDEX(Table9[subaccount], SMALL(IF(GQ$2=Table9[account], MATCH(ROW(Table9[account]), ROW(Table9[account]))), ROWS($EB$1:GN130)))</f>
        <v>#NUM!</v>
      </c>
      <c r="GR132" s="13" t="e">
        <f t="array" ref="GR132">INDEX(Table9[subaccount], SMALL(IF(GR$2=Table9[account], MATCH(ROW(Table9[account]), ROW(Table9[account]))), ROWS($EB$1:GO130)))</f>
        <v>#NUM!</v>
      </c>
      <c r="GY132" s="13"/>
      <c r="GZ132" s="13"/>
      <c r="HA132" s="13"/>
      <c r="HC132" s="13" t="s">
        <v>432</v>
      </c>
      <c r="HD132" s="13" t="s">
        <v>570</v>
      </c>
      <c r="HF132" s="13" t="e">
        <f t="array" ref="HF132">INDEX(Table12[SKU], SMALL(IF(HF$2=Table12[Brand], MATCH(ROW(Table12[Brand]), ROW(Table12[Brand]))), ROWS($HC$1:HC130)))</f>
        <v>#NUM!</v>
      </c>
      <c r="HG132" s="13" t="e">
        <f t="array" ref="HG132">INDEX(Table12[SKU], SMALL(IF(HG$2=Table12[Brand], MATCH(ROW(Table12[Brand]), ROW(Table12[Brand]))), ROWS($HC$1:HD130)))</f>
        <v>#NUM!</v>
      </c>
      <c r="HH132" s="13" t="e">
        <f t="array" ref="HH132">INDEX(Table12[SKU], SMALL(IF(HH$2=Table12[Brand], MATCH(ROW(Table12[Brand]), ROW(Table12[Brand]))), ROWS($HC$1:HE130)))</f>
        <v>#NUM!</v>
      </c>
      <c r="HI132" s="13" t="e">
        <f t="array" ref="HI132">INDEX(Table12[SKU], SMALL(IF(HI$2=Table12[Brand], MATCH(ROW(Table12[Brand]), ROW(Table12[Brand]))), ROWS($HC$1:HF130)))</f>
        <v>#NUM!</v>
      </c>
      <c r="HJ132" s="13" t="e">
        <f t="array" ref="HJ132">INDEX(Table12[SKU], SMALL(IF(HJ$2=Table12[Brand], MATCH(ROW(Table12[Brand]), ROW(Table12[Brand]))), ROWS($HC$1:HG130)))</f>
        <v>#NUM!</v>
      </c>
      <c r="HK132" s="13" t="e">
        <f t="array" ref="HK132">INDEX(Table12[SKU], SMALL(IF(HK$2=Table12[Brand], MATCH(ROW(Table12[Brand]), ROW(Table12[Brand]))), ROWS($HC$1:HH130)))</f>
        <v>#NUM!</v>
      </c>
      <c r="HL132" s="13" t="e">
        <f t="array" ref="HL132">INDEX(Table12[SKU], SMALL(IF(HL$2=Table12[Brand], MATCH(ROW(Table12[Brand]), ROW(Table12[Brand]))), ROWS($HC$1:HI130)))</f>
        <v>#NUM!</v>
      </c>
      <c r="HM132" s="13" t="e">
        <f t="array" ref="HM132">INDEX(Table12[SKU], SMALL(IF(HM$2=Table12[Brand], MATCH(ROW(Table12[Brand]), ROW(Table12[Brand]))), ROWS($HC$1:HJ130)))</f>
        <v>#NUM!</v>
      </c>
      <c r="HN132" s="13" t="e">
        <f t="array" ref="HN132">INDEX(Table12[SKU], SMALL(IF(HN$2=Table12[Brand], MATCH(ROW(Table12[Brand]), ROW(Table12[Brand]))), ROWS($HC$1:HK130)))</f>
        <v>#NUM!</v>
      </c>
      <c r="HO132" s="13" t="e">
        <f t="array" ref="HO132">INDEX(Table12[SKU], SMALL(IF(HO$2=Table12[Brand], MATCH(ROW(Table12[Brand]), ROW(Table12[Brand]))), ROWS($HC$1:HL130)))</f>
        <v>#NUM!</v>
      </c>
      <c r="HP132" s="13" t="e">
        <f t="array" ref="HP132">INDEX(Table12[SKU], SMALL(IF(HP$2=Table12[Brand], MATCH(ROW(Table12[Brand]), ROW(Table12[Brand]))), ROWS($HC$1:HM130)))</f>
        <v>#NUM!</v>
      </c>
      <c r="HQ132" s="13" t="e">
        <f t="array" ref="HQ132">INDEX(Table12[SKU], SMALL(IF(HQ$2=Table12[Brand], MATCH(ROW(Table12[Brand]), ROW(Table12[Brand]))), ROWS($HC$1:HN130)))</f>
        <v>#NUM!</v>
      </c>
      <c r="HR132" s="13" t="e">
        <f t="array" ref="HR132">INDEX(Table12[SKU], SMALL(IF(HR$2=Table12[Brand], MATCH(ROW(Table12[Brand]), ROW(Table12[Brand]))), ROWS($HC$1:HO130)))</f>
        <v>#NUM!</v>
      </c>
      <c r="HS132" s="13" t="e">
        <f t="array" ref="HS132">INDEX(Table12[SKU], SMALL(IF(HS$2=Table12[Brand], MATCH(ROW(Table12[Brand]), ROW(Table12[Brand]))), ROWS($HC$1:HP130)))</f>
        <v>#NUM!</v>
      </c>
      <c r="HT132" s="13" t="e">
        <f t="array" ref="HT132">INDEX(Table12[SKU], SMALL(IF(HT$2=Table12[Brand], MATCH(ROW(Table12[Brand]), ROW(Table12[Brand]))), ROWS($HC$1:HQ130)))</f>
        <v>#NUM!</v>
      </c>
      <c r="HU132" s="13" t="e">
        <f t="array" ref="HU132">INDEX(Table12[SKU], SMALL(IF(HU$2=Table12[Brand], MATCH(ROW(Table12[Brand]), ROW(Table12[Brand]))), ROWS($HC$1:HR130)))</f>
        <v>#NUM!</v>
      </c>
      <c r="HV132" s="13" t="e">
        <f t="array" ref="HV132">INDEX(Table12[SKU], SMALL(IF(HV$2=Table12[Brand], MATCH(ROW(Table12[Brand]), ROW(Table12[Brand]))), ROWS($HC$1:HS130)))</f>
        <v>#NUM!</v>
      </c>
      <c r="HW132" s="13" t="e">
        <f t="array" ref="HW132">INDEX(Table12[SKU], SMALL(IF(HW$2=Table12[Brand], MATCH(ROW(Table12[Brand]), ROW(Table12[Brand]))), ROWS($HC$1:HT130)))</f>
        <v>#NUM!</v>
      </c>
      <c r="HX132" s="13" t="e">
        <f t="array" ref="HX132">INDEX(Table12[SKU], SMALL(IF(HX$2=Table12[Brand], MATCH(ROW(Table12[Brand]), ROW(Table12[Brand]))), ROWS($HC$1:HU130)))</f>
        <v>#NUM!</v>
      </c>
      <c r="HY132" s="13" t="e">
        <f t="array" ref="HY132">INDEX(Table12[SKU], SMALL(IF(HY$2=Table12[Brand], MATCH(ROW(Table12[Brand]), ROW(Table12[Brand]))), ROWS($HC$1:HV130)))</f>
        <v>#NUM!</v>
      </c>
      <c r="HZ132" s="13" t="e">
        <f t="array" ref="HZ132">INDEX(Table12[SKU], SMALL(IF(HZ$2=Table12[Brand], MATCH(ROW(Table12[Brand]), ROW(Table12[Brand]))), ROWS($HC$1:HW130)))</f>
        <v>#NUM!</v>
      </c>
      <c r="IA132" s="13" t="e">
        <f t="array" ref="IA132">INDEX(Table12[SKU], SMALL(IF(IA$2=Table12[Brand], MATCH(ROW(Table12[Brand]), ROW(Table12[Brand]))), ROWS($HC$1:HX130)))</f>
        <v>#NUM!</v>
      </c>
      <c r="IB132" s="13" t="e">
        <f t="array" ref="IB132">INDEX(Table12[SKU], SMALL(IF(IB$2=Table12[Brand], MATCH(ROW(Table12[Brand]), ROW(Table12[Brand]))), ROWS($HC$1:HY130)))</f>
        <v>#NUM!</v>
      </c>
      <c r="IC132" s="13" t="e">
        <f t="array" ref="IC132">INDEX(Table12[SKU], SMALL(IF(IC$2=Table12[Brand], MATCH(ROW(Table12[Brand]), ROW(Table12[Brand]))), ROWS($HC$1:HZ130)))</f>
        <v>#NUM!</v>
      </c>
      <c r="ID132" s="13" t="e">
        <f t="array" ref="ID132">INDEX(Table12[SKU], SMALL(IF(ID$2=Table12[Brand], MATCH(ROW(Table12[Brand]), ROW(Table12[Brand]))), ROWS($HC$1:IA130)))</f>
        <v>#NUM!</v>
      </c>
      <c r="IE132" s="13" t="e">
        <f t="array" ref="IE132">INDEX(Table12[SKU], SMALL(IF(IE$2=Table12[Brand], MATCH(ROW(Table12[Brand]), ROW(Table12[Brand]))), ROWS($HC$1:IB130)))</f>
        <v>#NUM!</v>
      </c>
      <c r="IF132" s="13" t="e">
        <f t="array" ref="IF132">INDEX(Table12[SKU], SMALL(IF(IF$2=Table12[Brand], MATCH(ROW(Table12[Brand]), ROW(Table12[Brand]))), ROWS($HC$1:IC130)))</f>
        <v>#NUM!</v>
      </c>
      <c r="IG132" s="13" t="e">
        <f t="array" ref="IG132">INDEX(Table12[SKU], SMALL(IF(IG$2=Table12[Brand], MATCH(ROW(Table12[Brand]), ROW(Table12[Brand]))), ROWS($HC$1:ID130)))</f>
        <v>#NUM!</v>
      </c>
      <c r="IH132" s="13" t="e">
        <f t="array" ref="IH132">INDEX(Table12[SKU], SMALL(IF(IH$2=Table12[Brand], MATCH(ROW(Table12[Brand]), ROW(Table12[Brand]))), ROWS($HC$1:IE130)))</f>
        <v>#NUM!</v>
      </c>
      <c r="II132" s="13" t="e">
        <f t="array" ref="II132">INDEX(Table12[SKU], SMALL(IF(II$2=Table12[Brand], MATCH(ROW(Table12[Brand]), ROW(Table12[Brand]))), ROWS($HC$1:IF130)))</f>
        <v>#NUM!</v>
      </c>
      <c r="IJ132" s="13" t="e">
        <f t="array" ref="IJ132">INDEX(Table12[SKU], SMALL(IF(IJ$2=Table12[Brand], MATCH(ROW(Table12[Brand]), ROW(Table12[Brand]))), ROWS($HC$1:IG130)))</f>
        <v>#NUM!</v>
      </c>
      <c r="IL132" t="s">
        <v>434</v>
      </c>
      <c r="IM132" t="s">
        <v>578</v>
      </c>
      <c r="IN132" s="13">
        <f t="shared" si="2"/>
        <v>0</v>
      </c>
    </row>
    <row r="133" spans="56:248">
      <c r="BD133" s="13" t="s">
        <v>117</v>
      </c>
      <c r="BE133" s="13" t="s">
        <v>599</v>
      </c>
      <c r="BG133" s="13" t="e">
        <f t="array" ref="BG133">INDEX(Table5[subactivity], SMALL(IF(BG$2=Table5[activity], MATCH(ROW(Table5[activity]), ROW(Table5[activity]))), ROWS($BD$1:BD131)))</f>
        <v>#NUM!</v>
      </c>
      <c r="BH133" s="13" t="e">
        <f t="array" ref="BH133">INDEX(Table5[subactivity], SMALL(IF(BH$2=Table5[activity], MATCH(ROW(Table5[activity]), ROW(Table5[activity]))), ROWS($BD$1:BE131)))</f>
        <v>#NUM!</v>
      </c>
      <c r="BI133" s="13" t="e">
        <f t="array" ref="BI133">INDEX(Table5[subactivity], SMALL(IF(BI$2=Table5[activity], MATCH(ROW(Table5[activity]), ROW(Table5[activity]))), ROWS($BD$1:BF131)))</f>
        <v>#NUM!</v>
      </c>
      <c r="BJ133" s="13" t="e">
        <f t="array" ref="BJ133">INDEX(Table5[subactivity], SMALL(IF(BJ$2=Table5[activity], MATCH(ROW(Table5[activity]), ROW(Table5[activity]))), ROWS($BD$1:BG131)))</f>
        <v>#NUM!</v>
      </c>
      <c r="BK133" s="13" t="e">
        <f t="array" ref="BK133">INDEX(Table5[subactivity], SMALL(IF(BK$2=Table5[activity], MATCH(ROW(Table5[activity]), ROW(Table5[activity]))), ROWS($BD$1:BH131)))</f>
        <v>#NUM!</v>
      </c>
      <c r="BL133" s="13" t="e">
        <f t="array" ref="BL133">INDEX(Table5[subactivity], SMALL(IF(BL$2=Table5[activity], MATCH(ROW(Table5[activity]), ROW(Table5[activity]))), ROWS($BD$1:BI131)))</f>
        <v>#NUM!</v>
      </c>
      <c r="BM133" s="13" t="e">
        <f t="array" ref="BM133">INDEX(Table5[subactivity], SMALL(IF(BM$2=Table5[activity], MATCH(ROW(Table5[activity]), ROW(Table5[activity]))), ROWS($BD$1:BJ131)))</f>
        <v>#NUM!</v>
      </c>
      <c r="BN133" s="13" t="e">
        <f t="array" ref="BN133">INDEX(Table5[subactivity], SMALL(IF(BN$2=Table5[activity], MATCH(ROW(Table5[activity]), ROW(Table5[activity]))), ROWS($BD$1:BK131)))</f>
        <v>#NUM!</v>
      </c>
      <c r="BO133" s="13" t="e">
        <f t="array" ref="BO133">INDEX(Table5[subactivity], SMALL(IF(BO$2=Table5[activity], MATCH(ROW(Table5[activity]), ROW(Table5[activity]))), ROWS($BD$1:BL131)))</f>
        <v>#NUM!</v>
      </c>
      <c r="BP133" s="13" t="e">
        <f t="array" ref="BP133">INDEX(Table5[subactivity], SMALL(IF(BP$2=Table5[activity], MATCH(ROW(Table5[activity]), ROW(Table5[activity]))), ROWS($BD$1:BM131)))</f>
        <v>#NUM!</v>
      </c>
      <c r="BQ133" s="13" t="e">
        <f t="array" ref="BQ133">INDEX(Table5[subactivity], SMALL(IF(BQ$2=Table5[activity], MATCH(ROW(Table5[activity]), ROW(Table5[activity]))), ROWS($BD$1:BN131)))</f>
        <v>#NUM!</v>
      </c>
      <c r="BR133" s="13" t="e">
        <f t="array" ref="BR133">INDEX(Table5[subactivity], SMALL(IF(BR$2=Table5[activity], MATCH(ROW(Table5[activity]), ROW(Table5[activity]))), ROWS($BD$1:BO131)))</f>
        <v>#NUM!</v>
      </c>
      <c r="BS133" s="13" t="e">
        <f t="array" ref="BS133">INDEX(Table5[subactivity], SMALL(IF(BS$2=Table5[activity], MATCH(ROW(Table5[activity]), ROW(Table5[activity]))), ROWS($BD$1:BP131)))</f>
        <v>#NUM!</v>
      </c>
      <c r="BT133" s="13" t="e">
        <f t="array" ref="BT133">INDEX(Table5[subactivity], SMALL(IF(BT$2=Table5[activity], MATCH(ROW(Table5[activity]), ROW(Table5[activity]))), ROWS($BD$1:BQ131)))</f>
        <v>#NUM!</v>
      </c>
      <c r="BU133" s="13" t="e">
        <f t="array" ref="BU133">INDEX(Table5[subactivity], SMALL(IF(BU$2=Table5[activity], MATCH(ROW(Table5[activity]), ROW(Table5[activity]))), ROWS($BD$1:BR131)))</f>
        <v>#NUM!</v>
      </c>
      <c r="BV133" s="13" t="e">
        <f t="array" ref="BV133">INDEX(Table5[subactivity], SMALL(IF(BV$2=Table5[activity], MATCH(ROW(Table5[activity]), ROW(Table5[activity]))), ROWS($BD$1:BS131)))</f>
        <v>#NUM!</v>
      </c>
      <c r="BW133" s="13" t="e">
        <f t="array" ref="BW133">INDEX(Table5[subactivity], SMALL(IF(BW$2=Table5[activity], MATCH(ROW(Table5[activity]), ROW(Table5[activity]))), ROWS($BD$1:BT131)))</f>
        <v>#NUM!</v>
      </c>
      <c r="BX133" s="13" t="e">
        <f t="array" ref="BX133">INDEX(Table5[subactivity], SMALL(IF(BX$2=Table5[activity], MATCH(ROW(Table5[activity]), ROW(Table5[activity]))), ROWS($BD$1:BU131)))</f>
        <v>#NUM!</v>
      </c>
      <c r="BY133" s="13" t="e">
        <f t="array" ref="BY133">INDEX(Table5[subactivity], SMALL(IF(BY$2=Table5[activity], MATCH(ROW(Table5[activity]), ROW(Table5[activity]))), ROWS($BD$1:BV131)))</f>
        <v>#NUM!</v>
      </c>
      <c r="BZ133" s="13" t="e">
        <f t="array" ref="BZ133">INDEX(Table5[subactivity], SMALL(IF(BZ$2=Table5[activity], MATCH(ROW(Table5[activity]), ROW(Table5[activity]))), ROWS($BD$1:BW131)))</f>
        <v>#NUM!</v>
      </c>
      <c r="CA133" s="13" t="e">
        <f t="array" ref="CA133">INDEX(Table5[subactivity], SMALL(IF(CA$2=Table5[activity], MATCH(ROW(Table5[activity]), ROW(Table5[activity]))), ROWS($BD$1:BX131)))</f>
        <v>#NUM!</v>
      </c>
      <c r="CB133" s="13" t="e">
        <f t="array" ref="CB133">INDEX(Table5[subactivity], SMALL(IF(CB$2=Table5[activity], MATCH(ROW(Table5[activity]), ROW(Table5[activity]))), ROWS($BD$1:BY131)))</f>
        <v>#NUM!</v>
      </c>
      <c r="CC133" s="13" t="e">
        <f t="array" ref="CC133">INDEX(Table5[subactivity], SMALL(IF(CC$2=Table5[activity], MATCH(ROW(Table5[activity]), ROW(Table5[activity]))), ROWS($BD$1:BZ131)))</f>
        <v>#NUM!</v>
      </c>
      <c r="CD133" s="13" t="e">
        <f t="array" ref="CD133">INDEX(Table5[subactivity], SMALL(IF(CD$2=Table5[activity], MATCH(ROW(Table5[activity]), ROW(Table5[activity]))), ROWS($BD$1:CA131)))</f>
        <v>#NUM!</v>
      </c>
      <c r="CE133" s="13" t="e">
        <f t="array" ref="CE133">INDEX(Table5[subactivity], SMALL(IF(CE$2=Table5[activity], MATCH(ROW(Table5[activity]), ROW(Table5[activity]))), ROWS($BD$1:CB131)))</f>
        <v>#NUM!</v>
      </c>
      <c r="CF133" s="13" t="e">
        <f t="array" ref="CF133">INDEX(Table5[subactivity], SMALL(IF(CF$2=Table5[activity], MATCH(ROW(Table5[activity]), ROW(Table5[activity]))), ROWS($BD$1:CC131)))</f>
        <v>#NUM!</v>
      </c>
      <c r="CG133" s="13" t="e">
        <f t="array" ref="CG133">INDEX(Table5[subactivity], SMALL(IF(CG$2=Table5[activity], MATCH(ROW(Table5[activity]), ROW(Table5[activity]))), ROWS($BD$1:CD131)))</f>
        <v>#NUM!</v>
      </c>
      <c r="CH133" s="13" t="e">
        <f t="array" ref="CH133">INDEX(Table5[subactivity], SMALL(IF(CH$2=Table5[activity], MATCH(ROW(Table5[activity]), ROW(Table5[activity]))), ROWS($BD$1:CE131)))</f>
        <v>#NUM!</v>
      </c>
      <c r="CI133" s="13" t="e">
        <f t="array" ref="CI133">INDEX(Table5[subactivity], SMALL(IF(CI$2=Table5[activity], MATCH(ROW(Table5[activity]), ROW(Table5[activity]))), ROWS($BD$1:CF131)))</f>
        <v>#NUM!</v>
      </c>
      <c r="CJ133" s="13" t="e">
        <f t="array" ref="CJ133">INDEX(Table5[subactivity], SMALL(IF(CJ$2=Table5[activity], MATCH(ROW(Table5[activity]), ROW(Table5[activity]))), ROWS($BD$1:CG131)))</f>
        <v>#NUM!</v>
      </c>
      <c r="CK133" s="13" t="e">
        <f t="array" ref="CK133">INDEX(Table5[subactivity], SMALL(IF(CK$2=Table5[activity], MATCH(ROW(Table5[activity]), ROW(Table5[activity]))), ROWS($BD$1:CH131)))</f>
        <v>#NUM!</v>
      </c>
      <c r="CL133" s="13" t="e">
        <f t="array" ref="CL133">INDEX(Table5[subactivity], SMALL(IF(CL$2=Table5[activity], MATCH(ROW(Table5[activity]), ROW(Table5[activity]))), ROWS($BD$1:CI131)))</f>
        <v>#NUM!</v>
      </c>
      <c r="CM133" s="13" t="e">
        <f t="array" ref="CM133">INDEX(Table5[subactivity], SMALL(IF(CM$2=Table5[activity], MATCH(ROW(Table5[activity]), ROW(Table5[activity]))), ROWS($BD$1:CJ131)))</f>
        <v>#NUM!</v>
      </c>
      <c r="CN133" s="13" t="e">
        <f t="array" ref="CN133">INDEX(Table5[subactivity], SMALL(IF(CN$2=Table5[activity], MATCH(ROW(Table5[activity]), ROW(Table5[activity]))), ROWS($BD$1:CK131)))</f>
        <v>#NUM!</v>
      </c>
      <c r="CO133" s="13" t="e">
        <f t="array" ref="CO133">INDEX(Table5[subactivity], SMALL(IF(CO$2=Table5[activity], MATCH(ROW(Table5[activity]), ROW(Table5[activity]))), ROWS($BD$1:CL131)))</f>
        <v>#NUM!</v>
      </c>
      <c r="CP133" s="13" t="e">
        <f t="array" ref="CP133">INDEX(Table5[subactivity], SMALL(IF(CP$2=Table5[activity], MATCH(ROW(Table5[activity]), ROW(Table5[activity]))), ROWS($BD$1:CM131)))</f>
        <v>#NUM!</v>
      </c>
      <c r="EB133" s="13" t="s">
        <v>202</v>
      </c>
      <c r="EC133" s="13" t="s">
        <v>304</v>
      </c>
      <c r="EE133" s="13" t="e">
        <f t="array" ref="EE133">INDEX(Table9[subaccount], SMALL(IF(EE$2=Table9[account], MATCH(ROW(Table9[account]), ROW(Table9[account]))), ROWS($EB$1:EB131)))</f>
        <v>#NUM!</v>
      </c>
      <c r="EF133" s="13" t="e">
        <f t="array" ref="EF133">INDEX(Table9[subaccount], SMALL(IF(EF$2=Table9[account], MATCH(ROW(Table9[account]), ROW(Table9[account]))), ROWS($EB$1:EC131)))</f>
        <v>#NUM!</v>
      </c>
      <c r="EG133" s="13" t="e">
        <f t="array" ref="EG133">INDEX(Table9[subaccount], SMALL(IF(EG$2=Table9[account], MATCH(ROW(Table9[account]), ROW(Table9[account]))), ROWS($EB$1:ED131)))</f>
        <v>#NUM!</v>
      </c>
      <c r="EH133" s="13" t="e">
        <f t="array" ref="EH133">INDEX(Table9[subaccount], SMALL(IF(EH$2=Table9[account], MATCH(ROW(Table9[account]), ROW(Table9[account]))), ROWS($EB$1:EE131)))</f>
        <v>#NUM!</v>
      </c>
      <c r="EI133" s="13" t="e">
        <f t="array" ref="EI133">INDEX(Table9[subaccount], SMALL(IF(EI$2=Table9[account], MATCH(ROW(Table9[account]), ROW(Table9[account]))), ROWS($EB$1:EF131)))</f>
        <v>#NUM!</v>
      </c>
      <c r="EJ133" s="13" t="e">
        <f t="array" ref="EJ133">INDEX(Table9[subaccount], SMALL(IF(EJ$2=Table9[account], MATCH(ROW(Table9[account]), ROW(Table9[account]))), ROWS($EB$1:EG131)))</f>
        <v>#NUM!</v>
      </c>
      <c r="EK133" s="13" t="e">
        <f t="array" ref="EK133">INDEX(Table9[subaccount], SMALL(IF(EK$2=Table9[account], MATCH(ROW(Table9[account]), ROW(Table9[account]))), ROWS($EB$1:EH131)))</f>
        <v>#NUM!</v>
      </c>
      <c r="EL133" s="13" t="e">
        <f t="array" ref="EL133">INDEX(Table9[subaccount], SMALL(IF(EL$2=Table9[account], MATCH(ROW(Table9[account]), ROW(Table9[account]))), ROWS($EB$1:EI131)))</f>
        <v>#NUM!</v>
      </c>
      <c r="EM133" s="13" t="e">
        <f t="array" ref="EM133">INDEX(Table9[subaccount], SMALL(IF(EM$2=Table9[account], MATCH(ROW(Table9[account]), ROW(Table9[account]))), ROWS($EB$1:EJ131)))</f>
        <v>#NUM!</v>
      </c>
      <c r="EN133" s="13" t="e">
        <f t="array" ref="EN133">INDEX(Table9[subaccount], SMALL(IF(EN$2=Table9[account], MATCH(ROW(Table9[account]), ROW(Table9[account]))), ROWS($EB$1:EK131)))</f>
        <v>#NUM!</v>
      </c>
      <c r="EO133" s="13" t="e">
        <f t="array" ref="EO133">INDEX(Table9[subaccount], SMALL(IF(EO$2=Table9[account], MATCH(ROW(Table9[account]), ROW(Table9[account]))), ROWS($EB$1:EL131)))</f>
        <v>#NUM!</v>
      </c>
      <c r="EP133" s="13" t="e">
        <f t="array" ref="EP133">INDEX(Table9[subaccount], SMALL(IF(EP$2=Table9[account], MATCH(ROW(Table9[account]), ROW(Table9[account]))), ROWS($EB$1:EM131)))</f>
        <v>#NUM!</v>
      </c>
      <c r="EQ133" s="13" t="e">
        <f t="array" ref="EQ133">INDEX(Table9[subaccount], SMALL(IF(EQ$2=Table9[account], MATCH(ROW(Table9[account]), ROW(Table9[account]))), ROWS($EB$1:EN131)))</f>
        <v>#NUM!</v>
      </c>
      <c r="ER133" s="13" t="e">
        <f t="array" ref="ER133">INDEX(Table9[subaccount], SMALL(IF(ER$2=Table9[account], MATCH(ROW(Table9[account]), ROW(Table9[account]))), ROWS($EB$1:EO131)))</f>
        <v>#NUM!</v>
      </c>
      <c r="ES133" s="13" t="e">
        <f t="array" ref="ES133">INDEX(Table9[subaccount], SMALL(IF(ES$2=Table9[account], MATCH(ROW(Table9[account]), ROW(Table9[account]))), ROWS($EB$1:EP131)))</f>
        <v>#NUM!</v>
      </c>
      <c r="ET133" s="13" t="e">
        <f t="array" ref="ET133">INDEX(Table9[subaccount], SMALL(IF(ET$2=Table9[account], MATCH(ROW(Table9[account]), ROW(Table9[account]))), ROWS($EB$1:EQ131)))</f>
        <v>#NUM!</v>
      </c>
      <c r="EU133" s="13" t="e">
        <f t="array" ref="EU133">INDEX(Table9[subaccount], SMALL(IF(EU$2=Table9[account], MATCH(ROW(Table9[account]), ROW(Table9[account]))), ROWS($EB$1:ER131)))</f>
        <v>#NUM!</v>
      </c>
      <c r="EV133" s="13" t="e">
        <f t="array" ref="EV133">INDEX(Table9[subaccount], SMALL(IF(EV$2=Table9[account], MATCH(ROW(Table9[account]), ROW(Table9[account]))), ROWS($EB$1:ES131)))</f>
        <v>#NUM!</v>
      </c>
      <c r="EW133" s="13" t="e">
        <f t="array" ref="EW133">INDEX(Table9[subaccount], SMALL(IF(EW$2=Table9[account], MATCH(ROW(Table9[account]), ROW(Table9[account]))), ROWS($EB$1:ET131)))</f>
        <v>#NUM!</v>
      </c>
      <c r="EX133" s="13" t="e">
        <f t="array" ref="EX133">INDEX(Table9[subaccount], SMALL(IF(EX$2=Table9[account], MATCH(ROW(Table9[account]), ROW(Table9[account]))), ROWS($EB$1:EU131)))</f>
        <v>#NUM!</v>
      </c>
      <c r="EY133" s="13" t="e">
        <f t="array" ref="EY133">INDEX(Table9[subaccount], SMALL(IF(EY$2=Table9[account], MATCH(ROW(Table9[account]), ROW(Table9[account]))), ROWS($EB$1:EV131)))</f>
        <v>#NUM!</v>
      </c>
      <c r="EZ133" s="13" t="e">
        <f t="array" ref="EZ133">INDEX(Table9[subaccount], SMALL(IF(EZ$2=Table9[account], MATCH(ROW(Table9[account]), ROW(Table9[account]))), ROWS($EB$1:EW131)))</f>
        <v>#NUM!</v>
      </c>
      <c r="FA133" s="13" t="e">
        <f t="array" ref="FA133">INDEX(Table9[subaccount], SMALL(IF(FA$2=Table9[account], MATCH(ROW(Table9[account]), ROW(Table9[account]))), ROWS($EB$1:EX131)))</f>
        <v>#NUM!</v>
      </c>
      <c r="FB133" s="13" t="e">
        <f t="array" ref="FB133">INDEX(Table9[subaccount], SMALL(IF(FB$2=Table9[account], MATCH(ROW(Table9[account]), ROW(Table9[account]))), ROWS($EB$1:EY131)))</f>
        <v>#NUM!</v>
      </c>
      <c r="FC133" s="13" t="e">
        <f t="array" ref="FC133">INDEX(Table9[subaccount], SMALL(IF(FC$2=Table9[account], MATCH(ROW(Table9[account]), ROW(Table9[account]))), ROWS($EB$1:EZ131)))</f>
        <v>#NUM!</v>
      </c>
      <c r="FD133" s="13" t="e">
        <f t="array" ref="FD133">INDEX(Table9[subaccount], SMALL(IF(FD$2=Table9[account], MATCH(ROW(Table9[account]), ROW(Table9[account]))), ROWS($EB$1:FA131)))</f>
        <v>#NUM!</v>
      </c>
      <c r="FE133" s="13" t="e">
        <f t="array" ref="FE133">INDEX(Table9[subaccount], SMALL(IF(FE$2=Table9[account], MATCH(ROW(Table9[account]), ROW(Table9[account]))), ROWS($EB$1:FB131)))</f>
        <v>#NUM!</v>
      </c>
      <c r="FF133" s="13" t="e">
        <f t="array" ref="FF133">INDEX(Table9[subaccount], SMALL(IF(FF$2=Table9[account], MATCH(ROW(Table9[account]), ROW(Table9[account]))), ROWS($EB$1:FC131)))</f>
        <v>#NUM!</v>
      </c>
      <c r="FG133" s="13" t="e">
        <f t="array" ref="FG133">INDEX(Table9[subaccount], SMALL(IF(FG$2=Table9[account], MATCH(ROW(Table9[account]), ROW(Table9[account]))), ROWS($EB$1:FD131)))</f>
        <v>#NUM!</v>
      </c>
      <c r="FH133" s="13" t="e">
        <f t="array" ref="FH133">INDEX(Table9[subaccount], SMALL(IF(FH$2=Table9[account], MATCH(ROW(Table9[account]), ROW(Table9[account]))), ROWS($EB$1:FE131)))</f>
        <v>#NUM!</v>
      </c>
      <c r="FI133" s="13" t="e">
        <f t="array" ref="FI133">INDEX(Table9[subaccount], SMALL(IF(FI$2=Table9[account], MATCH(ROW(Table9[account]), ROW(Table9[account]))), ROWS($EB$1:FF131)))</f>
        <v>#NUM!</v>
      </c>
      <c r="FJ133" s="13" t="e">
        <f t="array" ref="FJ133">INDEX(Table9[subaccount], SMALL(IF(FJ$2=Table9[account], MATCH(ROW(Table9[account]), ROW(Table9[account]))), ROWS($EB$1:FG131)))</f>
        <v>#NUM!</v>
      </c>
      <c r="FK133" s="13" t="e">
        <f t="array" ref="FK133">INDEX(Table9[subaccount], SMALL(IF(FK$2=Table9[account], MATCH(ROW(Table9[account]), ROW(Table9[account]))), ROWS($EB$1:FH131)))</f>
        <v>#NUM!</v>
      </c>
      <c r="FL133" s="13" t="e">
        <f t="array" ref="FL133">INDEX(Table9[subaccount], SMALL(IF(FL$2=Table9[account], MATCH(ROW(Table9[account]), ROW(Table9[account]))), ROWS($EB$1:FI131)))</f>
        <v>#NUM!</v>
      </c>
      <c r="FM133" s="13" t="e">
        <f t="array" ref="FM133">INDEX(Table9[subaccount], SMALL(IF(FM$2=Table9[account], MATCH(ROW(Table9[account]), ROW(Table9[account]))), ROWS($EB$1:FJ131)))</f>
        <v>#NUM!</v>
      </c>
      <c r="FN133" s="13" t="e">
        <f t="array" ref="FN133">INDEX(Table9[subaccount], SMALL(IF(FN$2=Table9[account], MATCH(ROW(Table9[account]), ROW(Table9[account]))), ROWS($EB$1:FK131)))</f>
        <v>#NUM!</v>
      </c>
      <c r="FO133" s="13" t="e">
        <f t="array" ref="FO133">INDEX(Table9[subaccount], SMALL(IF(FO$2=Table9[account], MATCH(ROW(Table9[account]), ROW(Table9[account]))), ROWS($EB$1:FL131)))</f>
        <v>#NUM!</v>
      </c>
      <c r="FP133" s="13" t="e">
        <f t="array" ref="FP133">INDEX(Table9[subaccount], SMALL(IF(FP$2=Table9[account], MATCH(ROW(Table9[account]), ROW(Table9[account]))), ROWS($EB$1:FM131)))</f>
        <v>#NUM!</v>
      </c>
      <c r="FQ133" s="13" t="e">
        <f t="array" ref="FQ133">INDEX(Table9[subaccount], SMALL(IF(FQ$2=Table9[account], MATCH(ROW(Table9[account]), ROW(Table9[account]))), ROWS($EB$1:FN131)))</f>
        <v>#NUM!</v>
      </c>
      <c r="FR133" s="13" t="e">
        <f t="array" ref="FR133">INDEX(Table9[subaccount], SMALL(IF(FR$2=Table9[account], MATCH(ROW(Table9[account]), ROW(Table9[account]))), ROWS($EB$1:FO131)))</f>
        <v>#NUM!</v>
      </c>
      <c r="FS133" s="13" t="e">
        <f t="array" ref="FS133">INDEX(Table9[subaccount], SMALL(IF(FS$2=Table9[account], MATCH(ROW(Table9[account]), ROW(Table9[account]))), ROWS($EB$1:FP131)))</f>
        <v>#NUM!</v>
      </c>
      <c r="FT133" s="13" t="e">
        <f t="array" ref="FT133">INDEX(Table9[subaccount], SMALL(IF(FT$2=Table9[account], MATCH(ROW(Table9[account]), ROW(Table9[account]))), ROWS($EB$1:FQ131)))</f>
        <v>#NUM!</v>
      </c>
      <c r="FU133" s="13" t="e">
        <f t="array" ref="FU133">INDEX(Table9[subaccount], SMALL(IF(FU$2=Table9[account], MATCH(ROW(Table9[account]), ROW(Table9[account]))), ROWS($EB$1:FR131)))</f>
        <v>#NUM!</v>
      </c>
      <c r="FV133" s="13" t="e">
        <f t="array" ref="FV133">INDEX(Table9[subaccount], SMALL(IF(FV$2=Table9[account], MATCH(ROW(Table9[account]), ROW(Table9[account]))), ROWS($EB$1:FS131)))</f>
        <v>#NUM!</v>
      </c>
      <c r="FW133" s="13" t="e">
        <f t="array" ref="FW133">INDEX(Table9[subaccount], SMALL(IF(FW$2=Table9[account], MATCH(ROW(Table9[account]), ROW(Table9[account]))), ROWS($EB$1:FT131)))</f>
        <v>#NUM!</v>
      </c>
      <c r="FX133" s="13" t="e">
        <f t="array" ref="FX133">INDEX(Table9[subaccount], SMALL(IF(FX$2=Table9[account], MATCH(ROW(Table9[account]), ROW(Table9[account]))), ROWS($EB$1:FU131)))</f>
        <v>#NUM!</v>
      </c>
      <c r="FY133" s="13" t="e">
        <f t="array" ref="FY133">INDEX(Table9[subaccount], SMALL(IF(FY$2=Table9[account], MATCH(ROW(Table9[account]), ROW(Table9[account]))), ROWS($EB$1:FV131)))</f>
        <v>#NUM!</v>
      </c>
      <c r="FZ133" s="13" t="e">
        <f t="array" ref="FZ133">INDEX(Table9[subaccount], SMALL(IF(FZ$2=Table9[account], MATCH(ROW(Table9[account]), ROW(Table9[account]))), ROWS($EB$1:FW131)))</f>
        <v>#NUM!</v>
      </c>
      <c r="GA133" s="13" t="e">
        <f t="array" ref="GA133">INDEX(Table9[subaccount], SMALL(IF(GA$2=Table9[account], MATCH(ROW(Table9[account]), ROW(Table9[account]))), ROWS($EB$1:FX131)))</f>
        <v>#NUM!</v>
      </c>
      <c r="GB133" s="13" t="e">
        <f t="array" ref="GB133">INDEX(Table9[subaccount], SMALL(IF(GB$2=Table9[account], MATCH(ROW(Table9[account]), ROW(Table9[account]))), ROWS($EB$1:FY131)))</f>
        <v>#NUM!</v>
      </c>
      <c r="GC133" s="13" t="e">
        <f t="array" ref="GC133">INDEX(Table9[subaccount], SMALL(IF(GC$2=Table9[account], MATCH(ROW(Table9[account]), ROW(Table9[account]))), ROWS($EB$1:FZ131)))</f>
        <v>#NUM!</v>
      </c>
      <c r="GD133" s="13" t="e">
        <f t="array" ref="GD133">INDEX(Table9[subaccount], SMALL(IF(GD$2=Table9[account], MATCH(ROW(Table9[account]), ROW(Table9[account]))), ROWS($EB$1:GA131)))</f>
        <v>#NUM!</v>
      </c>
      <c r="GE133" s="13" t="e">
        <f t="array" ref="GE133">INDEX(Table9[subaccount], SMALL(IF(GE$2=Table9[account], MATCH(ROW(Table9[account]), ROW(Table9[account]))), ROWS($EB$1:GB131)))</f>
        <v>#NUM!</v>
      </c>
      <c r="GF133" s="13" t="e">
        <f t="array" ref="GF133">INDEX(Table9[subaccount], SMALL(IF(GF$2=Table9[account], MATCH(ROW(Table9[account]), ROW(Table9[account]))), ROWS($EB$1:GC131)))</f>
        <v>#NUM!</v>
      </c>
      <c r="GG133" s="13" t="e">
        <f t="array" ref="GG133">INDEX(Table9[subaccount], SMALL(IF(GG$2=Table9[account], MATCH(ROW(Table9[account]), ROW(Table9[account]))), ROWS($EB$1:GD131)))</f>
        <v>#NUM!</v>
      </c>
      <c r="GH133" s="13" t="e">
        <f t="array" ref="GH133">INDEX(Table9[subaccount], SMALL(IF(GH$2=Table9[account], MATCH(ROW(Table9[account]), ROW(Table9[account]))), ROWS($EB$1:GE131)))</f>
        <v>#NUM!</v>
      </c>
      <c r="GI133" s="13" t="e">
        <f t="array" ref="GI133">INDEX(Table9[subaccount], SMALL(IF(GI$2=Table9[account], MATCH(ROW(Table9[account]), ROW(Table9[account]))), ROWS($EB$1:GF131)))</f>
        <v>#NUM!</v>
      </c>
      <c r="GJ133" s="13" t="e">
        <f t="array" ref="GJ133">INDEX(Table9[subaccount], SMALL(IF(GJ$2=Table9[account], MATCH(ROW(Table9[account]), ROW(Table9[account]))), ROWS($EB$1:GG131)))</f>
        <v>#NUM!</v>
      </c>
      <c r="GK133" s="13" t="e">
        <f t="array" ref="GK133">INDEX(Table9[subaccount], SMALL(IF(GK$2=Table9[account], MATCH(ROW(Table9[account]), ROW(Table9[account]))), ROWS($EB$1:GH131)))</f>
        <v>#NUM!</v>
      </c>
      <c r="GL133" s="13" t="e">
        <f t="array" ref="GL133">INDEX(Table9[subaccount], SMALL(IF(GL$2=Table9[account], MATCH(ROW(Table9[account]), ROW(Table9[account]))), ROWS($EB$1:GI131)))</f>
        <v>#NUM!</v>
      </c>
      <c r="GM133" s="13" t="e">
        <f t="array" ref="GM133">INDEX(Table9[subaccount], SMALL(IF(GM$2=Table9[account], MATCH(ROW(Table9[account]), ROW(Table9[account]))), ROWS($EB$1:GJ131)))</f>
        <v>#NUM!</v>
      </c>
      <c r="GN133" s="13" t="e">
        <f t="array" ref="GN133">INDEX(Table9[subaccount], SMALL(IF(GN$2=Table9[account], MATCH(ROW(Table9[account]), ROW(Table9[account]))), ROWS($EB$1:GK131)))</f>
        <v>#NUM!</v>
      </c>
      <c r="GO133" s="13" t="e">
        <f t="array" ref="GO133">INDEX(Table9[subaccount], SMALL(IF(GO$2=Table9[account], MATCH(ROW(Table9[account]), ROW(Table9[account]))), ROWS($EB$1:GL131)))</f>
        <v>#NUM!</v>
      </c>
      <c r="GP133" s="13" t="e">
        <f t="array" ref="GP133">INDEX(Table9[subaccount], SMALL(IF(GP$2=Table9[account], MATCH(ROW(Table9[account]), ROW(Table9[account]))), ROWS($EB$1:GM131)))</f>
        <v>#NUM!</v>
      </c>
      <c r="GQ133" s="13" t="e">
        <f t="array" ref="GQ133">INDEX(Table9[subaccount], SMALL(IF(GQ$2=Table9[account], MATCH(ROW(Table9[account]), ROW(Table9[account]))), ROWS($EB$1:GN131)))</f>
        <v>#NUM!</v>
      </c>
      <c r="GR133" s="13" t="e">
        <f t="array" ref="GR133">INDEX(Table9[subaccount], SMALL(IF(GR$2=Table9[account], MATCH(ROW(Table9[account]), ROW(Table9[account]))), ROWS($EB$1:GO131)))</f>
        <v>#NUM!</v>
      </c>
      <c r="GY133" s="13"/>
      <c r="GZ133" s="13"/>
      <c r="HA133" s="13"/>
      <c r="HC133" s="13" t="s">
        <v>432</v>
      </c>
      <c r="HD133" s="13" t="s">
        <v>571</v>
      </c>
      <c r="HF133" s="13" t="e">
        <f t="array" ref="HF133">INDEX(Table12[SKU], SMALL(IF(HF$2=Table12[Brand], MATCH(ROW(Table12[Brand]), ROW(Table12[Brand]))), ROWS($HC$1:HC131)))</f>
        <v>#NUM!</v>
      </c>
      <c r="HG133" s="13" t="e">
        <f t="array" ref="HG133">INDEX(Table12[SKU], SMALL(IF(HG$2=Table12[Brand], MATCH(ROW(Table12[Brand]), ROW(Table12[Brand]))), ROWS($HC$1:HD131)))</f>
        <v>#NUM!</v>
      </c>
      <c r="HH133" s="13" t="e">
        <f t="array" ref="HH133">INDEX(Table12[SKU], SMALL(IF(HH$2=Table12[Brand], MATCH(ROW(Table12[Brand]), ROW(Table12[Brand]))), ROWS($HC$1:HE131)))</f>
        <v>#NUM!</v>
      </c>
      <c r="HI133" s="13" t="e">
        <f t="array" ref="HI133">INDEX(Table12[SKU], SMALL(IF(HI$2=Table12[Brand], MATCH(ROW(Table12[Brand]), ROW(Table12[Brand]))), ROWS($HC$1:HF131)))</f>
        <v>#NUM!</v>
      </c>
      <c r="HJ133" s="13" t="e">
        <f t="array" ref="HJ133">INDEX(Table12[SKU], SMALL(IF(HJ$2=Table12[Brand], MATCH(ROW(Table12[Brand]), ROW(Table12[Brand]))), ROWS($HC$1:HG131)))</f>
        <v>#NUM!</v>
      </c>
      <c r="HK133" s="13" t="e">
        <f t="array" ref="HK133">INDEX(Table12[SKU], SMALL(IF(HK$2=Table12[Brand], MATCH(ROW(Table12[Brand]), ROW(Table12[Brand]))), ROWS($HC$1:HH131)))</f>
        <v>#NUM!</v>
      </c>
      <c r="HL133" s="13" t="e">
        <f t="array" ref="HL133">INDEX(Table12[SKU], SMALL(IF(HL$2=Table12[Brand], MATCH(ROW(Table12[Brand]), ROW(Table12[Brand]))), ROWS($HC$1:HI131)))</f>
        <v>#NUM!</v>
      </c>
      <c r="HM133" s="13" t="e">
        <f t="array" ref="HM133">INDEX(Table12[SKU], SMALL(IF(HM$2=Table12[Brand], MATCH(ROW(Table12[Brand]), ROW(Table12[Brand]))), ROWS($HC$1:HJ131)))</f>
        <v>#NUM!</v>
      </c>
      <c r="HN133" s="13" t="e">
        <f t="array" ref="HN133">INDEX(Table12[SKU], SMALL(IF(HN$2=Table12[Brand], MATCH(ROW(Table12[Brand]), ROW(Table12[Brand]))), ROWS($HC$1:HK131)))</f>
        <v>#NUM!</v>
      </c>
      <c r="HO133" s="13" t="e">
        <f t="array" ref="HO133">INDEX(Table12[SKU], SMALL(IF(HO$2=Table12[Brand], MATCH(ROW(Table12[Brand]), ROW(Table12[Brand]))), ROWS($HC$1:HL131)))</f>
        <v>#NUM!</v>
      </c>
      <c r="HP133" s="13" t="e">
        <f t="array" ref="HP133">INDEX(Table12[SKU], SMALL(IF(HP$2=Table12[Brand], MATCH(ROW(Table12[Brand]), ROW(Table12[Brand]))), ROWS($HC$1:HM131)))</f>
        <v>#NUM!</v>
      </c>
      <c r="HQ133" s="13" t="e">
        <f t="array" ref="HQ133">INDEX(Table12[SKU], SMALL(IF(HQ$2=Table12[Brand], MATCH(ROW(Table12[Brand]), ROW(Table12[Brand]))), ROWS($HC$1:HN131)))</f>
        <v>#NUM!</v>
      </c>
      <c r="HR133" s="13" t="e">
        <f t="array" ref="HR133">INDEX(Table12[SKU], SMALL(IF(HR$2=Table12[Brand], MATCH(ROW(Table12[Brand]), ROW(Table12[Brand]))), ROWS($HC$1:HO131)))</f>
        <v>#NUM!</v>
      </c>
      <c r="HS133" s="13" t="e">
        <f t="array" ref="HS133">INDEX(Table12[SKU], SMALL(IF(HS$2=Table12[Brand], MATCH(ROW(Table12[Brand]), ROW(Table12[Brand]))), ROWS($HC$1:HP131)))</f>
        <v>#NUM!</v>
      </c>
      <c r="HT133" s="13" t="e">
        <f t="array" ref="HT133">INDEX(Table12[SKU], SMALL(IF(HT$2=Table12[Brand], MATCH(ROW(Table12[Brand]), ROW(Table12[Brand]))), ROWS($HC$1:HQ131)))</f>
        <v>#NUM!</v>
      </c>
      <c r="HU133" s="13" t="e">
        <f t="array" ref="HU133">INDEX(Table12[SKU], SMALL(IF(HU$2=Table12[Brand], MATCH(ROW(Table12[Brand]), ROW(Table12[Brand]))), ROWS($HC$1:HR131)))</f>
        <v>#NUM!</v>
      </c>
      <c r="HV133" s="13" t="e">
        <f t="array" ref="HV133">INDEX(Table12[SKU], SMALL(IF(HV$2=Table12[Brand], MATCH(ROW(Table12[Brand]), ROW(Table12[Brand]))), ROWS($HC$1:HS131)))</f>
        <v>#NUM!</v>
      </c>
      <c r="HW133" s="13" t="e">
        <f t="array" ref="HW133">INDEX(Table12[SKU], SMALL(IF(HW$2=Table12[Brand], MATCH(ROW(Table12[Brand]), ROW(Table12[Brand]))), ROWS($HC$1:HT131)))</f>
        <v>#NUM!</v>
      </c>
      <c r="HX133" s="13" t="e">
        <f t="array" ref="HX133">INDEX(Table12[SKU], SMALL(IF(HX$2=Table12[Brand], MATCH(ROW(Table12[Brand]), ROW(Table12[Brand]))), ROWS($HC$1:HU131)))</f>
        <v>#NUM!</v>
      </c>
      <c r="HY133" s="13" t="e">
        <f t="array" ref="HY133">INDEX(Table12[SKU], SMALL(IF(HY$2=Table12[Brand], MATCH(ROW(Table12[Brand]), ROW(Table12[Brand]))), ROWS($HC$1:HV131)))</f>
        <v>#NUM!</v>
      </c>
      <c r="HZ133" s="13" t="e">
        <f t="array" ref="HZ133">INDEX(Table12[SKU], SMALL(IF(HZ$2=Table12[Brand], MATCH(ROW(Table12[Brand]), ROW(Table12[Brand]))), ROWS($HC$1:HW131)))</f>
        <v>#NUM!</v>
      </c>
      <c r="IA133" s="13" t="e">
        <f t="array" ref="IA133">INDEX(Table12[SKU], SMALL(IF(IA$2=Table12[Brand], MATCH(ROW(Table12[Brand]), ROW(Table12[Brand]))), ROWS($HC$1:HX131)))</f>
        <v>#NUM!</v>
      </c>
      <c r="IB133" s="13" t="e">
        <f t="array" ref="IB133">INDEX(Table12[SKU], SMALL(IF(IB$2=Table12[Brand], MATCH(ROW(Table12[Brand]), ROW(Table12[Brand]))), ROWS($HC$1:HY131)))</f>
        <v>#NUM!</v>
      </c>
      <c r="IC133" s="13" t="e">
        <f t="array" ref="IC133">INDEX(Table12[SKU], SMALL(IF(IC$2=Table12[Brand], MATCH(ROW(Table12[Brand]), ROW(Table12[Brand]))), ROWS($HC$1:HZ131)))</f>
        <v>#NUM!</v>
      </c>
      <c r="ID133" s="13" t="e">
        <f t="array" ref="ID133">INDEX(Table12[SKU], SMALL(IF(ID$2=Table12[Brand], MATCH(ROW(Table12[Brand]), ROW(Table12[Brand]))), ROWS($HC$1:IA131)))</f>
        <v>#NUM!</v>
      </c>
      <c r="IE133" s="13" t="e">
        <f t="array" ref="IE133">INDEX(Table12[SKU], SMALL(IF(IE$2=Table12[Brand], MATCH(ROW(Table12[Brand]), ROW(Table12[Brand]))), ROWS($HC$1:IB131)))</f>
        <v>#NUM!</v>
      </c>
      <c r="IF133" s="13" t="e">
        <f t="array" ref="IF133">INDEX(Table12[SKU], SMALL(IF(IF$2=Table12[Brand], MATCH(ROW(Table12[Brand]), ROW(Table12[Brand]))), ROWS($HC$1:IC131)))</f>
        <v>#NUM!</v>
      </c>
      <c r="IG133" s="13" t="e">
        <f t="array" ref="IG133">INDEX(Table12[SKU], SMALL(IF(IG$2=Table12[Brand], MATCH(ROW(Table12[Brand]), ROW(Table12[Brand]))), ROWS($HC$1:ID131)))</f>
        <v>#NUM!</v>
      </c>
      <c r="IH133" s="13" t="e">
        <f t="array" ref="IH133">INDEX(Table12[SKU], SMALL(IF(IH$2=Table12[Brand], MATCH(ROW(Table12[Brand]), ROW(Table12[Brand]))), ROWS($HC$1:IE131)))</f>
        <v>#NUM!</v>
      </c>
      <c r="II133" s="13" t="e">
        <f t="array" ref="II133">INDEX(Table12[SKU], SMALL(IF(II$2=Table12[Brand], MATCH(ROW(Table12[Brand]), ROW(Table12[Brand]))), ROWS($HC$1:IF131)))</f>
        <v>#NUM!</v>
      </c>
      <c r="IJ133" s="13" t="e">
        <f t="array" ref="IJ133">INDEX(Table12[SKU], SMALL(IF(IJ$2=Table12[Brand], MATCH(ROW(Table12[Brand]), ROW(Table12[Brand]))), ROWS($HC$1:IG131)))</f>
        <v>#NUM!</v>
      </c>
      <c r="IL133" t="s">
        <v>434</v>
      </c>
      <c r="IM133" t="s">
        <v>579</v>
      </c>
      <c r="IN133" s="13">
        <f t="shared" si="2"/>
        <v>0</v>
      </c>
    </row>
    <row r="134" spans="56:248">
      <c r="BD134" s="13" t="s">
        <v>118</v>
      </c>
      <c r="BE134" s="13" t="s">
        <v>59</v>
      </c>
      <c r="BG134" s="13" t="e">
        <f t="array" ref="BG134">INDEX(Table5[subactivity], SMALL(IF(BG$2=Table5[activity], MATCH(ROW(Table5[activity]), ROW(Table5[activity]))), ROWS($BD$1:BD132)))</f>
        <v>#NUM!</v>
      </c>
      <c r="BH134" s="13" t="e">
        <f t="array" ref="BH134">INDEX(Table5[subactivity], SMALL(IF(BH$2=Table5[activity], MATCH(ROW(Table5[activity]), ROW(Table5[activity]))), ROWS($BD$1:BE132)))</f>
        <v>#NUM!</v>
      </c>
      <c r="BI134" s="13" t="e">
        <f t="array" ref="BI134">INDEX(Table5[subactivity], SMALL(IF(BI$2=Table5[activity], MATCH(ROW(Table5[activity]), ROW(Table5[activity]))), ROWS($BD$1:BF132)))</f>
        <v>#NUM!</v>
      </c>
      <c r="BJ134" s="13" t="e">
        <f t="array" ref="BJ134">INDEX(Table5[subactivity], SMALL(IF(BJ$2=Table5[activity], MATCH(ROW(Table5[activity]), ROW(Table5[activity]))), ROWS($BD$1:BG132)))</f>
        <v>#NUM!</v>
      </c>
      <c r="BK134" s="13" t="e">
        <f t="array" ref="BK134">INDEX(Table5[subactivity], SMALL(IF(BK$2=Table5[activity], MATCH(ROW(Table5[activity]), ROW(Table5[activity]))), ROWS($BD$1:BH132)))</f>
        <v>#NUM!</v>
      </c>
      <c r="BL134" s="13" t="e">
        <f t="array" ref="BL134">INDEX(Table5[subactivity], SMALL(IF(BL$2=Table5[activity], MATCH(ROW(Table5[activity]), ROW(Table5[activity]))), ROWS($BD$1:BI132)))</f>
        <v>#NUM!</v>
      </c>
      <c r="BM134" s="13" t="e">
        <f t="array" ref="BM134">INDEX(Table5[subactivity], SMALL(IF(BM$2=Table5[activity], MATCH(ROW(Table5[activity]), ROW(Table5[activity]))), ROWS($BD$1:BJ132)))</f>
        <v>#NUM!</v>
      </c>
      <c r="BN134" s="13" t="e">
        <f t="array" ref="BN134">INDEX(Table5[subactivity], SMALL(IF(BN$2=Table5[activity], MATCH(ROW(Table5[activity]), ROW(Table5[activity]))), ROWS($BD$1:BK132)))</f>
        <v>#NUM!</v>
      </c>
      <c r="BO134" s="13" t="e">
        <f t="array" ref="BO134">INDEX(Table5[subactivity], SMALL(IF(BO$2=Table5[activity], MATCH(ROW(Table5[activity]), ROW(Table5[activity]))), ROWS($BD$1:BL132)))</f>
        <v>#NUM!</v>
      </c>
      <c r="BP134" s="13" t="e">
        <f t="array" ref="BP134">INDEX(Table5[subactivity], SMALL(IF(BP$2=Table5[activity], MATCH(ROW(Table5[activity]), ROW(Table5[activity]))), ROWS($BD$1:BM132)))</f>
        <v>#NUM!</v>
      </c>
      <c r="BQ134" s="13" t="e">
        <f t="array" ref="BQ134">INDEX(Table5[subactivity], SMALL(IF(BQ$2=Table5[activity], MATCH(ROW(Table5[activity]), ROW(Table5[activity]))), ROWS($BD$1:BN132)))</f>
        <v>#NUM!</v>
      </c>
      <c r="BR134" s="13" t="e">
        <f t="array" ref="BR134">INDEX(Table5[subactivity], SMALL(IF(BR$2=Table5[activity], MATCH(ROW(Table5[activity]), ROW(Table5[activity]))), ROWS($BD$1:BO132)))</f>
        <v>#NUM!</v>
      </c>
      <c r="BS134" s="13" t="e">
        <f t="array" ref="BS134">INDEX(Table5[subactivity], SMALL(IF(BS$2=Table5[activity], MATCH(ROW(Table5[activity]), ROW(Table5[activity]))), ROWS($BD$1:BP132)))</f>
        <v>#NUM!</v>
      </c>
      <c r="BT134" s="13" t="e">
        <f t="array" ref="BT134">INDEX(Table5[subactivity], SMALL(IF(BT$2=Table5[activity], MATCH(ROW(Table5[activity]), ROW(Table5[activity]))), ROWS($BD$1:BQ132)))</f>
        <v>#NUM!</v>
      </c>
      <c r="BU134" s="13" t="e">
        <f t="array" ref="BU134">INDEX(Table5[subactivity], SMALL(IF(BU$2=Table5[activity], MATCH(ROW(Table5[activity]), ROW(Table5[activity]))), ROWS($BD$1:BR132)))</f>
        <v>#NUM!</v>
      </c>
      <c r="BV134" s="13" t="e">
        <f t="array" ref="BV134">INDEX(Table5[subactivity], SMALL(IF(BV$2=Table5[activity], MATCH(ROW(Table5[activity]), ROW(Table5[activity]))), ROWS($BD$1:BS132)))</f>
        <v>#NUM!</v>
      </c>
      <c r="BW134" s="13" t="e">
        <f t="array" ref="BW134">INDEX(Table5[subactivity], SMALL(IF(BW$2=Table5[activity], MATCH(ROW(Table5[activity]), ROW(Table5[activity]))), ROWS($BD$1:BT132)))</f>
        <v>#NUM!</v>
      </c>
      <c r="BX134" s="13" t="e">
        <f t="array" ref="BX134">INDEX(Table5[subactivity], SMALL(IF(BX$2=Table5[activity], MATCH(ROW(Table5[activity]), ROW(Table5[activity]))), ROWS($BD$1:BU132)))</f>
        <v>#NUM!</v>
      </c>
      <c r="BY134" s="13" t="e">
        <f t="array" ref="BY134">INDEX(Table5[subactivity], SMALL(IF(BY$2=Table5[activity], MATCH(ROW(Table5[activity]), ROW(Table5[activity]))), ROWS($BD$1:BV132)))</f>
        <v>#NUM!</v>
      </c>
      <c r="BZ134" s="13" t="e">
        <f t="array" ref="BZ134">INDEX(Table5[subactivity], SMALL(IF(BZ$2=Table5[activity], MATCH(ROW(Table5[activity]), ROW(Table5[activity]))), ROWS($BD$1:BW132)))</f>
        <v>#NUM!</v>
      </c>
      <c r="CA134" s="13" t="e">
        <f t="array" ref="CA134">INDEX(Table5[subactivity], SMALL(IF(CA$2=Table5[activity], MATCH(ROW(Table5[activity]), ROW(Table5[activity]))), ROWS($BD$1:BX132)))</f>
        <v>#NUM!</v>
      </c>
      <c r="CB134" s="13" t="e">
        <f t="array" ref="CB134">INDEX(Table5[subactivity], SMALL(IF(CB$2=Table5[activity], MATCH(ROW(Table5[activity]), ROW(Table5[activity]))), ROWS($BD$1:BY132)))</f>
        <v>#NUM!</v>
      </c>
      <c r="CC134" s="13" t="e">
        <f t="array" ref="CC134">INDEX(Table5[subactivity], SMALL(IF(CC$2=Table5[activity], MATCH(ROW(Table5[activity]), ROW(Table5[activity]))), ROWS($BD$1:BZ132)))</f>
        <v>#NUM!</v>
      </c>
      <c r="CD134" s="13" t="e">
        <f t="array" ref="CD134">INDEX(Table5[subactivity], SMALL(IF(CD$2=Table5[activity], MATCH(ROW(Table5[activity]), ROW(Table5[activity]))), ROWS($BD$1:CA132)))</f>
        <v>#NUM!</v>
      </c>
      <c r="CE134" s="13" t="e">
        <f t="array" ref="CE134">INDEX(Table5[subactivity], SMALL(IF(CE$2=Table5[activity], MATCH(ROW(Table5[activity]), ROW(Table5[activity]))), ROWS($BD$1:CB132)))</f>
        <v>#NUM!</v>
      </c>
      <c r="CF134" s="13" t="e">
        <f t="array" ref="CF134">INDEX(Table5[subactivity], SMALL(IF(CF$2=Table5[activity], MATCH(ROW(Table5[activity]), ROW(Table5[activity]))), ROWS($BD$1:CC132)))</f>
        <v>#NUM!</v>
      </c>
      <c r="CG134" s="13" t="e">
        <f t="array" ref="CG134">INDEX(Table5[subactivity], SMALL(IF(CG$2=Table5[activity], MATCH(ROW(Table5[activity]), ROW(Table5[activity]))), ROWS($BD$1:CD132)))</f>
        <v>#NUM!</v>
      </c>
      <c r="CH134" s="13" t="e">
        <f t="array" ref="CH134">INDEX(Table5[subactivity], SMALL(IF(CH$2=Table5[activity], MATCH(ROW(Table5[activity]), ROW(Table5[activity]))), ROWS($BD$1:CE132)))</f>
        <v>#NUM!</v>
      </c>
      <c r="CI134" s="13" t="e">
        <f t="array" ref="CI134">INDEX(Table5[subactivity], SMALL(IF(CI$2=Table5[activity], MATCH(ROW(Table5[activity]), ROW(Table5[activity]))), ROWS($BD$1:CF132)))</f>
        <v>#NUM!</v>
      </c>
      <c r="CJ134" s="13" t="e">
        <f t="array" ref="CJ134">INDEX(Table5[subactivity], SMALL(IF(CJ$2=Table5[activity], MATCH(ROW(Table5[activity]), ROW(Table5[activity]))), ROWS($BD$1:CG132)))</f>
        <v>#NUM!</v>
      </c>
      <c r="CK134" s="13" t="e">
        <f t="array" ref="CK134">INDEX(Table5[subactivity], SMALL(IF(CK$2=Table5[activity], MATCH(ROW(Table5[activity]), ROW(Table5[activity]))), ROWS($BD$1:CH132)))</f>
        <v>#NUM!</v>
      </c>
      <c r="CL134" s="13" t="e">
        <f t="array" ref="CL134">INDEX(Table5[subactivity], SMALL(IF(CL$2=Table5[activity], MATCH(ROW(Table5[activity]), ROW(Table5[activity]))), ROWS($BD$1:CI132)))</f>
        <v>#NUM!</v>
      </c>
      <c r="CM134" s="13" t="e">
        <f t="array" ref="CM134">INDEX(Table5[subactivity], SMALL(IF(CM$2=Table5[activity], MATCH(ROW(Table5[activity]), ROW(Table5[activity]))), ROWS($BD$1:CJ132)))</f>
        <v>#NUM!</v>
      </c>
      <c r="CN134" s="13" t="e">
        <f t="array" ref="CN134">INDEX(Table5[subactivity], SMALL(IF(CN$2=Table5[activity], MATCH(ROW(Table5[activity]), ROW(Table5[activity]))), ROWS($BD$1:CK132)))</f>
        <v>#NUM!</v>
      </c>
      <c r="CO134" s="13" t="e">
        <f t="array" ref="CO134">INDEX(Table5[subactivity], SMALL(IF(CO$2=Table5[activity], MATCH(ROW(Table5[activity]), ROW(Table5[activity]))), ROWS($BD$1:CL132)))</f>
        <v>#NUM!</v>
      </c>
      <c r="CP134" s="13" t="e">
        <f t="array" ref="CP134">INDEX(Table5[subactivity], SMALL(IF(CP$2=Table5[activity], MATCH(ROW(Table5[activity]), ROW(Table5[activity]))), ROWS($BD$1:CM132)))</f>
        <v>#NUM!</v>
      </c>
      <c r="EB134" s="13" t="s">
        <v>202</v>
      </c>
      <c r="EC134" s="13" t="s">
        <v>305</v>
      </c>
      <c r="EE134" s="13" t="e">
        <f t="array" ref="EE134">INDEX(Table9[subaccount], SMALL(IF(EE$2=Table9[account], MATCH(ROW(Table9[account]), ROW(Table9[account]))), ROWS($EB$1:EB132)))</f>
        <v>#NUM!</v>
      </c>
      <c r="EF134" s="13" t="e">
        <f t="array" ref="EF134">INDEX(Table9[subaccount], SMALL(IF(EF$2=Table9[account], MATCH(ROW(Table9[account]), ROW(Table9[account]))), ROWS($EB$1:EC132)))</f>
        <v>#NUM!</v>
      </c>
      <c r="EG134" s="13" t="e">
        <f t="array" ref="EG134">INDEX(Table9[subaccount], SMALL(IF(EG$2=Table9[account], MATCH(ROW(Table9[account]), ROW(Table9[account]))), ROWS($EB$1:ED132)))</f>
        <v>#NUM!</v>
      </c>
      <c r="EH134" s="13" t="e">
        <f t="array" ref="EH134">INDEX(Table9[subaccount], SMALL(IF(EH$2=Table9[account], MATCH(ROW(Table9[account]), ROW(Table9[account]))), ROWS($EB$1:EE132)))</f>
        <v>#NUM!</v>
      </c>
      <c r="EI134" s="13" t="e">
        <f t="array" ref="EI134">INDEX(Table9[subaccount], SMALL(IF(EI$2=Table9[account], MATCH(ROW(Table9[account]), ROW(Table9[account]))), ROWS($EB$1:EF132)))</f>
        <v>#NUM!</v>
      </c>
      <c r="EJ134" s="13" t="e">
        <f t="array" ref="EJ134">INDEX(Table9[subaccount], SMALL(IF(EJ$2=Table9[account], MATCH(ROW(Table9[account]), ROW(Table9[account]))), ROWS($EB$1:EG132)))</f>
        <v>#NUM!</v>
      </c>
      <c r="EK134" s="13" t="e">
        <f t="array" ref="EK134">INDEX(Table9[subaccount], SMALL(IF(EK$2=Table9[account], MATCH(ROW(Table9[account]), ROW(Table9[account]))), ROWS($EB$1:EH132)))</f>
        <v>#NUM!</v>
      </c>
      <c r="EL134" s="13" t="e">
        <f t="array" ref="EL134">INDEX(Table9[subaccount], SMALL(IF(EL$2=Table9[account], MATCH(ROW(Table9[account]), ROW(Table9[account]))), ROWS($EB$1:EI132)))</f>
        <v>#NUM!</v>
      </c>
      <c r="EM134" s="13" t="e">
        <f t="array" ref="EM134">INDEX(Table9[subaccount], SMALL(IF(EM$2=Table9[account], MATCH(ROW(Table9[account]), ROW(Table9[account]))), ROWS($EB$1:EJ132)))</f>
        <v>#NUM!</v>
      </c>
      <c r="EN134" s="13" t="e">
        <f t="array" ref="EN134">INDEX(Table9[subaccount], SMALL(IF(EN$2=Table9[account], MATCH(ROW(Table9[account]), ROW(Table9[account]))), ROWS($EB$1:EK132)))</f>
        <v>#NUM!</v>
      </c>
      <c r="EO134" s="13" t="e">
        <f t="array" ref="EO134">INDEX(Table9[subaccount], SMALL(IF(EO$2=Table9[account], MATCH(ROW(Table9[account]), ROW(Table9[account]))), ROWS($EB$1:EL132)))</f>
        <v>#NUM!</v>
      </c>
      <c r="EP134" s="13" t="e">
        <f t="array" ref="EP134">INDEX(Table9[subaccount], SMALL(IF(EP$2=Table9[account], MATCH(ROW(Table9[account]), ROW(Table9[account]))), ROWS($EB$1:EM132)))</f>
        <v>#NUM!</v>
      </c>
      <c r="EQ134" s="13" t="e">
        <f t="array" ref="EQ134">INDEX(Table9[subaccount], SMALL(IF(EQ$2=Table9[account], MATCH(ROW(Table9[account]), ROW(Table9[account]))), ROWS($EB$1:EN132)))</f>
        <v>#NUM!</v>
      </c>
      <c r="ER134" s="13" t="e">
        <f t="array" ref="ER134">INDEX(Table9[subaccount], SMALL(IF(ER$2=Table9[account], MATCH(ROW(Table9[account]), ROW(Table9[account]))), ROWS($EB$1:EO132)))</f>
        <v>#NUM!</v>
      </c>
      <c r="ES134" s="13" t="e">
        <f t="array" ref="ES134">INDEX(Table9[subaccount], SMALL(IF(ES$2=Table9[account], MATCH(ROW(Table9[account]), ROW(Table9[account]))), ROWS($EB$1:EP132)))</f>
        <v>#NUM!</v>
      </c>
      <c r="ET134" s="13" t="e">
        <f t="array" ref="ET134">INDEX(Table9[subaccount], SMALL(IF(ET$2=Table9[account], MATCH(ROW(Table9[account]), ROW(Table9[account]))), ROWS($EB$1:EQ132)))</f>
        <v>#NUM!</v>
      </c>
      <c r="EU134" s="13" t="e">
        <f t="array" ref="EU134">INDEX(Table9[subaccount], SMALL(IF(EU$2=Table9[account], MATCH(ROW(Table9[account]), ROW(Table9[account]))), ROWS($EB$1:ER132)))</f>
        <v>#NUM!</v>
      </c>
      <c r="EV134" s="13" t="e">
        <f t="array" ref="EV134">INDEX(Table9[subaccount], SMALL(IF(EV$2=Table9[account], MATCH(ROW(Table9[account]), ROW(Table9[account]))), ROWS($EB$1:ES132)))</f>
        <v>#NUM!</v>
      </c>
      <c r="EW134" s="13" t="e">
        <f t="array" ref="EW134">INDEX(Table9[subaccount], SMALL(IF(EW$2=Table9[account], MATCH(ROW(Table9[account]), ROW(Table9[account]))), ROWS($EB$1:ET132)))</f>
        <v>#NUM!</v>
      </c>
      <c r="EX134" s="13" t="e">
        <f t="array" ref="EX134">INDEX(Table9[subaccount], SMALL(IF(EX$2=Table9[account], MATCH(ROW(Table9[account]), ROW(Table9[account]))), ROWS($EB$1:EU132)))</f>
        <v>#NUM!</v>
      </c>
      <c r="EY134" s="13" t="e">
        <f t="array" ref="EY134">INDEX(Table9[subaccount], SMALL(IF(EY$2=Table9[account], MATCH(ROW(Table9[account]), ROW(Table9[account]))), ROWS($EB$1:EV132)))</f>
        <v>#NUM!</v>
      </c>
      <c r="EZ134" s="13" t="e">
        <f t="array" ref="EZ134">INDEX(Table9[subaccount], SMALL(IF(EZ$2=Table9[account], MATCH(ROW(Table9[account]), ROW(Table9[account]))), ROWS($EB$1:EW132)))</f>
        <v>#NUM!</v>
      </c>
      <c r="FA134" s="13" t="e">
        <f t="array" ref="FA134">INDEX(Table9[subaccount], SMALL(IF(FA$2=Table9[account], MATCH(ROW(Table9[account]), ROW(Table9[account]))), ROWS($EB$1:EX132)))</f>
        <v>#NUM!</v>
      </c>
      <c r="FB134" s="13" t="e">
        <f t="array" ref="FB134">INDEX(Table9[subaccount], SMALL(IF(FB$2=Table9[account], MATCH(ROW(Table9[account]), ROW(Table9[account]))), ROWS($EB$1:EY132)))</f>
        <v>#NUM!</v>
      </c>
      <c r="FC134" s="13" t="e">
        <f t="array" ref="FC134">INDEX(Table9[subaccount], SMALL(IF(FC$2=Table9[account], MATCH(ROW(Table9[account]), ROW(Table9[account]))), ROWS($EB$1:EZ132)))</f>
        <v>#NUM!</v>
      </c>
      <c r="FD134" s="13" t="e">
        <f t="array" ref="FD134">INDEX(Table9[subaccount], SMALL(IF(FD$2=Table9[account], MATCH(ROW(Table9[account]), ROW(Table9[account]))), ROWS($EB$1:FA132)))</f>
        <v>#NUM!</v>
      </c>
      <c r="FE134" s="13" t="e">
        <f t="array" ref="FE134">INDEX(Table9[subaccount], SMALL(IF(FE$2=Table9[account], MATCH(ROW(Table9[account]), ROW(Table9[account]))), ROWS($EB$1:FB132)))</f>
        <v>#NUM!</v>
      </c>
      <c r="FF134" s="13" t="e">
        <f t="array" ref="FF134">INDEX(Table9[subaccount], SMALL(IF(FF$2=Table9[account], MATCH(ROW(Table9[account]), ROW(Table9[account]))), ROWS($EB$1:FC132)))</f>
        <v>#NUM!</v>
      </c>
      <c r="FG134" s="13" t="e">
        <f t="array" ref="FG134">INDEX(Table9[subaccount], SMALL(IF(FG$2=Table9[account], MATCH(ROW(Table9[account]), ROW(Table9[account]))), ROWS($EB$1:FD132)))</f>
        <v>#NUM!</v>
      </c>
      <c r="FH134" s="13" t="e">
        <f t="array" ref="FH134">INDEX(Table9[subaccount], SMALL(IF(FH$2=Table9[account], MATCH(ROW(Table9[account]), ROW(Table9[account]))), ROWS($EB$1:FE132)))</f>
        <v>#NUM!</v>
      </c>
      <c r="FI134" s="13" t="e">
        <f t="array" ref="FI134">INDEX(Table9[subaccount], SMALL(IF(FI$2=Table9[account], MATCH(ROW(Table9[account]), ROW(Table9[account]))), ROWS($EB$1:FF132)))</f>
        <v>#NUM!</v>
      </c>
      <c r="FJ134" s="13" t="e">
        <f t="array" ref="FJ134">INDEX(Table9[subaccount], SMALL(IF(FJ$2=Table9[account], MATCH(ROW(Table9[account]), ROW(Table9[account]))), ROWS($EB$1:FG132)))</f>
        <v>#NUM!</v>
      </c>
      <c r="FK134" s="13" t="e">
        <f t="array" ref="FK134">INDEX(Table9[subaccount], SMALL(IF(FK$2=Table9[account], MATCH(ROW(Table9[account]), ROW(Table9[account]))), ROWS($EB$1:FH132)))</f>
        <v>#NUM!</v>
      </c>
      <c r="FL134" s="13" t="e">
        <f t="array" ref="FL134">INDEX(Table9[subaccount], SMALL(IF(FL$2=Table9[account], MATCH(ROW(Table9[account]), ROW(Table9[account]))), ROWS($EB$1:FI132)))</f>
        <v>#NUM!</v>
      </c>
      <c r="FM134" s="13" t="e">
        <f t="array" ref="FM134">INDEX(Table9[subaccount], SMALL(IF(FM$2=Table9[account], MATCH(ROW(Table9[account]), ROW(Table9[account]))), ROWS($EB$1:FJ132)))</f>
        <v>#NUM!</v>
      </c>
      <c r="FN134" s="13" t="e">
        <f t="array" ref="FN134">INDEX(Table9[subaccount], SMALL(IF(FN$2=Table9[account], MATCH(ROW(Table9[account]), ROW(Table9[account]))), ROWS($EB$1:FK132)))</f>
        <v>#NUM!</v>
      </c>
      <c r="FO134" s="13" t="e">
        <f t="array" ref="FO134">INDEX(Table9[subaccount], SMALL(IF(FO$2=Table9[account], MATCH(ROW(Table9[account]), ROW(Table9[account]))), ROWS($EB$1:FL132)))</f>
        <v>#NUM!</v>
      </c>
      <c r="FP134" s="13" t="e">
        <f t="array" ref="FP134">INDEX(Table9[subaccount], SMALL(IF(FP$2=Table9[account], MATCH(ROW(Table9[account]), ROW(Table9[account]))), ROWS($EB$1:FM132)))</f>
        <v>#NUM!</v>
      </c>
      <c r="FQ134" s="13" t="e">
        <f t="array" ref="FQ134">INDEX(Table9[subaccount], SMALL(IF(FQ$2=Table9[account], MATCH(ROW(Table9[account]), ROW(Table9[account]))), ROWS($EB$1:FN132)))</f>
        <v>#NUM!</v>
      </c>
      <c r="FR134" s="13" t="e">
        <f t="array" ref="FR134">INDEX(Table9[subaccount], SMALL(IF(FR$2=Table9[account], MATCH(ROW(Table9[account]), ROW(Table9[account]))), ROWS($EB$1:FO132)))</f>
        <v>#NUM!</v>
      </c>
      <c r="FS134" s="13" t="e">
        <f t="array" ref="FS134">INDEX(Table9[subaccount], SMALL(IF(FS$2=Table9[account], MATCH(ROW(Table9[account]), ROW(Table9[account]))), ROWS($EB$1:FP132)))</f>
        <v>#NUM!</v>
      </c>
      <c r="FT134" s="13" t="e">
        <f t="array" ref="FT134">INDEX(Table9[subaccount], SMALL(IF(FT$2=Table9[account], MATCH(ROW(Table9[account]), ROW(Table9[account]))), ROWS($EB$1:FQ132)))</f>
        <v>#NUM!</v>
      </c>
      <c r="FU134" s="13" t="e">
        <f t="array" ref="FU134">INDEX(Table9[subaccount], SMALL(IF(FU$2=Table9[account], MATCH(ROW(Table9[account]), ROW(Table9[account]))), ROWS($EB$1:FR132)))</f>
        <v>#NUM!</v>
      </c>
      <c r="FV134" s="13" t="e">
        <f t="array" ref="FV134">INDEX(Table9[subaccount], SMALL(IF(FV$2=Table9[account], MATCH(ROW(Table9[account]), ROW(Table9[account]))), ROWS($EB$1:FS132)))</f>
        <v>#NUM!</v>
      </c>
      <c r="FW134" s="13" t="e">
        <f t="array" ref="FW134">INDEX(Table9[subaccount], SMALL(IF(FW$2=Table9[account], MATCH(ROW(Table9[account]), ROW(Table9[account]))), ROWS($EB$1:FT132)))</f>
        <v>#NUM!</v>
      </c>
      <c r="FX134" s="13" t="e">
        <f t="array" ref="FX134">INDEX(Table9[subaccount], SMALL(IF(FX$2=Table9[account], MATCH(ROW(Table9[account]), ROW(Table9[account]))), ROWS($EB$1:FU132)))</f>
        <v>#NUM!</v>
      </c>
      <c r="FY134" s="13" t="e">
        <f t="array" ref="FY134">INDEX(Table9[subaccount], SMALL(IF(FY$2=Table9[account], MATCH(ROW(Table9[account]), ROW(Table9[account]))), ROWS($EB$1:FV132)))</f>
        <v>#NUM!</v>
      </c>
      <c r="FZ134" s="13" t="e">
        <f t="array" ref="FZ134">INDEX(Table9[subaccount], SMALL(IF(FZ$2=Table9[account], MATCH(ROW(Table9[account]), ROW(Table9[account]))), ROWS($EB$1:FW132)))</f>
        <v>#NUM!</v>
      </c>
      <c r="GA134" s="13" t="e">
        <f t="array" ref="GA134">INDEX(Table9[subaccount], SMALL(IF(GA$2=Table9[account], MATCH(ROW(Table9[account]), ROW(Table9[account]))), ROWS($EB$1:FX132)))</f>
        <v>#NUM!</v>
      </c>
      <c r="GB134" s="13" t="e">
        <f t="array" ref="GB134">INDEX(Table9[subaccount], SMALL(IF(GB$2=Table9[account], MATCH(ROW(Table9[account]), ROW(Table9[account]))), ROWS($EB$1:FY132)))</f>
        <v>#NUM!</v>
      </c>
      <c r="GC134" s="13" t="e">
        <f t="array" ref="GC134">INDEX(Table9[subaccount], SMALL(IF(GC$2=Table9[account], MATCH(ROW(Table9[account]), ROW(Table9[account]))), ROWS($EB$1:FZ132)))</f>
        <v>#NUM!</v>
      </c>
      <c r="GD134" s="13" t="e">
        <f t="array" ref="GD134">INDEX(Table9[subaccount], SMALL(IF(GD$2=Table9[account], MATCH(ROW(Table9[account]), ROW(Table9[account]))), ROWS($EB$1:GA132)))</f>
        <v>#NUM!</v>
      </c>
      <c r="GE134" s="13" t="e">
        <f t="array" ref="GE134">INDEX(Table9[subaccount], SMALL(IF(GE$2=Table9[account], MATCH(ROW(Table9[account]), ROW(Table9[account]))), ROWS($EB$1:GB132)))</f>
        <v>#NUM!</v>
      </c>
      <c r="GF134" s="13" t="e">
        <f t="array" ref="GF134">INDEX(Table9[subaccount], SMALL(IF(GF$2=Table9[account], MATCH(ROW(Table9[account]), ROW(Table9[account]))), ROWS($EB$1:GC132)))</f>
        <v>#NUM!</v>
      </c>
      <c r="GG134" s="13" t="e">
        <f t="array" ref="GG134">INDEX(Table9[subaccount], SMALL(IF(GG$2=Table9[account], MATCH(ROW(Table9[account]), ROW(Table9[account]))), ROWS($EB$1:GD132)))</f>
        <v>#NUM!</v>
      </c>
      <c r="GH134" s="13" t="e">
        <f t="array" ref="GH134">INDEX(Table9[subaccount], SMALL(IF(GH$2=Table9[account], MATCH(ROW(Table9[account]), ROW(Table9[account]))), ROWS($EB$1:GE132)))</f>
        <v>#NUM!</v>
      </c>
      <c r="GI134" s="13" t="e">
        <f t="array" ref="GI134">INDEX(Table9[subaccount], SMALL(IF(GI$2=Table9[account], MATCH(ROW(Table9[account]), ROW(Table9[account]))), ROWS($EB$1:GF132)))</f>
        <v>#NUM!</v>
      </c>
      <c r="GJ134" s="13" t="e">
        <f t="array" ref="GJ134">INDEX(Table9[subaccount], SMALL(IF(GJ$2=Table9[account], MATCH(ROW(Table9[account]), ROW(Table9[account]))), ROWS($EB$1:GG132)))</f>
        <v>#NUM!</v>
      </c>
      <c r="GK134" s="13" t="e">
        <f t="array" ref="GK134">INDEX(Table9[subaccount], SMALL(IF(GK$2=Table9[account], MATCH(ROW(Table9[account]), ROW(Table9[account]))), ROWS($EB$1:GH132)))</f>
        <v>#NUM!</v>
      </c>
      <c r="GL134" s="13" t="e">
        <f t="array" ref="GL134">INDEX(Table9[subaccount], SMALL(IF(GL$2=Table9[account], MATCH(ROW(Table9[account]), ROW(Table9[account]))), ROWS($EB$1:GI132)))</f>
        <v>#NUM!</v>
      </c>
      <c r="GM134" s="13" t="e">
        <f t="array" ref="GM134">INDEX(Table9[subaccount], SMALL(IF(GM$2=Table9[account], MATCH(ROW(Table9[account]), ROW(Table9[account]))), ROWS($EB$1:GJ132)))</f>
        <v>#NUM!</v>
      </c>
      <c r="GN134" s="13" t="e">
        <f t="array" ref="GN134">INDEX(Table9[subaccount], SMALL(IF(GN$2=Table9[account], MATCH(ROW(Table9[account]), ROW(Table9[account]))), ROWS($EB$1:GK132)))</f>
        <v>#NUM!</v>
      </c>
      <c r="GO134" s="13" t="e">
        <f t="array" ref="GO134">INDEX(Table9[subaccount], SMALL(IF(GO$2=Table9[account], MATCH(ROW(Table9[account]), ROW(Table9[account]))), ROWS($EB$1:GL132)))</f>
        <v>#NUM!</v>
      </c>
      <c r="GP134" s="13" t="e">
        <f t="array" ref="GP134">INDEX(Table9[subaccount], SMALL(IF(GP$2=Table9[account], MATCH(ROW(Table9[account]), ROW(Table9[account]))), ROWS($EB$1:GM132)))</f>
        <v>#NUM!</v>
      </c>
      <c r="GQ134" s="13" t="e">
        <f t="array" ref="GQ134">INDEX(Table9[subaccount], SMALL(IF(GQ$2=Table9[account], MATCH(ROW(Table9[account]), ROW(Table9[account]))), ROWS($EB$1:GN132)))</f>
        <v>#NUM!</v>
      </c>
      <c r="GR134" s="13" t="e">
        <f t="array" ref="GR134">INDEX(Table9[subaccount], SMALL(IF(GR$2=Table9[account], MATCH(ROW(Table9[account]), ROW(Table9[account]))), ROWS($EB$1:GO132)))</f>
        <v>#NUM!</v>
      </c>
      <c r="GY134" s="13"/>
      <c r="GZ134" s="13"/>
      <c r="HA134" s="13"/>
      <c r="HC134" s="13" t="s">
        <v>433</v>
      </c>
      <c r="HD134" s="13" t="s">
        <v>572</v>
      </c>
      <c r="HF134" s="13" t="e">
        <f t="array" ref="HF134">INDEX(Table12[SKU], SMALL(IF(HF$2=Table12[Brand], MATCH(ROW(Table12[Brand]), ROW(Table12[Brand]))), ROWS($HC$1:HC132)))</f>
        <v>#NUM!</v>
      </c>
      <c r="HG134" s="13" t="e">
        <f t="array" ref="HG134">INDEX(Table12[SKU], SMALL(IF(HG$2=Table12[Brand], MATCH(ROW(Table12[Brand]), ROW(Table12[Brand]))), ROWS($HC$1:HD132)))</f>
        <v>#NUM!</v>
      </c>
      <c r="HH134" s="13" t="e">
        <f t="array" ref="HH134">INDEX(Table12[SKU], SMALL(IF(HH$2=Table12[Brand], MATCH(ROW(Table12[Brand]), ROW(Table12[Brand]))), ROWS($HC$1:HE132)))</f>
        <v>#NUM!</v>
      </c>
      <c r="HI134" s="13" t="e">
        <f t="array" ref="HI134">INDEX(Table12[SKU], SMALL(IF(HI$2=Table12[Brand], MATCH(ROW(Table12[Brand]), ROW(Table12[Brand]))), ROWS($HC$1:HF132)))</f>
        <v>#NUM!</v>
      </c>
      <c r="HJ134" s="13" t="e">
        <f t="array" ref="HJ134">INDEX(Table12[SKU], SMALL(IF(HJ$2=Table12[Brand], MATCH(ROW(Table12[Brand]), ROW(Table12[Brand]))), ROWS($HC$1:HG132)))</f>
        <v>#NUM!</v>
      </c>
      <c r="HK134" s="13" t="e">
        <f t="array" ref="HK134">INDEX(Table12[SKU], SMALL(IF(HK$2=Table12[Brand], MATCH(ROW(Table12[Brand]), ROW(Table12[Brand]))), ROWS($HC$1:HH132)))</f>
        <v>#NUM!</v>
      </c>
      <c r="HL134" s="13" t="e">
        <f t="array" ref="HL134">INDEX(Table12[SKU], SMALL(IF(HL$2=Table12[Brand], MATCH(ROW(Table12[Brand]), ROW(Table12[Brand]))), ROWS($HC$1:HI132)))</f>
        <v>#NUM!</v>
      </c>
      <c r="HM134" s="13" t="e">
        <f t="array" ref="HM134">INDEX(Table12[SKU], SMALL(IF(HM$2=Table12[Brand], MATCH(ROW(Table12[Brand]), ROW(Table12[Brand]))), ROWS($HC$1:HJ132)))</f>
        <v>#NUM!</v>
      </c>
      <c r="HN134" s="13" t="e">
        <f t="array" ref="HN134">INDEX(Table12[SKU], SMALL(IF(HN$2=Table12[Brand], MATCH(ROW(Table12[Brand]), ROW(Table12[Brand]))), ROWS($HC$1:HK132)))</f>
        <v>#NUM!</v>
      </c>
      <c r="HO134" s="13" t="e">
        <f t="array" ref="HO134">INDEX(Table12[SKU], SMALL(IF(HO$2=Table12[Brand], MATCH(ROW(Table12[Brand]), ROW(Table12[Brand]))), ROWS($HC$1:HL132)))</f>
        <v>#NUM!</v>
      </c>
      <c r="HP134" s="13" t="e">
        <f t="array" ref="HP134">INDEX(Table12[SKU], SMALL(IF(HP$2=Table12[Brand], MATCH(ROW(Table12[Brand]), ROW(Table12[Brand]))), ROWS($HC$1:HM132)))</f>
        <v>#NUM!</v>
      </c>
      <c r="HQ134" s="13" t="e">
        <f t="array" ref="HQ134">INDEX(Table12[SKU], SMALL(IF(HQ$2=Table12[Brand], MATCH(ROW(Table12[Brand]), ROW(Table12[Brand]))), ROWS($HC$1:HN132)))</f>
        <v>#NUM!</v>
      </c>
      <c r="HR134" s="13" t="e">
        <f t="array" ref="HR134">INDEX(Table12[SKU], SMALL(IF(HR$2=Table12[Brand], MATCH(ROW(Table12[Brand]), ROW(Table12[Brand]))), ROWS($HC$1:HO132)))</f>
        <v>#NUM!</v>
      </c>
      <c r="HS134" s="13" t="e">
        <f t="array" ref="HS134">INDEX(Table12[SKU], SMALL(IF(HS$2=Table12[Brand], MATCH(ROW(Table12[Brand]), ROW(Table12[Brand]))), ROWS($HC$1:HP132)))</f>
        <v>#NUM!</v>
      </c>
      <c r="HT134" s="13" t="e">
        <f t="array" ref="HT134">INDEX(Table12[SKU], SMALL(IF(HT$2=Table12[Brand], MATCH(ROW(Table12[Brand]), ROW(Table12[Brand]))), ROWS($HC$1:HQ132)))</f>
        <v>#NUM!</v>
      </c>
      <c r="HU134" s="13" t="e">
        <f t="array" ref="HU134">INDEX(Table12[SKU], SMALL(IF(HU$2=Table12[Brand], MATCH(ROW(Table12[Brand]), ROW(Table12[Brand]))), ROWS($HC$1:HR132)))</f>
        <v>#NUM!</v>
      </c>
      <c r="HV134" s="13" t="e">
        <f t="array" ref="HV134">INDEX(Table12[SKU], SMALL(IF(HV$2=Table12[Brand], MATCH(ROW(Table12[Brand]), ROW(Table12[Brand]))), ROWS($HC$1:HS132)))</f>
        <v>#NUM!</v>
      </c>
      <c r="HW134" s="13" t="e">
        <f t="array" ref="HW134">INDEX(Table12[SKU], SMALL(IF(HW$2=Table12[Brand], MATCH(ROW(Table12[Brand]), ROW(Table12[Brand]))), ROWS($HC$1:HT132)))</f>
        <v>#NUM!</v>
      </c>
      <c r="HX134" s="13" t="e">
        <f t="array" ref="HX134">INDEX(Table12[SKU], SMALL(IF(HX$2=Table12[Brand], MATCH(ROW(Table12[Brand]), ROW(Table12[Brand]))), ROWS($HC$1:HU132)))</f>
        <v>#NUM!</v>
      </c>
      <c r="HY134" s="13" t="e">
        <f t="array" ref="HY134">INDEX(Table12[SKU], SMALL(IF(HY$2=Table12[Brand], MATCH(ROW(Table12[Brand]), ROW(Table12[Brand]))), ROWS($HC$1:HV132)))</f>
        <v>#NUM!</v>
      </c>
      <c r="HZ134" s="13" t="e">
        <f t="array" ref="HZ134">INDEX(Table12[SKU], SMALL(IF(HZ$2=Table12[Brand], MATCH(ROW(Table12[Brand]), ROW(Table12[Brand]))), ROWS($HC$1:HW132)))</f>
        <v>#NUM!</v>
      </c>
      <c r="IA134" s="13" t="e">
        <f t="array" ref="IA134">INDEX(Table12[SKU], SMALL(IF(IA$2=Table12[Brand], MATCH(ROW(Table12[Brand]), ROW(Table12[Brand]))), ROWS($HC$1:HX132)))</f>
        <v>#NUM!</v>
      </c>
      <c r="IB134" s="13" t="e">
        <f t="array" ref="IB134">INDEX(Table12[SKU], SMALL(IF(IB$2=Table12[Brand], MATCH(ROW(Table12[Brand]), ROW(Table12[Brand]))), ROWS($HC$1:HY132)))</f>
        <v>#NUM!</v>
      </c>
      <c r="IC134" s="13" t="e">
        <f t="array" ref="IC134">INDEX(Table12[SKU], SMALL(IF(IC$2=Table12[Brand], MATCH(ROW(Table12[Brand]), ROW(Table12[Brand]))), ROWS($HC$1:HZ132)))</f>
        <v>#NUM!</v>
      </c>
      <c r="ID134" s="13" t="e">
        <f t="array" ref="ID134">INDEX(Table12[SKU], SMALL(IF(ID$2=Table12[Brand], MATCH(ROW(Table12[Brand]), ROW(Table12[Brand]))), ROWS($HC$1:IA132)))</f>
        <v>#NUM!</v>
      </c>
      <c r="IE134" s="13" t="e">
        <f t="array" ref="IE134">INDEX(Table12[SKU], SMALL(IF(IE$2=Table12[Brand], MATCH(ROW(Table12[Brand]), ROW(Table12[Brand]))), ROWS($HC$1:IB132)))</f>
        <v>#NUM!</v>
      </c>
      <c r="IF134" s="13" t="e">
        <f t="array" ref="IF134">INDEX(Table12[SKU], SMALL(IF(IF$2=Table12[Brand], MATCH(ROW(Table12[Brand]), ROW(Table12[Brand]))), ROWS($HC$1:IC132)))</f>
        <v>#NUM!</v>
      </c>
      <c r="IG134" s="13" t="e">
        <f t="array" ref="IG134">INDEX(Table12[SKU], SMALL(IF(IG$2=Table12[Brand], MATCH(ROW(Table12[Brand]), ROW(Table12[Brand]))), ROWS($HC$1:ID132)))</f>
        <v>#NUM!</v>
      </c>
      <c r="IH134" s="13" t="e">
        <f t="array" ref="IH134">INDEX(Table12[SKU], SMALL(IF(IH$2=Table12[Brand], MATCH(ROW(Table12[Brand]), ROW(Table12[Brand]))), ROWS($HC$1:IE132)))</f>
        <v>#NUM!</v>
      </c>
      <c r="II134" s="13" t="e">
        <f t="array" ref="II134">INDEX(Table12[SKU], SMALL(IF(II$2=Table12[Brand], MATCH(ROW(Table12[Brand]), ROW(Table12[Brand]))), ROWS($HC$1:IF132)))</f>
        <v>#NUM!</v>
      </c>
      <c r="IJ134" s="13" t="e">
        <f t="array" ref="IJ134">INDEX(Table12[SKU], SMALL(IF(IJ$2=Table12[Brand], MATCH(ROW(Table12[Brand]), ROW(Table12[Brand]))), ROWS($HC$1:IG132)))</f>
        <v>#NUM!</v>
      </c>
      <c r="IL134" t="s">
        <v>435</v>
      </c>
      <c r="IM134" t="s">
        <v>580</v>
      </c>
      <c r="IN134" s="13">
        <f t="shared" si="2"/>
        <v>0</v>
      </c>
    </row>
    <row r="135" spans="56:248">
      <c r="BD135" s="13" t="s">
        <v>118</v>
      </c>
      <c r="BE135" s="13" t="s">
        <v>54</v>
      </c>
      <c r="BG135" s="13" t="e">
        <f t="array" ref="BG135">INDEX(Table5[subactivity], SMALL(IF(BG$2=Table5[activity], MATCH(ROW(Table5[activity]), ROW(Table5[activity]))), ROWS($BD$1:BD133)))</f>
        <v>#NUM!</v>
      </c>
      <c r="BH135" s="13" t="e">
        <f t="array" ref="BH135">INDEX(Table5[subactivity], SMALL(IF(BH$2=Table5[activity], MATCH(ROW(Table5[activity]), ROW(Table5[activity]))), ROWS($BD$1:BE133)))</f>
        <v>#NUM!</v>
      </c>
      <c r="BI135" s="13" t="e">
        <f t="array" ref="BI135">INDEX(Table5[subactivity], SMALL(IF(BI$2=Table5[activity], MATCH(ROW(Table5[activity]), ROW(Table5[activity]))), ROWS($BD$1:BF133)))</f>
        <v>#NUM!</v>
      </c>
      <c r="BJ135" s="13" t="e">
        <f t="array" ref="BJ135">INDEX(Table5[subactivity], SMALL(IF(BJ$2=Table5[activity], MATCH(ROW(Table5[activity]), ROW(Table5[activity]))), ROWS($BD$1:BG133)))</f>
        <v>#NUM!</v>
      </c>
      <c r="BK135" s="13" t="e">
        <f t="array" ref="BK135">INDEX(Table5[subactivity], SMALL(IF(BK$2=Table5[activity], MATCH(ROW(Table5[activity]), ROW(Table5[activity]))), ROWS($BD$1:BH133)))</f>
        <v>#NUM!</v>
      </c>
      <c r="BL135" s="13" t="e">
        <f t="array" ref="BL135">INDEX(Table5[subactivity], SMALL(IF(BL$2=Table5[activity], MATCH(ROW(Table5[activity]), ROW(Table5[activity]))), ROWS($BD$1:BI133)))</f>
        <v>#NUM!</v>
      </c>
      <c r="BM135" s="13" t="e">
        <f t="array" ref="BM135">INDEX(Table5[subactivity], SMALL(IF(BM$2=Table5[activity], MATCH(ROW(Table5[activity]), ROW(Table5[activity]))), ROWS($BD$1:BJ133)))</f>
        <v>#NUM!</v>
      </c>
      <c r="BN135" s="13" t="e">
        <f t="array" ref="BN135">INDEX(Table5[subactivity], SMALL(IF(BN$2=Table5[activity], MATCH(ROW(Table5[activity]), ROW(Table5[activity]))), ROWS($BD$1:BK133)))</f>
        <v>#NUM!</v>
      </c>
      <c r="BO135" s="13" t="e">
        <f t="array" ref="BO135">INDEX(Table5[subactivity], SMALL(IF(BO$2=Table5[activity], MATCH(ROW(Table5[activity]), ROW(Table5[activity]))), ROWS($BD$1:BL133)))</f>
        <v>#NUM!</v>
      </c>
      <c r="BP135" s="13" t="e">
        <f t="array" ref="BP135">INDEX(Table5[subactivity], SMALL(IF(BP$2=Table5[activity], MATCH(ROW(Table5[activity]), ROW(Table5[activity]))), ROWS($BD$1:BM133)))</f>
        <v>#NUM!</v>
      </c>
      <c r="BQ135" s="13" t="e">
        <f t="array" ref="BQ135">INDEX(Table5[subactivity], SMALL(IF(BQ$2=Table5[activity], MATCH(ROW(Table5[activity]), ROW(Table5[activity]))), ROWS($BD$1:BN133)))</f>
        <v>#NUM!</v>
      </c>
      <c r="BR135" s="13" t="e">
        <f t="array" ref="BR135">INDEX(Table5[subactivity], SMALL(IF(BR$2=Table5[activity], MATCH(ROW(Table5[activity]), ROW(Table5[activity]))), ROWS($BD$1:BO133)))</f>
        <v>#NUM!</v>
      </c>
      <c r="BS135" s="13" t="e">
        <f t="array" ref="BS135">INDEX(Table5[subactivity], SMALL(IF(BS$2=Table5[activity], MATCH(ROW(Table5[activity]), ROW(Table5[activity]))), ROWS($BD$1:BP133)))</f>
        <v>#NUM!</v>
      </c>
      <c r="BT135" s="13" t="e">
        <f t="array" ref="BT135">INDEX(Table5[subactivity], SMALL(IF(BT$2=Table5[activity], MATCH(ROW(Table5[activity]), ROW(Table5[activity]))), ROWS($BD$1:BQ133)))</f>
        <v>#NUM!</v>
      </c>
      <c r="BU135" s="13" t="e">
        <f t="array" ref="BU135">INDEX(Table5[subactivity], SMALL(IF(BU$2=Table5[activity], MATCH(ROW(Table5[activity]), ROW(Table5[activity]))), ROWS($BD$1:BR133)))</f>
        <v>#NUM!</v>
      </c>
      <c r="BV135" s="13" t="e">
        <f t="array" ref="BV135">INDEX(Table5[subactivity], SMALL(IF(BV$2=Table5[activity], MATCH(ROW(Table5[activity]), ROW(Table5[activity]))), ROWS($BD$1:BS133)))</f>
        <v>#NUM!</v>
      </c>
      <c r="BW135" s="13" t="e">
        <f t="array" ref="BW135">INDEX(Table5[subactivity], SMALL(IF(BW$2=Table5[activity], MATCH(ROW(Table5[activity]), ROW(Table5[activity]))), ROWS($BD$1:BT133)))</f>
        <v>#NUM!</v>
      </c>
      <c r="BX135" s="13" t="e">
        <f t="array" ref="BX135">INDEX(Table5[subactivity], SMALL(IF(BX$2=Table5[activity], MATCH(ROW(Table5[activity]), ROW(Table5[activity]))), ROWS($BD$1:BU133)))</f>
        <v>#NUM!</v>
      </c>
      <c r="BY135" s="13" t="e">
        <f t="array" ref="BY135">INDEX(Table5[subactivity], SMALL(IF(BY$2=Table5[activity], MATCH(ROW(Table5[activity]), ROW(Table5[activity]))), ROWS($BD$1:BV133)))</f>
        <v>#NUM!</v>
      </c>
      <c r="BZ135" s="13" t="e">
        <f t="array" ref="BZ135">INDEX(Table5[subactivity], SMALL(IF(BZ$2=Table5[activity], MATCH(ROW(Table5[activity]), ROW(Table5[activity]))), ROWS($BD$1:BW133)))</f>
        <v>#NUM!</v>
      </c>
      <c r="CA135" s="13" t="e">
        <f t="array" ref="CA135">INDEX(Table5[subactivity], SMALL(IF(CA$2=Table5[activity], MATCH(ROW(Table5[activity]), ROW(Table5[activity]))), ROWS($BD$1:BX133)))</f>
        <v>#NUM!</v>
      </c>
      <c r="CB135" s="13" t="e">
        <f t="array" ref="CB135">INDEX(Table5[subactivity], SMALL(IF(CB$2=Table5[activity], MATCH(ROW(Table5[activity]), ROW(Table5[activity]))), ROWS($BD$1:BY133)))</f>
        <v>#NUM!</v>
      </c>
      <c r="CC135" s="13" t="e">
        <f t="array" ref="CC135">INDEX(Table5[subactivity], SMALL(IF(CC$2=Table5[activity], MATCH(ROW(Table5[activity]), ROW(Table5[activity]))), ROWS($BD$1:BZ133)))</f>
        <v>#NUM!</v>
      </c>
      <c r="CD135" s="13" t="e">
        <f t="array" ref="CD135">INDEX(Table5[subactivity], SMALL(IF(CD$2=Table5[activity], MATCH(ROW(Table5[activity]), ROW(Table5[activity]))), ROWS($BD$1:CA133)))</f>
        <v>#NUM!</v>
      </c>
      <c r="CE135" s="13" t="e">
        <f t="array" ref="CE135">INDEX(Table5[subactivity], SMALL(IF(CE$2=Table5[activity], MATCH(ROW(Table5[activity]), ROW(Table5[activity]))), ROWS($BD$1:CB133)))</f>
        <v>#NUM!</v>
      </c>
      <c r="CF135" s="13" t="e">
        <f t="array" ref="CF135">INDEX(Table5[subactivity], SMALL(IF(CF$2=Table5[activity], MATCH(ROW(Table5[activity]), ROW(Table5[activity]))), ROWS($BD$1:CC133)))</f>
        <v>#NUM!</v>
      </c>
      <c r="CG135" s="13" t="e">
        <f t="array" ref="CG135">INDEX(Table5[subactivity], SMALL(IF(CG$2=Table5[activity], MATCH(ROW(Table5[activity]), ROW(Table5[activity]))), ROWS($BD$1:CD133)))</f>
        <v>#NUM!</v>
      </c>
      <c r="CH135" s="13" t="e">
        <f t="array" ref="CH135">INDEX(Table5[subactivity], SMALL(IF(CH$2=Table5[activity], MATCH(ROW(Table5[activity]), ROW(Table5[activity]))), ROWS($BD$1:CE133)))</f>
        <v>#NUM!</v>
      </c>
      <c r="CI135" s="13" t="e">
        <f t="array" ref="CI135">INDEX(Table5[subactivity], SMALL(IF(CI$2=Table5[activity], MATCH(ROW(Table5[activity]), ROW(Table5[activity]))), ROWS($BD$1:CF133)))</f>
        <v>#NUM!</v>
      </c>
      <c r="CJ135" s="13" t="e">
        <f t="array" ref="CJ135">INDEX(Table5[subactivity], SMALL(IF(CJ$2=Table5[activity], MATCH(ROW(Table5[activity]), ROW(Table5[activity]))), ROWS($BD$1:CG133)))</f>
        <v>#NUM!</v>
      </c>
      <c r="CK135" s="13" t="e">
        <f t="array" ref="CK135">INDEX(Table5[subactivity], SMALL(IF(CK$2=Table5[activity], MATCH(ROW(Table5[activity]), ROW(Table5[activity]))), ROWS($BD$1:CH133)))</f>
        <v>#NUM!</v>
      </c>
      <c r="CL135" s="13" t="e">
        <f t="array" ref="CL135">INDEX(Table5[subactivity], SMALL(IF(CL$2=Table5[activity], MATCH(ROW(Table5[activity]), ROW(Table5[activity]))), ROWS($BD$1:CI133)))</f>
        <v>#NUM!</v>
      </c>
      <c r="CM135" s="13" t="e">
        <f t="array" ref="CM135">INDEX(Table5[subactivity], SMALL(IF(CM$2=Table5[activity], MATCH(ROW(Table5[activity]), ROW(Table5[activity]))), ROWS($BD$1:CJ133)))</f>
        <v>#NUM!</v>
      </c>
      <c r="CN135" s="13" t="e">
        <f t="array" ref="CN135">INDEX(Table5[subactivity], SMALL(IF(CN$2=Table5[activity], MATCH(ROW(Table5[activity]), ROW(Table5[activity]))), ROWS($BD$1:CK133)))</f>
        <v>#NUM!</v>
      </c>
      <c r="CO135" s="13" t="e">
        <f t="array" ref="CO135">INDEX(Table5[subactivity], SMALL(IF(CO$2=Table5[activity], MATCH(ROW(Table5[activity]), ROW(Table5[activity]))), ROWS($BD$1:CL133)))</f>
        <v>#NUM!</v>
      </c>
      <c r="CP135" s="13" t="e">
        <f t="array" ref="CP135">INDEX(Table5[subactivity], SMALL(IF(CP$2=Table5[activity], MATCH(ROW(Table5[activity]), ROW(Table5[activity]))), ROWS($BD$1:CM133)))</f>
        <v>#NUM!</v>
      </c>
      <c r="EB135" s="13" t="s">
        <v>202</v>
      </c>
      <c r="EC135" s="13" t="s">
        <v>306</v>
      </c>
      <c r="EE135" s="13" t="e">
        <f t="array" ref="EE135">INDEX(Table9[subaccount], SMALL(IF(EE$2=Table9[account], MATCH(ROW(Table9[account]), ROW(Table9[account]))), ROWS($EB$1:EB133)))</f>
        <v>#NUM!</v>
      </c>
      <c r="EF135" s="13" t="e">
        <f t="array" ref="EF135">INDEX(Table9[subaccount], SMALL(IF(EF$2=Table9[account], MATCH(ROW(Table9[account]), ROW(Table9[account]))), ROWS($EB$1:EC133)))</f>
        <v>#NUM!</v>
      </c>
      <c r="EG135" s="13" t="e">
        <f t="array" ref="EG135">INDEX(Table9[subaccount], SMALL(IF(EG$2=Table9[account], MATCH(ROW(Table9[account]), ROW(Table9[account]))), ROWS($EB$1:ED133)))</f>
        <v>#NUM!</v>
      </c>
      <c r="EH135" s="13" t="e">
        <f t="array" ref="EH135">INDEX(Table9[subaccount], SMALL(IF(EH$2=Table9[account], MATCH(ROW(Table9[account]), ROW(Table9[account]))), ROWS($EB$1:EE133)))</f>
        <v>#NUM!</v>
      </c>
      <c r="EI135" s="13" t="e">
        <f t="array" ref="EI135">INDEX(Table9[subaccount], SMALL(IF(EI$2=Table9[account], MATCH(ROW(Table9[account]), ROW(Table9[account]))), ROWS($EB$1:EF133)))</f>
        <v>#NUM!</v>
      </c>
      <c r="EJ135" s="13" t="e">
        <f t="array" ref="EJ135">INDEX(Table9[subaccount], SMALL(IF(EJ$2=Table9[account], MATCH(ROW(Table9[account]), ROW(Table9[account]))), ROWS($EB$1:EG133)))</f>
        <v>#NUM!</v>
      </c>
      <c r="EK135" s="13" t="e">
        <f t="array" ref="EK135">INDEX(Table9[subaccount], SMALL(IF(EK$2=Table9[account], MATCH(ROW(Table9[account]), ROW(Table9[account]))), ROWS($EB$1:EH133)))</f>
        <v>#NUM!</v>
      </c>
      <c r="EL135" s="13" t="e">
        <f t="array" ref="EL135">INDEX(Table9[subaccount], SMALL(IF(EL$2=Table9[account], MATCH(ROW(Table9[account]), ROW(Table9[account]))), ROWS($EB$1:EI133)))</f>
        <v>#NUM!</v>
      </c>
      <c r="EM135" s="13" t="e">
        <f t="array" ref="EM135">INDEX(Table9[subaccount], SMALL(IF(EM$2=Table9[account], MATCH(ROW(Table9[account]), ROW(Table9[account]))), ROWS($EB$1:EJ133)))</f>
        <v>#NUM!</v>
      </c>
      <c r="EN135" s="13" t="e">
        <f t="array" ref="EN135">INDEX(Table9[subaccount], SMALL(IF(EN$2=Table9[account], MATCH(ROW(Table9[account]), ROW(Table9[account]))), ROWS($EB$1:EK133)))</f>
        <v>#NUM!</v>
      </c>
      <c r="EO135" s="13" t="e">
        <f t="array" ref="EO135">INDEX(Table9[subaccount], SMALL(IF(EO$2=Table9[account], MATCH(ROW(Table9[account]), ROW(Table9[account]))), ROWS($EB$1:EL133)))</f>
        <v>#NUM!</v>
      </c>
      <c r="EP135" s="13" t="e">
        <f t="array" ref="EP135">INDEX(Table9[subaccount], SMALL(IF(EP$2=Table9[account], MATCH(ROW(Table9[account]), ROW(Table9[account]))), ROWS($EB$1:EM133)))</f>
        <v>#NUM!</v>
      </c>
      <c r="EQ135" s="13" t="e">
        <f t="array" ref="EQ135">INDEX(Table9[subaccount], SMALL(IF(EQ$2=Table9[account], MATCH(ROW(Table9[account]), ROW(Table9[account]))), ROWS($EB$1:EN133)))</f>
        <v>#NUM!</v>
      </c>
      <c r="ER135" s="13" t="e">
        <f t="array" ref="ER135">INDEX(Table9[subaccount], SMALL(IF(ER$2=Table9[account], MATCH(ROW(Table9[account]), ROW(Table9[account]))), ROWS($EB$1:EO133)))</f>
        <v>#NUM!</v>
      </c>
      <c r="ES135" s="13" t="e">
        <f t="array" ref="ES135">INDEX(Table9[subaccount], SMALL(IF(ES$2=Table9[account], MATCH(ROW(Table9[account]), ROW(Table9[account]))), ROWS($EB$1:EP133)))</f>
        <v>#NUM!</v>
      </c>
      <c r="ET135" s="13" t="e">
        <f t="array" ref="ET135">INDEX(Table9[subaccount], SMALL(IF(ET$2=Table9[account], MATCH(ROW(Table9[account]), ROW(Table9[account]))), ROWS($EB$1:EQ133)))</f>
        <v>#NUM!</v>
      </c>
      <c r="EU135" s="13" t="e">
        <f t="array" ref="EU135">INDEX(Table9[subaccount], SMALL(IF(EU$2=Table9[account], MATCH(ROW(Table9[account]), ROW(Table9[account]))), ROWS($EB$1:ER133)))</f>
        <v>#NUM!</v>
      </c>
      <c r="EV135" s="13" t="e">
        <f t="array" ref="EV135">INDEX(Table9[subaccount], SMALL(IF(EV$2=Table9[account], MATCH(ROW(Table9[account]), ROW(Table9[account]))), ROWS($EB$1:ES133)))</f>
        <v>#NUM!</v>
      </c>
      <c r="EW135" s="13" t="e">
        <f t="array" ref="EW135">INDEX(Table9[subaccount], SMALL(IF(EW$2=Table9[account], MATCH(ROW(Table9[account]), ROW(Table9[account]))), ROWS($EB$1:ET133)))</f>
        <v>#NUM!</v>
      </c>
      <c r="EX135" s="13" t="e">
        <f t="array" ref="EX135">INDEX(Table9[subaccount], SMALL(IF(EX$2=Table9[account], MATCH(ROW(Table9[account]), ROW(Table9[account]))), ROWS($EB$1:EU133)))</f>
        <v>#NUM!</v>
      </c>
      <c r="EY135" s="13" t="e">
        <f t="array" ref="EY135">INDEX(Table9[subaccount], SMALL(IF(EY$2=Table9[account], MATCH(ROW(Table9[account]), ROW(Table9[account]))), ROWS($EB$1:EV133)))</f>
        <v>#NUM!</v>
      </c>
      <c r="EZ135" s="13" t="e">
        <f t="array" ref="EZ135">INDEX(Table9[subaccount], SMALL(IF(EZ$2=Table9[account], MATCH(ROW(Table9[account]), ROW(Table9[account]))), ROWS($EB$1:EW133)))</f>
        <v>#NUM!</v>
      </c>
      <c r="FA135" s="13" t="e">
        <f t="array" ref="FA135">INDEX(Table9[subaccount], SMALL(IF(FA$2=Table9[account], MATCH(ROW(Table9[account]), ROW(Table9[account]))), ROWS($EB$1:EX133)))</f>
        <v>#NUM!</v>
      </c>
      <c r="FB135" s="13" t="e">
        <f t="array" ref="FB135">INDEX(Table9[subaccount], SMALL(IF(FB$2=Table9[account], MATCH(ROW(Table9[account]), ROW(Table9[account]))), ROWS($EB$1:EY133)))</f>
        <v>#NUM!</v>
      </c>
      <c r="FC135" s="13" t="e">
        <f t="array" ref="FC135">INDEX(Table9[subaccount], SMALL(IF(FC$2=Table9[account], MATCH(ROW(Table9[account]), ROW(Table9[account]))), ROWS($EB$1:EZ133)))</f>
        <v>#NUM!</v>
      </c>
      <c r="FD135" s="13" t="e">
        <f t="array" ref="FD135">INDEX(Table9[subaccount], SMALL(IF(FD$2=Table9[account], MATCH(ROW(Table9[account]), ROW(Table9[account]))), ROWS($EB$1:FA133)))</f>
        <v>#NUM!</v>
      </c>
      <c r="FE135" s="13" t="e">
        <f t="array" ref="FE135">INDEX(Table9[subaccount], SMALL(IF(FE$2=Table9[account], MATCH(ROW(Table9[account]), ROW(Table9[account]))), ROWS($EB$1:FB133)))</f>
        <v>#NUM!</v>
      </c>
      <c r="FF135" s="13" t="e">
        <f t="array" ref="FF135">INDEX(Table9[subaccount], SMALL(IF(FF$2=Table9[account], MATCH(ROW(Table9[account]), ROW(Table9[account]))), ROWS($EB$1:FC133)))</f>
        <v>#NUM!</v>
      </c>
      <c r="FG135" s="13" t="e">
        <f t="array" ref="FG135">INDEX(Table9[subaccount], SMALL(IF(FG$2=Table9[account], MATCH(ROW(Table9[account]), ROW(Table9[account]))), ROWS($EB$1:FD133)))</f>
        <v>#NUM!</v>
      </c>
      <c r="FH135" s="13" t="e">
        <f t="array" ref="FH135">INDEX(Table9[subaccount], SMALL(IF(FH$2=Table9[account], MATCH(ROW(Table9[account]), ROW(Table9[account]))), ROWS($EB$1:FE133)))</f>
        <v>#NUM!</v>
      </c>
      <c r="FI135" s="13" t="e">
        <f t="array" ref="FI135">INDEX(Table9[subaccount], SMALL(IF(FI$2=Table9[account], MATCH(ROW(Table9[account]), ROW(Table9[account]))), ROWS($EB$1:FF133)))</f>
        <v>#NUM!</v>
      </c>
      <c r="FJ135" s="13" t="e">
        <f t="array" ref="FJ135">INDEX(Table9[subaccount], SMALL(IF(FJ$2=Table9[account], MATCH(ROW(Table9[account]), ROW(Table9[account]))), ROWS($EB$1:FG133)))</f>
        <v>#NUM!</v>
      </c>
      <c r="FK135" s="13" t="e">
        <f t="array" ref="FK135">INDEX(Table9[subaccount], SMALL(IF(FK$2=Table9[account], MATCH(ROW(Table9[account]), ROW(Table9[account]))), ROWS($EB$1:FH133)))</f>
        <v>#NUM!</v>
      </c>
      <c r="FL135" s="13" t="e">
        <f t="array" ref="FL135">INDEX(Table9[subaccount], SMALL(IF(FL$2=Table9[account], MATCH(ROW(Table9[account]), ROW(Table9[account]))), ROWS($EB$1:FI133)))</f>
        <v>#NUM!</v>
      </c>
      <c r="FM135" s="13" t="e">
        <f t="array" ref="FM135">INDEX(Table9[subaccount], SMALL(IF(FM$2=Table9[account], MATCH(ROW(Table9[account]), ROW(Table9[account]))), ROWS($EB$1:FJ133)))</f>
        <v>#NUM!</v>
      </c>
      <c r="FN135" s="13" t="e">
        <f t="array" ref="FN135">INDEX(Table9[subaccount], SMALL(IF(FN$2=Table9[account], MATCH(ROW(Table9[account]), ROW(Table9[account]))), ROWS($EB$1:FK133)))</f>
        <v>#NUM!</v>
      </c>
      <c r="FO135" s="13" t="e">
        <f t="array" ref="FO135">INDEX(Table9[subaccount], SMALL(IF(FO$2=Table9[account], MATCH(ROW(Table9[account]), ROW(Table9[account]))), ROWS($EB$1:FL133)))</f>
        <v>#NUM!</v>
      </c>
      <c r="FP135" s="13" t="e">
        <f t="array" ref="FP135">INDEX(Table9[subaccount], SMALL(IF(FP$2=Table9[account], MATCH(ROW(Table9[account]), ROW(Table9[account]))), ROWS($EB$1:FM133)))</f>
        <v>#NUM!</v>
      </c>
      <c r="FQ135" s="13" t="e">
        <f t="array" ref="FQ135">INDEX(Table9[subaccount], SMALL(IF(FQ$2=Table9[account], MATCH(ROW(Table9[account]), ROW(Table9[account]))), ROWS($EB$1:FN133)))</f>
        <v>#NUM!</v>
      </c>
      <c r="FR135" s="13" t="e">
        <f t="array" ref="FR135">INDEX(Table9[subaccount], SMALL(IF(FR$2=Table9[account], MATCH(ROW(Table9[account]), ROW(Table9[account]))), ROWS($EB$1:FO133)))</f>
        <v>#NUM!</v>
      </c>
      <c r="FS135" s="13" t="e">
        <f t="array" ref="FS135">INDEX(Table9[subaccount], SMALL(IF(FS$2=Table9[account], MATCH(ROW(Table9[account]), ROW(Table9[account]))), ROWS($EB$1:FP133)))</f>
        <v>#NUM!</v>
      </c>
      <c r="FT135" s="13" t="e">
        <f t="array" ref="FT135">INDEX(Table9[subaccount], SMALL(IF(FT$2=Table9[account], MATCH(ROW(Table9[account]), ROW(Table9[account]))), ROWS($EB$1:FQ133)))</f>
        <v>#NUM!</v>
      </c>
      <c r="FU135" s="13" t="e">
        <f t="array" ref="FU135">INDEX(Table9[subaccount], SMALL(IF(FU$2=Table9[account], MATCH(ROW(Table9[account]), ROW(Table9[account]))), ROWS($EB$1:FR133)))</f>
        <v>#NUM!</v>
      </c>
      <c r="FV135" s="13" t="e">
        <f t="array" ref="FV135">INDEX(Table9[subaccount], SMALL(IF(FV$2=Table9[account], MATCH(ROW(Table9[account]), ROW(Table9[account]))), ROWS($EB$1:FS133)))</f>
        <v>#NUM!</v>
      </c>
      <c r="FW135" s="13" t="e">
        <f t="array" ref="FW135">INDEX(Table9[subaccount], SMALL(IF(FW$2=Table9[account], MATCH(ROW(Table9[account]), ROW(Table9[account]))), ROWS($EB$1:FT133)))</f>
        <v>#NUM!</v>
      </c>
      <c r="FX135" s="13" t="e">
        <f t="array" ref="FX135">INDEX(Table9[subaccount], SMALL(IF(FX$2=Table9[account], MATCH(ROW(Table9[account]), ROW(Table9[account]))), ROWS($EB$1:FU133)))</f>
        <v>#NUM!</v>
      </c>
      <c r="FY135" s="13" t="e">
        <f t="array" ref="FY135">INDEX(Table9[subaccount], SMALL(IF(FY$2=Table9[account], MATCH(ROW(Table9[account]), ROW(Table9[account]))), ROWS($EB$1:FV133)))</f>
        <v>#NUM!</v>
      </c>
      <c r="FZ135" s="13" t="e">
        <f t="array" ref="FZ135">INDEX(Table9[subaccount], SMALL(IF(FZ$2=Table9[account], MATCH(ROW(Table9[account]), ROW(Table9[account]))), ROWS($EB$1:FW133)))</f>
        <v>#NUM!</v>
      </c>
      <c r="GA135" s="13" t="e">
        <f t="array" ref="GA135">INDEX(Table9[subaccount], SMALL(IF(GA$2=Table9[account], MATCH(ROW(Table9[account]), ROW(Table9[account]))), ROWS($EB$1:FX133)))</f>
        <v>#NUM!</v>
      </c>
      <c r="GB135" s="13" t="e">
        <f t="array" ref="GB135">INDEX(Table9[subaccount], SMALL(IF(GB$2=Table9[account], MATCH(ROW(Table9[account]), ROW(Table9[account]))), ROWS($EB$1:FY133)))</f>
        <v>#NUM!</v>
      </c>
      <c r="GC135" s="13" t="e">
        <f t="array" ref="GC135">INDEX(Table9[subaccount], SMALL(IF(GC$2=Table9[account], MATCH(ROW(Table9[account]), ROW(Table9[account]))), ROWS($EB$1:FZ133)))</f>
        <v>#NUM!</v>
      </c>
      <c r="GD135" s="13" t="e">
        <f t="array" ref="GD135">INDEX(Table9[subaccount], SMALL(IF(GD$2=Table9[account], MATCH(ROW(Table9[account]), ROW(Table9[account]))), ROWS($EB$1:GA133)))</f>
        <v>#NUM!</v>
      </c>
      <c r="GE135" s="13" t="e">
        <f t="array" ref="GE135">INDEX(Table9[subaccount], SMALL(IF(GE$2=Table9[account], MATCH(ROW(Table9[account]), ROW(Table9[account]))), ROWS($EB$1:GB133)))</f>
        <v>#NUM!</v>
      </c>
      <c r="GF135" s="13" t="e">
        <f t="array" ref="GF135">INDEX(Table9[subaccount], SMALL(IF(GF$2=Table9[account], MATCH(ROW(Table9[account]), ROW(Table9[account]))), ROWS($EB$1:GC133)))</f>
        <v>#NUM!</v>
      </c>
      <c r="GG135" s="13" t="e">
        <f t="array" ref="GG135">INDEX(Table9[subaccount], SMALL(IF(GG$2=Table9[account], MATCH(ROW(Table9[account]), ROW(Table9[account]))), ROWS($EB$1:GD133)))</f>
        <v>#NUM!</v>
      </c>
      <c r="GH135" s="13" t="e">
        <f t="array" ref="GH135">INDEX(Table9[subaccount], SMALL(IF(GH$2=Table9[account], MATCH(ROW(Table9[account]), ROW(Table9[account]))), ROWS($EB$1:GE133)))</f>
        <v>#NUM!</v>
      </c>
      <c r="GI135" s="13" t="e">
        <f t="array" ref="GI135">INDEX(Table9[subaccount], SMALL(IF(GI$2=Table9[account], MATCH(ROW(Table9[account]), ROW(Table9[account]))), ROWS($EB$1:GF133)))</f>
        <v>#NUM!</v>
      </c>
      <c r="GJ135" s="13" t="e">
        <f t="array" ref="GJ135">INDEX(Table9[subaccount], SMALL(IF(GJ$2=Table9[account], MATCH(ROW(Table9[account]), ROW(Table9[account]))), ROWS($EB$1:GG133)))</f>
        <v>#NUM!</v>
      </c>
      <c r="GK135" s="13" t="e">
        <f t="array" ref="GK135">INDEX(Table9[subaccount], SMALL(IF(GK$2=Table9[account], MATCH(ROW(Table9[account]), ROW(Table9[account]))), ROWS($EB$1:GH133)))</f>
        <v>#NUM!</v>
      </c>
      <c r="GL135" s="13" t="e">
        <f t="array" ref="GL135">INDEX(Table9[subaccount], SMALL(IF(GL$2=Table9[account], MATCH(ROW(Table9[account]), ROW(Table9[account]))), ROWS($EB$1:GI133)))</f>
        <v>#NUM!</v>
      </c>
      <c r="GM135" s="13" t="e">
        <f t="array" ref="GM135">INDEX(Table9[subaccount], SMALL(IF(GM$2=Table9[account], MATCH(ROW(Table9[account]), ROW(Table9[account]))), ROWS($EB$1:GJ133)))</f>
        <v>#NUM!</v>
      </c>
      <c r="GN135" s="13" t="e">
        <f t="array" ref="GN135">INDEX(Table9[subaccount], SMALL(IF(GN$2=Table9[account], MATCH(ROW(Table9[account]), ROW(Table9[account]))), ROWS($EB$1:GK133)))</f>
        <v>#NUM!</v>
      </c>
      <c r="GO135" s="13" t="e">
        <f t="array" ref="GO135">INDEX(Table9[subaccount], SMALL(IF(GO$2=Table9[account], MATCH(ROW(Table9[account]), ROW(Table9[account]))), ROWS($EB$1:GL133)))</f>
        <v>#NUM!</v>
      </c>
      <c r="GP135" s="13" t="e">
        <f t="array" ref="GP135">INDEX(Table9[subaccount], SMALL(IF(GP$2=Table9[account], MATCH(ROW(Table9[account]), ROW(Table9[account]))), ROWS($EB$1:GM133)))</f>
        <v>#NUM!</v>
      </c>
      <c r="GQ135" s="13" t="e">
        <f t="array" ref="GQ135">INDEX(Table9[subaccount], SMALL(IF(GQ$2=Table9[account], MATCH(ROW(Table9[account]), ROW(Table9[account]))), ROWS($EB$1:GN133)))</f>
        <v>#NUM!</v>
      </c>
      <c r="GR135" s="13" t="e">
        <f t="array" ref="GR135">INDEX(Table9[subaccount], SMALL(IF(GR$2=Table9[account], MATCH(ROW(Table9[account]), ROW(Table9[account]))), ROWS($EB$1:GO133)))</f>
        <v>#NUM!</v>
      </c>
      <c r="GY135" s="13"/>
      <c r="GZ135" s="13"/>
      <c r="HA135" s="13"/>
      <c r="HC135" s="13" t="s">
        <v>433</v>
      </c>
      <c r="HD135" s="13" t="s">
        <v>573</v>
      </c>
      <c r="HF135" s="13" t="e">
        <f t="array" ref="HF135">INDEX(Table12[SKU], SMALL(IF(HF$2=Table12[Brand], MATCH(ROW(Table12[Brand]), ROW(Table12[Brand]))), ROWS($HC$1:HC133)))</f>
        <v>#NUM!</v>
      </c>
      <c r="HG135" s="13" t="e">
        <f t="array" ref="HG135">INDEX(Table12[SKU], SMALL(IF(HG$2=Table12[Brand], MATCH(ROW(Table12[Brand]), ROW(Table12[Brand]))), ROWS($HC$1:HD133)))</f>
        <v>#NUM!</v>
      </c>
      <c r="HH135" s="13" t="e">
        <f t="array" ref="HH135">INDEX(Table12[SKU], SMALL(IF(HH$2=Table12[Brand], MATCH(ROW(Table12[Brand]), ROW(Table12[Brand]))), ROWS($HC$1:HE133)))</f>
        <v>#NUM!</v>
      </c>
      <c r="HI135" s="13" t="e">
        <f t="array" ref="HI135">INDEX(Table12[SKU], SMALL(IF(HI$2=Table12[Brand], MATCH(ROW(Table12[Brand]), ROW(Table12[Brand]))), ROWS($HC$1:HF133)))</f>
        <v>#NUM!</v>
      </c>
      <c r="HJ135" s="13" t="e">
        <f t="array" ref="HJ135">INDEX(Table12[SKU], SMALL(IF(HJ$2=Table12[Brand], MATCH(ROW(Table12[Brand]), ROW(Table12[Brand]))), ROWS($HC$1:HG133)))</f>
        <v>#NUM!</v>
      </c>
      <c r="HK135" s="13" t="e">
        <f t="array" ref="HK135">INDEX(Table12[SKU], SMALL(IF(HK$2=Table12[Brand], MATCH(ROW(Table12[Brand]), ROW(Table12[Brand]))), ROWS($HC$1:HH133)))</f>
        <v>#NUM!</v>
      </c>
      <c r="HL135" s="13" t="e">
        <f t="array" ref="HL135">INDEX(Table12[SKU], SMALL(IF(HL$2=Table12[Brand], MATCH(ROW(Table12[Brand]), ROW(Table12[Brand]))), ROWS($HC$1:HI133)))</f>
        <v>#NUM!</v>
      </c>
      <c r="HM135" s="13" t="e">
        <f t="array" ref="HM135">INDEX(Table12[SKU], SMALL(IF(HM$2=Table12[Brand], MATCH(ROW(Table12[Brand]), ROW(Table12[Brand]))), ROWS($HC$1:HJ133)))</f>
        <v>#NUM!</v>
      </c>
      <c r="HN135" s="13" t="e">
        <f t="array" ref="HN135">INDEX(Table12[SKU], SMALL(IF(HN$2=Table12[Brand], MATCH(ROW(Table12[Brand]), ROW(Table12[Brand]))), ROWS($HC$1:HK133)))</f>
        <v>#NUM!</v>
      </c>
      <c r="HO135" s="13" t="e">
        <f t="array" ref="HO135">INDEX(Table12[SKU], SMALL(IF(HO$2=Table12[Brand], MATCH(ROW(Table12[Brand]), ROW(Table12[Brand]))), ROWS($HC$1:HL133)))</f>
        <v>#NUM!</v>
      </c>
      <c r="HP135" s="13" t="e">
        <f t="array" ref="HP135">INDEX(Table12[SKU], SMALL(IF(HP$2=Table12[Brand], MATCH(ROW(Table12[Brand]), ROW(Table12[Brand]))), ROWS($HC$1:HM133)))</f>
        <v>#NUM!</v>
      </c>
      <c r="HQ135" s="13" t="e">
        <f t="array" ref="HQ135">INDEX(Table12[SKU], SMALL(IF(HQ$2=Table12[Brand], MATCH(ROW(Table12[Brand]), ROW(Table12[Brand]))), ROWS($HC$1:HN133)))</f>
        <v>#NUM!</v>
      </c>
      <c r="HR135" s="13" t="e">
        <f t="array" ref="HR135">INDEX(Table12[SKU], SMALL(IF(HR$2=Table12[Brand], MATCH(ROW(Table12[Brand]), ROW(Table12[Brand]))), ROWS($HC$1:HO133)))</f>
        <v>#NUM!</v>
      </c>
      <c r="HS135" s="13" t="e">
        <f t="array" ref="HS135">INDEX(Table12[SKU], SMALL(IF(HS$2=Table12[Brand], MATCH(ROW(Table12[Brand]), ROW(Table12[Brand]))), ROWS($HC$1:HP133)))</f>
        <v>#NUM!</v>
      </c>
      <c r="HT135" s="13" t="e">
        <f t="array" ref="HT135">INDEX(Table12[SKU], SMALL(IF(HT$2=Table12[Brand], MATCH(ROW(Table12[Brand]), ROW(Table12[Brand]))), ROWS($HC$1:HQ133)))</f>
        <v>#NUM!</v>
      </c>
      <c r="HU135" s="13" t="e">
        <f t="array" ref="HU135">INDEX(Table12[SKU], SMALL(IF(HU$2=Table12[Brand], MATCH(ROW(Table12[Brand]), ROW(Table12[Brand]))), ROWS($HC$1:HR133)))</f>
        <v>#NUM!</v>
      </c>
      <c r="HV135" s="13" t="e">
        <f t="array" ref="HV135">INDEX(Table12[SKU], SMALL(IF(HV$2=Table12[Brand], MATCH(ROW(Table12[Brand]), ROW(Table12[Brand]))), ROWS($HC$1:HS133)))</f>
        <v>#NUM!</v>
      </c>
      <c r="HW135" s="13" t="e">
        <f t="array" ref="HW135">INDEX(Table12[SKU], SMALL(IF(HW$2=Table12[Brand], MATCH(ROW(Table12[Brand]), ROW(Table12[Brand]))), ROWS($HC$1:HT133)))</f>
        <v>#NUM!</v>
      </c>
      <c r="HX135" s="13" t="e">
        <f t="array" ref="HX135">INDEX(Table12[SKU], SMALL(IF(HX$2=Table12[Brand], MATCH(ROW(Table12[Brand]), ROW(Table12[Brand]))), ROWS($HC$1:HU133)))</f>
        <v>#NUM!</v>
      </c>
      <c r="HY135" s="13" t="e">
        <f t="array" ref="HY135">INDEX(Table12[SKU], SMALL(IF(HY$2=Table12[Brand], MATCH(ROW(Table12[Brand]), ROW(Table12[Brand]))), ROWS($HC$1:HV133)))</f>
        <v>#NUM!</v>
      </c>
      <c r="HZ135" s="13" t="e">
        <f t="array" ref="HZ135">INDEX(Table12[SKU], SMALL(IF(HZ$2=Table12[Brand], MATCH(ROW(Table12[Brand]), ROW(Table12[Brand]))), ROWS($HC$1:HW133)))</f>
        <v>#NUM!</v>
      </c>
      <c r="IA135" s="13" t="e">
        <f t="array" ref="IA135">INDEX(Table12[SKU], SMALL(IF(IA$2=Table12[Brand], MATCH(ROW(Table12[Brand]), ROW(Table12[Brand]))), ROWS($HC$1:HX133)))</f>
        <v>#NUM!</v>
      </c>
      <c r="IB135" s="13" t="e">
        <f t="array" ref="IB135">INDEX(Table12[SKU], SMALL(IF(IB$2=Table12[Brand], MATCH(ROW(Table12[Brand]), ROW(Table12[Brand]))), ROWS($HC$1:HY133)))</f>
        <v>#NUM!</v>
      </c>
      <c r="IC135" s="13" t="e">
        <f t="array" ref="IC135">INDEX(Table12[SKU], SMALL(IF(IC$2=Table12[Brand], MATCH(ROW(Table12[Brand]), ROW(Table12[Brand]))), ROWS($HC$1:HZ133)))</f>
        <v>#NUM!</v>
      </c>
      <c r="ID135" s="13" t="e">
        <f t="array" ref="ID135">INDEX(Table12[SKU], SMALL(IF(ID$2=Table12[Brand], MATCH(ROW(Table12[Brand]), ROW(Table12[Brand]))), ROWS($HC$1:IA133)))</f>
        <v>#NUM!</v>
      </c>
      <c r="IE135" s="13" t="e">
        <f t="array" ref="IE135">INDEX(Table12[SKU], SMALL(IF(IE$2=Table12[Brand], MATCH(ROW(Table12[Brand]), ROW(Table12[Brand]))), ROWS($HC$1:IB133)))</f>
        <v>#NUM!</v>
      </c>
      <c r="IF135" s="13" t="e">
        <f t="array" ref="IF135">INDEX(Table12[SKU], SMALL(IF(IF$2=Table12[Brand], MATCH(ROW(Table12[Brand]), ROW(Table12[Brand]))), ROWS($HC$1:IC133)))</f>
        <v>#NUM!</v>
      </c>
      <c r="IG135" s="13" t="e">
        <f t="array" ref="IG135">INDEX(Table12[SKU], SMALL(IF(IG$2=Table12[Brand], MATCH(ROW(Table12[Brand]), ROW(Table12[Brand]))), ROWS($HC$1:ID133)))</f>
        <v>#NUM!</v>
      </c>
      <c r="IH135" s="13" t="e">
        <f t="array" ref="IH135">INDEX(Table12[SKU], SMALL(IF(IH$2=Table12[Brand], MATCH(ROW(Table12[Brand]), ROW(Table12[Brand]))), ROWS($HC$1:IE133)))</f>
        <v>#NUM!</v>
      </c>
      <c r="II135" s="13" t="e">
        <f t="array" ref="II135">INDEX(Table12[SKU], SMALL(IF(II$2=Table12[Brand], MATCH(ROW(Table12[Brand]), ROW(Table12[Brand]))), ROWS($HC$1:IF133)))</f>
        <v>#NUM!</v>
      </c>
      <c r="IJ135" s="13" t="e">
        <f t="array" ref="IJ135">INDEX(Table12[SKU], SMALL(IF(IJ$2=Table12[Brand], MATCH(ROW(Table12[Brand]), ROW(Table12[Brand]))), ROWS($HC$1:IG133)))</f>
        <v>#NUM!</v>
      </c>
      <c r="IL135" t="s">
        <v>436</v>
      </c>
      <c r="IM135" t="s">
        <v>581</v>
      </c>
      <c r="IN135" s="13">
        <f t="shared" si="2"/>
        <v>0</v>
      </c>
    </row>
    <row r="136" spans="56:248">
      <c r="BD136" s="13" t="s">
        <v>118</v>
      </c>
      <c r="BE136" s="13" t="s">
        <v>32</v>
      </c>
      <c r="BG136" s="13" t="e">
        <f t="array" ref="BG136">INDEX(Table5[subactivity], SMALL(IF(BG$2=Table5[activity], MATCH(ROW(Table5[activity]), ROW(Table5[activity]))), ROWS($BD$1:BD134)))</f>
        <v>#NUM!</v>
      </c>
      <c r="BH136" s="13" t="e">
        <f t="array" ref="BH136">INDEX(Table5[subactivity], SMALL(IF(BH$2=Table5[activity], MATCH(ROW(Table5[activity]), ROW(Table5[activity]))), ROWS($BD$1:BE134)))</f>
        <v>#NUM!</v>
      </c>
      <c r="BI136" s="13" t="e">
        <f t="array" ref="BI136">INDEX(Table5[subactivity], SMALL(IF(BI$2=Table5[activity], MATCH(ROW(Table5[activity]), ROW(Table5[activity]))), ROWS($BD$1:BF134)))</f>
        <v>#NUM!</v>
      </c>
      <c r="BJ136" s="13" t="e">
        <f t="array" ref="BJ136">INDEX(Table5[subactivity], SMALL(IF(BJ$2=Table5[activity], MATCH(ROW(Table5[activity]), ROW(Table5[activity]))), ROWS($BD$1:BG134)))</f>
        <v>#NUM!</v>
      </c>
      <c r="BK136" s="13" t="e">
        <f t="array" ref="BK136">INDEX(Table5[subactivity], SMALL(IF(BK$2=Table5[activity], MATCH(ROW(Table5[activity]), ROW(Table5[activity]))), ROWS($BD$1:BH134)))</f>
        <v>#NUM!</v>
      </c>
      <c r="BL136" s="13" t="e">
        <f t="array" ref="BL136">INDEX(Table5[subactivity], SMALL(IF(BL$2=Table5[activity], MATCH(ROW(Table5[activity]), ROW(Table5[activity]))), ROWS($BD$1:BI134)))</f>
        <v>#NUM!</v>
      </c>
      <c r="BM136" s="13" t="e">
        <f t="array" ref="BM136">INDEX(Table5[subactivity], SMALL(IF(BM$2=Table5[activity], MATCH(ROW(Table5[activity]), ROW(Table5[activity]))), ROWS($BD$1:BJ134)))</f>
        <v>#NUM!</v>
      </c>
      <c r="BN136" s="13" t="e">
        <f t="array" ref="BN136">INDEX(Table5[subactivity], SMALL(IF(BN$2=Table5[activity], MATCH(ROW(Table5[activity]), ROW(Table5[activity]))), ROWS($BD$1:BK134)))</f>
        <v>#NUM!</v>
      </c>
      <c r="BO136" s="13" t="e">
        <f t="array" ref="BO136">INDEX(Table5[subactivity], SMALL(IF(BO$2=Table5[activity], MATCH(ROW(Table5[activity]), ROW(Table5[activity]))), ROWS($BD$1:BL134)))</f>
        <v>#NUM!</v>
      </c>
      <c r="BP136" s="13" t="e">
        <f t="array" ref="BP136">INDEX(Table5[subactivity], SMALL(IF(BP$2=Table5[activity], MATCH(ROW(Table5[activity]), ROW(Table5[activity]))), ROWS($BD$1:BM134)))</f>
        <v>#NUM!</v>
      </c>
      <c r="BQ136" s="13" t="e">
        <f t="array" ref="BQ136">INDEX(Table5[subactivity], SMALL(IF(BQ$2=Table5[activity], MATCH(ROW(Table5[activity]), ROW(Table5[activity]))), ROWS($BD$1:BN134)))</f>
        <v>#NUM!</v>
      </c>
      <c r="BR136" s="13" t="e">
        <f t="array" ref="BR136">INDEX(Table5[subactivity], SMALL(IF(BR$2=Table5[activity], MATCH(ROW(Table5[activity]), ROW(Table5[activity]))), ROWS($BD$1:BO134)))</f>
        <v>#NUM!</v>
      </c>
      <c r="BS136" s="13" t="e">
        <f t="array" ref="BS136">INDEX(Table5[subactivity], SMALL(IF(BS$2=Table5[activity], MATCH(ROW(Table5[activity]), ROW(Table5[activity]))), ROWS($BD$1:BP134)))</f>
        <v>#NUM!</v>
      </c>
      <c r="BT136" s="13" t="e">
        <f t="array" ref="BT136">INDEX(Table5[subactivity], SMALL(IF(BT$2=Table5[activity], MATCH(ROW(Table5[activity]), ROW(Table5[activity]))), ROWS($BD$1:BQ134)))</f>
        <v>#NUM!</v>
      </c>
      <c r="BU136" s="13" t="e">
        <f t="array" ref="BU136">INDEX(Table5[subactivity], SMALL(IF(BU$2=Table5[activity], MATCH(ROW(Table5[activity]), ROW(Table5[activity]))), ROWS($BD$1:BR134)))</f>
        <v>#NUM!</v>
      </c>
      <c r="BV136" s="13" t="e">
        <f t="array" ref="BV136">INDEX(Table5[subactivity], SMALL(IF(BV$2=Table5[activity], MATCH(ROW(Table5[activity]), ROW(Table5[activity]))), ROWS($BD$1:BS134)))</f>
        <v>#NUM!</v>
      </c>
      <c r="BW136" s="13" t="e">
        <f t="array" ref="BW136">INDEX(Table5[subactivity], SMALL(IF(BW$2=Table5[activity], MATCH(ROW(Table5[activity]), ROW(Table5[activity]))), ROWS($BD$1:BT134)))</f>
        <v>#NUM!</v>
      </c>
      <c r="BX136" s="13" t="e">
        <f t="array" ref="BX136">INDEX(Table5[subactivity], SMALL(IF(BX$2=Table5[activity], MATCH(ROW(Table5[activity]), ROW(Table5[activity]))), ROWS($BD$1:BU134)))</f>
        <v>#NUM!</v>
      </c>
      <c r="BY136" s="13" t="e">
        <f t="array" ref="BY136">INDEX(Table5[subactivity], SMALL(IF(BY$2=Table5[activity], MATCH(ROW(Table5[activity]), ROW(Table5[activity]))), ROWS($BD$1:BV134)))</f>
        <v>#NUM!</v>
      </c>
      <c r="BZ136" s="13" t="e">
        <f t="array" ref="BZ136">INDEX(Table5[subactivity], SMALL(IF(BZ$2=Table5[activity], MATCH(ROW(Table5[activity]), ROW(Table5[activity]))), ROWS($BD$1:BW134)))</f>
        <v>#NUM!</v>
      </c>
      <c r="CA136" s="13" t="e">
        <f t="array" ref="CA136">INDEX(Table5[subactivity], SMALL(IF(CA$2=Table5[activity], MATCH(ROW(Table5[activity]), ROW(Table5[activity]))), ROWS($BD$1:BX134)))</f>
        <v>#NUM!</v>
      </c>
      <c r="CB136" s="13" t="e">
        <f t="array" ref="CB136">INDEX(Table5[subactivity], SMALL(IF(CB$2=Table5[activity], MATCH(ROW(Table5[activity]), ROW(Table5[activity]))), ROWS($BD$1:BY134)))</f>
        <v>#NUM!</v>
      </c>
      <c r="CC136" s="13" t="e">
        <f t="array" ref="CC136">INDEX(Table5[subactivity], SMALL(IF(CC$2=Table5[activity], MATCH(ROW(Table5[activity]), ROW(Table5[activity]))), ROWS($BD$1:BZ134)))</f>
        <v>#NUM!</v>
      </c>
      <c r="CD136" s="13" t="e">
        <f t="array" ref="CD136">INDEX(Table5[subactivity], SMALL(IF(CD$2=Table5[activity], MATCH(ROW(Table5[activity]), ROW(Table5[activity]))), ROWS($BD$1:CA134)))</f>
        <v>#NUM!</v>
      </c>
      <c r="CE136" s="13" t="e">
        <f t="array" ref="CE136">INDEX(Table5[subactivity], SMALL(IF(CE$2=Table5[activity], MATCH(ROW(Table5[activity]), ROW(Table5[activity]))), ROWS($BD$1:CB134)))</f>
        <v>#NUM!</v>
      </c>
      <c r="CF136" s="13" t="e">
        <f t="array" ref="CF136">INDEX(Table5[subactivity], SMALL(IF(CF$2=Table5[activity], MATCH(ROW(Table5[activity]), ROW(Table5[activity]))), ROWS($BD$1:CC134)))</f>
        <v>#NUM!</v>
      </c>
      <c r="CG136" s="13" t="e">
        <f t="array" ref="CG136">INDEX(Table5[subactivity], SMALL(IF(CG$2=Table5[activity], MATCH(ROW(Table5[activity]), ROW(Table5[activity]))), ROWS($BD$1:CD134)))</f>
        <v>#NUM!</v>
      </c>
      <c r="CH136" s="13" t="e">
        <f t="array" ref="CH136">INDEX(Table5[subactivity], SMALL(IF(CH$2=Table5[activity], MATCH(ROW(Table5[activity]), ROW(Table5[activity]))), ROWS($BD$1:CE134)))</f>
        <v>#NUM!</v>
      </c>
      <c r="CI136" s="13" t="e">
        <f t="array" ref="CI136">INDEX(Table5[subactivity], SMALL(IF(CI$2=Table5[activity], MATCH(ROW(Table5[activity]), ROW(Table5[activity]))), ROWS($BD$1:CF134)))</f>
        <v>#NUM!</v>
      </c>
      <c r="CJ136" s="13" t="e">
        <f t="array" ref="CJ136">INDEX(Table5[subactivity], SMALL(IF(CJ$2=Table5[activity], MATCH(ROW(Table5[activity]), ROW(Table5[activity]))), ROWS($BD$1:CG134)))</f>
        <v>#NUM!</v>
      </c>
      <c r="CK136" s="13" t="e">
        <f t="array" ref="CK136">INDEX(Table5[subactivity], SMALL(IF(CK$2=Table5[activity], MATCH(ROW(Table5[activity]), ROW(Table5[activity]))), ROWS($BD$1:CH134)))</f>
        <v>#NUM!</v>
      </c>
      <c r="CL136" s="13" t="e">
        <f t="array" ref="CL136">INDEX(Table5[subactivity], SMALL(IF(CL$2=Table5[activity], MATCH(ROW(Table5[activity]), ROW(Table5[activity]))), ROWS($BD$1:CI134)))</f>
        <v>#NUM!</v>
      </c>
      <c r="CM136" s="13" t="e">
        <f t="array" ref="CM136">INDEX(Table5[subactivity], SMALL(IF(CM$2=Table5[activity], MATCH(ROW(Table5[activity]), ROW(Table5[activity]))), ROWS($BD$1:CJ134)))</f>
        <v>#NUM!</v>
      </c>
      <c r="CN136" s="13" t="e">
        <f t="array" ref="CN136">INDEX(Table5[subactivity], SMALL(IF(CN$2=Table5[activity], MATCH(ROW(Table5[activity]), ROW(Table5[activity]))), ROWS($BD$1:CK134)))</f>
        <v>#NUM!</v>
      </c>
      <c r="CO136" s="13" t="e">
        <f t="array" ref="CO136">INDEX(Table5[subactivity], SMALL(IF(CO$2=Table5[activity], MATCH(ROW(Table5[activity]), ROW(Table5[activity]))), ROWS($BD$1:CL134)))</f>
        <v>#NUM!</v>
      </c>
      <c r="CP136" s="13" t="e">
        <f t="array" ref="CP136">INDEX(Table5[subactivity], SMALL(IF(CP$2=Table5[activity], MATCH(ROW(Table5[activity]), ROW(Table5[activity]))), ROWS($BD$1:CM134)))</f>
        <v>#NUM!</v>
      </c>
      <c r="EB136" s="13" t="s">
        <v>202</v>
      </c>
      <c r="EC136" s="13" t="s">
        <v>307</v>
      </c>
      <c r="EE136" s="13" t="e">
        <f t="array" ref="EE136">INDEX(Table9[subaccount], SMALL(IF(EE$2=Table9[account], MATCH(ROW(Table9[account]), ROW(Table9[account]))), ROWS($EB$1:EB134)))</f>
        <v>#NUM!</v>
      </c>
      <c r="EF136" s="13" t="e">
        <f t="array" ref="EF136">INDEX(Table9[subaccount], SMALL(IF(EF$2=Table9[account], MATCH(ROW(Table9[account]), ROW(Table9[account]))), ROWS($EB$1:EC134)))</f>
        <v>#NUM!</v>
      </c>
      <c r="EG136" s="13" t="e">
        <f t="array" ref="EG136">INDEX(Table9[subaccount], SMALL(IF(EG$2=Table9[account], MATCH(ROW(Table9[account]), ROW(Table9[account]))), ROWS($EB$1:ED134)))</f>
        <v>#NUM!</v>
      </c>
      <c r="EH136" s="13" t="e">
        <f t="array" ref="EH136">INDEX(Table9[subaccount], SMALL(IF(EH$2=Table9[account], MATCH(ROW(Table9[account]), ROW(Table9[account]))), ROWS($EB$1:EE134)))</f>
        <v>#NUM!</v>
      </c>
      <c r="EI136" s="13" t="e">
        <f t="array" ref="EI136">INDEX(Table9[subaccount], SMALL(IF(EI$2=Table9[account], MATCH(ROW(Table9[account]), ROW(Table9[account]))), ROWS($EB$1:EF134)))</f>
        <v>#NUM!</v>
      </c>
      <c r="EJ136" s="13" t="e">
        <f t="array" ref="EJ136">INDEX(Table9[subaccount], SMALL(IF(EJ$2=Table9[account], MATCH(ROW(Table9[account]), ROW(Table9[account]))), ROWS($EB$1:EG134)))</f>
        <v>#NUM!</v>
      </c>
      <c r="EK136" s="13" t="e">
        <f t="array" ref="EK136">INDEX(Table9[subaccount], SMALL(IF(EK$2=Table9[account], MATCH(ROW(Table9[account]), ROW(Table9[account]))), ROWS($EB$1:EH134)))</f>
        <v>#NUM!</v>
      </c>
      <c r="EL136" s="13" t="e">
        <f t="array" ref="EL136">INDEX(Table9[subaccount], SMALL(IF(EL$2=Table9[account], MATCH(ROW(Table9[account]), ROW(Table9[account]))), ROWS($EB$1:EI134)))</f>
        <v>#NUM!</v>
      </c>
      <c r="EM136" s="13" t="e">
        <f t="array" ref="EM136">INDEX(Table9[subaccount], SMALL(IF(EM$2=Table9[account], MATCH(ROW(Table9[account]), ROW(Table9[account]))), ROWS($EB$1:EJ134)))</f>
        <v>#NUM!</v>
      </c>
      <c r="EN136" s="13" t="e">
        <f t="array" ref="EN136">INDEX(Table9[subaccount], SMALL(IF(EN$2=Table9[account], MATCH(ROW(Table9[account]), ROW(Table9[account]))), ROWS($EB$1:EK134)))</f>
        <v>#NUM!</v>
      </c>
      <c r="EO136" s="13" t="e">
        <f t="array" ref="EO136">INDEX(Table9[subaccount], SMALL(IF(EO$2=Table9[account], MATCH(ROW(Table9[account]), ROW(Table9[account]))), ROWS($EB$1:EL134)))</f>
        <v>#NUM!</v>
      </c>
      <c r="EP136" s="13" t="e">
        <f t="array" ref="EP136">INDEX(Table9[subaccount], SMALL(IF(EP$2=Table9[account], MATCH(ROW(Table9[account]), ROW(Table9[account]))), ROWS($EB$1:EM134)))</f>
        <v>#NUM!</v>
      </c>
      <c r="EQ136" s="13" t="e">
        <f t="array" ref="EQ136">INDEX(Table9[subaccount], SMALL(IF(EQ$2=Table9[account], MATCH(ROW(Table9[account]), ROW(Table9[account]))), ROWS($EB$1:EN134)))</f>
        <v>#NUM!</v>
      </c>
      <c r="ER136" s="13" t="e">
        <f t="array" ref="ER136">INDEX(Table9[subaccount], SMALL(IF(ER$2=Table9[account], MATCH(ROW(Table9[account]), ROW(Table9[account]))), ROWS($EB$1:EO134)))</f>
        <v>#NUM!</v>
      </c>
      <c r="ES136" s="13" t="e">
        <f t="array" ref="ES136">INDEX(Table9[subaccount], SMALL(IF(ES$2=Table9[account], MATCH(ROW(Table9[account]), ROW(Table9[account]))), ROWS($EB$1:EP134)))</f>
        <v>#NUM!</v>
      </c>
      <c r="ET136" s="13" t="e">
        <f t="array" ref="ET136">INDEX(Table9[subaccount], SMALL(IF(ET$2=Table9[account], MATCH(ROW(Table9[account]), ROW(Table9[account]))), ROWS($EB$1:EQ134)))</f>
        <v>#NUM!</v>
      </c>
      <c r="EU136" s="13" t="e">
        <f t="array" ref="EU136">INDEX(Table9[subaccount], SMALL(IF(EU$2=Table9[account], MATCH(ROW(Table9[account]), ROW(Table9[account]))), ROWS($EB$1:ER134)))</f>
        <v>#NUM!</v>
      </c>
      <c r="EV136" s="13" t="e">
        <f t="array" ref="EV136">INDEX(Table9[subaccount], SMALL(IF(EV$2=Table9[account], MATCH(ROW(Table9[account]), ROW(Table9[account]))), ROWS($EB$1:ES134)))</f>
        <v>#NUM!</v>
      </c>
      <c r="EW136" s="13" t="e">
        <f t="array" ref="EW136">INDEX(Table9[subaccount], SMALL(IF(EW$2=Table9[account], MATCH(ROW(Table9[account]), ROW(Table9[account]))), ROWS($EB$1:ET134)))</f>
        <v>#NUM!</v>
      </c>
      <c r="EX136" s="13" t="e">
        <f t="array" ref="EX136">INDEX(Table9[subaccount], SMALL(IF(EX$2=Table9[account], MATCH(ROW(Table9[account]), ROW(Table9[account]))), ROWS($EB$1:EU134)))</f>
        <v>#NUM!</v>
      </c>
      <c r="EY136" s="13" t="e">
        <f t="array" ref="EY136">INDEX(Table9[subaccount], SMALL(IF(EY$2=Table9[account], MATCH(ROW(Table9[account]), ROW(Table9[account]))), ROWS($EB$1:EV134)))</f>
        <v>#NUM!</v>
      </c>
      <c r="EZ136" s="13" t="e">
        <f t="array" ref="EZ136">INDEX(Table9[subaccount], SMALL(IF(EZ$2=Table9[account], MATCH(ROW(Table9[account]), ROW(Table9[account]))), ROWS($EB$1:EW134)))</f>
        <v>#NUM!</v>
      </c>
      <c r="FA136" s="13" t="e">
        <f t="array" ref="FA136">INDEX(Table9[subaccount], SMALL(IF(FA$2=Table9[account], MATCH(ROW(Table9[account]), ROW(Table9[account]))), ROWS($EB$1:EX134)))</f>
        <v>#NUM!</v>
      </c>
      <c r="FB136" s="13" t="e">
        <f t="array" ref="FB136">INDEX(Table9[subaccount], SMALL(IF(FB$2=Table9[account], MATCH(ROW(Table9[account]), ROW(Table9[account]))), ROWS($EB$1:EY134)))</f>
        <v>#NUM!</v>
      </c>
      <c r="FC136" s="13" t="e">
        <f t="array" ref="FC136">INDEX(Table9[subaccount], SMALL(IF(FC$2=Table9[account], MATCH(ROW(Table9[account]), ROW(Table9[account]))), ROWS($EB$1:EZ134)))</f>
        <v>#NUM!</v>
      </c>
      <c r="FD136" s="13" t="e">
        <f t="array" ref="FD136">INDEX(Table9[subaccount], SMALL(IF(FD$2=Table9[account], MATCH(ROW(Table9[account]), ROW(Table9[account]))), ROWS($EB$1:FA134)))</f>
        <v>#NUM!</v>
      </c>
      <c r="FE136" s="13" t="e">
        <f t="array" ref="FE136">INDEX(Table9[subaccount], SMALL(IF(FE$2=Table9[account], MATCH(ROW(Table9[account]), ROW(Table9[account]))), ROWS($EB$1:FB134)))</f>
        <v>#NUM!</v>
      </c>
      <c r="FF136" s="13" t="e">
        <f t="array" ref="FF136">INDEX(Table9[subaccount], SMALL(IF(FF$2=Table9[account], MATCH(ROW(Table9[account]), ROW(Table9[account]))), ROWS($EB$1:FC134)))</f>
        <v>#NUM!</v>
      </c>
      <c r="FG136" s="13" t="e">
        <f t="array" ref="FG136">INDEX(Table9[subaccount], SMALL(IF(FG$2=Table9[account], MATCH(ROW(Table9[account]), ROW(Table9[account]))), ROWS($EB$1:FD134)))</f>
        <v>#NUM!</v>
      </c>
      <c r="FH136" s="13" t="e">
        <f t="array" ref="FH136">INDEX(Table9[subaccount], SMALL(IF(FH$2=Table9[account], MATCH(ROW(Table9[account]), ROW(Table9[account]))), ROWS($EB$1:FE134)))</f>
        <v>#NUM!</v>
      </c>
      <c r="FI136" s="13" t="e">
        <f t="array" ref="FI136">INDEX(Table9[subaccount], SMALL(IF(FI$2=Table9[account], MATCH(ROW(Table9[account]), ROW(Table9[account]))), ROWS($EB$1:FF134)))</f>
        <v>#NUM!</v>
      </c>
      <c r="FJ136" s="13" t="e">
        <f t="array" ref="FJ136">INDEX(Table9[subaccount], SMALL(IF(FJ$2=Table9[account], MATCH(ROW(Table9[account]), ROW(Table9[account]))), ROWS($EB$1:FG134)))</f>
        <v>#NUM!</v>
      </c>
      <c r="FK136" s="13" t="e">
        <f t="array" ref="FK136">INDEX(Table9[subaccount], SMALL(IF(FK$2=Table9[account], MATCH(ROW(Table9[account]), ROW(Table9[account]))), ROWS($EB$1:FH134)))</f>
        <v>#NUM!</v>
      </c>
      <c r="FL136" s="13" t="e">
        <f t="array" ref="FL136">INDEX(Table9[subaccount], SMALL(IF(FL$2=Table9[account], MATCH(ROW(Table9[account]), ROW(Table9[account]))), ROWS($EB$1:FI134)))</f>
        <v>#NUM!</v>
      </c>
      <c r="FM136" s="13" t="e">
        <f t="array" ref="FM136">INDEX(Table9[subaccount], SMALL(IF(FM$2=Table9[account], MATCH(ROW(Table9[account]), ROW(Table9[account]))), ROWS($EB$1:FJ134)))</f>
        <v>#NUM!</v>
      </c>
      <c r="FN136" s="13" t="e">
        <f t="array" ref="FN136">INDEX(Table9[subaccount], SMALL(IF(FN$2=Table9[account], MATCH(ROW(Table9[account]), ROW(Table9[account]))), ROWS($EB$1:FK134)))</f>
        <v>#NUM!</v>
      </c>
      <c r="FO136" s="13" t="e">
        <f t="array" ref="FO136">INDEX(Table9[subaccount], SMALL(IF(FO$2=Table9[account], MATCH(ROW(Table9[account]), ROW(Table9[account]))), ROWS($EB$1:FL134)))</f>
        <v>#NUM!</v>
      </c>
      <c r="FP136" s="13" t="e">
        <f t="array" ref="FP136">INDEX(Table9[subaccount], SMALL(IF(FP$2=Table9[account], MATCH(ROW(Table9[account]), ROW(Table9[account]))), ROWS($EB$1:FM134)))</f>
        <v>#NUM!</v>
      </c>
      <c r="FQ136" s="13" t="e">
        <f t="array" ref="FQ136">INDEX(Table9[subaccount], SMALL(IF(FQ$2=Table9[account], MATCH(ROW(Table9[account]), ROW(Table9[account]))), ROWS($EB$1:FN134)))</f>
        <v>#NUM!</v>
      </c>
      <c r="FR136" s="13" t="e">
        <f t="array" ref="FR136">INDEX(Table9[subaccount], SMALL(IF(FR$2=Table9[account], MATCH(ROW(Table9[account]), ROW(Table9[account]))), ROWS($EB$1:FO134)))</f>
        <v>#NUM!</v>
      </c>
      <c r="FS136" s="13" t="e">
        <f t="array" ref="FS136">INDEX(Table9[subaccount], SMALL(IF(FS$2=Table9[account], MATCH(ROW(Table9[account]), ROW(Table9[account]))), ROWS($EB$1:FP134)))</f>
        <v>#NUM!</v>
      </c>
      <c r="FT136" s="13" t="e">
        <f t="array" ref="FT136">INDEX(Table9[subaccount], SMALL(IF(FT$2=Table9[account], MATCH(ROW(Table9[account]), ROW(Table9[account]))), ROWS($EB$1:FQ134)))</f>
        <v>#NUM!</v>
      </c>
      <c r="FU136" s="13" t="e">
        <f t="array" ref="FU136">INDEX(Table9[subaccount], SMALL(IF(FU$2=Table9[account], MATCH(ROW(Table9[account]), ROW(Table9[account]))), ROWS($EB$1:FR134)))</f>
        <v>#NUM!</v>
      </c>
      <c r="FV136" s="13" t="e">
        <f t="array" ref="FV136">INDEX(Table9[subaccount], SMALL(IF(FV$2=Table9[account], MATCH(ROW(Table9[account]), ROW(Table9[account]))), ROWS($EB$1:FS134)))</f>
        <v>#NUM!</v>
      </c>
      <c r="FW136" s="13" t="e">
        <f t="array" ref="FW136">INDEX(Table9[subaccount], SMALL(IF(FW$2=Table9[account], MATCH(ROW(Table9[account]), ROW(Table9[account]))), ROWS($EB$1:FT134)))</f>
        <v>#NUM!</v>
      </c>
      <c r="FX136" s="13" t="e">
        <f t="array" ref="FX136">INDEX(Table9[subaccount], SMALL(IF(FX$2=Table9[account], MATCH(ROW(Table9[account]), ROW(Table9[account]))), ROWS($EB$1:FU134)))</f>
        <v>#NUM!</v>
      </c>
      <c r="FY136" s="13" t="e">
        <f t="array" ref="FY136">INDEX(Table9[subaccount], SMALL(IF(FY$2=Table9[account], MATCH(ROW(Table9[account]), ROW(Table9[account]))), ROWS($EB$1:FV134)))</f>
        <v>#NUM!</v>
      </c>
      <c r="FZ136" s="13" t="e">
        <f t="array" ref="FZ136">INDEX(Table9[subaccount], SMALL(IF(FZ$2=Table9[account], MATCH(ROW(Table9[account]), ROW(Table9[account]))), ROWS($EB$1:FW134)))</f>
        <v>#NUM!</v>
      </c>
      <c r="GA136" s="13" t="e">
        <f t="array" ref="GA136">INDEX(Table9[subaccount], SMALL(IF(GA$2=Table9[account], MATCH(ROW(Table9[account]), ROW(Table9[account]))), ROWS($EB$1:FX134)))</f>
        <v>#NUM!</v>
      </c>
      <c r="GB136" s="13" t="e">
        <f t="array" ref="GB136">INDEX(Table9[subaccount], SMALL(IF(GB$2=Table9[account], MATCH(ROW(Table9[account]), ROW(Table9[account]))), ROWS($EB$1:FY134)))</f>
        <v>#NUM!</v>
      </c>
      <c r="GC136" s="13" t="e">
        <f t="array" ref="GC136">INDEX(Table9[subaccount], SMALL(IF(GC$2=Table9[account], MATCH(ROW(Table9[account]), ROW(Table9[account]))), ROWS($EB$1:FZ134)))</f>
        <v>#NUM!</v>
      </c>
      <c r="GD136" s="13" t="e">
        <f t="array" ref="GD136">INDEX(Table9[subaccount], SMALL(IF(GD$2=Table9[account], MATCH(ROW(Table9[account]), ROW(Table9[account]))), ROWS($EB$1:GA134)))</f>
        <v>#NUM!</v>
      </c>
      <c r="GE136" s="13" t="e">
        <f t="array" ref="GE136">INDEX(Table9[subaccount], SMALL(IF(GE$2=Table9[account], MATCH(ROW(Table9[account]), ROW(Table9[account]))), ROWS($EB$1:GB134)))</f>
        <v>#NUM!</v>
      </c>
      <c r="GF136" s="13" t="e">
        <f t="array" ref="GF136">INDEX(Table9[subaccount], SMALL(IF(GF$2=Table9[account], MATCH(ROW(Table9[account]), ROW(Table9[account]))), ROWS($EB$1:GC134)))</f>
        <v>#NUM!</v>
      </c>
      <c r="GG136" s="13" t="e">
        <f t="array" ref="GG136">INDEX(Table9[subaccount], SMALL(IF(GG$2=Table9[account], MATCH(ROW(Table9[account]), ROW(Table9[account]))), ROWS($EB$1:GD134)))</f>
        <v>#NUM!</v>
      </c>
      <c r="GH136" s="13" t="e">
        <f t="array" ref="GH136">INDEX(Table9[subaccount], SMALL(IF(GH$2=Table9[account], MATCH(ROW(Table9[account]), ROW(Table9[account]))), ROWS($EB$1:GE134)))</f>
        <v>#NUM!</v>
      </c>
      <c r="GI136" s="13" t="e">
        <f t="array" ref="GI136">INDEX(Table9[subaccount], SMALL(IF(GI$2=Table9[account], MATCH(ROW(Table9[account]), ROW(Table9[account]))), ROWS($EB$1:GF134)))</f>
        <v>#NUM!</v>
      </c>
      <c r="GJ136" s="13" t="e">
        <f t="array" ref="GJ136">INDEX(Table9[subaccount], SMALL(IF(GJ$2=Table9[account], MATCH(ROW(Table9[account]), ROW(Table9[account]))), ROWS($EB$1:GG134)))</f>
        <v>#NUM!</v>
      </c>
      <c r="GK136" s="13" t="e">
        <f t="array" ref="GK136">INDEX(Table9[subaccount], SMALL(IF(GK$2=Table9[account], MATCH(ROW(Table9[account]), ROW(Table9[account]))), ROWS($EB$1:GH134)))</f>
        <v>#NUM!</v>
      </c>
      <c r="GL136" s="13" t="e">
        <f t="array" ref="GL136">INDEX(Table9[subaccount], SMALL(IF(GL$2=Table9[account], MATCH(ROW(Table9[account]), ROW(Table9[account]))), ROWS($EB$1:GI134)))</f>
        <v>#NUM!</v>
      </c>
      <c r="GM136" s="13" t="e">
        <f t="array" ref="GM136">INDEX(Table9[subaccount], SMALL(IF(GM$2=Table9[account], MATCH(ROW(Table9[account]), ROW(Table9[account]))), ROWS($EB$1:GJ134)))</f>
        <v>#NUM!</v>
      </c>
      <c r="GN136" s="13" t="e">
        <f t="array" ref="GN136">INDEX(Table9[subaccount], SMALL(IF(GN$2=Table9[account], MATCH(ROW(Table9[account]), ROW(Table9[account]))), ROWS($EB$1:GK134)))</f>
        <v>#NUM!</v>
      </c>
      <c r="GO136" s="13" t="e">
        <f t="array" ref="GO136">INDEX(Table9[subaccount], SMALL(IF(GO$2=Table9[account], MATCH(ROW(Table9[account]), ROW(Table9[account]))), ROWS($EB$1:GL134)))</f>
        <v>#NUM!</v>
      </c>
      <c r="GP136" s="13" t="e">
        <f t="array" ref="GP136">INDEX(Table9[subaccount], SMALL(IF(GP$2=Table9[account], MATCH(ROW(Table9[account]), ROW(Table9[account]))), ROWS($EB$1:GM134)))</f>
        <v>#NUM!</v>
      </c>
      <c r="GQ136" s="13" t="e">
        <f t="array" ref="GQ136">INDEX(Table9[subaccount], SMALL(IF(GQ$2=Table9[account], MATCH(ROW(Table9[account]), ROW(Table9[account]))), ROWS($EB$1:GN134)))</f>
        <v>#NUM!</v>
      </c>
      <c r="GR136" s="13" t="e">
        <f t="array" ref="GR136">INDEX(Table9[subaccount], SMALL(IF(GR$2=Table9[account], MATCH(ROW(Table9[account]), ROW(Table9[account]))), ROWS($EB$1:GO134)))</f>
        <v>#NUM!</v>
      </c>
      <c r="GY136" s="13"/>
      <c r="GZ136" s="13"/>
      <c r="HA136" s="13"/>
      <c r="HC136" s="13" t="s">
        <v>433</v>
      </c>
      <c r="HD136" s="13" t="s">
        <v>574</v>
      </c>
      <c r="HF136" s="13" t="e">
        <f t="array" ref="HF136">INDEX(Table12[SKU], SMALL(IF(HF$2=Table12[Brand], MATCH(ROW(Table12[Brand]), ROW(Table12[Brand]))), ROWS($HC$1:HC134)))</f>
        <v>#NUM!</v>
      </c>
      <c r="HG136" s="13" t="e">
        <f t="array" ref="HG136">INDEX(Table12[SKU], SMALL(IF(HG$2=Table12[Brand], MATCH(ROW(Table12[Brand]), ROW(Table12[Brand]))), ROWS($HC$1:HD134)))</f>
        <v>#NUM!</v>
      </c>
      <c r="HH136" s="13" t="e">
        <f t="array" ref="HH136">INDEX(Table12[SKU], SMALL(IF(HH$2=Table12[Brand], MATCH(ROW(Table12[Brand]), ROW(Table12[Brand]))), ROWS($HC$1:HE134)))</f>
        <v>#NUM!</v>
      </c>
      <c r="HI136" s="13" t="e">
        <f t="array" ref="HI136">INDEX(Table12[SKU], SMALL(IF(HI$2=Table12[Brand], MATCH(ROW(Table12[Brand]), ROW(Table12[Brand]))), ROWS($HC$1:HF134)))</f>
        <v>#NUM!</v>
      </c>
      <c r="HJ136" s="13" t="e">
        <f t="array" ref="HJ136">INDEX(Table12[SKU], SMALL(IF(HJ$2=Table12[Brand], MATCH(ROW(Table12[Brand]), ROW(Table12[Brand]))), ROWS($HC$1:HG134)))</f>
        <v>#NUM!</v>
      </c>
      <c r="HK136" s="13" t="e">
        <f t="array" ref="HK136">INDEX(Table12[SKU], SMALL(IF(HK$2=Table12[Brand], MATCH(ROW(Table12[Brand]), ROW(Table12[Brand]))), ROWS($HC$1:HH134)))</f>
        <v>#NUM!</v>
      </c>
      <c r="HL136" s="13" t="e">
        <f t="array" ref="HL136">INDEX(Table12[SKU], SMALL(IF(HL$2=Table12[Brand], MATCH(ROW(Table12[Brand]), ROW(Table12[Brand]))), ROWS($HC$1:HI134)))</f>
        <v>#NUM!</v>
      </c>
      <c r="HM136" s="13" t="e">
        <f t="array" ref="HM136">INDEX(Table12[SKU], SMALL(IF(HM$2=Table12[Brand], MATCH(ROW(Table12[Brand]), ROW(Table12[Brand]))), ROWS($HC$1:HJ134)))</f>
        <v>#NUM!</v>
      </c>
      <c r="HN136" s="13" t="e">
        <f t="array" ref="HN136">INDEX(Table12[SKU], SMALL(IF(HN$2=Table12[Brand], MATCH(ROW(Table12[Brand]), ROW(Table12[Brand]))), ROWS($HC$1:HK134)))</f>
        <v>#NUM!</v>
      </c>
      <c r="HO136" s="13" t="e">
        <f t="array" ref="HO136">INDEX(Table12[SKU], SMALL(IF(HO$2=Table12[Brand], MATCH(ROW(Table12[Brand]), ROW(Table12[Brand]))), ROWS($HC$1:HL134)))</f>
        <v>#NUM!</v>
      </c>
      <c r="HP136" s="13" t="e">
        <f t="array" ref="HP136">INDEX(Table12[SKU], SMALL(IF(HP$2=Table12[Brand], MATCH(ROW(Table12[Brand]), ROW(Table12[Brand]))), ROWS($HC$1:HM134)))</f>
        <v>#NUM!</v>
      </c>
      <c r="HQ136" s="13" t="e">
        <f t="array" ref="HQ136">INDEX(Table12[SKU], SMALL(IF(HQ$2=Table12[Brand], MATCH(ROW(Table12[Brand]), ROW(Table12[Brand]))), ROWS($HC$1:HN134)))</f>
        <v>#NUM!</v>
      </c>
      <c r="HR136" s="13" t="e">
        <f t="array" ref="HR136">INDEX(Table12[SKU], SMALL(IF(HR$2=Table12[Brand], MATCH(ROW(Table12[Brand]), ROW(Table12[Brand]))), ROWS($HC$1:HO134)))</f>
        <v>#NUM!</v>
      </c>
      <c r="HS136" s="13" t="e">
        <f t="array" ref="HS136">INDEX(Table12[SKU], SMALL(IF(HS$2=Table12[Brand], MATCH(ROW(Table12[Brand]), ROW(Table12[Brand]))), ROWS($HC$1:HP134)))</f>
        <v>#NUM!</v>
      </c>
      <c r="HT136" s="13" t="e">
        <f t="array" ref="HT136">INDEX(Table12[SKU], SMALL(IF(HT$2=Table12[Brand], MATCH(ROW(Table12[Brand]), ROW(Table12[Brand]))), ROWS($HC$1:HQ134)))</f>
        <v>#NUM!</v>
      </c>
      <c r="HU136" s="13" t="e">
        <f t="array" ref="HU136">INDEX(Table12[SKU], SMALL(IF(HU$2=Table12[Brand], MATCH(ROW(Table12[Brand]), ROW(Table12[Brand]))), ROWS($HC$1:HR134)))</f>
        <v>#NUM!</v>
      </c>
      <c r="HV136" s="13" t="e">
        <f t="array" ref="HV136">INDEX(Table12[SKU], SMALL(IF(HV$2=Table12[Brand], MATCH(ROW(Table12[Brand]), ROW(Table12[Brand]))), ROWS($HC$1:HS134)))</f>
        <v>#NUM!</v>
      </c>
      <c r="HW136" s="13" t="e">
        <f t="array" ref="HW136">INDEX(Table12[SKU], SMALL(IF(HW$2=Table12[Brand], MATCH(ROW(Table12[Brand]), ROW(Table12[Brand]))), ROWS($HC$1:HT134)))</f>
        <v>#NUM!</v>
      </c>
      <c r="HX136" s="13" t="e">
        <f t="array" ref="HX136">INDEX(Table12[SKU], SMALL(IF(HX$2=Table12[Brand], MATCH(ROW(Table12[Brand]), ROW(Table12[Brand]))), ROWS($HC$1:HU134)))</f>
        <v>#NUM!</v>
      </c>
      <c r="HY136" s="13" t="e">
        <f t="array" ref="HY136">INDEX(Table12[SKU], SMALL(IF(HY$2=Table12[Brand], MATCH(ROW(Table12[Brand]), ROW(Table12[Brand]))), ROWS($HC$1:HV134)))</f>
        <v>#NUM!</v>
      </c>
      <c r="HZ136" s="13" t="e">
        <f t="array" ref="HZ136">INDEX(Table12[SKU], SMALL(IF(HZ$2=Table12[Brand], MATCH(ROW(Table12[Brand]), ROW(Table12[Brand]))), ROWS($HC$1:HW134)))</f>
        <v>#NUM!</v>
      </c>
      <c r="IA136" s="13" t="e">
        <f t="array" ref="IA136">INDEX(Table12[SKU], SMALL(IF(IA$2=Table12[Brand], MATCH(ROW(Table12[Brand]), ROW(Table12[Brand]))), ROWS($HC$1:HX134)))</f>
        <v>#NUM!</v>
      </c>
      <c r="IB136" s="13" t="e">
        <f t="array" ref="IB136">INDEX(Table12[SKU], SMALL(IF(IB$2=Table12[Brand], MATCH(ROW(Table12[Brand]), ROW(Table12[Brand]))), ROWS($HC$1:HY134)))</f>
        <v>#NUM!</v>
      </c>
      <c r="IC136" s="13" t="e">
        <f t="array" ref="IC136">INDEX(Table12[SKU], SMALL(IF(IC$2=Table12[Brand], MATCH(ROW(Table12[Brand]), ROW(Table12[Brand]))), ROWS($HC$1:HZ134)))</f>
        <v>#NUM!</v>
      </c>
      <c r="ID136" s="13" t="e">
        <f t="array" ref="ID136">INDEX(Table12[SKU], SMALL(IF(ID$2=Table12[Brand], MATCH(ROW(Table12[Brand]), ROW(Table12[Brand]))), ROWS($HC$1:IA134)))</f>
        <v>#NUM!</v>
      </c>
      <c r="IE136" s="13" t="e">
        <f t="array" ref="IE136">INDEX(Table12[SKU], SMALL(IF(IE$2=Table12[Brand], MATCH(ROW(Table12[Brand]), ROW(Table12[Brand]))), ROWS($HC$1:IB134)))</f>
        <v>#NUM!</v>
      </c>
      <c r="IF136" s="13" t="e">
        <f t="array" ref="IF136">INDEX(Table12[SKU], SMALL(IF(IF$2=Table12[Brand], MATCH(ROW(Table12[Brand]), ROW(Table12[Brand]))), ROWS($HC$1:IC134)))</f>
        <v>#NUM!</v>
      </c>
      <c r="IG136" s="13" t="e">
        <f t="array" ref="IG136">INDEX(Table12[SKU], SMALL(IF(IG$2=Table12[Brand], MATCH(ROW(Table12[Brand]), ROW(Table12[Brand]))), ROWS($HC$1:ID134)))</f>
        <v>#NUM!</v>
      </c>
      <c r="IH136" s="13" t="e">
        <f t="array" ref="IH136">INDEX(Table12[SKU], SMALL(IF(IH$2=Table12[Brand], MATCH(ROW(Table12[Brand]), ROW(Table12[Brand]))), ROWS($HC$1:IE134)))</f>
        <v>#NUM!</v>
      </c>
      <c r="II136" s="13" t="e">
        <f t="array" ref="II136">INDEX(Table12[SKU], SMALL(IF(II$2=Table12[Brand], MATCH(ROW(Table12[Brand]), ROW(Table12[Brand]))), ROWS($HC$1:IF134)))</f>
        <v>#NUM!</v>
      </c>
      <c r="IJ136" s="13" t="e">
        <f t="array" ref="IJ136">INDEX(Table12[SKU], SMALL(IF(IJ$2=Table12[Brand], MATCH(ROW(Table12[Brand]), ROW(Table12[Brand]))), ROWS($HC$1:IG134)))</f>
        <v>#NUM!</v>
      </c>
      <c r="IL136" t="s">
        <v>436</v>
      </c>
      <c r="IM136" t="s">
        <v>582</v>
      </c>
      <c r="IN136" s="13">
        <f t="shared" si="2"/>
        <v>0</v>
      </c>
    </row>
    <row r="137" spans="56:248">
      <c r="BD137" s="13" t="s">
        <v>118</v>
      </c>
      <c r="BE137" s="13" t="s">
        <v>104</v>
      </c>
      <c r="BG137" s="13" t="e">
        <f t="array" ref="BG137">INDEX(Table5[subactivity], SMALL(IF(BG$2=Table5[activity], MATCH(ROW(Table5[activity]), ROW(Table5[activity]))), ROWS($BD$1:BD135)))</f>
        <v>#NUM!</v>
      </c>
      <c r="BH137" s="13" t="e">
        <f t="array" ref="BH137">INDEX(Table5[subactivity], SMALL(IF(BH$2=Table5[activity], MATCH(ROW(Table5[activity]), ROW(Table5[activity]))), ROWS($BD$1:BE135)))</f>
        <v>#NUM!</v>
      </c>
      <c r="BI137" s="13" t="e">
        <f t="array" ref="BI137">INDEX(Table5[subactivity], SMALL(IF(BI$2=Table5[activity], MATCH(ROW(Table5[activity]), ROW(Table5[activity]))), ROWS($BD$1:BF135)))</f>
        <v>#NUM!</v>
      </c>
      <c r="BJ137" s="13" t="e">
        <f t="array" ref="BJ137">INDEX(Table5[subactivity], SMALL(IF(BJ$2=Table5[activity], MATCH(ROW(Table5[activity]), ROW(Table5[activity]))), ROWS($BD$1:BG135)))</f>
        <v>#NUM!</v>
      </c>
      <c r="BK137" s="13" t="e">
        <f t="array" ref="BK137">INDEX(Table5[subactivity], SMALL(IF(BK$2=Table5[activity], MATCH(ROW(Table5[activity]), ROW(Table5[activity]))), ROWS($BD$1:BH135)))</f>
        <v>#NUM!</v>
      </c>
      <c r="BL137" s="13" t="e">
        <f t="array" ref="BL137">INDEX(Table5[subactivity], SMALL(IF(BL$2=Table5[activity], MATCH(ROW(Table5[activity]), ROW(Table5[activity]))), ROWS($BD$1:BI135)))</f>
        <v>#NUM!</v>
      </c>
      <c r="BM137" s="13" t="e">
        <f t="array" ref="BM137">INDEX(Table5[subactivity], SMALL(IF(BM$2=Table5[activity], MATCH(ROW(Table5[activity]), ROW(Table5[activity]))), ROWS($BD$1:BJ135)))</f>
        <v>#NUM!</v>
      </c>
      <c r="BN137" s="13" t="e">
        <f t="array" ref="BN137">INDEX(Table5[subactivity], SMALL(IF(BN$2=Table5[activity], MATCH(ROW(Table5[activity]), ROW(Table5[activity]))), ROWS($BD$1:BK135)))</f>
        <v>#NUM!</v>
      </c>
      <c r="BO137" s="13" t="e">
        <f t="array" ref="BO137">INDEX(Table5[subactivity], SMALL(IF(BO$2=Table5[activity], MATCH(ROW(Table5[activity]), ROW(Table5[activity]))), ROWS($BD$1:BL135)))</f>
        <v>#NUM!</v>
      </c>
      <c r="BP137" s="13" t="e">
        <f t="array" ref="BP137">INDEX(Table5[subactivity], SMALL(IF(BP$2=Table5[activity], MATCH(ROW(Table5[activity]), ROW(Table5[activity]))), ROWS($BD$1:BM135)))</f>
        <v>#NUM!</v>
      </c>
      <c r="BQ137" s="13" t="e">
        <f t="array" ref="BQ137">INDEX(Table5[subactivity], SMALL(IF(BQ$2=Table5[activity], MATCH(ROW(Table5[activity]), ROW(Table5[activity]))), ROWS($BD$1:BN135)))</f>
        <v>#NUM!</v>
      </c>
      <c r="BR137" s="13" t="e">
        <f t="array" ref="BR137">INDEX(Table5[subactivity], SMALL(IF(BR$2=Table5[activity], MATCH(ROW(Table5[activity]), ROW(Table5[activity]))), ROWS($BD$1:BO135)))</f>
        <v>#NUM!</v>
      </c>
      <c r="BS137" s="13" t="e">
        <f t="array" ref="BS137">INDEX(Table5[subactivity], SMALL(IF(BS$2=Table5[activity], MATCH(ROW(Table5[activity]), ROW(Table5[activity]))), ROWS($BD$1:BP135)))</f>
        <v>#NUM!</v>
      </c>
      <c r="BT137" s="13" t="e">
        <f t="array" ref="BT137">INDEX(Table5[subactivity], SMALL(IF(BT$2=Table5[activity], MATCH(ROW(Table5[activity]), ROW(Table5[activity]))), ROWS($BD$1:BQ135)))</f>
        <v>#NUM!</v>
      </c>
      <c r="BU137" s="13" t="e">
        <f t="array" ref="BU137">INDEX(Table5[subactivity], SMALL(IF(BU$2=Table5[activity], MATCH(ROW(Table5[activity]), ROW(Table5[activity]))), ROWS($BD$1:BR135)))</f>
        <v>#NUM!</v>
      </c>
      <c r="BV137" s="13" t="e">
        <f t="array" ref="BV137">INDEX(Table5[subactivity], SMALL(IF(BV$2=Table5[activity], MATCH(ROW(Table5[activity]), ROW(Table5[activity]))), ROWS($BD$1:BS135)))</f>
        <v>#NUM!</v>
      </c>
      <c r="BW137" s="13" t="e">
        <f t="array" ref="BW137">INDEX(Table5[subactivity], SMALL(IF(BW$2=Table5[activity], MATCH(ROW(Table5[activity]), ROW(Table5[activity]))), ROWS($BD$1:BT135)))</f>
        <v>#NUM!</v>
      </c>
      <c r="BX137" s="13" t="e">
        <f t="array" ref="BX137">INDEX(Table5[subactivity], SMALL(IF(BX$2=Table5[activity], MATCH(ROW(Table5[activity]), ROW(Table5[activity]))), ROWS($BD$1:BU135)))</f>
        <v>#NUM!</v>
      </c>
      <c r="BY137" s="13" t="e">
        <f t="array" ref="BY137">INDEX(Table5[subactivity], SMALL(IF(BY$2=Table5[activity], MATCH(ROW(Table5[activity]), ROW(Table5[activity]))), ROWS($BD$1:BV135)))</f>
        <v>#NUM!</v>
      </c>
      <c r="BZ137" s="13" t="e">
        <f t="array" ref="BZ137">INDEX(Table5[subactivity], SMALL(IF(BZ$2=Table5[activity], MATCH(ROW(Table5[activity]), ROW(Table5[activity]))), ROWS($BD$1:BW135)))</f>
        <v>#NUM!</v>
      </c>
      <c r="CA137" s="13" t="e">
        <f t="array" ref="CA137">INDEX(Table5[subactivity], SMALL(IF(CA$2=Table5[activity], MATCH(ROW(Table5[activity]), ROW(Table5[activity]))), ROWS($BD$1:BX135)))</f>
        <v>#NUM!</v>
      </c>
      <c r="CB137" s="13" t="e">
        <f t="array" ref="CB137">INDEX(Table5[subactivity], SMALL(IF(CB$2=Table5[activity], MATCH(ROW(Table5[activity]), ROW(Table5[activity]))), ROWS($BD$1:BY135)))</f>
        <v>#NUM!</v>
      </c>
      <c r="CC137" s="13" t="e">
        <f t="array" ref="CC137">INDEX(Table5[subactivity], SMALL(IF(CC$2=Table5[activity], MATCH(ROW(Table5[activity]), ROW(Table5[activity]))), ROWS($BD$1:BZ135)))</f>
        <v>#NUM!</v>
      </c>
      <c r="CD137" s="13" t="e">
        <f t="array" ref="CD137">INDEX(Table5[subactivity], SMALL(IF(CD$2=Table5[activity], MATCH(ROW(Table5[activity]), ROW(Table5[activity]))), ROWS($BD$1:CA135)))</f>
        <v>#NUM!</v>
      </c>
      <c r="CE137" s="13" t="e">
        <f t="array" ref="CE137">INDEX(Table5[subactivity], SMALL(IF(CE$2=Table5[activity], MATCH(ROW(Table5[activity]), ROW(Table5[activity]))), ROWS($BD$1:CB135)))</f>
        <v>#NUM!</v>
      </c>
      <c r="CF137" s="13" t="e">
        <f t="array" ref="CF137">INDEX(Table5[subactivity], SMALL(IF(CF$2=Table5[activity], MATCH(ROW(Table5[activity]), ROW(Table5[activity]))), ROWS($BD$1:CC135)))</f>
        <v>#NUM!</v>
      </c>
      <c r="CG137" s="13" t="e">
        <f t="array" ref="CG137">INDEX(Table5[subactivity], SMALL(IF(CG$2=Table5[activity], MATCH(ROW(Table5[activity]), ROW(Table5[activity]))), ROWS($BD$1:CD135)))</f>
        <v>#NUM!</v>
      </c>
      <c r="CH137" s="13" t="e">
        <f t="array" ref="CH137">INDEX(Table5[subactivity], SMALL(IF(CH$2=Table5[activity], MATCH(ROW(Table5[activity]), ROW(Table5[activity]))), ROWS($BD$1:CE135)))</f>
        <v>#NUM!</v>
      </c>
      <c r="CI137" s="13" t="e">
        <f t="array" ref="CI137">INDEX(Table5[subactivity], SMALL(IF(CI$2=Table5[activity], MATCH(ROW(Table5[activity]), ROW(Table5[activity]))), ROWS($BD$1:CF135)))</f>
        <v>#NUM!</v>
      </c>
      <c r="CJ137" s="13" t="e">
        <f t="array" ref="CJ137">INDEX(Table5[subactivity], SMALL(IF(CJ$2=Table5[activity], MATCH(ROW(Table5[activity]), ROW(Table5[activity]))), ROWS($BD$1:CG135)))</f>
        <v>#NUM!</v>
      </c>
      <c r="CK137" s="13" t="e">
        <f t="array" ref="CK137">INDEX(Table5[subactivity], SMALL(IF(CK$2=Table5[activity], MATCH(ROW(Table5[activity]), ROW(Table5[activity]))), ROWS($BD$1:CH135)))</f>
        <v>#NUM!</v>
      </c>
      <c r="CL137" s="13" t="e">
        <f t="array" ref="CL137">INDEX(Table5[subactivity], SMALL(IF(CL$2=Table5[activity], MATCH(ROW(Table5[activity]), ROW(Table5[activity]))), ROWS($BD$1:CI135)))</f>
        <v>#NUM!</v>
      </c>
      <c r="CM137" s="13" t="e">
        <f t="array" ref="CM137">INDEX(Table5[subactivity], SMALL(IF(CM$2=Table5[activity], MATCH(ROW(Table5[activity]), ROW(Table5[activity]))), ROWS($BD$1:CJ135)))</f>
        <v>#NUM!</v>
      </c>
      <c r="CN137" s="13" t="e">
        <f t="array" ref="CN137">INDEX(Table5[subactivity], SMALL(IF(CN$2=Table5[activity], MATCH(ROW(Table5[activity]), ROW(Table5[activity]))), ROWS($BD$1:CK135)))</f>
        <v>#NUM!</v>
      </c>
      <c r="CO137" s="13" t="e">
        <f t="array" ref="CO137">INDEX(Table5[subactivity], SMALL(IF(CO$2=Table5[activity], MATCH(ROW(Table5[activity]), ROW(Table5[activity]))), ROWS($BD$1:CL135)))</f>
        <v>#NUM!</v>
      </c>
      <c r="CP137" s="13" t="e">
        <f t="array" ref="CP137">INDEX(Table5[subactivity], SMALL(IF(CP$2=Table5[activity], MATCH(ROW(Table5[activity]), ROW(Table5[activity]))), ROWS($BD$1:CM135)))</f>
        <v>#NUM!</v>
      </c>
      <c r="EB137" s="13" t="s">
        <v>202</v>
      </c>
      <c r="EC137" s="13" t="s">
        <v>308</v>
      </c>
      <c r="EE137" s="13" t="e">
        <f t="array" ref="EE137">INDEX(Table9[subaccount], SMALL(IF(EE$2=Table9[account], MATCH(ROW(Table9[account]), ROW(Table9[account]))), ROWS($EB$1:EB135)))</f>
        <v>#NUM!</v>
      </c>
      <c r="EF137" s="13" t="e">
        <f t="array" ref="EF137">INDEX(Table9[subaccount], SMALL(IF(EF$2=Table9[account], MATCH(ROW(Table9[account]), ROW(Table9[account]))), ROWS($EB$1:EC135)))</f>
        <v>#NUM!</v>
      </c>
      <c r="EG137" s="13" t="e">
        <f t="array" ref="EG137">INDEX(Table9[subaccount], SMALL(IF(EG$2=Table9[account], MATCH(ROW(Table9[account]), ROW(Table9[account]))), ROWS($EB$1:ED135)))</f>
        <v>#NUM!</v>
      </c>
      <c r="EH137" s="13" t="e">
        <f t="array" ref="EH137">INDEX(Table9[subaccount], SMALL(IF(EH$2=Table9[account], MATCH(ROW(Table9[account]), ROW(Table9[account]))), ROWS($EB$1:EE135)))</f>
        <v>#NUM!</v>
      </c>
      <c r="EI137" s="13" t="e">
        <f t="array" ref="EI137">INDEX(Table9[subaccount], SMALL(IF(EI$2=Table9[account], MATCH(ROW(Table9[account]), ROW(Table9[account]))), ROWS($EB$1:EF135)))</f>
        <v>#NUM!</v>
      </c>
      <c r="EJ137" s="13" t="e">
        <f t="array" ref="EJ137">INDEX(Table9[subaccount], SMALL(IF(EJ$2=Table9[account], MATCH(ROW(Table9[account]), ROW(Table9[account]))), ROWS($EB$1:EG135)))</f>
        <v>#NUM!</v>
      </c>
      <c r="EK137" s="13" t="e">
        <f t="array" ref="EK137">INDEX(Table9[subaccount], SMALL(IF(EK$2=Table9[account], MATCH(ROW(Table9[account]), ROW(Table9[account]))), ROWS($EB$1:EH135)))</f>
        <v>#NUM!</v>
      </c>
      <c r="EL137" s="13" t="e">
        <f t="array" ref="EL137">INDEX(Table9[subaccount], SMALL(IF(EL$2=Table9[account], MATCH(ROW(Table9[account]), ROW(Table9[account]))), ROWS($EB$1:EI135)))</f>
        <v>#NUM!</v>
      </c>
      <c r="EM137" s="13" t="e">
        <f t="array" ref="EM137">INDEX(Table9[subaccount], SMALL(IF(EM$2=Table9[account], MATCH(ROW(Table9[account]), ROW(Table9[account]))), ROWS($EB$1:EJ135)))</f>
        <v>#NUM!</v>
      </c>
      <c r="EN137" s="13" t="e">
        <f t="array" ref="EN137">INDEX(Table9[subaccount], SMALL(IF(EN$2=Table9[account], MATCH(ROW(Table9[account]), ROW(Table9[account]))), ROWS($EB$1:EK135)))</f>
        <v>#NUM!</v>
      </c>
      <c r="EO137" s="13" t="e">
        <f t="array" ref="EO137">INDEX(Table9[subaccount], SMALL(IF(EO$2=Table9[account], MATCH(ROW(Table9[account]), ROW(Table9[account]))), ROWS($EB$1:EL135)))</f>
        <v>#NUM!</v>
      </c>
      <c r="EP137" s="13" t="e">
        <f t="array" ref="EP137">INDEX(Table9[subaccount], SMALL(IF(EP$2=Table9[account], MATCH(ROW(Table9[account]), ROW(Table9[account]))), ROWS($EB$1:EM135)))</f>
        <v>#NUM!</v>
      </c>
      <c r="EQ137" s="13" t="e">
        <f t="array" ref="EQ137">INDEX(Table9[subaccount], SMALL(IF(EQ$2=Table9[account], MATCH(ROW(Table9[account]), ROW(Table9[account]))), ROWS($EB$1:EN135)))</f>
        <v>#NUM!</v>
      </c>
      <c r="ER137" s="13" t="e">
        <f t="array" ref="ER137">INDEX(Table9[subaccount], SMALL(IF(ER$2=Table9[account], MATCH(ROW(Table9[account]), ROW(Table9[account]))), ROWS($EB$1:EO135)))</f>
        <v>#NUM!</v>
      </c>
      <c r="ES137" s="13" t="e">
        <f t="array" ref="ES137">INDEX(Table9[subaccount], SMALL(IF(ES$2=Table9[account], MATCH(ROW(Table9[account]), ROW(Table9[account]))), ROWS($EB$1:EP135)))</f>
        <v>#NUM!</v>
      </c>
      <c r="ET137" s="13" t="e">
        <f t="array" ref="ET137">INDEX(Table9[subaccount], SMALL(IF(ET$2=Table9[account], MATCH(ROW(Table9[account]), ROW(Table9[account]))), ROWS($EB$1:EQ135)))</f>
        <v>#NUM!</v>
      </c>
      <c r="EU137" s="13" t="e">
        <f t="array" ref="EU137">INDEX(Table9[subaccount], SMALL(IF(EU$2=Table9[account], MATCH(ROW(Table9[account]), ROW(Table9[account]))), ROWS($EB$1:ER135)))</f>
        <v>#NUM!</v>
      </c>
      <c r="EV137" s="13" t="e">
        <f t="array" ref="EV137">INDEX(Table9[subaccount], SMALL(IF(EV$2=Table9[account], MATCH(ROW(Table9[account]), ROW(Table9[account]))), ROWS($EB$1:ES135)))</f>
        <v>#NUM!</v>
      </c>
      <c r="EW137" s="13" t="e">
        <f t="array" ref="EW137">INDEX(Table9[subaccount], SMALL(IF(EW$2=Table9[account], MATCH(ROW(Table9[account]), ROW(Table9[account]))), ROWS($EB$1:ET135)))</f>
        <v>#NUM!</v>
      </c>
      <c r="EX137" s="13" t="e">
        <f t="array" ref="EX137">INDEX(Table9[subaccount], SMALL(IF(EX$2=Table9[account], MATCH(ROW(Table9[account]), ROW(Table9[account]))), ROWS($EB$1:EU135)))</f>
        <v>#NUM!</v>
      </c>
      <c r="EY137" s="13" t="e">
        <f t="array" ref="EY137">INDEX(Table9[subaccount], SMALL(IF(EY$2=Table9[account], MATCH(ROW(Table9[account]), ROW(Table9[account]))), ROWS($EB$1:EV135)))</f>
        <v>#NUM!</v>
      </c>
      <c r="EZ137" s="13" t="e">
        <f t="array" ref="EZ137">INDEX(Table9[subaccount], SMALL(IF(EZ$2=Table9[account], MATCH(ROW(Table9[account]), ROW(Table9[account]))), ROWS($EB$1:EW135)))</f>
        <v>#NUM!</v>
      </c>
      <c r="FA137" s="13" t="e">
        <f t="array" ref="FA137">INDEX(Table9[subaccount], SMALL(IF(FA$2=Table9[account], MATCH(ROW(Table9[account]), ROW(Table9[account]))), ROWS($EB$1:EX135)))</f>
        <v>#NUM!</v>
      </c>
      <c r="FB137" s="13" t="e">
        <f t="array" ref="FB137">INDEX(Table9[subaccount], SMALL(IF(FB$2=Table9[account], MATCH(ROW(Table9[account]), ROW(Table9[account]))), ROWS($EB$1:EY135)))</f>
        <v>#NUM!</v>
      </c>
      <c r="FC137" s="13" t="e">
        <f t="array" ref="FC137">INDEX(Table9[subaccount], SMALL(IF(FC$2=Table9[account], MATCH(ROW(Table9[account]), ROW(Table9[account]))), ROWS($EB$1:EZ135)))</f>
        <v>#NUM!</v>
      </c>
      <c r="FD137" s="13" t="e">
        <f t="array" ref="FD137">INDEX(Table9[subaccount], SMALL(IF(FD$2=Table9[account], MATCH(ROW(Table9[account]), ROW(Table9[account]))), ROWS($EB$1:FA135)))</f>
        <v>#NUM!</v>
      </c>
      <c r="FE137" s="13" t="e">
        <f t="array" ref="FE137">INDEX(Table9[subaccount], SMALL(IF(FE$2=Table9[account], MATCH(ROW(Table9[account]), ROW(Table9[account]))), ROWS($EB$1:FB135)))</f>
        <v>#NUM!</v>
      </c>
      <c r="FF137" s="13" t="e">
        <f t="array" ref="FF137">INDEX(Table9[subaccount], SMALL(IF(FF$2=Table9[account], MATCH(ROW(Table9[account]), ROW(Table9[account]))), ROWS($EB$1:FC135)))</f>
        <v>#NUM!</v>
      </c>
      <c r="FG137" s="13" t="e">
        <f t="array" ref="FG137">INDEX(Table9[subaccount], SMALL(IF(FG$2=Table9[account], MATCH(ROW(Table9[account]), ROW(Table9[account]))), ROWS($EB$1:FD135)))</f>
        <v>#NUM!</v>
      </c>
      <c r="FH137" s="13" t="e">
        <f t="array" ref="FH137">INDEX(Table9[subaccount], SMALL(IF(FH$2=Table9[account], MATCH(ROW(Table9[account]), ROW(Table9[account]))), ROWS($EB$1:FE135)))</f>
        <v>#NUM!</v>
      </c>
      <c r="FI137" s="13" t="e">
        <f t="array" ref="FI137">INDEX(Table9[subaccount], SMALL(IF(FI$2=Table9[account], MATCH(ROW(Table9[account]), ROW(Table9[account]))), ROWS($EB$1:FF135)))</f>
        <v>#NUM!</v>
      </c>
      <c r="FJ137" s="13" t="e">
        <f t="array" ref="FJ137">INDEX(Table9[subaccount], SMALL(IF(FJ$2=Table9[account], MATCH(ROW(Table9[account]), ROW(Table9[account]))), ROWS($EB$1:FG135)))</f>
        <v>#NUM!</v>
      </c>
      <c r="FK137" s="13" t="e">
        <f t="array" ref="FK137">INDEX(Table9[subaccount], SMALL(IF(FK$2=Table9[account], MATCH(ROW(Table9[account]), ROW(Table9[account]))), ROWS($EB$1:FH135)))</f>
        <v>#NUM!</v>
      </c>
      <c r="FL137" s="13" t="e">
        <f t="array" ref="FL137">INDEX(Table9[subaccount], SMALL(IF(FL$2=Table9[account], MATCH(ROW(Table9[account]), ROW(Table9[account]))), ROWS($EB$1:FI135)))</f>
        <v>#NUM!</v>
      </c>
      <c r="FM137" s="13" t="e">
        <f t="array" ref="FM137">INDEX(Table9[subaccount], SMALL(IF(FM$2=Table9[account], MATCH(ROW(Table9[account]), ROW(Table9[account]))), ROWS($EB$1:FJ135)))</f>
        <v>#NUM!</v>
      </c>
      <c r="FN137" s="13" t="e">
        <f t="array" ref="FN137">INDEX(Table9[subaccount], SMALL(IF(FN$2=Table9[account], MATCH(ROW(Table9[account]), ROW(Table9[account]))), ROWS($EB$1:FK135)))</f>
        <v>#NUM!</v>
      </c>
      <c r="FO137" s="13" t="e">
        <f t="array" ref="FO137">INDEX(Table9[subaccount], SMALL(IF(FO$2=Table9[account], MATCH(ROW(Table9[account]), ROW(Table9[account]))), ROWS($EB$1:FL135)))</f>
        <v>#NUM!</v>
      </c>
      <c r="FP137" s="13" t="e">
        <f t="array" ref="FP137">INDEX(Table9[subaccount], SMALL(IF(FP$2=Table9[account], MATCH(ROW(Table9[account]), ROW(Table9[account]))), ROWS($EB$1:FM135)))</f>
        <v>#NUM!</v>
      </c>
      <c r="FQ137" s="13" t="e">
        <f t="array" ref="FQ137">INDEX(Table9[subaccount], SMALL(IF(FQ$2=Table9[account], MATCH(ROW(Table9[account]), ROW(Table9[account]))), ROWS($EB$1:FN135)))</f>
        <v>#NUM!</v>
      </c>
      <c r="FR137" s="13" t="e">
        <f t="array" ref="FR137">INDEX(Table9[subaccount], SMALL(IF(FR$2=Table9[account], MATCH(ROW(Table9[account]), ROW(Table9[account]))), ROWS($EB$1:FO135)))</f>
        <v>#NUM!</v>
      </c>
      <c r="FS137" s="13" t="e">
        <f t="array" ref="FS137">INDEX(Table9[subaccount], SMALL(IF(FS$2=Table9[account], MATCH(ROW(Table9[account]), ROW(Table9[account]))), ROWS($EB$1:FP135)))</f>
        <v>#NUM!</v>
      </c>
      <c r="FT137" s="13" t="e">
        <f t="array" ref="FT137">INDEX(Table9[subaccount], SMALL(IF(FT$2=Table9[account], MATCH(ROW(Table9[account]), ROW(Table9[account]))), ROWS($EB$1:FQ135)))</f>
        <v>#NUM!</v>
      </c>
      <c r="FU137" s="13" t="e">
        <f t="array" ref="FU137">INDEX(Table9[subaccount], SMALL(IF(FU$2=Table9[account], MATCH(ROW(Table9[account]), ROW(Table9[account]))), ROWS($EB$1:FR135)))</f>
        <v>#NUM!</v>
      </c>
      <c r="FV137" s="13" t="e">
        <f t="array" ref="FV137">INDEX(Table9[subaccount], SMALL(IF(FV$2=Table9[account], MATCH(ROW(Table9[account]), ROW(Table9[account]))), ROWS($EB$1:FS135)))</f>
        <v>#NUM!</v>
      </c>
      <c r="FW137" s="13" t="e">
        <f t="array" ref="FW137">INDEX(Table9[subaccount], SMALL(IF(FW$2=Table9[account], MATCH(ROW(Table9[account]), ROW(Table9[account]))), ROWS($EB$1:FT135)))</f>
        <v>#NUM!</v>
      </c>
      <c r="FX137" s="13" t="e">
        <f t="array" ref="FX137">INDEX(Table9[subaccount], SMALL(IF(FX$2=Table9[account], MATCH(ROW(Table9[account]), ROW(Table9[account]))), ROWS($EB$1:FU135)))</f>
        <v>#NUM!</v>
      </c>
      <c r="FY137" s="13" t="e">
        <f t="array" ref="FY137">INDEX(Table9[subaccount], SMALL(IF(FY$2=Table9[account], MATCH(ROW(Table9[account]), ROW(Table9[account]))), ROWS($EB$1:FV135)))</f>
        <v>#NUM!</v>
      </c>
      <c r="FZ137" s="13" t="e">
        <f t="array" ref="FZ137">INDEX(Table9[subaccount], SMALL(IF(FZ$2=Table9[account], MATCH(ROW(Table9[account]), ROW(Table9[account]))), ROWS($EB$1:FW135)))</f>
        <v>#NUM!</v>
      </c>
      <c r="GA137" s="13" t="e">
        <f t="array" ref="GA137">INDEX(Table9[subaccount], SMALL(IF(GA$2=Table9[account], MATCH(ROW(Table9[account]), ROW(Table9[account]))), ROWS($EB$1:FX135)))</f>
        <v>#NUM!</v>
      </c>
      <c r="GB137" s="13" t="e">
        <f t="array" ref="GB137">INDEX(Table9[subaccount], SMALL(IF(GB$2=Table9[account], MATCH(ROW(Table9[account]), ROW(Table9[account]))), ROWS($EB$1:FY135)))</f>
        <v>#NUM!</v>
      </c>
      <c r="GC137" s="13" t="e">
        <f t="array" ref="GC137">INDEX(Table9[subaccount], SMALL(IF(GC$2=Table9[account], MATCH(ROW(Table9[account]), ROW(Table9[account]))), ROWS($EB$1:FZ135)))</f>
        <v>#NUM!</v>
      </c>
      <c r="GD137" s="13" t="e">
        <f t="array" ref="GD137">INDEX(Table9[subaccount], SMALL(IF(GD$2=Table9[account], MATCH(ROW(Table9[account]), ROW(Table9[account]))), ROWS($EB$1:GA135)))</f>
        <v>#NUM!</v>
      </c>
      <c r="GE137" s="13" t="e">
        <f t="array" ref="GE137">INDEX(Table9[subaccount], SMALL(IF(GE$2=Table9[account], MATCH(ROW(Table9[account]), ROW(Table9[account]))), ROWS($EB$1:GB135)))</f>
        <v>#NUM!</v>
      </c>
      <c r="GF137" s="13" t="e">
        <f t="array" ref="GF137">INDEX(Table9[subaccount], SMALL(IF(GF$2=Table9[account], MATCH(ROW(Table9[account]), ROW(Table9[account]))), ROWS($EB$1:GC135)))</f>
        <v>#NUM!</v>
      </c>
      <c r="GG137" s="13" t="e">
        <f t="array" ref="GG137">INDEX(Table9[subaccount], SMALL(IF(GG$2=Table9[account], MATCH(ROW(Table9[account]), ROW(Table9[account]))), ROWS($EB$1:GD135)))</f>
        <v>#NUM!</v>
      </c>
      <c r="GH137" s="13" t="e">
        <f t="array" ref="GH137">INDEX(Table9[subaccount], SMALL(IF(GH$2=Table9[account], MATCH(ROW(Table9[account]), ROW(Table9[account]))), ROWS($EB$1:GE135)))</f>
        <v>#NUM!</v>
      </c>
      <c r="GI137" s="13" t="e">
        <f t="array" ref="GI137">INDEX(Table9[subaccount], SMALL(IF(GI$2=Table9[account], MATCH(ROW(Table9[account]), ROW(Table9[account]))), ROWS($EB$1:GF135)))</f>
        <v>#NUM!</v>
      </c>
      <c r="GJ137" s="13" t="e">
        <f t="array" ref="GJ137">INDEX(Table9[subaccount], SMALL(IF(GJ$2=Table9[account], MATCH(ROW(Table9[account]), ROW(Table9[account]))), ROWS($EB$1:GG135)))</f>
        <v>#NUM!</v>
      </c>
      <c r="GK137" s="13" t="e">
        <f t="array" ref="GK137">INDEX(Table9[subaccount], SMALL(IF(GK$2=Table9[account], MATCH(ROW(Table9[account]), ROW(Table9[account]))), ROWS($EB$1:GH135)))</f>
        <v>#NUM!</v>
      </c>
      <c r="GL137" s="13" t="e">
        <f t="array" ref="GL137">INDEX(Table9[subaccount], SMALL(IF(GL$2=Table9[account], MATCH(ROW(Table9[account]), ROW(Table9[account]))), ROWS($EB$1:GI135)))</f>
        <v>#NUM!</v>
      </c>
      <c r="GM137" s="13" t="e">
        <f t="array" ref="GM137">INDEX(Table9[subaccount], SMALL(IF(GM$2=Table9[account], MATCH(ROW(Table9[account]), ROW(Table9[account]))), ROWS($EB$1:GJ135)))</f>
        <v>#NUM!</v>
      </c>
      <c r="GN137" s="13" t="e">
        <f t="array" ref="GN137">INDEX(Table9[subaccount], SMALL(IF(GN$2=Table9[account], MATCH(ROW(Table9[account]), ROW(Table9[account]))), ROWS($EB$1:GK135)))</f>
        <v>#NUM!</v>
      </c>
      <c r="GO137" s="13" t="e">
        <f t="array" ref="GO137">INDEX(Table9[subaccount], SMALL(IF(GO$2=Table9[account], MATCH(ROW(Table9[account]), ROW(Table9[account]))), ROWS($EB$1:GL135)))</f>
        <v>#NUM!</v>
      </c>
      <c r="GP137" s="13" t="e">
        <f t="array" ref="GP137">INDEX(Table9[subaccount], SMALL(IF(GP$2=Table9[account], MATCH(ROW(Table9[account]), ROW(Table9[account]))), ROWS($EB$1:GM135)))</f>
        <v>#NUM!</v>
      </c>
      <c r="GQ137" s="13" t="e">
        <f t="array" ref="GQ137">INDEX(Table9[subaccount], SMALL(IF(GQ$2=Table9[account], MATCH(ROW(Table9[account]), ROW(Table9[account]))), ROWS($EB$1:GN135)))</f>
        <v>#NUM!</v>
      </c>
      <c r="GR137" s="13" t="e">
        <f t="array" ref="GR137">INDEX(Table9[subaccount], SMALL(IF(GR$2=Table9[account], MATCH(ROW(Table9[account]), ROW(Table9[account]))), ROWS($EB$1:GO135)))</f>
        <v>#NUM!</v>
      </c>
      <c r="GY137" s="13"/>
      <c r="GZ137" s="13"/>
      <c r="HA137" s="13"/>
      <c r="HC137" s="13" t="s">
        <v>433</v>
      </c>
      <c r="HD137" s="13" t="s">
        <v>575</v>
      </c>
      <c r="HF137" s="13" t="e">
        <f t="array" ref="HF137">INDEX(Table12[SKU], SMALL(IF(HF$2=Table12[Brand], MATCH(ROW(Table12[Brand]), ROW(Table12[Brand]))), ROWS($HC$1:HC135)))</f>
        <v>#NUM!</v>
      </c>
      <c r="HG137" s="13" t="e">
        <f t="array" ref="HG137">INDEX(Table12[SKU], SMALL(IF(HG$2=Table12[Brand], MATCH(ROW(Table12[Brand]), ROW(Table12[Brand]))), ROWS($HC$1:HD135)))</f>
        <v>#NUM!</v>
      </c>
      <c r="HH137" s="13" t="e">
        <f t="array" ref="HH137">INDEX(Table12[SKU], SMALL(IF(HH$2=Table12[Brand], MATCH(ROW(Table12[Brand]), ROW(Table12[Brand]))), ROWS($HC$1:HE135)))</f>
        <v>#NUM!</v>
      </c>
      <c r="HI137" s="13" t="e">
        <f t="array" ref="HI137">INDEX(Table12[SKU], SMALL(IF(HI$2=Table12[Brand], MATCH(ROW(Table12[Brand]), ROW(Table12[Brand]))), ROWS($HC$1:HF135)))</f>
        <v>#NUM!</v>
      </c>
      <c r="HJ137" s="13" t="e">
        <f t="array" ref="HJ137">INDEX(Table12[SKU], SMALL(IF(HJ$2=Table12[Brand], MATCH(ROW(Table12[Brand]), ROW(Table12[Brand]))), ROWS($HC$1:HG135)))</f>
        <v>#NUM!</v>
      </c>
      <c r="HK137" s="13" t="e">
        <f t="array" ref="HK137">INDEX(Table12[SKU], SMALL(IF(HK$2=Table12[Brand], MATCH(ROW(Table12[Brand]), ROW(Table12[Brand]))), ROWS($HC$1:HH135)))</f>
        <v>#NUM!</v>
      </c>
      <c r="HL137" s="13" t="e">
        <f t="array" ref="HL137">INDEX(Table12[SKU], SMALL(IF(HL$2=Table12[Brand], MATCH(ROW(Table12[Brand]), ROW(Table12[Brand]))), ROWS($HC$1:HI135)))</f>
        <v>#NUM!</v>
      </c>
      <c r="HM137" s="13" t="e">
        <f t="array" ref="HM137">INDEX(Table12[SKU], SMALL(IF(HM$2=Table12[Brand], MATCH(ROW(Table12[Brand]), ROW(Table12[Brand]))), ROWS($HC$1:HJ135)))</f>
        <v>#NUM!</v>
      </c>
      <c r="HN137" s="13" t="e">
        <f t="array" ref="HN137">INDEX(Table12[SKU], SMALL(IF(HN$2=Table12[Brand], MATCH(ROW(Table12[Brand]), ROW(Table12[Brand]))), ROWS($HC$1:HK135)))</f>
        <v>#NUM!</v>
      </c>
      <c r="HO137" s="13" t="e">
        <f t="array" ref="HO137">INDEX(Table12[SKU], SMALL(IF(HO$2=Table12[Brand], MATCH(ROW(Table12[Brand]), ROW(Table12[Brand]))), ROWS($HC$1:HL135)))</f>
        <v>#NUM!</v>
      </c>
      <c r="HP137" s="13" t="e">
        <f t="array" ref="HP137">INDEX(Table12[SKU], SMALL(IF(HP$2=Table12[Brand], MATCH(ROW(Table12[Brand]), ROW(Table12[Brand]))), ROWS($HC$1:HM135)))</f>
        <v>#NUM!</v>
      </c>
      <c r="HQ137" s="13" t="e">
        <f t="array" ref="HQ137">INDEX(Table12[SKU], SMALL(IF(HQ$2=Table12[Brand], MATCH(ROW(Table12[Brand]), ROW(Table12[Brand]))), ROWS($HC$1:HN135)))</f>
        <v>#NUM!</v>
      </c>
      <c r="HR137" s="13" t="e">
        <f t="array" ref="HR137">INDEX(Table12[SKU], SMALL(IF(HR$2=Table12[Brand], MATCH(ROW(Table12[Brand]), ROW(Table12[Brand]))), ROWS($HC$1:HO135)))</f>
        <v>#NUM!</v>
      </c>
      <c r="HS137" s="13" t="e">
        <f t="array" ref="HS137">INDEX(Table12[SKU], SMALL(IF(HS$2=Table12[Brand], MATCH(ROW(Table12[Brand]), ROW(Table12[Brand]))), ROWS($HC$1:HP135)))</f>
        <v>#NUM!</v>
      </c>
      <c r="HT137" s="13" t="e">
        <f t="array" ref="HT137">INDEX(Table12[SKU], SMALL(IF(HT$2=Table12[Brand], MATCH(ROW(Table12[Brand]), ROW(Table12[Brand]))), ROWS($HC$1:HQ135)))</f>
        <v>#NUM!</v>
      </c>
      <c r="HU137" s="13" t="e">
        <f t="array" ref="HU137">INDEX(Table12[SKU], SMALL(IF(HU$2=Table12[Brand], MATCH(ROW(Table12[Brand]), ROW(Table12[Brand]))), ROWS($HC$1:HR135)))</f>
        <v>#NUM!</v>
      </c>
      <c r="HV137" s="13" t="e">
        <f t="array" ref="HV137">INDEX(Table12[SKU], SMALL(IF(HV$2=Table12[Brand], MATCH(ROW(Table12[Brand]), ROW(Table12[Brand]))), ROWS($HC$1:HS135)))</f>
        <v>#NUM!</v>
      </c>
      <c r="HW137" s="13" t="e">
        <f t="array" ref="HW137">INDEX(Table12[SKU], SMALL(IF(HW$2=Table12[Brand], MATCH(ROW(Table12[Brand]), ROW(Table12[Brand]))), ROWS($HC$1:HT135)))</f>
        <v>#NUM!</v>
      </c>
      <c r="HX137" s="13" t="e">
        <f t="array" ref="HX137">INDEX(Table12[SKU], SMALL(IF(HX$2=Table12[Brand], MATCH(ROW(Table12[Brand]), ROW(Table12[Brand]))), ROWS($HC$1:HU135)))</f>
        <v>#NUM!</v>
      </c>
      <c r="HY137" s="13" t="e">
        <f t="array" ref="HY137">INDEX(Table12[SKU], SMALL(IF(HY$2=Table12[Brand], MATCH(ROW(Table12[Brand]), ROW(Table12[Brand]))), ROWS($HC$1:HV135)))</f>
        <v>#NUM!</v>
      </c>
      <c r="HZ137" s="13" t="e">
        <f t="array" ref="HZ137">INDEX(Table12[SKU], SMALL(IF(HZ$2=Table12[Brand], MATCH(ROW(Table12[Brand]), ROW(Table12[Brand]))), ROWS($HC$1:HW135)))</f>
        <v>#NUM!</v>
      </c>
      <c r="IA137" s="13" t="e">
        <f t="array" ref="IA137">INDEX(Table12[SKU], SMALL(IF(IA$2=Table12[Brand], MATCH(ROW(Table12[Brand]), ROW(Table12[Brand]))), ROWS($HC$1:HX135)))</f>
        <v>#NUM!</v>
      </c>
      <c r="IB137" s="13" t="e">
        <f t="array" ref="IB137">INDEX(Table12[SKU], SMALL(IF(IB$2=Table12[Brand], MATCH(ROW(Table12[Brand]), ROW(Table12[Brand]))), ROWS($HC$1:HY135)))</f>
        <v>#NUM!</v>
      </c>
      <c r="IC137" s="13" t="e">
        <f t="array" ref="IC137">INDEX(Table12[SKU], SMALL(IF(IC$2=Table12[Brand], MATCH(ROW(Table12[Brand]), ROW(Table12[Brand]))), ROWS($HC$1:HZ135)))</f>
        <v>#NUM!</v>
      </c>
      <c r="ID137" s="13" t="e">
        <f t="array" ref="ID137">INDEX(Table12[SKU], SMALL(IF(ID$2=Table12[Brand], MATCH(ROW(Table12[Brand]), ROW(Table12[Brand]))), ROWS($HC$1:IA135)))</f>
        <v>#NUM!</v>
      </c>
      <c r="IE137" s="13" t="e">
        <f t="array" ref="IE137">INDEX(Table12[SKU], SMALL(IF(IE$2=Table12[Brand], MATCH(ROW(Table12[Brand]), ROW(Table12[Brand]))), ROWS($HC$1:IB135)))</f>
        <v>#NUM!</v>
      </c>
      <c r="IF137" s="13" t="e">
        <f t="array" ref="IF137">INDEX(Table12[SKU], SMALL(IF(IF$2=Table12[Brand], MATCH(ROW(Table12[Brand]), ROW(Table12[Brand]))), ROWS($HC$1:IC135)))</f>
        <v>#NUM!</v>
      </c>
      <c r="IG137" s="13" t="e">
        <f t="array" ref="IG137">INDEX(Table12[SKU], SMALL(IF(IG$2=Table12[Brand], MATCH(ROW(Table12[Brand]), ROW(Table12[Brand]))), ROWS($HC$1:ID135)))</f>
        <v>#NUM!</v>
      </c>
      <c r="IH137" s="13" t="e">
        <f t="array" ref="IH137">INDEX(Table12[SKU], SMALL(IF(IH$2=Table12[Brand], MATCH(ROW(Table12[Brand]), ROW(Table12[Brand]))), ROWS($HC$1:IE135)))</f>
        <v>#NUM!</v>
      </c>
      <c r="II137" s="13" t="e">
        <f t="array" ref="II137">INDEX(Table12[SKU], SMALL(IF(II$2=Table12[Brand], MATCH(ROW(Table12[Brand]), ROW(Table12[Brand]))), ROWS($HC$1:IF135)))</f>
        <v>#NUM!</v>
      </c>
      <c r="IJ137" s="13" t="e">
        <f t="array" ref="IJ137">INDEX(Table12[SKU], SMALL(IF(IJ$2=Table12[Brand], MATCH(ROW(Table12[Brand]), ROW(Table12[Brand]))), ROWS($HC$1:IG135)))</f>
        <v>#NUM!</v>
      </c>
      <c r="IL137" t="s">
        <v>437</v>
      </c>
      <c r="IM137" t="s">
        <v>583</v>
      </c>
      <c r="IN137" s="13">
        <f t="shared" si="2"/>
        <v>0</v>
      </c>
    </row>
    <row r="138" spans="56:248">
      <c r="BD138" s="13" t="s">
        <v>118</v>
      </c>
      <c r="BE138" s="13" t="s">
        <v>60</v>
      </c>
      <c r="BG138" s="13" t="e">
        <f t="array" ref="BG138">INDEX(Table5[subactivity], SMALL(IF(BG$2=Table5[activity], MATCH(ROW(Table5[activity]), ROW(Table5[activity]))), ROWS($BD$1:BD136)))</f>
        <v>#NUM!</v>
      </c>
      <c r="BH138" s="13" t="e">
        <f t="array" ref="BH138">INDEX(Table5[subactivity], SMALL(IF(BH$2=Table5[activity], MATCH(ROW(Table5[activity]), ROW(Table5[activity]))), ROWS($BD$1:BE136)))</f>
        <v>#NUM!</v>
      </c>
      <c r="BI138" s="13" t="e">
        <f t="array" ref="BI138">INDEX(Table5[subactivity], SMALL(IF(BI$2=Table5[activity], MATCH(ROW(Table5[activity]), ROW(Table5[activity]))), ROWS($BD$1:BF136)))</f>
        <v>#NUM!</v>
      </c>
      <c r="BJ138" s="13" t="e">
        <f t="array" ref="BJ138">INDEX(Table5[subactivity], SMALL(IF(BJ$2=Table5[activity], MATCH(ROW(Table5[activity]), ROW(Table5[activity]))), ROWS($BD$1:BG136)))</f>
        <v>#NUM!</v>
      </c>
      <c r="BK138" s="13" t="e">
        <f t="array" ref="BK138">INDEX(Table5[subactivity], SMALL(IF(BK$2=Table5[activity], MATCH(ROW(Table5[activity]), ROW(Table5[activity]))), ROWS($BD$1:BH136)))</f>
        <v>#NUM!</v>
      </c>
      <c r="BL138" s="13" t="e">
        <f t="array" ref="BL138">INDEX(Table5[subactivity], SMALL(IF(BL$2=Table5[activity], MATCH(ROW(Table5[activity]), ROW(Table5[activity]))), ROWS($BD$1:BI136)))</f>
        <v>#NUM!</v>
      </c>
      <c r="BM138" s="13" t="e">
        <f t="array" ref="BM138">INDEX(Table5[subactivity], SMALL(IF(BM$2=Table5[activity], MATCH(ROW(Table5[activity]), ROW(Table5[activity]))), ROWS($BD$1:BJ136)))</f>
        <v>#NUM!</v>
      </c>
      <c r="BN138" s="13" t="e">
        <f t="array" ref="BN138">INDEX(Table5[subactivity], SMALL(IF(BN$2=Table5[activity], MATCH(ROW(Table5[activity]), ROW(Table5[activity]))), ROWS($BD$1:BK136)))</f>
        <v>#NUM!</v>
      </c>
      <c r="BO138" s="13" t="e">
        <f t="array" ref="BO138">INDEX(Table5[subactivity], SMALL(IF(BO$2=Table5[activity], MATCH(ROW(Table5[activity]), ROW(Table5[activity]))), ROWS($BD$1:BL136)))</f>
        <v>#NUM!</v>
      </c>
      <c r="BP138" s="13" t="e">
        <f t="array" ref="BP138">INDEX(Table5[subactivity], SMALL(IF(BP$2=Table5[activity], MATCH(ROW(Table5[activity]), ROW(Table5[activity]))), ROWS($BD$1:BM136)))</f>
        <v>#NUM!</v>
      </c>
      <c r="BQ138" s="13" t="e">
        <f t="array" ref="BQ138">INDEX(Table5[subactivity], SMALL(IF(BQ$2=Table5[activity], MATCH(ROW(Table5[activity]), ROW(Table5[activity]))), ROWS($BD$1:BN136)))</f>
        <v>#NUM!</v>
      </c>
      <c r="BR138" s="13" t="e">
        <f t="array" ref="BR138">INDEX(Table5[subactivity], SMALL(IF(BR$2=Table5[activity], MATCH(ROW(Table5[activity]), ROW(Table5[activity]))), ROWS($BD$1:BO136)))</f>
        <v>#NUM!</v>
      </c>
      <c r="BS138" s="13" t="e">
        <f t="array" ref="BS138">INDEX(Table5[subactivity], SMALL(IF(BS$2=Table5[activity], MATCH(ROW(Table5[activity]), ROW(Table5[activity]))), ROWS($BD$1:BP136)))</f>
        <v>#NUM!</v>
      </c>
      <c r="BT138" s="13" t="e">
        <f t="array" ref="BT138">INDEX(Table5[subactivity], SMALL(IF(BT$2=Table5[activity], MATCH(ROW(Table5[activity]), ROW(Table5[activity]))), ROWS($BD$1:BQ136)))</f>
        <v>#NUM!</v>
      </c>
      <c r="BU138" s="13" t="e">
        <f t="array" ref="BU138">INDEX(Table5[subactivity], SMALL(IF(BU$2=Table5[activity], MATCH(ROW(Table5[activity]), ROW(Table5[activity]))), ROWS($BD$1:BR136)))</f>
        <v>#NUM!</v>
      </c>
      <c r="BV138" s="13" t="e">
        <f t="array" ref="BV138">INDEX(Table5[subactivity], SMALL(IF(BV$2=Table5[activity], MATCH(ROW(Table5[activity]), ROW(Table5[activity]))), ROWS($BD$1:BS136)))</f>
        <v>#NUM!</v>
      </c>
      <c r="BW138" s="13" t="e">
        <f t="array" ref="BW138">INDEX(Table5[subactivity], SMALL(IF(BW$2=Table5[activity], MATCH(ROW(Table5[activity]), ROW(Table5[activity]))), ROWS($BD$1:BT136)))</f>
        <v>#NUM!</v>
      </c>
      <c r="BX138" s="13" t="e">
        <f t="array" ref="BX138">INDEX(Table5[subactivity], SMALL(IF(BX$2=Table5[activity], MATCH(ROW(Table5[activity]), ROW(Table5[activity]))), ROWS($BD$1:BU136)))</f>
        <v>#NUM!</v>
      </c>
      <c r="BY138" s="13" t="e">
        <f t="array" ref="BY138">INDEX(Table5[subactivity], SMALL(IF(BY$2=Table5[activity], MATCH(ROW(Table5[activity]), ROW(Table5[activity]))), ROWS($BD$1:BV136)))</f>
        <v>#NUM!</v>
      </c>
      <c r="BZ138" s="13" t="e">
        <f t="array" ref="BZ138">INDEX(Table5[subactivity], SMALL(IF(BZ$2=Table5[activity], MATCH(ROW(Table5[activity]), ROW(Table5[activity]))), ROWS($BD$1:BW136)))</f>
        <v>#NUM!</v>
      </c>
      <c r="CA138" s="13" t="e">
        <f t="array" ref="CA138">INDEX(Table5[subactivity], SMALL(IF(CA$2=Table5[activity], MATCH(ROW(Table5[activity]), ROW(Table5[activity]))), ROWS($BD$1:BX136)))</f>
        <v>#NUM!</v>
      </c>
      <c r="CB138" s="13" t="e">
        <f t="array" ref="CB138">INDEX(Table5[subactivity], SMALL(IF(CB$2=Table5[activity], MATCH(ROW(Table5[activity]), ROW(Table5[activity]))), ROWS($BD$1:BY136)))</f>
        <v>#NUM!</v>
      </c>
      <c r="CC138" s="13" t="e">
        <f t="array" ref="CC138">INDEX(Table5[subactivity], SMALL(IF(CC$2=Table5[activity], MATCH(ROW(Table5[activity]), ROW(Table5[activity]))), ROWS($BD$1:BZ136)))</f>
        <v>#NUM!</v>
      </c>
      <c r="CD138" s="13" t="e">
        <f t="array" ref="CD138">INDEX(Table5[subactivity], SMALL(IF(CD$2=Table5[activity], MATCH(ROW(Table5[activity]), ROW(Table5[activity]))), ROWS($BD$1:CA136)))</f>
        <v>#NUM!</v>
      </c>
      <c r="CE138" s="13" t="e">
        <f t="array" ref="CE138">INDEX(Table5[subactivity], SMALL(IF(CE$2=Table5[activity], MATCH(ROW(Table5[activity]), ROW(Table5[activity]))), ROWS($BD$1:CB136)))</f>
        <v>#NUM!</v>
      </c>
      <c r="CF138" s="13" t="e">
        <f t="array" ref="CF138">INDEX(Table5[subactivity], SMALL(IF(CF$2=Table5[activity], MATCH(ROW(Table5[activity]), ROW(Table5[activity]))), ROWS($BD$1:CC136)))</f>
        <v>#NUM!</v>
      </c>
      <c r="CG138" s="13" t="e">
        <f t="array" ref="CG138">INDEX(Table5[subactivity], SMALL(IF(CG$2=Table5[activity], MATCH(ROW(Table5[activity]), ROW(Table5[activity]))), ROWS($BD$1:CD136)))</f>
        <v>#NUM!</v>
      </c>
      <c r="CH138" s="13" t="e">
        <f t="array" ref="CH138">INDEX(Table5[subactivity], SMALL(IF(CH$2=Table5[activity], MATCH(ROW(Table5[activity]), ROW(Table5[activity]))), ROWS($BD$1:CE136)))</f>
        <v>#NUM!</v>
      </c>
      <c r="CI138" s="13" t="e">
        <f t="array" ref="CI138">INDEX(Table5[subactivity], SMALL(IF(CI$2=Table5[activity], MATCH(ROW(Table5[activity]), ROW(Table5[activity]))), ROWS($BD$1:CF136)))</f>
        <v>#NUM!</v>
      </c>
      <c r="CJ138" s="13" t="e">
        <f t="array" ref="CJ138">INDEX(Table5[subactivity], SMALL(IF(CJ$2=Table5[activity], MATCH(ROW(Table5[activity]), ROW(Table5[activity]))), ROWS($BD$1:CG136)))</f>
        <v>#NUM!</v>
      </c>
      <c r="CK138" s="13" t="e">
        <f t="array" ref="CK138">INDEX(Table5[subactivity], SMALL(IF(CK$2=Table5[activity], MATCH(ROW(Table5[activity]), ROW(Table5[activity]))), ROWS($BD$1:CH136)))</f>
        <v>#NUM!</v>
      </c>
      <c r="CL138" s="13" t="e">
        <f t="array" ref="CL138">INDEX(Table5[subactivity], SMALL(IF(CL$2=Table5[activity], MATCH(ROW(Table5[activity]), ROW(Table5[activity]))), ROWS($BD$1:CI136)))</f>
        <v>#NUM!</v>
      </c>
      <c r="CM138" s="13" t="e">
        <f t="array" ref="CM138">INDEX(Table5[subactivity], SMALL(IF(CM$2=Table5[activity], MATCH(ROW(Table5[activity]), ROW(Table5[activity]))), ROWS($BD$1:CJ136)))</f>
        <v>#NUM!</v>
      </c>
      <c r="CN138" s="13" t="e">
        <f t="array" ref="CN138">INDEX(Table5[subactivity], SMALL(IF(CN$2=Table5[activity], MATCH(ROW(Table5[activity]), ROW(Table5[activity]))), ROWS($BD$1:CK136)))</f>
        <v>#NUM!</v>
      </c>
      <c r="CO138" s="13" t="e">
        <f t="array" ref="CO138">INDEX(Table5[subactivity], SMALL(IF(CO$2=Table5[activity], MATCH(ROW(Table5[activity]), ROW(Table5[activity]))), ROWS($BD$1:CL136)))</f>
        <v>#NUM!</v>
      </c>
      <c r="CP138" s="13" t="e">
        <f t="array" ref="CP138">INDEX(Table5[subactivity], SMALL(IF(CP$2=Table5[activity], MATCH(ROW(Table5[activity]), ROW(Table5[activity]))), ROWS($BD$1:CM136)))</f>
        <v>#NUM!</v>
      </c>
      <c r="EB138" s="13" t="s">
        <v>202</v>
      </c>
      <c r="EC138" s="13" t="s">
        <v>309</v>
      </c>
      <c r="EE138" s="13" t="e">
        <f t="array" ref="EE138">INDEX(Table9[subaccount], SMALL(IF(EE$2=Table9[account], MATCH(ROW(Table9[account]), ROW(Table9[account]))), ROWS($EB$1:EB136)))</f>
        <v>#NUM!</v>
      </c>
      <c r="EF138" s="13" t="e">
        <f t="array" ref="EF138">INDEX(Table9[subaccount], SMALL(IF(EF$2=Table9[account], MATCH(ROW(Table9[account]), ROW(Table9[account]))), ROWS($EB$1:EC136)))</f>
        <v>#NUM!</v>
      </c>
      <c r="EG138" s="13" t="e">
        <f t="array" ref="EG138">INDEX(Table9[subaccount], SMALL(IF(EG$2=Table9[account], MATCH(ROW(Table9[account]), ROW(Table9[account]))), ROWS($EB$1:ED136)))</f>
        <v>#NUM!</v>
      </c>
      <c r="EH138" s="13" t="e">
        <f t="array" ref="EH138">INDEX(Table9[subaccount], SMALL(IF(EH$2=Table9[account], MATCH(ROW(Table9[account]), ROW(Table9[account]))), ROWS($EB$1:EE136)))</f>
        <v>#NUM!</v>
      </c>
      <c r="EI138" s="13" t="e">
        <f t="array" ref="EI138">INDEX(Table9[subaccount], SMALL(IF(EI$2=Table9[account], MATCH(ROW(Table9[account]), ROW(Table9[account]))), ROWS($EB$1:EF136)))</f>
        <v>#NUM!</v>
      </c>
      <c r="EJ138" s="13" t="e">
        <f t="array" ref="EJ138">INDEX(Table9[subaccount], SMALL(IF(EJ$2=Table9[account], MATCH(ROW(Table9[account]), ROW(Table9[account]))), ROWS($EB$1:EG136)))</f>
        <v>#NUM!</v>
      </c>
      <c r="EK138" s="13" t="e">
        <f t="array" ref="EK138">INDEX(Table9[subaccount], SMALL(IF(EK$2=Table9[account], MATCH(ROW(Table9[account]), ROW(Table9[account]))), ROWS($EB$1:EH136)))</f>
        <v>#NUM!</v>
      </c>
      <c r="EL138" s="13" t="e">
        <f t="array" ref="EL138">INDEX(Table9[subaccount], SMALL(IF(EL$2=Table9[account], MATCH(ROW(Table9[account]), ROW(Table9[account]))), ROWS($EB$1:EI136)))</f>
        <v>#NUM!</v>
      </c>
      <c r="EM138" s="13" t="e">
        <f t="array" ref="EM138">INDEX(Table9[subaccount], SMALL(IF(EM$2=Table9[account], MATCH(ROW(Table9[account]), ROW(Table9[account]))), ROWS($EB$1:EJ136)))</f>
        <v>#NUM!</v>
      </c>
      <c r="EN138" s="13" t="e">
        <f t="array" ref="EN138">INDEX(Table9[subaccount], SMALL(IF(EN$2=Table9[account], MATCH(ROW(Table9[account]), ROW(Table9[account]))), ROWS($EB$1:EK136)))</f>
        <v>#NUM!</v>
      </c>
      <c r="EO138" s="13" t="e">
        <f t="array" ref="EO138">INDEX(Table9[subaccount], SMALL(IF(EO$2=Table9[account], MATCH(ROW(Table9[account]), ROW(Table9[account]))), ROWS($EB$1:EL136)))</f>
        <v>#NUM!</v>
      </c>
      <c r="EP138" s="13" t="e">
        <f t="array" ref="EP138">INDEX(Table9[subaccount], SMALL(IF(EP$2=Table9[account], MATCH(ROW(Table9[account]), ROW(Table9[account]))), ROWS($EB$1:EM136)))</f>
        <v>#NUM!</v>
      </c>
      <c r="EQ138" s="13" t="e">
        <f t="array" ref="EQ138">INDEX(Table9[subaccount], SMALL(IF(EQ$2=Table9[account], MATCH(ROW(Table9[account]), ROW(Table9[account]))), ROWS($EB$1:EN136)))</f>
        <v>#NUM!</v>
      </c>
      <c r="ER138" s="13" t="e">
        <f t="array" ref="ER138">INDEX(Table9[subaccount], SMALL(IF(ER$2=Table9[account], MATCH(ROW(Table9[account]), ROW(Table9[account]))), ROWS($EB$1:EO136)))</f>
        <v>#NUM!</v>
      </c>
      <c r="ES138" s="13" t="e">
        <f t="array" ref="ES138">INDEX(Table9[subaccount], SMALL(IF(ES$2=Table9[account], MATCH(ROW(Table9[account]), ROW(Table9[account]))), ROWS($EB$1:EP136)))</f>
        <v>#NUM!</v>
      </c>
      <c r="ET138" s="13" t="e">
        <f t="array" ref="ET138">INDEX(Table9[subaccount], SMALL(IF(ET$2=Table9[account], MATCH(ROW(Table9[account]), ROW(Table9[account]))), ROWS($EB$1:EQ136)))</f>
        <v>#NUM!</v>
      </c>
      <c r="EU138" s="13" t="e">
        <f t="array" ref="EU138">INDEX(Table9[subaccount], SMALL(IF(EU$2=Table9[account], MATCH(ROW(Table9[account]), ROW(Table9[account]))), ROWS($EB$1:ER136)))</f>
        <v>#NUM!</v>
      </c>
      <c r="EV138" s="13" t="e">
        <f t="array" ref="EV138">INDEX(Table9[subaccount], SMALL(IF(EV$2=Table9[account], MATCH(ROW(Table9[account]), ROW(Table9[account]))), ROWS($EB$1:ES136)))</f>
        <v>#NUM!</v>
      </c>
      <c r="EW138" s="13" t="e">
        <f t="array" ref="EW138">INDEX(Table9[subaccount], SMALL(IF(EW$2=Table9[account], MATCH(ROW(Table9[account]), ROW(Table9[account]))), ROWS($EB$1:ET136)))</f>
        <v>#NUM!</v>
      </c>
      <c r="EX138" s="13" t="e">
        <f t="array" ref="EX138">INDEX(Table9[subaccount], SMALL(IF(EX$2=Table9[account], MATCH(ROW(Table9[account]), ROW(Table9[account]))), ROWS($EB$1:EU136)))</f>
        <v>#NUM!</v>
      </c>
      <c r="EY138" s="13" t="e">
        <f t="array" ref="EY138">INDEX(Table9[subaccount], SMALL(IF(EY$2=Table9[account], MATCH(ROW(Table9[account]), ROW(Table9[account]))), ROWS($EB$1:EV136)))</f>
        <v>#NUM!</v>
      </c>
      <c r="EZ138" s="13" t="e">
        <f t="array" ref="EZ138">INDEX(Table9[subaccount], SMALL(IF(EZ$2=Table9[account], MATCH(ROW(Table9[account]), ROW(Table9[account]))), ROWS($EB$1:EW136)))</f>
        <v>#NUM!</v>
      </c>
      <c r="FA138" s="13" t="e">
        <f t="array" ref="FA138">INDEX(Table9[subaccount], SMALL(IF(FA$2=Table9[account], MATCH(ROW(Table9[account]), ROW(Table9[account]))), ROWS($EB$1:EX136)))</f>
        <v>#NUM!</v>
      </c>
      <c r="FB138" s="13" t="e">
        <f t="array" ref="FB138">INDEX(Table9[subaccount], SMALL(IF(FB$2=Table9[account], MATCH(ROW(Table9[account]), ROW(Table9[account]))), ROWS($EB$1:EY136)))</f>
        <v>#NUM!</v>
      </c>
      <c r="FC138" s="13" t="e">
        <f t="array" ref="FC138">INDEX(Table9[subaccount], SMALL(IF(FC$2=Table9[account], MATCH(ROW(Table9[account]), ROW(Table9[account]))), ROWS($EB$1:EZ136)))</f>
        <v>#NUM!</v>
      </c>
      <c r="FD138" s="13" t="e">
        <f t="array" ref="FD138">INDEX(Table9[subaccount], SMALL(IF(FD$2=Table9[account], MATCH(ROW(Table9[account]), ROW(Table9[account]))), ROWS($EB$1:FA136)))</f>
        <v>#NUM!</v>
      </c>
      <c r="FE138" s="13" t="e">
        <f t="array" ref="FE138">INDEX(Table9[subaccount], SMALL(IF(FE$2=Table9[account], MATCH(ROW(Table9[account]), ROW(Table9[account]))), ROWS($EB$1:FB136)))</f>
        <v>#NUM!</v>
      </c>
      <c r="FF138" s="13" t="e">
        <f t="array" ref="FF138">INDEX(Table9[subaccount], SMALL(IF(FF$2=Table9[account], MATCH(ROW(Table9[account]), ROW(Table9[account]))), ROWS($EB$1:FC136)))</f>
        <v>#NUM!</v>
      </c>
      <c r="FG138" s="13" t="e">
        <f t="array" ref="FG138">INDEX(Table9[subaccount], SMALL(IF(FG$2=Table9[account], MATCH(ROW(Table9[account]), ROW(Table9[account]))), ROWS($EB$1:FD136)))</f>
        <v>#NUM!</v>
      </c>
      <c r="FH138" s="13" t="e">
        <f t="array" ref="FH138">INDEX(Table9[subaccount], SMALL(IF(FH$2=Table9[account], MATCH(ROW(Table9[account]), ROW(Table9[account]))), ROWS($EB$1:FE136)))</f>
        <v>#NUM!</v>
      </c>
      <c r="FI138" s="13" t="e">
        <f t="array" ref="FI138">INDEX(Table9[subaccount], SMALL(IF(FI$2=Table9[account], MATCH(ROW(Table9[account]), ROW(Table9[account]))), ROWS($EB$1:FF136)))</f>
        <v>#NUM!</v>
      </c>
      <c r="FJ138" s="13" t="e">
        <f t="array" ref="FJ138">INDEX(Table9[subaccount], SMALL(IF(FJ$2=Table9[account], MATCH(ROW(Table9[account]), ROW(Table9[account]))), ROWS($EB$1:FG136)))</f>
        <v>#NUM!</v>
      </c>
      <c r="FK138" s="13" t="e">
        <f t="array" ref="FK138">INDEX(Table9[subaccount], SMALL(IF(FK$2=Table9[account], MATCH(ROW(Table9[account]), ROW(Table9[account]))), ROWS($EB$1:FH136)))</f>
        <v>#NUM!</v>
      </c>
      <c r="FL138" s="13" t="e">
        <f t="array" ref="FL138">INDEX(Table9[subaccount], SMALL(IF(FL$2=Table9[account], MATCH(ROW(Table9[account]), ROW(Table9[account]))), ROWS($EB$1:FI136)))</f>
        <v>#NUM!</v>
      </c>
      <c r="FM138" s="13" t="e">
        <f t="array" ref="FM138">INDEX(Table9[subaccount], SMALL(IF(FM$2=Table9[account], MATCH(ROW(Table9[account]), ROW(Table9[account]))), ROWS($EB$1:FJ136)))</f>
        <v>#NUM!</v>
      </c>
      <c r="FN138" s="13" t="e">
        <f t="array" ref="FN138">INDEX(Table9[subaccount], SMALL(IF(FN$2=Table9[account], MATCH(ROW(Table9[account]), ROW(Table9[account]))), ROWS($EB$1:FK136)))</f>
        <v>#NUM!</v>
      </c>
      <c r="FO138" s="13" t="e">
        <f t="array" ref="FO138">INDEX(Table9[subaccount], SMALL(IF(FO$2=Table9[account], MATCH(ROW(Table9[account]), ROW(Table9[account]))), ROWS($EB$1:FL136)))</f>
        <v>#NUM!</v>
      </c>
      <c r="FP138" s="13" t="e">
        <f t="array" ref="FP138">INDEX(Table9[subaccount], SMALL(IF(FP$2=Table9[account], MATCH(ROW(Table9[account]), ROW(Table9[account]))), ROWS($EB$1:FM136)))</f>
        <v>#NUM!</v>
      </c>
      <c r="FQ138" s="13" t="e">
        <f t="array" ref="FQ138">INDEX(Table9[subaccount], SMALL(IF(FQ$2=Table9[account], MATCH(ROW(Table9[account]), ROW(Table9[account]))), ROWS($EB$1:FN136)))</f>
        <v>#NUM!</v>
      </c>
      <c r="FR138" s="13" t="e">
        <f t="array" ref="FR138">INDEX(Table9[subaccount], SMALL(IF(FR$2=Table9[account], MATCH(ROW(Table9[account]), ROW(Table9[account]))), ROWS($EB$1:FO136)))</f>
        <v>#NUM!</v>
      </c>
      <c r="FS138" s="13" t="e">
        <f t="array" ref="FS138">INDEX(Table9[subaccount], SMALL(IF(FS$2=Table9[account], MATCH(ROW(Table9[account]), ROW(Table9[account]))), ROWS($EB$1:FP136)))</f>
        <v>#NUM!</v>
      </c>
      <c r="FT138" s="13" t="e">
        <f t="array" ref="FT138">INDEX(Table9[subaccount], SMALL(IF(FT$2=Table9[account], MATCH(ROW(Table9[account]), ROW(Table9[account]))), ROWS($EB$1:FQ136)))</f>
        <v>#NUM!</v>
      </c>
      <c r="FU138" s="13" t="e">
        <f t="array" ref="FU138">INDEX(Table9[subaccount], SMALL(IF(FU$2=Table9[account], MATCH(ROW(Table9[account]), ROW(Table9[account]))), ROWS($EB$1:FR136)))</f>
        <v>#NUM!</v>
      </c>
      <c r="FV138" s="13" t="e">
        <f t="array" ref="FV138">INDEX(Table9[subaccount], SMALL(IF(FV$2=Table9[account], MATCH(ROW(Table9[account]), ROW(Table9[account]))), ROWS($EB$1:FS136)))</f>
        <v>#NUM!</v>
      </c>
      <c r="FW138" s="13" t="e">
        <f t="array" ref="FW138">INDEX(Table9[subaccount], SMALL(IF(FW$2=Table9[account], MATCH(ROW(Table9[account]), ROW(Table9[account]))), ROWS($EB$1:FT136)))</f>
        <v>#NUM!</v>
      </c>
      <c r="FX138" s="13" t="e">
        <f t="array" ref="FX138">INDEX(Table9[subaccount], SMALL(IF(FX$2=Table9[account], MATCH(ROW(Table9[account]), ROW(Table9[account]))), ROWS($EB$1:FU136)))</f>
        <v>#NUM!</v>
      </c>
      <c r="FY138" s="13" t="e">
        <f t="array" ref="FY138">INDEX(Table9[subaccount], SMALL(IF(FY$2=Table9[account], MATCH(ROW(Table9[account]), ROW(Table9[account]))), ROWS($EB$1:FV136)))</f>
        <v>#NUM!</v>
      </c>
      <c r="FZ138" s="13" t="e">
        <f t="array" ref="FZ138">INDEX(Table9[subaccount], SMALL(IF(FZ$2=Table9[account], MATCH(ROW(Table9[account]), ROW(Table9[account]))), ROWS($EB$1:FW136)))</f>
        <v>#NUM!</v>
      </c>
      <c r="GA138" s="13" t="e">
        <f t="array" ref="GA138">INDEX(Table9[subaccount], SMALL(IF(GA$2=Table9[account], MATCH(ROW(Table9[account]), ROW(Table9[account]))), ROWS($EB$1:FX136)))</f>
        <v>#NUM!</v>
      </c>
      <c r="GB138" s="13" t="e">
        <f t="array" ref="GB138">INDEX(Table9[subaccount], SMALL(IF(GB$2=Table9[account], MATCH(ROW(Table9[account]), ROW(Table9[account]))), ROWS($EB$1:FY136)))</f>
        <v>#NUM!</v>
      </c>
      <c r="GC138" s="13" t="e">
        <f t="array" ref="GC138">INDEX(Table9[subaccount], SMALL(IF(GC$2=Table9[account], MATCH(ROW(Table9[account]), ROW(Table9[account]))), ROWS($EB$1:FZ136)))</f>
        <v>#NUM!</v>
      </c>
      <c r="GD138" s="13" t="e">
        <f t="array" ref="GD138">INDEX(Table9[subaccount], SMALL(IF(GD$2=Table9[account], MATCH(ROW(Table9[account]), ROW(Table9[account]))), ROWS($EB$1:GA136)))</f>
        <v>#NUM!</v>
      </c>
      <c r="GE138" s="13" t="e">
        <f t="array" ref="GE138">INDEX(Table9[subaccount], SMALL(IF(GE$2=Table9[account], MATCH(ROW(Table9[account]), ROW(Table9[account]))), ROWS($EB$1:GB136)))</f>
        <v>#NUM!</v>
      </c>
      <c r="GF138" s="13" t="e">
        <f t="array" ref="GF138">INDEX(Table9[subaccount], SMALL(IF(GF$2=Table9[account], MATCH(ROW(Table9[account]), ROW(Table9[account]))), ROWS($EB$1:GC136)))</f>
        <v>#NUM!</v>
      </c>
      <c r="GG138" s="13" t="e">
        <f t="array" ref="GG138">INDEX(Table9[subaccount], SMALL(IF(GG$2=Table9[account], MATCH(ROW(Table9[account]), ROW(Table9[account]))), ROWS($EB$1:GD136)))</f>
        <v>#NUM!</v>
      </c>
      <c r="GH138" s="13" t="e">
        <f t="array" ref="GH138">INDEX(Table9[subaccount], SMALL(IF(GH$2=Table9[account], MATCH(ROW(Table9[account]), ROW(Table9[account]))), ROWS($EB$1:GE136)))</f>
        <v>#NUM!</v>
      </c>
      <c r="GI138" s="13" t="e">
        <f t="array" ref="GI138">INDEX(Table9[subaccount], SMALL(IF(GI$2=Table9[account], MATCH(ROW(Table9[account]), ROW(Table9[account]))), ROWS($EB$1:GF136)))</f>
        <v>#NUM!</v>
      </c>
      <c r="GJ138" s="13" t="e">
        <f t="array" ref="GJ138">INDEX(Table9[subaccount], SMALL(IF(GJ$2=Table9[account], MATCH(ROW(Table9[account]), ROW(Table9[account]))), ROWS($EB$1:GG136)))</f>
        <v>#NUM!</v>
      </c>
      <c r="GK138" s="13" t="e">
        <f t="array" ref="GK138">INDEX(Table9[subaccount], SMALL(IF(GK$2=Table9[account], MATCH(ROW(Table9[account]), ROW(Table9[account]))), ROWS($EB$1:GH136)))</f>
        <v>#NUM!</v>
      </c>
      <c r="GL138" s="13" t="e">
        <f t="array" ref="GL138">INDEX(Table9[subaccount], SMALL(IF(GL$2=Table9[account], MATCH(ROW(Table9[account]), ROW(Table9[account]))), ROWS($EB$1:GI136)))</f>
        <v>#NUM!</v>
      </c>
      <c r="GM138" s="13" t="e">
        <f t="array" ref="GM138">INDEX(Table9[subaccount], SMALL(IF(GM$2=Table9[account], MATCH(ROW(Table9[account]), ROW(Table9[account]))), ROWS($EB$1:GJ136)))</f>
        <v>#NUM!</v>
      </c>
      <c r="GN138" s="13" t="e">
        <f t="array" ref="GN138">INDEX(Table9[subaccount], SMALL(IF(GN$2=Table9[account], MATCH(ROW(Table9[account]), ROW(Table9[account]))), ROWS($EB$1:GK136)))</f>
        <v>#NUM!</v>
      </c>
      <c r="GO138" s="13" t="e">
        <f t="array" ref="GO138">INDEX(Table9[subaccount], SMALL(IF(GO$2=Table9[account], MATCH(ROW(Table9[account]), ROW(Table9[account]))), ROWS($EB$1:GL136)))</f>
        <v>#NUM!</v>
      </c>
      <c r="GP138" s="13" t="e">
        <f t="array" ref="GP138">INDEX(Table9[subaccount], SMALL(IF(GP$2=Table9[account], MATCH(ROW(Table9[account]), ROW(Table9[account]))), ROWS($EB$1:GM136)))</f>
        <v>#NUM!</v>
      </c>
      <c r="GQ138" s="13" t="e">
        <f t="array" ref="GQ138">INDEX(Table9[subaccount], SMALL(IF(GQ$2=Table9[account], MATCH(ROW(Table9[account]), ROW(Table9[account]))), ROWS($EB$1:GN136)))</f>
        <v>#NUM!</v>
      </c>
      <c r="GR138" s="13" t="e">
        <f t="array" ref="GR138">INDEX(Table9[subaccount], SMALL(IF(GR$2=Table9[account], MATCH(ROW(Table9[account]), ROW(Table9[account]))), ROWS($EB$1:GO136)))</f>
        <v>#NUM!</v>
      </c>
      <c r="GY138" s="13"/>
      <c r="GZ138" s="13"/>
      <c r="HA138" s="13"/>
      <c r="HC138" s="13" t="s">
        <v>433</v>
      </c>
      <c r="HD138" s="13" t="s">
        <v>576</v>
      </c>
      <c r="HF138" s="13" t="e">
        <f t="array" ref="HF138">INDEX(Table12[SKU], SMALL(IF(HF$2=Table12[Brand], MATCH(ROW(Table12[Brand]), ROW(Table12[Brand]))), ROWS($HC$1:HC136)))</f>
        <v>#NUM!</v>
      </c>
      <c r="HG138" s="13" t="e">
        <f t="array" ref="HG138">INDEX(Table12[SKU], SMALL(IF(HG$2=Table12[Brand], MATCH(ROW(Table12[Brand]), ROW(Table12[Brand]))), ROWS($HC$1:HD136)))</f>
        <v>#NUM!</v>
      </c>
      <c r="HH138" s="13" t="e">
        <f t="array" ref="HH138">INDEX(Table12[SKU], SMALL(IF(HH$2=Table12[Brand], MATCH(ROW(Table12[Brand]), ROW(Table12[Brand]))), ROWS($HC$1:HE136)))</f>
        <v>#NUM!</v>
      </c>
      <c r="HI138" s="13" t="e">
        <f t="array" ref="HI138">INDEX(Table12[SKU], SMALL(IF(HI$2=Table12[Brand], MATCH(ROW(Table12[Brand]), ROW(Table12[Brand]))), ROWS($HC$1:HF136)))</f>
        <v>#NUM!</v>
      </c>
      <c r="HJ138" s="13" t="e">
        <f t="array" ref="HJ138">INDEX(Table12[SKU], SMALL(IF(HJ$2=Table12[Brand], MATCH(ROW(Table12[Brand]), ROW(Table12[Brand]))), ROWS($HC$1:HG136)))</f>
        <v>#NUM!</v>
      </c>
      <c r="HK138" s="13" t="e">
        <f t="array" ref="HK138">INDEX(Table12[SKU], SMALL(IF(HK$2=Table12[Brand], MATCH(ROW(Table12[Brand]), ROW(Table12[Brand]))), ROWS($HC$1:HH136)))</f>
        <v>#NUM!</v>
      </c>
      <c r="HL138" s="13" t="e">
        <f t="array" ref="HL138">INDEX(Table12[SKU], SMALL(IF(HL$2=Table12[Brand], MATCH(ROW(Table12[Brand]), ROW(Table12[Brand]))), ROWS($HC$1:HI136)))</f>
        <v>#NUM!</v>
      </c>
      <c r="HM138" s="13" t="e">
        <f t="array" ref="HM138">INDEX(Table12[SKU], SMALL(IF(HM$2=Table12[Brand], MATCH(ROW(Table12[Brand]), ROW(Table12[Brand]))), ROWS($HC$1:HJ136)))</f>
        <v>#NUM!</v>
      </c>
      <c r="HN138" s="13" t="e">
        <f t="array" ref="HN138">INDEX(Table12[SKU], SMALL(IF(HN$2=Table12[Brand], MATCH(ROW(Table12[Brand]), ROW(Table12[Brand]))), ROWS($HC$1:HK136)))</f>
        <v>#NUM!</v>
      </c>
      <c r="HO138" s="13" t="e">
        <f t="array" ref="HO138">INDEX(Table12[SKU], SMALL(IF(HO$2=Table12[Brand], MATCH(ROW(Table12[Brand]), ROW(Table12[Brand]))), ROWS($HC$1:HL136)))</f>
        <v>#NUM!</v>
      </c>
      <c r="HP138" s="13" t="e">
        <f t="array" ref="HP138">INDEX(Table12[SKU], SMALL(IF(HP$2=Table12[Brand], MATCH(ROW(Table12[Brand]), ROW(Table12[Brand]))), ROWS($HC$1:HM136)))</f>
        <v>#NUM!</v>
      </c>
      <c r="HQ138" s="13" t="e">
        <f t="array" ref="HQ138">INDEX(Table12[SKU], SMALL(IF(HQ$2=Table12[Brand], MATCH(ROW(Table12[Brand]), ROW(Table12[Brand]))), ROWS($HC$1:HN136)))</f>
        <v>#NUM!</v>
      </c>
      <c r="HR138" s="13" t="e">
        <f t="array" ref="HR138">INDEX(Table12[SKU], SMALL(IF(HR$2=Table12[Brand], MATCH(ROW(Table12[Brand]), ROW(Table12[Brand]))), ROWS($HC$1:HO136)))</f>
        <v>#NUM!</v>
      </c>
      <c r="HS138" s="13" t="e">
        <f t="array" ref="HS138">INDEX(Table12[SKU], SMALL(IF(HS$2=Table12[Brand], MATCH(ROW(Table12[Brand]), ROW(Table12[Brand]))), ROWS($HC$1:HP136)))</f>
        <v>#NUM!</v>
      </c>
      <c r="HT138" s="13" t="e">
        <f t="array" ref="HT138">INDEX(Table12[SKU], SMALL(IF(HT$2=Table12[Brand], MATCH(ROW(Table12[Brand]), ROW(Table12[Brand]))), ROWS($HC$1:HQ136)))</f>
        <v>#NUM!</v>
      </c>
      <c r="HU138" s="13" t="e">
        <f t="array" ref="HU138">INDEX(Table12[SKU], SMALL(IF(HU$2=Table12[Brand], MATCH(ROW(Table12[Brand]), ROW(Table12[Brand]))), ROWS($HC$1:HR136)))</f>
        <v>#NUM!</v>
      </c>
      <c r="HV138" s="13" t="e">
        <f t="array" ref="HV138">INDEX(Table12[SKU], SMALL(IF(HV$2=Table12[Brand], MATCH(ROW(Table12[Brand]), ROW(Table12[Brand]))), ROWS($HC$1:HS136)))</f>
        <v>#NUM!</v>
      </c>
      <c r="HW138" s="13" t="e">
        <f t="array" ref="HW138">INDEX(Table12[SKU], SMALL(IF(HW$2=Table12[Brand], MATCH(ROW(Table12[Brand]), ROW(Table12[Brand]))), ROWS($HC$1:HT136)))</f>
        <v>#NUM!</v>
      </c>
      <c r="HX138" s="13" t="e">
        <f t="array" ref="HX138">INDEX(Table12[SKU], SMALL(IF(HX$2=Table12[Brand], MATCH(ROW(Table12[Brand]), ROW(Table12[Brand]))), ROWS($HC$1:HU136)))</f>
        <v>#NUM!</v>
      </c>
      <c r="HY138" s="13" t="e">
        <f t="array" ref="HY138">INDEX(Table12[SKU], SMALL(IF(HY$2=Table12[Brand], MATCH(ROW(Table12[Brand]), ROW(Table12[Brand]))), ROWS($HC$1:HV136)))</f>
        <v>#NUM!</v>
      </c>
      <c r="HZ138" s="13" t="e">
        <f t="array" ref="HZ138">INDEX(Table12[SKU], SMALL(IF(HZ$2=Table12[Brand], MATCH(ROW(Table12[Brand]), ROW(Table12[Brand]))), ROWS($HC$1:HW136)))</f>
        <v>#NUM!</v>
      </c>
      <c r="IA138" s="13" t="e">
        <f t="array" ref="IA138">INDEX(Table12[SKU], SMALL(IF(IA$2=Table12[Brand], MATCH(ROW(Table12[Brand]), ROW(Table12[Brand]))), ROWS($HC$1:HX136)))</f>
        <v>#NUM!</v>
      </c>
      <c r="IB138" s="13" t="e">
        <f t="array" ref="IB138">INDEX(Table12[SKU], SMALL(IF(IB$2=Table12[Brand], MATCH(ROW(Table12[Brand]), ROW(Table12[Brand]))), ROWS($HC$1:HY136)))</f>
        <v>#NUM!</v>
      </c>
      <c r="IC138" s="13" t="e">
        <f t="array" ref="IC138">INDEX(Table12[SKU], SMALL(IF(IC$2=Table12[Brand], MATCH(ROW(Table12[Brand]), ROW(Table12[Brand]))), ROWS($HC$1:HZ136)))</f>
        <v>#NUM!</v>
      </c>
      <c r="ID138" s="13" t="e">
        <f t="array" ref="ID138">INDEX(Table12[SKU], SMALL(IF(ID$2=Table12[Brand], MATCH(ROW(Table12[Brand]), ROW(Table12[Brand]))), ROWS($HC$1:IA136)))</f>
        <v>#NUM!</v>
      </c>
      <c r="IE138" s="13" t="e">
        <f t="array" ref="IE138">INDEX(Table12[SKU], SMALL(IF(IE$2=Table12[Brand], MATCH(ROW(Table12[Brand]), ROW(Table12[Brand]))), ROWS($HC$1:IB136)))</f>
        <v>#NUM!</v>
      </c>
      <c r="IF138" s="13" t="e">
        <f t="array" ref="IF138">INDEX(Table12[SKU], SMALL(IF(IF$2=Table12[Brand], MATCH(ROW(Table12[Brand]), ROW(Table12[Brand]))), ROWS($HC$1:IC136)))</f>
        <v>#NUM!</v>
      </c>
      <c r="IG138" s="13" t="e">
        <f t="array" ref="IG138">INDEX(Table12[SKU], SMALL(IF(IG$2=Table12[Brand], MATCH(ROW(Table12[Brand]), ROW(Table12[Brand]))), ROWS($HC$1:ID136)))</f>
        <v>#NUM!</v>
      </c>
      <c r="IH138" s="13" t="e">
        <f t="array" ref="IH138">INDEX(Table12[SKU], SMALL(IF(IH$2=Table12[Brand], MATCH(ROW(Table12[Brand]), ROW(Table12[Brand]))), ROWS($HC$1:IE136)))</f>
        <v>#NUM!</v>
      </c>
      <c r="II138" s="13" t="e">
        <f t="array" ref="II138">INDEX(Table12[SKU], SMALL(IF(II$2=Table12[Brand], MATCH(ROW(Table12[Brand]), ROW(Table12[Brand]))), ROWS($HC$1:IF136)))</f>
        <v>#NUM!</v>
      </c>
      <c r="IJ138" s="13" t="e">
        <f t="array" ref="IJ138">INDEX(Table12[SKU], SMALL(IF(IJ$2=Table12[Brand], MATCH(ROW(Table12[Brand]), ROW(Table12[Brand]))), ROWS($HC$1:IG136)))</f>
        <v>#NUM!</v>
      </c>
      <c r="IL138" t="s">
        <v>437</v>
      </c>
      <c r="IM138" t="s">
        <v>584</v>
      </c>
      <c r="IN138" s="13">
        <f t="shared" si="2"/>
        <v>0</v>
      </c>
    </row>
    <row r="139" spans="56:248">
      <c r="BD139" s="13" t="s">
        <v>118</v>
      </c>
      <c r="BE139" s="13" t="s">
        <v>61</v>
      </c>
      <c r="BG139" s="13" t="e">
        <f t="array" ref="BG139">INDEX(Table5[subactivity], SMALL(IF(BG$2=Table5[activity], MATCH(ROW(Table5[activity]), ROW(Table5[activity]))), ROWS($BD$1:BD137)))</f>
        <v>#NUM!</v>
      </c>
      <c r="BH139" s="13" t="e">
        <f t="array" ref="BH139">INDEX(Table5[subactivity], SMALL(IF(BH$2=Table5[activity], MATCH(ROW(Table5[activity]), ROW(Table5[activity]))), ROWS($BD$1:BE137)))</f>
        <v>#NUM!</v>
      </c>
      <c r="BI139" s="13" t="e">
        <f t="array" ref="BI139">INDEX(Table5[subactivity], SMALL(IF(BI$2=Table5[activity], MATCH(ROW(Table5[activity]), ROW(Table5[activity]))), ROWS($BD$1:BF137)))</f>
        <v>#NUM!</v>
      </c>
      <c r="BJ139" s="13" t="e">
        <f t="array" ref="BJ139">INDEX(Table5[subactivity], SMALL(IF(BJ$2=Table5[activity], MATCH(ROW(Table5[activity]), ROW(Table5[activity]))), ROWS($BD$1:BG137)))</f>
        <v>#NUM!</v>
      </c>
      <c r="BK139" s="13" t="e">
        <f t="array" ref="BK139">INDEX(Table5[subactivity], SMALL(IF(BK$2=Table5[activity], MATCH(ROW(Table5[activity]), ROW(Table5[activity]))), ROWS($BD$1:BH137)))</f>
        <v>#NUM!</v>
      </c>
      <c r="BL139" s="13" t="e">
        <f t="array" ref="BL139">INDEX(Table5[subactivity], SMALL(IF(BL$2=Table5[activity], MATCH(ROW(Table5[activity]), ROW(Table5[activity]))), ROWS($BD$1:BI137)))</f>
        <v>#NUM!</v>
      </c>
      <c r="BM139" s="13" t="e">
        <f t="array" ref="BM139">INDEX(Table5[subactivity], SMALL(IF(BM$2=Table5[activity], MATCH(ROW(Table5[activity]), ROW(Table5[activity]))), ROWS($BD$1:BJ137)))</f>
        <v>#NUM!</v>
      </c>
      <c r="BN139" s="13" t="e">
        <f t="array" ref="BN139">INDEX(Table5[subactivity], SMALL(IF(BN$2=Table5[activity], MATCH(ROW(Table5[activity]), ROW(Table5[activity]))), ROWS($BD$1:BK137)))</f>
        <v>#NUM!</v>
      </c>
      <c r="BO139" s="13" t="e">
        <f t="array" ref="BO139">INDEX(Table5[subactivity], SMALL(IF(BO$2=Table5[activity], MATCH(ROW(Table5[activity]), ROW(Table5[activity]))), ROWS($BD$1:BL137)))</f>
        <v>#NUM!</v>
      </c>
      <c r="BP139" s="13" t="e">
        <f t="array" ref="BP139">INDEX(Table5[subactivity], SMALL(IF(BP$2=Table5[activity], MATCH(ROW(Table5[activity]), ROW(Table5[activity]))), ROWS($BD$1:BM137)))</f>
        <v>#NUM!</v>
      </c>
      <c r="BQ139" s="13" t="e">
        <f t="array" ref="BQ139">INDEX(Table5[subactivity], SMALL(IF(BQ$2=Table5[activity], MATCH(ROW(Table5[activity]), ROW(Table5[activity]))), ROWS($BD$1:BN137)))</f>
        <v>#NUM!</v>
      </c>
      <c r="BR139" s="13" t="e">
        <f t="array" ref="BR139">INDEX(Table5[subactivity], SMALL(IF(BR$2=Table5[activity], MATCH(ROW(Table5[activity]), ROW(Table5[activity]))), ROWS($BD$1:BO137)))</f>
        <v>#NUM!</v>
      </c>
      <c r="BS139" s="13" t="e">
        <f t="array" ref="BS139">INDEX(Table5[subactivity], SMALL(IF(BS$2=Table5[activity], MATCH(ROW(Table5[activity]), ROW(Table5[activity]))), ROWS($BD$1:BP137)))</f>
        <v>#NUM!</v>
      </c>
      <c r="BT139" s="13" t="e">
        <f t="array" ref="BT139">INDEX(Table5[subactivity], SMALL(IF(BT$2=Table5[activity], MATCH(ROW(Table5[activity]), ROW(Table5[activity]))), ROWS($BD$1:BQ137)))</f>
        <v>#NUM!</v>
      </c>
      <c r="BU139" s="13" t="e">
        <f t="array" ref="BU139">INDEX(Table5[subactivity], SMALL(IF(BU$2=Table5[activity], MATCH(ROW(Table5[activity]), ROW(Table5[activity]))), ROWS($BD$1:BR137)))</f>
        <v>#NUM!</v>
      </c>
      <c r="BV139" s="13" t="e">
        <f t="array" ref="BV139">INDEX(Table5[subactivity], SMALL(IF(BV$2=Table5[activity], MATCH(ROW(Table5[activity]), ROW(Table5[activity]))), ROWS($BD$1:BS137)))</f>
        <v>#NUM!</v>
      </c>
      <c r="BW139" s="13" t="e">
        <f t="array" ref="BW139">INDEX(Table5[subactivity], SMALL(IF(BW$2=Table5[activity], MATCH(ROW(Table5[activity]), ROW(Table5[activity]))), ROWS($BD$1:BT137)))</f>
        <v>#NUM!</v>
      </c>
      <c r="BX139" s="13" t="e">
        <f t="array" ref="BX139">INDEX(Table5[subactivity], SMALL(IF(BX$2=Table5[activity], MATCH(ROW(Table5[activity]), ROW(Table5[activity]))), ROWS($BD$1:BU137)))</f>
        <v>#NUM!</v>
      </c>
      <c r="BY139" s="13" t="e">
        <f t="array" ref="BY139">INDEX(Table5[subactivity], SMALL(IF(BY$2=Table5[activity], MATCH(ROW(Table5[activity]), ROW(Table5[activity]))), ROWS($BD$1:BV137)))</f>
        <v>#NUM!</v>
      </c>
      <c r="BZ139" s="13" t="e">
        <f t="array" ref="BZ139">INDEX(Table5[subactivity], SMALL(IF(BZ$2=Table5[activity], MATCH(ROW(Table5[activity]), ROW(Table5[activity]))), ROWS($BD$1:BW137)))</f>
        <v>#NUM!</v>
      </c>
      <c r="CA139" s="13" t="e">
        <f t="array" ref="CA139">INDEX(Table5[subactivity], SMALL(IF(CA$2=Table5[activity], MATCH(ROW(Table5[activity]), ROW(Table5[activity]))), ROWS($BD$1:BX137)))</f>
        <v>#NUM!</v>
      </c>
      <c r="CB139" s="13" t="e">
        <f t="array" ref="CB139">INDEX(Table5[subactivity], SMALL(IF(CB$2=Table5[activity], MATCH(ROW(Table5[activity]), ROW(Table5[activity]))), ROWS($BD$1:BY137)))</f>
        <v>#NUM!</v>
      </c>
      <c r="CC139" s="13" t="e">
        <f t="array" ref="CC139">INDEX(Table5[subactivity], SMALL(IF(CC$2=Table5[activity], MATCH(ROW(Table5[activity]), ROW(Table5[activity]))), ROWS($BD$1:BZ137)))</f>
        <v>#NUM!</v>
      </c>
      <c r="CD139" s="13" t="e">
        <f t="array" ref="CD139">INDEX(Table5[subactivity], SMALL(IF(CD$2=Table5[activity], MATCH(ROW(Table5[activity]), ROW(Table5[activity]))), ROWS($BD$1:CA137)))</f>
        <v>#NUM!</v>
      </c>
      <c r="CE139" s="13" t="e">
        <f t="array" ref="CE139">INDEX(Table5[subactivity], SMALL(IF(CE$2=Table5[activity], MATCH(ROW(Table5[activity]), ROW(Table5[activity]))), ROWS($BD$1:CB137)))</f>
        <v>#NUM!</v>
      </c>
      <c r="CF139" s="13" t="e">
        <f t="array" ref="CF139">INDEX(Table5[subactivity], SMALL(IF(CF$2=Table5[activity], MATCH(ROW(Table5[activity]), ROW(Table5[activity]))), ROWS($BD$1:CC137)))</f>
        <v>#NUM!</v>
      </c>
      <c r="CG139" s="13" t="e">
        <f t="array" ref="CG139">INDEX(Table5[subactivity], SMALL(IF(CG$2=Table5[activity], MATCH(ROW(Table5[activity]), ROW(Table5[activity]))), ROWS($BD$1:CD137)))</f>
        <v>#NUM!</v>
      </c>
      <c r="CH139" s="13" t="e">
        <f t="array" ref="CH139">INDEX(Table5[subactivity], SMALL(IF(CH$2=Table5[activity], MATCH(ROW(Table5[activity]), ROW(Table5[activity]))), ROWS($BD$1:CE137)))</f>
        <v>#NUM!</v>
      </c>
      <c r="CI139" s="13" t="e">
        <f t="array" ref="CI139">INDEX(Table5[subactivity], SMALL(IF(CI$2=Table5[activity], MATCH(ROW(Table5[activity]), ROW(Table5[activity]))), ROWS($BD$1:CF137)))</f>
        <v>#NUM!</v>
      </c>
      <c r="CJ139" s="13" t="e">
        <f t="array" ref="CJ139">INDEX(Table5[subactivity], SMALL(IF(CJ$2=Table5[activity], MATCH(ROW(Table5[activity]), ROW(Table5[activity]))), ROWS($BD$1:CG137)))</f>
        <v>#NUM!</v>
      </c>
      <c r="CK139" s="13" t="e">
        <f t="array" ref="CK139">INDEX(Table5[subactivity], SMALL(IF(CK$2=Table5[activity], MATCH(ROW(Table5[activity]), ROW(Table5[activity]))), ROWS($BD$1:CH137)))</f>
        <v>#NUM!</v>
      </c>
      <c r="CL139" s="13" t="e">
        <f t="array" ref="CL139">INDEX(Table5[subactivity], SMALL(IF(CL$2=Table5[activity], MATCH(ROW(Table5[activity]), ROW(Table5[activity]))), ROWS($BD$1:CI137)))</f>
        <v>#NUM!</v>
      </c>
      <c r="CM139" s="13" t="e">
        <f t="array" ref="CM139">INDEX(Table5[subactivity], SMALL(IF(CM$2=Table5[activity], MATCH(ROW(Table5[activity]), ROW(Table5[activity]))), ROWS($BD$1:CJ137)))</f>
        <v>#NUM!</v>
      </c>
      <c r="CN139" s="13" t="e">
        <f t="array" ref="CN139">INDEX(Table5[subactivity], SMALL(IF(CN$2=Table5[activity], MATCH(ROW(Table5[activity]), ROW(Table5[activity]))), ROWS($BD$1:CK137)))</f>
        <v>#NUM!</v>
      </c>
      <c r="CO139" s="13" t="e">
        <f t="array" ref="CO139">INDEX(Table5[subactivity], SMALL(IF(CO$2=Table5[activity], MATCH(ROW(Table5[activity]), ROW(Table5[activity]))), ROWS($BD$1:CL137)))</f>
        <v>#NUM!</v>
      </c>
      <c r="CP139" s="13" t="e">
        <f t="array" ref="CP139">INDEX(Table5[subactivity], SMALL(IF(CP$2=Table5[activity], MATCH(ROW(Table5[activity]), ROW(Table5[activity]))), ROWS($BD$1:CM137)))</f>
        <v>#NUM!</v>
      </c>
      <c r="EB139" s="13" t="s">
        <v>202</v>
      </c>
      <c r="EC139" s="13" t="s">
        <v>310</v>
      </c>
      <c r="EE139" s="13" t="e">
        <f t="array" ref="EE139">INDEX(Table9[subaccount], SMALL(IF(EE$2=Table9[account], MATCH(ROW(Table9[account]), ROW(Table9[account]))), ROWS($EB$1:EB137)))</f>
        <v>#NUM!</v>
      </c>
      <c r="EF139" s="13" t="e">
        <f t="array" ref="EF139">INDEX(Table9[subaccount], SMALL(IF(EF$2=Table9[account], MATCH(ROW(Table9[account]), ROW(Table9[account]))), ROWS($EB$1:EC137)))</f>
        <v>#NUM!</v>
      </c>
      <c r="EG139" s="13" t="e">
        <f t="array" ref="EG139">INDEX(Table9[subaccount], SMALL(IF(EG$2=Table9[account], MATCH(ROW(Table9[account]), ROW(Table9[account]))), ROWS($EB$1:ED137)))</f>
        <v>#NUM!</v>
      </c>
      <c r="EH139" s="13" t="e">
        <f t="array" ref="EH139">INDEX(Table9[subaccount], SMALL(IF(EH$2=Table9[account], MATCH(ROW(Table9[account]), ROW(Table9[account]))), ROWS($EB$1:EE137)))</f>
        <v>#NUM!</v>
      </c>
      <c r="EI139" s="13" t="e">
        <f t="array" ref="EI139">INDEX(Table9[subaccount], SMALL(IF(EI$2=Table9[account], MATCH(ROW(Table9[account]), ROW(Table9[account]))), ROWS($EB$1:EF137)))</f>
        <v>#NUM!</v>
      </c>
      <c r="EJ139" s="13" t="e">
        <f t="array" ref="EJ139">INDEX(Table9[subaccount], SMALL(IF(EJ$2=Table9[account], MATCH(ROW(Table9[account]), ROW(Table9[account]))), ROWS($EB$1:EG137)))</f>
        <v>#NUM!</v>
      </c>
      <c r="EK139" s="13" t="e">
        <f t="array" ref="EK139">INDEX(Table9[subaccount], SMALL(IF(EK$2=Table9[account], MATCH(ROW(Table9[account]), ROW(Table9[account]))), ROWS($EB$1:EH137)))</f>
        <v>#NUM!</v>
      </c>
      <c r="EL139" s="13" t="e">
        <f t="array" ref="EL139">INDEX(Table9[subaccount], SMALL(IF(EL$2=Table9[account], MATCH(ROW(Table9[account]), ROW(Table9[account]))), ROWS($EB$1:EI137)))</f>
        <v>#NUM!</v>
      </c>
      <c r="EM139" s="13" t="e">
        <f t="array" ref="EM139">INDEX(Table9[subaccount], SMALL(IF(EM$2=Table9[account], MATCH(ROW(Table9[account]), ROW(Table9[account]))), ROWS($EB$1:EJ137)))</f>
        <v>#NUM!</v>
      </c>
      <c r="EN139" s="13" t="e">
        <f t="array" ref="EN139">INDEX(Table9[subaccount], SMALL(IF(EN$2=Table9[account], MATCH(ROW(Table9[account]), ROW(Table9[account]))), ROWS($EB$1:EK137)))</f>
        <v>#NUM!</v>
      </c>
      <c r="EO139" s="13" t="e">
        <f t="array" ref="EO139">INDEX(Table9[subaccount], SMALL(IF(EO$2=Table9[account], MATCH(ROW(Table9[account]), ROW(Table9[account]))), ROWS($EB$1:EL137)))</f>
        <v>#NUM!</v>
      </c>
      <c r="EP139" s="13" t="e">
        <f t="array" ref="EP139">INDEX(Table9[subaccount], SMALL(IF(EP$2=Table9[account], MATCH(ROW(Table9[account]), ROW(Table9[account]))), ROWS($EB$1:EM137)))</f>
        <v>#NUM!</v>
      </c>
      <c r="EQ139" s="13" t="e">
        <f t="array" ref="EQ139">INDEX(Table9[subaccount], SMALL(IF(EQ$2=Table9[account], MATCH(ROW(Table9[account]), ROW(Table9[account]))), ROWS($EB$1:EN137)))</f>
        <v>#NUM!</v>
      </c>
      <c r="ER139" s="13" t="e">
        <f t="array" ref="ER139">INDEX(Table9[subaccount], SMALL(IF(ER$2=Table9[account], MATCH(ROW(Table9[account]), ROW(Table9[account]))), ROWS($EB$1:EO137)))</f>
        <v>#NUM!</v>
      </c>
      <c r="ES139" s="13" t="e">
        <f t="array" ref="ES139">INDEX(Table9[subaccount], SMALL(IF(ES$2=Table9[account], MATCH(ROW(Table9[account]), ROW(Table9[account]))), ROWS($EB$1:EP137)))</f>
        <v>#NUM!</v>
      </c>
      <c r="ET139" s="13" t="e">
        <f t="array" ref="ET139">INDEX(Table9[subaccount], SMALL(IF(ET$2=Table9[account], MATCH(ROW(Table9[account]), ROW(Table9[account]))), ROWS($EB$1:EQ137)))</f>
        <v>#NUM!</v>
      </c>
      <c r="EU139" s="13" t="e">
        <f t="array" ref="EU139">INDEX(Table9[subaccount], SMALL(IF(EU$2=Table9[account], MATCH(ROW(Table9[account]), ROW(Table9[account]))), ROWS($EB$1:ER137)))</f>
        <v>#NUM!</v>
      </c>
      <c r="EV139" s="13" t="e">
        <f t="array" ref="EV139">INDEX(Table9[subaccount], SMALL(IF(EV$2=Table9[account], MATCH(ROW(Table9[account]), ROW(Table9[account]))), ROWS($EB$1:ES137)))</f>
        <v>#NUM!</v>
      </c>
      <c r="EW139" s="13" t="e">
        <f t="array" ref="EW139">INDEX(Table9[subaccount], SMALL(IF(EW$2=Table9[account], MATCH(ROW(Table9[account]), ROW(Table9[account]))), ROWS($EB$1:ET137)))</f>
        <v>#NUM!</v>
      </c>
      <c r="EX139" s="13" t="e">
        <f t="array" ref="EX139">INDEX(Table9[subaccount], SMALL(IF(EX$2=Table9[account], MATCH(ROW(Table9[account]), ROW(Table9[account]))), ROWS($EB$1:EU137)))</f>
        <v>#NUM!</v>
      </c>
      <c r="EY139" s="13" t="e">
        <f t="array" ref="EY139">INDEX(Table9[subaccount], SMALL(IF(EY$2=Table9[account], MATCH(ROW(Table9[account]), ROW(Table9[account]))), ROWS($EB$1:EV137)))</f>
        <v>#NUM!</v>
      </c>
      <c r="EZ139" s="13" t="e">
        <f t="array" ref="EZ139">INDEX(Table9[subaccount], SMALL(IF(EZ$2=Table9[account], MATCH(ROW(Table9[account]), ROW(Table9[account]))), ROWS($EB$1:EW137)))</f>
        <v>#NUM!</v>
      </c>
      <c r="FA139" s="13" t="e">
        <f t="array" ref="FA139">INDEX(Table9[subaccount], SMALL(IF(FA$2=Table9[account], MATCH(ROW(Table9[account]), ROW(Table9[account]))), ROWS($EB$1:EX137)))</f>
        <v>#NUM!</v>
      </c>
      <c r="FB139" s="13" t="e">
        <f t="array" ref="FB139">INDEX(Table9[subaccount], SMALL(IF(FB$2=Table9[account], MATCH(ROW(Table9[account]), ROW(Table9[account]))), ROWS($EB$1:EY137)))</f>
        <v>#NUM!</v>
      </c>
      <c r="FC139" s="13" t="e">
        <f t="array" ref="FC139">INDEX(Table9[subaccount], SMALL(IF(FC$2=Table9[account], MATCH(ROW(Table9[account]), ROW(Table9[account]))), ROWS($EB$1:EZ137)))</f>
        <v>#NUM!</v>
      </c>
      <c r="FD139" s="13" t="e">
        <f t="array" ref="FD139">INDEX(Table9[subaccount], SMALL(IF(FD$2=Table9[account], MATCH(ROW(Table9[account]), ROW(Table9[account]))), ROWS($EB$1:FA137)))</f>
        <v>#NUM!</v>
      </c>
      <c r="FE139" s="13" t="e">
        <f t="array" ref="FE139">INDEX(Table9[subaccount], SMALL(IF(FE$2=Table9[account], MATCH(ROW(Table9[account]), ROW(Table9[account]))), ROWS($EB$1:FB137)))</f>
        <v>#NUM!</v>
      </c>
      <c r="FF139" s="13" t="e">
        <f t="array" ref="FF139">INDEX(Table9[subaccount], SMALL(IF(FF$2=Table9[account], MATCH(ROW(Table9[account]), ROW(Table9[account]))), ROWS($EB$1:FC137)))</f>
        <v>#NUM!</v>
      </c>
      <c r="FG139" s="13" t="e">
        <f t="array" ref="FG139">INDEX(Table9[subaccount], SMALL(IF(FG$2=Table9[account], MATCH(ROW(Table9[account]), ROW(Table9[account]))), ROWS($EB$1:FD137)))</f>
        <v>#NUM!</v>
      </c>
      <c r="FH139" s="13" t="e">
        <f t="array" ref="FH139">INDEX(Table9[subaccount], SMALL(IF(FH$2=Table9[account], MATCH(ROW(Table9[account]), ROW(Table9[account]))), ROWS($EB$1:FE137)))</f>
        <v>#NUM!</v>
      </c>
      <c r="FI139" s="13" t="e">
        <f t="array" ref="FI139">INDEX(Table9[subaccount], SMALL(IF(FI$2=Table9[account], MATCH(ROW(Table9[account]), ROW(Table9[account]))), ROWS($EB$1:FF137)))</f>
        <v>#NUM!</v>
      </c>
      <c r="FJ139" s="13" t="e">
        <f t="array" ref="FJ139">INDEX(Table9[subaccount], SMALL(IF(FJ$2=Table9[account], MATCH(ROW(Table9[account]), ROW(Table9[account]))), ROWS($EB$1:FG137)))</f>
        <v>#NUM!</v>
      </c>
      <c r="FK139" s="13" t="e">
        <f t="array" ref="FK139">INDEX(Table9[subaccount], SMALL(IF(FK$2=Table9[account], MATCH(ROW(Table9[account]), ROW(Table9[account]))), ROWS($EB$1:FH137)))</f>
        <v>#NUM!</v>
      </c>
      <c r="FL139" s="13" t="e">
        <f t="array" ref="FL139">INDEX(Table9[subaccount], SMALL(IF(FL$2=Table9[account], MATCH(ROW(Table9[account]), ROW(Table9[account]))), ROWS($EB$1:FI137)))</f>
        <v>#NUM!</v>
      </c>
      <c r="FM139" s="13" t="e">
        <f t="array" ref="FM139">INDEX(Table9[subaccount], SMALL(IF(FM$2=Table9[account], MATCH(ROW(Table9[account]), ROW(Table9[account]))), ROWS($EB$1:FJ137)))</f>
        <v>#NUM!</v>
      </c>
      <c r="FN139" s="13" t="e">
        <f t="array" ref="FN139">INDEX(Table9[subaccount], SMALL(IF(FN$2=Table9[account], MATCH(ROW(Table9[account]), ROW(Table9[account]))), ROWS($EB$1:FK137)))</f>
        <v>#NUM!</v>
      </c>
      <c r="FO139" s="13" t="e">
        <f t="array" ref="FO139">INDEX(Table9[subaccount], SMALL(IF(FO$2=Table9[account], MATCH(ROW(Table9[account]), ROW(Table9[account]))), ROWS($EB$1:FL137)))</f>
        <v>#NUM!</v>
      </c>
      <c r="FP139" s="13" t="e">
        <f t="array" ref="FP139">INDEX(Table9[subaccount], SMALL(IF(FP$2=Table9[account], MATCH(ROW(Table9[account]), ROW(Table9[account]))), ROWS($EB$1:FM137)))</f>
        <v>#NUM!</v>
      </c>
      <c r="FQ139" s="13" t="e">
        <f t="array" ref="FQ139">INDEX(Table9[subaccount], SMALL(IF(FQ$2=Table9[account], MATCH(ROW(Table9[account]), ROW(Table9[account]))), ROWS($EB$1:FN137)))</f>
        <v>#NUM!</v>
      </c>
      <c r="FR139" s="13" t="e">
        <f t="array" ref="FR139">INDEX(Table9[subaccount], SMALL(IF(FR$2=Table9[account], MATCH(ROW(Table9[account]), ROW(Table9[account]))), ROWS($EB$1:FO137)))</f>
        <v>#NUM!</v>
      </c>
      <c r="FS139" s="13" t="e">
        <f t="array" ref="FS139">INDEX(Table9[subaccount], SMALL(IF(FS$2=Table9[account], MATCH(ROW(Table9[account]), ROW(Table9[account]))), ROWS($EB$1:FP137)))</f>
        <v>#NUM!</v>
      </c>
      <c r="FT139" s="13" t="e">
        <f t="array" ref="FT139">INDEX(Table9[subaccount], SMALL(IF(FT$2=Table9[account], MATCH(ROW(Table9[account]), ROW(Table9[account]))), ROWS($EB$1:FQ137)))</f>
        <v>#NUM!</v>
      </c>
      <c r="FU139" s="13" t="e">
        <f t="array" ref="FU139">INDEX(Table9[subaccount], SMALL(IF(FU$2=Table9[account], MATCH(ROW(Table9[account]), ROW(Table9[account]))), ROWS($EB$1:FR137)))</f>
        <v>#NUM!</v>
      </c>
      <c r="FV139" s="13" t="e">
        <f t="array" ref="FV139">INDEX(Table9[subaccount], SMALL(IF(FV$2=Table9[account], MATCH(ROW(Table9[account]), ROW(Table9[account]))), ROWS($EB$1:FS137)))</f>
        <v>#NUM!</v>
      </c>
      <c r="FW139" s="13" t="e">
        <f t="array" ref="FW139">INDEX(Table9[subaccount], SMALL(IF(FW$2=Table9[account], MATCH(ROW(Table9[account]), ROW(Table9[account]))), ROWS($EB$1:FT137)))</f>
        <v>#NUM!</v>
      </c>
      <c r="FX139" s="13" t="e">
        <f t="array" ref="FX139">INDEX(Table9[subaccount], SMALL(IF(FX$2=Table9[account], MATCH(ROW(Table9[account]), ROW(Table9[account]))), ROWS($EB$1:FU137)))</f>
        <v>#NUM!</v>
      </c>
      <c r="FY139" s="13" t="e">
        <f t="array" ref="FY139">INDEX(Table9[subaccount], SMALL(IF(FY$2=Table9[account], MATCH(ROW(Table9[account]), ROW(Table9[account]))), ROWS($EB$1:FV137)))</f>
        <v>#NUM!</v>
      </c>
      <c r="FZ139" s="13" t="e">
        <f t="array" ref="FZ139">INDEX(Table9[subaccount], SMALL(IF(FZ$2=Table9[account], MATCH(ROW(Table9[account]), ROW(Table9[account]))), ROWS($EB$1:FW137)))</f>
        <v>#NUM!</v>
      </c>
      <c r="GA139" s="13" t="e">
        <f t="array" ref="GA139">INDEX(Table9[subaccount], SMALL(IF(GA$2=Table9[account], MATCH(ROW(Table9[account]), ROW(Table9[account]))), ROWS($EB$1:FX137)))</f>
        <v>#NUM!</v>
      </c>
      <c r="GB139" s="13" t="e">
        <f t="array" ref="GB139">INDEX(Table9[subaccount], SMALL(IF(GB$2=Table9[account], MATCH(ROW(Table9[account]), ROW(Table9[account]))), ROWS($EB$1:FY137)))</f>
        <v>#NUM!</v>
      </c>
      <c r="GC139" s="13" t="e">
        <f t="array" ref="GC139">INDEX(Table9[subaccount], SMALL(IF(GC$2=Table9[account], MATCH(ROW(Table9[account]), ROW(Table9[account]))), ROWS($EB$1:FZ137)))</f>
        <v>#NUM!</v>
      </c>
      <c r="GD139" s="13" t="e">
        <f t="array" ref="GD139">INDEX(Table9[subaccount], SMALL(IF(GD$2=Table9[account], MATCH(ROW(Table9[account]), ROW(Table9[account]))), ROWS($EB$1:GA137)))</f>
        <v>#NUM!</v>
      </c>
      <c r="GE139" s="13" t="e">
        <f t="array" ref="GE139">INDEX(Table9[subaccount], SMALL(IF(GE$2=Table9[account], MATCH(ROW(Table9[account]), ROW(Table9[account]))), ROWS($EB$1:GB137)))</f>
        <v>#NUM!</v>
      </c>
      <c r="GF139" s="13" t="e">
        <f t="array" ref="GF139">INDEX(Table9[subaccount], SMALL(IF(GF$2=Table9[account], MATCH(ROW(Table9[account]), ROW(Table9[account]))), ROWS($EB$1:GC137)))</f>
        <v>#NUM!</v>
      </c>
      <c r="GG139" s="13" t="e">
        <f t="array" ref="GG139">INDEX(Table9[subaccount], SMALL(IF(GG$2=Table9[account], MATCH(ROW(Table9[account]), ROW(Table9[account]))), ROWS($EB$1:GD137)))</f>
        <v>#NUM!</v>
      </c>
      <c r="GH139" s="13" t="e">
        <f t="array" ref="GH139">INDEX(Table9[subaccount], SMALL(IF(GH$2=Table9[account], MATCH(ROW(Table9[account]), ROW(Table9[account]))), ROWS($EB$1:GE137)))</f>
        <v>#NUM!</v>
      </c>
      <c r="GI139" s="13" t="e">
        <f t="array" ref="GI139">INDEX(Table9[subaccount], SMALL(IF(GI$2=Table9[account], MATCH(ROW(Table9[account]), ROW(Table9[account]))), ROWS($EB$1:GF137)))</f>
        <v>#NUM!</v>
      </c>
      <c r="GJ139" s="13" t="e">
        <f t="array" ref="GJ139">INDEX(Table9[subaccount], SMALL(IF(GJ$2=Table9[account], MATCH(ROW(Table9[account]), ROW(Table9[account]))), ROWS($EB$1:GG137)))</f>
        <v>#NUM!</v>
      </c>
      <c r="GK139" s="13" t="e">
        <f t="array" ref="GK139">INDEX(Table9[subaccount], SMALL(IF(GK$2=Table9[account], MATCH(ROW(Table9[account]), ROW(Table9[account]))), ROWS($EB$1:GH137)))</f>
        <v>#NUM!</v>
      </c>
      <c r="GL139" s="13" t="e">
        <f t="array" ref="GL139">INDEX(Table9[subaccount], SMALL(IF(GL$2=Table9[account], MATCH(ROW(Table9[account]), ROW(Table9[account]))), ROWS($EB$1:GI137)))</f>
        <v>#NUM!</v>
      </c>
      <c r="GM139" s="13" t="e">
        <f t="array" ref="GM139">INDEX(Table9[subaccount], SMALL(IF(GM$2=Table9[account], MATCH(ROW(Table9[account]), ROW(Table9[account]))), ROWS($EB$1:GJ137)))</f>
        <v>#NUM!</v>
      </c>
      <c r="GN139" s="13" t="e">
        <f t="array" ref="GN139">INDEX(Table9[subaccount], SMALL(IF(GN$2=Table9[account], MATCH(ROW(Table9[account]), ROW(Table9[account]))), ROWS($EB$1:GK137)))</f>
        <v>#NUM!</v>
      </c>
      <c r="GO139" s="13" t="e">
        <f t="array" ref="GO139">INDEX(Table9[subaccount], SMALL(IF(GO$2=Table9[account], MATCH(ROW(Table9[account]), ROW(Table9[account]))), ROWS($EB$1:GL137)))</f>
        <v>#NUM!</v>
      </c>
      <c r="GP139" s="13" t="e">
        <f t="array" ref="GP139">INDEX(Table9[subaccount], SMALL(IF(GP$2=Table9[account], MATCH(ROW(Table9[account]), ROW(Table9[account]))), ROWS($EB$1:GM137)))</f>
        <v>#NUM!</v>
      </c>
      <c r="GQ139" s="13" t="e">
        <f t="array" ref="GQ139">INDEX(Table9[subaccount], SMALL(IF(GQ$2=Table9[account], MATCH(ROW(Table9[account]), ROW(Table9[account]))), ROWS($EB$1:GN137)))</f>
        <v>#NUM!</v>
      </c>
      <c r="GR139" s="13" t="e">
        <f t="array" ref="GR139">INDEX(Table9[subaccount], SMALL(IF(GR$2=Table9[account], MATCH(ROW(Table9[account]), ROW(Table9[account]))), ROWS($EB$1:GO137)))</f>
        <v>#NUM!</v>
      </c>
      <c r="GY139" s="13"/>
      <c r="GZ139" s="13"/>
      <c r="HA139" s="13"/>
      <c r="HC139" s="13" t="s">
        <v>434</v>
      </c>
      <c r="HD139" s="13" t="s">
        <v>577</v>
      </c>
      <c r="HF139" s="13" t="e">
        <f t="array" ref="HF139">INDEX(Table12[SKU], SMALL(IF(HF$2=Table12[Brand], MATCH(ROW(Table12[Brand]), ROW(Table12[Brand]))), ROWS($HC$1:HC137)))</f>
        <v>#NUM!</v>
      </c>
      <c r="HG139" s="13" t="e">
        <f t="array" ref="HG139">INDEX(Table12[SKU], SMALL(IF(HG$2=Table12[Brand], MATCH(ROW(Table12[Brand]), ROW(Table12[Brand]))), ROWS($HC$1:HD137)))</f>
        <v>#NUM!</v>
      </c>
      <c r="HH139" s="13" t="e">
        <f t="array" ref="HH139">INDEX(Table12[SKU], SMALL(IF(HH$2=Table12[Brand], MATCH(ROW(Table12[Brand]), ROW(Table12[Brand]))), ROWS($HC$1:HE137)))</f>
        <v>#NUM!</v>
      </c>
      <c r="HI139" s="13" t="e">
        <f t="array" ref="HI139">INDEX(Table12[SKU], SMALL(IF(HI$2=Table12[Brand], MATCH(ROW(Table12[Brand]), ROW(Table12[Brand]))), ROWS($HC$1:HF137)))</f>
        <v>#NUM!</v>
      </c>
      <c r="HJ139" s="13" t="e">
        <f t="array" ref="HJ139">INDEX(Table12[SKU], SMALL(IF(HJ$2=Table12[Brand], MATCH(ROW(Table12[Brand]), ROW(Table12[Brand]))), ROWS($HC$1:HG137)))</f>
        <v>#NUM!</v>
      </c>
      <c r="HK139" s="13" t="e">
        <f t="array" ref="HK139">INDEX(Table12[SKU], SMALL(IF(HK$2=Table12[Brand], MATCH(ROW(Table12[Brand]), ROW(Table12[Brand]))), ROWS($HC$1:HH137)))</f>
        <v>#NUM!</v>
      </c>
      <c r="HL139" s="13" t="e">
        <f t="array" ref="HL139">INDEX(Table12[SKU], SMALL(IF(HL$2=Table12[Brand], MATCH(ROW(Table12[Brand]), ROW(Table12[Brand]))), ROWS($HC$1:HI137)))</f>
        <v>#NUM!</v>
      </c>
      <c r="HM139" s="13" t="e">
        <f t="array" ref="HM139">INDEX(Table12[SKU], SMALL(IF(HM$2=Table12[Brand], MATCH(ROW(Table12[Brand]), ROW(Table12[Brand]))), ROWS($HC$1:HJ137)))</f>
        <v>#NUM!</v>
      </c>
      <c r="HN139" s="13" t="e">
        <f t="array" ref="HN139">INDEX(Table12[SKU], SMALL(IF(HN$2=Table12[Brand], MATCH(ROW(Table12[Brand]), ROW(Table12[Brand]))), ROWS($HC$1:HK137)))</f>
        <v>#NUM!</v>
      </c>
      <c r="HO139" s="13" t="e">
        <f t="array" ref="HO139">INDEX(Table12[SKU], SMALL(IF(HO$2=Table12[Brand], MATCH(ROW(Table12[Brand]), ROW(Table12[Brand]))), ROWS($HC$1:HL137)))</f>
        <v>#NUM!</v>
      </c>
      <c r="HP139" s="13" t="e">
        <f t="array" ref="HP139">INDEX(Table12[SKU], SMALL(IF(HP$2=Table12[Brand], MATCH(ROW(Table12[Brand]), ROW(Table12[Brand]))), ROWS($HC$1:HM137)))</f>
        <v>#NUM!</v>
      </c>
      <c r="HQ139" s="13" t="e">
        <f t="array" ref="HQ139">INDEX(Table12[SKU], SMALL(IF(HQ$2=Table12[Brand], MATCH(ROW(Table12[Brand]), ROW(Table12[Brand]))), ROWS($HC$1:HN137)))</f>
        <v>#NUM!</v>
      </c>
      <c r="HR139" s="13" t="e">
        <f t="array" ref="HR139">INDEX(Table12[SKU], SMALL(IF(HR$2=Table12[Brand], MATCH(ROW(Table12[Brand]), ROW(Table12[Brand]))), ROWS($HC$1:HO137)))</f>
        <v>#NUM!</v>
      </c>
      <c r="HS139" s="13" t="e">
        <f t="array" ref="HS139">INDEX(Table12[SKU], SMALL(IF(HS$2=Table12[Brand], MATCH(ROW(Table12[Brand]), ROW(Table12[Brand]))), ROWS($HC$1:HP137)))</f>
        <v>#NUM!</v>
      </c>
      <c r="HT139" s="13" t="e">
        <f t="array" ref="HT139">INDEX(Table12[SKU], SMALL(IF(HT$2=Table12[Brand], MATCH(ROW(Table12[Brand]), ROW(Table12[Brand]))), ROWS($HC$1:HQ137)))</f>
        <v>#NUM!</v>
      </c>
      <c r="HU139" s="13" t="e">
        <f t="array" ref="HU139">INDEX(Table12[SKU], SMALL(IF(HU$2=Table12[Brand], MATCH(ROW(Table12[Brand]), ROW(Table12[Brand]))), ROWS($HC$1:HR137)))</f>
        <v>#NUM!</v>
      </c>
      <c r="HV139" s="13" t="e">
        <f t="array" ref="HV139">INDEX(Table12[SKU], SMALL(IF(HV$2=Table12[Brand], MATCH(ROW(Table12[Brand]), ROW(Table12[Brand]))), ROWS($HC$1:HS137)))</f>
        <v>#NUM!</v>
      </c>
      <c r="HW139" s="13" t="e">
        <f t="array" ref="HW139">INDEX(Table12[SKU], SMALL(IF(HW$2=Table12[Brand], MATCH(ROW(Table12[Brand]), ROW(Table12[Brand]))), ROWS($HC$1:HT137)))</f>
        <v>#NUM!</v>
      </c>
      <c r="HX139" s="13" t="e">
        <f t="array" ref="HX139">INDEX(Table12[SKU], SMALL(IF(HX$2=Table12[Brand], MATCH(ROW(Table12[Brand]), ROW(Table12[Brand]))), ROWS($HC$1:HU137)))</f>
        <v>#NUM!</v>
      </c>
      <c r="HY139" s="13" t="e">
        <f t="array" ref="HY139">INDEX(Table12[SKU], SMALL(IF(HY$2=Table12[Brand], MATCH(ROW(Table12[Brand]), ROW(Table12[Brand]))), ROWS($HC$1:HV137)))</f>
        <v>#NUM!</v>
      </c>
      <c r="HZ139" s="13" t="e">
        <f t="array" ref="HZ139">INDEX(Table12[SKU], SMALL(IF(HZ$2=Table12[Brand], MATCH(ROW(Table12[Brand]), ROW(Table12[Brand]))), ROWS($HC$1:HW137)))</f>
        <v>#NUM!</v>
      </c>
      <c r="IA139" s="13" t="e">
        <f t="array" ref="IA139">INDEX(Table12[SKU], SMALL(IF(IA$2=Table12[Brand], MATCH(ROW(Table12[Brand]), ROW(Table12[Brand]))), ROWS($HC$1:HX137)))</f>
        <v>#NUM!</v>
      </c>
      <c r="IB139" s="13" t="e">
        <f t="array" ref="IB139">INDEX(Table12[SKU], SMALL(IF(IB$2=Table12[Brand], MATCH(ROW(Table12[Brand]), ROW(Table12[Brand]))), ROWS($HC$1:HY137)))</f>
        <v>#NUM!</v>
      </c>
      <c r="IC139" s="13" t="e">
        <f t="array" ref="IC139">INDEX(Table12[SKU], SMALL(IF(IC$2=Table12[Brand], MATCH(ROW(Table12[Brand]), ROW(Table12[Brand]))), ROWS($HC$1:HZ137)))</f>
        <v>#NUM!</v>
      </c>
      <c r="ID139" s="13" t="e">
        <f t="array" ref="ID139">INDEX(Table12[SKU], SMALL(IF(ID$2=Table12[Brand], MATCH(ROW(Table12[Brand]), ROW(Table12[Brand]))), ROWS($HC$1:IA137)))</f>
        <v>#NUM!</v>
      </c>
      <c r="IE139" s="13" t="e">
        <f t="array" ref="IE139">INDEX(Table12[SKU], SMALL(IF(IE$2=Table12[Brand], MATCH(ROW(Table12[Brand]), ROW(Table12[Brand]))), ROWS($HC$1:IB137)))</f>
        <v>#NUM!</v>
      </c>
      <c r="IF139" s="13" t="e">
        <f t="array" ref="IF139">INDEX(Table12[SKU], SMALL(IF(IF$2=Table12[Brand], MATCH(ROW(Table12[Brand]), ROW(Table12[Brand]))), ROWS($HC$1:IC137)))</f>
        <v>#NUM!</v>
      </c>
      <c r="IG139" s="13" t="e">
        <f t="array" ref="IG139">INDEX(Table12[SKU], SMALL(IF(IG$2=Table12[Brand], MATCH(ROW(Table12[Brand]), ROW(Table12[Brand]))), ROWS($HC$1:ID137)))</f>
        <v>#NUM!</v>
      </c>
      <c r="IH139" s="13" t="e">
        <f t="array" ref="IH139">INDEX(Table12[SKU], SMALL(IF(IH$2=Table12[Brand], MATCH(ROW(Table12[Brand]), ROW(Table12[Brand]))), ROWS($HC$1:IE137)))</f>
        <v>#NUM!</v>
      </c>
      <c r="II139" s="13" t="e">
        <f t="array" ref="II139">INDEX(Table12[SKU], SMALL(IF(II$2=Table12[Brand], MATCH(ROW(Table12[Brand]), ROW(Table12[Brand]))), ROWS($HC$1:IF137)))</f>
        <v>#NUM!</v>
      </c>
      <c r="IJ139" s="13" t="e">
        <f t="array" ref="IJ139">INDEX(Table12[SKU], SMALL(IF(IJ$2=Table12[Brand], MATCH(ROW(Table12[Brand]), ROW(Table12[Brand]))), ROWS($HC$1:IG137)))</f>
        <v>#NUM!</v>
      </c>
      <c r="IL139" t="s">
        <v>437</v>
      </c>
      <c r="IM139" t="s">
        <v>585</v>
      </c>
      <c r="IN139" s="13">
        <f t="shared" si="2"/>
        <v>0</v>
      </c>
    </row>
    <row r="140" spans="56:248">
      <c r="BD140" s="13" t="s">
        <v>118</v>
      </c>
      <c r="BE140" s="13" t="s">
        <v>55</v>
      </c>
      <c r="BG140" s="13" t="e">
        <f t="array" ref="BG140">INDEX(Table5[subactivity], SMALL(IF(BG$2=Table5[activity], MATCH(ROW(Table5[activity]), ROW(Table5[activity]))), ROWS($BD$1:BD138)))</f>
        <v>#NUM!</v>
      </c>
      <c r="BH140" s="13" t="e">
        <f t="array" ref="BH140">INDEX(Table5[subactivity], SMALL(IF(BH$2=Table5[activity], MATCH(ROW(Table5[activity]), ROW(Table5[activity]))), ROWS($BD$1:BE138)))</f>
        <v>#NUM!</v>
      </c>
      <c r="BI140" s="13" t="e">
        <f t="array" ref="BI140">INDEX(Table5[subactivity], SMALL(IF(BI$2=Table5[activity], MATCH(ROW(Table5[activity]), ROW(Table5[activity]))), ROWS($BD$1:BF138)))</f>
        <v>#NUM!</v>
      </c>
      <c r="BJ140" s="13" t="e">
        <f t="array" ref="BJ140">INDEX(Table5[subactivity], SMALL(IF(BJ$2=Table5[activity], MATCH(ROW(Table5[activity]), ROW(Table5[activity]))), ROWS($BD$1:BG138)))</f>
        <v>#NUM!</v>
      </c>
      <c r="BK140" s="13" t="e">
        <f t="array" ref="BK140">INDEX(Table5[subactivity], SMALL(IF(BK$2=Table5[activity], MATCH(ROW(Table5[activity]), ROW(Table5[activity]))), ROWS($BD$1:BH138)))</f>
        <v>#NUM!</v>
      </c>
      <c r="BL140" s="13" t="e">
        <f t="array" ref="BL140">INDEX(Table5[subactivity], SMALL(IF(BL$2=Table5[activity], MATCH(ROW(Table5[activity]), ROW(Table5[activity]))), ROWS($BD$1:BI138)))</f>
        <v>#NUM!</v>
      </c>
      <c r="BM140" s="13" t="e">
        <f t="array" ref="BM140">INDEX(Table5[subactivity], SMALL(IF(BM$2=Table5[activity], MATCH(ROW(Table5[activity]), ROW(Table5[activity]))), ROWS($BD$1:BJ138)))</f>
        <v>#NUM!</v>
      </c>
      <c r="BN140" s="13" t="e">
        <f t="array" ref="BN140">INDEX(Table5[subactivity], SMALL(IF(BN$2=Table5[activity], MATCH(ROW(Table5[activity]), ROW(Table5[activity]))), ROWS($BD$1:BK138)))</f>
        <v>#NUM!</v>
      </c>
      <c r="BO140" s="13" t="e">
        <f t="array" ref="BO140">INDEX(Table5[subactivity], SMALL(IF(BO$2=Table5[activity], MATCH(ROW(Table5[activity]), ROW(Table5[activity]))), ROWS($BD$1:BL138)))</f>
        <v>#NUM!</v>
      </c>
      <c r="BP140" s="13" t="e">
        <f t="array" ref="BP140">INDEX(Table5[subactivity], SMALL(IF(BP$2=Table5[activity], MATCH(ROW(Table5[activity]), ROW(Table5[activity]))), ROWS($BD$1:BM138)))</f>
        <v>#NUM!</v>
      </c>
      <c r="BQ140" s="13" t="e">
        <f t="array" ref="BQ140">INDEX(Table5[subactivity], SMALL(IF(BQ$2=Table5[activity], MATCH(ROW(Table5[activity]), ROW(Table5[activity]))), ROWS($BD$1:BN138)))</f>
        <v>#NUM!</v>
      </c>
      <c r="BR140" s="13" t="e">
        <f t="array" ref="BR140">INDEX(Table5[subactivity], SMALL(IF(BR$2=Table5[activity], MATCH(ROW(Table5[activity]), ROW(Table5[activity]))), ROWS($BD$1:BO138)))</f>
        <v>#NUM!</v>
      </c>
      <c r="BS140" s="13" t="e">
        <f t="array" ref="BS140">INDEX(Table5[subactivity], SMALL(IF(BS$2=Table5[activity], MATCH(ROW(Table5[activity]), ROW(Table5[activity]))), ROWS($BD$1:BP138)))</f>
        <v>#NUM!</v>
      </c>
      <c r="BT140" s="13" t="e">
        <f t="array" ref="BT140">INDEX(Table5[subactivity], SMALL(IF(BT$2=Table5[activity], MATCH(ROW(Table5[activity]), ROW(Table5[activity]))), ROWS($BD$1:BQ138)))</f>
        <v>#NUM!</v>
      </c>
      <c r="BU140" s="13" t="e">
        <f t="array" ref="BU140">INDEX(Table5[subactivity], SMALL(IF(BU$2=Table5[activity], MATCH(ROW(Table5[activity]), ROW(Table5[activity]))), ROWS($BD$1:BR138)))</f>
        <v>#NUM!</v>
      </c>
      <c r="BV140" s="13" t="e">
        <f t="array" ref="BV140">INDEX(Table5[subactivity], SMALL(IF(BV$2=Table5[activity], MATCH(ROW(Table5[activity]), ROW(Table5[activity]))), ROWS($BD$1:BS138)))</f>
        <v>#NUM!</v>
      </c>
      <c r="BW140" s="13" t="e">
        <f t="array" ref="BW140">INDEX(Table5[subactivity], SMALL(IF(BW$2=Table5[activity], MATCH(ROW(Table5[activity]), ROW(Table5[activity]))), ROWS($BD$1:BT138)))</f>
        <v>#NUM!</v>
      </c>
      <c r="BX140" s="13" t="e">
        <f t="array" ref="BX140">INDEX(Table5[subactivity], SMALL(IF(BX$2=Table5[activity], MATCH(ROW(Table5[activity]), ROW(Table5[activity]))), ROWS($BD$1:BU138)))</f>
        <v>#NUM!</v>
      </c>
      <c r="BY140" s="13" t="e">
        <f t="array" ref="BY140">INDEX(Table5[subactivity], SMALL(IF(BY$2=Table5[activity], MATCH(ROW(Table5[activity]), ROW(Table5[activity]))), ROWS($BD$1:BV138)))</f>
        <v>#NUM!</v>
      </c>
      <c r="BZ140" s="13" t="e">
        <f t="array" ref="BZ140">INDEX(Table5[subactivity], SMALL(IF(BZ$2=Table5[activity], MATCH(ROW(Table5[activity]), ROW(Table5[activity]))), ROWS($BD$1:BW138)))</f>
        <v>#NUM!</v>
      </c>
      <c r="CA140" s="13" t="e">
        <f t="array" ref="CA140">INDEX(Table5[subactivity], SMALL(IF(CA$2=Table5[activity], MATCH(ROW(Table5[activity]), ROW(Table5[activity]))), ROWS($BD$1:BX138)))</f>
        <v>#NUM!</v>
      </c>
      <c r="CB140" s="13" t="e">
        <f t="array" ref="CB140">INDEX(Table5[subactivity], SMALL(IF(CB$2=Table5[activity], MATCH(ROW(Table5[activity]), ROW(Table5[activity]))), ROWS($BD$1:BY138)))</f>
        <v>#NUM!</v>
      </c>
      <c r="CC140" s="13" t="e">
        <f t="array" ref="CC140">INDEX(Table5[subactivity], SMALL(IF(CC$2=Table5[activity], MATCH(ROW(Table5[activity]), ROW(Table5[activity]))), ROWS($BD$1:BZ138)))</f>
        <v>#NUM!</v>
      </c>
      <c r="CD140" s="13" t="e">
        <f t="array" ref="CD140">INDEX(Table5[subactivity], SMALL(IF(CD$2=Table5[activity], MATCH(ROW(Table5[activity]), ROW(Table5[activity]))), ROWS($BD$1:CA138)))</f>
        <v>#NUM!</v>
      </c>
      <c r="CE140" s="13" t="e">
        <f t="array" ref="CE140">INDEX(Table5[subactivity], SMALL(IF(CE$2=Table5[activity], MATCH(ROW(Table5[activity]), ROW(Table5[activity]))), ROWS($BD$1:CB138)))</f>
        <v>#NUM!</v>
      </c>
      <c r="CF140" s="13" t="e">
        <f t="array" ref="CF140">INDEX(Table5[subactivity], SMALL(IF(CF$2=Table5[activity], MATCH(ROW(Table5[activity]), ROW(Table5[activity]))), ROWS($BD$1:CC138)))</f>
        <v>#NUM!</v>
      </c>
      <c r="CG140" s="13" t="e">
        <f t="array" ref="CG140">INDEX(Table5[subactivity], SMALL(IF(CG$2=Table5[activity], MATCH(ROW(Table5[activity]), ROW(Table5[activity]))), ROWS($BD$1:CD138)))</f>
        <v>#NUM!</v>
      </c>
      <c r="CH140" s="13" t="e">
        <f t="array" ref="CH140">INDEX(Table5[subactivity], SMALL(IF(CH$2=Table5[activity], MATCH(ROW(Table5[activity]), ROW(Table5[activity]))), ROWS($BD$1:CE138)))</f>
        <v>#NUM!</v>
      </c>
      <c r="CI140" s="13" t="e">
        <f t="array" ref="CI140">INDEX(Table5[subactivity], SMALL(IF(CI$2=Table5[activity], MATCH(ROW(Table5[activity]), ROW(Table5[activity]))), ROWS($BD$1:CF138)))</f>
        <v>#NUM!</v>
      </c>
      <c r="CJ140" s="13" t="e">
        <f t="array" ref="CJ140">INDEX(Table5[subactivity], SMALL(IF(CJ$2=Table5[activity], MATCH(ROW(Table5[activity]), ROW(Table5[activity]))), ROWS($BD$1:CG138)))</f>
        <v>#NUM!</v>
      </c>
      <c r="CK140" s="13" t="e">
        <f t="array" ref="CK140">INDEX(Table5[subactivity], SMALL(IF(CK$2=Table5[activity], MATCH(ROW(Table5[activity]), ROW(Table5[activity]))), ROWS($BD$1:CH138)))</f>
        <v>#NUM!</v>
      </c>
      <c r="CL140" s="13" t="e">
        <f t="array" ref="CL140">INDEX(Table5[subactivity], SMALL(IF(CL$2=Table5[activity], MATCH(ROW(Table5[activity]), ROW(Table5[activity]))), ROWS($BD$1:CI138)))</f>
        <v>#NUM!</v>
      </c>
      <c r="CM140" s="13" t="e">
        <f t="array" ref="CM140">INDEX(Table5[subactivity], SMALL(IF(CM$2=Table5[activity], MATCH(ROW(Table5[activity]), ROW(Table5[activity]))), ROWS($BD$1:CJ138)))</f>
        <v>#NUM!</v>
      </c>
      <c r="CN140" s="13" t="e">
        <f t="array" ref="CN140">INDEX(Table5[subactivity], SMALL(IF(CN$2=Table5[activity], MATCH(ROW(Table5[activity]), ROW(Table5[activity]))), ROWS($BD$1:CK138)))</f>
        <v>#NUM!</v>
      </c>
      <c r="CO140" s="13" t="e">
        <f t="array" ref="CO140">INDEX(Table5[subactivity], SMALL(IF(CO$2=Table5[activity], MATCH(ROW(Table5[activity]), ROW(Table5[activity]))), ROWS($BD$1:CL138)))</f>
        <v>#NUM!</v>
      </c>
      <c r="CP140" s="13" t="e">
        <f t="array" ref="CP140">INDEX(Table5[subactivity], SMALL(IF(CP$2=Table5[activity], MATCH(ROW(Table5[activity]), ROW(Table5[activity]))), ROWS($BD$1:CM138)))</f>
        <v>#NUM!</v>
      </c>
      <c r="EB140" s="13" t="s">
        <v>202</v>
      </c>
      <c r="EC140" s="13" t="s">
        <v>311</v>
      </c>
      <c r="EE140" s="13" t="e">
        <f t="array" ref="EE140">INDEX(Table9[subaccount], SMALL(IF(EE$2=Table9[account], MATCH(ROW(Table9[account]), ROW(Table9[account]))), ROWS($EB$1:EB138)))</f>
        <v>#NUM!</v>
      </c>
      <c r="EF140" s="13" t="e">
        <f t="array" ref="EF140">INDEX(Table9[subaccount], SMALL(IF(EF$2=Table9[account], MATCH(ROW(Table9[account]), ROW(Table9[account]))), ROWS($EB$1:EC138)))</f>
        <v>#NUM!</v>
      </c>
      <c r="EG140" s="13" t="e">
        <f t="array" ref="EG140">INDEX(Table9[subaccount], SMALL(IF(EG$2=Table9[account], MATCH(ROW(Table9[account]), ROW(Table9[account]))), ROWS($EB$1:ED138)))</f>
        <v>#NUM!</v>
      </c>
      <c r="EH140" s="13" t="e">
        <f t="array" ref="EH140">INDEX(Table9[subaccount], SMALL(IF(EH$2=Table9[account], MATCH(ROW(Table9[account]), ROW(Table9[account]))), ROWS($EB$1:EE138)))</f>
        <v>#NUM!</v>
      </c>
      <c r="EI140" s="13" t="e">
        <f t="array" ref="EI140">INDEX(Table9[subaccount], SMALL(IF(EI$2=Table9[account], MATCH(ROW(Table9[account]), ROW(Table9[account]))), ROWS($EB$1:EF138)))</f>
        <v>#NUM!</v>
      </c>
      <c r="EJ140" s="13" t="e">
        <f t="array" ref="EJ140">INDEX(Table9[subaccount], SMALL(IF(EJ$2=Table9[account], MATCH(ROW(Table9[account]), ROW(Table9[account]))), ROWS($EB$1:EG138)))</f>
        <v>#NUM!</v>
      </c>
      <c r="EK140" s="13" t="e">
        <f t="array" ref="EK140">INDEX(Table9[subaccount], SMALL(IF(EK$2=Table9[account], MATCH(ROW(Table9[account]), ROW(Table9[account]))), ROWS($EB$1:EH138)))</f>
        <v>#NUM!</v>
      </c>
      <c r="EL140" s="13" t="e">
        <f t="array" ref="EL140">INDEX(Table9[subaccount], SMALL(IF(EL$2=Table9[account], MATCH(ROW(Table9[account]), ROW(Table9[account]))), ROWS($EB$1:EI138)))</f>
        <v>#NUM!</v>
      </c>
      <c r="EM140" s="13" t="e">
        <f t="array" ref="EM140">INDEX(Table9[subaccount], SMALL(IF(EM$2=Table9[account], MATCH(ROW(Table9[account]), ROW(Table9[account]))), ROWS($EB$1:EJ138)))</f>
        <v>#NUM!</v>
      </c>
      <c r="EN140" s="13" t="e">
        <f t="array" ref="EN140">INDEX(Table9[subaccount], SMALL(IF(EN$2=Table9[account], MATCH(ROW(Table9[account]), ROW(Table9[account]))), ROWS($EB$1:EK138)))</f>
        <v>#NUM!</v>
      </c>
      <c r="EO140" s="13" t="e">
        <f t="array" ref="EO140">INDEX(Table9[subaccount], SMALL(IF(EO$2=Table9[account], MATCH(ROW(Table9[account]), ROW(Table9[account]))), ROWS($EB$1:EL138)))</f>
        <v>#NUM!</v>
      </c>
      <c r="EP140" s="13" t="e">
        <f t="array" ref="EP140">INDEX(Table9[subaccount], SMALL(IF(EP$2=Table9[account], MATCH(ROW(Table9[account]), ROW(Table9[account]))), ROWS($EB$1:EM138)))</f>
        <v>#NUM!</v>
      </c>
      <c r="EQ140" s="13" t="e">
        <f t="array" ref="EQ140">INDEX(Table9[subaccount], SMALL(IF(EQ$2=Table9[account], MATCH(ROW(Table9[account]), ROW(Table9[account]))), ROWS($EB$1:EN138)))</f>
        <v>#NUM!</v>
      </c>
      <c r="ER140" s="13" t="e">
        <f t="array" ref="ER140">INDEX(Table9[subaccount], SMALL(IF(ER$2=Table9[account], MATCH(ROW(Table9[account]), ROW(Table9[account]))), ROWS($EB$1:EO138)))</f>
        <v>#NUM!</v>
      </c>
      <c r="ES140" s="13" t="e">
        <f t="array" ref="ES140">INDEX(Table9[subaccount], SMALL(IF(ES$2=Table9[account], MATCH(ROW(Table9[account]), ROW(Table9[account]))), ROWS($EB$1:EP138)))</f>
        <v>#NUM!</v>
      </c>
      <c r="ET140" s="13" t="e">
        <f t="array" ref="ET140">INDEX(Table9[subaccount], SMALL(IF(ET$2=Table9[account], MATCH(ROW(Table9[account]), ROW(Table9[account]))), ROWS($EB$1:EQ138)))</f>
        <v>#NUM!</v>
      </c>
      <c r="EU140" s="13" t="e">
        <f t="array" ref="EU140">INDEX(Table9[subaccount], SMALL(IF(EU$2=Table9[account], MATCH(ROW(Table9[account]), ROW(Table9[account]))), ROWS($EB$1:ER138)))</f>
        <v>#NUM!</v>
      </c>
      <c r="EV140" s="13" t="e">
        <f t="array" ref="EV140">INDEX(Table9[subaccount], SMALL(IF(EV$2=Table9[account], MATCH(ROW(Table9[account]), ROW(Table9[account]))), ROWS($EB$1:ES138)))</f>
        <v>#NUM!</v>
      </c>
      <c r="EW140" s="13" t="e">
        <f t="array" ref="EW140">INDEX(Table9[subaccount], SMALL(IF(EW$2=Table9[account], MATCH(ROW(Table9[account]), ROW(Table9[account]))), ROWS($EB$1:ET138)))</f>
        <v>#NUM!</v>
      </c>
      <c r="EX140" s="13" t="e">
        <f t="array" ref="EX140">INDEX(Table9[subaccount], SMALL(IF(EX$2=Table9[account], MATCH(ROW(Table9[account]), ROW(Table9[account]))), ROWS($EB$1:EU138)))</f>
        <v>#NUM!</v>
      </c>
      <c r="EY140" s="13" t="e">
        <f t="array" ref="EY140">INDEX(Table9[subaccount], SMALL(IF(EY$2=Table9[account], MATCH(ROW(Table9[account]), ROW(Table9[account]))), ROWS($EB$1:EV138)))</f>
        <v>#NUM!</v>
      </c>
      <c r="EZ140" s="13" t="e">
        <f t="array" ref="EZ140">INDEX(Table9[subaccount], SMALL(IF(EZ$2=Table9[account], MATCH(ROW(Table9[account]), ROW(Table9[account]))), ROWS($EB$1:EW138)))</f>
        <v>#NUM!</v>
      </c>
      <c r="FA140" s="13" t="e">
        <f t="array" ref="FA140">INDEX(Table9[subaccount], SMALL(IF(FA$2=Table9[account], MATCH(ROW(Table9[account]), ROW(Table9[account]))), ROWS($EB$1:EX138)))</f>
        <v>#NUM!</v>
      </c>
      <c r="FB140" s="13" t="e">
        <f t="array" ref="FB140">INDEX(Table9[subaccount], SMALL(IF(FB$2=Table9[account], MATCH(ROW(Table9[account]), ROW(Table9[account]))), ROWS($EB$1:EY138)))</f>
        <v>#NUM!</v>
      </c>
      <c r="FC140" s="13" t="e">
        <f t="array" ref="FC140">INDEX(Table9[subaccount], SMALL(IF(FC$2=Table9[account], MATCH(ROW(Table9[account]), ROW(Table9[account]))), ROWS($EB$1:EZ138)))</f>
        <v>#NUM!</v>
      </c>
      <c r="FD140" s="13" t="e">
        <f t="array" ref="FD140">INDEX(Table9[subaccount], SMALL(IF(FD$2=Table9[account], MATCH(ROW(Table9[account]), ROW(Table9[account]))), ROWS($EB$1:FA138)))</f>
        <v>#NUM!</v>
      </c>
      <c r="FE140" s="13" t="e">
        <f t="array" ref="FE140">INDEX(Table9[subaccount], SMALL(IF(FE$2=Table9[account], MATCH(ROW(Table9[account]), ROW(Table9[account]))), ROWS($EB$1:FB138)))</f>
        <v>#NUM!</v>
      </c>
      <c r="FF140" s="13" t="e">
        <f t="array" ref="FF140">INDEX(Table9[subaccount], SMALL(IF(FF$2=Table9[account], MATCH(ROW(Table9[account]), ROW(Table9[account]))), ROWS($EB$1:FC138)))</f>
        <v>#NUM!</v>
      </c>
      <c r="FG140" s="13" t="e">
        <f t="array" ref="FG140">INDEX(Table9[subaccount], SMALL(IF(FG$2=Table9[account], MATCH(ROW(Table9[account]), ROW(Table9[account]))), ROWS($EB$1:FD138)))</f>
        <v>#NUM!</v>
      </c>
      <c r="FH140" s="13" t="e">
        <f t="array" ref="FH140">INDEX(Table9[subaccount], SMALL(IF(FH$2=Table9[account], MATCH(ROW(Table9[account]), ROW(Table9[account]))), ROWS($EB$1:FE138)))</f>
        <v>#NUM!</v>
      </c>
      <c r="FI140" s="13" t="e">
        <f t="array" ref="FI140">INDEX(Table9[subaccount], SMALL(IF(FI$2=Table9[account], MATCH(ROW(Table9[account]), ROW(Table9[account]))), ROWS($EB$1:FF138)))</f>
        <v>#NUM!</v>
      </c>
      <c r="FJ140" s="13" t="e">
        <f t="array" ref="FJ140">INDEX(Table9[subaccount], SMALL(IF(FJ$2=Table9[account], MATCH(ROW(Table9[account]), ROW(Table9[account]))), ROWS($EB$1:FG138)))</f>
        <v>#NUM!</v>
      </c>
      <c r="FK140" s="13" t="e">
        <f t="array" ref="FK140">INDEX(Table9[subaccount], SMALL(IF(FK$2=Table9[account], MATCH(ROW(Table9[account]), ROW(Table9[account]))), ROWS($EB$1:FH138)))</f>
        <v>#NUM!</v>
      </c>
      <c r="FL140" s="13" t="e">
        <f t="array" ref="FL140">INDEX(Table9[subaccount], SMALL(IF(FL$2=Table9[account], MATCH(ROW(Table9[account]), ROW(Table9[account]))), ROWS($EB$1:FI138)))</f>
        <v>#NUM!</v>
      </c>
      <c r="FM140" s="13" t="e">
        <f t="array" ref="FM140">INDEX(Table9[subaccount], SMALL(IF(FM$2=Table9[account], MATCH(ROW(Table9[account]), ROW(Table9[account]))), ROWS($EB$1:FJ138)))</f>
        <v>#NUM!</v>
      </c>
      <c r="FN140" s="13" t="e">
        <f t="array" ref="FN140">INDEX(Table9[subaccount], SMALL(IF(FN$2=Table9[account], MATCH(ROW(Table9[account]), ROW(Table9[account]))), ROWS($EB$1:FK138)))</f>
        <v>#NUM!</v>
      </c>
      <c r="FO140" s="13" t="e">
        <f t="array" ref="FO140">INDEX(Table9[subaccount], SMALL(IF(FO$2=Table9[account], MATCH(ROW(Table9[account]), ROW(Table9[account]))), ROWS($EB$1:FL138)))</f>
        <v>#NUM!</v>
      </c>
      <c r="FP140" s="13" t="e">
        <f t="array" ref="FP140">INDEX(Table9[subaccount], SMALL(IF(FP$2=Table9[account], MATCH(ROW(Table9[account]), ROW(Table9[account]))), ROWS($EB$1:FM138)))</f>
        <v>#NUM!</v>
      </c>
      <c r="FQ140" s="13" t="e">
        <f t="array" ref="FQ140">INDEX(Table9[subaccount], SMALL(IF(FQ$2=Table9[account], MATCH(ROW(Table9[account]), ROW(Table9[account]))), ROWS($EB$1:FN138)))</f>
        <v>#NUM!</v>
      </c>
      <c r="FR140" s="13" t="e">
        <f t="array" ref="FR140">INDEX(Table9[subaccount], SMALL(IF(FR$2=Table9[account], MATCH(ROW(Table9[account]), ROW(Table9[account]))), ROWS($EB$1:FO138)))</f>
        <v>#NUM!</v>
      </c>
      <c r="FS140" s="13" t="e">
        <f t="array" ref="FS140">INDEX(Table9[subaccount], SMALL(IF(FS$2=Table9[account], MATCH(ROW(Table9[account]), ROW(Table9[account]))), ROWS($EB$1:FP138)))</f>
        <v>#NUM!</v>
      </c>
      <c r="FT140" s="13" t="e">
        <f t="array" ref="FT140">INDEX(Table9[subaccount], SMALL(IF(FT$2=Table9[account], MATCH(ROW(Table9[account]), ROW(Table9[account]))), ROWS($EB$1:FQ138)))</f>
        <v>#NUM!</v>
      </c>
      <c r="FU140" s="13" t="e">
        <f t="array" ref="FU140">INDEX(Table9[subaccount], SMALL(IF(FU$2=Table9[account], MATCH(ROW(Table9[account]), ROW(Table9[account]))), ROWS($EB$1:FR138)))</f>
        <v>#NUM!</v>
      </c>
      <c r="FV140" s="13" t="e">
        <f t="array" ref="FV140">INDEX(Table9[subaccount], SMALL(IF(FV$2=Table9[account], MATCH(ROW(Table9[account]), ROW(Table9[account]))), ROWS($EB$1:FS138)))</f>
        <v>#NUM!</v>
      </c>
      <c r="FW140" s="13" t="e">
        <f t="array" ref="FW140">INDEX(Table9[subaccount], SMALL(IF(FW$2=Table9[account], MATCH(ROW(Table9[account]), ROW(Table9[account]))), ROWS($EB$1:FT138)))</f>
        <v>#NUM!</v>
      </c>
      <c r="FX140" s="13" t="e">
        <f t="array" ref="FX140">INDEX(Table9[subaccount], SMALL(IF(FX$2=Table9[account], MATCH(ROW(Table9[account]), ROW(Table9[account]))), ROWS($EB$1:FU138)))</f>
        <v>#NUM!</v>
      </c>
      <c r="FY140" s="13" t="e">
        <f t="array" ref="FY140">INDEX(Table9[subaccount], SMALL(IF(FY$2=Table9[account], MATCH(ROW(Table9[account]), ROW(Table9[account]))), ROWS($EB$1:FV138)))</f>
        <v>#NUM!</v>
      </c>
      <c r="FZ140" s="13" t="e">
        <f t="array" ref="FZ140">INDEX(Table9[subaccount], SMALL(IF(FZ$2=Table9[account], MATCH(ROW(Table9[account]), ROW(Table9[account]))), ROWS($EB$1:FW138)))</f>
        <v>#NUM!</v>
      </c>
      <c r="GA140" s="13" t="e">
        <f t="array" ref="GA140">INDEX(Table9[subaccount], SMALL(IF(GA$2=Table9[account], MATCH(ROW(Table9[account]), ROW(Table9[account]))), ROWS($EB$1:FX138)))</f>
        <v>#NUM!</v>
      </c>
      <c r="GB140" s="13" t="e">
        <f t="array" ref="GB140">INDEX(Table9[subaccount], SMALL(IF(GB$2=Table9[account], MATCH(ROW(Table9[account]), ROW(Table9[account]))), ROWS($EB$1:FY138)))</f>
        <v>#NUM!</v>
      </c>
      <c r="GC140" s="13" t="e">
        <f t="array" ref="GC140">INDEX(Table9[subaccount], SMALL(IF(GC$2=Table9[account], MATCH(ROW(Table9[account]), ROW(Table9[account]))), ROWS($EB$1:FZ138)))</f>
        <v>#NUM!</v>
      </c>
      <c r="GD140" s="13" t="e">
        <f t="array" ref="GD140">INDEX(Table9[subaccount], SMALL(IF(GD$2=Table9[account], MATCH(ROW(Table9[account]), ROW(Table9[account]))), ROWS($EB$1:GA138)))</f>
        <v>#NUM!</v>
      </c>
      <c r="GE140" s="13" t="e">
        <f t="array" ref="GE140">INDEX(Table9[subaccount], SMALL(IF(GE$2=Table9[account], MATCH(ROW(Table9[account]), ROW(Table9[account]))), ROWS($EB$1:GB138)))</f>
        <v>#NUM!</v>
      </c>
      <c r="GF140" s="13" t="e">
        <f t="array" ref="GF140">INDEX(Table9[subaccount], SMALL(IF(GF$2=Table9[account], MATCH(ROW(Table9[account]), ROW(Table9[account]))), ROWS($EB$1:GC138)))</f>
        <v>#NUM!</v>
      </c>
      <c r="GG140" s="13" t="e">
        <f t="array" ref="GG140">INDEX(Table9[subaccount], SMALL(IF(GG$2=Table9[account], MATCH(ROW(Table9[account]), ROW(Table9[account]))), ROWS($EB$1:GD138)))</f>
        <v>#NUM!</v>
      </c>
      <c r="GH140" s="13" t="e">
        <f t="array" ref="GH140">INDEX(Table9[subaccount], SMALL(IF(GH$2=Table9[account], MATCH(ROW(Table9[account]), ROW(Table9[account]))), ROWS($EB$1:GE138)))</f>
        <v>#NUM!</v>
      </c>
      <c r="GI140" s="13" t="e">
        <f t="array" ref="GI140">INDEX(Table9[subaccount], SMALL(IF(GI$2=Table9[account], MATCH(ROW(Table9[account]), ROW(Table9[account]))), ROWS($EB$1:GF138)))</f>
        <v>#NUM!</v>
      </c>
      <c r="GJ140" s="13" t="e">
        <f t="array" ref="GJ140">INDEX(Table9[subaccount], SMALL(IF(GJ$2=Table9[account], MATCH(ROW(Table9[account]), ROW(Table9[account]))), ROWS($EB$1:GG138)))</f>
        <v>#NUM!</v>
      </c>
      <c r="GK140" s="13" t="e">
        <f t="array" ref="GK140">INDEX(Table9[subaccount], SMALL(IF(GK$2=Table9[account], MATCH(ROW(Table9[account]), ROW(Table9[account]))), ROWS($EB$1:GH138)))</f>
        <v>#NUM!</v>
      </c>
      <c r="GL140" s="13" t="e">
        <f t="array" ref="GL140">INDEX(Table9[subaccount], SMALL(IF(GL$2=Table9[account], MATCH(ROW(Table9[account]), ROW(Table9[account]))), ROWS($EB$1:GI138)))</f>
        <v>#NUM!</v>
      </c>
      <c r="GM140" s="13" t="e">
        <f t="array" ref="GM140">INDEX(Table9[subaccount], SMALL(IF(GM$2=Table9[account], MATCH(ROW(Table9[account]), ROW(Table9[account]))), ROWS($EB$1:GJ138)))</f>
        <v>#NUM!</v>
      </c>
      <c r="GN140" s="13" t="e">
        <f t="array" ref="GN140">INDEX(Table9[subaccount], SMALL(IF(GN$2=Table9[account], MATCH(ROW(Table9[account]), ROW(Table9[account]))), ROWS($EB$1:GK138)))</f>
        <v>#NUM!</v>
      </c>
      <c r="GO140" s="13" t="e">
        <f t="array" ref="GO140">INDEX(Table9[subaccount], SMALL(IF(GO$2=Table9[account], MATCH(ROW(Table9[account]), ROW(Table9[account]))), ROWS($EB$1:GL138)))</f>
        <v>#NUM!</v>
      </c>
      <c r="GP140" s="13" t="e">
        <f t="array" ref="GP140">INDEX(Table9[subaccount], SMALL(IF(GP$2=Table9[account], MATCH(ROW(Table9[account]), ROW(Table9[account]))), ROWS($EB$1:GM138)))</f>
        <v>#NUM!</v>
      </c>
      <c r="GQ140" s="13" t="e">
        <f t="array" ref="GQ140">INDEX(Table9[subaccount], SMALL(IF(GQ$2=Table9[account], MATCH(ROW(Table9[account]), ROW(Table9[account]))), ROWS($EB$1:GN138)))</f>
        <v>#NUM!</v>
      </c>
      <c r="GR140" s="13" t="e">
        <f t="array" ref="GR140">INDEX(Table9[subaccount], SMALL(IF(GR$2=Table9[account], MATCH(ROW(Table9[account]), ROW(Table9[account]))), ROWS($EB$1:GO138)))</f>
        <v>#NUM!</v>
      </c>
      <c r="GY140" s="13"/>
      <c r="GZ140" s="13"/>
      <c r="HA140" s="13"/>
      <c r="HC140" s="13" t="s">
        <v>434</v>
      </c>
      <c r="HD140" s="13" t="s">
        <v>578</v>
      </c>
      <c r="HF140" s="13" t="e">
        <f t="array" ref="HF140">INDEX(Table12[SKU], SMALL(IF(HF$2=Table12[Brand], MATCH(ROW(Table12[Brand]), ROW(Table12[Brand]))), ROWS($HC$1:HC138)))</f>
        <v>#NUM!</v>
      </c>
      <c r="HG140" s="13" t="e">
        <f t="array" ref="HG140">INDEX(Table12[SKU], SMALL(IF(HG$2=Table12[Brand], MATCH(ROW(Table12[Brand]), ROW(Table12[Brand]))), ROWS($HC$1:HD138)))</f>
        <v>#NUM!</v>
      </c>
      <c r="HH140" s="13" t="e">
        <f t="array" ref="HH140">INDEX(Table12[SKU], SMALL(IF(HH$2=Table12[Brand], MATCH(ROW(Table12[Brand]), ROW(Table12[Brand]))), ROWS($HC$1:HE138)))</f>
        <v>#NUM!</v>
      </c>
      <c r="HI140" s="13" t="e">
        <f t="array" ref="HI140">INDEX(Table12[SKU], SMALL(IF(HI$2=Table12[Brand], MATCH(ROW(Table12[Brand]), ROW(Table12[Brand]))), ROWS($HC$1:HF138)))</f>
        <v>#NUM!</v>
      </c>
      <c r="HJ140" s="13" t="e">
        <f t="array" ref="HJ140">INDEX(Table12[SKU], SMALL(IF(HJ$2=Table12[Brand], MATCH(ROW(Table12[Brand]), ROW(Table12[Brand]))), ROWS($HC$1:HG138)))</f>
        <v>#NUM!</v>
      </c>
      <c r="HK140" s="13" t="e">
        <f t="array" ref="HK140">INDEX(Table12[SKU], SMALL(IF(HK$2=Table12[Brand], MATCH(ROW(Table12[Brand]), ROW(Table12[Brand]))), ROWS($HC$1:HH138)))</f>
        <v>#NUM!</v>
      </c>
      <c r="HL140" s="13" t="e">
        <f t="array" ref="HL140">INDEX(Table12[SKU], SMALL(IF(HL$2=Table12[Brand], MATCH(ROW(Table12[Brand]), ROW(Table12[Brand]))), ROWS($HC$1:HI138)))</f>
        <v>#NUM!</v>
      </c>
      <c r="HM140" s="13" t="e">
        <f t="array" ref="HM140">INDEX(Table12[SKU], SMALL(IF(HM$2=Table12[Brand], MATCH(ROW(Table12[Brand]), ROW(Table12[Brand]))), ROWS($HC$1:HJ138)))</f>
        <v>#NUM!</v>
      </c>
      <c r="HN140" s="13" t="e">
        <f t="array" ref="HN140">INDEX(Table12[SKU], SMALL(IF(HN$2=Table12[Brand], MATCH(ROW(Table12[Brand]), ROW(Table12[Brand]))), ROWS($HC$1:HK138)))</f>
        <v>#NUM!</v>
      </c>
      <c r="HO140" s="13" t="e">
        <f t="array" ref="HO140">INDEX(Table12[SKU], SMALL(IF(HO$2=Table12[Brand], MATCH(ROW(Table12[Brand]), ROW(Table12[Brand]))), ROWS($HC$1:HL138)))</f>
        <v>#NUM!</v>
      </c>
      <c r="HP140" s="13" t="e">
        <f t="array" ref="HP140">INDEX(Table12[SKU], SMALL(IF(HP$2=Table12[Brand], MATCH(ROW(Table12[Brand]), ROW(Table12[Brand]))), ROWS($HC$1:HM138)))</f>
        <v>#NUM!</v>
      </c>
      <c r="HQ140" s="13" t="e">
        <f t="array" ref="HQ140">INDEX(Table12[SKU], SMALL(IF(HQ$2=Table12[Brand], MATCH(ROW(Table12[Brand]), ROW(Table12[Brand]))), ROWS($HC$1:HN138)))</f>
        <v>#NUM!</v>
      </c>
      <c r="HR140" s="13" t="e">
        <f t="array" ref="HR140">INDEX(Table12[SKU], SMALL(IF(HR$2=Table12[Brand], MATCH(ROW(Table12[Brand]), ROW(Table12[Brand]))), ROWS($HC$1:HO138)))</f>
        <v>#NUM!</v>
      </c>
      <c r="HS140" s="13" t="e">
        <f t="array" ref="HS140">INDEX(Table12[SKU], SMALL(IF(HS$2=Table12[Brand], MATCH(ROW(Table12[Brand]), ROW(Table12[Brand]))), ROWS($HC$1:HP138)))</f>
        <v>#NUM!</v>
      </c>
      <c r="HT140" s="13" t="e">
        <f t="array" ref="HT140">INDEX(Table12[SKU], SMALL(IF(HT$2=Table12[Brand], MATCH(ROW(Table12[Brand]), ROW(Table12[Brand]))), ROWS($HC$1:HQ138)))</f>
        <v>#NUM!</v>
      </c>
      <c r="HU140" s="13" t="e">
        <f t="array" ref="HU140">INDEX(Table12[SKU], SMALL(IF(HU$2=Table12[Brand], MATCH(ROW(Table12[Brand]), ROW(Table12[Brand]))), ROWS($HC$1:HR138)))</f>
        <v>#NUM!</v>
      </c>
      <c r="HV140" s="13" t="e">
        <f t="array" ref="HV140">INDEX(Table12[SKU], SMALL(IF(HV$2=Table12[Brand], MATCH(ROW(Table12[Brand]), ROW(Table12[Brand]))), ROWS($HC$1:HS138)))</f>
        <v>#NUM!</v>
      </c>
      <c r="HW140" s="13" t="e">
        <f t="array" ref="HW140">INDEX(Table12[SKU], SMALL(IF(HW$2=Table12[Brand], MATCH(ROW(Table12[Brand]), ROW(Table12[Brand]))), ROWS($HC$1:HT138)))</f>
        <v>#NUM!</v>
      </c>
      <c r="HX140" s="13" t="e">
        <f t="array" ref="HX140">INDEX(Table12[SKU], SMALL(IF(HX$2=Table12[Brand], MATCH(ROW(Table12[Brand]), ROW(Table12[Brand]))), ROWS($HC$1:HU138)))</f>
        <v>#NUM!</v>
      </c>
      <c r="HY140" s="13" t="e">
        <f t="array" ref="HY140">INDEX(Table12[SKU], SMALL(IF(HY$2=Table12[Brand], MATCH(ROW(Table12[Brand]), ROW(Table12[Brand]))), ROWS($HC$1:HV138)))</f>
        <v>#NUM!</v>
      </c>
      <c r="HZ140" s="13" t="e">
        <f t="array" ref="HZ140">INDEX(Table12[SKU], SMALL(IF(HZ$2=Table12[Brand], MATCH(ROW(Table12[Brand]), ROW(Table12[Brand]))), ROWS($HC$1:HW138)))</f>
        <v>#NUM!</v>
      </c>
      <c r="IA140" s="13" t="e">
        <f t="array" ref="IA140">INDEX(Table12[SKU], SMALL(IF(IA$2=Table12[Brand], MATCH(ROW(Table12[Brand]), ROW(Table12[Brand]))), ROWS($HC$1:HX138)))</f>
        <v>#NUM!</v>
      </c>
      <c r="IB140" s="13" t="e">
        <f t="array" ref="IB140">INDEX(Table12[SKU], SMALL(IF(IB$2=Table12[Brand], MATCH(ROW(Table12[Brand]), ROW(Table12[Brand]))), ROWS($HC$1:HY138)))</f>
        <v>#NUM!</v>
      </c>
      <c r="IC140" s="13" t="e">
        <f t="array" ref="IC140">INDEX(Table12[SKU], SMALL(IF(IC$2=Table12[Brand], MATCH(ROW(Table12[Brand]), ROW(Table12[Brand]))), ROWS($HC$1:HZ138)))</f>
        <v>#NUM!</v>
      </c>
      <c r="ID140" s="13" t="e">
        <f t="array" ref="ID140">INDEX(Table12[SKU], SMALL(IF(ID$2=Table12[Brand], MATCH(ROW(Table12[Brand]), ROW(Table12[Brand]))), ROWS($HC$1:IA138)))</f>
        <v>#NUM!</v>
      </c>
      <c r="IE140" s="13" t="e">
        <f t="array" ref="IE140">INDEX(Table12[SKU], SMALL(IF(IE$2=Table12[Brand], MATCH(ROW(Table12[Brand]), ROW(Table12[Brand]))), ROWS($HC$1:IB138)))</f>
        <v>#NUM!</v>
      </c>
      <c r="IF140" s="13" t="e">
        <f t="array" ref="IF140">INDEX(Table12[SKU], SMALL(IF(IF$2=Table12[Brand], MATCH(ROW(Table12[Brand]), ROW(Table12[Brand]))), ROWS($HC$1:IC138)))</f>
        <v>#NUM!</v>
      </c>
      <c r="IG140" s="13" t="e">
        <f t="array" ref="IG140">INDEX(Table12[SKU], SMALL(IF(IG$2=Table12[Brand], MATCH(ROW(Table12[Brand]), ROW(Table12[Brand]))), ROWS($HC$1:ID138)))</f>
        <v>#NUM!</v>
      </c>
      <c r="IH140" s="13" t="e">
        <f t="array" ref="IH140">INDEX(Table12[SKU], SMALL(IF(IH$2=Table12[Brand], MATCH(ROW(Table12[Brand]), ROW(Table12[Brand]))), ROWS($HC$1:IE138)))</f>
        <v>#NUM!</v>
      </c>
      <c r="II140" s="13" t="e">
        <f t="array" ref="II140">INDEX(Table12[SKU], SMALL(IF(II$2=Table12[Brand], MATCH(ROW(Table12[Brand]), ROW(Table12[Brand]))), ROWS($HC$1:IF138)))</f>
        <v>#NUM!</v>
      </c>
      <c r="IJ140" s="13" t="e">
        <f t="array" ref="IJ140">INDEX(Table12[SKU], SMALL(IF(IJ$2=Table12[Brand], MATCH(ROW(Table12[Brand]), ROW(Table12[Brand]))), ROWS($HC$1:IG138)))</f>
        <v>#NUM!</v>
      </c>
      <c r="IL140" t="s">
        <v>437</v>
      </c>
      <c r="IM140" t="s">
        <v>586</v>
      </c>
      <c r="IN140" s="13">
        <f t="shared" si="2"/>
        <v>0</v>
      </c>
    </row>
    <row r="141" spans="56:248">
      <c r="BD141" s="13" t="s">
        <v>118</v>
      </c>
      <c r="BE141" s="13" t="s">
        <v>62</v>
      </c>
      <c r="BG141" s="13" t="e">
        <f t="array" ref="BG141">INDEX(Table5[subactivity], SMALL(IF(BG$2=Table5[activity], MATCH(ROW(Table5[activity]), ROW(Table5[activity]))), ROWS($BD$1:BD139)))</f>
        <v>#NUM!</v>
      </c>
      <c r="BH141" s="13" t="e">
        <f t="array" ref="BH141">INDEX(Table5[subactivity], SMALL(IF(BH$2=Table5[activity], MATCH(ROW(Table5[activity]), ROW(Table5[activity]))), ROWS($BD$1:BE139)))</f>
        <v>#NUM!</v>
      </c>
      <c r="BI141" s="13" t="e">
        <f t="array" ref="BI141">INDEX(Table5[subactivity], SMALL(IF(BI$2=Table5[activity], MATCH(ROW(Table5[activity]), ROW(Table5[activity]))), ROWS($BD$1:BF139)))</f>
        <v>#NUM!</v>
      </c>
      <c r="BJ141" s="13" t="e">
        <f t="array" ref="BJ141">INDEX(Table5[subactivity], SMALL(IF(BJ$2=Table5[activity], MATCH(ROW(Table5[activity]), ROW(Table5[activity]))), ROWS($BD$1:BG139)))</f>
        <v>#NUM!</v>
      </c>
      <c r="BK141" s="13" t="e">
        <f t="array" ref="BK141">INDEX(Table5[subactivity], SMALL(IF(BK$2=Table5[activity], MATCH(ROW(Table5[activity]), ROW(Table5[activity]))), ROWS($BD$1:BH139)))</f>
        <v>#NUM!</v>
      </c>
      <c r="BL141" s="13" t="e">
        <f t="array" ref="BL141">INDEX(Table5[subactivity], SMALL(IF(BL$2=Table5[activity], MATCH(ROW(Table5[activity]), ROW(Table5[activity]))), ROWS($BD$1:BI139)))</f>
        <v>#NUM!</v>
      </c>
      <c r="BM141" s="13" t="e">
        <f t="array" ref="BM141">INDEX(Table5[subactivity], SMALL(IF(BM$2=Table5[activity], MATCH(ROW(Table5[activity]), ROW(Table5[activity]))), ROWS($BD$1:BJ139)))</f>
        <v>#NUM!</v>
      </c>
      <c r="BN141" s="13" t="e">
        <f t="array" ref="BN141">INDEX(Table5[subactivity], SMALL(IF(BN$2=Table5[activity], MATCH(ROW(Table5[activity]), ROW(Table5[activity]))), ROWS($BD$1:BK139)))</f>
        <v>#NUM!</v>
      </c>
      <c r="BO141" s="13" t="e">
        <f t="array" ref="BO141">INDEX(Table5[subactivity], SMALL(IF(BO$2=Table5[activity], MATCH(ROW(Table5[activity]), ROW(Table5[activity]))), ROWS($BD$1:BL139)))</f>
        <v>#NUM!</v>
      </c>
      <c r="BP141" s="13" t="e">
        <f t="array" ref="BP141">INDEX(Table5[subactivity], SMALL(IF(BP$2=Table5[activity], MATCH(ROW(Table5[activity]), ROW(Table5[activity]))), ROWS($BD$1:BM139)))</f>
        <v>#NUM!</v>
      </c>
      <c r="BQ141" s="13" t="e">
        <f t="array" ref="BQ141">INDEX(Table5[subactivity], SMALL(IF(BQ$2=Table5[activity], MATCH(ROW(Table5[activity]), ROW(Table5[activity]))), ROWS($BD$1:BN139)))</f>
        <v>#NUM!</v>
      </c>
      <c r="BR141" s="13" t="e">
        <f t="array" ref="BR141">INDEX(Table5[subactivity], SMALL(IF(BR$2=Table5[activity], MATCH(ROW(Table5[activity]), ROW(Table5[activity]))), ROWS($BD$1:BO139)))</f>
        <v>#NUM!</v>
      </c>
      <c r="BS141" s="13" t="e">
        <f t="array" ref="BS141">INDEX(Table5[subactivity], SMALL(IF(BS$2=Table5[activity], MATCH(ROW(Table5[activity]), ROW(Table5[activity]))), ROWS($BD$1:BP139)))</f>
        <v>#NUM!</v>
      </c>
      <c r="BT141" s="13" t="e">
        <f t="array" ref="BT141">INDEX(Table5[subactivity], SMALL(IF(BT$2=Table5[activity], MATCH(ROW(Table5[activity]), ROW(Table5[activity]))), ROWS($BD$1:BQ139)))</f>
        <v>#NUM!</v>
      </c>
      <c r="BU141" s="13" t="e">
        <f t="array" ref="BU141">INDEX(Table5[subactivity], SMALL(IF(BU$2=Table5[activity], MATCH(ROW(Table5[activity]), ROW(Table5[activity]))), ROWS($BD$1:BR139)))</f>
        <v>#NUM!</v>
      </c>
      <c r="BV141" s="13" t="e">
        <f t="array" ref="BV141">INDEX(Table5[subactivity], SMALL(IF(BV$2=Table5[activity], MATCH(ROW(Table5[activity]), ROW(Table5[activity]))), ROWS($BD$1:BS139)))</f>
        <v>#NUM!</v>
      </c>
      <c r="BW141" s="13" t="e">
        <f t="array" ref="BW141">INDEX(Table5[subactivity], SMALL(IF(BW$2=Table5[activity], MATCH(ROW(Table5[activity]), ROW(Table5[activity]))), ROWS($BD$1:BT139)))</f>
        <v>#NUM!</v>
      </c>
      <c r="BX141" s="13" t="e">
        <f t="array" ref="BX141">INDEX(Table5[subactivity], SMALL(IF(BX$2=Table5[activity], MATCH(ROW(Table5[activity]), ROW(Table5[activity]))), ROWS($BD$1:BU139)))</f>
        <v>#NUM!</v>
      </c>
      <c r="BY141" s="13" t="e">
        <f t="array" ref="BY141">INDEX(Table5[subactivity], SMALL(IF(BY$2=Table5[activity], MATCH(ROW(Table5[activity]), ROW(Table5[activity]))), ROWS($BD$1:BV139)))</f>
        <v>#NUM!</v>
      </c>
      <c r="BZ141" s="13" t="e">
        <f t="array" ref="BZ141">INDEX(Table5[subactivity], SMALL(IF(BZ$2=Table5[activity], MATCH(ROW(Table5[activity]), ROW(Table5[activity]))), ROWS($BD$1:BW139)))</f>
        <v>#NUM!</v>
      </c>
      <c r="CA141" s="13" t="e">
        <f t="array" ref="CA141">INDEX(Table5[subactivity], SMALL(IF(CA$2=Table5[activity], MATCH(ROW(Table5[activity]), ROW(Table5[activity]))), ROWS($BD$1:BX139)))</f>
        <v>#NUM!</v>
      </c>
      <c r="CB141" s="13" t="e">
        <f t="array" ref="CB141">INDEX(Table5[subactivity], SMALL(IF(CB$2=Table5[activity], MATCH(ROW(Table5[activity]), ROW(Table5[activity]))), ROWS($BD$1:BY139)))</f>
        <v>#NUM!</v>
      </c>
      <c r="CC141" s="13" t="e">
        <f t="array" ref="CC141">INDEX(Table5[subactivity], SMALL(IF(CC$2=Table5[activity], MATCH(ROW(Table5[activity]), ROW(Table5[activity]))), ROWS($BD$1:BZ139)))</f>
        <v>#NUM!</v>
      </c>
      <c r="CD141" s="13" t="e">
        <f t="array" ref="CD141">INDEX(Table5[subactivity], SMALL(IF(CD$2=Table5[activity], MATCH(ROW(Table5[activity]), ROW(Table5[activity]))), ROWS($BD$1:CA139)))</f>
        <v>#NUM!</v>
      </c>
      <c r="CE141" s="13" t="e">
        <f t="array" ref="CE141">INDEX(Table5[subactivity], SMALL(IF(CE$2=Table5[activity], MATCH(ROW(Table5[activity]), ROW(Table5[activity]))), ROWS($BD$1:CB139)))</f>
        <v>#NUM!</v>
      </c>
      <c r="CF141" s="13" t="e">
        <f t="array" ref="CF141">INDEX(Table5[subactivity], SMALL(IF(CF$2=Table5[activity], MATCH(ROW(Table5[activity]), ROW(Table5[activity]))), ROWS($BD$1:CC139)))</f>
        <v>#NUM!</v>
      </c>
      <c r="CG141" s="13" t="e">
        <f t="array" ref="CG141">INDEX(Table5[subactivity], SMALL(IF(CG$2=Table5[activity], MATCH(ROW(Table5[activity]), ROW(Table5[activity]))), ROWS($BD$1:CD139)))</f>
        <v>#NUM!</v>
      </c>
      <c r="CH141" s="13" t="e">
        <f t="array" ref="CH141">INDEX(Table5[subactivity], SMALL(IF(CH$2=Table5[activity], MATCH(ROW(Table5[activity]), ROW(Table5[activity]))), ROWS($BD$1:CE139)))</f>
        <v>#NUM!</v>
      </c>
      <c r="CI141" s="13" t="e">
        <f t="array" ref="CI141">INDEX(Table5[subactivity], SMALL(IF(CI$2=Table5[activity], MATCH(ROW(Table5[activity]), ROW(Table5[activity]))), ROWS($BD$1:CF139)))</f>
        <v>#NUM!</v>
      </c>
      <c r="CJ141" s="13" t="e">
        <f t="array" ref="CJ141">INDEX(Table5[subactivity], SMALL(IF(CJ$2=Table5[activity], MATCH(ROW(Table5[activity]), ROW(Table5[activity]))), ROWS($BD$1:CG139)))</f>
        <v>#NUM!</v>
      </c>
      <c r="CK141" s="13" t="e">
        <f t="array" ref="CK141">INDEX(Table5[subactivity], SMALL(IF(CK$2=Table5[activity], MATCH(ROW(Table5[activity]), ROW(Table5[activity]))), ROWS($BD$1:CH139)))</f>
        <v>#NUM!</v>
      </c>
      <c r="CL141" s="13" t="e">
        <f t="array" ref="CL141">INDEX(Table5[subactivity], SMALL(IF(CL$2=Table5[activity], MATCH(ROW(Table5[activity]), ROW(Table5[activity]))), ROWS($BD$1:CI139)))</f>
        <v>#NUM!</v>
      </c>
      <c r="CM141" s="13" t="e">
        <f t="array" ref="CM141">INDEX(Table5[subactivity], SMALL(IF(CM$2=Table5[activity], MATCH(ROW(Table5[activity]), ROW(Table5[activity]))), ROWS($BD$1:CJ139)))</f>
        <v>#NUM!</v>
      </c>
      <c r="CN141" s="13" t="e">
        <f t="array" ref="CN141">INDEX(Table5[subactivity], SMALL(IF(CN$2=Table5[activity], MATCH(ROW(Table5[activity]), ROW(Table5[activity]))), ROWS($BD$1:CK139)))</f>
        <v>#NUM!</v>
      </c>
      <c r="CO141" s="13" t="e">
        <f t="array" ref="CO141">INDEX(Table5[subactivity], SMALL(IF(CO$2=Table5[activity], MATCH(ROW(Table5[activity]), ROW(Table5[activity]))), ROWS($BD$1:CL139)))</f>
        <v>#NUM!</v>
      </c>
      <c r="CP141" s="13" t="e">
        <f t="array" ref="CP141">INDEX(Table5[subactivity], SMALL(IF(CP$2=Table5[activity], MATCH(ROW(Table5[activity]), ROW(Table5[activity]))), ROWS($BD$1:CM139)))</f>
        <v>#NUM!</v>
      </c>
      <c r="EB141" s="13" t="s">
        <v>202</v>
      </c>
      <c r="EC141" s="13" t="s">
        <v>312</v>
      </c>
      <c r="EE141" s="13" t="e">
        <f t="array" ref="EE141">INDEX(Table9[subaccount], SMALL(IF(EE$2=Table9[account], MATCH(ROW(Table9[account]), ROW(Table9[account]))), ROWS($EB$1:EB139)))</f>
        <v>#NUM!</v>
      </c>
      <c r="EF141" s="13" t="e">
        <f t="array" ref="EF141">INDEX(Table9[subaccount], SMALL(IF(EF$2=Table9[account], MATCH(ROW(Table9[account]), ROW(Table9[account]))), ROWS($EB$1:EC139)))</f>
        <v>#NUM!</v>
      </c>
      <c r="EG141" s="13" t="e">
        <f t="array" ref="EG141">INDEX(Table9[subaccount], SMALL(IF(EG$2=Table9[account], MATCH(ROW(Table9[account]), ROW(Table9[account]))), ROWS($EB$1:ED139)))</f>
        <v>#NUM!</v>
      </c>
      <c r="EH141" s="13" t="e">
        <f t="array" ref="EH141">INDEX(Table9[subaccount], SMALL(IF(EH$2=Table9[account], MATCH(ROW(Table9[account]), ROW(Table9[account]))), ROWS($EB$1:EE139)))</f>
        <v>#NUM!</v>
      </c>
      <c r="EI141" s="13" t="e">
        <f t="array" ref="EI141">INDEX(Table9[subaccount], SMALL(IF(EI$2=Table9[account], MATCH(ROW(Table9[account]), ROW(Table9[account]))), ROWS($EB$1:EF139)))</f>
        <v>#NUM!</v>
      </c>
      <c r="EJ141" s="13" t="e">
        <f t="array" ref="EJ141">INDEX(Table9[subaccount], SMALL(IF(EJ$2=Table9[account], MATCH(ROW(Table9[account]), ROW(Table9[account]))), ROWS($EB$1:EG139)))</f>
        <v>#NUM!</v>
      </c>
      <c r="EK141" s="13" t="e">
        <f t="array" ref="EK141">INDEX(Table9[subaccount], SMALL(IF(EK$2=Table9[account], MATCH(ROW(Table9[account]), ROW(Table9[account]))), ROWS($EB$1:EH139)))</f>
        <v>#NUM!</v>
      </c>
      <c r="EL141" s="13" t="e">
        <f t="array" ref="EL141">INDEX(Table9[subaccount], SMALL(IF(EL$2=Table9[account], MATCH(ROW(Table9[account]), ROW(Table9[account]))), ROWS($EB$1:EI139)))</f>
        <v>#NUM!</v>
      </c>
      <c r="EM141" s="13" t="e">
        <f t="array" ref="EM141">INDEX(Table9[subaccount], SMALL(IF(EM$2=Table9[account], MATCH(ROW(Table9[account]), ROW(Table9[account]))), ROWS($EB$1:EJ139)))</f>
        <v>#NUM!</v>
      </c>
      <c r="EN141" s="13" t="e">
        <f t="array" ref="EN141">INDEX(Table9[subaccount], SMALL(IF(EN$2=Table9[account], MATCH(ROW(Table9[account]), ROW(Table9[account]))), ROWS($EB$1:EK139)))</f>
        <v>#NUM!</v>
      </c>
      <c r="EO141" s="13" t="e">
        <f t="array" ref="EO141">INDEX(Table9[subaccount], SMALL(IF(EO$2=Table9[account], MATCH(ROW(Table9[account]), ROW(Table9[account]))), ROWS($EB$1:EL139)))</f>
        <v>#NUM!</v>
      </c>
      <c r="EP141" s="13" t="e">
        <f t="array" ref="EP141">INDEX(Table9[subaccount], SMALL(IF(EP$2=Table9[account], MATCH(ROW(Table9[account]), ROW(Table9[account]))), ROWS($EB$1:EM139)))</f>
        <v>#NUM!</v>
      </c>
      <c r="EQ141" s="13" t="e">
        <f t="array" ref="EQ141">INDEX(Table9[subaccount], SMALL(IF(EQ$2=Table9[account], MATCH(ROW(Table9[account]), ROW(Table9[account]))), ROWS($EB$1:EN139)))</f>
        <v>#NUM!</v>
      </c>
      <c r="ER141" s="13" t="e">
        <f t="array" ref="ER141">INDEX(Table9[subaccount], SMALL(IF(ER$2=Table9[account], MATCH(ROW(Table9[account]), ROW(Table9[account]))), ROWS($EB$1:EO139)))</f>
        <v>#NUM!</v>
      </c>
      <c r="ES141" s="13" t="e">
        <f t="array" ref="ES141">INDEX(Table9[subaccount], SMALL(IF(ES$2=Table9[account], MATCH(ROW(Table9[account]), ROW(Table9[account]))), ROWS($EB$1:EP139)))</f>
        <v>#NUM!</v>
      </c>
      <c r="ET141" s="13" t="e">
        <f t="array" ref="ET141">INDEX(Table9[subaccount], SMALL(IF(ET$2=Table9[account], MATCH(ROW(Table9[account]), ROW(Table9[account]))), ROWS($EB$1:EQ139)))</f>
        <v>#NUM!</v>
      </c>
      <c r="EU141" s="13" t="e">
        <f t="array" ref="EU141">INDEX(Table9[subaccount], SMALL(IF(EU$2=Table9[account], MATCH(ROW(Table9[account]), ROW(Table9[account]))), ROWS($EB$1:ER139)))</f>
        <v>#NUM!</v>
      </c>
      <c r="EV141" s="13" t="e">
        <f t="array" ref="EV141">INDEX(Table9[subaccount], SMALL(IF(EV$2=Table9[account], MATCH(ROW(Table9[account]), ROW(Table9[account]))), ROWS($EB$1:ES139)))</f>
        <v>#NUM!</v>
      </c>
      <c r="EW141" s="13" t="e">
        <f t="array" ref="EW141">INDEX(Table9[subaccount], SMALL(IF(EW$2=Table9[account], MATCH(ROW(Table9[account]), ROW(Table9[account]))), ROWS($EB$1:ET139)))</f>
        <v>#NUM!</v>
      </c>
      <c r="EX141" s="13" t="e">
        <f t="array" ref="EX141">INDEX(Table9[subaccount], SMALL(IF(EX$2=Table9[account], MATCH(ROW(Table9[account]), ROW(Table9[account]))), ROWS($EB$1:EU139)))</f>
        <v>#NUM!</v>
      </c>
      <c r="EY141" s="13" t="e">
        <f t="array" ref="EY141">INDEX(Table9[subaccount], SMALL(IF(EY$2=Table9[account], MATCH(ROW(Table9[account]), ROW(Table9[account]))), ROWS($EB$1:EV139)))</f>
        <v>#NUM!</v>
      </c>
      <c r="EZ141" s="13" t="e">
        <f t="array" ref="EZ141">INDEX(Table9[subaccount], SMALL(IF(EZ$2=Table9[account], MATCH(ROW(Table9[account]), ROW(Table9[account]))), ROWS($EB$1:EW139)))</f>
        <v>#NUM!</v>
      </c>
      <c r="FA141" s="13" t="e">
        <f t="array" ref="FA141">INDEX(Table9[subaccount], SMALL(IF(FA$2=Table9[account], MATCH(ROW(Table9[account]), ROW(Table9[account]))), ROWS($EB$1:EX139)))</f>
        <v>#NUM!</v>
      </c>
      <c r="FB141" s="13" t="e">
        <f t="array" ref="FB141">INDEX(Table9[subaccount], SMALL(IF(FB$2=Table9[account], MATCH(ROW(Table9[account]), ROW(Table9[account]))), ROWS($EB$1:EY139)))</f>
        <v>#NUM!</v>
      </c>
      <c r="FC141" s="13" t="e">
        <f t="array" ref="FC141">INDEX(Table9[subaccount], SMALL(IF(FC$2=Table9[account], MATCH(ROW(Table9[account]), ROW(Table9[account]))), ROWS($EB$1:EZ139)))</f>
        <v>#NUM!</v>
      </c>
      <c r="FD141" s="13" t="e">
        <f t="array" ref="FD141">INDEX(Table9[subaccount], SMALL(IF(FD$2=Table9[account], MATCH(ROW(Table9[account]), ROW(Table9[account]))), ROWS($EB$1:FA139)))</f>
        <v>#NUM!</v>
      </c>
      <c r="FE141" s="13" t="e">
        <f t="array" ref="FE141">INDEX(Table9[subaccount], SMALL(IF(FE$2=Table9[account], MATCH(ROW(Table9[account]), ROW(Table9[account]))), ROWS($EB$1:FB139)))</f>
        <v>#NUM!</v>
      </c>
      <c r="FF141" s="13" t="e">
        <f t="array" ref="FF141">INDEX(Table9[subaccount], SMALL(IF(FF$2=Table9[account], MATCH(ROW(Table9[account]), ROW(Table9[account]))), ROWS($EB$1:FC139)))</f>
        <v>#NUM!</v>
      </c>
      <c r="FG141" s="13" t="e">
        <f t="array" ref="FG141">INDEX(Table9[subaccount], SMALL(IF(FG$2=Table9[account], MATCH(ROW(Table9[account]), ROW(Table9[account]))), ROWS($EB$1:FD139)))</f>
        <v>#NUM!</v>
      </c>
      <c r="FH141" s="13" t="e">
        <f t="array" ref="FH141">INDEX(Table9[subaccount], SMALL(IF(FH$2=Table9[account], MATCH(ROW(Table9[account]), ROW(Table9[account]))), ROWS($EB$1:FE139)))</f>
        <v>#NUM!</v>
      </c>
      <c r="FI141" s="13" t="e">
        <f t="array" ref="FI141">INDEX(Table9[subaccount], SMALL(IF(FI$2=Table9[account], MATCH(ROW(Table9[account]), ROW(Table9[account]))), ROWS($EB$1:FF139)))</f>
        <v>#NUM!</v>
      </c>
      <c r="FJ141" s="13" t="e">
        <f t="array" ref="FJ141">INDEX(Table9[subaccount], SMALL(IF(FJ$2=Table9[account], MATCH(ROW(Table9[account]), ROW(Table9[account]))), ROWS($EB$1:FG139)))</f>
        <v>#NUM!</v>
      </c>
      <c r="FK141" s="13" t="e">
        <f t="array" ref="FK141">INDEX(Table9[subaccount], SMALL(IF(FK$2=Table9[account], MATCH(ROW(Table9[account]), ROW(Table9[account]))), ROWS($EB$1:FH139)))</f>
        <v>#NUM!</v>
      </c>
      <c r="FL141" s="13" t="e">
        <f t="array" ref="FL141">INDEX(Table9[subaccount], SMALL(IF(FL$2=Table9[account], MATCH(ROW(Table9[account]), ROW(Table9[account]))), ROWS($EB$1:FI139)))</f>
        <v>#NUM!</v>
      </c>
      <c r="FM141" s="13" t="e">
        <f t="array" ref="FM141">INDEX(Table9[subaccount], SMALL(IF(FM$2=Table9[account], MATCH(ROW(Table9[account]), ROW(Table9[account]))), ROWS($EB$1:FJ139)))</f>
        <v>#NUM!</v>
      </c>
      <c r="FN141" s="13" t="e">
        <f t="array" ref="FN141">INDEX(Table9[subaccount], SMALL(IF(FN$2=Table9[account], MATCH(ROW(Table9[account]), ROW(Table9[account]))), ROWS($EB$1:FK139)))</f>
        <v>#NUM!</v>
      </c>
      <c r="FO141" s="13" t="e">
        <f t="array" ref="FO141">INDEX(Table9[subaccount], SMALL(IF(FO$2=Table9[account], MATCH(ROW(Table9[account]), ROW(Table9[account]))), ROWS($EB$1:FL139)))</f>
        <v>#NUM!</v>
      </c>
      <c r="FP141" s="13" t="e">
        <f t="array" ref="FP141">INDEX(Table9[subaccount], SMALL(IF(FP$2=Table9[account], MATCH(ROW(Table9[account]), ROW(Table9[account]))), ROWS($EB$1:FM139)))</f>
        <v>#NUM!</v>
      </c>
      <c r="FQ141" s="13" t="e">
        <f t="array" ref="FQ141">INDEX(Table9[subaccount], SMALL(IF(FQ$2=Table9[account], MATCH(ROW(Table9[account]), ROW(Table9[account]))), ROWS($EB$1:FN139)))</f>
        <v>#NUM!</v>
      </c>
      <c r="FR141" s="13" t="e">
        <f t="array" ref="FR141">INDEX(Table9[subaccount], SMALL(IF(FR$2=Table9[account], MATCH(ROW(Table9[account]), ROW(Table9[account]))), ROWS($EB$1:FO139)))</f>
        <v>#NUM!</v>
      </c>
      <c r="FS141" s="13" t="e">
        <f t="array" ref="FS141">INDEX(Table9[subaccount], SMALL(IF(FS$2=Table9[account], MATCH(ROW(Table9[account]), ROW(Table9[account]))), ROWS($EB$1:FP139)))</f>
        <v>#NUM!</v>
      </c>
      <c r="FT141" s="13" t="e">
        <f t="array" ref="FT141">INDEX(Table9[subaccount], SMALL(IF(FT$2=Table9[account], MATCH(ROW(Table9[account]), ROW(Table9[account]))), ROWS($EB$1:FQ139)))</f>
        <v>#NUM!</v>
      </c>
      <c r="FU141" s="13" t="e">
        <f t="array" ref="FU141">INDEX(Table9[subaccount], SMALL(IF(FU$2=Table9[account], MATCH(ROW(Table9[account]), ROW(Table9[account]))), ROWS($EB$1:FR139)))</f>
        <v>#NUM!</v>
      </c>
      <c r="FV141" s="13" t="e">
        <f t="array" ref="FV141">INDEX(Table9[subaccount], SMALL(IF(FV$2=Table9[account], MATCH(ROW(Table9[account]), ROW(Table9[account]))), ROWS($EB$1:FS139)))</f>
        <v>#NUM!</v>
      </c>
      <c r="FW141" s="13" t="e">
        <f t="array" ref="FW141">INDEX(Table9[subaccount], SMALL(IF(FW$2=Table9[account], MATCH(ROW(Table9[account]), ROW(Table9[account]))), ROWS($EB$1:FT139)))</f>
        <v>#NUM!</v>
      </c>
      <c r="FX141" s="13" t="e">
        <f t="array" ref="FX141">INDEX(Table9[subaccount], SMALL(IF(FX$2=Table9[account], MATCH(ROW(Table9[account]), ROW(Table9[account]))), ROWS($EB$1:FU139)))</f>
        <v>#NUM!</v>
      </c>
      <c r="FY141" s="13" t="e">
        <f t="array" ref="FY141">INDEX(Table9[subaccount], SMALL(IF(FY$2=Table9[account], MATCH(ROW(Table9[account]), ROW(Table9[account]))), ROWS($EB$1:FV139)))</f>
        <v>#NUM!</v>
      </c>
      <c r="FZ141" s="13" t="e">
        <f t="array" ref="FZ141">INDEX(Table9[subaccount], SMALL(IF(FZ$2=Table9[account], MATCH(ROW(Table9[account]), ROW(Table9[account]))), ROWS($EB$1:FW139)))</f>
        <v>#NUM!</v>
      </c>
      <c r="GA141" s="13" t="e">
        <f t="array" ref="GA141">INDEX(Table9[subaccount], SMALL(IF(GA$2=Table9[account], MATCH(ROW(Table9[account]), ROW(Table9[account]))), ROWS($EB$1:FX139)))</f>
        <v>#NUM!</v>
      </c>
      <c r="GB141" s="13" t="e">
        <f t="array" ref="GB141">INDEX(Table9[subaccount], SMALL(IF(GB$2=Table9[account], MATCH(ROW(Table9[account]), ROW(Table9[account]))), ROWS($EB$1:FY139)))</f>
        <v>#NUM!</v>
      </c>
      <c r="GC141" s="13" t="e">
        <f t="array" ref="GC141">INDEX(Table9[subaccount], SMALL(IF(GC$2=Table9[account], MATCH(ROW(Table9[account]), ROW(Table9[account]))), ROWS($EB$1:FZ139)))</f>
        <v>#NUM!</v>
      </c>
      <c r="GD141" s="13" t="e">
        <f t="array" ref="GD141">INDEX(Table9[subaccount], SMALL(IF(GD$2=Table9[account], MATCH(ROW(Table9[account]), ROW(Table9[account]))), ROWS($EB$1:GA139)))</f>
        <v>#NUM!</v>
      </c>
      <c r="GE141" s="13" t="e">
        <f t="array" ref="GE141">INDEX(Table9[subaccount], SMALL(IF(GE$2=Table9[account], MATCH(ROW(Table9[account]), ROW(Table9[account]))), ROWS($EB$1:GB139)))</f>
        <v>#NUM!</v>
      </c>
      <c r="GF141" s="13" t="e">
        <f t="array" ref="GF141">INDEX(Table9[subaccount], SMALL(IF(GF$2=Table9[account], MATCH(ROW(Table9[account]), ROW(Table9[account]))), ROWS($EB$1:GC139)))</f>
        <v>#NUM!</v>
      </c>
      <c r="GG141" s="13" t="e">
        <f t="array" ref="GG141">INDEX(Table9[subaccount], SMALL(IF(GG$2=Table9[account], MATCH(ROW(Table9[account]), ROW(Table9[account]))), ROWS($EB$1:GD139)))</f>
        <v>#NUM!</v>
      </c>
      <c r="GH141" s="13" t="e">
        <f t="array" ref="GH141">INDEX(Table9[subaccount], SMALL(IF(GH$2=Table9[account], MATCH(ROW(Table9[account]), ROW(Table9[account]))), ROWS($EB$1:GE139)))</f>
        <v>#NUM!</v>
      </c>
      <c r="GI141" s="13" t="e">
        <f t="array" ref="GI141">INDEX(Table9[subaccount], SMALL(IF(GI$2=Table9[account], MATCH(ROW(Table9[account]), ROW(Table9[account]))), ROWS($EB$1:GF139)))</f>
        <v>#NUM!</v>
      </c>
      <c r="GJ141" s="13" t="e">
        <f t="array" ref="GJ141">INDEX(Table9[subaccount], SMALL(IF(GJ$2=Table9[account], MATCH(ROW(Table9[account]), ROW(Table9[account]))), ROWS($EB$1:GG139)))</f>
        <v>#NUM!</v>
      </c>
      <c r="GK141" s="13" t="e">
        <f t="array" ref="GK141">INDEX(Table9[subaccount], SMALL(IF(GK$2=Table9[account], MATCH(ROW(Table9[account]), ROW(Table9[account]))), ROWS($EB$1:GH139)))</f>
        <v>#NUM!</v>
      </c>
      <c r="GL141" s="13" t="e">
        <f t="array" ref="GL141">INDEX(Table9[subaccount], SMALL(IF(GL$2=Table9[account], MATCH(ROW(Table9[account]), ROW(Table9[account]))), ROWS($EB$1:GI139)))</f>
        <v>#NUM!</v>
      </c>
      <c r="GM141" s="13" t="e">
        <f t="array" ref="GM141">INDEX(Table9[subaccount], SMALL(IF(GM$2=Table9[account], MATCH(ROW(Table9[account]), ROW(Table9[account]))), ROWS($EB$1:GJ139)))</f>
        <v>#NUM!</v>
      </c>
      <c r="GN141" s="13" t="e">
        <f t="array" ref="GN141">INDEX(Table9[subaccount], SMALL(IF(GN$2=Table9[account], MATCH(ROW(Table9[account]), ROW(Table9[account]))), ROWS($EB$1:GK139)))</f>
        <v>#NUM!</v>
      </c>
      <c r="GO141" s="13" t="e">
        <f t="array" ref="GO141">INDEX(Table9[subaccount], SMALL(IF(GO$2=Table9[account], MATCH(ROW(Table9[account]), ROW(Table9[account]))), ROWS($EB$1:GL139)))</f>
        <v>#NUM!</v>
      </c>
      <c r="GP141" s="13" t="e">
        <f t="array" ref="GP141">INDEX(Table9[subaccount], SMALL(IF(GP$2=Table9[account], MATCH(ROW(Table9[account]), ROW(Table9[account]))), ROWS($EB$1:GM139)))</f>
        <v>#NUM!</v>
      </c>
      <c r="GQ141" s="13" t="e">
        <f t="array" ref="GQ141">INDEX(Table9[subaccount], SMALL(IF(GQ$2=Table9[account], MATCH(ROW(Table9[account]), ROW(Table9[account]))), ROWS($EB$1:GN139)))</f>
        <v>#NUM!</v>
      </c>
      <c r="GR141" s="13" t="e">
        <f t="array" ref="GR141">INDEX(Table9[subaccount], SMALL(IF(GR$2=Table9[account], MATCH(ROW(Table9[account]), ROW(Table9[account]))), ROWS($EB$1:GO139)))</f>
        <v>#NUM!</v>
      </c>
      <c r="GY141" s="13"/>
      <c r="GZ141" s="13"/>
      <c r="HA141" s="13"/>
      <c r="HC141" s="13" t="s">
        <v>434</v>
      </c>
      <c r="HD141" s="13" t="s">
        <v>579</v>
      </c>
      <c r="HF141" s="13" t="e">
        <f t="array" ref="HF141">INDEX(Table12[SKU], SMALL(IF(HF$2=Table12[Brand], MATCH(ROW(Table12[Brand]), ROW(Table12[Brand]))), ROWS($HC$1:HC139)))</f>
        <v>#NUM!</v>
      </c>
      <c r="HG141" s="13" t="e">
        <f t="array" ref="HG141">INDEX(Table12[SKU], SMALL(IF(HG$2=Table12[Brand], MATCH(ROW(Table12[Brand]), ROW(Table12[Brand]))), ROWS($HC$1:HD139)))</f>
        <v>#NUM!</v>
      </c>
      <c r="HH141" s="13" t="e">
        <f t="array" ref="HH141">INDEX(Table12[SKU], SMALL(IF(HH$2=Table12[Brand], MATCH(ROW(Table12[Brand]), ROW(Table12[Brand]))), ROWS($HC$1:HE139)))</f>
        <v>#NUM!</v>
      </c>
      <c r="HI141" s="13" t="e">
        <f t="array" ref="HI141">INDEX(Table12[SKU], SMALL(IF(HI$2=Table12[Brand], MATCH(ROW(Table12[Brand]), ROW(Table12[Brand]))), ROWS($HC$1:HF139)))</f>
        <v>#NUM!</v>
      </c>
      <c r="HJ141" s="13" t="e">
        <f t="array" ref="HJ141">INDEX(Table12[SKU], SMALL(IF(HJ$2=Table12[Brand], MATCH(ROW(Table12[Brand]), ROW(Table12[Brand]))), ROWS($HC$1:HG139)))</f>
        <v>#NUM!</v>
      </c>
      <c r="HK141" s="13" t="e">
        <f t="array" ref="HK141">INDEX(Table12[SKU], SMALL(IF(HK$2=Table12[Brand], MATCH(ROW(Table12[Brand]), ROW(Table12[Brand]))), ROWS($HC$1:HH139)))</f>
        <v>#NUM!</v>
      </c>
      <c r="HL141" s="13" t="e">
        <f t="array" ref="HL141">INDEX(Table12[SKU], SMALL(IF(HL$2=Table12[Brand], MATCH(ROW(Table12[Brand]), ROW(Table12[Brand]))), ROWS($HC$1:HI139)))</f>
        <v>#NUM!</v>
      </c>
      <c r="HM141" s="13" t="e">
        <f t="array" ref="HM141">INDEX(Table12[SKU], SMALL(IF(HM$2=Table12[Brand], MATCH(ROW(Table12[Brand]), ROW(Table12[Brand]))), ROWS($HC$1:HJ139)))</f>
        <v>#NUM!</v>
      </c>
      <c r="HN141" s="13" t="e">
        <f t="array" ref="HN141">INDEX(Table12[SKU], SMALL(IF(HN$2=Table12[Brand], MATCH(ROW(Table12[Brand]), ROW(Table12[Brand]))), ROWS($HC$1:HK139)))</f>
        <v>#NUM!</v>
      </c>
      <c r="HO141" s="13" t="e">
        <f t="array" ref="HO141">INDEX(Table12[SKU], SMALL(IF(HO$2=Table12[Brand], MATCH(ROW(Table12[Brand]), ROW(Table12[Brand]))), ROWS($HC$1:HL139)))</f>
        <v>#NUM!</v>
      </c>
      <c r="HP141" s="13" t="e">
        <f t="array" ref="HP141">INDEX(Table12[SKU], SMALL(IF(HP$2=Table12[Brand], MATCH(ROW(Table12[Brand]), ROW(Table12[Brand]))), ROWS($HC$1:HM139)))</f>
        <v>#NUM!</v>
      </c>
      <c r="HQ141" s="13" t="e">
        <f t="array" ref="HQ141">INDEX(Table12[SKU], SMALL(IF(HQ$2=Table12[Brand], MATCH(ROW(Table12[Brand]), ROW(Table12[Brand]))), ROWS($HC$1:HN139)))</f>
        <v>#NUM!</v>
      </c>
      <c r="HR141" s="13" t="e">
        <f t="array" ref="HR141">INDEX(Table12[SKU], SMALL(IF(HR$2=Table12[Brand], MATCH(ROW(Table12[Brand]), ROW(Table12[Brand]))), ROWS($HC$1:HO139)))</f>
        <v>#NUM!</v>
      </c>
      <c r="HS141" s="13" t="e">
        <f t="array" ref="HS141">INDEX(Table12[SKU], SMALL(IF(HS$2=Table12[Brand], MATCH(ROW(Table12[Brand]), ROW(Table12[Brand]))), ROWS($HC$1:HP139)))</f>
        <v>#NUM!</v>
      </c>
      <c r="HT141" s="13" t="e">
        <f t="array" ref="HT141">INDEX(Table12[SKU], SMALL(IF(HT$2=Table12[Brand], MATCH(ROW(Table12[Brand]), ROW(Table12[Brand]))), ROWS($HC$1:HQ139)))</f>
        <v>#NUM!</v>
      </c>
      <c r="HU141" s="13" t="e">
        <f t="array" ref="HU141">INDEX(Table12[SKU], SMALL(IF(HU$2=Table12[Brand], MATCH(ROW(Table12[Brand]), ROW(Table12[Brand]))), ROWS($HC$1:HR139)))</f>
        <v>#NUM!</v>
      </c>
      <c r="HV141" s="13" t="e">
        <f t="array" ref="HV141">INDEX(Table12[SKU], SMALL(IF(HV$2=Table12[Brand], MATCH(ROW(Table12[Brand]), ROW(Table12[Brand]))), ROWS($HC$1:HS139)))</f>
        <v>#NUM!</v>
      </c>
      <c r="HW141" s="13" t="e">
        <f t="array" ref="HW141">INDEX(Table12[SKU], SMALL(IF(HW$2=Table12[Brand], MATCH(ROW(Table12[Brand]), ROW(Table12[Brand]))), ROWS($HC$1:HT139)))</f>
        <v>#NUM!</v>
      </c>
      <c r="HX141" s="13" t="e">
        <f t="array" ref="HX141">INDEX(Table12[SKU], SMALL(IF(HX$2=Table12[Brand], MATCH(ROW(Table12[Brand]), ROW(Table12[Brand]))), ROWS($HC$1:HU139)))</f>
        <v>#NUM!</v>
      </c>
      <c r="HY141" s="13" t="e">
        <f t="array" ref="HY141">INDEX(Table12[SKU], SMALL(IF(HY$2=Table12[Brand], MATCH(ROW(Table12[Brand]), ROW(Table12[Brand]))), ROWS($HC$1:HV139)))</f>
        <v>#NUM!</v>
      </c>
      <c r="HZ141" s="13" t="e">
        <f t="array" ref="HZ141">INDEX(Table12[SKU], SMALL(IF(HZ$2=Table12[Brand], MATCH(ROW(Table12[Brand]), ROW(Table12[Brand]))), ROWS($HC$1:HW139)))</f>
        <v>#NUM!</v>
      </c>
      <c r="IA141" s="13" t="e">
        <f t="array" ref="IA141">INDEX(Table12[SKU], SMALL(IF(IA$2=Table12[Brand], MATCH(ROW(Table12[Brand]), ROW(Table12[Brand]))), ROWS($HC$1:HX139)))</f>
        <v>#NUM!</v>
      </c>
      <c r="IB141" s="13" t="e">
        <f t="array" ref="IB141">INDEX(Table12[SKU], SMALL(IF(IB$2=Table12[Brand], MATCH(ROW(Table12[Brand]), ROW(Table12[Brand]))), ROWS($HC$1:HY139)))</f>
        <v>#NUM!</v>
      </c>
      <c r="IC141" s="13" t="e">
        <f t="array" ref="IC141">INDEX(Table12[SKU], SMALL(IF(IC$2=Table12[Brand], MATCH(ROW(Table12[Brand]), ROW(Table12[Brand]))), ROWS($HC$1:HZ139)))</f>
        <v>#NUM!</v>
      </c>
      <c r="ID141" s="13" t="e">
        <f t="array" ref="ID141">INDEX(Table12[SKU], SMALL(IF(ID$2=Table12[Brand], MATCH(ROW(Table12[Brand]), ROW(Table12[Brand]))), ROWS($HC$1:IA139)))</f>
        <v>#NUM!</v>
      </c>
      <c r="IE141" s="13" t="e">
        <f t="array" ref="IE141">INDEX(Table12[SKU], SMALL(IF(IE$2=Table12[Brand], MATCH(ROW(Table12[Brand]), ROW(Table12[Brand]))), ROWS($HC$1:IB139)))</f>
        <v>#NUM!</v>
      </c>
      <c r="IF141" s="13" t="e">
        <f t="array" ref="IF141">INDEX(Table12[SKU], SMALL(IF(IF$2=Table12[Brand], MATCH(ROW(Table12[Brand]), ROW(Table12[Brand]))), ROWS($HC$1:IC139)))</f>
        <v>#NUM!</v>
      </c>
      <c r="IG141" s="13" t="e">
        <f t="array" ref="IG141">INDEX(Table12[SKU], SMALL(IF(IG$2=Table12[Brand], MATCH(ROW(Table12[Brand]), ROW(Table12[Brand]))), ROWS($HC$1:ID139)))</f>
        <v>#NUM!</v>
      </c>
      <c r="IH141" s="13" t="e">
        <f t="array" ref="IH141">INDEX(Table12[SKU], SMALL(IF(IH$2=Table12[Brand], MATCH(ROW(Table12[Brand]), ROW(Table12[Brand]))), ROWS($HC$1:IE139)))</f>
        <v>#NUM!</v>
      </c>
      <c r="II141" s="13" t="e">
        <f t="array" ref="II141">INDEX(Table12[SKU], SMALL(IF(II$2=Table12[Brand], MATCH(ROW(Table12[Brand]), ROW(Table12[Brand]))), ROWS($HC$1:IF139)))</f>
        <v>#NUM!</v>
      </c>
      <c r="IJ141" s="13" t="e">
        <f t="array" ref="IJ141">INDEX(Table12[SKU], SMALL(IF(IJ$2=Table12[Brand], MATCH(ROW(Table12[Brand]), ROW(Table12[Brand]))), ROWS($HC$1:IG139)))</f>
        <v>#NUM!</v>
      </c>
      <c r="IL141" t="s">
        <v>438</v>
      </c>
      <c r="IM141" t="s">
        <v>587</v>
      </c>
      <c r="IN141" s="13">
        <f t="shared" si="2"/>
        <v>0</v>
      </c>
    </row>
    <row r="142" spans="56:248">
      <c r="BD142" s="13" t="s">
        <v>118</v>
      </c>
      <c r="BE142" s="13" t="s">
        <v>105</v>
      </c>
      <c r="BG142" s="13" t="e">
        <f t="array" ref="BG142">INDEX(Table5[subactivity], SMALL(IF(BG$2=Table5[activity], MATCH(ROW(Table5[activity]), ROW(Table5[activity]))), ROWS($BD$1:BD140)))</f>
        <v>#NUM!</v>
      </c>
      <c r="BH142" s="13" t="e">
        <f t="array" ref="BH142">INDEX(Table5[subactivity], SMALL(IF(BH$2=Table5[activity], MATCH(ROW(Table5[activity]), ROW(Table5[activity]))), ROWS($BD$1:BE140)))</f>
        <v>#NUM!</v>
      </c>
      <c r="BI142" s="13" t="e">
        <f t="array" ref="BI142">INDEX(Table5[subactivity], SMALL(IF(BI$2=Table5[activity], MATCH(ROW(Table5[activity]), ROW(Table5[activity]))), ROWS($BD$1:BF140)))</f>
        <v>#NUM!</v>
      </c>
      <c r="BJ142" s="13" t="e">
        <f t="array" ref="BJ142">INDEX(Table5[subactivity], SMALL(IF(BJ$2=Table5[activity], MATCH(ROW(Table5[activity]), ROW(Table5[activity]))), ROWS($BD$1:BG140)))</f>
        <v>#NUM!</v>
      </c>
      <c r="BK142" s="13" t="e">
        <f t="array" ref="BK142">INDEX(Table5[subactivity], SMALL(IF(BK$2=Table5[activity], MATCH(ROW(Table5[activity]), ROW(Table5[activity]))), ROWS($BD$1:BH140)))</f>
        <v>#NUM!</v>
      </c>
      <c r="BL142" s="13" t="e">
        <f t="array" ref="BL142">INDEX(Table5[subactivity], SMALL(IF(BL$2=Table5[activity], MATCH(ROW(Table5[activity]), ROW(Table5[activity]))), ROWS($BD$1:BI140)))</f>
        <v>#NUM!</v>
      </c>
      <c r="BM142" s="13" t="e">
        <f t="array" ref="BM142">INDEX(Table5[subactivity], SMALL(IF(BM$2=Table5[activity], MATCH(ROW(Table5[activity]), ROW(Table5[activity]))), ROWS($BD$1:BJ140)))</f>
        <v>#NUM!</v>
      </c>
      <c r="BN142" s="13" t="e">
        <f t="array" ref="BN142">INDEX(Table5[subactivity], SMALL(IF(BN$2=Table5[activity], MATCH(ROW(Table5[activity]), ROW(Table5[activity]))), ROWS($BD$1:BK140)))</f>
        <v>#NUM!</v>
      </c>
      <c r="BO142" s="13" t="e">
        <f t="array" ref="BO142">INDEX(Table5[subactivity], SMALL(IF(BO$2=Table5[activity], MATCH(ROW(Table5[activity]), ROW(Table5[activity]))), ROWS($BD$1:BL140)))</f>
        <v>#NUM!</v>
      </c>
      <c r="BP142" s="13" t="e">
        <f t="array" ref="BP142">INDEX(Table5[subactivity], SMALL(IF(BP$2=Table5[activity], MATCH(ROW(Table5[activity]), ROW(Table5[activity]))), ROWS($BD$1:BM140)))</f>
        <v>#NUM!</v>
      </c>
      <c r="BQ142" s="13" t="e">
        <f t="array" ref="BQ142">INDEX(Table5[subactivity], SMALL(IF(BQ$2=Table5[activity], MATCH(ROW(Table5[activity]), ROW(Table5[activity]))), ROWS($BD$1:BN140)))</f>
        <v>#NUM!</v>
      </c>
      <c r="BR142" s="13" t="e">
        <f t="array" ref="BR142">INDEX(Table5[subactivity], SMALL(IF(BR$2=Table5[activity], MATCH(ROW(Table5[activity]), ROW(Table5[activity]))), ROWS($BD$1:BO140)))</f>
        <v>#NUM!</v>
      </c>
      <c r="BS142" s="13" t="e">
        <f t="array" ref="BS142">INDEX(Table5[subactivity], SMALL(IF(BS$2=Table5[activity], MATCH(ROW(Table5[activity]), ROW(Table5[activity]))), ROWS($BD$1:BP140)))</f>
        <v>#NUM!</v>
      </c>
      <c r="BT142" s="13" t="e">
        <f t="array" ref="BT142">INDEX(Table5[subactivity], SMALL(IF(BT$2=Table5[activity], MATCH(ROW(Table5[activity]), ROW(Table5[activity]))), ROWS($BD$1:BQ140)))</f>
        <v>#NUM!</v>
      </c>
      <c r="BU142" s="13" t="e">
        <f t="array" ref="BU142">INDEX(Table5[subactivity], SMALL(IF(BU$2=Table5[activity], MATCH(ROW(Table5[activity]), ROW(Table5[activity]))), ROWS($BD$1:BR140)))</f>
        <v>#NUM!</v>
      </c>
      <c r="BV142" s="13" t="e">
        <f t="array" ref="BV142">INDEX(Table5[subactivity], SMALL(IF(BV$2=Table5[activity], MATCH(ROW(Table5[activity]), ROW(Table5[activity]))), ROWS($BD$1:BS140)))</f>
        <v>#NUM!</v>
      </c>
      <c r="BW142" s="13" t="e">
        <f t="array" ref="BW142">INDEX(Table5[subactivity], SMALL(IF(BW$2=Table5[activity], MATCH(ROW(Table5[activity]), ROW(Table5[activity]))), ROWS($BD$1:BT140)))</f>
        <v>#NUM!</v>
      </c>
      <c r="BX142" s="13" t="e">
        <f t="array" ref="BX142">INDEX(Table5[subactivity], SMALL(IF(BX$2=Table5[activity], MATCH(ROW(Table5[activity]), ROW(Table5[activity]))), ROWS($BD$1:BU140)))</f>
        <v>#NUM!</v>
      </c>
      <c r="BY142" s="13" t="e">
        <f t="array" ref="BY142">INDEX(Table5[subactivity], SMALL(IF(BY$2=Table5[activity], MATCH(ROW(Table5[activity]), ROW(Table5[activity]))), ROWS($BD$1:BV140)))</f>
        <v>#NUM!</v>
      </c>
      <c r="BZ142" s="13" t="e">
        <f t="array" ref="BZ142">INDEX(Table5[subactivity], SMALL(IF(BZ$2=Table5[activity], MATCH(ROW(Table5[activity]), ROW(Table5[activity]))), ROWS($BD$1:BW140)))</f>
        <v>#NUM!</v>
      </c>
      <c r="CA142" s="13" t="e">
        <f t="array" ref="CA142">INDEX(Table5[subactivity], SMALL(IF(CA$2=Table5[activity], MATCH(ROW(Table5[activity]), ROW(Table5[activity]))), ROWS($BD$1:BX140)))</f>
        <v>#NUM!</v>
      </c>
      <c r="CB142" s="13" t="e">
        <f t="array" ref="CB142">INDEX(Table5[subactivity], SMALL(IF(CB$2=Table5[activity], MATCH(ROW(Table5[activity]), ROW(Table5[activity]))), ROWS($BD$1:BY140)))</f>
        <v>#NUM!</v>
      </c>
      <c r="CC142" s="13" t="e">
        <f t="array" ref="CC142">INDEX(Table5[subactivity], SMALL(IF(CC$2=Table5[activity], MATCH(ROW(Table5[activity]), ROW(Table5[activity]))), ROWS($BD$1:BZ140)))</f>
        <v>#NUM!</v>
      </c>
      <c r="CD142" s="13" t="e">
        <f t="array" ref="CD142">INDEX(Table5[subactivity], SMALL(IF(CD$2=Table5[activity], MATCH(ROW(Table5[activity]), ROW(Table5[activity]))), ROWS($BD$1:CA140)))</f>
        <v>#NUM!</v>
      </c>
      <c r="CE142" s="13" t="e">
        <f t="array" ref="CE142">INDEX(Table5[subactivity], SMALL(IF(CE$2=Table5[activity], MATCH(ROW(Table5[activity]), ROW(Table5[activity]))), ROWS($BD$1:CB140)))</f>
        <v>#NUM!</v>
      </c>
      <c r="CF142" s="13" t="e">
        <f t="array" ref="CF142">INDEX(Table5[subactivity], SMALL(IF(CF$2=Table5[activity], MATCH(ROW(Table5[activity]), ROW(Table5[activity]))), ROWS($BD$1:CC140)))</f>
        <v>#NUM!</v>
      </c>
      <c r="CG142" s="13" t="e">
        <f t="array" ref="CG142">INDEX(Table5[subactivity], SMALL(IF(CG$2=Table5[activity], MATCH(ROW(Table5[activity]), ROW(Table5[activity]))), ROWS($BD$1:CD140)))</f>
        <v>#NUM!</v>
      </c>
      <c r="CH142" s="13" t="e">
        <f t="array" ref="CH142">INDEX(Table5[subactivity], SMALL(IF(CH$2=Table5[activity], MATCH(ROW(Table5[activity]), ROW(Table5[activity]))), ROWS($BD$1:CE140)))</f>
        <v>#NUM!</v>
      </c>
      <c r="CI142" s="13" t="e">
        <f t="array" ref="CI142">INDEX(Table5[subactivity], SMALL(IF(CI$2=Table5[activity], MATCH(ROW(Table5[activity]), ROW(Table5[activity]))), ROWS($BD$1:CF140)))</f>
        <v>#NUM!</v>
      </c>
      <c r="CJ142" s="13" t="e">
        <f t="array" ref="CJ142">INDEX(Table5[subactivity], SMALL(IF(CJ$2=Table5[activity], MATCH(ROW(Table5[activity]), ROW(Table5[activity]))), ROWS($BD$1:CG140)))</f>
        <v>#NUM!</v>
      </c>
      <c r="CK142" s="13" t="e">
        <f t="array" ref="CK142">INDEX(Table5[subactivity], SMALL(IF(CK$2=Table5[activity], MATCH(ROW(Table5[activity]), ROW(Table5[activity]))), ROWS($BD$1:CH140)))</f>
        <v>#NUM!</v>
      </c>
      <c r="CL142" s="13" t="e">
        <f t="array" ref="CL142">INDEX(Table5[subactivity], SMALL(IF(CL$2=Table5[activity], MATCH(ROW(Table5[activity]), ROW(Table5[activity]))), ROWS($BD$1:CI140)))</f>
        <v>#NUM!</v>
      </c>
      <c r="CM142" s="13" t="e">
        <f t="array" ref="CM142">INDEX(Table5[subactivity], SMALL(IF(CM$2=Table5[activity], MATCH(ROW(Table5[activity]), ROW(Table5[activity]))), ROWS($BD$1:CJ140)))</f>
        <v>#NUM!</v>
      </c>
      <c r="CN142" s="13" t="e">
        <f t="array" ref="CN142">INDEX(Table5[subactivity], SMALL(IF(CN$2=Table5[activity], MATCH(ROW(Table5[activity]), ROW(Table5[activity]))), ROWS($BD$1:CK140)))</f>
        <v>#NUM!</v>
      </c>
      <c r="CO142" s="13" t="e">
        <f t="array" ref="CO142">INDEX(Table5[subactivity], SMALL(IF(CO$2=Table5[activity], MATCH(ROW(Table5[activity]), ROW(Table5[activity]))), ROWS($BD$1:CL140)))</f>
        <v>#NUM!</v>
      </c>
      <c r="CP142" s="13" t="e">
        <f t="array" ref="CP142">INDEX(Table5[subactivity], SMALL(IF(CP$2=Table5[activity], MATCH(ROW(Table5[activity]), ROW(Table5[activity]))), ROWS($BD$1:CM140)))</f>
        <v>#NUM!</v>
      </c>
      <c r="EB142" s="13" t="s">
        <v>202</v>
      </c>
      <c r="EC142" s="13" t="s">
        <v>313</v>
      </c>
      <c r="EE142" s="13" t="e">
        <f t="array" ref="EE142">INDEX(Table9[subaccount], SMALL(IF(EE$2=Table9[account], MATCH(ROW(Table9[account]), ROW(Table9[account]))), ROWS($EB$1:EB140)))</f>
        <v>#NUM!</v>
      </c>
      <c r="EF142" s="13" t="e">
        <f t="array" ref="EF142">INDEX(Table9[subaccount], SMALL(IF(EF$2=Table9[account], MATCH(ROW(Table9[account]), ROW(Table9[account]))), ROWS($EB$1:EC140)))</f>
        <v>#NUM!</v>
      </c>
      <c r="EG142" s="13" t="e">
        <f t="array" ref="EG142">INDEX(Table9[subaccount], SMALL(IF(EG$2=Table9[account], MATCH(ROW(Table9[account]), ROW(Table9[account]))), ROWS($EB$1:ED140)))</f>
        <v>#NUM!</v>
      </c>
      <c r="EH142" s="13" t="e">
        <f t="array" ref="EH142">INDEX(Table9[subaccount], SMALL(IF(EH$2=Table9[account], MATCH(ROW(Table9[account]), ROW(Table9[account]))), ROWS($EB$1:EE140)))</f>
        <v>#NUM!</v>
      </c>
      <c r="EI142" s="13" t="e">
        <f t="array" ref="EI142">INDEX(Table9[subaccount], SMALL(IF(EI$2=Table9[account], MATCH(ROW(Table9[account]), ROW(Table9[account]))), ROWS($EB$1:EF140)))</f>
        <v>#NUM!</v>
      </c>
      <c r="EJ142" s="13" t="e">
        <f t="array" ref="EJ142">INDEX(Table9[subaccount], SMALL(IF(EJ$2=Table9[account], MATCH(ROW(Table9[account]), ROW(Table9[account]))), ROWS($EB$1:EG140)))</f>
        <v>#NUM!</v>
      </c>
      <c r="EK142" s="13" t="e">
        <f t="array" ref="EK142">INDEX(Table9[subaccount], SMALL(IF(EK$2=Table9[account], MATCH(ROW(Table9[account]), ROW(Table9[account]))), ROWS($EB$1:EH140)))</f>
        <v>#NUM!</v>
      </c>
      <c r="EL142" s="13" t="e">
        <f t="array" ref="EL142">INDEX(Table9[subaccount], SMALL(IF(EL$2=Table9[account], MATCH(ROW(Table9[account]), ROW(Table9[account]))), ROWS($EB$1:EI140)))</f>
        <v>#NUM!</v>
      </c>
      <c r="EM142" s="13" t="e">
        <f t="array" ref="EM142">INDEX(Table9[subaccount], SMALL(IF(EM$2=Table9[account], MATCH(ROW(Table9[account]), ROW(Table9[account]))), ROWS($EB$1:EJ140)))</f>
        <v>#NUM!</v>
      </c>
      <c r="EN142" s="13" t="e">
        <f t="array" ref="EN142">INDEX(Table9[subaccount], SMALL(IF(EN$2=Table9[account], MATCH(ROW(Table9[account]), ROW(Table9[account]))), ROWS($EB$1:EK140)))</f>
        <v>#NUM!</v>
      </c>
      <c r="EO142" s="13" t="e">
        <f t="array" ref="EO142">INDEX(Table9[subaccount], SMALL(IF(EO$2=Table9[account], MATCH(ROW(Table9[account]), ROW(Table9[account]))), ROWS($EB$1:EL140)))</f>
        <v>#NUM!</v>
      </c>
      <c r="EP142" s="13" t="e">
        <f t="array" ref="EP142">INDEX(Table9[subaccount], SMALL(IF(EP$2=Table9[account], MATCH(ROW(Table9[account]), ROW(Table9[account]))), ROWS($EB$1:EM140)))</f>
        <v>#NUM!</v>
      </c>
      <c r="EQ142" s="13" t="e">
        <f t="array" ref="EQ142">INDEX(Table9[subaccount], SMALL(IF(EQ$2=Table9[account], MATCH(ROW(Table9[account]), ROW(Table9[account]))), ROWS($EB$1:EN140)))</f>
        <v>#NUM!</v>
      </c>
      <c r="ER142" s="13" t="e">
        <f t="array" ref="ER142">INDEX(Table9[subaccount], SMALL(IF(ER$2=Table9[account], MATCH(ROW(Table9[account]), ROW(Table9[account]))), ROWS($EB$1:EO140)))</f>
        <v>#NUM!</v>
      </c>
      <c r="ES142" s="13" t="e">
        <f t="array" ref="ES142">INDEX(Table9[subaccount], SMALL(IF(ES$2=Table9[account], MATCH(ROW(Table9[account]), ROW(Table9[account]))), ROWS($EB$1:EP140)))</f>
        <v>#NUM!</v>
      </c>
      <c r="ET142" s="13" t="e">
        <f t="array" ref="ET142">INDEX(Table9[subaccount], SMALL(IF(ET$2=Table9[account], MATCH(ROW(Table9[account]), ROW(Table9[account]))), ROWS($EB$1:EQ140)))</f>
        <v>#NUM!</v>
      </c>
      <c r="EU142" s="13" t="e">
        <f t="array" ref="EU142">INDEX(Table9[subaccount], SMALL(IF(EU$2=Table9[account], MATCH(ROW(Table9[account]), ROW(Table9[account]))), ROWS($EB$1:ER140)))</f>
        <v>#NUM!</v>
      </c>
      <c r="EV142" s="13" t="e">
        <f t="array" ref="EV142">INDEX(Table9[subaccount], SMALL(IF(EV$2=Table9[account], MATCH(ROW(Table9[account]), ROW(Table9[account]))), ROWS($EB$1:ES140)))</f>
        <v>#NUM!</v>
      </c>
      <c r="EW142" s="13" t="e">
        <f t="array" ref="EW142">INDEX(Table9[subaccount], SMALL(IF(EW$2=Table9[account], MATCH(ROW(Table9[account]), ROW(Table9[account]))), ROWS($EB$1:ET140)))</f>
        <v>#NUM!</v>
      </c>
      <c r="EX142" s="13" t="e">
        <f t="array" ref="EX142">INDEX(Table9[subaccount], SMALL(IF(EX$2=Table9[account], MATCH(ROW(Table9[account]), ROW(Table9[account]))), ROWS($EB$1:EU140)))</f>
        <v>#NUM!</v>
      </c>
      <c r="EY142" s="13" t="e">
        <f t="array" ref="EY142">INDEX(Table9[subaccount], SMALL(IF(EY$2=Table9[account], MATCH(ROW(Table9[account]), ROW(Table9[account]))), ROWS($EB$1:EV140)))</f>
        <v>#NUM!</v>
      </c>
      <c r="EZ142" s="13" t="e">
        <f t="array" ref="EZ142">INDEX(Table9[subaccount], SMALL(IF(EZ$2=Table9[account], MATCH(ROW(Table9[account]), ROW(Table9[account]))), ROWS($EB$1:EW140)))</f>
        <v>#NUM!</v>
      </c>
      <c r="FA142" s="13" t="e">
        <f t="array" ref="FA142">INDEX(Table9[subaccount], SMALL(IF(FA$2=Table9[account], MATCH(ROW(Table9[account]), ROW(Table9[account]))), ROWS($EB$1:EX140)))</f>
        <v>#NUM!</v>
      </c>
      <c r="FB142" s="13" t="e">
        <f t="array" ref="FB142">INDEX(Table9[subaccount], SMALL(IF(FB$2=Table9[account], MATCH(ROW(Table9[account]), ROW(Table9[account]))), ROWS($EB$1:EY140)))</f>
        <v>#NUM!</v>
      </c>
      <c r="FC142" s="13" t="e">
        <f t="array" ref="FC142">INDEX(Table9[subaccount], SMALL(IF(FC$2=Table9[account], MATCH(ROW(Table9[account]), ROW(Table9[account]))), ROWS($EB$1:EZ140)))</f>
        <v>#NUM!</v>
      </c>
      <c r="FD142" s="13" t="e">
        <f t="array" ref="FD142">INDEX(Table9[subaccount], SMALL(IF(FD$2=Table9[account], MATCH(ROW(Table9[account]), ROW(Table9[account]))), ROWS($EB$1:FA140)))</f>
        <v>#NUM!</v>
      </c>
      <c r="FE142" s="13" t="e">
        <f t="array" ref="FE142">INDEX(Table9[subaccount], SMALL(IF(FE$2=Table9[account], MATCH(ROW(Table9[account]), ROW(Table9[account]))), ROWS($EB$1:FB140)))</f>
        <v>#NUM!</v>
      </c>
      <c r="FF142" s="13" t="e">
        <f t="array" ref="FF142">INDEX(Table9[subaccount], SMALL(IF(FF$2=Table9[account], MATCH(ROW(Table9[account]), ROW(Table9[account]))), ROWS($EB$1:FC140)))</f>
        <v>#NUM!</v>
      </c>
      <c r="FG142" s="13" t="e">
        <f t="array" ref="FG142">INDEX(Table9[subaccount], SMALL(IF(FG$2=Table9[account], MATCH(ROW(Table9[account]), ROW(Table9[account]))), ROWS($EB$1:FD140)))</f>
        <v>#NUM!</v>
      </c>
      <c r="FH142" s="13" t="e">
        <f t="array" ref="FH142">INDEX(Table9[subaccount], SMALL(IF(FH$2=Table9[account], MATCH(ROW(Table9[account]), ROW(Table9[account]))), ROWS($EB$1:FE140)))</f>
        <v>#NUM!</v>
      </c>
      <c r="FI142" s="13" t="e">
        <f t="array" ref="FI142">INDEX(Table9[subaccount], SMALL(IF(FI$2=Table9[account], MATCH(ROW(Table9[account]), ROW(Table9[account]))), ROWS($EB$1:FF140)))</f>
        <v>#NUM!</v>
      </c>
      <c r="FJ142" s="13" t="e">
        <f t="array" ref="FJ142">INDEX(Table9[subaccount], SMALL(IF(FJ$2=Table9[account], MATCH(ROW(Table9[account]), ROW(Table9[account]))), ROWS($EB$1:FG140)))</f>
        <v>#NUM!</v>
      </c>
      <c r="FK142" s="13" t="e">
        <f t="array" ref="FK142">INDEX(Table9[subaccount], SMALL(IF(FK$2=Table9[account], MATCH(ROW(Table9[account]), ROW(Table9[account]))), ROWS($EB$1:FH140)))</f>
        <v>#NUM!</v>
      </c>
      <c r="FL142" s="13" t="e">
        <f t="array" ref="FL142">INDEX(Table9[subaccount], SMALL(IF(FL$2=Table9[account], MATCH(ROW(Table9[account]), ROW(Table9[account]))), ROWS($EB$1:FI140)))</f>
        <v>#NUM!</v>
      </c>
      <c r="FM142" s="13" t="e">
        <f t="array" ref="FM142">INDEX(Table9[subaccount], SMALL(IF(FM$2=Table9[account], MATCH(ROW(Table9[account]), ROW(Table9[account]))), ROWS($EB$1:FJ140)))</f>
        <v>#NUM!</v>
      </c>
      <c r="FN142" s="13" t="e">
        <f t="array" ref="FN142">INDEX(Table9[subaccount], SMALL(IF(FN$2=Table9[account], MATCH(ROW(Table9[account]), ROW(Table9[account]))), ROWS($EB$1:FK140)))</f>
        <v>#NUM!</v>
      </c>
      <c r="FO142" s="13" t="e">
        <f t="array" ref="FO142">INDEX(Table9[subaccount], SMALL(IF(FO$2=Table9[account], MATCH(ROW(Table9[account]), ROW(Table9[account]))), ROWS($EB$1:FL140)))</f>
        <v>#NUM!</v>
      </c>
      <c r="FP142" s="13" t="e">
        <f t="array" ref="FP142">INDEX(Table9[subaccount], SMALL(IF(FP$2=Table9[account], MATCH(ROW(Table9[account]), ROW(Table9[account]))), ROWS($EB$1:FM140)))</f>
        <v>#NUM!</v>
      </c>
      <c r="FQ142" s="13" t="e">
        <f t="array" ref="FQ142">INDEX(Table9[subaccount], SMALL(IF(FQ$2=Table9[account], MATCH(ROW(Table9[account]), ROW(Table9[account]))), ROWS($EB$1:FN140)))</f>
        <v>#NUM!</v>
      </c>
      <c r="FR142" s="13" t="e">
        <f t="array" ref="FR142">INDEX(Table9[subaccount], SMALL(IF(FR$2=Table9[account], MATCH(ROW(Table9[account]), ROW(Table9[account]))), ROWS($EB$1:FO140)))</f>
        <v>#NUM!</v>
      </c>
      <c r="FS142" s="13" t="e">
        <f t="array" ref="FS142">INDEX(Table9[subaccount], SMALL(IF(FS$2=Table9[account], MATCH(ROW(Table9[account]), ROW(Table9[account]))), ROWS($EB$1:FP140)))</f>
        <v>#NUM!</v>
      </c>
      <c r="FT142" s="13" t="e">
        <f t="array" ref="FT142">INDEX(Table9[subaccount], SMALL(IF(FT$2=Table9[account], MATCH(ROW(Table9[account]), ROW(Table9[account]))), ROWS($EB$1:FQ140)))</f>
        <v>#NUM!</v>
      </c>
      <c r="FU142" s="13" t="e">
        <f t="array" ref="FU142">INDEX(Table9[subaccount], SMALL(IF(FU$2=Table9[account], MATCH(ROW(Table9[account]), ROW(Table9[account]))), ROWS($EB$1:FR140)))</f>
        <v>#NUM!</v>
      </c>
      <c r="FV142" s="13" t="e">
        <f t="array" ref="FV142">INDEX(Table9[subaccount], SMALL(IF(FV$2=Table9[account], MATCH(ROW(Table9[account]), ROW(Table9[account]))), ROWS($EB$1:FS140)))</f>
        <v>#NUM!</v>
      </c>
      <c r="FW142" s="13" t="e">
        <f t="array" ref="FW142">INDEX(Table9[subaccount], SMALL(IF(FW$2=Table9[account], MATCH(ROW(Table9[account]), ROW(Table9[account]))), ROWS($EB$1:FT140)))</f>
        <v>#NUM!</v>
      </c>
      <c r="FX142" s="13" t="e">
        <f t="array" ref="FX142">INDEX(Table9[subaccount], SMALL(IF(FX$2=Table9[account], MATCH(ROW(Table9[account]), ROW(Table9[account]))), ROWS($EB$1:FU140)))</f>
        <v>#NUM!</v>
      </c>
      <c r="FY142" s="13" t="e">
        <f t="array" ref="FY142">INDEX(Table9[subaccount], SMALL(IF(FY$2=Table9[account], MATCH(ROW(Table9[account]), ROW(Table9[account]))), ROWS($EB$1:FV140)))</f>
        <v>#NUM!</v>
      </c>
      <c r="FZ142" s="13" t="e">
        <f t="array" ref="FZ142">INDEX(Table9[subaccount], SMALL(IF(FZ$2=Table9[account], MATCH(ROW(Table9[account]), ROW(Table9[account]))), ROWS($EB$1:FW140)))</f>
        <v>#NUM!</v>
      </c>
      <c r="GA142" s="13" t="e">
        <f t="array" ref="GA142">INDEX(Table9[subaccount], SMALL(IF(GA$2=Table9[account], MATCH(ROW(Table9[account]), ROW(Table9[account]))), ROWS($EB$1:FX140)))</f>
        <v>#NUM!</v>
      </c>
      <c r="GB142" s="13" t="e">
        <f t="array" ref="GB142">INDEX(Table9[subaccount], SMALL(IF(GB$2=Table9[account], MATCH(ROW(Table9[account]), ROW(Table9[account]))), ROWS($EB$1:FY140)))</f>
        <v>#NUM!</v>
      </c>
      <c r="GC142" s="13" t="e">
        <f t="array" ref="GC142">INDEX(Table9[subaccount], SMALL(IF(GC$2=Table9[account], MATCH(ROW(Table9[account]), ROW(Table9[account]))), ROWS($EB$1:FZ140)))</f>
        <v>#NUM!</v>
      </c>
      <c r="GD142" s="13" t="e">
        <f t="array" ref="GD142">INDEX(Table9[subaccount], SMALL(IF(GD$2=Table9[account], MATCH(ROW(Table9[account]), ROW(Table9[account]))), ROWS($EB$1:GA140)))</f>
        <v>#NUM!</v>
      </c>
      <c r="GE142" s="13" t="e">
        <f t="array" ref="GE142">INDEX(Table9[subaccount], SMALL(IF(GE$2=Table9[account], MATCH(ROW(Table9[account]), ROW(Table9[account]))), ROWS($EB$1:GB140)))</f>
        <v>#NUM!</v>
      </c>
      <c r="GF142" s="13" t="e">
        <f t="array" ref="GF142">INDEX(Table9[subaccount], SMALL(IF(GF$2=Table9[account], MATCH(ROW(Table9[account]), ROW(Table9[account]))), ROWS($EB$1:GC140)))</f>
        <v>#NUM!</v>
      </c>
      <c r="GG142" s="13" t="e">
        <f t="array" ref="GG142">INDEX(Table9[subaccount], SMALL(IF(GG$2=Table9[account], MATCH(ROW(Table9[account]), ROW(Table9[account]))), ROWS($EB$1:GD140)))</f>
        <v>#NUM!</v>
      </c>
      <c r="GH142" s="13" t="e">
        <f t="array" ref="GH142">INDEX(Table9[subaccount], SMALL(IF(GH$2=Table9[account], MATCH(ROW(Table9[account]), ROW(Table9[account]))), ROWS($EB$1:GE140)))</f>
        <v>#NUM!</v>
      </c>
      <c r="GI142" s="13" t="e">
        <f t="array" ref="GI142">INDEX(Table9[subaccount], SMALL(IF(GI$2=Table9[account], MATCH(ROW(Table9[account]), ROW(Table9[account]))), ROWS($EB$1:GF140)))</f>
        <v>#NUM!</v>
      </c>
      <c r="GJ142" s="13" t="e">
        <f t="array" ref="GJ142">INDEX(Table9[subaccount], SMALL(IF(GJ$2=Table9[account], MATCH(ROW(Table9[account]), ROW(Table9[account]))), ROWS($EB$1:GG140)))</f>
        <v>#NUM!</v>
      </c>
      <c r="GK142" s="13" t="e">
        <f t="array" ref="GK142">INDEX(Table9[subaccount], SMALL(IF(GK$2=Table9[account], MATCH(ROW(Table9[account]), ROW(Table9[account]))), ROWS($EB$1:GH140)))</f>
        <v>#NUM!</v>
      </c>
      <c r="GL142" s="13" t="e">
        <f t="array" ref="GL142">INDEX(Table9[subaccount], SMALL(IF(GL$2=Table9[account], MATCH(ROW(Table9[account]), ROW(Table9[account]))), ROWS($EB$1:GI140)))</f>
        <v>#NUM!</v>
      </c>
      <c r="GM142" s="13" t="e">
        <f t="array" ref="GM142">INDEX(Table9[subaccount], SMALL(IF(GM$2=Table9[account], MATCH(ROW(Table9[account]), ROW(Table9[account]))), ROWS($EB$1:GJ140)))</f>
        <v>#NUM!</v>
      </c>
      <c r="GN142" s="13" t="e">
        <f t="array" ref="GN142">INDEX(Table9[subaccount], SMALL(IF(GN$2=Table9[account], MATCH(ROW(Table9[account]), ROW(Table9[account]))), ROWS($EB$1:GK140)))</f>
        <v>#NUM!</v>
      </c>
      <c r="GO142" s="13" t="e">
        <f t="array" ref="GO142">INDEX(Table9[subaccount], SMALL(IF(GO$2=Table9[account], MATCH(ROW(Table9[account]), ROW(Table9[account]))), ROWS($EB$1:GL140)))</f>
        <v>#NUM!</v>
      </c>
      <c r="GP142" s="13" t="e">
        <f t="array" ref="GP142">INDEX(Table9[subaccount], SMALL(IF(GP$2=Table9[account], MATCH(ROW(Table9[account]), ROW(Table9[account]))), ROWS($EB$1:GM140)))</f>
        <v>#NUM!</v>
      </c>
      <c r="GQ142" s="13" t="e">
        <f t="array" ref="GQ142">INDEX(Table9[subaccount], SMALL(IF(GQ$2=Table9[account], MATCH(ROW(Table9[account]), ROW(Table9[account]))), ROWS($EB$1:GN140)))</f>
        <v>#NUM!</v>
      </c>
      <c r="GR142" s="13" t="e">
        <f t="array" ref="GR142">INDEX(Table9[subaccount], SMALL(IF(GR$2=Table9[account], MATCH(ROW(Table9[account]), ROW(Table9[account]))), ROWS($EB$1:GO140)))</f>
        <v>#NUM!</v>
      </c>
      <c r="GY142" s="13"/>
      <c r="GZ142" s="13"/>
      <c r="HA142" s="13"/>
      <c r="HC142" s="13" t="s">
        <v>435</v>
      </c>
      <c r="HD142" s="13" t="s">
        <v>580</v>
      </c>
      <c r="HF142" s="13" t="e">
        <f t="array" ref="HF142">INDEX(Table12[SKU], SMALL(IF(HF$2=Table12[Brand], MATCH(ROW(Table12[Brand]), ROW(Table12[Brand]))), ROWS($HC$1:HC140)))</f>
        <v>#NUM!</v>
      </c>
      <c r="HG142" s="13" t="e">
        <f t="array" ref="HG142">INDEX(Table12[SKU], SMALL(IF(HG$2=Table12[Brand], MATCH(ROW(Table12[Brand]), ROW(Table12[Brand]))), ROWS($HC$1:HD140)))</f>
        <v>#NUM!</v>
      </c>
      <c r="HH142" s="13" t="e">
        <f t="array" ref="HH142">INDEX(Table12[SKU], SMALL(IF(HH$2=Table12[Brand], MATCH(ROW(Table12[Brand]), ROW(Table12[Brand]))), ROWS($HC$1:HE140)))</f>
        <v>#NUM!</v>
      </c>
      <c r="HI142" s="13" t="e">
        <f t="array" ref="HI142">INDEX(Table12[SKU], SMALL(IF(HI$2=Table12[Brand], MATCH(ROW(Table12[Brand]), ROW(Table12[Brand]))), ROWS($HC$1:HF140)))</f>
        <v>#NUM!</v>
      </c>
      <c r="HJ142" s="13" t="e">
        <f t="array" ref="HJ142">INDEX(Table12[SKU], SMALL(IF(HJ$2=Table12[Brand], MATCH(ROW(Table12[Brand]), ROW(Table12[Brand]))), ROWS($HC$1:HG140)))</f>
        <v>#NUM!</v>
      </c>
      <c r="HK142" s="13" t="e">
        <f t="array" ref="HK142">INDEX(Table12[SKU], SMALL(IF(HK$2=Table12[Brand], MATCH(ROW(Table12[Brand]), ROW(Table12[Brand]))), ROWS($HC$1:HH140)))</f>
        <v>#NUM!</v>
      </c>
      <c r="HL142" s="13" t="e">
        <f t="array" ref="HL142">INDEX(Table12[SKU], SMALL(IF(HL$2=Table12[Brand], MATCH(ROW(Table12[Brand]), ROW(Table12[Brand]))), ROWS($HC$1:HI140)))</f>
        <v>#NUM!</v>
      </c>
      <c r="HM142" s="13" t="e">
        <f t="array" ref="HM142">INDEX(Table12[SKU], SMALL(IF(HM$2=Table12[Brand], MATCH(ROW(Table12[Brand]), ROW(Table12[Brand]))), ROWS($HC$1:HJ140)))</f>
        <v>#NUM!</v>
      </c>
      <c r="HN142" s="13" t="e">
        <f t="array" ref="HN142">INDEX(Table12[SKU], SMALL(IF(HN$2=Table12[Brand], MATCH(ROW(Table12[Brand]), ROW(Table12[Brand]))), ROWS($HC$1:HK140)))</f>
        <v>#NUM!</v>
      </c>
      <c r="HO142" s="13" t="e">
        <f t="array" ref="HO142">INDEX(Table12[SKU], SMALL(IF(HO$2=Table12[Brand], MATCH(ROW(Table12[Brand]), ROW(Table12[Brand]))), ROWS($HC$1:HL140)))</f>
        <v>#NUM!</v>
      </c>
      <c r="HP142" s="13" t="e">
        <f t="array" ref="HP142">INDEX(Table12[SKU], SMALL(IF(HP$2=Table12[Brand], MATCH(ROW(Table12[Brand]), ROW(Table12[Brand]))), ROWS($HC$1:HM140)))</f>
        <v>#NUM!</v>
      </c>
      <c r="HQ142" s="13" t="e">
        <f t="array" ref="HQ142">INDEX(Table12[SKU], SMALL(IF(HQ$2=Table12[Brand], MATCH(ROW(Table12[Brand]), ROW(Table12[Brand]))), ROWS($HC$1:HN140)))</f>
        <v>#NUM!</v>
      </c>
      <c r="HR142" s="13" t="e">
        <f t="array" ref="HR142">INDEX(Table12[SKU], SMALL(IF(HR$2=Table12[Brand], MATCH(ROW(Table12[Brand]), ROW(Table12[Brand]))), ROWS($HC$1:HO140)))</f>
        <v>#NUM!</v>
      </c>
      <c r="HS142" s="13" t="e">
        <f t="array" ref="HS142">INDEX(Table12[SKU], SMALL(IF(HS$2=Table12[Brand], MATCH(ROW(Table12[Brand]), ROW(Table12[Brand]))), ROWS($HC$1:HP140)))</f>
        <v>#NUM!</v>
      </c>
      <c r="HT142" s="13" t="e">
        <f t="array" ref="HT142">INDEX(Table12[SKU], SMALL(IF(HT$2=Table12[Brand], MATCH(ROW(Table12[Brand]), ROW(Table12[Brand]))), ROWS($HC$1:HQ140)))</f>
        <v>#NUM!</v>
      </c>
      <c r="HU142" s="13" t="e">
        <f t="array" ref="HU142">INDEX(Table12[SKU], SMALL(IF(HU$2=Table12[Brand], MATCH(ROW(Table12[Brand]), ROW(Table12[Brand]))), ROWS($HC$1:HR140)))</f>
        <v>#NUM!</v>
      </c>
      <c r="HV142" s="13" t="e">
        <f t="array" ref="HV142">INDEX(Table12[SKU], SMALL(IF(HV$2=Table12[Brand], MATCH(ROW(Table12[Brand]), ROW(Table12[Brand]))), ROWS($HC$1:HS140)))</f>
        <v>#NUM!</v>
      </c>
      <c r="HW142" s="13" t="e">
        <f t="array" ref="HW142">INDEX(Table12[SKU], SMALL(IF(HW$2=Table12[Brand], MATCH(ROW(Table12[Brand]), ROW(Table12[Brand]))), ROWS($HC$1:HT140)))</f>
        <v>#NUM!</v>
      </c>
      <c r="HX142" s="13" t="e">
        <f t="array" ref="HX142">INDEX(Table12[SKU], SMALL(IF(HX$2=Table12[Brand], MATCH(ROW(Table12[Brand]), ROW(Table12[Brand]))), ROWS($HC$1:HU140)))</f>
        <v>#NUM!</v>
      </c>
      <c r="HY142" s="13" t="e">
        <f t="array" ref="HY142">INDEX(Table12[SKU], SMALL(IF(HY$2=Table12[Brand], MATCH(ROW(Table12[Brand]), ROW(Table12[Brand]))), ROWS($HC$1:HV140)))</f>
        <v>#NUM!</v>
      </c>
      <c r="HZ142" s="13" t="e">
        <f t="array" ref="HZ142">INDEX(Table12[SKU], SMALL(IF(HZ$2=Table12[Brand], MATCH(ROW(Table12[Brand]), ROW(Table12[Brand]))), ROWS($HC$1:HW140)))</f>
        <v>#NUM!</v>
      </c>
      <c r="IA142" s="13" t="e">
        <f t="array" ref="IA142">INDEX(Table12[SKU], SMALL(IF(IA$2=Table12[Brand], MATCH(ROW(Table12[Brand]), ROW(Table12[Brand]))), ROWS($HC$1:HX140)))</f>
        <v>#NUM!</v>
      </c>
      <c r="IB142" s="13" t="e">
        <f t="array" ref="IB142">INDEX(Table12[SKU], SMALL(IF(IB$2=Table12[Brand], MATCH(ROW(Table12[Brand]), ROW(Table12[Brand]))), ROWS($HC$1:HY140)))</f>
        <v>#NUM!</v>
      </c>
      <c r="IC142" s="13" t="e">
        <f t="array" ref="IC142">INDEX(Table12[SKU], SMALL(IF(IC$2=Table12[Brand], MATCH(ROW(Table12[Brand]), ROW(Table12[Brand]))), ROWS($HC$1:HZ140)))</f>
        <v>#NUM!</v>
      </c>
      <c r="ID142" s="13" t="e">
        <f t="array" ref="ID142">INDEX(Table12[SKU], SMALL(IF(ID$2=Table12[Brand], MATCH(ROW(Table12[Brand]), ROW(Table12[Brand]))), ROWS($HC$1:IA140)))</f>
        <v>#NUM!</v>
      </c>
      <c r="IE142" s="13" t="e">
        <f t="array" ref="IE142">INDEX(Table12[SKU], SMALL(IF(IE$2=Table12[Brand], MATCH(ROW(Table12[Brand]), ROW(Table12[Brand]))), ROWS($HC$1:IB140)))</f>
        <v>#NUM!</v>
      </c>
      <c r="IF142" s="13" t="e">
        <f t="array" ref="IF142">INDEX(Table12[SKU], SMALL(IF(IF$2=Table12[Brand], MATCH(ROW(Table12[Brand]), ROW(Table12[Brand]))), ROWS($HC$1:IC140)))</f>
        <v>#NUM!</v>
      </c>
      <c r="IG142" s="13" t="e">
        <f t="array" ref="IG142">INDEX(Table12[SKU], SMALL(IF(IG$2=Table12[Brand], MATCH(ROW(Table12[Brand]), ROW(Table12[Brand]))), ROWS($HC$1:ID140)))</f>
        <v>#NUM!</v>
      </c>
      <c r="IH142" s="13" t="e">
        <f t="array" ref="IH142">INDEX(Table12[SKU], SMALL(IF(IH$2=Table12[Brand], MATCH(ROW(Table12[Brand]), ROW(Table12[Brand]))), ROWS($HC$1:IE140)))</f>
        <v>#NUM!</v>
      </c>
      <c r="II142" s="13" t="e">
        <f t="array" ref="II142">INDEX(Table12[SKU], SMALL(IF(II$2=Table12[Brand], MATCH(ROW(Table12[Brand]), ROW(Table12[Brand]))), ROWS($HC$1:IF140)))</f>
        <v>#NUM!</v>
      </c>
      <c r="IJ142" s="13" t="e">
        <f t="array" ref="IJ142">INDEX(Table12[SKU], SMALL(IF(IJ$2=Table12[Brand], MATCH(ROW(Table12[Brand]), ROW(Table12[Brand]))), ROWS($HC$1:IG140)))</f>
        <v>#NUM!</v>
      </c>
      <c r="IL142" t="s">
        <v>428</v>
      </c>
      <c r="IM142" t="s">
        <v>553</v>
      </c>
      <c r="IN142" s="13">
        <f t="shared" si="2"/>
        <v>0</v>
      </c>
    </row>
    <row r="143" spans="56:248">
      <c r="BD143" s="13" t="s">
        <v>118</v>
      </c>
      <c r="BE143" s="13" t="s">
        <v>63</v>
      </c>
      <c r="BG143" s="13" t="e">
        <f t="array" ref="BG143">INDEX(Table5[subactivity], SMALL(IF(BG$2=Table5[activity], MATCH(ROW(Table5[activity]), ROW(Table5[activity]))), ROWS($BD$1:BD141)))</f>
        <v>#NUM!</v>
      </c>
      <c r="BH143" s="13" t="e">
        <f t="array" ref="BH143">INDEX(Table5[subactivity], SMALL(IF(BH$2=Table5[activity], MATCH(ROW(Table5[activity]), ROW(Table5[activity]))), ROWS($BD$1:BE141)))</f>
        <v>#NUM!</v>
      </c>
      <c r="BI143" s="13" t="e">
        <f t="array" ref="BI143">INDEX(Table5[subactivity], SMALL(IF(BI$2=Table5[activity], MATCH(ROW(Table5[activity]), ROW(Table5[activity]))), ROWS($BD$1:BF141)))</f>
        <v>#NUM!</v>
      </c>
      <c r="BJ143" s="13" t="e">
        <f t="array" ref="BJ143">INDEX(Table5[subactivity], SMALL(IF(BJ$2=Table5[activity], MATCH(ROW(Table5[activity]), ROW(Table5[activity]))), ROWS($BD$1:BG141)))</f>
        <v>#NUM!</v>
      </c>
      <c r="BK143" s="13" t="e">
        <f t="array" ref="BK143">INDEX(Table5[subactivity], SMALL(IF(BK$2=Table5[activity], MATCH(ROW(Table5[activity]), ROW(Table5[activity]))), ROWS($BD$1:BH141)))</f>
        <v>#NUM!</v>
      </c>
      <c r="BL143" s="13" t="e">
        <f t="array" ref="BL143">INDEX(Table5[subactivity], SMALL(IF(BL$2=Table5[activity], MATCH(ROW(Table5[activity]), ROW(Table5[activity]))), ROWS($BD$1:BI141)))</f>
        <v>#NUM!</v>
      </c>
      <c r="BM143" s="13" t="e">
        <f t="array" ref="BM143">INDEX(Table5[subactivity], SMALL(IF(BM$2=Table5[activity], MATCH(ROW(Table5[activity]), ROW(Table5[activity]))), ROWS($BD$1:BJ141)))</f>
        <v>#NUM!</v>
      </c>
      <c r="BN143" s="13" t="e">
        <f t="array" ref="BN143">INDEX(Table5[subactivity], SMALL(IF(BN$2=Table5[activity], MATCH(ROW(Table5[activity]), ROW(Table5[activity]))), ROWS($BD$1:BK141)))</f>
        <v>#NUM!</v>
      </c>
      <c r="BO143" s="13" t="e">
        <f t="array" ref="BO143">INDEX(Table5[subactivity], SMALL(IF(BO$2=Table5[activity], MATCH(ROW(Table5[activity]), ROW(Table5[activity]))), ROWS($BD$1:BL141)))</f>
        <v>#NUM!</v>
      </c>
      <c r="BP143" s="13" t="e">
        <f t="array" ref="BP143">INDEX(Table5[subactivity], SMALL(IF(BP$2=Table5[activity], MATCH(ROW(Table5[activity]), ROW(Table5[activity]))), ROWS($BD$1:BM141)))</f>
        <v>#NUM!</v>
      </c>
      <c r="BQ143" s="13" t="e">
        <f t="array" ref="BQ143">INDEX(Table5[subactivity], SMALL(IF(BQ$2=Table5[activity], MATCH(ROW(Table5[activity]), ROW(Table5[activity]))), ROWS($BD$1:BN141)))</f>
        <v>#NUM!</v>
      </c>
      <c r="BR143" s="13" t="e">
        <f t="array" ref="BR143">INDEX(Table5[subactivity], SMALL(IF(BR$2=Table5[activity], MATCH(ROW(Table5[activity]), ROW(Table5[activity]))), ROWS($BD$1:BO141)))</f>
        <v>#NUM!</v>
      </c>
      <c r="BS143" s="13" t="e">
        <f t="array" ref="BS143">INDEX(Table5[subactivity], SMALL(IF(BS$2=Table5[activity], MATCH(ROW(Table5[activity]), ROW(Table5[activity]))), ROWS($BD$1:BP141)))</f>
        <v>#NUM!</v>
      </c>
      <c r="BT143" s="13" t="e">
        <f t="array" ref="BT143">INDEX(Table5[subactivity], SMALL(IF(BT$2=Table5[activity], MATCH(ROW(Table5[activity]), ROW(Table5[activity]))), ROWS($BD$1:BQ141)))</f>
        <v>#NUM!</v>
      </c>
      <c r="BU143" s="13" t="e">
        <f t="array" ref="BU143">INDEX(Table5[subactivity], SMALL(IF(BU$2=Table5[activity], MATCH(ROW(Table5[activity]), ROW(Table5[activity]))), ROWS($BD$1:BR141)))</f>
        <v>#NUM!</v>
      </c>
      <c r="BV143" s="13" t="e">
        <f t="array" ref="BV143">INDEX(Table5[subactivity], SMALL(IF(BV$2=Table5[activity], MATCH(ROW(Table5[activity]), ROW(Table5[activity]))), ROWS($BD$1:BS141)))</f>
        <v>#NUM!</v>
      </c>
      <c r="BW143" s="13" t="e">
        <f t="array" ref="BW143">INDEX(Table5[subactivity], SMALL(IF(BW$2=Table5[activity], MATCH(ROW(Table5[activity]), ROW(Table5[activity]))), ROWS($BD$1:BT141)))</f>
        <v>#NUM!</v>
      </c>
      <c r="BX143" s="13" t="e">
        <f t="array" ref="BX143">INDEX(Table5[subactivity], SMALL(IF(BX$2=Table5[activity], MATCH(ROW(Table5[activity]), ROW(Table5[activity]))), ROWS($BD$1:BU141)))</f>
        <v>#NUM!</v>
      </c>
      <c r="BY143" s="13" t="e">
        <f t="array" ref="BY143">INDEX(Table5[subactivity], SMALL(IF(BY$2=Table5[activity], MATCH(ROW(Table5[activity]), ROW(Table5[activity]))), ROWS($BD$1:BV141)))</f>
        <v>#NUM!</v>
      </c>
      <c r="BZ143" s="13" t="e">
        <f t="array" ref="BZ143">INDEX(Table5[subactivity], SMALL(IF(BZ$2=Table5[activity], MATCH(ROW(Table5[activity]), ROW(Table5[activity]))), ROWS($BD$1:BW141)))</f>
        <v>#NUM!</v>
      </c>
      <c r="CA143" s="13" t="e">
        <f t="array" ref="CA143">INDEX(Table5[subactivity], SMALL(IF(CA$2=Table5[activity], MATCH(ROW(Table5[activity]), ROW(Table5[activity]))), ROWS($BD$1:BX141)))</f>
        <v>#NUM!</v>
      </c>
      <c r="CB143" s="13" t="e">
        <f t="array" ref="CB143">INDEX(Table5[subactivity], SMALL(IF(CB$2=Table5[activity], MATCH(ROW(Table5[activity]), ROW(Table5[activity]))), ROWS($BD$1:BY141)))</f>
        <v>#NUM!</v>
      </c>
      <c r="CC143" s="13" t="e">
        <f t="array" ref="CC143">INDEX(Table5[subactivity], SMALL(IF(CC$2=Table5[activity], MATCH(ROW(Table5[activity]), ROW(Table5[activity]))), ROWS($BD$1:BZ141)))</f>
        <v>#NUM!</v>
      </c>
      <c r="CD143" s="13" t="e">
        <f t="array" ref="CD143">INDEX(Table5[subactivity], SMALL(IF(CD$2=Table5[activity], MATCH(ROW(Table5[activity]), ROW(Table5[activity]))), ROWS($BD$1:CA141)))</f>
        <v>#NUM!</v>
      </c>
      <c r="CE143" s="13" t="e">
        <f t="array" ref="CE143">INDEX(Table5[subactivity], SMALL(IF(CE$2=Table5[activity], MATCH(ROW(Table5[activity]), ROW(Table5[activity]))), ROWS($BD$1:CB141)))</f>
        <v>#NUM!</v>
      </c>
      <c r="CF143" s="13" t="e">
        <f t="array" ref="CF143">INDEX(Table5[subactivity], SMALL(IF(CF$2=Table5[activity], MATCH(ROW(Table5[activity]), ROW(Table5[activity]))), ROWS($BD$1:CC141)))</f>
        <v>#NUM!</v>
      </c>
      <c r="CG143" s="13" t="e">
        <f t="array" ref="CG143">INDEX(Table5[subactivity], SMALL(IF(CG$2=Table5[activity], MATCH(ROW(Table5[activity]), ROW(Table5[activity]))), ROWS($BD$1:CD141)))</f>
        <v>#NUM!</v>
      </c>
      <c r="CH143" s="13" t="e">
        <f t="array" ref="CH143">INDEX(Table5[subactivity], SMALL(IF(CH$2=Table5[activity], MATCH(ROW(Table5[activity]), ROW(Table5[activity]))), ROWS($BD$1:CE141)))</f>
        <v>#NUM!</v>
      </c>
      <c r="CI143" s="13" t="e">
        <f t="array" ref="CI143">INDEX(Table5[subactivity], SMALL(IF(CI$2=Table5[activity], MATCH(ROW(Table5[activity]), ROW(Table5[activity]))), ROWS($BD$1:CF141)))</f>
        <v>#NUM!</v>
      </c>
      <c r="CJ143" s="13" t="e">
        <f t="array" ref="CJ143">INDEX(Table5[subactivity], SMALL(IF(CJ$2=Table5[activity], MATCH(ROW(Table5[activity]), ROW(Table5[activity]))), ROWS($BD$1:CG141)))</f>
        <v>#NUM!</v>
      </c>
      <c r="CK143" s="13" t="e">
        <f t="array" ref="CK143">INDEX(Table5[subactivity], SMALL(IF(CK$2=Table5[activity], MATCH(ROW(Table5[activity]), ROW(Table5[activity]))), ROWS($BD$1:CH141)))</f>
        <v>#NUM!</v>
      </c>
      <c r="CL143" s="13" t="e">
        <f t="array" ref="CL143">INDEX(Table5[subactivity], SMALL(IF(CL$2=Table5[activity], MATCH(ROW(Table5[activity]), ROW(Table5[activity]))), ROWS($BD$1:CI141)))</f>
        <v>#NUM!</v>
      </c>
      <c r="CM143" s="13" t="e">
        <f t="array" ref="CM143">INDEX(Table5[subactivity], SMALL(IF(CM$2=Table5[activity], MATCH(ROW(Table5[activity]), ROW(Table5[activity]))), ROWS($BD$1:CJ141)))</f>
        <v>#NUM!</v>
      </c>
      <c r="CN143" s="13" t="e">
        <f t="array" ref="CN143">INDEX(Table5[subactivity], SMALL(IF(CN$2=Table5[activity], MATCH(ROW(Table5[activity]), ROW(Table5[activity]))), ROWS($BD$1:CK141)))</f>
        <v>#NUM!</v>
      </c>
      <c r="CO143" s="13" t="e">
        <f t="array" ref="CO143">INDEX(Table5[subactivity], SMALL(IF(CO$2=Table5[activity], MATCH(ROW(Table5[activity]), ROW(Table5[activity]))), ROWS($BD$1:CL141)))</f>
        <v>#NUM!</v>
      </c>
      <c r="CP143" s="13" t="e">
        <f t="array" ref="CP143">INDEX(Table5[subactivity], SMALL(IF(CP$2=Table5[activity], MATCH(ROW(Table5[activity]), ROW(Table5[activity]))), ROWS($BD$1:CM141)))</f>
        <v>#NUM!</v>
      </c>
      <c r="EB143" s="13" t="s">
        <v>202</v>
      </c>
      <c r="EC143" s="13" t="s">
        <v>314</v>
      </c>
      <c r="EE143" s="13" t="e">
        <f t="array" ref="EE143">INDEX(Table9[subaccount], SMALL(IF(EE$2=Table9[account], MATCH(ROW(Table9[account]), ROW(Table9[account]))), ROWS($EB$1:EB141)))</f>
        <v>#NUM!</v>
      </c>
      <c r="EF143" s="13" t="e">
        <f t="array" ref="EF143">INDEX(Table9[subaccount], SMALL(IF(EF$2=Table9[account], MATCH(ROW(Table9[account]), ROW(Table9[account]))), ROWS($EB$1:EC141)))</f>
        <v>#NUM!</v>
      </c>
      <c r="EG143" s="13" t="e">
        <f t="array" ref="EG143">INDEX(Table9[subaccount], SMALL(IF(EG$2=Table9[account], MATCH(ROW(Table9[account]), ROW(Table9[account]))), ROWS($EB$1:ED141)))</f>
        <v>#NUM!</v>
      </c>
      <c r="EH143" s="13" t="e">
        <f t="array" ref="EH143">INDEX(Table9[subaccount], SMALL(IF(EH$2=Table9[account], MATCH(ROW(Table9[account]), ROW(Table9[account]))), ROWS($EB$1:EE141)))</f>
        <v>#NUM!</v>
      </c>
      <c r="EI143" s="13" t="e">
        <f t="array" ref="EI143">INDEX(Table9[subaccount], SMALL(IF(EI$2=Table9[account], MATCH(ROW(Table9[account]), ROW(Table9[account]))), ROWS($EB$1:EF141)))</f>
        <v>#NUM!</v>
      </c>
      <c r="EJ143" s="13" t="e">
        <f t="array" ref="EJ143">INDEX(Table9[subaccount], SMALL(IF(EJ$2=Table9[account], MATCH(ROW(Table9[account]), ROW(Table9[account]))), ROWS($EB$1:EG141)))</f>
        <v>#NUM!</v>
      </c>
      <c r="EK143" s="13" t="e">
        <f t="array" ref="EK143">INDEX(Table9[subaccount], SMALL(IF(EK$2=Table9[account], MATCH(ROW(Table9[account]), ROW(Table9[account]))), ROWS($EB$1:EH141)))</f>
        <v>#NUM!</v>
      </c>
      <c r="EL143" s="13" t="e">
        <f t="array" ref="EL143">INDEX(Table9[subaccount], SMALL(IF(EL$2=Table9[account], MATCH(ROW(Table9[account]), ROW(Table9[account]))), ROWS($EB$1:EI141)))</f>
        <v>#NUM!</v>
      </c>
      <c r="EM143" s="13" t="e">
        <f t="array" ref="EM143">INDEX(Table9[subaccount], SMALL(IF(EM$2=Table9[account], MATCH(ROW(Table9[account]), ROW(Table9[account]))), ROWS($EB$1:EJ141)))</f>
        <v>#NUM!</v>
      </c>
      <c r="EN143" s="13" t="e">
        <f t="array" ref="EN143">INDEX(Table9[subaccount], SMALL(IF(EN$2=Table9[account], MATCH(ROW(Table9[account]), ROW(Table9[account]))), ROWS($EB$1:EK141)))</f>
        <v>#NUM!</v>
      </c>
      <c r="EO143" s="13" t="e">
        <f t="array" ref="EO143">INDEX(Table9[subaccount], SMALL(IF(EO$2=Table9[account], MATCH(ROW(Table9[account]), ROW(Table9[account]))), ROWS($EB$1:EL141)))</f>
        <v>#NUM!</v>
      </c>
      <c r="EP143" s="13" t="e">
        <f t="array" ref="EP143">INDEX(Table9[subaccount], SMALL(IF(EP$2=Table9[account], MATCH(ROW(Table9[account]), ROW(Table9[account]))), ROWS($EB$1:EM141)))</f>
        <v>#NUM!</v>
      </c>
      <c r="EQ143" s="13" t="e">
        <f t="array" ref="EQ143">INDEX(Table9[subaccount], SMALL(IF(EQ$2=Table9[account], MATCH(ROW(Table9[account]), ROW(Table9[account]))), ROWS($EB$1:EN141)))</f>
        <v>#NUM!</v>
      </c>
      <c r="ER143" s="13" t="e">
        <f t="array" ref="ER143">INDEX(Table9[subaccount], SMALL(IF(ER$2=Table9[account], MATCH(ROW(Table9[account]), ROW(Table9[account]))), ROWS($EB$1:EO141)))</f>
        <v>#NUM!</v>
      </c>
      <c r="ES143" s="13" t="e">
        <f t="array" ref="ES143">INDEX(Table9[subaccount], SMALL(IF(ES$2=Table9[account], MATCH(ROW(Table9[account]), ROW(Table9[account]))), ROWS($EB$1:EP141)))</f>
        <v>#NUM!</v>
      </c>
      <c r="ET143" s="13" t="e">
        <f t="array" ref="ET143">INDEX(Table9[subaccount], SMALL(IF(ET$2=Table9[account], MATCH(ROW(Table9[account]), ROW(Table9[account]))), ROWS($EB$1:EQ141)))</f>
        <v>#NUM!</v>
      </c>
      <c r="EU143" s="13" t="e">
        <f t="array" ref="EU143">INDEX(Table9[subaccount], SMALL(IF(EU$2=Table9[account], MATCH(ROW(Table9[account]), ROW(Table9[account]))), ROWS($EB$1:ER141)))</f>
        <v>#NUM!</v>
      </c>
      <c r="EV143" s="13" t="e">
        <f t="array" ref="EV143">INDEX(Table9[subaccount], SMALL(IF(EV$2=Table9[account], MATCH(ROW(Table9[account]), ROW(Table9[account]))), ROWS($EB$1:ES141)))</f>
        <v>#NUM!</v>
      </c>
      <c r="EW143" s="13" t="e">
        <f t="array" ref="EW143">INDEX(Table9[subaccount], SMALL(IF(EW$2=Table9[account], MATCH(ROW(Table9[account]), ROW(Table9[account]))), ROWS($EB$1:ET141)))</f>
        <v>#NUM!</v>
      </c>
      <c r="EX143" s="13" t="e">
        <f t="array" ref="EX143">INDEX(Table9[subaccount], SMALL(IF(EX$2=Table9[account], MATCH(ROW(Table9[account]), ROW(Table9[account]))), ROWS($EB$1:EU141)))</f>
        <v>#NUM!</v>
      </c>
      <c r="EY143" s="13" t="e">
        <f t="array" ref="EY143">INDEX(Table9[subaccount], SMALL(IF(EY$2=Table9[account], MATCH(ROW(Table9[account]), ROW(Table9[account]))), ROWS($EB$1:EV141)))</f>
        <v>#NUM!</v>
      </c>
      <c r="EZ143" s="13" t="e">
        <f t="array" ref="EZ143">INDEX(Table9[subaccount], SMALL(IF(EZ$2=Table9[account], MATCH(ROW(Table9[account]), ROW(Table9[account]))), ROWS($EB$1:EW141)))</f>
        <v>#NUM!</v>
      </c>
      <c r="FA143" s="13" t="e">
        <f t="array" ref="FA143">INDEX(Table9[subaccount], SMALL(IF(FA$2=Table9[account], MATCH(ROW(Table9[account]), ROW(Table9[account]))), ROWS($EB$1:EX141)))</f>
        <v>#NUM!</v>
      </c>
      <c r="FB143" s="13" t="e">
        <f t="array" ref="FB143">INDEX(Table9[subaccount], SMALL(IF(FB$2=Table9[account], MATCH(ROW(Table9[account]), ROW(Table9[account]))), ROWS($EB$1:EY141)))</f>
        <v>#NUM!</v>
      </c>
      <c r="FC143" s="13" t="e">
        <f t="array" ref="FC143">INDEX(Table9[subaccount], SMALL(IF(FC$2=Table9[account], MATCH(ROW(Table9[account]), ROW(Table9[account]))), ROWS($EB$1:EZ141)))</f>
        <v>#NUM!</v>
      </c>
      <c r="FD143" s="13" t="e">
        <f t="array" ref="FD143">INDEX(Table9[subaccount], SMALL(IF(FD$2=Table9[account], MATCH(ROW(Table9[account]), ROW(Table9[account]))), ROWS($EB$1:FA141)))</f>
        <v>#NUM!</v>
      </c>
      <c r="FE143" s="13" t="e">
        <f t="array" ref="FE143">INDEX(Table9[subaccount], SMALL(IF(FE$2=Table9[account], MATCH(ROW(Table9[account]), ROW(Table9[account]))), ROWS($EB$1:FB141)))</f>
        <v>#NUM!</v>
      </c>
      <c r="FF143" s="13" t="e">
        <f t="array" ref="FF143">INDEX(Table9[subaccount], SMALL(IF(FF$2=Table9[account], MATCH(ROW(Table9[account]), ROW(Table9[account]))), ROWS($EB$1:FC141)))</f>
        <v>#NUM!</v>
      </c>
      <c r="FG143" s="13" t="e">
        <f t="array" ref="FG143">INDEX(Table9[subaccount], SMALL(IF(FG$2=Table9[account], MATCH(ROW(Table9[account]), ROW(Table9[account]))), ROWS($EB$1:FD141)))</f>
        <v>#NUM!</v>
      </c>
      <c r="FH143" s="13" t="e">
        <f t="array" ref="FH143">INDEX(Table9[subaccount], SMALL(IF(FH$2=Table9[account], MATCH(ROW(Table9[account]), ROW(Table9[account]))), ROWS($EB$1:FE141)))</f>
        <v>#NUM!</v>
      </c>
      <c r="FI143" s="13" t="e">
        <f t="array" ref="FI143">INDEX(Table9[subaccount], SMALL(IF(FI$2=Table9[account], MATCH(ROW(Table9[account]), ROW(Table9[account]))), ROWS($EB$1:FF141)))</f>
        <v>#NUM!</v>
      </c>
      <c r="FJ143" s="13" t="e">
        <f t="array" ref="FJ143">INDEX(Table9[subaccount], SMALL(IF(FJ$2=Table9[account], MATCH(ROW(Table9[account]), ROW(Table9[account]))), ROWS($EB$1:FG141)))</f>
        <v>#NUM!</v>
      </c>
      <c r="FK143" s="13" t="e">
        <f t="array" ref="FK143">INDEX(Table9[subaccount], SMALL(IF(FK$2=Table9[account], MATCH(ROW(Table9[account]), ROW(Table9[account]))), ROWS($EB$1:FH141)))</f>
        <v>#NUM!</v>
      </c>
      <c r="FL143" s="13" t="e">
        <f t="array" ref="FL143">INDEX(Table9[subaccount], SMALL(IF(FL$2=Table9[account], MATCH(ROW(Table9[account]), ROW(Table9[account]))), ROWS($EB$1:FI141)))</f>
        <v>#NUM!</v>
      </c>
      <c r="FM143" s="13" t="e">
        <f t="array" ref="FM143">INDEX(Table9[subaccount], SMALL(IF(FM$2=Table9[account], MATCH(ROW(Table9[account]), ROW(Table9[account]))), ROWS($EB$1:FJ141)))</f>
        <v>#NUM!</v>
      </c>
      <c r="FN143" s="13" t="e">
        <f t="array" ref="FN143">INDEX(Table9[subaccount], SMALL(IF(FN$2=Table9[account], MATCH(ROW(Table9[account]), ROW(Table9[account]))), ROWS($EB$1:FK141)))</f>
        <v>#NUM!</v>
      </c>
      <c r="FO143" s="13" t="e">
        <f t="array" ref="FO143">INDEX(Table9[subaccount], SMALL(IF(FO$2=Table9[account], MATCH(ROW(Table9[account]), ROW(Table9[account]))), ROWS($EB$1:FL141)))</f>
        <v>#NUM!</v>
      </c>
      <c r="FP143" s="13" t="e">
        <f t="array" ref="FP143">INDEX(Table9[subaccount], SMALL(IF(FP$2=Table9[account], MATCH(ROW(Table9[account]), ROW(Table9[account]))), ROWS($EB$1:FM141)))</f>
        <v>#NUM!</v>
      </c>
      <c r="FQ143" s="13" t="e">
        <f t="array" ref="FQ143">INDEX(Table9[subaccount], SMALL(IF(FQ$2=Table9[account], MATCH(ROW(Table9[account]), ROW(Table9[account]))), ROWS($EB$1:FN141)))</f>
        <v>#NUM!</v>
      </c>
      <c r="FR143" s="13" t="e">
        <f t="array" ref="FR143">INDEX(Table9[subaccount], SMALL(IF(FR$2=Table9[account], MATCH(ROW(Table9[account]), ROW(Table9[account]))), ROWS($EB$1:FO141)))</f>
        <v>#NUM!</v>
      </c>
      <c r="FS143" s="13" t="e">
        <f t="array" ref="FS143">INDEX(Table9[subaccount], SMALL(IF(FS$2=Table9[account], MATCH(ROW(Table9[account]), ROW(Table9[account]))), ROWS($EB$1:FP141)))</f>
        <v>#NUM!</v>
      </c>
      <c r="FT143" s="13" t="e">
        <f t="array" ref="FT143">INDEX(Table9[subaccount], SMALL(IF(FT$2=Table9[account], MATCH(ROW(Table9[account]), ROW(Table9[account]))), ROWS($EB$1:FQ141)))</f>
        <v>#NUM!</v>
      </c>
      <c r="FU143" s="13" t="e">
        <f t="array" ref="FU143">INDEX(Table9[subaccount], SMALL(IF(FU$2=Table9[account], MATCH(ROW(Table9[account]), ROW(Table9[account]))), ROWS($EB$1:FR141)))</f>
        <v>#NUM!</v>
      </c>
      <c r="FV143" s="13" t="e">
        <f t="array" ref="FV143">INDEX(Table9[subaccount], SMALL(IF(FV$2=Table9[account], MATCH(ROW(Table9[account]), ROW(Table9[account]))), ROWS($EB$1:FS141)))</f>
        <v>#NUM!</v>
      </c>
      <c r="FW143" s="13" t="e">
        <f t="array" ref="FW143">INDEX(Table9[subaccount], SMALL(IF(FW$2=Table9[account], MATCH(ROW(Table9[account]), ROW(Table9[account]))), ROWS($EB$1:FT141)))</f>
        <v>#NUM!</v>
      </c>
      <c r="FX143" s="13" t="e">
        <f t="array" ref="FX143">INDEX(Table9[subaccount], SMALL(IF(FX$2=Table9[account], MATCH(ROW(Table9[account]), ROW(Table9[account]))), ROWS($EB$1:FU141)))</f>
        <v>#NUM!</v>
      </c>
      <c r="FY143" s="13" t="e">
        <f t="array" ref="FY143">INDEX(Table9[subaccount], SMALL(IF(FY$2=Table9[account], MATCH(ROW(Table9[account]), ROW(Table9[account]))), ROWS($EB$1:FV141)))</f>
        <v>#NUM!</v>
      </c>
      <c r="FZ143" s="13" t="e">
        <f t="array" ref="FZ143">INDEX(Table9[subaccount], SMALL(IF(FZ$2=Table9[account], MATCH(ROW(Table9[account]), ROW(Table9[account]))), ROWS($EB$1:FW141)))</f>
        <v>#NUM!</v>
      </c>
      <c r="GA143" s="13" t="e">
        <f t="array" ref="GA143">INDEX(Table9[subaccount], SMALL(IF(GA$2=Table9[account], MATCH(ROW(Table9[account]), ROW(Table9[account]))), ROWS($EB$1:FX141)))</f>
        <v>#NUM!</v>
      </c>
      <c r="GB143" s="13" t="e">
        <f t="array" ref="GB143">INDEX(Table9[subaccount], SMALL(IF(GB$2=Table9[account], MATCH(ROW(Table9[account]), ROW(Table9[account]))), ROWS($EB$1:FY141)))</f>
        <v>#NUM!</v>
      </c>
      <c r="GC143" s="13" t="e">
        <f t="array" ref="GC143">INDEX(Table9[subaccount], SMALL(IF(GC$2=Table9[account], MATCH(ROW(Table9[account]), ROW(Table9[account]))), ROWS($EB$1:FZ141)))</f>
        <v>#NUM!</v>
      </c>
      <c r="GD143" s="13" t="e">
        <f t="array" ref="GD143">INDEX(Table9[subaccount], SMALL(IF(GD$2=Table9[account], MATCH(ROW(Table9[account]), ROW(Table9[account]))), ROWS($EB$1:GA141)))</f>
        <v>#NUM!</v>
      </c>
      <c r="GE143" s="13" t="e">
        <f t="array" ref="GE143">INDEX(Table9[subaccount], SMALL(IF(GE$2=Table9[account], MATCH(ROW(Table9[account]), ROW(Table9[account]))), ROWS($EB$1:GB141)))</f>
        <v>#NUM!</v>
      </c>
      <c r="GF143" s="13" t="e">
        <f t="array" ref="GF143">INDEX(Table9[subaccount], SMALL(IF(GF$2=Table9[account], MATCH(ROW(Table9[account]), ROW(Table9[account]))), ROWS($EB$1:GC141)))</f>
        <v>#NUM!</v>
      </c>
      <c r="GG143" s="13" t="e">
        <f t="array" ref="GG143">INDEX(Table9[subaccount], SMALL(IF(GG$2=Table9[account], MATCH(ROW(Table9[account]), ROW(Table9[account]))), ROWS($EB$1:GD141)))</f>
        <v>#NUM!</v>
      </c>
      <c r="GH143" s="13" t="e">
        <f t="array" ref="GH143">INDEX(Table9[subaccount], SMALL(IF(GH$2=Table9[account], MATCH(ROW(Table9[account]), ROW(Table9[account]))), ROWS($EB$1:GE141)))</f>
        <v>#NUM!</v>
      </c>
      <c r="GI143" s="13" t="e">
        <f t="array" ref="GI143">INDEX(Table9[subaccount], SMALL(IF(GI$2=Table9[account], MATCH(ROW(Table9[account]), ROW(Table9[account]))), ROWS($EB$1:GF141)))</f>
        <v>#NUM!</v>
      </c>
      <c r="GJ143" s="13" t="e">
        <f t="array" ref="GJ143">INDEX(Table9[subaccount], SMALL(IF(GJ$2=Table9[account], MATCH(ROW(Table9[account]), ROW(Table9[account]))), ROWS($EB$1:GG141)))</f>
        <v>#NUM!</v>
      </c>
      <c r="GK143" s="13" t="e">
        <f t="array" ref="GK143">INDEX(Table9[subaccount], SMALL(IF(GK$2=Table9[account], MATCH(ROW(Table9[account]), ROW(Table9[account]))), ROWS($EB$1:GH141)))</f>
        <v>#NUM!</v>
      </c>
      <c r="GL143" s="13" t="e">
        <f t="array" ref="GL143">INDEX(Table9[subaccount], SMALL(IF(GL$2=Table9[account], MATCH(ROW(Table9[account]), ROW(Table9[account]))), ROWS($EB$1:GI141)))</f>
        <v>#NUM!</v>
      </c>
      <c r="GM143" s="13" t="e">
        <f t="array" ref="GM143">INDEX(Table9[subaccount], SMALL(IF(GM$2=Table9[account], MATCH(ROW(Table9[account]), ROW(Table9[account]))), ROWS($EB$1:GJ141)))</f>
        <v>#NUM!</v>
      </c>
      <c r="GN143" s="13" t="e">
        <f t="array" ref="GN143">INDEX(Table9[subaccount], SMALL(IF(GN$2=Table9[account], MATCH(ROW(Table9[account]), ROW(Table9[account]))), ROWS($EB$1:GK141)))</f>
        <v>#NUM!</v>
      </c>
      <c r="GO143" s="13" t="e">
        <f t="array" ref="GO143">INDEX(Table9[subaccount], SMALL(IF(GO$2=Table9[account], MATCH(ROW(Table9[account]), ROW(Table9[account]))), ROWS($EB$1:GL141)))</f>
        <v>#NUM!</v>
      </c>
      <c r="GP143" s="13" t="e">
        <f t="array" ref="GP143">INDEX(Table9[subaccount], SMALL(IF(GP$2=Table9[account], MATCH(ROW(Table9[account]), ROW(Table9[account]))), ROWS($EB$1:GM141)))</f>
        <v>#NUM!</v>
      </c>
      <c r="GQ143" s="13" t="e">
        <f t="array" ref="GQ143">INDEX(Table9[subaccount], SMALL(IF(GQ$2=Table9[account], MATCH(ROW(Table9[account]), ROW(Table9[account]))), ROWS($EB$1:GN141)))</f>
        <v>#NUM!</v>
      </c>
      <c r="GR143" s="13" t="e">
        <f t="array" ref="GR143">INDEX(Table9[subaccount], SMALL(IF(GR$2=Table9[account], MATCH(ROW(Table9[account]), ROW(Table9[account]))), ROWS($EB$1:GO141)))</f>
        <v>#NUM!</v>
      </c>
      <c r="GY143" s="13"/>
      <c r="GZ143" s="13"/>
      <c r="HA143" s="13"/>
      <c r="HC143" s="13" t="s">
        <v>436</v>
      </c>
      <c r="HD143" s="13" t="s">
        <v>581</v>
      </c>
      <c r="HF143" s="13" t="e">
        <f t="array" ref="HF143">INDEX(Table12[SKU], SMALL(IF(HF$2=Table12[Brand], MATCH(ROW(Table12[Brand]), ROW(Table12[Brand]))), ROWS($HC$1:HC141)))</f>
        <v>#NUM!</v>
      </c>
      <c r="HG143" s="13" t="e">
        <f t="array" ref="HG143">INDEX(Table12[SKU], SMALL(IF(HG$2=Table12[Brand], MATCH(ROW(Table12[Brand]), ROW(Table12[Brand]))), ROWS($HC$1:HD141)))</f>
        <v>#NUM!</v>
      </c>
      <c r="HH143" s="13" t="e">
        <f t="array" ref="HH143">INDEX(Table12[SKU], SMALL(IF(HH$2=Table12[Brand], MATCH(ROW(Table12[Brand]), ROW(Table12[Brand]))), ROWS($HC$1:HE141)))</f>
        <v>#NUM!</v>
      </c>
      <c r="HI143" s="13" t="e">
        <f t="array" ref="HI143">INDEX(Table12[SKU], SMALL(IF(HI$2=Table12[Brand], MATCH(ROW(Table12[Brand]), ROW(Table12[Brand]))), ROWS($HC$1:HF141)))</f>
        <v>#NUM!</v>
      </c>
      <c r="HJ143" s="13" t="e">
        <f t="array" ref="HJ143">INDEX(Table12[SKU], SMALL(IF(HJ$2=Table12[Brand], MATCH(ROW(Table12[Brand]), ROW(Table12[Brand]))), ROWS($HC$1:HG141)))</f>
        <v>#NUM!</v>
      </c>
      <c r="HK143" s="13" t="e">
        <f t="array" ref="HK143">INDEX(Table12[SKU], SMALL(IF(HK$2=Table12[Brand], MATCH(ROW(Table12[Brand]), ROW(Table12[Brand]))), ROWS($HC$1:HH141)))</f>
        <v>#NUM!</v>
      </c>
      <c r="HL143" s="13" t="e">
        <f t="array" ref="HL143">INDEX(Table12[SKU], SMALL(IF(HL$2=Table12[Brand], MATCH(ROW(Table12[Brand]), ROW(Table12[Brand]))), ROWS($HC$1:HI141)))</f>
        <v>#NUM!</v>
      </c>
      <c r="HM143" s="13" t="e">
        <f t="array" ref="HM143">INDEX(Table12[SKU], SMALL(IF(HM$2=Table12[Brand], MATCH(ROW(Table12[Brand]), ROW(Table12[Brand]))), ROWS($HC$1:HJ141)))</f>
        <v>#NUM!</v>
      </c>
      <c r="HN143" s="13" t="e">
        <f t="array" ref="HN143">INDEX(Table12[SKU], SMALL(IF(HN$2=Table12[Brand], MATCH(ROW(Table12[Brand]), ROW(Table12[Brand]))), ROWS($HC$1:HK141)))</f>
        <v>#NUM!</v>
      </c>
      <c r="HO143" s="13" t="e">
        <f t="array" ref="HO143">INDEX(Table12[SKU], SMALL(IF(HO$2=Table12[Brand], MATCH(ROW(Table12[Brand]), ROW(Table12[Brand]))), ROWS($HC$1:HL141)))</f>
        <v>#NUM!</v>
      </c>
      <c r="HP143" s="13" t="e">
        <f t="array" ref="HP143">INDEX(Table12[SKU], SMALL(IF(HP$2=Table12[Brand], MATCH(ROW(Table12[Brand]), ROW(Table12[Brand]))), ROWS($HC$1:HM141)))</f>
        <v>#NUM!</v>
      </c>
      <c r="HQ143" s="13" t="e">
        <f t="array" ref="HQ143">INDEX(Table12[SKU], SMALL(IF(HQ$2=Table12[Brand], MATCH(ROW(Table12[Brand]), ROW(Table12[Brand]))), ROWS($HC$1:HN141)))</f>
        <v>#NUM!</v>
      </c>
      <c r="HR143" s="13" t="e">
        <f t="array" ref="HR143">INDEX(Table12[SKU], SMALL(IF(HR$2=Table12[Brand], MATCH(ROW(Table12[Brand]), ROW(Table12[Brand]))), ROWS($HC$1:HO141)))</f>
        <v>#NUM!</v>
      </c>
      <c r="HS143" s="13" t="e">
        <f t="array" ref="HS143">INDEX(Table12[SKU], SMALL(IF(HS$2=Table12[Brand], MATCH(ROW(Table12[Brand]), ROW(Table12[Brand]))), ROWS($HC$1:HP141)))</f>
        <v>#NUM!</v>
      </c>
      <c r="HT143" s="13" t="e">
        <f t="array" ref="HT143">INDEX(Table12[SKU], SMALL(IF(HT$2=Table12[Brand], MATCH(ROW(Table12[Brand]), ROW(Table12[Brand]))), ROWS($HC$1:HQ141)))</f>
        <v>#NUM!</v>
      </c>
      <c r="HU143" s="13" t="e">
        <f t="array" ref="HU143">INDEX(Table12[SKU], SMALL(IF(HU$2=Table12[Brand], MATCH(ROW(Table12[Brand]), ROW(Table12[Brand]))), ROWS($HC$1:HR141)))</f>
        <v>#NUM!</v>
      </c>
      <c r="HV143" s="13" t="e">
        <f t="array" ref="HV143">INDEX(Table12[SKU], SMALL(IF(HV$2=Table12[Brand], MATCH(ROW(Table12[Brand]), ROW(Table12[Brand]))), ROWS($HC$1:HS141)))</f>
        <v>#NUM!</v>
      </c>
      <c r="HW143" s="13" t="e">
        <f t="array" ref="HW143">INDEX(Table12[SKU], SMALL(IF(HW$2=Table12[Brand], MATCH(ROW(Table12[Brand]), ROW(Table12[Brand]))), ROWS($HC$1:HT141)))</f>
        <v>#NUM!</v>
      </c>
      <c r="HX143" s="13" t="e">
        <f t="array" ref="HX143">INDEX(Table12[SKU], SMALL(IF(HX$2=Table12[Brand], MATCH(ROW(Table12[Brand]), ROW(Table12[Brand]))), ROWS($HC$1:HU141)))</f>
        <v>#NUM!</v>
      </c>
      <c r="HY143" s="13" t="e">
        <f t="array" ref="HY143">INDEX(Table12[SKU], SMALL(IF(HY$2=Table12[Brand], MATCH(ROW(Table12[Brand]), ROW(Table12[Brand]))), ROWS($HC$1:HV141)))</f>
        <v>#NUM!</v>
      </c>
      <c r="HZ143" s="13" t="e">
        <f t="array" ref="HZ143">INDEX(Table12[SKU], SMALL(IF(HZ$2=Table12[Brand], MATCH(ROW(Table12[Brand]), ROW(Table12[Brand]))), ROWS($HC$1:HW141)))</f>
        <v>#NUM!</v>
      </c>
      <c r="IA143" s="13" t="e">
        <f t="array" ref="IA143">INDEX(Table12[SKU], SMALL(IF(IA$2=Table12[Brand], MATCH(ROW(Table12[Brand]), ROW(Table12[Brand]))), ROWS($HC$1:HX141)))</f>
        <v>#NUM!</v>
      </c>
      <c r="IB143" s="13" t="e">
        <f t="array" ref="IB143">INDEX(Table12[SKU], SMALL(IF(IB$2=Table12[Brand], MATCH(ROW(Table12[Brand]), ROW(Table12[Brand]))), ROWS($HC$1:HY141)))</f>
        <v>#NUM!</v>
      </c>
      <c r="IC143" s="13" t="e">
        <f t="array" ref="IC143">INDEX(Table12[SKU], SMALL(IF(IC$2=Table12[Brand], MATCH(ROW(Table12[Brand]), ROW(Table12[Brand]))), ROWS($HC$1:HZ141)))</f>
        <v>#NUM!</v>
      </c>
      <c r="ID143" s="13" t="e">
        <f t="array" ref="ID143">INDEX(Table12[SKU], SMALL(IF(ID$2=Table12[Brand], MATCH(ROW(Table12[Brand]), ROW(Table12[Brand]))), ROWS($HC$1:IA141)))</f>
        <v>#NUM!</v>
      </c>
      <c r="IE143" s="13" t="e">
        <f t="array" ref="IE143">INDEX(Table12[SKU], SMALL(IF(IE$2=Table12[Brand], MATCH(ROW(Table12[Brand]), ROW(Table12[Brand]))), ROWS($HC$1:IB141)))</f>
        <v>#NUM!</v>
      </c>
      <c r="IF143" s="13" t="e">
        <f t="array" ref="IF143">INDEX(Table12[SKU], SMALL(IF(IF$2=Table12[Brand], MATCH(ROW(Table12[Brand]), ROW(Table12[Brand]))), ROWS($HC$1:IC141)))</f>
        <v>#NUM!</v>
      </c>
      <c r="IG143" s="13" t="e">
        <f t="array" ref="IG143">INDEX(Table12[SKU], SMALL(IF(IG$2=Table12[Brand], MATCH(ROW(Table12[Brand]), ROW(Table12[Brand]))), ROWS($HC$1:ID141)))</f>
        <v>#NUM!</v>
      </c>
      <c r="IH143" s="13" t="e">
        <f t="array" ref="IH143">INDEX(Table12[SKU], SMALL(IF(IH$2=Table12[Brand], MATCH(ROW(Table12[Brand]), ROW(Table12[Brand]))), ROWS($HC$1:IE141)))</f>
        <v>#NUM!</v>
      </c>
      <c r="II143" s="13" t="e">
        <f t="array" ref="II143">INDEX(Table12[SKU], SMALL(IF(II$2=Table12[Brand], MATCH(ROW(Table12[Brand]), ROW(Table12[Brand]))), ROWS($HC$1:IF141)))</f>
        <v>#NUM!</v>
      </c>
      <c r="IJ143" s="13" t="e">
        <f t="array" ref="IJ143">INDEX(Table12[SKU], SMALL(IF(IJ$2=Table12[Brand], MATCH(ROW(Table12[Brand]), ROW(Table12[Brand]))), ROWS($HC$1:IG141)))</f>
        <v>#NUM!</v>
      </c>
      <c r="IL143" t="s">
        <v>428</v>
      </c>
      <c r="IM143" t="s">
        <v>554</v>
      </c>
      <c r="IN143" s="13">
        <f t="shared" si="2"/>
        <v>0</v>
      </c>
    </row>
    <row r="144" spans="56:248">
      <c r="BD144" s="13" t="s">
        <v>118</v>
      </c>
      <c r="BE144" s="13" t="s">
        <v>64</v>
      </c>
      <c r="BG144" s="13" t="e">
        <f t="array" ref="BG144">INDEX(Table5[subactivity], SMALL(IF(BG$2=Table5[activity], MATCH(ROW(Table5[activity]), ROW(Table5[activity]))), ROWS($BD$1:BD142)))</f>
        <v>#NUM!</v>
      </c>
      <c r="BH144" s="13" t="e">
        <f t="array" ref="BH144">INDEX(Table5[subactivity], SMALL(IF(BH$2=Table5[activity], MATCH(ROW(Table5[activity]), ROW(Table5[activity]))), ROWS($BD$1:BE142)))</f>
        <v>#NUM!</v>
      </c>
      <c r="BI144" s="13" t="e">
        <f t="array" ref="BI144">INDEX(Table5[subactivity], SMALL(IF(BI$2=Table5[activity], MATCH(ROW(Table5[activity]), ROW(Table5[activity]))), ROWS($BD$1:BF142)))</f>
        <v>#NUM!</v>
      </c>
      <c r="BJ144" s="13" t="e">
        <f t="array" ref="BJ144">INDEX(Table5[subactivity], SMALL(IF(BJ$2=Table5[activity], MATCH(ROW(Table5[activity]), ROW(Table5[activity]))), ROWS($BD$1:BG142)))</f>
        <v>#NUM!</v>
      </c>
      <c r="BK144" s="13" t="e">
        <f t="array" ref="BK144">INDEX(Table5[subactivity], SMALL(IF(BK$2=Table5[activity], MATCH(ROW(Table5[activity]), ROW(Table5[activity]))), ROWS($BD$1:BH142)))</f>
        <v>#NUM!</v>
      </c>
      <c r="BL144" s="13" t="e">
        <f t="array" ref="BL144">INDEX(Table5[subactivity], SMALL(IF(BL$2=Table5[activity], MATCH(ROW(Table5[activity]), ROW(Table5[activity]))), ROWS($BD$1:BI142)))</f>
        <v>#NUM!</v>
      </c>
      <c r="BM144" s="13" t="e">
        <f t="array" ref="BM144">INDEX(Table5[subactivity], SMALL(IF(BM$2=Table5[activity], MATCH(ROW(Table5[activity]), ROW(Table5[activity]))), ROWS($BD$1:BJ142)))</f>
        <v>#NUM!</v>
      </c>
      <c r="BN144" s="13" t="e">
        <f t="array" ref="BN144">INDEX(Table5[subactivity], SMALL(IF(BN$2=Table5[activity], MATCH(ROW(Table5[activity]), ROW(Table5[activity]))), ROWS($BD$1:BK142)))</f>
        <v>#NUM!</v>
      </c>
      <c r="BO144" s="13" t="e">
        <f t="array" ref="BO144">INDEX(Table5[subactivity], SMALL(IF(BO$2=Table5[activity], MATCH(ROW(Table5[activity]), ROW(Table5[activity]))), ROWS($BD$1:BL142)))</f>
        <v>#NUM!</v>
      </c>
      <c r="BP144" s="13" t="e">
        <f t="array" ref="BP144">INDEX(Table5[subactivity], SMALL(IF(BP$2=Table5[activity], MATCH(ROW(Table5[activity]), ROW(Table5[activity]))), ROWS($BD$1:BM142)))</f>
        <v>#NUM!</v>
      </c>
      <c r="BQ144" s="13" t="e">
        <f t="array" ref="BQ144">INDEX(Table5[subactivity], SMALL(IF(BQ$2=Table5[activity], MATCH(ROW(Table5[activity]), ROW(Table5[activity]))), ROWS($BD$1:BN142)))</f>
        <v>#NUM!</v>
      </c>
      <c r="BR144" s="13" t="e">
        <f t="array" ref="BR144">INDEX(Table5[subactivity], SMALL(IF(BR$2=Table5[activity], MATCH(ROW(Table5[activity]), ROW(Table5[activity]))), ROWS($BD$1:BO142)))</f>
        <v>#NUM!</v>
      </c>
      <c r="BS144" s="13" t="e">
        <f t="array" ref="BS144">INDEX(Table5[subactivity], SMALL(IF(BS$2=Table5[activity], MATCH(ROW(Table5[activity]), ROW(Table5[activity]))), ROWS($BD$1:BP142)))</f>
        <v>#NUM!</v>
      </c>
      <c r="BT144" s="13" t="e">
        <f t="array" ref="BT144">INDEX(Table5[subactivity], SMALL(IF(BT$2=Table5[activity], MATCH(ROW(Table5[activity]), ROW(Table5[activity]))), ROWS($BD$1:BQ142)))</f>
        <v>#NUM!</v>
      </c>
      <c r="BU144" s="13" t="e">
        <f t="array" ref="BU144">INDEX(Table5[subactivity], SMALL(IF(BU$2=Table5[activity], MATCH(ROW(Table5[activity]), ROW(Table5[activity]))), ROWS($BD$1:BR142)))</f>
        <v>#NUM!</v>
      </c>
      <c r="BV144" s="13" t="e">
        <f t="array" ref="BV144">INDEX(Table5[subactivity], SMALL(IF(BV$2=Table5[activity], MATCH(ROW(Table5[activity]), ROW(Table5[activity]))), ROWS($BD$1:BS142)))</f>
        <v>#NUM!</v>
      </c>
      <c r="BW144" s="13" t="e">
        <f t="array" ref="BW144">INDEX(Table5[subactivity], SMALL(IF(BW$2=Table5[activity], MATCH(ROW(Table5[activity]), ROW(Table5[activity]))), ROWS($BD$1:BT142)))</f>
        <v>#NUM!</v>
      </c>
      <c r="BX144" s="13" t="e">
        <f t="array" ref="BX144">INDEX(Table5[subactivity], SMALL(IF(BX$2=Table5[activity], MATCH(ROW(Table5[activity]), ROW(Table5[activity]))), ROWS($BD$1:BU142)))</f>
        <v>#NUM!</v>
      </c>
      <c r="BY144" s="13" t="e">
        <f t="array" ref="BY144">INDEX(Table5[subactivity], SMALL(IF(BY$2=Table5[activity], MATCH(ROW(Table5[activity]), ROW(Table5[activity]))), ROWS($BD$1:BV142)))</f>
        <v>#NUM!</v>
      </c>
      <c r="BZ144" s="13" t="e">
        <f t="array" ref="BZ144">INDEX(Table5[subactivity], SMALL(IF(BZ$2=Table5[activity], MATCH(ROW(Table5[activity]), ROW(Table5[activity]))), ROWS($BD$1:BW142)))</f>
        <v>#NUM!</v>
      </c>
      <c r="CA144" s="13" t="e">
        <f t="array" ref="CA144">INDEX(Table5[subactivity], SMALL(IF(CA$2=Table5[activity], MATCH(ROW(Table5[activity]), ROW(Table5[activity]))), ROWS($BD$1:BX142)))</f>
        <v>#NUM!</v>
      </c>
      <c r="CB144" s="13" t="e">
        <f t="array" ref="CB144">INDEX(Table5[subactivity], SMALL(IF(CB$2=Table5[activity], MATCH(ROW(Table5[activity]), ROW(Table5[activity]))), ROWS($BD$1:BY142)))</f>
        <v>#NUM!</v>
      </c>
      <c r="CC144" s="13" t="e">
        <f t="array" ref="CC144">INDEX(Table5[subactivity], SMALL(IF(CC$2=Table5[activity], MATCH(ROW(Table5[activity]), ROW(Table5[activity]))), ROWS($BD$1:BZ142)))</f>
        <v>#NUM!</v>
      </c>
      <c r="CD144" s="13" t="e">
        <f t="array" ref="CD144">INDEX(Table5[subactivity], SMALL(IF(CD$2=Table5[activity], MATCH(ROW(Table5[activity]), ROW(Table5[activity]))), ROWS($BD$1:CA142)))</f>
        <v>#NUM!</v>
      </c>
      <c r="CE144" s="13" t="e">
        <f t="array" ref="CE144">INDEX(Table5[subactivity], SMALL(IF(CE$2=Table5[activity], MATCH(ROW(Table5[activity]), ROW(Table5[activity]))), ROWS($BD$1:CB142)))</f>
        <v>#NUM!</v>
      </c>
      <c r="CF144" s="13" t="e">
        <f t="array" ref="CF144">INDEX(Table5[subactivity], SMALL(IF(CF$2=Table5[activity], MATCH(ROW(Table5[activity]), ROW(Table5[activity]))), ROWS($BD$1:CC142)))</f>
        <v>#NUM!</v>
      </c>
      <c r="CG144" s="13" t="e">
        <f t="array" ref="CG144">INDEX(Table5[subactivity], SMALL(IF(CG$2=Table5[activity], MATCH(ROW(Table5[activity]), ROW(Table5[activity]))), ROWS($BD$1:CD142)))</f>
        <v>#NUM!</v>
      </c>
      <c r="CH144" s="13" t="e">
        <f t="array" ref="CH144">INDEX(Table5[subactivity], SMALL(IF(CH$2=Table5[activity], MATCH(ROW(Table5[activity]), ROW(Table5[activity]))), ROWS($BD$1:CE142)))</f>
        <v>#NUM!</v>
      </c>
      <c r="CI144" s="13" t="e">
        <f t="array" ref="CI144">INDEX(Table5[subactivity], SMALL(IF(CI$2=Table5[activity], MATCH(ROW(Table5[activity]), ROW(Table5[activity]))), ROWS($BD$1:CF142)))</f>
        <v>#NUM!</v>
      </c>
      <c r="CJ144" s="13" t="e">
        <f t="array" ref="CJ144">INDEX(Table5[subactivity], SMALL(IF(CJ$2=Table5[activity], MATCH(ROW(Table5[activity]), ROW(Table5[activity]))), ROWS($BD$1:CG142)))</f>
        <v>#NUM!</v>
      </c>
      <c r="CK144" s="13" t="e">
        <f t="array" ref="CK144">INDEX(Table5[subactivity], SMALL(IF(CK$2=Table5[activity], MATCH(ROW(Table5[activity]), ROW(Table5[activity]))), ROWS($BD$1:CH142)))</f>
        <v>#NUM!</v>
      </c>
      <c r="CL144" s="13" t="e">
        <f t="array" ref="CL144">INDEX(Table5[subactivity], SMALL(IF(CL$2=Table5[activity], MATCH(ROW(Table5[activity]), ROW(Table5[activity]))), ROWS($BD$1:CI142)))</f>
        <v>#NUM!</v>
      </c>
      <c r="CM144" s="13" t="e">
        <f t="array" ref="CM144">INDEX(Table5[subactivity], SMALL(IF(CM$2=Table5[activity], MATCH(ROW(Table5[activity]), ROW(Table5[activity]))), ROWS($BD$1:CJ142)))</f>
        <v>#NUM!</v>
      </c>
      <c r="CN144" s="13" t="e">
        <f t="array" ref="CN144">INDEX(Table5[subactivity], SMALL(IF(CN$2=Table5[activity], MATCH(ROW(Table5[activity]), ROW(Table5[activity]))), ROWS($BD$1:CK142)))</f>
        <v>#NUM!</v>
      </c>
      <c r="CO144" s="13" t="e">
        <f t="array" ref="CO144">INDEX(Table5[subactivity], SMALL(IF(CO$2=Table5[activity], MATCH(ROW(Table5[activity]), ROW(Table5[activity]))), ROWS($BD$1:CL142)))</f>
        <v>#NUM!</v>
      </c>
      <c r="CP144" s="13" t="e">
        <f t="array" ref="CP144">INDEX(Table5[subactivity], SMALL(IF(CP$2=Table5[activity], MATCH(ROW(Table5[activity]), ROW(Table5[activity]))), ROWS($BD$1:CM142)))</f>
        <v>#NUM!</v>
      </c>
      <c r="EB144" s="13" t="s">
        <v>202</v>
      </c>
      <c r="EC144" s="13" t="s">
        <v>315</v>
      </c>
      <c r="EE144" s="13" t="e">
        <f t="array" ref="EE144">INDEX(Table9[subaccount], SMALL(IF(EE$2=Table9[account], MATCH(ROW(Table9[account]), ROW(Table9[account]))), ROWS($EB$1:EB142)))</f>
        <v>#NUM!</v>
      </c>
      <c r="EF144" s="13" t="e">
        <f t="array" ref="EF144">INDEX(Table9[subaccount], SMALL(IF(EF$2=Table9[account], MATCH(ROW(Table9[account]), ROW(Table9[account]))), ROWS($EB$1:EC142)))</f>
        <v>#NUM!</v>
      </c>
      <c r="EG144" s="13" t="e">
        <f t="array" ref="EG144">INDEX(Table9[subaccount], SMALL(IF(EG$2=Table9[account], MATCH(ROW(Table9[account]), ROW(Table9[account]))), ROWS($EB$1:ED142)))</f>
        <v>#NUM!</v>
      </c>
      <c r="EH144" s="13" t="e">
        <f t="array" ref="EH144">INDEX(Table9[subaccount], SMALL(IF(EH$2=Table9[account], MATCH(ROW(Table9[account]), ROW(Table9[account]))), ROWS($EB$1:EE142)))</f>
        <v>#NUM!</v>
      </c>
      <c r="EI144" s="13" t="e">
        <f t="array" ref="EI144">INDEX(Table9[subaccount], SMALL(IF(EI$2=Table9[account], MATCH(ROW(Table9[account]), ROW(Table9[account]))), ROWS($EB$1:EF142)))</f>
        <v>#NUM!</v>
      </c>
      <c r="EJ144" s="13" t="e">
        <f t="array" ref="EJ144">INDEX(Table9[subaccount], SMALL(IF(EJ$2=Table9[account], MATCH(ROW(Table9[account]), ROW(Table9[account]))), ROWS($EB$1:EG142)))</f>
        <v>#NUM!</v>
      </c>
      <c r="EK144" s="13" t="e">
        <f t="array" ref="EK144">INDEX(Table9[subaccount], SMALL(IF(EK$2=Table9[account], MATCH(ROW(Table9[account]), ROW(Table9[account]))), ROWS($EB$1:EH142)))</f>
        <v>#NUM!</v>
      </c>
      <c r="EL144" s="13" t="e">
        <f t="array" ref="EL144">INDEX(Table9[subaccount], SMALL(IF(EL$2=Table9[account], MATCH(ROW(Table9[account]), ROW(Table9[account]))), ROWS($EB$1:EI142)))</f>
        <v>#NUM!</v>
      </c>
      <c r="EM144" s="13" t="e">
        <f t="array" ref="EM144">INDEX(Table9[subaccount], SMALL(IF(EM$2=Table9[account], MATCH(ROW(Table9[account]), ROW(Table9[account]))), ROWS($EB$1:EJ142)))</f>
        <v>#NUM!</v>
      </c>
      <c r="EN144" s="13" t="e">
        <f t="array" ref="EN144">INDEX(Table9[subaccount], SMALL(IF(EN$2=Table9[account], MATCH(ROW(Table9[account]), ROW(Table9[account]))), ROWS($EB$1:EK142)))</f>
        <v>#NUM!</v>
      </c>
      <c r="EO144" s="13" t="e">
        <f t="array" ref="EO144">INDEX(Table9[subaccount], SMALL(IF(EO$2=Table9[account], MATCH(ROW(Table9[account]), ROW(Table9[account]))), ROWS($EB$1:EL142)))</f>
        <v>#NUM!</v>
      </c>
      <c r="EP144" s="13" t="e">
        <f t="array" ref="EP144">INDEX(Table9[subaccount], SMALL(IF(EP$2=Table9[account], MATCH(ROW(Table9[account]), ROW(Table9[account]))), ROWS($EB$1:EM142)))</f>
        <v>#NUM!</v>
      </c>
      <c r="EQ144" s="13" t="e">
        <f t="array" ref="EQ144">INDEX(Table9[subaccount], SMALL(IF(EQ$2=Table9[account], MATCH(ROW(Table9[account]), ROW(Table9[account]))), ROWS($EB$1:EN142)))</f>
        <v>#NUM!</v>
      </c>
      <c r="ER144" s="13" t="e">
        <f t="array" ref="ER144">INDEX(Table9[subaccount], SMALL(IF(ER$2=Table9[account], MATCH(ROW(Table9[account]), ROW(Table9[account]))), ROWS($EB$1:EO142)))</f>
        <v>#NUM!</v>
      </c>
      <c r="ES144" s="13" t="e">
        <f t="array" ref="ES144">INDEX(Table9[subaccount], SMALL(IF(ES$2=Table9[account], MATCH(ROW(Table9[account]), ROW(Table9[account]))), ROWS($EB$1:EP142)))</f>
        <v>#NUM!</v>
      </c>
      <c r="ET144" s="13" t="e">
        <f t="array" ref="ET144">INDEX(Table9[subaccount], SMALL(IF(ET$2=Table9[account], MATCH(ROW(Table9[account]), ROW(Table9[account]))), ROWS($EB$1:EQ142)))</f>
        <v>#NUM!</v>
      </c>
      <c r="EU144" s="13" t="e">
        <f t="array" ref="EU144">INDEX(Table9[subaccount], SMALL(IF(EU$2=Table9[account], MATCH(ROW(Table9[account]), ROW(Table9[account]))), ROWS($EB$1:ER142)))</f>
        <v>#NUM!</v>
      </c>
      <c r="EV144" s="13" t="e">
        <f t="array" ref="EV144">INDEX(Table9[subaccount], SMALL(IF(EV$2=Table9[account], MATCH(ROW(Table9[account]), ROW(Table9[account]))), ROWS($EB$1:ES142)))</f>
        <v>#NUM!</v>
      </c>
      <c r="EW144" s="13" t="e">
        <f t="array" ref="EW144">INDEX(Table9[subaccount], SMALL(IF(EW$2=Table9[account], MATCH(ROW(Table9[account]), ROW(Table9[account]))), ROWS($EB$1:ET142)))</f>
        <v>#NUM!</v>
      </c>
      <c r="EX144" s="13" t="e">
        <f t="array" ref="EX144">INDEX(Table9[subaccount], SMALL(IF(EX$2=Table9[account], MATCH(ROW(Table9[account]), ROW(Table9[account]))), ROWS($EB$1:EU142)))</f>
        <v>#NUM!</v>
      </c>
      <c r="EY144" s="13" t="e">
        <f t="array" ref="EY144">INDEX(Table9[subaccount], SMALL(IF(EY$2=Table9[account], MATCH(ROW(Table9[account]), ROW(Table9[account]))), ROWS($EB$1:EV142)))</f>
        <v>#NUM!</v>
      </c>
      <c r="EZ144" s="13" t="e">
        <f t="array" ref="EZ144">INDEX(Table9[subaccount], SMALL(IF(EZ$2=Table9[account], MATCH(ROW(Table9[account]), ROW(Table9[account]))), ROWS($EB$1:EW142)))</f>
        <v>#NUM!</v>
      </c>
      <c r="FA144" s="13" t="e">
        <f t="array" ref="FA144">INDEX(Table9[subaccount], SMALL(IF(FA$2=Table9[account], MATCH(ROW(Table9[account]), ROW(Table9[account]))), ROWS($EB$1:EX142)))</f>
        <v>#NUM!</v>
      </c>
      <c r="FB144" s="13" t="e">
        <f t="array" ref="FB144">INDEX(Table9[subaccount], SMALL(IF(FB$2=Table9[account], MATCH(ROW(Table9[account]), ROW(Table9[account]))), ROWS($EB$1:EY142)))</f>
        <v>#NUM!</v>
      </c>
      <c r="FC144" s="13" t="e">
        <f t="array" ref="FC144">INDEX(Table9[subaccount], SMALL(IF(FC$2=Table9[account], MATCH(ROW(Table9[account]), ROW(Table9[account]))), ROWS($EB$1:EZ142)))</f>
        <v>#NUM!</v>
      </c>
      <c r="FD144" s="13" t="e">
        <f t="array" ref="FD144">INDEX(Table9[subaccount], SMALL(IF(FD$2=Table9[account], MATCH(ROW(Table9[account]), ROW(Table9[account]))), ROWS($EB$1:FA142)))</f>
        <v>#NUM!</v>
      </c>
      <c r="FE144" s="13" t="e">
        <f t="array" ref="FE144">INDEX(Table9[subaccount], SMALL(IF(FE$2=Table9[account], MATCH(ROW(Table9[account]), ROW(Table9[account]))), ROWS($EB$1:FB142)))</f>
        <v>#NUM!</v>
      </c>
      <c r="FF144" s="13" t="e">
        <f t="array" ref="FF144">INDEX(Table9[subaccount], SMALL(IF(FF$2=Table9[account], MATCH(ROW(Table9[account]), ROW(Table9[account]))), ROWS($EB$1:FC142)))</f>
        <v>#NUM!</v>
      </c>
      <c r="FG144" s="13" t="e">
        <f t="array" ref="FG144">INDEX(Table9[subaccount], SMALL(IF(FG$2=Table9[account], MATCH(ROW(Table9[account]), ROW(Table9[account]))), ROWS($EB$1:FD142)))</f>
        <v>#NUM!</v>
      </c>
      <c r="FH144" s="13" t="e">
        <f t="array" ref="FH144">INDEX(Table9[subaccount], SMALL(IF(FH$2=Table9[account], MATCH(ROW(Table9[account]), ROW(Table9[account]))), ROWS($EB$1:FE142)))</f>
        <v>#NUM!</v>
      </c>
      <c r="FI144" s="13" t="e">
        <f t="array" ref="FI144">INDEX(Table9[subaccount], SMALL(IF(FI$2=Table9[account], MATCH(ROW(Table9[account]), ROW(Table9[account]))), ROWS($EB$1:FF142)))</f>
        <v>#NUM!</v>
      </c>
      <c r="FJ144" s="13" t="e">
        <f t="array" ref="FJ144">INDEX(Table9[subaccount], SMALL(IF(FJ$2=Table9[account], MATCH(ROW(Table9[account]), ROW(Table9[account]))), ROWS($EB$1:FG142)))</f>
        <v>#NUM!</v>
      </c>
      <c r="FK144" s="13" t="e">
        <f t="array" ref="FK144">INDEX(Table9[subaccount], SMALL(IF(FK$2=Table9[account], MATCH(ROW(Table9[account]), ROW(Table9[account]))), ROWS($EB$1:FH142)))</f>
        <v>#NUM!</v>
      </c>
      <c r="FL144" s="13" t="e">
        <f t="array" ref="FL144">INDEX(Table9[subaccount], SMALL(IF(FL$2=Table9[account], MATCH(ROW(Table9[account]), ROW(Table9[account]))), ROWS($EB$1:FI142)))</f>
        <v>#NUM!</v>
      </c>
      <c r="FM144" s="13" t="e">
        <f t="array" ref="FM144">INDEX(Table9[subaccount], SMALL(IF(FM$2=Table9[account], MATCH(ROW(Table9[account]), ROW(Table9[account]))), ROWS($EB$1:FJ142)))</f>
        <v>#NUM!</v>
      </c>
      <c r="FN144" s="13" t="e">
        <f t="array" ref="FN144">INDEX(Table9[subaccount], SMALL(IF(FN$2=Table9[account], MATCH(ROW(Table9[account]), ROW(Table9[account]))), ROWS($EB$1:FK142)))</f>
        <v>#NUM!</v>
      </c>
      <c r="FO144" s="13" t="e">
        <f t="array" ref="FO144">INDEX(Table9[subaccount], SMALL(IF(FO$2=Table9[account], MATCH(ROW(Table9[account]), ROW(Table9[account]))), ROWS($EB$1:FL142)))</f>
        <v>#NUM!</v>
      </c>
      <c r="FP144" s="13" t="e">
        <f t="array" ref="FP144">INDEX(Table9[subaccount], SMALL(IF(FP$2=Table9[account], MATCH(ROW(Table9[account]), ROW(Table9[account]))), ROWS($EB$1:FM142)))</f>
        <v>#NUM!</v>
      </c>
      <c r="FQ144" s="13" t="e">
        <f t="array" ref="FQ144">INDEX(Table9[subaccount], SMALL(IF(FQ$2=Table9[account], MATCH(ROW(Table9[account]), ROW(Table9[account]))), ROWS($EB$1:FN142)))</f>
        <v>#NUM!</v>
      </c>
      <c r="FR144" s="13" t="e">
        <f t="array" ref="FR144">INDEX(Table9[subaccount], SMALL(IF(FR$2=Table9[account], MATCH(ROW(Table9[account]), ROW(Table9[account]))), ROWS($EB$1:FO142)))</f>
        <v>#NUM!</v>
      </c>
      <c r="FS144" s="13" t="e">
        <f t="array" ref="FS144">INDEX(Table9[subaccount], SMALL(IF(FS$2=Table9[account], MATCH(ROW(Table9[account]), ROW(Table9[account]))), ROWS($EB$1:FP142)))</f>
        <v>#NUM!</v>
      </c>
      <c r="FT144" s="13" t="e">
        <f t="array" ref="FT144">INDEX(Table9[subaccount], SMALL(IF(FT$2=Table9[account], MATCH(ROW(Table9[account]), ROW(Table9[account]))), ROWS($EB$1:FQ142)))</f>
        <v>#NUM!</v>
      </c>
      <c r="FU144" s="13" t="e">
        <f t="array" ref="FU144">INDEX(Table9[subaccount], SMALL(IF(FU$2=Table9[account], MATCH(ROW(Table9[account]), ROW(Table9[account]))), ROWS($EB$1:FR142)))</f>
        <v>#NUM!</v>
      </c>
      <c r="FV144" s="13" t="e">
        <f t="array" ref="FV144">INDEX(Table9[subaccount], SMALL(IF(FV$2=Table9[account], MATCH(ROW(Table9[account]), ROW(Table9[account]))), ROWS($EB$1:FS142)))</f>
        <v>#NUM!</v>
      </c>
      <c r="FW144" s="13" t="e">
        <f t="array" ref="FW144">INDEX(Table9[subaccount], SMALL(IF(FW$2=Table9[account], MATCH(ROW(Table9[account]), ROW(Table9[account]))), ROWS($EB$1:FT142)))</f>
        <v>#NUM!</v>
      </c>
      <c r="FX144" s="13" t="e">
        <f t="array" ref="FX144">INDEX(Table9[subaccount], SMALL(IF(FX$2=Table9[account], MATCH(ROW(Table9[account]), ROW(Table9[account]))), ROWS($EB$1:FU142)))</f>
        <v>#NUM!</v>
      </c>
      <c r="FY144" s="13" t="e">
        <f t="array" ref="FY144">INDEX(Table9[subaccount], SMALL(IF(FY$2=Table9[account], MATCH(ROW(Table9[account]), ROW(Table9[account]))), ROWS($EB$1:FV142)))</f>
        <v>#NUM!</v>
      </c>
      <c r="FZ144" s="13" t="e">
        <f t="array" ref="FZ144">INDEX(Table9[subaccount], SMALL(IF(FZ$2=Table9[account], MATCH(ROW(Table9[account]), ROW(Table9[account]))), ROWS($EB$1:FW142)))</f>
        <v>#NUM!</v>
      </c>
      <c r="GA144" s="13" t="e">
        <f t="array" ref="GA144">INDEX(Table9[subaccount], SMALL(IF(GA$2=Table9[account], MATCH(ROW(Table9[account]), ROW(Table9[account]))), ROWS($EB$1:FX142)))</f>
        <v>#NUM!</v>
      </c>
      <c r="GB144" s="13" t="e">
        <f t="array" ref="GB144">INDEX(Table9[subaccount], SMALL(IF(GB$2=Table9[account], MATCH(ROW(Table9[account]), ROW(Table9[account]))), ROWS($EB$1:FY142)))</f>
        <v>#NUM!</v>
      </c>
      <c r="GC144" s="13" t="e">
        <f t="array" ref="GC144">INDEX(Table9[subaccount], SMALL(IF(GC$2=Table9[account], MATCH(ROW(Table9[account]), ROW(Table9[account]))), ROWS($EB$1:FZ142)))</f>
        <v>#NUM!</v>
      </c>
      <c r="GD144" s="13" t="e">
        <f t="array" ref="GD144">INDEX(Table9[subaccount], SMALL(IF(GD$2=Table9[account], MATCH(ROW(Table9[account]), ROW(Table9[account]))), ROWS($EB$1:GA142)))</f>
        <v>#NUM!</v>
      </c>
      <c r="GE144" s="13" t="e">
        <f t="array" ref="GE144">INDEX(Table9[subaccount], SMALL(IF(GE$2=Table9[account], MATCH(ROW(Table9[account]), ROW(Table9[account]))), ROWS($EB$1:GB142)))</f>
        <v>#NUM!</v>
      </c>
      <c r="GF144" s="13" t="e">
        <f t="array" ref="GF144">INDEX(Table9[subaccount], SMALL(IF(GF$2=Table9[account], MATCH(ROW(Table9[account]), ROW(Table9[account]))), ROWS($EB$1:GC142)))</f>
        <v>#NUM!</v>
      </c>
      <c r="GG144" s="13" t="e">
        <f t="array" ref="GG144">INDEX(Table9[subaccount], SMALL(IF(GG$2=Table9[account], MATCH(ROW(Table9[account]), ROW(Table9[account]))), ROWS($EB$1:GD142)))</f>
        <v>#NUM!</v>
      </c>
      <c r="GH144" s="13" t="e">
        <f t="array" ref="GH144">INDEX(Table9[subaccount], SMALL(IF(GH$2=Table9[account], MATCH(ROW(Table9[account]), ROW(Table9[account]))), ROWS($EB$1:GE142)))</f>
        <v>#NUM!</v>
      </c>
      <c r="GI144" s="13" t="e">
        <f t="array" ref="GI144">INDEX(Table9[subaccount], SMALL(IF(GI$2=Table9[account], MATCH(ROW(Table9[account]), ROW(Table9[account]))), ROWS($EB$1:GF142)))</f>
        <v>#NUM!</v>
      </c>
      <c r="GJ144" s="13" t="e">
        <f t="array" ref="GJ144">INDEX(Table9[subaccount], SMALL(IF(GJ$2=Table9[account], MATCH(ROW(Table9[account]), ROW(Table9[account]))), ROWS($EB$1:GG142)))</f>
        <v>#NUM!</v>
      </c>
      <c r="GK144" s="13" t="e">
        <f t="array" ref="GK144">INDEX(Table9[subaccount], SMALL(IF(GK$2=Table9[account], MATCH(ROW(Table9[account]), ROW(Table9[account]))), ROWS($EB$1:GH142)))</f>
        <v>#NUM!</v>
      </c>
      <c r="GL144" s="13" t="e">
        <f t="array" ref="GL144">INDEX(Table9[subaccount], SMALL(IF(GL$2=Table9[account], MATCH(ROW(Table9[account]), ROW(Table9[account]))), ROWS($EB$1:GI142)))</f>
        <v>#NUM!</v>
      </c>
      <c r="GM144" s="13" t="e">
        <f t="array" ref="GM144">INDEX(Table9[subaccount], SMALL(IF(GM$2=Table9[account], MATCH(ROW(Table9[account]), ROW(Table9[account]))), ROWS($EB$1:GJ142)))</f>
        <v>#NUM!</v>
      </c>
      <c r="GN144" s="13" t="e">
        <f t="array" ref="GN144">INDEX(Table9[subaccount], SMALL(IF(GN$2=Table9[account], MATCH(ROW(Table9[account]), ROW(Table9[account]))), ROWS($EB$1:GK142)))</f>
        <v>#NUM!</v>
      </c>
      <c r="GO144" s="13" t="e">
        <f t="array" ref="GO144">INDEX(Table9[subaccount], SMALL(IF(GO$2=Table9[account], MATCH(ROW(Table9[account]), ROW(Table9[account]))), ROWS($EB$1:GL142)))</f>
        <v>#NUM!</v>
      </c>
      <c r="GP144" s="13" t="e">
        <f t="array" ref="GP144">INDEX(Table9[subaccount], SMALL(IF(GP$2=Table9[account], MATCH(ROW(Table9[account]), ROW(Table9[account]))), ROWS($EB$1:GM142)))</f>
        <v>#NUM!</v>
      </c>
      <c r="GQ144" s="13" t="e">
        <f t="array" ref="GQ144">INDEX(Table9[subaccount], SMALL(IF(GQ$2=Table9[account], MATCH(ROW(Table9[account]), ROW(Table9[account]))), ROWS($EB$1:GN142)))</f>
        <v>#NUM!</v>
      </c>
      <c r="GR144" s="13" t="e">
        <f t="array" ref="GR144">INDEX(Table9[subaccount], SMALL(IF(GR$2=Table9[account], MATCH(ROW(Table9[account]), ROW(Table9[account]))), ROWS($EB$1:GO142)))</f>
        <v>#NUM!</v>
      </c>
      <c r="GY144" s="13"/>
      <c r="GZ144" s="13"/>
      <c r="HA144" s="13"/>
      <c r="HC144" s="13" t="s">
        <v>436</v>
      </c>
      <c r="HD144" s="13" t="s">
        <v>582</v>
      </c>
      <c r="HF144" s="13" t="e">
        <f t="array" ref="HF144">INDEX(Table12[SKU], SMALL(IF(HF$2=Table12[Brand], MATCH(ROW(Table12[Brand]), ROW(Table12[Brand]))), ROWS($HC$1:HC142)))</f>
        <v>#NUM!</v>
      </c>
      <c r="HG144" s="13" t="e">
        <f t="array" ref="HG144">INDEX(Table12[SKU], SMALL(IF(HG$2=Table12[Brand], MATCH(ROW(Table12[Brand]), ROW(Table12[Brand]))), ROWS($HC$1:HD142)))</f>
        <v>#NUM!</v>
      </c>
      <c r="HH144" s="13" t="e">
        <f t="array" ref="HH144">INDEX(Table12[SKU], SMALL(IF(HH$2=Table12[Brand], MATCH(ROW(Table12[Brand]), ROW(Table12[Brand]))), ROWS($HC$1:HE142)))</f>
        <v>#NUM!</v>
      </c>
      <c r="HI144" s="13" t="e">
        <f t="array" ref="HI144">INDEX(Table12[SKU], SMALL(IF(HI$2=Table12[Brand], MATCH(ROW(Table12[Brand]), ROW(Table12[Brand]))), ROWS($HC$1:HF142)))</f>
        <v>#NUM!</v>
      </c>
      <c r="HJ144" s="13" t="e">
        <f t="array" ref="HJ144">INDEX(Table12[SKU], SMALL(IF(HJ$2=Table12[Brand], MATCH(ROW(Table12[Brand]), ROW(Table12[Brand]))), ROWS($HC$1:HG142)))</f>
        <v>#NUM!</v>
      </c>
      <c r="HK144" s="13" t="e">
        <f t="array" ref="HK144">INDEX(Table12[SKU], SMALL(IF(HK$2=Table12[Brand], MATCH(ROW(Table12[Brand]), ROW(Table12[Brand]))), ROWS($HC$1:HH142)))</f>
        <v>#NUM!</v>
      </c>
      <c r="HL144" s="13" t="e">
        <f t="array" ref="HL144">INDEX(Table12[SKU], SMALL(IF(HL$2=Table12[Brand], MATCH(ROW(Table12[Brand]), ROW(Table12[Brand]))), ROWS($HC$1:HI142)))</f>
        <v>#NUM!</v>
      </c>
      <c r="HM144" s="13" t="e">
        <f t="array" ref="HM144">INDEX(Table12[SKU], SMALL(IF(HM$2=Table12[Brand], MATCH(ROW(Table12[Brand]), ROW(Table12[Brand]))), ROWS($HC$1:HJ142)))</f>
        <v>#NUM!</v>
      </c>
      <c r="HN144" s="13" t="e">
        <f t="array" ref="HN144">INDEX(Table12[SKU], SMALL(IF(HN$2=Table12[Brand], MATCH(ROW(Table12[Brand]), ROW(Table12[Brand]))), ROWS($HC$1:HK142)))</f>
        <v>#NUM!</v>
      </c>
      <c r="HO144" s="13" t="e">
        <f t="array" ref="HO144">INDEX(Table12[SKU], SMALL(IF(HO$2=Table12[Brand], MATCH(ROW(Table12[Brand]), ROW(Table12[Brand]))), ROWS($HC$1:HL142)))</f>
        <v>#NUM!</v>
      </c>
      <c r="HP144" s="13" t="e">
        <f t="array" ref="HP144">INDEX(Table12[SKU], SMALL(IF(HP$2=Table12[Brand], MATCH(ROW(Table12[Brand]), ROW(Table12[Brand]))), ROWS($HC$1:HM142)))</f>
        <v>#NUM!</v>
      </c>
      <c r="HQ144" s="13" t="e">
        <f t="array" ref="HQ144">INDEX(Table12[SKU], SMALL(IF(HQ$2=Table12[Brand], MATCH(ROW(Table12[Brand]), ROW(Table12[Brand]))), ROWS($HC$1:HN142)))</f>
        <v>#NUM!</v>
      </c>
      <c r="HR144" s="13" t="e">
        <f t="array" ref="HR144">INDEX(Table12[SKU], SMALL(IF(HR$2=Table12[Brand], MATCH(ROW(Table12[Brand]), ROW(Table12[Brand]))), ROWS($HC$1:HO142)))</f>
        <v>#NUM!</v>
      </c>
      <c r="HS144" s="13" t="e">
        <f t="array" ref="HS144">INDEX(Table12[SKU], SMALL(IF(HS$2=Table12[Brand], MATCH(ROW(Table12[Brand]), ROW(Table12[Brand]))), ROWS($HC$1:HP142)))</f>
        <v>#NUM!</v>
      </c>
      <c r="HT144" s="13" t="e">
        <f t="array" ref="HT144">INDEX(Table12[SKU], SMALL(IF(HT$2=Table12[Brand], MATCH(ROW(Table12[Brand]), ROW(Table12[Brand]))), ROWS($HC$1:HQ142)))</f>
        <v>#NUM!</v>
      </c>
      <c r="HU144" s="13" t="e">
        <f t="array" ref="HU144">INDEX(Table12[SKU], SMALL(IF(HU$2=Table12[Brand], MATCH(ROW(Table12[Brand]), ROW(Table12[Brand]))), ROWS($HC$1:HR142)))</f>
        <v>#NUM!</v>
      </c>
      <c r="HV144" s="13" t="e">
        <f t="array" ref="HV144">INDEX(Table12[SKU], SMALL(IF(HV$2=Table12[Brand], MATCH(ROW(Table12[Brand]), ROW(Table12[Brand]))), ROWS($HC$1:HS142)))</f>
        <v>#NUM!</v>
      </c>
      <c r="HW144" s="13" t="e">
        <f t="array" ref="HW144">INDEX(Table12[SKU], SMALL(IF(HW$2=Table12[Brand], MATCH(ROW(Table12[Brand]), ROW(Table12[Brand]))), ROWS($HC$1:HT142)))</f>
        <v>#NUM!</v>
      </c>
      <c r="HX144" s="13" t="e">
        <f t="array" ref="HX144">INDEX(Table12[SKU], SMALL(IF(HX$2=Table12[Brand], MATCH(ROW(Table12[Brand]), ROW(Table12[Brand]))), ROWS($HC$1:HU142)))</f>
        <v>#NUM!</v>
      </c>
      <c r="HY144" s="13" t="e">
        <f t="array" ref="HY144">INDEX(Table12[SKU], SMALL(IF(HY$2=Table12[Brand], MATCH(ROW(Table12[Brand]), ROW(Table12[Brand]))), ROWS($HC$1:HV142)))</f>
        <v>#NUM!</v>
      </c>
      <c r="HZ144" s="13" t="e">
        <f t="array" ref="HZ144">INDEX(Table12[SKU], SMALL(IF(HZ$2=Table12[Brand], MATCH(ROW(Table12[Brand]), ROW(Table12[Brand]))), ROWS($HC$1:HW142)))</f>
        <v>#NUM!</v>
      </c>
      <c r="IA144" s="13" t="e">
        <f t="array" ref="IA144">INDEX(Table12[SKU], SMALL(IF(IA$2=Table12[Brand], MATCH(ROW(Table12[Brand]), ROW(Table12[Brand]))), ROWS($HC$1:HX142)))</f>
        <v>#NUM!</v>
      </c>
      <c r="IB144" s="13" t="e">
        <f t="array" ref="IB144">INDEX(Table12[SKU], SMALL(IF(IB$2=Table12[Brand], MATCH(ROW(Table12[Brand]), ROW(Table12[Brand]))), ROWS($HC$1:HY142)))</f>
        <v>#NUM!</v>
      </c>
      <c r="IC144" s="13" t="e">
        <f t="array" ref="IC144">INDEX(Table12[SKU], SMALL(IF(IC$2=Table12[Brand], MATCH(ROW(Table12[Brand]), ROW(Table12[Brand]))), ROWS($HC$1:HZ142)))</f>
        <v>#NUM!</v>
      </c>
      <c r="ID144" s="13" t="e">
        <f t="array" ref="ID144">INDEX(Table12[SKU], SMALL(IF(ID$2=Table12[Brand], MATCH(ROW(Table12[Brand]), ROW(Table12[Brand]))), ROWS($HC$1:IA142)))</f>
        <v>#NUM!</v>
      </c>
      <c r="IE144" s="13" t="e">
        <f t="array" ref="IE144">INDEX(Table12[SKU], SMALL(IF(IE$2=Table12[Brand], MATCH(ROW(Table12[Brand]), ROW(Table12[Brand]))), ROWS($HC$1:IB142)))</f>
        <v>#NUM!</v>
      </c>
      <c r="IF144" s="13" t="e">
        <f t="array" ref="IF144">INDEX(Table12[SKU], SMALL(IF(IF$2=Table12[Brand], MATCH(ROW(Table12[Brand]), ROW(Table12[Brand]))), ROWS($HC$1:IC142)))</f>
        <v>#NUM!</v>
      </c>
      <c r="IG144" s="13" t="e">
        <f t="array" ref="IG144">INDEX(Table12[SKU], SMALL(IF(IG$2=Table12[Brand], MATCH(ROW(Table12[Brand]), ROW(Table12[Brand]))), ROWS($HC$1:ID142)))</f>
        <v>#NUM!</v>
      </c>
      <c r="IH144" s="13" t="e">
        <f t="array" ref="IH144">INDEX(Table12[SKU], SMALL(IF(IH$2=Table12[Brand], MATCH(ROW(Table12[Brand]), ROW(Table12[Brand]))), ROWS($HC$1:IE142)))</f>
        <v>#NUM!</v>
      </c>
      <c r="II144" s="13" t="e">
        <f t="array" ref="II144">INDEX(Table12[SKU], SMALL(IF(II$2=Table12[Brand], MATCH(ROW(Table12[Brand]), ROW(Table12[Brand]))), ROWS($HC$1:IF142)))</f>
        <v>#NUM!</v>
      </c>
      <c r="IJ144" s="13" t="e">
        <f t="array" ref="IJ144">INDEX(Table12[SKU], SMALL(IF(IJ$2=Table12[Brand], MATCH(ROW(Table12[Brand]), ROW(Table12[Brand]))), ROWS($HC$1:IG142)))</f>
        <v>#NUM!</v>
      </c>
      <c r="IL144" t="s">
        <v>428</v>
      </c>
      <c r="IM144" t="s">
        <v>555</v>
      </c>
      <c r="IN144" s="13">
        <f t="shared" si="2"/>
        <v>0</v>
      </c>
    </row>
    <row r="145" spans="56:248">
      <c r="BD145" s="13" t="s">
        <v>118</v>
      </c>
      <c r="BE145" s="13" t="s">
        <v>73</v>
      </c>
      <c r="BG145" s="13" t="e">
        <f t="array" ref="BG145">INDEX(Table5[subactivity], SMALL(IF(BG$2=Table5[activity], MATCH(ROW(Table5[activity]), ROW(Table5[activity]))), ROWS($BD$1:BD143)))</f>
        <v>#NUM!</v>
      </c>
      <c r="BH145" s="13" t="e">
        <f t="array" ref="BH145">INDEX(Table5[subactivity], SMALL(IF(BH$2=Table5[activity], MATCH(ROW(Table5[activity]), ROW(Table5[activity]))), ROWS($BD$1:BE143)))</f>
        <v>#NUM!</v>
      </c>
      <c r="BI145" s="13" t="e">
        <f t="array" ref="BI145">INDEX(Table5[subactivity], SMALL(IF(BI$2=Table5[activity], MATCH(ROW(Table5[activity]), ROW(Table5[activity]))), ROWS($BD$1:BF143)))</f>
        <v>#NUM!</v>
      </c>
      <c r="BJ145" s="13" t="e">
        <f t="array" ref="BJ145">INDEX(Table5[subactivity], SMALL(IF(BJ$2=Table5[activity], MATCH(ROW(Table5[activity]), ROW(Table5[activity]))), ROWS($BD$1:BG143)))</f>
        <v>#NUM!</v>
      </c>
      <c r="BK145" s="13" t="e">
        <f t="array" ref="BK145">INDEX(Table5[subactivity], SMALL(IF(BK$2=Table5[activity], MATCH(ROW(Table5[activity]), ROW(Table5[activity]))), ROWS($BD$1:BH143)))</f>
        <v>#NUM!</v>
      </c>
      <c r="BL145" s="13" t="e">
        <f t="array" ref="BL145">INDEX(Table5[subactivity], SMALL(IF(BL$2=Table5[activity], MATCH(ROW(Table5[activity]), ROW(Table5[activity]))), ROWS($BD$1:BI143)))</f>
        <v>#NUM!</v>
      </c>
      <c r="BM145" s="13" t="e">
        <f t="array" ref="BM145">INDEX(Table5[subactivity], SMALL(IF(BM$2=Table5[activity], MATCH(ROW(Table5[activity]), ROW(Table5[activity]))), ROWS($BD$1:BJ143)))</f>
        <v>#NUM!</v>
      </c>
      <c r="BN145" s="13" t="e">
        <f t="array" ref="BN145">INDEX(Table5[subactivity], SMALL(IF(BN$2=Table5[activity], MATCH(ROW(Table5[activity]), ROW(Table5[activity]))), ROWS($BD$1:BK143)))</f>
        <v>#NUM!</v>
      </c>
      <c r="BO145" s="13" t="e">
        <f t="array" ref="BO145">INDEX(Table5[subactivity], SMALL(IF(BO$2=Table5[activity], MATCH(ROW(Table5[activity]), ROW(Table5[activity]))), ROWS($BD$1:BL143)))</f>
        <v>#NUM!</v>
      </c>
      <c r="BP145" s="13" t="e">
        <f t="array" ref="BP145">INDEX(Table5[subactivity], SMALL(IF(BP$2=Table5[activity], MATCH(ROW(Table5[activity]), ROW(Table5[activity]))), ROWS($BD$1:BM143)))</f>
        <v>#NUM!</v>
      </c>
      <c r="BQ145" s="13" t="e">
        <f t="array" ref="BQ145">INDEX(Table5[subactivity], SMALL(IF(BQ$2=Table5[activity], MATCH(ROW(Table5[activity]), ROW(Table5[activity]))), ROWS($BD$1:BN143)))</f>
        <v>#NUM!</v>
      </c>
      <c r="BR145" s="13" t="e">
        <f t="array" ref="BR145">INDEX(Table5[subactivity], SMALL(IF(BR$2=Table5[activity], MATCH(ROW(Table5[activity]), ROW(Table5[activity]))), ROWS($BD$1:BO143)))</f>
        <v>#NUM!</v>
      </c>
      <c r="BS145" s="13" t="e">
        <f t="array" ref="BS145">INDEX(Table5[subactivity], SMALL(IF(BS$2=Table5[activity], MATCH(ROW(Table5[activity]), ROW(Table5[activity]))), ROWS($BD$1:BP143)))</f>
        <v>#NUM!</v>
      </c>
      <c r="BT145" s="13" t="e">
        <f t="array" ref="BT145">INDEX(Table5[subactivity], SMALL(IF(BT$2=Table5[activity], MATCH(ROW(Table5[activity]), ROW(Table5[activity]))), ROWS($BD$1:BQ143)))</f>
        <v>#NUM!</v>
      </c>
      <c r="BU145" s="13" t="e">
        <f t="array" ref="BU145">INDEX(Table5[subactivity], SMALL(IF(BU$2=Table5[activity], MATCH(ROW(Table5[activity]), ROW(Table5[activity]))), ROWS($BD$1:BR143)))</f>
        <v>#NUM!</v>
      </c>
      <c r="BV145" s="13" t="e">
        <f t="array" ref="BV145">INDEX(Table5[subactivity], SMALL(IF(BV$2=Table5[activity], MATCH(ROW(Table5[activity]), ROW(Table5[activity]))), ROWS($BD$1:BS143)))</f>
        <v>#NUM!</v>
      </c>
      <c r="BW145" s="13" t="e">
        <f t="array" ref="BW145">INDEX(Table5[subactivity], SMALL(IF(BW$2=Table5[activity], MATCH(ROW(Table5[activity]), ROW(Table5[activity]))), ROWS($BD$1:BT143)))</f>
        <v>#NUM!</v>
      </c>
      <c r="BX145" s="13" t="e">
        <f t="array" ref="BX145">INDEX(Table5[subactivity], SMALL(IF(BX$2=Table5[activity], MATCH(ROW(Table5[activity]), ROW(Table5[activity]))), ROWS($BD$1:BU143)))</f>
        <v>#NUM!</v>
      </c>
      <c r="BY145" s="13" t="e">
        <f t="array" ref="BY145">INDEX(Table5[subactivity], SMALL(IF(BY$2=Table5[activity], MATCH(ROW(Table5[activity]), ROW(Table5[activity]))), ROWS($BD$1:BV143)))</f>
        <v>#NUM!</v>
      </c>
      <c r="BZ145" s="13" t="e">
        <f t="array" ref="BZ145">INDEX(Table5[subactivity], SMALL(IF(BZ$2=Table5[activity], MATCH(ROW(Table5[activity]), ROW(Table5[activity]))), ROWS($BD$1:BW143)))</f>
        <v>#NUM!</v>
      </c>
      <c r="CA145" s="13" t="e">
        <f t="array" ref="CA145">INDEX(Table5[subactivity], SMALL(IF(CA$2=Table5[activity], MATCH(ROW(Table5[activity]), ROW(Table5[activity]))), ROWS($BD$1:BX143)))</f>
        <v>#NUM!</v>
      </c>
      <c r="CB145" s="13" t="e">
        <f t="array" ref="CB145">INDEX(Table5[subactivity], SMALL(IF(CB$2=Table5[activity], MATCH(ROW(Table5[activity]), ROW(Table5[activity]))), ROWS($BD$1:BY143)))</f>
        <v>#NUM!</v>
      </c>
      <c r="CC145" s="13" t="e">
        <f t="array" ref="CC145">INDEX(Table5[subactivity], SMALL(IF(CC$2=Table5[activity], MATCH(ROW(Table5[activity]), ROW(Table5[activity]))), ROWS($BD$1:BZ143)))</f>
        <v>#NUM!</v>
      </c>
      <c r="CD145" s="13" t="e">
        <f t="array" ref="CD145">INDEX(Table5[subactivity], SMALL(IF(CD$2=Table5[activity], MATCH(ROW(Table5[activity]), ROW(Table5[activity]))), ROWS($BD$1:CA143)))</f>
        <v>#NUM!</v>
      </c>
      <c r="CE145" s="13" t="e">
        <f t="array" ref="CE145">INDEX(Table5[subactivity], SMALL(IF(CE$2=Table5[activity], MATCH(ROW(Table5[activity]), ROW(Table5[activity]))), ROWS($BD$1:CB143)))</f>
        <v>#NUM!</v>
      </c>
      <c r="CF145" s="13" t="e">
        <f t="array" ref="CF145">INDEX(Table5[subactivity], SMALL(IF(CF$2=Table5[activity], MATCH(ROW(Table5[activity]), ROW(Table5[activity]))), ROWS($BD$1:CC143)))</f>
        <v>#NUM!</v>
      </c>
      <c r="CG145" s="13" t="e">
        <f t="array" ref="CG145">INDEX(Table5[subactivity], SMALL(IF(CG$2=Table5[activity], MATCH(ROW(Table5[activity]), ROW(Table5[activity]))), ROWS($BD$1:CD143)))</f>
        <v>#NUM!</v>
      </c>
      <c r="CH145" s="13" t="e">
        <f t="array" ref="CH145">INDEX(Table5[subactivity], SMALL(IF(CH$2=Table5[activity], MATCH(ROW(Table5[activity]), ROW(Table5[activity]))), ROWS($BD$1:CE143)))</f>
        <v>#NUM!</v>
      </c>
      <c r="CI145" s="13" t="e">
        <f t="array" ref="CI145">INDEX(Table5[subactivity], SMALL(IF(CI$2=Table5[activity], MATCH(ROW(Table5[activity]), ROW(Table5[activity]))), ROWS($BD$1:CF143)))</f>
        <v>#NUM!</v>
      </c>
      <c r="CJ145" s="13" t="e">
        <f t="array" ref="CJ145">INDEX(Table5[subactivity], SMALL(IF(CJ$2=Table5[activity], MATCH(ROW(Table5[activity]), ROW(Table5[activity]))), ROWS($BD$1:CG143)))</f>
        <v>#NUM!</v>
      </c>
      <c r="CK145" s="13" t="e">
        <f t="array" ref="CK145">INDEX(Table5[subactivity], SMALL(IF(CK$2=Table5[activity], MATCH(ROW(Table5[activity]), ROW(Table5[activity]))), ROWS($BD$1:CH143)))</f>
        <v>#NUM!</v>
      </c>
      <c r="CL145" s="13" t="e">
        <f t="array" ref="CL145">INDEX(Table5[subactivity], SMALL(IF(CL$2=Table5[activity], MATCH(ROW(Table5[activity]), ROW(Table5[activity]))), ROWS($BD$1:CI143)))</f>
        <v>#NUM!</v>
      </c>
      <c r="CM145" s="13" t="e">
        <f t="array" ref="CM145">INDEX(Table5[subactivity], SMALL(IF(CM$2=Table5[activity], MATCH(ROW(Table5[activity]), ROW(Table5[activity]))), ROWS($BD$1:CJ143)))</f>
        <v>#NUM!</v>
      </c>
      <c r="CN145" s="13" t="e">
        <f t="array" ref="CN145">INDEX(Table5[subactivity], SMALL(IF(CN$2=Table5[activity], MATCH(ROW(Table5[activity]), ROW(Table5[activity]))), ROWS($BD$1:CK143)))</f>
        <v>#NUM!</v>
      </c>
      <c r="CO145" s="13" t="e">
        <f t="array" ref="CO145">INDEX(Table5[subactivity], SMALL(IF(CO$2=Table5[activity], MATCH(ROW(Table5[activity]), ROW(Table5[activity]))), ROWS($BD$1:CL143)))</f>
        <v>#NUM!</v>
      </c>
      <c r="CP145" s="13" t="e">
        <f t="array" ref="CP145">INDEX(Table5[subactivity], SMALL(IF(CP$2=Table5[activity], MATCH(ROW(Table5[activity]), ROW(Table5[activity]))), ROWS($BD$1:CM143)))</f>
        <v>#NUM!</v>
      </c>
      <c r="EB145" s="13" t="s">
        <v>202</v>
      </c>
      <c r="EC145" s="13" t="s">
        <v>316</v>
      </c>
      <c r="EE145" s="13" t="e">
        <f t="array" ref="EE145">INDEX(Table9[subaccount], SMALL(IF(EE$2=Table9[account], MATCH(ROW(Table9[account]), ROW(Table9[account]))), ROWS($EB$1:EB143)))</f>
        <v>#NUM!</v>
      </c>
      <c r="EF145" s="13" t="e">
        <f t="array" ref="EF145">INDEX(Table9[subaccount], SMALL(IF(EF$2=Table9[account], MATCH(ROW(Table9[account]), ROW(Table9[account]))), ROWS($EB$1:EC143)))</f>
        <v>#NUM!</v>
      </c>
      <c r="EG145" s="13" t="e">
        <f t="array" ref="EG145">INDEX(Table9[subaccount], SMALL(IF(EG$2=Table9[account], MATCH(ROW(Table9[account]), ROW(Table9[account]))), ROWS($EB$1:ED143)))</f>
        <v>#NUM!</v>
      </c>
      <c r="EH145" s="13" t="e">
        <f t="array" ref="EH145">INDEX(Table9[subaccount], SMALL(IF(EH$2=Table9[account], MATCH(ROW(Table9[account]), ROW(Table9[account]))), ROWS($EB$1:EE143)))</f>
        <v>#NUM!</v>
      </c>
      <c r="EI145" s="13" t="e">
        <f t="array" ref="EI145">INDEX(Table9[subaccount], SMALL(IF(EI$2=Table9[account], MATCH(ROW(Table9[account]), ROW(Table9[account]))), ROWS($EB$1:EF143)))</f>
        <v>#NUM!</v>
      </c>
      <c r="EJ145" s="13" t="e">
        <f t="array" ref="EJ145">INDEX(Table9[subaccount], SMALL(IF(EJ$2=Table9[account], MATCH(ROW(Table9[account]), ROW(Table9[account]))), ROWS($EB$1:EG143)))</f>
        <v>#NUM!</v>
      </c>
      <c r="EK145" s="13" t="e">
        <f t="array" ref="EK145">INDEX(Table9[subaccount], SMALL(IF(EK$2=Table9[account], MATCH(ROW(Table9[account]), ROW(Table9[account]))), ROWS($EB$1:EH143)))</f>
        <v>#NUM!</v>
      </c>
      <c r="EL145" s="13" t="e">
        <f t="array" ref="EL145">INDEX(Table9[subaccount], SMALL(IF(EL$2=Table9[account], MATCH(ROW(Table9[account]), ROW(Table9[account]))), ROWS($EB$1:EI143)))</f>
        <v>#NUM!</v>
      </c>
      <c r="EM145" s="13" t="e">
        <f t="array" ref="EM145">INDEX(Table9[subaccount], SMALL(IF(EM$2=Table9[account], MATCH(ROW(Table9[account]), ROW(Table9[account]))), ROWS($EB$1:EJ143)))</f>
        <v>#NUM!</v>
      </c>
      <c r="EN145" s="13" t="e">
        <f t="array" ref="EN145">INDEX(Table9[subaccount], SMALL(IF(EN$2=Table9[account], MATCH(ROW(Table9[account]), ROW(Table9[account]))), ROWS($EB$1:EK143)))</f>
        <v>#NUM!</v>
      </c>
      <c r="EO145" s="13" t="e">
        <f t="array" ref="EO145">INDEX(Table9[subaccount], SMALL(IF(EO$2=Table9[account], MATCH(ROW(Table9[account]), ROW(Table9[account]))), ROWS($EB$1:EL143)))</f>
        <v>#NUM!</v>
      </c>
      <c r="EP145" s="13" t="e">
        <f t="array" ref="EP145">INDEX(Table9[subaccount], SMALL(IF(EP$2=Table9[account], MATCH(ROW(Table9[account]), ROW(Table9[account]))), ROWS($EB$1:EM143)))</f>
        <v>#NUM!</v>
      </c>
      <c r="EQ145" s="13" t="e">
        <f t="array" ref="EQ145">INDEX(Table9[subaccount], SMALL(IF(EQ$2=Table9[account], MATCH(ROW(Table9[account]), ROW(Table9[account]))), ROWS($EB$1:EN143)))</f>
        <v>#NUM!</v>
      </c>
      <c r="ER145" s="13" t="e">
        <f t="array" ref="ER145">INDEX(Table9[subaccount], SMALL(IF(ER$2=Table9[account], MATCH(ROW(Table9[account]), ROW(Table9[account]))), ROWS($EB$1:EO143)))</f>
        <v>#NUM!</v>
      </c>
      <c r="ES145" s="13" t="e">
        <f t="array" ref="ES145">INDEX(Table9[subaccount], SMALL(IF(ES$2=Table9[account], MATCH(ROW(Table9[account]), ROW(Table9[account]))), ROWS($EB$1:EP143)))</f>
        <v>#NUM!</v>
      </c>
      <c r="ET145" s="13" t="e">
        <f t="array" ref="ET145">INDEX(Table9[subaccount], SMALL(IF(ET$2=Table9[account], MATCH(ROW(Table9[account]), ROW(Table9[account]))), ROWS($EB$1:EQ143)))</f>
        <v>#NUM!</v>
      </c>
      <c r="EU145" s="13" t="e">
        <f t="array" ref="EU145">INDEX(Table9[subaccount], SMALL(IF(EU$2=Table9[account], MATCH(ROW(Table9[account]), ROW(Table9[account]))), ROWS($EB$1:ER143)))</f>
        <v>#NUM!</v>
      </c>
      <c r="EV145" s="13" t="e">
        <f t="array" ref="EV145">INDEX(Table9[subaccount], SMALL(IF(EV$2=Table9[account], MATCH(ROW(Table9[account]), ROW(Table9[account]))), ROWS($EB$1:ES143)))</f>
        <v>#NUM!</v>
      </c>
      <c r="EW145" s="13" t="e">
        <f t="array" ref="EW145">INDEX(Table9[subaccount], SMALL(IF(EW$2=Table9[account], MATCH(ROW(Table9[account]), ROW(Table9[account]))), ROWS($EB$1:ET143)))</f>
        <v>#NUM!</v>
      </c>
      <c r="EX145" s="13" t="e">
        <f t="array" ref="EX145">INDEX(Table9[subaccount], SMALL(IF(EX$2=Table9[account], MATCH(ROW(Table9[account]), ROW(Table9[account]))), ROWS($EB$1:EU143)))</f>
        <v>#NUM!</v>
      </c>
      <c r="EY145" s="13" t="e">
        <f t="array" ref="EY145">INDEX(Table9[subaccount], SMALL(IF(EY$2=Table9[account], MATCH(ROW(Table9[account]), ROW(Table9[account]))), ROWS($EB$1:EV143)))</f>
        <v>#NUM!</v>
      </c>
      <c r="EZ145" s="13" t="e">
        <f t="array" ref="EZ145">INDEX(Table9[subaccount], SMALL(IF(EZ$2=Table9[account], MATCH(ROW(Table9[account]), ROW(Table9[account]))), ROWS($EB$1:EW143)))</f>
        <v>#NUM!</v>
      </c>
      <c r="FA145" s="13" t="e">
        <f t="array" ref="FA145">INDEX(Table9[subaccount], SMALL(IF(FA$2=Table9[account], MATCH(ROW(Table9[account]), ROW(Table9[account]))), ROWS($EB$1:EX143)))</f>
        <v>#NUM!</v>
      </c>
      <c r="FB145" s="13" t="e">
        <f t="array" ref="FB145">INDEX(Table9[subaccount], SMALL(IF(FB$2=Table9[account], MATCH(ROW(Table9[account]), ROW(Table9[account]))), ROWS($EB$1:EY143)))</f>
        <v>#NUM!</v>
      </c>
      <c r="FC145" s="13" t="e">
        <f t="array" ref="FC145">INDEX(Table9[subaccount], SMALL(IF(FC$2=Table9[account], MATCH(ROW(Table9[account]), ROW(Table9[account]))), ROWS($EB$1:EZ143)))</f>
        <v>#NUM!</v>
      </c>
      <c r="FD145" s="13" t="e">
        <f t="array" ref="FD145">INDEX(Table9[subaccount], SMALL(IF(FD$2=Table9[account], MATCH(ROW(Table9[account]), ROW(Table9[account]))), ROWS($EB$1:FA143)))</f>
        <v>#NUM!</v>
      </c>
      <c r="FE145" s="13" t="e">
        <f t="array" ref="FE145">INDEX(Table9[subaccount], SMALL(IF(FE$2=Table9[account], MATCH(ROW(Table9[account]), ROW(Table9[account]))), ROWS($EB$1:FB143)))</f>
        <v>#NUM!</v>
      </c>
      <c r="FF145" s="13" t="e">
        <f t="array" ref="FF145">INDEX(Table9[subaccount], SMALL(IF(FF$2=Table9[account], MATCH(ROW(Table9[account]), ROW(Table9[account]))), ROWS($EB$1:FC143)))</f>
        <v>#NUM!</v>
      </c>
      <c r="FG145" s="13" t="e">
        <f t="array" ref="FG145">INDEX(Table9[subaccount], SMALL(IF(FG$2=Table9[account], MATCH(ROW(Table9[account]), ROW(Table9[account]))), ROWS($EB$1:FD143)))</f>
        <v>#NUM!</v>
      </c>
      <c r="FH145" s="13" t="e">
        <f t="array" ref="FH145">INDEX(Table9[subaccount], SMALL(IF(FH$2=Table9[account], MATCH(ROW(Table9[account]), ROW(Table9[account]))), ROWS($EB$1:FE143)))</f>
        <v>#NUM!</v>
      </c>
      <c r="FI145" s="13" t="e">
        <f t="array" ref="FI145">INDEX(Table9[subaccount], SMALL(IF(FI$2=Table9[account], MATCH(ROW(Table9[account]), ROW(Table9[account]))), ROWS($EB$1:FF143)))</f>
        <v>#NUM!</v>
      </c>
      <c r="FJ145" s="13" t="e">
        <f t="array" ref="FJ145">INDEX(Table9[subaccount], SMALL(IF(FJ$2=Table9[account], MATCH(ROW(Table9[account]), ROW(Table9[account]))), ROWS($EB$1:FG143)))</f>
        <v>#NUM!</v>
      </c>
      <c r="FK145" s="13" t="e">
        <f t="array" ref="FK145">INDEX(Table9[subaccount], SMALL(IF(FK$2=Table9[account], MATCH(ROW(Table9[account]), ROW(Table9[account]))), ROWS($EB$1:FH143)))</f>
        <v>#NUM!</v>
      </c>
      <c r="FL145" s="13" t="e">
        <f t="array" ref="FL145">INDEX(Table9[subaccount], SMALL(IF(FL$2=Table9[account], MATCH(ROW(Table9[account]), ROW(Table9[account]))), ROWS($EB$1:FI143)))</f>
        <v>#NUM!</v>
      </c>
      <c r="FM145" s="13" t="e">
        <f t="array" ref="FM145">INDEX(Table9[subaccount], SMALL(IF(FM$2=Table9[account], MATCH(ROW(Table9[account]), ROW(Table9[account]))), ROWS($EB$1:FJ143)))</f>
        <v>#NUM!</v>
      </c>
      <c r="FN145" s="13" t="e">
        <f t="array" ref="FN145">INDEX(Table9[subaccount], SMALL(IF(FN$2=Table9[account], MATCH(ROW(Table9[account]), ROW(Table9[account]))), ROWS($EB$1:FK143)))</f>
        <v>#NUM!</v>
      </c>
      <c r="FO145" s="13" t="e">
        <f t="array" ref="FO145">INDEX(Table9[subaccount], SMALL(IF(FO$2=Table9[account], MATCH(ROW(Table9[account]), ROW(Table9[account]))), ROWS($EB$1:FL143)))</f>
        <v>#NUM!</v>
      </c>
      <c r="FP145" s="13" t="e">
        <f t="array" ref="FP145">INDEX(Table9[subaccount], SMALL(IF(FP$2=Table9[account], MATCH(ROW(Table9[account]), ROW(Table9[account]))), ROWS($EB$1:FM143)))</f>
        <v>#NUM!</v>
      </c>
      <c r="FQ145" s="13" t="e">
        <f t="array" ref="FQ145">INDEX(Table9[subaccount], SMALL(IF(FQ$2=Table9[account], MATCH(ROW(Table9[account]), ROW(Table9[account]))), ROWS($EB$1:FN143)))</f>
        <v>#NUM!</v>
      </c>
      <c r="FR145" s="13" t="e">
        <f t="array" ref="FR145">INDEX(Table9[subaccount], SMALL(IF(FR$2=Table9[account], MATCH(ROW(Table9[account]), ROW(Table9[account]))), ROWS($EB$1:FO143)))</f>
        <v>#NUM!</v>
      </c>
      <c r="FS145" s="13" t="e">
        <f t="array" ref="FS145">INDEX(Table9[subaccount], SMALL(IF(FS$2=Table9[account], MATCH(ROW(Table9[account]), ROW(Table9[account]))), ROWS($EB$1:FP143)))</f>
        <v>#NUM!</v>
      </c>
      <c r="FT145" s="13" t="e">
        <f t="array" ref="FT145">INDEX(Table9[subaccount], SMALL(IF(FT$2=Table9[account], MATCH(ROW(Table9[account]), ROW(Table9[account]))), ROWS($EB$1:FQ143)))</f>
        <v>#NUM!</v>
      </c>
      <c r="FU145" s="13" t="e">
        <f t="array" ref="FU145">INDEX(Table9[subaccount], SMALL(IF(FU$2=Table9[account], MATCH(ROW(Table9[account]), ROW(Table9[account]))), ROWS($EB$1:FR143)))</f>
        <v>#NUM!</v>
      </c>
      <c r="FV145" s="13" t="e">
        <f t="array" ref="FV145">INDEX(Table9[subaccount], SMALL(IF(FV$2=Table9[account], MATCH(ROW(Table9[account]), ROW(Table9[account]))), ROWS($EB$1:FS143)))</f>
        <v>#NUM!</v>
      </c>
      <c r="FW145" s="13" t="e">
        <f t="array" ref="FW145">INDEX(Table9[subaccount], SMALL(IF(FW$2=Table9[account], MATCH(ROW(Table9[account]), ROW(Table9[account]))), ROWS($EB$1:FT143)))</f>
        <v>#NUM!</v>
      </c>
      <c r="FX145" s="13" t="e">
        <f t="array" ref="FX145">INDEX(Table9[subaccount], SMALL(IF(FX$2=Table9[account], MATCH(ROW(Table9[account]), ROW(Table9[account]))), ROWS($EB$1:FU143)))</f>
        <v>#NUM!</v>
      </c>
      <c r="FY145" s="13" t="e">
        <f t="array" ref="FY145">INDEX(Table9[subaccount], SMALL(IF(FY$2=Table9[account], MATCH(ROW(Table9[account]), ROW(Table9[account]))), ROWS($EB$1:FV143)))</f>
        <v>#NUM!</v>
      </c>
      <c r="FZ145" s="13" t="e">
        <f t="array" ref="FZ145">INDEX(Table9[subaccount], SMALL(IF(FZ$2=Table9[account], MATCH(ROW(Table9[account]), ROW(Table9[account]))), ROWS($EB$1:FW143)))</f>
        <v>#NUM!</v>
      </c>
      <c r="GA145" s="13" t="e">
        <f t="array" ref="GA145">INDEX(Table9[subaccount], SMALL(IF(GA$2=Table9[account], MATCH(ROW(Table9[account]), ROW(Table9[account]))), ROWS($EB$1:FX143)))</f>
        <v>#NUM!</v>
      </c>
      <c r="GB145" s="13" t="e">
        <f t="array" ref="GB145">INDEX(Table9[subaccount], SMALL(IF(GB$2=Table9[account], MATCH(ROW(Table9[account]), ROW(Table9[account]))), ROWS($EB$1:FY143)))</f>
        <v>#NUM!</v>
      </c>
      <c r="GC145" s="13" t="e">
        <f t="array" ref="GC145">INDEX(Table9[subaccount], SMALL(IF(GC$2=Table9[account], MATCH(ROW(Table9[account]), ROW(Table9[account]))), ROWS($EB$1:FZ143)))</f>
        <v>#NUM!</v>
      </c>
      <c r="GD145" s="13" t="e">
        <f t="array" ref="GD145">INDEX(Table9[subaccount], SMALL(IF(GD$2=Table9[account], MATCH(ROW(Table9[account]), ROW(Table9[account]))), ROWS($EB$1:GA143)))</f>
        <v>#NUM!</v>
      </c>
      <c r="GE145" s="13" t="e">
        <f t="array" ref="GE145">INDEX(Table9[subaccount], SMALL(IF(GE$2=Table9[account], MATCH(ROW(Table9[account]), ROW(Table9[account]))), ROWS($EB$1:GB143)))</f>
        <v>#NUM!</v>
      </c>
      <c r="GF145" s="13" t="e">
        <f t="array" ref="GF145">INDEX(Table9[subaccount], SMALL(IF(GF$2=Table9[account], MATCH(ROW(Table9[account]), ROW(Table9[account]))), ROWS($EB$1:GC143)))</f>
        <v>#NUM!</v>
      </c>
      <c r="GG145" s="13" t="e">
        <f t="array" ref="GG145">INDEX(Table9[subaccount], SMALL(IF(GG$2=Table9[account], MATCH(ROW(Table9[account]), ROW(Table9[account]))), ROWS($EB$1:GD143)))</f>
        <v>#NUM!</v>
      </c>
      <c r="GH145" s="13" t="e">
        <f t="array" ref="GH145">INDEX(Table9[subaccount], SMALL(IF(GH$2=Table9[account], MATCH(ROW(Table9[account]), ROW(Table9[account]))), ROWS($EB$1:GE143)))</f>
        <v>#NUM!</v>
      </c>
      <c r="GI145" s="13" t="e">
        <f t="array" ref="GI145">INDEX(Table9[subaccount], SMALL(IF(GI$2=Table9[account], MATCH(ROW(Table9[account]), ROW(Table9[account]))), ROWS($EB$1:GF143)))</f>
        <v>#NUM!</v>
      </c>
      <c r="GJ145" s="13" t="e">
        <f t="array" ref="GJ145">INDEX(Table9[subaccount], SMALL(IF(GJ$2=Table9[account], MATCH(ROW(Table9[account]), ROW(Table9[account]))), ROWS($EB$1:GG143)))</f>
        <v>#NUM!</v>
      </c>
      <c r="GK145" s="13" t="e">
        <f t="array" ref="GK145">INDEX(Table9[subaccount], SMALL(IF(GK$2=Table9[account], MATCH(ROW(Table9[account]), ROW(Table9[account]))), ROWS($EB$1:GH143)))</f>
        <v>#NUM!</v>
      </c>
      <c r="GL145" s="13" t="e">
        <f t="array" ref="GL145">INDEX(Table9[subaccount], SMALL(IF(GL$2=Table9[account], MATCH(ROW(Table9[account]), ROW(Table9[account]))), ROWS($EB$1:GI143)))</f>
        <v>#NUM!</v>
      </c>
      <c r="GM145" s="13" t="e">
        <f t="array" ref="GM145">INDEX(Table9[subaccount], SMALL(IF(GM$2=Table9[account], MATCH(ROW(Table9[account]), ROW(Table9[account]))), ROWS($EB$1:GJ143)))</f>
        <v>#NUM!</v>
      </c>
      <c r="GN145" s="13" t="e">
        <f t="array" ref="GN145">INDEX(Table9[subaccount], SMALL(IF(GN$2=Table9[account], MATCH(ROW(Table9[account]), ROW(Table9[account]))), ROWS($EB$1:GK143)))</f>
        <v>#NUM!</v>
      </c>
      <c r="GO145" s="13" t="e">
        <f t="array" ref="GO145">INDEX(Table9[subaccount], SMALL(IF(GO$2=Table9[account], MATCH(ROW(Table9[account]), ROW(Table9[account]))), ROWS($EB$1:GL143)))</f>
        <v>#NUM!</v>
      </c>
      <c r="GP145" s="13" t="e">
        <f t="array" ref="GP145">INDEX(Table9[subaccount], SMALL(IF(GP$2=Table9[account], MATCH(ROW(Table9[account]), ROW(Table9[account]))), ROWS($EB$1:GM143)))</f>
        <v>#NUM!</v>
      </c>
      <c r="GQ145" s="13" t="e">
        <f t="array" ref="GQ145">INDEX(Table9[subaccount], SMALL(IF(GQ$2=Table9[account], MATCH(ROW(Table9[account]), ROW(Table9[account]))), ROWS($EB$1:GN143)))</f>
        <v>#NUM!</v>
      </c>
      <c r="GR145" s="13" t="e">
        <f t="array" ref="GR145">INDEX(Table9[subaccount], SMALL(IF(GR$2=Table9[account], MATCH(ROW(Table9[account]), ROW(Table9[account]))), ROWS($EB$1:GO143)))</f>
        <v>#NUM!</v>
      </c>
      <c r="GY145" s="13"/>
      <c r="GZ145" s="13"/>
      <c r="HA145" s="13"/>
      <c r="HC145" s="13" t="s">
        <v>437</v>
      </c>
      <c r="HD145" s="13" t="s">
        <v>583</v>
      </c>
      <c r="HF145" s="13" t="e">
        <f t="array" ref="HF145">INDEX(Table12[SKU], SMALL(IF(HF$2=Table12[Brand], MATCH(ROW(Table12[Brand]), ROW(Table12[Brand]))), ROWS($HC$1:HC143)))</f>
        <v>#NUM!</v>
      </c>
      <c r="HG145" s="13" t="e">
        <f t="array" ref="HG145">INDEX(Table12[SKU], SMALL(IF(HG$2=Table12[Brand], MATCH(ROW(Table12[Brand]), ROW(Table12[Brand]))), ROWS($HC$1:HD143)))</f>
        <v>#NUM!</v>
      </c>
      <c r="HH145" s="13" t="e">
        <f t="array" ref="HH145">INDEX(Table12[SKU], SMALL(IF(HH$2=Table12[Brand], MATCH(ROW(Table12[Brand]), ROW(Table12[Brand]))), ROWS($HC$1:HE143)))</f>
        <v>#NUM!</v>
      </c>
      <c r="HI145" s="13" t="e">
        <f t="array" ref="HI145">INDEX(Table12[SKU], SMALL(IF(HI$2=Table12[Brand], MATCH(ROW(Table12[Brand]), ROW(Table12[Brand]))), ROWS($HC$1:HF143)))</f>
        <v>#NUM!</v>
      </c>
      <c r="HJ145" s="13" t="e">
        <f t="array" ref="HJ145">INDEX(Table12[SKU], SMALL(IF(HJ$2=Table12[Brand], MATCH(ROW(Table12[Brand]), ROW(Table12[Brand]))), ROWS($HC$1:HG143)))</f>
        <v>#NUM!</v>
      </c>
      <c r="HK145" s="13" t="e">
        <f t="array" ref="HK145">INDEX(Table12[SKU], SMALL(IF(HK$2=Table12[Brand], MATCH(ROW(Table12[Brand]), ROW(Table12[Brand]))), ROWS($HC$1:HH143)))</f>
        <v>#NUM!</v>
      </c>
      <c r="HL145" s="13" t="e">
        <f t="array" ref="HL145">INDEX(Table12[SKU], SMALL(IF(HL$2=Table12[Brand], MATCH(ROW(Table12[Brand]), ROW(Table12[Brand]))), ROWS($HC$1:HI143)))</f>
        <v>#NUM!</v>
      </c>
      <c r="HM145" s="13" t="e">
        <f t="array" ref="HM145">INDEX(Table12[SKU], SMALL(IF(HM$2=Table12[Brand], MATCH(ROW(Table12[Brand]), ROW(Table12[Brand]))), ROWS($HC$1:HJ143)))</f>
        <v>#NUM!</v>
      </c>
      <c r="HN145" s="13" t="e">
        <f t="array" ref="HN145">INDEX(Table12[SKU], SMALL(IF(HN$2=Table12[Brand], MATCH(ROW(Table12[Brand]), ROW(Table12[Brand]))), ROWS($HC$1:HK143)))</f>
        <v>#NUM!</v>
      </c>
      <c r="HO145" s="13" t="e">
        <f t="array" ref="HO145">INDEX(Table12[SKU], SMALL(IF(HO$2=Table12[Brand], MATCH(ROW(Table12[Brand]), ROW(Table12[Brand]))), ROWS($HC$1:HL143)))</f>
        <v>#NUM!</v>
      </c>
      <c r="HP145" s="13" t="e">
        <f t="array" ref="HP145">INDEX(Table12[SKU], SMALL(IF(HP$2=Table12[Brand], MATCH(ROW(Table12[Brand]), ROW(Table12[Brand]))), ROWS($HC$1:HM143)))</f>
        <v>#NUM!</v>
      </c>
      <c r="HQ145" s="13" t="e">
        <f t="array" ref="HQ145">INDEX(Table12[SKU], SMALL(IF(HQ$2=Table12[Brand], MATCH(ROW(Table12[Brand]), ROW(Table12[Brand]))), ROWS($HC$1:HN143)))</f>
        <v>#NUM!</v>
      </c>
      <c r="HR145" s="13" t="e">
        <f t="array" ref="HR145">INDEX(Table12[SKU], SMALL(IF(HR$2=Table12[Brand], MATCH(ROW(Table12[Brand]), ROW(Table12[Brand]))), ROWS($HC$1:HO143)))</f>
        <v>#NUM!</v>
      </c>
      <c r="HS145" s="13" t="e">
        <f t="array" ref="HS145">INDEX(Table12[SKU], SMALL(IF(HS$2=Table12[Brand], MATCH(ROW(Table12[Brand]), ROW(Table12[Brand]))), ROWS($HC$1:HP143)))</f>
        <v>#NUM!</v>
      </c>
      <c r="HT145" s="13" t="e">
        <f t="array" ref="HT145">INDEX(Table12[SKU], SMALL(IF(HT$2=Table12[Brand], MATCH(ROW(Table12[Brand]), ROW(Table12[Brand]))), ROWS($HC$1:HQ143)))</f>
        <v>#NUM!</v>
      </c>
      <c r="HU145" s="13" t="e">
        <f t="array" ref="HU145">INDEX(Table12[SKU], SMALL(IF(HU$2=Table12[Brand], MATCH(ROW(Table12[Brand]), ROW(Table12[Brand]))), ROWS($HC$1:HR143)))</f>
        <v>#NUM!</v>
      </c>
      <c r="HV145" s="13" t="e">
        <f t="array" ref="HV145">INDEX(Table12[SKU], SMALL(IF(HV$2=Table12[Brand], MATCH(ROW(Table12[Brand]), ROW(Table12[Brand]))), ROWS($HC$1:HS143)))</f>
        <v>#NUM!</v>
      </c>
      <c r="HW145" s="13" t="e">
        <f t="array" ref="HW145">INDEX(Table12[SKU], SMALL(IF(HW$2=Table12[Brand], MATCH(ROW(Table12[Brand]), ROW(Table12[Brand]))), ROWS($HC$1:HT143)))</f>
        <v>#NUM!</v>
      </c>
      <c r="HX145" s="13" t="e">
        <f t="array" ref="HX145">INDEX(Table12[SKU], SMALL(IF(HX$2=Table12[Brand], MATCH(ROW(Table12[Brand]), ROW(Table12[Brand]))), ROWS($HC$1:HU143)))</f>
        <v>#NUM!</v>
      </c>
      <c r="HY145" s="13" t="e">
        <f t="array" ref="HY145">INDEX(Table12[SKU], SMALL(IF(HY$2=Table12[Brand], MATCH(ROW(Table12[Brand]), ROW(Table12[Brand]))), ROWS($HC$1:HV143)))</f>
        <v>#NUM!</v>
      </c>
      <c r="HZ145" s="13" t="e">
        <f t="array" ref="HZ145">INDEX(Table12[SKU], SMALL(IF(HZ$2=Table12[Brand], MATCH(ROW(Table12[Brand]), ROW(Table12[Brand]))), ROWS($HC$1:HW143)))</f>
        <v>#NUM!</v>
      </c>
      <c r="IA145" s="13" t="e">
        <f t="array" ref="IA145">INDEX(Table12[SKU], SMALL(IF(IA$2=Table12[Brand], MATCH(ROW(Table12[Brand]), ROW(Table12[Brand]))), ROWS($HC$1:HX143)))</f>
        <v>#NUM!</v>
      </c>
      <c r="IB145" s="13" t="e">
        <f t="array" ref="IB145">INDEX(Table12[SKU], SMALL(IF(IB$2=Table12[Brand], MATCH(ROW(Table12[Brand]), ROW(Table12[Brand]))), ROWS($HC$1:HY143)))</f>
        <v>#NUM!</v>
      </c>
      <c r="IC145" s="13" t="e">
        <f t="array" ref="IC145">INDEX(Table12[SKU], SMALL(IF(IC$2=Table12[Brand], MATCH(ROW(Table12[Brand]), ROW(Table12[Brand]))), ROWS($HC$1:HZ143)))</f>
        <v>#NUM!</v>
      </c>
      <c r="ID145" s="13" t="e">
        <f t="array" ref="ID145">INDEX(Table12[SKU], SMALL(IF(ID$2=Table12[Brand], MATCH(ROW(Table12[Brand]), ROW(Table12[Brand]))), ROWS($HC$1:IA143)))</f>
        <v>#NUM!</v>
      </c>
      <c r="IE145" s="13" t="e">
        <f t="array" ref="IE145">INDEX(Table12[SKU], SMALL(IF(IE$2=Table12[Brand], MATCH(ROW(Table12[Brand]), ROW(Table12[Brand]))), ROWS($HC$1:IB143)))</f>
        <v>#NUM!</v>
      </c>
      <c r="IF145" s="13" t="e">
        <f t="array" ref="IF145">INDEX(Table12[SKU], SMALL(IF(IF$2=Table12[Brand], MATCH(ROW(Table12[Brand]), ROW(Table12[Brand]))), ROWS($HC$1:IC143)))</f>
        <v>#NUM!</v>
      </c>
      <c r="IG145" s="13" t="e">
        <f t="array" ref="IG145">INDEX(Table12[SKU], SMALL(IF(IG$2=Table12[Brand], MATCH(ROW(Table12[Brand]), ROW(Table12[Brand]))), ROWS($HC$1:ID143)))</f>
        <v>#NUM!</v>
      </c>
      <c r="IH145" s="13" t="e">
        <f t="array" ref="IH145">INDEX(Table12[SKU], SMALL(IF(IH$2=Table12[Brand], MATCH(ROW(Table12[Brand]), ROW(Table12[Brand]))), ROWS($HC$1:IE143)))</f>
        <v>#NUM!</v>
      </c>
      <c r="II145" s="13" t="e">
        <f t="array" ref="II145">INDEX(Table12[SKU], SMALL(IF(II$2=Table12[Brand], MATCH(ROW(Table12[Brand]), ROW(Table12[Brand]))), ROWS($HC$1:IF143)))</f>
        <v>#NUM!</v>
      </c>
      <c r="IJ145" s="13" t="e">
        <f t="array" ref="IJ145">INDEX(Table12[SKU], SMALL(IF(IJ$2=Table12[Brand], MATCH(ROW(Table12[Brand]), ROW(Table12[Brand]))), ROWS($HC$1:IG143)))</f>
        <v>#NUM!</v>
      </c>
      <c r="IL145" t="s">
        <v>428</v>
      </c>
      <c r="IM145" t="s">
        <v>556</v>
      </c>
      <c r="IN145" s="13">
        <f t="shared" si="2"/>
        <v>0</v>
      </c>
    </row>
    <row r="146" spans="56:248">
      <c r="BD146" s="13" t="s">
        <v>118</v>
      </c>
      <c r="BE146" s="13" t="s">
        <v>57</v>
      </c>
      <c r="BG146" s="13" t="e">
        <f t="array" ref="BG146">INDEX(Table5[subactivity], SMALL(IF(BG$2=Table5[activity], MATCH(ROW(Table5[activity]), ROW(Table5[activity]))), ROWS($BD$1:BD144)))</f>
        <v>#NUM!</v>
      </c>
      <c r="BH146" s="13" t="e">
        <f t="array" ref="BH146">INDEX(Table5[subactivity], SMALL(IF(BH$2=Table5[activity], MATCH(ROW(Table5[activity]), ROW(Table5[activity]))), ROWS($BD$1:BE144)))</f>
        <v>#NUM!</v>
      </c>
      <c r="BI146" s="13" t="e">
        <f t="array" ref="BI146">INDEX(Table5[subactivity], SMALL(IF(BI$2=Table5[activity], MATCH(ROW(Table5[activity]), ROW(Table5[activity]))), ROWS($BD$1:BF144)))</f>
        <v>#NUM!</v>
      </c>
      <c r="BJ146" s="13" t="e">
        <f t="array" ref="BJ146">INDEX(Table5[subactivity], SMALL(IF(BJ$2=Table5[activity], MATCH(ROW(Table5[activity]), ROW(Table5[activity]))), ROWS($BD$1:BG144)))</f>
        <v>#NUM!</v>
      </c>
      <c r="BK146" s="13" t="e">
        <f t="array" ref="BK146">INDEX(Table5[subactivity], SMALL(IF(BK$2=Table5[activity], MATCH(ROW(Table5[activity]), ROW(Table5[activity]))), ROWS($BD$1:BH144)))</f>
        <v>#NUM!</v>
      </c>
      <c r="BL146" s="13" t="e">
        <f t="array" ref="BL146">INDEX(Table5[subactivity], SMALL(IF(BL$2=Table5[activity], MATCH(ROW(Table5[activity]), ROW(Table5[activity]))), ROWS($BD$1:BI144)))</f>
        <v>#NUM!</v>
      </c>
      <c r="BM146" s="13" t="e">
        <f t="array" ref="BM146">INDEX(Table5[subactivity], SMALL(IF(BM$2=Table5[activity], MATCH(ROW(Table5[activity]), ROW(Table5[activity]))), ROWS($BD$1:BJ144)))</f>
        <v>#NUM!</v>
      </c>
      <c r="BN146" s="13" t="e">
        <f t="array" ref="BN146">INDEX(Table5[subactivity], SMALL(IF(BN$2=Table5[activity], MATCH(ROW(Table5[activity]), ROW(Table5[activity]))), ROWS($BD$1:BK144)))</f>
        <v>#NUM!</v>
      </c>
      <c r="BO146" s="13" t="e">
        <f t="array" ref="BO146">INDEX(Table5[subactivity], SMALL(IF(BO$2=Table5[activity], MATCH(ROW(Table5[activity]), ROW(Table5[activity]))), ROWS($BD$1:BL144)))</f>
        <v>#NUM!</v>
      </c>
      <c r="BP146" s="13" t="e">
        <f t="array" ref="BP146">INDEX(Table5[subactivity], SMALL(IF(BP$2=Table5[activity], MATCH(ROW(Table5[activity]), ROW(Table5[activity]))), ROWS($BD$1:BM144)))</f>
        <v>#NUM!</v>
      </c>
      <c r="BQ146" s="13" t="e">
        <f t="array" ref="BQ146">INDEX(Table5[subactivity], SMALL(IF(BQ$2=Table5[activity], MATCH(ROW(Table5[activity]), ROW(Table5[activity]))), ROWS($BD$1:BN144)))</f>
        <v>#NUM!</v>
      </c>
      <c r="BR146" s="13" t="e">
        <f t="array" ref="BR146">INDEX(Table5[subactivity], SMALL(IF(BR$2=Table5[activity], MATCH(ROW(Table5[activity]), ROW(Table5[activity]))), ROWS($BD$1:BO144)))</f>
        <v>#NUM!</v>
      </c>
      <c r="BS146" s="13" t="e">
        <f t="array" ref="BS146">INDEX(Table5[subactivity], SMALL(IF(BS$2=Table5[activity], MATCH(ROW(Table5[activity]), ROW(Table5[activity]))), ROWS($BD$1:BP144)))</f>
        <v>#NUM!</v>
      </c>
      <c r="BT146" s="13" t="e">
        <f t="array" ref="BT146">INDEX(Table5[subactivity], SMALL(IF(BT$2=Table5[activity], MATCH(ROW(Table5[activity]), ROW(Table5[activity]))), ROWS($BD$1:BQ144)))</f>
        <v>#NUM!</v>
      </c>
      <c r="BU146" s="13" t="e">
        <f t="array" ref="BU146">INDEX(Table5[subactivity], SMALL(IF(BU$2=Table5[activity], MATCH(ROW(Table5[activity]), ROW(Table5[activity]))), ROWS($BD$1:BR144)))</f>
        <v>#NUM!</v>
      </c>
      <c r="BV146" s="13" t="e">
        <f t="array" ref="BV146">INDEX(Table5[subactivity], SMALL(IF(BV$2=Table5[activity], MATCH(ROW(Table5[activity]), ROW(Table5[activity]))), ROWS($BD$1:BS144)))</f>
        <v>#NUM!</v>
      </c>
      <c r="BW146" s="13" t="e">
        <f t="array" ref="BW146">INDEX(Table5[subactivity], SMALL(IF(BW$2=Table5[activity], MATCH(ROW(Table5[activity]), ROW(Table5[activity]))), ROWS($BD$1:BT144)))</f>
        <v>#NUM!</v>
      </c>
      <c r="BX146" s="13" t="e">
        <f t="array" ref="BX146">INDEX(Table5[subactivity], SMALL(IF(BX$2=Table5[activity], MATCH(ROW(Table5[activity]), ROW(Table5[activity]))), ROWS($BD$1:BU144)))</f>
        <v>#NUM!</v>
      </c>
      <c r="BY146" s="13" t="e">
        <f t="array" ref="BY146">INDEX(Table5[subactivity], SMALL(IF(BY$2=Table5[activity], MATCH(ROW(Table5[activity]), ROW(Table5[activity]))), ROWS($BD$1:BV144)))</f>
        <v>#NUM!</v>
      </c>
      <c r="BZ146" s="13" t="e">
        <f t="array" ref="BZ146">INDEX(Table5[subactivity], SMALL(IF(BZ$2=Table5[activity], MATCH(ROW(Table5[activity]), ROW(Table5[activity]))), ROWS($BD$1:BW144)))</f>
        <v>#NUM!</v>
      </c>
      <c r="CA146" s="13" t="e">
        <f t="array" ref="CA146">INDEX(Table5[subactivity], SMALL(IF(CA$2=Table5[activity], MATCH(ROW(Table5[activity]), ROW(Table5[activity]))), ROWS($BD$1:BX144)))</f>
        <v>#NUM!</v>
      </c>
      <c r="CB146" s="13" t="e">
        <f t="array" ref="CB146">INDEX(Table5[subactivity], SMALL(IF(CB$2=Table5[activity], MATCH(ROW(Table5[activity]), ROW(Table5[activity]))), ROWS($BD$1:BY144)))</f>
        <v>#NUM!</v>
      </c>
      <c r="CC146" s="13" t="e">
        <f t="array" ref="CC146">INDEX(Table5[subactivity], SMALL(IF(CC$2=Table5[activity], MATCH(ROW(Table5[activity]), ROW(Table5[activity]))), ROWS($BD$1:BZ144)))</f>
        <v>#NUM!</v>
      </c>
      <c r="CD146" s="13" t="e">
        <f t="array" ref="CD146">INDEX(Table5[subactivity], SMALL(IF(CD$2=Table5[activity], MATCH(ROW(Table5[activity]), ROW(Table5[activity]))), ROWS($BD$1:CA144)))</f>
        <v>#NUM!</v>
      </c>
      <c r="CE146" s="13" t="e">
        <f t="array" ref="CE146">INDEX(Table5[subactivity], SMALL(IF(CE$2=Table5[activity], MATCH(ROW(Table5[activity]), ROW(Table5[activity]))), ROWS($BD$1:CB144)))</f>
        <v>#NUM!</v>
      </c>
      <c r="CF146" s="13" t="e">
        <f t="array" ref="CF146">INDEX(Table5[subactivity], SMALL(IF(CF$2=Table5[activity], MATCH(ROW(Table5[activity]), ROW(Table5[activity]))), ROWS($BD$1:CC144)))</f>
        <v>#NUM!</v>
      </c>
      <c r="CG146" s="13" t="e">
        <f t="array" ref="CG146">INDEX(Table5[subactivity], SMALL(IF(CG$2=Table5[activity], MATCH(ROW(Table5[activity]), ROW(Table5[activity]))), ROWS($BD$1:CD144)))</f>
        <v>#NUM!</v>
      </c>
      <c r="CH146" s="13" t="e">
        <f t="array" ref="CH146">INDEX(Table5[subactivity], SMALL(IF(CH$2=Table5[activity], MATCH(ROW(Table5[activity]), ROW(Table5[activity]))), ROWS($BD$1:CE144)))</f>
        <v>#NUM!</v>
      </c>
      <c r="CI146" s="13" t="e">
        <f t="array" ref="CI146">INDEX(Table5[subactivity], SMALL(IF(CI$2=Table5[activity], MATCH(ROW(Table5[activity]), ROW(Table5[activity]))), ROWS($BD$1:CF144)))</f>
        <v>#NUM!</v>
      </c>
      <c r="CJ146" s="13" t="e">
        <f t="array" ref="CJ146">INDEX(Table5[subactivity], SMALL(IF(CJ$2=Table5[activity], MATCH(ROW(Table5[activity]), ROW(Table5[activity]))), ROWS($BD$1:CG144)))</f>
        <v>#NUM!</v>
      </c>
      <c r="CK146" s="13" t="e">
        <f t="array" ref="CK146">INDEX(Table5[subactivity], SMALL(IF(CK$2=Table5[activity], MATCH(ROW(Table5[activity]), ROW(Table5[activity]))), ROWS($BD$1:CH144)))</f>
        <v>#NUM!</v>
      </c>
      <c r="CL146" s="13" t="e">
        <f t="array" ref="CL146">INDEX(Table5[subactivity], SMALL(IF(CL$2=Table5[activity], MATCH(ROW(Table5[activity]), ROW(Table5[activity]))), ROWS($BD$1:CI144)))</f>
        <v>#NUM!</v>
      </c>
      <c r="CM146" s="13" t="e">
        <f t="array" ref="CM146">INDEX(Table5[subactivity], SMALL(IF(CM$2=Table5[activity], MATCH(ROW(Table5[activity]), ROW(Table5[activity]))), ROWS($BD$1:CJ144)))</f>
        <v>#NUM!</v>
      </c>
      <c r="CN146" s="13" t="e">
        <f t="array" ref="CN146">INDEX(Table5[subactivity], SMALL(IF(CN$2=Table5[activity], MATCH(ROW(Table5[activity]), ROW(Table5[activity]))), ROWS($BD$1:CK144)))</f>
        <v>#NUM!</v>
      </c>
      <c r="CO146" s="13" t="e">
        <f t="array" ref="CO146">INDEX(Table5[subactivity], SMALL(IF(CO$2=Table5[activity], MATCH(ROW(Table5[activity]), ROW(Table5[activity]))), ROWS($BD$1:CL144)))</f>
        <v>#NUM!</v>
      </c>
      <c r="CP146" s="13" t="e">
        <f t="array" ref="CP146">INDEX(Table5[subactivity], SMALL(IF(CP$2=Table5[activity], MATCH(ROW(Table5[activity]), ROW(Table5[activity]))), ROWS($BD$1:CM144)))</f>
        <v>#NUM!</v>
      </c>
      <c r="EB146" s="13" t="s">
        <v>202</v>
      </c>
      <c r="EC146" s="13" t="s">
        <v>317</v>
      </c>
      <c r="EE146" s="13" t="e">
        <f t="array" ref="EE146">INDEX(Table9[subaccount], SMALL(IF(EE$2=Table9[account], MATCH(ROW(Table9[account]), ROW(Table9[account]))), ROWS($EB$1:EB144)))</f>
        <v>#NUM!</v>
      </c>
      <c r="EF146" s="13" t="e">
        <f t="array" ref="EF146">INDEX(Table9[subaccount], SMALL(IF(EF$2=Table9[account], MATCH(ROW(Table9[account]), ROW(Table9[account]))), ROWS($EB$1:EC144)))</f>
        <v>#NUM!</v>
      </c>
      <c r="EG146" s="13" t="e">
        <f t="array" ref="EG146">INDEX(Table9[subaccount], SMALL(IF(EG$2=Table9[account], MATCH(ROW(Table9[account]), ROW(Table9[account]))), ROWS($EB$1:ED144)))</f>
        <v>#NUM!</v>
      </c>
      <c r="EH146" s="13" t="e">
        <f t="array" ref="EH146">INDEX(Table9[subaccount], SMALL(IF(EH$2=Table9[account], MATCH(ROW(Table9[account]), ROW(Table9[account]))), ROWS($EB$1:EE144)))</f>
        <v>#NUM!</v>
      </c>
      <c r="EI146" s="13" t="e">
        <f t="array" ref="EI146">INDEX(Table9[subaccount], SMALL(IF(EI$2=Table9[account], MATCH(ROW(Table9[account]), ROW(Table9[account]))), ROWS($EB$1:EF144)))</f>
        <v>#NUM!</v>
      </c>
      <c r="EJ146" s="13" t="e">
        <f t="array" ref="EJ146">INDEX(Table9[subaccount], SMALL(IF(EJ$2=Table9[account], MATCH(ROW(Table9[account]), ROW(Table9[account]))), ROWS($EB$1:EG144)))</f>
        <v>#NUM!</v>
      </c>
      <c r="EK146" s="13" t="e">
        <f t="array" ref="EK146">INDEX(Table9[subaccount], SMALL(IF(EK$2=Table9[account], MATCH(ROW(Table9[account]), ROW(Table9[account]))), ROWS($EB$1:EH144)))</f>
        <v>#NUM!</v>
      </c>
      <c r="EL146" s="13" t="e">
        <f t="array" ref="EL146">INDEX(Table9[subaccount], SMALL(IF(EL$2=Table9[account], MATCH(ROW(Table9[account]), ROW(Table9[account]))), ROWS($EB$1:EI144)))</f>
        <v>#NUM!</v>
      </c>
      <c r="EM146" s="13" t="e">
        <f t="array" ref="EM146">INDEX(Table9[subaccount], SMALL(IF(EM$2=Table9[account], MATCH(ROW(Table9[account]), ROW(Table9[account]))), ROWS($EB$1:EJ144)))</f>
        <v>#NUM!</v>
      </c>
      <c r="EN146" s="13" t="e">
        <f t="array" ref="EN146">INDEX(Table9[subaccount], SMALL(IF(EN$2=Table9[account], MATCH(ROW(Table9[account]), ROW(Table9[account]))), ROWS($EB$1:EK144)))</f>
        <v>#NUM!</v>
      </c>
      <c r="EO146" s="13" t="e">
        <f t="array" ref="EO146">INDEX(Table9[subaccount], SMALL(IF(EO$2=Table9[account], MATCH(ROW(Table9[account]), ROW(Table9[account]))), ROWS($EB$1:EL144)))</f>
        <v>#NUM!</v>
      </c>
      <c r="EP146" s="13" t="e">
        <f t="array" ref="EP146">INDEX(Table9[subaccount], SMALL(IF(EP$2=Table9[account], MATCH(ROW(Table9[account]), ROW(Table9[account]))), ROWS($EB$1:EM144)))</f>
        <v>#NUM!</v>
      </c>
      <c r="EQ146" s="13" t="e">
        <f t="array" ref="EQ146">INDEX(Table9[subaccount], SMALL(IF(EQ$2=Table9[account], MATCH(ROW(Table9[account]), ROW(Table9[account]))), ROWS($EB$1:EN144)))</f>
        <v>#NUM!</v>
      </c>
      <c r="ER146" s="13" t="e">
        <f t="array" ref="ER146">INDEX(Table9[subaccount], SMALL(IF(ER$2=Table9[account], MATCH(ROW(Table9[account]), ROW(Table9[account]))), ROWS($EB$1:EO144)))</f>
        <v>#NUM!</v>
      </c>
      <c r="ES146" s="13" t="e">
        <f t="array" ref="ES146">INDEX(Table9[subaccount], SMALL(IF(ES$2=Table9[account], MATCH(ROW(Table9[account]), ROW(Table9[account]))), ROWS($EB$1:EP144)))</f>
        <v>#NUM!</v>
      </c>
      <c r="ET146" s="13" t="e">
        <f t="array" ref="ET146">INDEX(Table9[subaccount], SMALL(IF(ET$2=Table9[account], MATCH(ROW(Table9[account]), ROW(Table9[account]))), ROWS($EB$1:EQ144)))</f>
        <v>#NUM!</v>
      </c>
      <c r="EU146" s="13" t="e">
        <f t="array" ref="EU146">INDEX(Table9[subaccount], SMALL(IF(EU$2=Table9[account], MATCH(ROW(Table9[account]), ROW(Table9[account]))), ROWS($EB$1:ER144)))</f>
        <v>#NUM!</v>
      </c>
      <c r="EV146" s="13" t="e">
        <f t="array" ref="EV146">INDEX(Table9[subaccount], SMALL(IF(EV$2=Table9[account], MATCH(ROW(Table9[account]), ROW(Table9[account]))), ROWS($EB$1:ES144)))</f>
        <v>#NUM!</v>
      </c>
      <c r="EW146" s="13" t="e">
        <f t="array" ref="EW146">INDEX(Table9[subaccount], SMALL(IF(EW$2=Table9[account], MATCH(ROW(Table9[account]), ROW(Table9[account]))), ROWS($EB$1:ET144)))</f>
        <v>#NUM!</v>
      </c>
      <c r="EX146" s="13" t="e">
        <f t="array" ref="EX146">INDEX(Table9[subaccount], SMALL(IF(EX$2=Table9[account], MATCH(ROW(Table9[account]), ROW(Table9[account]))), ROWS($EB$1:EU144)))</f>
        <v>#NUM!</v>
      </c>
      <c r="EY146" s="13" t="e">
        <f t="array" ref="EY146">INDEX(Table9[subaccount], SMALL(IF(EY$2=Table9[account], MATCH(ROW(Table9[account]), ROW(Table9[account]))), ROWS($EB$1:EV144)))</f>
        <v>#NUM!</v>
      </c>
      <c r="EZ146" s="13" t="e">
        <f t="array" ref="EZ146">INDEX(Table9[subaccount], SMALL(IF(EZ$2=Table9[account], MATCH(ROW(Table9[account]), ROW(Table9[account]))), ROWS($EB$1:EW144)))</f>
        <v>#NUM!</v>
      </c>
      <c r="FA146" s="13" t="e">
        <f t="array" ref="FA146">INDEX(Table9[subaccount], SMALL(IF(FA$2=Table9[account], MATCH(ROW(Table9[account]), ROW(Table9[account]))), ROWS($EB$1:EX144)))</f>
        <v>#NUM!</v>
      </c>
      <c r="FB146" s="13" t="e">
        <f t="array" ref="FB146">INDEX(Table9[subaccount], SMALL(IF(FB$2=Table9[account], MATCH(ROW(Table9[account]), ROW(Table9[account]))), ROWS($EB$1:EY144)))</f>
        <v>#NUM!</v>
      </c>
      <c r="FC146" s="13" t="e">
        <f t="array" ref="FC146">INDEX(Table9[subaccount], SMALL(IF(FC$2=Table9[account], MATCH(ROW(Table9[account]), ROW(Table9[account]))), ROWS($EB$1:EZ144)))</f>
        <v>#NUM!</v>
      </c>
      <c r="FD146" s="13" t="e">
        <f t="array" ref="FD146">INDEX(Table9[subaccount], SMALL(IF(FD$2=Table9[account], MATCH(ROW(Table9[account]), ROW(Table9[account]))), ROWS($EB$1:FA144)))</f>
        <v>#NUM!</v>
      </c>
      <c r="FE146" s="13" t="e">
        <f t="array" ref="FE146">INDEX(Table9[subaccount], SMALL(IF(FE$2=Table9[account], MATCH(ROW(Table9[account]), ROW(Table9[account]))), ROWS($EB$1:FB144)))</f>
        <v>#NUM!</v>
      </c>
      <c r="FF146" s="13" t="e">
        <f t="array" ref="FF146">INDEX(Table9[subaccount], SMALL(IF(FF$2=Table9[account], MATCH(ROW(Table9[account]), ROW(Table9[account]))), ROWS($EB$1:FC144)))</f>
        <v>#NUM!</v>
      </c>
      <c r="FG146" s="13" t="e">
        <f t="array" ref="FG146">INDEX(Table9[subaccount], SMALL(IF(FG$2=Table9[account], MATCH(ROW(Table9[account]), ROW(Table9[account]))), ROWS($EB$1:FD144)))</f>
        <v>#NUM!</v>
      </c>
      <c r="FH146" s="13" t="e">
        <f t="array" ref="FH146">INDEX(Table9[subaccount], SMALL(IF(FH$2=Table9[account], MATCH(ROW(Table9[account]), ROW(Table9[account]))), ROWS($EB$1:FE144)))</f>
        <v>#NUM!</v>
      </c>
      <c r="FI146" s="13" t="e">
        <f t="array" ref="FI146">INDEX(Table9[subaccount], SMALL(IF(FI$2=Table9[account], MATCH(ROW(Table9[account]), ROW(Table9[account]))), ROWS($EB$1:FF144)))</f>
        <v>#NUM!</v>
      </c>
      <c r="FJ146" s="13" t="e">
        <f t="array" ref="FJ146">INDEX(Table9[subaccount], SMALL(IF(FJ$2=Table9[account], MATCH(ROW(Table9[account]), ROW(Table9[account]))), ROWS($EB$1:FG144)))</f>
        <v>#NUM!</v>
      </c>
      <c r="FK146" s="13" t="e">
        <f t="array" ref="FK146">INDEX(Table9[subaccount], SMALL(IF(FK$2=Table9[account], MATCH(ROW(Table9[account]), ROW(Table9[account]))), ROWS($EB$1:FH144)))</f>
        <v>#NUM!</v>
      </c>
      <c r="FL146" s="13" t="e">
        <f t="array" ref="FL146">INDEX(Table9[subaccount], SMALL(IF(FL$2=Table9[account], MATCH(ROW(Table9[account]), ROW(Table9[account]))), ROWS($EB$1:FI144)))</f>
        <v>#NUM!</v>
      </c>
      <c r="FM146" s="13" t="e">
        <f t="array" ref="FM146">INDEX(Table9[subaccount], SMALL(IF(FM$2=Table9[account], MATCH(ROW(Table9[account]), ROW(Table9[account]))), ROWS($EB$1:FJ144)))</f>
        <v>#NUM!</v>
      </c>
      <c r="FN146" s="13" t="e">
        <f t="array" ref="FN146">INDEX(Table9[subaccount], SMALL(IF(FN$2=Table9[account], MATCH(ROW(Table9[account]), ROW(Table9[account]))), ROWS($EB$1:FK144)))</f>
        <v>#NUM!</v>
      </c>
      <c r="FO146" s="13" t="e">
        <f t="array" ref="FO146">INDEX(Table9[subaccount], SMALL(IF(FO$2=Table9[account], MATCH(ROW(Table9[account]), ROW(Table9[account]))), ROWS($EB$1:FL144)))</f>
        <v>#NUM!</v>
      </c>
      <c r="FP146" s="13" t="e">
        <f t="array" ref="FP146">INDEX(Table9[subaccount], SMALL(IF(FP$2=Table9[account], MATCH(ROW(Table9[account]), ROW(Table9[account]))), ROWS($EB$1:FM144)))</f>
        <v>#NUM!</v>
      </c>
      <c r="FQ146" s="13" t="e">
        <f t="array" ref="FQ146">INDEX(Table9[subaccount], SMALL(IF(FQ$2=Table9[account], MATCH(ROW(Table9[account]), ROW(Table9[account]))), ROWS($EB$1:FN144)))</f>
        <v>#NUM!</v>
      </c>
      <c r="FR146" s="13" t="e">
        <f t="array" ref="FR146">INDEX(Table9[subaccount], SMALL(IF(FR$2=Table9[account], MATCH(ROW(Table9[account]), ROW(Table9[account]))), ROWS($EB$1:FO144)))</f>
        <v>#NUM!</v>
      </c>
      <c r="FS146" s="13" t="e">
        <f t="array" ref="FS146">INDEX(Table9[subaccount], SMALL(IF(FS$2=Table9[account], MATCH(ROW(Table9[account]), ROW(Table9[account]))), ROWS($EB$1:FP144)))</f>
        <v>#NUM!</v>
      </c>
      <c r="FT146" s="13" t="e">
        <f t="array" ref="FT146">INDEX(Table9[subaccount], SMALL(IF(FT$2=Table9[account], MATCH(ROW(Table9[account]), ROW(Table9[account]))), ROWS($EB$1:FQ144)))</f>
        <v>#NUM!</v>
      </c>
      <c r="FU146" s="13" t="e">
        <f t="array" ref="FU146">INDEX(Table9[subaccount], SMALL(IF(FU$2=Table9[account], MATCH(ROW(Table9[account]), ROW(Table9[account]))), ROWS($EB$1:FR144)))</f>
        <v>#NUM!</v>
      </c>
      <c r="FV146" s="13" t="e">
        <f t="array" ref="FV146">INDEX(Table9[subaccount], SMALL(IF(FV$2=Table9[account], MATCH(ROW(Table9[account]), ROW(Table9[account]))), ROWS($EB$1:FS144)))</f>
        <v>#NUM!</v>
      </c>
      <c r="FW146" s="13" t="e">
        <f t="array" ref="FW146">INDEX(Table9[subaccount], SMALL(IF(FW$2=Table9[account], MATCH(ROW(Table9[account]), ROW(Table9[account]))), ROWS($EB$1:FT144)))</f>
        <v>#NUM!</v>
      </c>
      <c r="FX146" s="13" t="e">
        <f t="array" ref="FX146">INDEX(Table9[subaccount], SMALL(IF(FX$2=Table9[account], MATCH(ROW(Table9[account]), ROW(Table9[account]))), ROWS($EB$1:FU144)))</f>
        <v>#NUM!</v>
      </c>
      <c r="FY146" s="13" t="e">
        <f t="array" ref="FY146">INDEX(Table9[subaccount], SMALL(IF(FY$2=Table9[account], MATCH(ROW(Table9[account]), ROW(Table9[account]))), ROWS($EB$1:FV144)))</f>
        <v>#NUM!</v>
      </c>
      <c r="FZ146" s="13" t="e">
        <f t="array" ref="FZ146">INDEX(Table9[subaccount], SMALL(IF(FZ$2=Table9[account], MATCH(ROW(Table9[account]), ROW(Table9[account]))), ROWS($EB$1:FW144)))</f>
        <v>#NUM!</v>
      </c>
      <c r="GA146" s="13" t="e">
        <f t="array" ref="GA146">INDEX(Table9[subaccount], SMALL(IF(GA$2=Table9[account], MATCH(ROW(Table9[account]), ROW(Table9[account]))), ROWS($EB$1:FX144)))</f>
        <v>#NUM!</v>
      </c>
      <c r="GB146" s="13" t="e">
        <f t="array" ref="GB146">INDEX(Table9[subaccount], SMALL(IF(GB$2=Table9[account], MATCH(ROW(Table9[account]), ROW(Table9[account]))), ROWS($EB$1:FY144)))</f>
        <v>#NUM!</v>
      </c>
      <c r="GC146" s="13" t="e">
        <f t="array" ref="GC146">INDEX(Table9[subaccount], SMALL(IF(GC$2=Table9[account], MATCH(ROW(Table9[account]), ROW(Table9[account]))), ROWS($EB$1:FZ144)))</f>
        <v>#NUM!</v>
      </c>
      <c r="GD146" s="13" t="e">
        <f t="array" ref="GD146">INDEX(Table9[subaccount], SMALL(IF(GD$2=Table9[account], MATCH(ROW(Table9[account]), ROW(Table9[account]))), ROWS($EB$1:GA144)))</f>
        <v>#NUM!</v>
      </c>
      <c r="GE146" s="13" t="e">
        <f t="array" ref="GE146">INDEX(Table9[subaccount], SMALL(IF(GE$2=Table9[account], MATCH(ROW(Table9[account]), ROW(Table9[account]))), ROWS($EB$1:GB144)))</f>
        <v>#NUM!</v>
      </c>
      <c r="GF146" s="13" t="e">
        <f t="array" ref="GF146">INDEX(Table9[subaccount], SMALL(IF(GF$2=Table9[account], MATCH(ROW(Table9[account]), ROW(Table9[account]))), ROWS($EB$1:GC144)))</f>
        <v>#NUM!</v>
      </c>
      <c r="GG146" s="13" t="e">
        <f t="array" ref="GG146">INDEX(Table9[subaccount], SMALL(IF(GG$2=Table9[account], MATCH(ROW(Table9[account]), ROW(Table9[account]))), ROWS($EB$1:GD144)))</f>
        <v>#NUM!</v>
      </c>
      <c r="GH146" s="13" t="e">
        <f t="array" ref="GH146">INDEX(Table9[subaccount], SMALL(IF(GH$2=Table9[account], MATCH(ROW(Table9[account]), ROW(Table9[account]))), ROWS($EB$1:GE144)))</f>
        <v>#NUM!</v>
      </c>
      <c r="GI146" s="13" t="e">
        <f t="array" ref="GI146">INDEX(Table9[subaccount], SMALL(IF(GI$2=Table9[account], MATCH(ROW(Table9[account]), ROW(Table9[account]))), ROWS($EB$1:GF144)))</f>
        <v>#NUM!</v>
      </c>
      <c r="GJ146" s="13" t="e">
        <f t="array" ref="GJ146">INDEX(Table9[subaccount], SMALL(IF(GJ$2=Table9[account], MATCH(ROW(Table9[account]), ROW(Table9[account]))), ROWS($EB$1:GG144)))</f>
        <v>#NUM!</v>
      </c>
      <c r="GK146" s="13" t="e">
        <f t="array" ref="GK146">INDEX(Table9[subaccount], SMALL(IF(GK$2=Table9[account], MATCH(ROW(Table9[account]), ROW(Table9[account]))), ROWS($EB$1:GH144)))</f>
        <v>#NUM!</v>
      </c>
      <c r="GL146" s="13" t="e">
        <f t="array" ref="GL146">INDEX(Table9[subaccount], SMALL(IF(GL$2=Table9[account], MATCH(ROW(Table9[account]), ROW(Table9[account]))), ROWS($EB$1:GI144)))</f>
        <v>#NUM!</v>
      </c>
      <c r="GM146" s="13" t="e">
        <f t="array" ref="GM146">INDEX(Table9[subaccount], SMALL(IF(GM$2=Table9[account], MATCH(ROW(Table9[account]), ROW(Table9[account]))), ROWS($EB$1:GJ144)))</f>
        <v>#NUM!</v>
      </c>
      <c r="GN146" s="13" t="e">
        <f t="array" ref="GN146">INDEX(Table9[subaccount], SMALL(IF(GN$2=Table9[account], MATCH(ROW(Table9[account]), ROW(Table9[account]))), ROWS($EB$1:GK144)))</f>
        <v>#NUM!</v>
      </c>
      <c r="GO146" s="13" t="e">
        <f t="array" ref="GO146">INDEX(Table9[subaccount], SMALL(IF(GO$2=Table9[account], MATCH(ROW(Table9[account]), ROW(Table9[account]))), ROWS($EB$1:GL144)))</f>
        <v>#NUM!</v>
      </c>
      <c r="GP146" s="13" t="e">
        <f t="array" ref="GP146">INDEX(Table9[subaccount], SMALL(IF(GP$2=Table9[account], MATCH(ROW(Table9[account]), ROW(Table9[account]))), ROWS($EB$1:GM144)))</f>
        <v>#NUM!</v>
      </c>
      <c r="GQ146" s="13" t="e">
        <f t="array" ref="GQ146">INDEX(Table9[subaccount], SMALL(IF(GQ$2=Table9[account], MATCH(ROW(Table9[account]), ROW(Table9[account]))), ROWS($EB$1:GN144)))</f>
        <v>#NUM!</v>
      </c>
      <c r="GR146" s="13" t="e">
        <f t="array" ref="GR146">INDEX(Table9[subaccount], SMALL(IF(GR$2=Table9[account], MATCH(ROW(Table9[account]), ROW(Table9[account]))), ROWS($EB$1:GO144)))</f>
        <v>#NUM!</v>
      </c>
      <c r="GY146" s="13"/>
      <c r="GZ146" s="13"/>
      <c r="HA146" s="13"/>
      <c r="HC146" s="13" t="s">
        <v>437</v>
      </c>
      <c r="HD146" s="13" t="s">
        <v>584</v>
      </c>
      <c r="HF146" s="13" t="e">
        <f t="array" ref="HF146">INDEX(Table12[SKU], SMALL(IF(HF$2=Table12[Brand], MATCH(ROW(Table12[Brand]), ROW(Table12[Brand]))), ROWS($HC$1:HC144)))</f>
        <v>#NUM!</v>
      </c>
      <c r="HG146" s="13" t="e">
        <f t="array" ref="HG146">INDEX(Table12[SKU], SMALL(IF(HG$2=Table12[Brand], MATCH(ROW(Table12[Brand]), ROW(Table12[Brand]))), ROWS($HC$1:HD144)))</f>
        <v>#NUM!</v>
      </c>
      <c r="HH146" s="13" t="e">
        <f t="array" ref="HH146">INDEX(Table12[SKU], SMALL(IF(HH$2=Table12[Brand], MATCH(ROW(Table12[Brand]), ROW(Table12[Brand]))), ROWS($HC$1:HE144)))</f>
        <v>#NUM!</v>
      </c>
      <c r="HI146" s="13" t="e">
        <f t="array" ref="HI146">INDEX(Table12[SKU], SMALL(IF(HI$2=Table12[Brand], MATCH(ROW(Table12[Brand]), ROW(Table12[Brand]))), ROWS($HC$1:HF144)))</f>
        <v>#NUM!</v>
      </c>
      <c r="HJ146" s="13" t="e">
        <f t="array" ref="HJ146">INDEX(Table12[SKU], SMALL(IF(HJ$2=Table12[Brand], MATCH(ROW(Table12[Brand]), ROW(Table12[Brand]))), ROWS($HC$1:HG144)))</f>
        <v>#NUM!</v>
      </c>
      <c r="HK146" s="13" t="e">
        <f t="array" ref="HK146">INDEX(Table12[SKU], SMALL(IF(HK$2=Table12[Brand], MATCH(ROW(Table12[Brand]), ROW(Table12[Brand]))), ROWS($HC$1:HH144)))</f>
        <v>#NUM!</v>
      </c>
      <c r="HL146" s="13" t="e">
        <f t="array" ref="HL146">INDEX(Table12[SKU], SMALL(IF(HL$2=Table12[Brand], MATCH(ROW(Table12[Brand]), ROW(Table12[Brand]))), ROWS($HC$1:HI144)))</f>
        <v>#NUM!</v>
      </c>
      <c r="HM146" s="13" t="e">
        <f t="array" ref="HM146">INDEX(Table12[SKU], SMALL(IF(HM$2=Table12[Brand], MATCH(ROW(Table12[Brand]), ROW(Table12[Brand]))), ROWS($HC$1:HJ144)))</f>
        <v>#NUM!</v>
      </c>
      <c r="HN146" s="13" t="e">
        <f t="array" ref="HN146">INDEX(Table12[SKU], SMALL(IF(HN$2=Table12[Brand], MATCH(ROW(Table12[Brand]), ROW(Table12[Brand]))), ROWS($HC$1:HK144)))</f>
        <v>#NUM!</v>
      </c>
      <c r="HO146" s="13" t="e">
        <f t="array" ref="HO146">INDEX(Table12[SKU], SMALL(IF(HO$2=Table12[Brand], MATCH(ROW(Table12[Brand]), ROW(Table12[Brand]))), ROWS($HC$1:HL144)))</f>
        <v>#NUM!</v>
      </c>
      <c r="HP146" s="13" t="e">
        <f t="array" ref="HP146">INDEX(Table12[SKU], SMALL(IF(HP$2=Table12[Brand], MATCH(ROW(Table12[Brand]), ROW(Table12[Brand]))), ROWS($HC$1:HM144)))</f>
        <v>#NUM!</v>
      </c>
      <c r="HQ146" s="13" t="e">
        <f t="array" ref="HQ146">INDEX(Table12[SKU], SMALL(IF(HQ$2=Table12[Brand], MATCH(ROW(Table12[Brand]), ROW(Table12[Brand]))), ROWS($HC$1:HN144)))</f>
        <v>#NUM!</v>
      </c>
      <c r="HR146" s="13" t="e">
        <f t="array" ref="HR146">INDEX(Table12[SKU], SMALL(IF(HR$2=Table12[Brand], MATCH(ROW(Table12[Brand]), ROW(Table12[Brand]))), ROWS($HC$1:HO144)))</f>
        <v>#NUM!</v>
      </c>
      <c r="HS146" s="13" t="e">
        <f t="array" ref="HS146">INDEX(Table12[SKU], SMALL(IF(HS$2=Table12[Brand], MATCH(ROW(Table12[Brand]), ROW(Table12[Brand]))), ROWS($HC$1:HP144)))</f>
        <v>#NUM!</v>
      </c>
      <c r="HT146" s="13" t="e">
        <f t="array" ref="HT146">INDEX(Table12[SKU], SMALL(IF(HT$2=Table12[Brand], MATCH(ROW(Table12[Brand]), ROW(Table12[Brand]))), ROWS($HC$1:HQ144)))</f>
        <v>#NUM!</v>
      </c>
      <c r="HU146" s="13" t="e">
        <f t="array" ref="HU146">INDEX(Table12[SKU], SMALL(IF(HU$2=Table12[Brand], MATCH(ROW(Table12[Brand]), ROW(Table12[Brand]))), ROWS($HC$1:HR144)))</f>
        <v>#NUM!</v>
      </c>
      <c r="HV146" s="13" t="e">
        <f t="array" ref="HV146">INDEX(Table12[SKU], SMALL(IF(HV$2=Table12[Brand], MATCH(ROW(Table12[Brand]), ROW(Table12[Brand]))), ROWS($HC$1:HS144)))</f>
        <v>#NUM!</v>
      </c>
      <c r="HW146" s="13" t="e">
        <f t="array" ref="HW146">INDEX(Table12[SKU], SMALL(IF(HW$2=Table12[Brand], MATCH(ROW(Table12[Brand]), ROW(Table12[Brand]))), ROWS($HC$1:HT144)))</f>
        <v>#NUM!</v>
      </c>
      <c r="HX146" s="13" t="e">
        <f t="array" ref="HX146">INDEX(Table12[SKU], SMALL(IF(HX$2=Table12[Brand], MATCH(ROW(Table12[Brand]), ROW(Table12[Brand]))), ROWS($HC$1:HU144)))</f>
        <v>#NUM!</v>
      </c>
      <c r="HY146" s="13" t="e">
        <f t="array" ref="HY146">INDEX(Table12[SKU], SMALL(IF(HY$2=Table12[Brand], MATCH(ROW(Table12[Brand]), ROW(Table12[Brand]))), ROWS($HC$1:HV144)))</f>
        <v>#NUM!</v>
      </c>
      <c r="HZ146" s="13" t="e">
        <f t="array" ref="HZ146">INDEX(Table12[SKU], SMALL(IF(HZ$2=Table12[Brand], MATCH(ROW(Table12[Brand]), ROW(Table12[Brand]))), ROWS($HC$1:HW144)))</f>
        <v>#NUM!</v>
      </c>
      <c r="IA146" s="13" t="e">
        <f t="array" ref="IA146">INDEX(Table12[SKU], SMALL(IF(IA$2=Table12[Brand], MATCH(ROW(Table12[Brand]), ROW(Table12[Brand]))), ROWS($HC$1:HX144)))</f>
        <v>#NUM!</v>
      </c>
      <c r="IB146" s="13" t="e">
        <f t="array" ref="IB146">INDEX(Table12[SKU], SMALL(IF(IB$2=Table12[Brand], MATCH(ROW(Table12[Brand]), ROW(Table12[Brand]))), ROWS($HC$1:HY144)))</f>
        <v>#NUM!</v>
      </c>
      <c r="IC146" s="13" t="e">
        <f t="array" ref="IC146">INDEX(Table12[SKU], SMALL(IF(IC$2=Table12[Brand], MATCH(ROW(Table12[Brand]), ROW(Table12[Brand]))), ROWS($HC$1:HZ144)))</f>
        <v>#NUM!</v>
      </c>
      <c r="ID146" s="13" t="e">
        <f t="array" ref="ID146">INDEX(Table12[SKU], SMALL(IF(ID$2=Table12[Brand], MATCH(ROW(Table12[Brand]), ROW(Table12[Brand]))), ROWS($HC$1:IA144)))</f>
        <v>#NUM!</v>
      </c>
      <c r="IE146" s="13" t="e">
        <f t="array" ref="IE146">INDEX(Table12[SKU], SMALL(IF(IE$2=Table12[Brand], MATCH(ROW(Table12[Brand]), ROW(Table12[Brand]))), ROWS($HC$1:IB144)))</f>
        <v>#NUM!</v>
      </c>
      <c r="IF146" s="13" t="e">
        <f t="array" ref="IF146">INDEX(Table12[SKU], SMALL(IF(IF$2=Table12[Brand], MATCH(ROW(Table12[Brand]), ROW(Table12[Brand]))), ROWS($HC$1:IC144)))</f>
        <v>#NUM!</v>
      </c>
      <c r="IG146" s="13" t="e">
        <f t="array" ref="IG146">INDEX(Table12[SKU], SMALL(IF(IG$2=Table12[Brand], MATCH(ROW(Table12[Brand]), ROW(Table12[Brand]))), ROWS($HC$1:ID144)))</f>
        <v>#NUM!</v>
      </c>
      <c r="IH146" s="13" t="e">
        <f t="array" ref="IH146">INDEX(Table12[SKU], SMALL(IF(IH$2=Table12[Brand], MATCH(ROW(Table12[Brand]), ROW(Table12[Brand]))), ROWS($HC$1:IE144)))</f>
        <v>#NUM!</v>
      </c>
      <c r="II146" s="13" t="e">
        <f t="array" ref="II146">INDEX(Table12[SKU], SMALL(IF(II$2=Table12[Brand], MATCH(ROW(Table12[Brand]), ROW(Table12[Brand]))), ROWS($HC$1:IF144)))</f>
        <v>#NUM!</v>
      </c>
      <c r="IJ146" s="13" t="e">
        <f t="array" ref="IJ146">INDEX(Table12[SKU], SMALL(IF(IJ$2=Table12[Brand], MATCH(ROW(Table12[Brand]), ROW(Table12[Brand]))), ROWS($HC$1:IG144)))</f>
        <v>#NUM!</v>
      </c>
      <c r="IL146" t="s">
        <v>428</v>
      </c>
      <c r="IM146" t="s">
        <v>557</v>
      </c>
      <c r="IN146" s="13">
        <f t="shared" si="2"/>
        <v>0</v>
      </c>
    </row>
    <row r="147" spans="56:248">
      <c r="BD147" s="13" t="s">
        <v>118</v>
      </c>
      <c r="BE147" s="13" t="s">
        <v>65</v>
      </c>
      <c r="BG147" s="13" t="e">
        <f t="array" ref="BG147">INDEX(Table5[subactivity], SMALL(IF(BG$2=Table5[activity], MATCH(ROW(Table5[activity]), ROW(Table5[activity]))), ROWS($BD$1:BD145)))</f>
        <v>#NUM!</v>
      </c>
      <c r="BH147" s="13" t="e">
        <f t="array" ref="BH147">INDEX(Table5[subactivity], SMALL(IF(BH$2=Table5[activity], MATCH(ROW(Table5[activity]), ROW(Table5[activity]))), ROWS($BD$1:BE145)))</f>
        <v>#NUM!</v>
      </c>
      <c r="BI147" s="13" t="e">
        <f t="array" ref="BI147">INDEX(Table5[subactivity], SMALL(IF(BI$2=Table5[activity], MATCH(ROW(Table5[activity]), ROW(Table5[activity]))), ROWS($BD$1:BF145)))</f>
        <v>#NUM!</v>
      </c>
      <c r="BJ147" s="13" t="e">
        <f t="array" ref="BJ147">INDEX(Table5[subactivity], SMALL(IF(BJ$2=Table5[activity], MATCH(ROW(Table5[activity]), ROW(Table5[activity]))), ROWS($BD$1:BG145)))</f>
        <v>#NUM!</v>
      </c>
      <c r="BK147" s="13" t="e">
        <f t="array" ref="BK147">INDEX(Table5[subactivity], SMALL(IF(BK$2=Table5[activity], MATCH(ROW(Table5[activity]), ROW(Table5[activity]))), ROWS($BD$1:BH145)))</f>
        <v>#NUM!</v>
      </c>
      <c r="BL147" s="13" t="e">
        <f t="array" ref="BL147">INDEX(Table5[subactivity], SMALL(IF(BL$2=Table5[activity], MATCH(ROW(Table5[activity]), ROW(Table5[activity]))), ROWS($BD$1:BI145)))</f>
        <v>#NUM!</v>
      </c>
      <c r="BM147" s="13" t="e">
        <f t="array" ref="BM147">INDEX(Table5[subactivity], SMALL(IF(BM$2=Table5[activity], MATCH(ROW(Table5[activity]), ROW(Table5[activity]))), ROWS($BD$1:BJ145)))</f>
        <v>#NUM!</v>
      </c>
      <c r="BN147" s="13" t="e">
        <f t="array" ref="BN147">INDEX(Table5[subactivity], SMALL(IF(BN$2=Table5[activity], MATCH(ROW(Table5[activity]), ROW(Table5[activity]))), ROWS($BD$1:BK145)))</f>
        <v>#NUM!</v>
      </c>
      <c r="BO147" s="13" t="e">
        <f t="array" ref="BO147">INDEX(Table5[subactivity], SMALL(IF(BO$2=Table5[activity], MATCH(ROW(Table5[activity]), ROW(Table5[activity]))), ROWS($BD$1:BL145)))</f>
        <v>#NUM!</v>
      </c>
      <c r="BP147" s="13" t="e">
        <f t="array" ref="BP147">INDEX(Table5[subactivity], SMALL(IF(BP$2=Table5[activity], MATCH(ROW(Table5[activity]), ROW(Table5[activity]))), ROWS($BD$1:BM145)))</f>
        <v>#NUM!</v>
      </c>
      <c r="BQ147" s="13" t="e">
        <f t="array" ref="BQ147">INDEX(Table5[subactivity], SMALL(IF(BQ$2=Table5[activity], MATCH(ROW(Table5[activity]), ROW(Table5[activity]))), ROWS($BD$1:BN145)))</f>
        <v>#NUM!</v>
      </c>
      <c r="BR147" s="13" t="e">
        <f t="array" ref="BR147">INDEX(Table5[subactivity], SMALL(IF(BR$2=Table5[activity], MATCH(ROW(Table5[activity]), ROW(Table5[activity]))), ROWS($BD$1:BO145)))</f>
        <v>#NUM!</v>
      </c>
      <c r="BS147" s="13" t="e">
        <f t="array" ref="BS147">INDEX(Table5[subactivity], SMALL(IF(BS$2=Table5[activity], MATCH(ROW(Table5[activity]), ROW(Table5[activity]))), ROWS($BD$1:BP145)))</f>
        <v>#NUM!</v>
      </c>
      <c r="BT147" s="13" t="e">
        <f t="array" ref="BT147">INDEX(Table5[subactivity], SMALL(IF(BT$2=Table5[activity], MATCH(ROW(Table5[activity]), ROW(Table5[activity]))), ROWS($BD$1:BQ145)))</f>
        <v>#NUM!</v>
      </c>
      <c r="BU147" s="13" t="e">
        <f t="array" ref="BU147">INDEX(Table5[subactivity], SMALL(IF(BU$2=Table5[activity], MATCH(ROW(Table5[activity]), ROW(Table5[activity]))), ROWS($BD$1:BR145)))</f>
        <v>#NUM!</v>
      </c>
      <c r="BV147" s="13" t="e">
        <f t="array" ref="BV147">INDEX(Table5[subactivity], SMALL(IF(BV$2=Table5[activity], MATCH(ROW(Table5[activity]), ROW(Table5[activity]))), ROWS($BD$1:BS145)))</f>
        <v>#NUM!</v>
      </c>
      <c r="BW147" s="13" t="e">
        <f t="array" ref="BW147">INDEX(Table5[subactivity], SMALL(IF(BW$2=Table5[activity], MATCH(ROW(Table5[activity]), ROW(Table5[activity]))), ROWS($BD$1:BT145)))</f>
        <v>#NUM!</v>
      </c>
      <c r="BX147" s="13" t="e">
        <f t="array" ref="BX147">INDEX(Table5[subactivity], SMALL(IF(BX$2=Table5[activity], MATCH(ROW(Table5[activity]), ROW(Table5[activity]))), ROWS($BD$1:BU145)))</f>
        <v>#NUM!</v>
      </c>
      <c r="BY147" s="13" t="e">
        <f t="array" ref="BY147">INDEX(Table5[subactivity], SMALL(IF(BY$2=Table5[activity], MATCH(ROW(Table5[activity]), ROW(Table5[activity]))), ROWS($BD$1:BV145)))</f>
        <v>#NUM!</v>
      </c>
      <c r="BZ147" s="13" t="e">
        <f t="array" ref="BZ147">INDEX(Table5[subactivity], SMALL(IF(BZ$2=Table5[activity], MATCH(ROW(Table5[activity]), ROW(Table5[activity]))), ROWS($BD$1:BW145)))</f>
        <v>#NUM!</v>
      </c>
      <c r="CA147" s="13" t="e">
        <f t="array" ref="CA147">INDEX(Table5[subactivity], SMALL(IF(CA$2=Table5[activity], MATCH(ROW(Table5[activity]), ROW(Table5[activity]))), ROWS($BD$1:BX145)))</f>
        <v>#NUM!</v>
      </c>
      <c r="CB147" s="13" t="e">
        <f t="array" ref="CB147">INDEX(Table5[subactivity], SMALL(IF(CB$2=Table5[activity], MATCH(ROW(Table5[activity]), ROW(Table5[activity]))), ROWS($BD$1:BY145)))</f>
        <v>#NUM!</v>
      </c>
      <c r="CC147" s="13" t="e">
        <f t="array" ref="CC147">INDEX(Table5[subactivity], SMALL(IF(CC$2=Table5[activity], MATCH(ROW(Table5[activity]), ROW(Table5[activity]))), ROWS($BD$1:BZ145)))</f>
        <v>#NUM!</v>
      </c>
      <c r="CD147" s="13" t="e">
        <f t="array" ref="CD147">INDEX(Table5[subactivity], SMALL(IF(CD$2=Table5[activity], MATCH(ROW(Table5[activity]), ROW(Table5[activity]))), ROWS($BD$1:CA145)))</f>
        <v>#NUM!</v>
      </c>
      <c r="CE147" s="13" t="e">
        <f t="array" ref="CE147">INDEX(Table5[subactivity], SMALL(IF(CE$2=Table5[activity], MATCH(ROW(Table5[activity]), ROW(Table5[activity]))), ROWS($BD$1:CB145)))</f>
        <v>#NUM!</v>
      </c>
      <c r="CF147" s="13" t="e">
        <f t="array" ref="CF147">INDEX(Table5[subactivity], SMALL(IF(CF$2=Table5[activity], MATCH(ROW(Table5[activity]), ROW(Table5[activity]))), ROWS($BD$1:CC145)))</f>
        <v>#NUM!</v>
      </c>
      <c r="CG147" s="13" t="e">
        <f t="array" ref="CG147">INDEX(Table5[subactivity], SMALL(IF(CG$2=Table5[activity], MATCH(ROW(Table5[activity]), ROW(Table5[activity]))), ROWS($BD$1:CD145)))</f>
        <v>#NUM!</v>
      </c>
      <c r="CH147" s="13" t="e">
        <f t="array" ref="CH147">INDEX(Table5[subactivity], SMALL(IF(CH$2=Table5[activity], MATCH(ROW(Table5[activity]), ROW(Table5[activity]))), ROWS($BD$1:CE145)))</f>
        <v>#NUM!</v>
      </c>
      <c r="CI147" s="13" t="e">
        <f t="array" ref="CI147">INDEX(Table5[subactivity], SMALL(IF(CI$2=Table5[activity], MATCH(ROW(Table5[activity]), ROW(Table5[activity]))), ROWS($BD$1:CF145)))</f>
        <v>#NUM!</v>
      </c>
      <c r="CJ147" s="13" t="e">
        <f t="array" ref="CJ147">INDEX(Table5[subactivity], SMALL(IF(CJ$2=Table5[activity], MATCH(ROW(Table5[activity]), ROW(Table5[activity]))), ROWS($BD$1:CG145)))</f>
        <v>#NUM!</v>
      </c>
      <c r="CK147" s="13" t="e">
        <f t="array" ref="CK147">INDEX(Table5[subactivity], SMALL(IF(CK$2=Table5[activity], MATCH(ROW(Table5[activity]), ROW(Table5[activity]))), ROWS($BD$1:CH145)))</f>
        <v>#NUM!</v>
      </c>
      <c r="CL147" s="13" t="e">
        <f t="array" ref="CL147">INDEX(Table5[subactivity], SMALL(IF(CL$2=Table5[activity], MATCH(ROW(Table5[activity]), ROW(Table5[activity]))), ROWS($BD$1:CI145)))</f>
        <v>#NUM!</v>
      </c>
      <c r="CM147" s="13" t="e">
        <f t="array" ref="CM147">INDEX(Table5[subactivity], SMALL(IF(CM$2=Table5[activity], MATCH(ROW(Table5[activity]), ROW(Table5[activity]))), ROWS($BD$1:CJ145)))</f>
        <v>#NUM!</v>
      </c>
      <c r="CN147" s="13" t="e">
        <f t="array" ref="CN147">INDEX(Table5[subactivity], SMALL(IF(CN$2=Table5[activity], MATCH(ROW(Table5[activity]), ROW(Table5[activity]))), ROWS($BD$1:CK145)))</f>
        <v>#NUM!</v>
      </c>
      <c r="CO147" s="13" t="e">
        <f t="array" ref="CO147">INDEX(Table5[subactivity], SMALL(IF(CO$2=Table5[activity], MATCH(ROW(Table5[activity]), ROW(Table5[activity]))), ROWS($BD$1:CL145)))</f>
        <v>#NUM!</v>
      </c>
      <c r="CP147" s="13" t="e">
        <f t="array" ref="CP147">INDEX(Table5[subactivity], SMALL(IF(CP$2=Table5[activity], MATCH(ROW(Table5[activity]), ROW(Table5[activity]))), ROWS($BD$1:CM145)))</f>
        <v>#NUM!</v>
      </c>
      <c r="EB147" s="13" t="s">
        <v>151</v>
      </c>
      <c r="EC147" s="13" t="s">
        <v>318</v>
      </c>
      <c r="EE147" s="13" t="e">
        <f t="array" ref="EE147">INDEX(Table9[subaccount], SMALL(IF(EE$2=Table9[account], MATCH(ROW(Table9[account]), ROW(Table9[account]))), ROWS($EB$1:EB145)))</f>
        <v>#NUM!</v>
      </c>
      <c r="EF147" s="13" t="e">
        <f t="array" ref="EF147">INDEX(Table9[subaccount], SMALL(IF(EF$2=Table9[account], MATCH(ROW(Table9[account]), ROW(Table9[account]))), ROWS($EB$1:EC145)))</f>
        <v>#NUM!</v>
      </c>
      <c r="EG147" s="13" t="e">
        <f t="array" ref="EG147">INDEX(Table9[subaccount], SMALL(IF(EG$2=Table9[account], MATCH(ROW(Table9[account]), ROW(Table9[account]))), ROWS($EB$1:ED145)))</f>
        <v>#NUM!</v>
      </c>
      <c r="EH147" s="13" t="e">
        <f t="array" ref="EH147">INDEX(Table9[subaccount], SMALL(IF(EH$2=Table9[account], MATCH(ROW(Table9[account]), ROW(Table9[account]))), ROWS($EB$1:EE145)))</f>
        <v>#NUM!</v>
      </c>
      <c r="EI147" s="13" t="e">
        <f t="array" ref="EI147">INDEX(Table9[subaccount], SMALL(IF(EI$2=Table9[account], MATCH(ROW(Table9[account]), ROW(Table9[account]))), ROWS($EB$1:EF145)))</f>
        <v>#NUM!</v>
      </c>
      <c r="EJ147" s="13" t="e">
        <f t="array" ref="EJ147">INDEX(Table9[subaccount], SMALL(IF(EJ$2=Table9[account], MATCH(ROW(Table9[account]), ROW(Table9[account]))), ROWS($EB$1:EG145)))</f>
        <v>#NUM!</v>
      </c>
      <c r="EK147" s="13" t="e">
        <f t="array" ref="EK147">INDEX(Table9[subaccount], SMALL(IF(EK$2=Table9[account], MATCH(ROW(Table9[account]), ROW(Table9[account]))), ROWS($EB$1:EH145)))</f>
        <v>#NUM!</v>
      </c>
      <c r="EL147" s="13" t="e">
        <f t="array" ref="EL147">INDEX(Table9[subaccount], SMALL(IF(EL$2=Table9[account], MATCH(ROW(Table9[account]), ROW(Table9[account]))), ROWS($EB$1:EI145)))</f>
        <v>#NUM!</v>
      </c>
      <c r="EM147" s="13" t="e">
        <f t="array" ref="EM147">INDEX(Table9[subaccount], SMALL(IF(EM$2=Table9[account], MATCH(ROW(Table9[account]), ROW(Table9[account]))), ROWS($EB$1:EJ145)))</f>
        <v>#NUM!</v>
      </c>
      <c r="EN147" s="13" t="e">
        <f t="array" ref="EN147">INDEX(Table9[subaccount], SMALL(IF(EN$2=Table9[account], MATCH(ROW(Table9[account]), ROW(Table9[account]))), ROWS($EB$1:EK145)))</f>
        <v>#NUM!</v>
      </c>
      <c r="EO147" s="13" t="e">
        <f t="array" ref="EO147">INDEX(Table9[subaccount], SMALL(IF(EO$2=Table9[account], MATCH(ROW(Table9[account]), ROW(Table9[account]))), ROWS($EB$1:EL145)))</f>
        <v>#NUM!</v>
      </c>
      <c r="EP147" s="13" t="e">
        <f t="array" ref="EP147">INDEX(Table9[subaccount], SMALL(IF(EP$2=Table9[account], MATCH(ROW(Table9[account]), ROW(Table9[account]))), ROWS($EB$1:EM145)))</f>
        <v>#NUM!</v>
      </c>
      <c r="EQ147" s="13" t="e">
        <f t="array" ref="EQ147">INDEX(Table9[subaccount], SMALL(IF(EQ$2=Table9[account], MATCH(ROW(Table9[account]), ROW(Table9[account]))), ROWS($EB$1:EN145)))</f>
        <v>#NUM!</v>
      </c>
      <c r="ER147" s="13" t="e">
        <f t="array" ref="ER147">INDEX(Table9[subaccount], SMALL(IF(ER$2=Table9[account], MATCH(ROW(Table9[account]), ROW(Table9[account]))), ROWS($EB$1:EO145)))</f>
        <v>#NUM!</v>
      </c>
      <c r="ES147" s="13" t="e">
        <f t="array" ref="ES147">INDEX(Table9[subaccount], SMALL(IF(ES$2=Table9[account], MATCH(ROW(Table9[account]), ROW(Table9[account]))), ROWS($EB$1:EP145)))</f>
        <v>#NUM!</v>
      </c>
      <c r="ET147" s="13" t="e">
        <f t="array" ref="ET147">INDEX(Table9[subaccount], SMALL(IF(ET$2=Table9[account], MATCH(ROW(Table9[account]), ROW(Table9[account]))), ROWS($EB$1:EQ145)))</f>
        <v>#NUM!</v>
      </c>
      <c r="EU147" s="13" t="e">
        <f t="array" ref="EU147">INDEX(Table9[subaccount], SMALL(IF(EU$2=Table9[account], MATCH(ROW(Table9[account]), ROW(Table9[account]))), ROWS($EB$1:ER145)))</f>
        <v>#NUM!</v>
      </c>
      <c r="EV147" s="13" t="e">
        <f t="array" ref="EV147">INDEX(Table9[subaccount], SMALL(IF(EV$2=Table9[account], MATCH(ROW(Table9[account]), ROW(Table9[account]))), ROWS($EB$1:ES145)))</f>
        <v>#NUM!</v>
      </c>
      <c r="EW147" s="13" t="e">
        <f t="array" ref="EW147">INDEX(Table9[subaccount], SMALL(IF(EW$2=Table9[account], MATCH(ROW(Table9[account]), ROW(Table9[account]))), ROWS($EB$1:ET145)))</f>
        <v>#NUM!</v>
      </c>
      <c r="EX147" s="13" t="e">
        <f t="array" ref="EX147">INDEX(Table9[subaccount], SMALL(IF(EX$2=Table9[account], MATCH(ROW(Table9[account]), ROW(Table9[account]))), ROWS($EB$1:EU145)))</f>
        <v>#NUM!</v>
      </c>
      <c r="EY147" s="13" t="e">
        <f t="array" ref="EY147">INDEX(Table9[subaccount], SMALL(IF(EY$2=Table9[account], MATCH(ROW(Table9[account]), ROW(Table9[account]))), ROWS($EB$1:EV145)))</f>
        <v>#NUM!</v>
      </c>
      <c r="EZ147" s="13" t="e">
        <f t="array" ref="EZ147">INDEX(Table9[subaccount], SMALL(IF(EZ$2=Table9[account], MATCH(ROW(Table9[account]), ROW(Table9[account]))), ROWS($EB$1:EW145)))</f>
        <v>#NUM!</v>
      </c>
      <c r="FA147" s="13" t="e">
        <f t="array" ref="FA147">INDEX(Table9[subaccount], SMALL(IF(FA$2=Table9[account], MATCH(ROW(Table9[account]), ROW(Table9[account]))), ROWS($EB$1:EX145)))</f>
        <v>#NUM!</v>
      </c>
      <c r="FB147" s="13" t="e">
        <f t="array" ref="FB147">INDEX(Table9[subaccount], SMALL(IF(FB$2=Table9[account], MATCH(ROW(Table9[account]), ROW(Table9[account]))), ROWS($EB$1:EY145)))</f>
        <v>#NUM!</v>
      </c>
      <c r="FC147" s="13" t="e">
        <f t="array" ref="FC147">INDEX(Table9[subaccount], SMALL(IF(FC$2=Table9[account], MATCH(ROW(Table9[account]), ROW(Table9[account]))), ROWS($EB$1:EZ145)))</f>
        <v>#NUM!</v>
      </c>
      <c r="FD147" s="13" t="e">
        <f t="array" ref="FD147">INDEX(Table9[subaccount], SMALL(IF(FD$2=Table9[account], MATCH(ROW(Table9[account]), ROW(Table9[account]))), ROWS($EB$1:FA145)))</f>
        <v>#NUM!</v>
      </c>
      <c r="FE147" s="13" t="e">
        <f t="array" ref="FE147">INDEX(Table9[subaccount], SMALL(IF(FE$2=Table9[account], MATCH(ROW(Table9[account]), ROW(Table9[account]))), ROWS($EB$1:FB145)))</f>
        <v>#NUM!</v>
      </c>
      <c r="FF147" s="13" t="e">
        <f t="array" ref="FF147">INDEX(Table9[subaccount], SMALL(IF(FF$2=Table9[account], MATCH(ROW(Table9[account]), ROW(Table9[account]))), ROWS($EB$1:FC145)))</f>
        <v>#NUM!</v>
      </c>
      <c r="FG147" s="13" t="e">
        <f t="array" ref="FG147">INDEX(Table9[subaccount], SMALL(IF(FG$2=Table9[account], MATCH(ROW(Table9[account]), ROW(Table9[account]))), ROWS($EB$1:FD145)))</f>
        <v>#NUM!</v>
      </c>
      <c r="FH147" s="13" t="e">
        <f t="array" ref="FH147">INDEX(Table9[subaccount], SMALL(IF(FH$2=Table9[account], MATCH(ROW(Table9[account]), ROW(Table9[account]))), ROWS($EB$1:FE145)))</f>
        <v>#NUM!</v>
      </c>
      <c r="FI147" s="13" t="e">
        <f t="array" ref="FI147">INDEX(Table9[subaccount], SMALL(IF(FI$2=Table9[account], MATCH(ROW(Table9[account]), ROW(Table9[account]))), ROWS($EB$1:FF145)))</f>
        <v>#NUM!</v>
      </c>
      <c r="FJ147" s="13" t="e">
        <f t="array" ref="FJ147">INDEX(Table9[subaccount], SMALL(IF(FJ$2=Table9[account], MATCH(ROW(Table9[account]), ROW(Table9[account]))), ROWS($EB$1:FG145)))</f>
        <v>#NUM!</v>
      </c>
      <c r="FK147" s="13" t="e">
        <f t="array" ref="FK147">INDEX(Table9[subaccount], SMALL(IF(FK$2=Table9[account], MATCH(ROW(Table9[account]), ROW(Table9[account]))), ROWS($EB$1:FH145)))</f>
        <v>#NUM!</v>
      </c>
      <c r="FL147" s="13" t="e">
        <f t="array" ref="FL147">INDEX(Table9[subaccount], SMALL(IF(FL$2=Table9[account], MATCH(ROW(Table9[account]), ROW(Table9[account]))), ROWS($EB$1:FI145)))</f>
        <v>#NUM!</v>
      </c>
      <c r="FM147" s="13" t="e">
        <f t="array" ref="FM147">INDEX(Table9[subaccount], SMALL(IF(FM$2=Table9[account], MATCH(ROW(Table9[account]), ROW(Table9[account]))), ROWS($EB$1:FJ145)))</f>
        <v>#NUM!</v>
      </c>
      <c r="FN147" s="13" t="e">
        <f t="array" ref="FN147">INDEX(Table9[subaccount], SMALL(IF(FN$2=Table9[account], MATCH(ROW(Table9[account]), ROW(Table9[account]))), ROWS($EB$1:FK145)))</f>
        <v>#NUM!</v>
      </c>
      <c r="FO147" s="13" t="e">
        <f t="array" ref="FO147">INDEX(Table9[subaccount], SMALL(IF(FO$2=Table9[account], MATCH(ROW(Table9[account]), ROW(Table9[account]))), ROWS($EB$1:FL145)))</f>
        <v>#NUM!</v>
      </c>
      <c r="FP147" s="13" t="e">
        <f t="array" ref="FP147">INDEX(Table9[subaccount], SMALL(IF(FP$2=Table9[account], MATCH(ROW(Table9[account]), ROW(Table9[account]))), ROWS($EB$1:FM145)))</f>
        <v>#NUM!</v>
      </c>
      <c r="FQ147" s="13" t="e">
        <f t="array" ref="FQ147">INDEX(Table9[subaccount], SMALL(IF(FQ$2=Table9[account], MATCH(ROW(Table9[account]), ROW(Table9[account]))), ROWS($EB$1:FN145)))</f>
        <v>#NUM!</v>
      </c>
      <c r="FR147" s="13" t="e">
        <f t="array" ref="FR147">INDEX(Table9[subaccount], SMALL(IF(FR$2=Table9[account], MATCH(ROW(Table9[account]), ROW(Table9[account]))), ROWS($EB$1:FO145)))</f>
        <v>#NUM!</v>
      </c>
      <c r="FS147" s="13" t="e">
        <f t="array" ref="FS147">INDEX(Table9[subaccount], SMALL(IF(FS$2=Table9[account], MATCH(ROW(Table9[account]), ROW(Table9[account]))), ROWS($EB$1:FP145)))</f>
        <v>#NUM!</v>
      </c>
      <c r="FT147" s="13" t="e">
        <f t="array" ref="FT147">INDEX(Table9[subaccount], SMALL(IF(FT$2=Table9[account], MATCH(ROW(Table9[account]), ROW(Table9[account]))), ROWS($EB$1:FQ145)))</f>
        <v>#NUM!</v>
      </c>
      <c r="FU147" s="13" t="e">
        <f t="array" ref="FU147">INDEX(Table9[subaccount], SMALL(IF(FU$2=Table9[account], MATCH(ROW(Table9[account]), ROW(Table9[account]))), ROWS($EB$1:FR145)))</f>
        <v>#NUM!</v>
      </c>
      <c r="FV147" s="13" t="e">
        <f t="array" ref="FV147">INDEX(Table9[subaccount], SMALL(IF(FV$2=Table9[account], MATCH(ROW(Table9[account]), ROW(Table9[account]))), ROWS($EB$1:FS145)))</f>
        <v>#NUM!</v>
      </c>
      <c r="FW147" s="13" t="e">
        <f t="array" ref="FW147">INDEX(Table9[subaccount], SMALL(IF(FW$2=Table9[account], MATCH(ROW(Table9[account]), ROW(Table9[account]))), ROWS($EB$1:FT145)))</f>
        <v>#NUM!</v>
      </c>
      <c r="FX147" s="13" t="e">
        <f t="array" ref="FX147">INDEX(Table9[subaccount], SMALL(IF(FX$2=Table9[account], MATCH(ROW(Table9[account]), ROW(Table9[account]))), ROWS($EB$1:FU145)))</f>
        <v>#NUM!</v>
      </c>
      <c r="FY147" s="13" t="e">
        <f t="array" ref="FY147">INDEX(Table9[subaccount], SMALL(IF(FY$2=Table9[account], MATCH(ROW(Table9[account]), ROW(Table9[account]))), ROWS($EB$1:FV145)))</f>
        <v>#NUM!</v>
      </c>
      <c r="FZ147" s="13" t="e">
        <f t="array" ref="FZ147">INDEX(Table9[subaccount], SMALL(IF(FZ$2=Table9[account], MATCH(ROW(Table9[account]), ROW(Table9[account]))), ROWS($EB$1:FW145)))</f>
        <v>#NUM!</v>
      </c>
      <c r="GA147" s="13" t="e">
        <f t="array" ref="GA147">INDEX(Table9[subaccount], SMALL(IF(GA$2=Table9[account], MATCH(ROW(Table9[account]), ROW(Table9[account]))), ROWS($EB$1:FX145)))</f>
        <v>#NUM!</v>
      </c>
      <c r="GB147" s="13" t="e">
        <f t="array" ref="GB147">INDEX(Table9[subaccount], SMALL(IF(GB$2=Table9[account], MATCH(ROW(Table9[account]), ROW(Table9[account]))), ROWS($EB$1:FY145)))</f>
        <v>#NUM!</v>
      </c>
      <c r="GC147" s="13" t="e">
        <f t="array" ref="GC147">INDEX(Table9[subaccount], SMALL(IF(GC$2=Table9[account], MATCH(ROW(Table9[account]), ROW(Table9[account]))), ROWS($EB$1:FZ145)))</f>
        <v>#NUM!</v>
      </c>
      <c r="GD147" s="13" t="e">
        <f t="array" ref="GD147">INDEX(Table9[subaccount], SMALL(IF(GD$2=Table9[account], MATCH(ROW(Table9[account]), ROW(Table9[account]))), ROWS($EB$1:GA145)))</f>
        <v>#NUM!</v>
      </c>
      <c r="GE147" s="13" t="e">
        <f t="array" ref="GE147">INDEX(Table9[subaccount], SMALL(IF(GE$2=Table9[account], MATCH(ROW(Table9[account]), ROW(Table9[account]))), ROWS($EB$1:GB145)))</f>
        <v>#NUM!</v>
      </c>
      <c r="GF147" s="13" t="e">
        <f t="array" ref="GF147">INDEX(Table9[subaccount], SMALL(IF(GF$2=Table9[account], MATCH(ROW(Table9[account]), ROW(Table9[account]))), ROWS($EB$1:GC145)))</f>
        <v>#NUM!</v>
      </c>
      <c r="GG147" s="13" t="e">
        <f t="array" ref="GG147">INDEX(Table9[subaccount], SMALL(IF(GG$2=Table9[account], MATCH(ROW(Table9[account]), ROW(Table9[account]))), ROWS($EB$1:GD145)))</f>
        <v>#NUM!</v>
      </c>
      <c r="GH147" s="13" t="e">
        <f t="array" ref="GH147">INDEX(Table9[subaccount], SMALL(IF(GH$2=Table9[account], MATCH(ROW(Table9[account]), ROW(Table9[account]))), ROWS($EB$1:GE145)))</f>
        <v>#NUM!</v>
      </c>
      <c r="GI147" s="13" t="e">
        <f t="array" ref="GI147">INDEX(Table9[subaccount], SMALL(IF(GI$2=Table9[account], MATCH(ROW(Table9[account]), ROW(Table9[account]))), ROWS($EB$1:GF145)))</f>
        <v>#NUM!</v>
      </c>
      <c r="GJ147" s="13" t="e">
        <f t="array" ref="GJ147">INDEX(Table9[subaccount], SMALL(IF(GJ$2=Table9[account], MATCH(ROW(Table9[account]), ROW(Table9[account]))), ROWS($EB$1:GG145)))</f>
        <v>#NUM!</v>
      </c>
      <c r="GK147" s="13" t="e">
        <f t="array" ref="GK147">INDEX(Table9[subaccount], SMALL(IF(GK$2=Table9[account], MATCH(ROW(Table9[account]), ROW(Table9[account]))), ROWS($EB$1:GH145)))</f>
        <v>#NUM!</v>
      </c>
      <c r="GL147" s="13" t="e">
        <f t="array" ref="GL147">INDEX(Table9[subaccount], SMALL(IF(GL$2=Table9[account], MATCH(ROW(Table9[account]), ROW(Table9[account]))), ROWS($EB$1:GI145)))</f>
        <v>#NUM!</v>
      </c>
      <c r="GM147" s="13" t="e">
        <f t="array" ref="GM147">INDEX(Table9[subaccount], SMALL(IF(GM$2=Table9[account], MATCH(ROW(Table9[account]), ROW(Table9[account]))), ROWS($EB$1:GJ145)))</f>
        <v>#NUM!</v>
      </c>
      <c r="GN147" s="13" t="e">
        <f t="array" ref="GN147">INDEX(Table9[subaccount], SMALL(IF(GN$2=Table9[account], MATCH(ROW(Table9[account]), ROW(Table9[account]))), ROWS($EB$1:GK145)))</f>
        <v>#NUM!</v>
      </c>
      <c r="GO147" s="13" t="e">
        <f t="array" ref="GO147">INDEX(Table9[subaccount], SMALL(IF(GO$2=Table9[account], MATCH(ROW(Table9[account]), ROW(Table9[account]))), ROWS($EB$1:GL145)))</f>
        <v>#NUM!</v>
      </c>
      <c r="GP147" s="13" t="e">
        <f t="array" ref="GP147">INDEX(Table9[subaccount], SMALL(IF(GP$2=Table9[account], MATCH(ROW(Table9[account]), ROW(Table9[account]))), ROWS($EB$1:GM145)))</f>
        <v>#NUM!</v>
      </c>
      <c r="GQ147" s="13" t="e">
        <f t="array" ref="GQ147">INDEX(Table9[subaccount], SMALL(IF(GQ$2=Table9[account], MATCH(ROW(Table9[account]), ROW(Table9[account]))), ROWS($EB$1:GN145)))</f>
        <v>#NUM!</v>
      </c>
      <c r="GR147" s="13" t="e">
        <f t="array" ref="GR147">INDEX(Table9[subaccount], SMALL(IF(GR$2=Table9[account], MATCH(ROW(Table9[account]), ROW(Table9[account]))), ROWS($EB$1:GO145)))</f>
        <v>#NUM!</v>
      </c>
      <c r="GY147" s="13"/>
      <c r="GZ147" s="13"/>
      <c r="HA147" s="13"/>
      <c r="HC147" s="13" t="s">
        <v>437</v>
      </c>
      <c r="HD147" s="13" t="s">
        <v>585</v>
      </c>
      <c r="HF147" s="13" t="e">
        <f t="array" ref="HF147">INDEX(Table12[SKU], SMALL(IF(HF$2=Table12[Brand], MATCH(ROW(Table12[Brand]), ROW(Table12[Brand]))), ROWS($HC$1:HC145)))</f>
        <v>#NUM!</v>
      </c>
      <c r="HG147" s="13" t="e">
        <f t="array" ref="HG147">INDEX(Table12[SKU], SMALL(IF(HG$2=Table12[Brand], MATCH(ROW(Table12[Brand]), ROW(Table12[Brand]))), ROWS($HC$1:HD145)))</f>
        <v>#NUM!</v>
      </c>
      <c r="HH147" s="13" t="e">
        <f t="array" ref="HH147">INDEX(Table12[SKU], SMALL(IF(HH$2=Table12[Brand], MATCH(ROW(Table12[Brand]), ROW(Table12[Brand]))), ROWS($HC$1:HE145)))</f>
        <v>#NUM!</v>
      </c>
      <c r="HI147" s="13" t="e">
        <f t="array" ref="HI147">INDEX(Table12[SKU], SMALL(IF(HI$2=Table12[Brand], MATCH(ROW(Table12[Brand]), ROW(Table12[Brand]))), ROWS($HC$1:HF145)))</f>
        <v>#NUM!</v>
      </c>
      <c r="HJ147" s="13" t="e">
        <f t="array" ref="HJ147">INDEX(Table12[SKU], SMALL(IF(HJ$2=Table12[Brand], MATCH(ROW(Table12[Brand]), ROW(Table12[Brand]))), ROWS($HC$1:HG145)))</f>
        <v>#NUM!</v>
      </c>
      <c r="HK147" s="13" t="e">
        <f t="array" ref="HK147">INDEX(Table12[SKU], SMALL(IF(HK$2=Table12[Brand], MATCH(ROW(Table12[Brand]), ROW(Table12[Brand]))), ROWS($HC$1:HH145)))</f>
        <v>#NUM!</v>
      </c>
      <c r="HL147" s="13" t="e">
        <f t="array" ref="HL147">INDEX(Table12[SKU], SMALL(IF(HL$2=Table12[Brand], MATCH(ROW(Table12[Brand]), ROW(Table12[Brand]))), ROWS($HC$1:HI145)))</f>
        <v>#NUM!</v>
      </c>
      <c r="HM147" s="13" t="e">
        <f t="array" ref="HM147">INDEX(Table12[SKU], SMALL(IF(HM$2=Table12[Brand], MATCH(ROW(Table12[Brand]), ROW(Table12[Brand]))), ROWS($HC$1:HJ145)))</f>
        <v>#NUM!</v>
      </c>
      <c r="HN147" s="13" t="e">
        <f t="array" ref="HN147">INDEX(Table12[SKU], SMALL(IF(HN$2=Table12[Brand], MATCH(ROW(Table12[Brand]), ROW(Table12[Brand]))), ROWS($HC$1:HK145)))</f>
        <v>#NUM!</v>
      </c>
      <c r="HO147" s="13" t="e">
        <f t="array" ref="HO147">INDEX(Table12[SKU], SMALL(IF(HO$2=Table12[Brand], MATCH(ROW(Table12[Brand]), ROW(Table12[Brand]))), ROWS($HC$1:HL145)))</f>
        <v>#NUM!</v>
      </c>
      <c r="HP147" s="13" t="e">
        <f t="array" ref="HP147">INDEX(Table12[SKU], SMALL(IF(HP$2=Table12[Brand], MATCH(ROW(Table12[Brand]), ROW(Table12[Brand]))), ROWS($HC$1:HM145)))</f>
        <v>#NUM!</v>
      </c>
      <c r="HQ147" s="13" t="e">
        <f t="array" ref="HQ147">INDEX(Table12[SKU], SMALL(IF(HQ$2=Table12[Brand], MATCH(ROW(Table12[Brand]), ROW(Table12[Brand]))), ROWS($HC$1:HN145)))</f>
        <v>#NUM!</v>
      </c>
      <c r="HR147" s="13" t="e">
        <f t="array" ref="HR147">INDEX(Table12[SKU], SMALL(IF(HR$2=Table12[Brand], MATCH(ROW(Table12[Brand]), ROW(Table12[Brand]))), ROWS($HC$1:HO145)))</f>
        <v>#NUM!</v>
      </c>
      <c r="HS147" s="13" t="e">
        <f t="array" ref="HS147">INDEX(Table12[SKU], SMALL(IF(HS$2=Table12[Brand], MATCH(ROW(Table12[Brand]), ROW(Table12[Brand]))), ROWS($HC$1:HP145)))</f>
        <v>#NUM!</v>
      </c>
      <c r="HT147" s="13" t="e">
        <f t="array" ref="HT147">INDEX(Table12[SKU], SMALL(IF(HT$2=Table12[Brand], MATCH(ROW(Table12[Brand]), ROW(Table12[Brand]))), ROWS($HC$1:HQ145)))</f>
        <v>#NUM!</v>
      </c>
      <c r="HU147" s="13" t="e">
        <f t="array" ref="HU147">INDEX(Table12[SKU], SMALL(IF(HU$2=Table12[Brand], MATCH(ROW(Table12[Brand]), ROW(Table12[Brand]))), ROWS($HC$1:HR145)))</f>
        <v>#NUM!</v>
      </c>
      <c r="HV147" s="13" t="e">
        <f t="array" ref="HV147">INDEX(Table12[SKU], SMALL(IF(HV$2=Table12[Brand], MATCH(ROW(Table12[Brand]), ROW(Table12[Brand]))), ROWS($HC$1:HS145)))</f>
        <v>#NUM!</v>
      </c>
      <c r="HW147" s="13" t="e">
        <f t="array" ref="HW147">INDEX(Table12[SKU], SMALL(IF(HW$2=Table12[Brand], MATCH(ROW(Table12[Brand]), ROW(Table12[Brand]))), ROWS($HC$1:HT145)))</f>
        <v>#NUM!</v>
      </c>
      <c r="HX147" s="13" t="e">
        <f t="array" ref="HX147">INDEX(Table12[SKU], SMALL(IF(HX$2=Table12[Brand], MATCH(ROW(Table12[Brand]), ROW(Table12[Brand]))), ROWS($HC$1:HU145)))</f>
        <v>#NUM!</v>
      </c>
      <c r="HY147" s="13" t="e">
        <f t="array" ref="HY147">INDEX(Table12[SKU], SMALL(IF(HY$2=Table12[Brand], MATCH(ROW(Table12[Brand]), ROW(Table12[Brand]))), ROWS($HC$1:HV145)))</f>
        <v>#NUM!</v>
      </c>
      <c r="HZ147" s="13" t="e">
        <f t="array" ref="HZ147">INDEX(Table12[SKU], SMALL(IF(HZ$2=Table12[Brand], MATCH(ROW(Table12[Brand]), ROW(Table12[Brand]))), ROWS($HC$1:HW145)))</f>
        <v>#NUM!</v>
      </c>
      <c r="IA147" s="13" t="e">
        <f t="array" ref="IA147">INDEX(Table12[SKU], SMALL(IF(IA$2=Table12[Brand], MATCH(ROW(Table12[Brand]), ROW(Table12[Brand]))), ROWS($HC$1:HX145)))</f>
        <v>#NUM!</v>
      </c>
      <c r="IB147" s="13" t="e">
        <f t="array" ref="IB147">INDEX(Table12[SKU], SMALL(IF(IB$2=Table12[Brand], MATCH(ROW(Table12[Brand]), ROW(Table12[Brand]))), ROWS($HC$1:HY145)))</f>
        <v>#NUM!</v>
      </c>
      <c r="IC147" s="13" t="e">
        <f t="array" ref="IC147">INDEX(Table12[SKU], SMALL(IF(IC$2=Table12[Brand], MATCH(ROW(Table12[Brand]), ROW(Table12[Brand]))), ROWS($HC$1:HZ145)))</f>
        <v>#NUM!</v>
      </c>
      <c r="ID147" s="13" t="e">
        <f t="array" ref="ID147">INDEX(Table12[SKU], SMALL(IF(ID$2=Table12[Brand], MATCH(ROW(Table12[Brand]), ROW(Table12[Brand]))), ROWS($HC$1:IA145)))</f>
        <v>#NUM!</v>
      </c>
      <c r="IE147" s="13" t="e">
        <f t="array" ref="IE147">INDEX(Table12[SKU], SMALL(IF(IE$2=Table12[Brand], MATCH(ROW(Table12[Brand]), ROW(Table12[Brand]))), ROWS($HC$1:IB145)))</f>
        <v>#NUM!</v>
      </c>
      <c r="IF147" s="13" t="e">
        <f t="array" ref="IF147">INDEX(Table12[SKU], SMALL(IF(IF$2=Table12[Brand], MATCH(ROW(Table12[Brand]), ROW(Table12[Brand]))), ROWS($HC$1:IC145)))</f>
        <v>#NUM!</v>
      </c>
      <c r="IG147" s="13" t="e">
        <f t="array" ref="IG147">INDEX(Table12[SKU], SMALL(IF(IG$2=Table12[Brand], MATCH(ROW(Table12[Brand]), ROW(Table12[Brand]))), ROWS($HC$1:ID145)))</f>
        <v>#NUM!</v>
      </c>
      <c r="IH147" s="13" t="e">
        <f t="array" ref="IH147">INDEX(Table12[SKU], SMALL(IF(IH$2=Table12[Brand], MATCH(ROW(Table12[Brand]), ROW(Table12[Brand]))), ROWS($HC$1:IE145)))</f>
        <v>#NUM!</v>
      </c>
      <c r="II147" s="13" t="e">
        <f t="array" ref="II147">INDEX(Table12[SKU], SMALL(IF(II$2=Table12[Brand], MATCH(ROW(Table12[Brand]), ROW(Table12[Brand]))), ROWS($HC$1:IF145)))</f>
        <v>#NUM!</v>
      </c>
      <c r="IJ147" s="13" t="e">
        <f t="array" ref="IJ147">INDEX(Table12[SKU], SMALL(IF(IJ$2=Table12[Brand], MATCH(ROW(Table12[Brand]), ROW(Table12[Brand]))), ROWS($HC$1:IG145)))</f>
        <v>#NUM!</v>
      </c>
      <c r="IL147" t="s">
        <v>428</v>
      </c>
      <c r="IM147" t="s">
        <v>558</v>
      </c>
      <c r="IN147" s="13">
        <f t="shared" si="2"/>
        <v>0</v>
      </c>
    </row>
    <row r="148" spans="56:248">
      <c r="BD148" s="13" t="s">
        <v>118</v>
      </c>
      <c r="BE148" s="13" t="s">
        <v>67</v>
      </c>
      <c r="BG148" s="13" t="e">
        <f t="array" ref="BG148">INDEX(Table5[subactivity], SMALL(IF(BG$2=Table5[activity], MATCH(ROW(Table5[activity]), ROW(Table5[activity]))), ROWS($BD$1:BD146)))</f>
        <v>#NUM!</v>
      </c>
      <c r="BH148" s="13" t="e">
        <f t="array" ref="BH148">INDEX(Table5[subactivity], SMALL(IF(BH$2=Table5[activity], MATCH(ROW(Table5[activity]), ROW(Table5[activity]))), ROWS($BD$1:BE146)))</f>
        <v>#NUM!</v>
      </c>
      <c r="BI148" s="13" t="e">
        <f t="array" ref="BI148">INDEX(Table5[subactivity], SMALL(IF(BI$2=Table5[activity], MATCH(ROW(Table5[activity]), ROW(Table5[activity]))), ROWS($BD$1:BF146)))</f>
        <v>#NUM!</v>
      </c>
      <c r="BJ148" s="13" t="e">
        <f t="array" ref="BJ148">INDEX(Table5[subactivity], SMALL(IF(BJ$2=Table5[activity], MATCH(ROW(Table5[activity]), ROW(Table5[activity]))), ROWS($BD$1:BG146)))</f>
        <v>#NUM!</v>
      </c>
      <c r="BK148" s="13" t="e">
        <f t="array" ref="BK148">INDEX(Table5[subactivity], SMALL(IF(BK$2=Table5[activity], MATCH(ROW(Table5[activity]), ROW(Table5[activity]))), ROWS($BD$1:BH146)))</f>
        <v>#NUM!</v>
      </c>
      <c r="BL148" s="13" t="e">
        <f t="array" ref="BL148">INDEX(Table5[subactivity], SMALL(IF(BL$2=Table5[activity], MATCH(ROW(Table5[activity]), ROW(Table5[activity]))), ROWS($BD$1:BI146)))</f>
        <v>#NUM!</v>
      </c>
      <c r="BM148" s="13" t="e">
        <f t="array" ref="BM148">INDEX(Table5[subactivity], SMALL(IF(BM$2=Table5[activity], MATCH(ROW(Table5[activity]), ROW(Table5[activity]))), ROWS($BD$1:BJ146)))</f>
        <v>#NUM!</v>
      </c>
      <c r="BN148" s="13" t="e">
        <f t="array" ref="BN148">INDEX(Table5[subactivity], SMALL(IF(BN$2=Table5[activity], MATCH(ROW(Table5[activity]), ROW(Table5[activity]))), ROWS($BD$1:BK146)))</f>
        <v>#NUM!</v>
      </c>
      <c r="BO148" s="13" t="e">
        <f t="array" ref="BO148">INDEX(Table5[subactivity], SMALL(IF(BO$2=Table5[activity], MATCH(ROW(Table5[activity]), ROW(Table5[activity]))), ROWS($BD$1:BL146)))</f>
        <v>#NUM!</v>
      </c>
      <c r="BP148" s="13" t="e">
        <f t="array" ref="BP148">INDEX(Table5[subactivity], SMALL(IF(BP$2=Table5[activity], MATCH(ROW(Table5[activity]), ROW(Table5[activity]))), ROWS($BD$1:BM146)))</f>
        <v>#NUM!</v>
      </c>
      <c r="BQ148" s="13" t="e">
        <f t="array" ref="BQ148">INDEX(Table5[subactivity], SMALL(IF(BQ$2=Table5[activity], MATCH(ROW(Table5[activity]), ROW(Table5[activity]))), ROWS($BD$1:BN146)))</f>
        <v>#NUM!</v>
      </c>
      <c r="BR148" s="13" t="e">
        <f t="array" ref="BR148">INDEX(Table5[subactivity], SMALL(IF(BR$2=Table5[activity], MATCH(ROW(Table5[activity]), ROW(Table5[activity]))), ROWS($BD$1:BO146)))</f>
        <v>#NUM!</v>
      </c>
      <c r="BS148" s="13" t="e">
        <f t="array" ref="BS148">INDEX(Table5[subactivity], SMALL(IF(BS$2=Table5[activity], MATCH(ROW(Table5[activity]), ROW(Table5[activity]))), ROWS($BD$1:BP146)))</f>
        <v>#NUM!</v>
      </c>
      <c r="BT148" s="13" t="e">
        <f t="array" ref="BT148">INDEX(Table5[subactivity], SMALL(IF(BT$2=Table5[activity], MATCH(ROW(Table5[activity]), ROW(Table5[activity]))), ROWS($BD$1:BQ146)))</f>
        <v>#NUM!</v>
      </c>
      <c r="BU148" s="13" t="e">
        <f t="array" ref="BU148">INDEX(Table5[subactivity], SMALL(IF(BU$2=Table5[activity], MATCH(ROW(Table5[activity]), ROW(Table5[activity]))), ROWS($BD$1:BR146)))</f>
        <v>#NUM!</v>
      </c>
      <c r="BV148" s="13" t="e">
        <f t="array" ref="BV148">INDEX(Table5[subactivity], SMALL(IF(BV$2=Table5[activity], MATCH(ROW(Table5[activity]), ROW(Table5[activity]))), ROWS($BD$1:BS146)))</f>
        <v>#NUM!</v>
      </c>
      <c r="BW148" s="13" t="e">
        <f t="array" ref="BW148">INDEX(Table5[subactivity], SMALL(IF(BW$2=Table5[activity], MATCH(ROW(Table5[activity]), ROW(Table5[activity]))), ROWS($BD$1:BT146)))</f>
        <v>#NUM!</v>
      </c>
      <c r="BX148" s="13" t="e">
        <f t="array" ref="BX148">INDEX(Table5[subactivity], SMALL(IF(BX$2=Table5[activity], MATCH(ROW(Table5[activity]), ROW(Table5[activity]))), ROWS($BD$1:BU146)))</f>
        <v>#NUM!</v>
      </c>
      <c r="BY148" s="13" t="e">
        <f t="array" ref="BY148">INDEX(Table5[subactivity], SMALL(IF(BY$2=Table5[activity], MATCH(ROW(Table5[activity]), ROW(Table5[activity]))), ROWS($BD$1:BV146)))</f>
        <v>#NUM!</v>
      </c>
      <c r="BZ148" s="13" t="e">
        <f t="array" ref="BZ148">INDEX(Table5[subactivity], SMALL(IF(BZ$2=Table5[activity], MATCH(ROW(Table5[activity]), ROW(Table5[activity]))), ROWS($BD$1:BW146)))</f>
        <v>#NUM!</v>
      </c>
      <c r="CA148" s="13" t="e">
        <f t="array" ref="CA148">INDEX(Table5[subactivity], SMALL(IF(CA$2=Table5[activity], MATCH(ROW(Table5[activity]), ROW(Table5[activity]))), ROWS($BD$1:BX146)))</f>
        <v>#NUM!</v>
      </c>
      <c r="CB148" s="13" t="e">
        <f t="array" ref="CB148">INDEX(Table5[subactivity], SMALL(IF(CB$2=Table5[activity], MATCH(ROW(Table5[activity]), ROW(Table5[activity]))), ROWS($BD$1:BY146)))</f>
        <v>#NUM!</v>
      </c>
      <c r="CC148" s="13" t="e">
        <f t="array" ref="CC148">INDEX(Table5[subactivity], SMALL(IF(CC$2=Table5[activity], MATCH(ROW(Table5[activity]), ROW(Table5[activity]))), ROWS($BD$1:BZ146)))</f>
        <v>#NUM!</v>
      </c>
      <c r="CD148" s="13" t="e">
        <f t="array" ref="CD148">INDEX(Table5[subactivity], SMALL(IF(CD$2=Table5[activity], MATCH(ROW(Table5[activity]), ROW(Table5[activity]))), ROWS($BD$1:CA146)))</f>
        <v>#NUM!</v>
      </c>
      <c r="CE148" s="13" t="e">
        <f t="array" ref="CE148">INDEX(Table5[subactivity], SMALL(IF(CE$2=Table5[activity], MATCH(ROW(Table5[activity]), ROW(Table5[activity]))), ROWS($BD$1:CB146)))</f>
        <v>#NUM!</v>
      </c>
      <c r="CF148" s="13" t="e">
        <f t="array" ref="CF148">INDEX(Table5[subactivity], SMALL(IF(CF$2=Table5[activity], MATCH(ROW(Table5[activity]), ROW(Table5[activity]))), ROWS($BD$1:CC146)))</f>
        <v>#NUM!</v>
      </c>
      <c r="CG148" s="13" t="e">
        <f t="array" ref="CG148">INDEX(Table5[subactivity], SMALL(IF(CG$2=Table5[activity], MATCH(ROW(Table5[activity]), ROW(Table5[activity]))), ROWS($BD$1:CD146)))</f>
        <v>#NUM!</v>
      </c>
      <c r="CH148" s="13" t="e">
        <f t="array" ref="CH148">INDEX(Table5[subactivity], SMALL(IF(CH$2=Table5[activity], MATCH(ROW(Table5[activity]), ROW(Table5[activity]))), ROWS($BD$1:CE146)))</f>
        <v>#NUM!</v>
      </c>
      <c r="CI148" s="13" t="e">
        <f t="array" ref="CI148">INDEX(Table5[subactivity], SMALL(IF(CI$2=Table5[activity], MATCH(ROW(Table5[activity]), ROW(Table5[activity]))), ROWS($BD$1:CF146)))</f>
        <v>#NUM!</v>
      </c>
      <c r="CJ148" s="13" t="e">
        <f t="array" ref="CJ148">INDEX(Table5[subactivity], SMALL(IF(CJ$2=Table5[activity], MATCH(ROW(Table5[activity]), ROW(Table5[activity]))), ROWS($BD$1:CG146)))</f>
        <v>#NUM!</v>
      </c>
      <c r="CK148" s="13" t="e">
        <f t="array" ref="CK148">INDEX(Table5[subactivity], SMALL(IF(CK$2=Table5[activity], MATCH(ROW(Table5[activity]), ROW(Table5[activity]))), ROWS($BD$1:CH146)))</f>
        <v>#NUM!</v>
      </c>
      <c r="CL148" s="13" t="e">
        <f t="array" ref="CL148">INDEX(Table5[subactivity], SMALL(IF(CL$2=Table5[activity], MATCH(ROW(Table5[activity]), ROW(Table5[activity]))), ROWS($BD$1:CI146)))</f>
        <v>#NUM!</v>
      </c>
      <c r="CM148" s="13" t="e">
        <f t="array" ref="CM148">INDEX(Table5[subactivity], SMALL(IF(CM$2=Table5[activity], MATCH(ROW(Table5[activity]), ROW(Table5[activity]))), ROWS($BD$1:CJ146)))</f>
        <v>#NUM!</v>
      </c>
      <c r="CN148" s="13" t="e">
        <f t="array" ref="CN148">INDEX(Table5[subactivity], SMALL(IF(CN$2=Table5[activity], MATCH(ROW(Table5[activity]), ROW(Table5[activity]))), ROWS($BD$1:CK146)))</f>
        <v>#NUM!</v>
      </c>
      <c r="CO148" s="13" t="e">
        <f t="array" ref="CO148">INDEX(Table5[subactivity], SMALL(IF(CO$2=Table5[activity], MATCH(ROW(Table5[activity]), ROW(Table5[activity]))), ROWS($BD$1:CL146)))</f>
        <v>#NUM!</v>
      </c>
      <c r="CP148" s="13" t="e">
        <f t="array" ref="CP148">INDEX(Table5[subactivity], SMALL(IF(CP$2=Table5[activity], MATCH(ROW(Table5[activity]), ROW(Table5[activity]))), ROWS($BD$1:CM146)))</f>
        <v>#NUM!</v>
      </c>
      <c r="EB148" s="13" t="s">
        <v>152</v>
      </c>
      <c r="EC148" s="13" t="s">
        <v>319</v>
      </c>
      <c r="EE148" s="13" t="e">
        <f t="array" ref="EE148">INDEX(Table9[subaccount], SMALL(IF(EE$2=Table9[account], MATCH(ROW(Table9[account]), ROW(Table9[account]))), ROWS($EB$1:EB146)))</f>
        <v>#NUM!</v>
      </c>
      <c r="EF148" s="13" t="e">
        <f t="array" ref="EF148">INDEX(Table9[subaccount], SMALL(IF(EF$2=Table9[account], MATCH(ROW(Table9[account]), ROW(Table9[account]))), ROWS($EB$1:EC146)))</f>
        <v>#NUM!</v>
      </c>
      <c r="EG148" s="13" t="e">
        <f t="array" ref="EG148">INDEX(Table9[subaccount], SMALL(IF(EG$2=Table9[account], MATCH(ROW(Table9[account]), ROW(Table9[account]))), ROWS($EB$1:ED146)))</f>
        <v>#NUM!</v>
      </c>
      <c r="EH148" s="13" t="e">
        <f t="array" ref="EH148">INDEX(Table9[subaccount], SMALL(IF(EH$2=Table9[account], MATCH(ROW(Table9[account]), ROW(Table9[account]))), ROWS($EB$1:EE146)))</f>
        <v>#NUM!</v>
      </c>
      <c r="EI148" s="13" t="e">
        <f t="array" ref="EI148">INDEX(Table9[subaccount], SMALL(IF(EI$2=Table9[account], MATCH(ROW(Table9[account]), ROW(Table9[account]))), ROWS($EB$1:EF146)))</f>
        <v>#NUM!</v>
      </c>
      <c r="EJ148" s="13" t="e">
        <f t="array" ref="EJ148">INDEX(Table9[subaccount], SMALL(IF(EJ$2=Table9[account], MATCH(ROW(Table9[account]), ROW(Table9[account]))), ROWS($EB$1:EG146)))</f>
        <v>#NUM!</v>
      </c>
      <c r="EK148" s="13" t="e">
        <f t="array" ref="EK148">INDEX(Table9[subaccount], SMALL(IF(EK$2=Table9[account], MATCH(ROW(Table9[account]), ROW(Table9[account]))), ROWS($EB$1:EH146)))</f>
        <v>#NUM!</v>
      </c>
      <c r="EL148" s="13" t="e">
        <f t="array" ref="EL148">INDEX(Table9[subaccount], SMALL(IF(EL$2=Table9[account], MATCH(ROW(Table9[account]), ROW(Table9[account]))), ROWS($EB$1:EI146)))</f>
        <v>#NUM!</v>
      </c>
      <c r="EM148" s="13" t="e">
        <f t="array" ref="EM148">INDEX(Table9[subaccount], SMALL(IF(EM$2=Table9[account], MATCH(ROW(Table9[account]), ROW(Table9[account]))), ROWS($EB$1:EJ146)))</f>
        <v>#NUM!</v>
      </c>
      <c r="EN148" s="13" t="e">
        <f t="array" ref="EN148">INDEX(Table9[subaccount], SMALL(IF(EN$2=Table9[account], MATCH(ROW(Table9[account]), ROW(Table9[account]))), ROWS($EB$1:EK146)))</f>
        <v>#NUM!</v>
      </c>
      <c r="EO148" s="13" t="e">
        <f t="array" ref="EO148">INDEX(Table9[subaccount], SMALL(IF(EO$2=Table9[account], MATCH(ROW(Table9[account]), ROW(Table9[account]))), ROWS($EB$1:EL146)))</f>
        <v>#NUM!</v>
      </c>
      <c r="EP148" s="13" t="e">
        <f t="array" ref="EP148">INDEX(Table9[subaccount], SMALL(IF(EP$2=Table9[account], MATCH(ROW(Table9[account]), ROW(Table9[account]))), ROWS($EB$1:EM146)))</f>
        <v>#NUM!</v>
      </c>
      <c r="EQ148" s="13" t="e">
        <f t="array" ref="EQ148">INDEX(Table9[subaccount], SMALL(IF(EQ$2=Table9[account], MATCH(ROW(Table9[account]), ROW(Table9[account]))), ROWS($EB$1:EN146)))</f>
        <v>#NUM!</v>
      </c>
      <c r="ER148" s="13" t="e">
        <f t="array" ref="ER148">INDEX(Table9[subaccount], SMALL(IF(ER$2=Table9[account], MATCH(ROW(Table9[account]), ROW(Table9[account]))), ROWS($EB$1:EO146)))</f>
        <v>#NUM!</v>
      </c>
      <c r="ES148" s="13" t="e">
        <f t="array" ref="ES148">INDEX(Table9[subaccount], SMALL(IF(ES$2=Table9[account], MATCH(ROW(Table9[account]), ROW(Table9[account]))), ROWS($EB$1:EP146)))</f>
        <v>#NUM!</v>
      </c>
      <c r="ET148" s="13" t="e">
        <f t="array" ref="ET148">INDEX(Table9[subaccount], SMALL(IF(ET$2=Table9[account], MATCH(ROW(Table9[account]), ROW(Table9[account]))), ROWS($EB$1:EQ146)))</f>
        <v>#NUM!</v>
      </c>
      <c r="EU148" s="13" t="e">
        <f t="array" ref="EU148">INDEX(Table9[subaccount], SMALL(IF(EU$2=Table9[account], MATCH(ROW(Table9[account]), ROW(Table9[account]))), ROWS($EB$1:ER146)))</f>
        <v>#NUM!</v>
      </c>
      <c r="EV148" s="13" t="e">
        <f t="array" ref="EV148">INDEX(Table9[subaccount], SMALL(IF(EV$2=Table9[account], MATCH(ROW(Table9[account]), ROW(Table9[account]))), ROWS($EB$1:ES146)))</f>
        <v>#NUM!</v>
      </c>
      <c r="EW148" s="13" t="e">
        <f t="array" ref="EW148">INDEX(Table9[subaccount], SMALL(IF(EW$2=Table9[account], MATCH(ROW(Table9[account]), ROW(Table9[account]))), ROWS($EB$1:ET146)))</f>
        <v>#NUM!</v>
      </c>
      <c r="EX148" s="13" t="e">
        <f t="array" ref="EX148">INDEX(Table9[subaccount], SMALL(IF(EX$2=Table9[account], MATCH(ROW(Table9[account]), ROW(Table9[account]))), ROWS($EB$1:EU146)))</f>
        <v>#NUM!</v>
      </c>
      <c r="EY148" s="13" t="e">
        <f t="array" ref="EY148">INDEX(Table9[subaccount], SMALL(IF(EY$2=Table9[account], MATCH(ROW(Table9[account]), ROW(Table9[account]))), ROWS($EB$1:EV146)))</f>
        <v>#NUM!</v>
      </c>
      <c r="EZ148" s="13" t="e">
        <f t="array" ref="EZ148">INDEX(Table9[subaccount], SMALL(IF(EZ$2=Table9[account], MATCH(ROW(Table9[account]), ROW(Table9[account]))), ROWS($EB$1:EW146)))</f>
        <v>#NUM!</v>
      </c>
      <c r="FA148" s="13" t="e">
        <f t="array" ref="FA148">INDEX(Table9[subaccount], SMALL(IF(FA$2=Table9[account], MATCH(ROW(Table9[account]), ROW(Table9[account]))), ROWS($EB$1:EX146)))</f>
        <v>#NUM!</v>
      </c>
      <c r="FB148" s="13" t="e">
        <f t="array" ref="FB148">INDEX(Table9[subaccount], SMALL(IF(FB$2=Table9[account], MATCH(ROW(Table9[account]), ROW(Table9[account]))), ROWS($EB$1:EY146)))</f>
        <v>#NUM!</v>
      </c>
      <c r="FC148" s="13" t="e">
        <f t="array" ref="FC148">INDEX(Table9[subaccount], SMALL(IF(FC$2=Table9[account], MATCH(ROW(Table9[account]), ROW(Table9[account]))), ROWS($EB$1:EZ146)))</f>
        <v>#NUM!</v>
      </c>
      <c r="FD148" s="13" t="e">
        <f t="array" ref="FD148">INDEX(Table9[subaccount], SMALL(IF(FD$2=Table9[account], MATCH(ROW(Table9[account]), ROW(Table9[account]))), ROWS($EB$1:FA146)))</f>
        <v>#NUM!</v>
      </c>
      <c r="FE148" s="13" t="e">
        <f t="array" ref="FE148">INDEX(Table9[subaccount], SMALL(IF(FE$2=Table9[account], MATCH(ROW(Table9[account]), ROW(Table9[account]))), ROWS($EB$1:FB146)))</f>
        <v>#NUM!</v>
      </c>
      <c r="FF148" s="13" t="e">
        <f t="array" ref="FF148">INDEX(Table9[subaccount], SMALL(IF(FF$2=Table9[account], MATCH(ROW(Table9[account]), ROW(Table9[account]))), ROWS($EB$1:FC146)))</f>
        <v>#NUM!</v>
      </c>
      <c r="FG148" s="13" t="e">
        <f t="array" ref="FG148">INDEX(Table9[subaccount], SMALL(IF(FG$2=Table9[account], MATCH(ROW(Table9[account]), ROW(Table9[account]))), ROWS($EB$1:FD146)))</f>
        <v>#NUM!</v>
      </c>
      <c r="FH148" s="13" t="e">
        <f t="array" ref="FH148">INDEX(Table9[subaccount], SMALL(IF(FH$2=Table9[account], MATCH(ROW(Table9[account]), ROW(Table9[account]))), ROWS($EB$1:FE146)))</f>
        <v>#NUM!</v>
      </c>
      <c r="FI148" s="13" t="e">
        <f t="array" ref="FI148">INDEX(Table9[subaccount], SMALL(IF(FI$2=Table9[account], MATCH(ROW(Table9[account]), ROW(Table9[account]))), ROWS($EB$1:FF146)))</f>
        <v>#NUM!</v>
      </c>
      <c r="FJ148" s="13" t="e">
        <f t="array" ref="FJ148">INDEX(Table9[subaccount], SMALL(IF(FJ$2=Table9[account], MATCH(ROW(Table9[account]), ROW(Table9[account]))), ROWS($EB$1:FG146)))</f>
        <v>#NUM!</v>
      </c>
      <c r="FK148" s="13" t="e">
        <f t="array" ref="FK148">INDEX(Table9[subaccount], SMALL(IF(FK$2=Table9[account], MATCH(ROW(Table9[account]), ROW(Table9[account]))), ROWS($EB$1:FH146)))</f>
        <v>#NUM!</v>
      </c>
      <c r="FL148" s="13" t="e">
        <f t="array" ref="FL148">INDEX(Table9[subaccount], SMALL(IF(FL$2=Table9[account], MATCH(ROW(Table9[account]), ROW(Table9[account]))), ROWS($EB$1:FI146)))</f>
        <v>#NUM!</v>
      </c>
      <c r="FM148" s="13" t="e">
        <f t="array" ref="FM148">INDEX(Table9[subaccount], SMALL(IF(FM$2=Table9[account], MATCH(ROW(Table9[account]), ROW(Table9[account]))), ROWS($EB$1:FJ146)))</f>
        <v>#NUM!</v>
      </c>
      <c r="FN148" s="13" t="e">
        <f t="array" ref="FN148">INDEX(Table9[subaccount], SMALL(IF(FN$2=Table9[account], MATCH(ROW(Table9[account]), ROW(Table9[account]))), ROWS($EB$1:FK146)))</f>
        <v>#NUM!</v>
      </c>
      <c r="FO148" s="13" t="e">
        <f t="array" ref="FO148">INDEX(Table9[subaccount], SMALL(IF(FO$2=Table9[account], MATCH(ROW(Table9[account]), ROW(Table9[account]))), ROWS($EB$1:FL146)))</f>
        <v>#NUM!</v>
      </c>
      <c r="FP148" s="13" t="e">
        <f t="array" ref="FP148">INDEX(Table9[subaccount], SMALL(IF(FP$2=Table9[account], MATCH(ROW(Table9[account]), ROW(Table9[account]))), ROWS($EB$1:FM146)))</f>
        <v>#NUM!</v>
      </c>
      <c r="FQ148" s="13" t="e">
        <f t="array" ref="FQ148">INDEX(Table9[subaccount], SMALL(IF(FQ$2=Table9[account], MATCH(ROW(Table9[account]), ROW(Table9[account]))), ROWS($EB$1:FN146)))</f>
        <v>#NUM!</v>
      </c>
      <c r="FR148" s="13" t="e">
        <f t="array" ref="FR148">INDEX(Table9[subaccount], SMALL(IF(FR$2=Table9[account], MATCH(ROW(Table9[account]), ROW(Table9[account]))), ROWS($EB$1:FO146)))</f>
        <v>#NUM!</v>
      </c>
      <c r="FS148" s="13" t="e">
        <f t="array" ref="FS148">INDEX(Table9[subaccount], SMALL(IF(FS$2=Table9[account], MATCH(ROW(Table9[account]), ROW(Table9[account]))), ROWS($EB$1:FP146)))</f>
        <v>#NUM!</v>
      </c>
      <c r="FT148" s="13" t="e">
        <f t="array" ref="FT148">INDEX(Table9[subaccount], SMALL(IF(FT$2=Table9[account], MATCH(ROW(Table9[account]), ROW(Table9[account]))), ROWS($EB$1:FQ146)))</f>
        <v>#NUM!</v>
      </c>
      <c r="FU148" s="13" t="e">
        <f t="array" ref="FU148">INDEX(Table9[subaccount], SMALL(IF(FU$2=Table9[account], MATCH(ROW(Table9[account]), ROW(Table9[account]))), ROWS($EB$1:FR146)))</f>
        <v>#NUM!</v>
      </c>
      <c r="FV148" s="13" t="e">
        <f t="array" ref="FV148">INDEX(Table9[subaccount], SMALL(IF(FV$2=Table9[account], MATCH(ROW(Table9[account]), ROW(Table9[account]))), ROWS($EB$1:FS146)))</f>
        <v>#NUM!</v>
      </c>
      <c r="FW148" s="13" t="e">
        <f t="array" ref="FW148">INDEX(Table9[subaccount], SMALL(IF(FW$2=Table9[account], MATCH(ROW(Table9[account]), ROW(Table9[account]))), ROWS($EB$1:FT146)))</f>
        <v>#NUM!</v>
      </c>
      <c r="FX148" s="13" t="e">
        <f t="array" ref="FX148">INDEX(Table9[subaccount], SMALL(IF(FX$2=Table9[account], MATCH(ROW(Table9[account]), ROW(Table9[account]))), ROWS($EB$1:FU146)))</f>
        <v>#NUM!</v>
      </c>
      <c r="FY148" s="13" t="e">
        <f t="array" ref="FY148">INDEX(Table9[subaccount], SMALL(IF(FY$2=Table9[account], MATCH(ROW(Table9[account]), ROW(Table9[account]))), ROWS($EB$1:FV146)))</f>
        <v>#NUM!</v>
      </c>
      <c r="FZ148" s="13" t="e">
        <f t="array" ref="FZ148">INDEX(Table9[subaccount], SMALL(IF(FZ$2=Table9[account], MATCH(ROW(Table9[account]), ROW(Table9[account]))), ROWS($EB$1:FW146)))</f>
        <v>#NUM!</v>
      </c>
      <c r="GA148" s="13" t="e">
        <f t="array" ref="GA148">INDEX(Table9[subaccount], SMALL(IF(GA$2=Table9[account], MATCH(ROW(Table9[account]), ROW(Table9[account]))), ROWS($EB$1:FX146)))</f>
        <v>#NUM!</v>
      </c>
      <c r="GB148" s="13" t="e">
        <f t="array" ref="GB148">INDEX(Table9[subaccount], SMALL(IF(GB$2=Table9[account], MATCH(ROW(Table9[account]), ROW(Table9[account]))), ROWS($EB$1:FY146)))</f>
        <v>#NUM!</v>
      </c>
      <c r="GC148" s="13" t="e">
        <f t="array" ref="GC148">INDEX(Table9[subaccount], SMALL(IF(GC$2=Table9[account], MATCH(ROW(Table9[account]), ROW(Table9[account]))), ROWS($EB$1:FZ146)))</f>
        <v>#NUM!</v>
      </c>
      <c r="GD148" s="13" t="e">
        <f t="array" ref="GD148">INDEX(Table9[subaccount], SMALL(IF(GD$2=Table9[account], MATCH(ROW(Table9[account]), ROW(Table9[account]))), ROWS($EB$1:GA146)))</f>
        <v>#NUM!</v>
      </c>
      <c r="GE148" s="13" t="e">
        <f t="array" ref="GE148">INDEX(Table9[subaccount], SMALL(IF(GE$2=Table9[account], MATCH(ROW(Table9[account]), ROW(Table9[account]))), ROWS($EB$1:GB146)))</f>
        <v>#NUM!</v>
      </c>
      <c r="GF148" s="13" t="e">
        <f t="array" ref="GF148">INDEX(Table9[subaccount], SMALL(IF(GF$2=Table9[account], MATCH(ROW(Table9[account]), ROW(Table9[account]))), ROWS($EB$1:GC146)))</f>
        <v>#NUM!</v>
      </c>
      <c r="GG148" s="13" t="e">
        <f t="array" ref="GG148">INDEX(Table9[subaccount], SMALL(IF(GG$2=Table9[account], MATCH(ROW(Table9[account]), ROW(Table9[account]))), ROWS($EB$1:GD146)))</f>
        <v>#NUM!</v>
      </c>
      <c r="GH148" s="13" t="e">
        <f t="array" ref="GH148">INDEX(Table9[subaccount], SMALL(IF(GH$2=Table9[account], MATCH(ROW(Table9[account]), ROW(Table9[account]))), ROWS($EB$1:GE146)))</f>
        <v>#NUM!</v>
      </c>
      <c r="GI148" s="13" t="e">
        <f t="array" ref="GI148">INDEX(Table9[subaccount], SMALL(IF(GI$2=Table9[account], MATCH(ROW(Table9[account]), ROW(Table9[account]))), ROWS($EB$1:GF146)))</f>
        <v>#NUM!</v>
      </c>
      <c r="GJ148" s="13" t="e">
        <f t="array" ref="GJ148">INDEX(Table9[subaccount], SMALL(IF(GJ$2=Table9[account], MATCH(ROW(Table9[account]), ROW(Table9[account]))), ROWS($EB$1:GG146)))</f>
        <v>#NUM!</v>
      </c>
      <c r="GK148" s="13" t="e">
        <f t="array" ref="GK148">INDEX(Table9[subaccount], SMALL(IF(GK$2=Table9[account], MATCH(ROW(Table9[account]), ROW(Table9[account]))), ROWS($EB$1:GH146)))</f>
        <v>#NUM!</v>
      </c>
      <c r="GL148" s="13" t="e">
        <f t="array" ref="GL148">INDEX(Table9[subaccount], SMALL(IF(GL$2=Table9[account], MATCH(ROW(Table9[account]), ROW(Table9[account]))), ROWS($EB$1:GI146)))</f>
        <v>#NUM!</v>
      </c>
      <c r="GM148" s="13" t="e">
        <f t="array" ref="GM148">INDEX(Table9[subaccount], SMALL(IF(GM$2=Table9[account], MATCH(ROW(Table9[account]), ROW(Table9[account]))), ROWS($EB$1:GJ146)))</f>
        <v>#NUM!</v>
      </c>
      <c r="GN148" s="13" t="e">
        <f t="array" ref="GN148">INDEX(Table9[subaccount], SMALL(IF(GN$2=Table9[account], MATCH(ROW(Table9[account]), ROW(Table9[account]))), ROWS($EB$1:GK146)))</f>
        <v>#NUM!</v>
      </c>
      <c r="GO148" s="13" t="e">
        <f t="array" ref="GO148">INDEX(Table9[subaccount], SMALL(IF(GO$2=Table9[account], MATCH(ROW(Table9[account]), ROW(Table9[account]))), ROWS($EB$1:GL146)))</f>
        <v>#NUM!</v>
      </c>
      <c r="GP148" s="13" t="e">
        <f t="array" ref="GP148">INDEX(Table9[subaccount], SMALL(IF(GP$2=Table9[account], MATCH(ROW(Table9[account]), ROW(Table9[account]))), ROWS($EB$1:GM146)))</f>
        <v>#NUM!</v>
      </c>
      <c r="GQ148" s="13" t="e">
        <f t="array" ref="GQ148">INDEX(Table9[subaccount], SMALL(IF(GQ$2=Table9[account], MATCH(ROW(Table9[account]), ROW(Table9[account]))), ROWS($EB$1:GN146)))</f>
        <v>#NUM!</v>
      </c>
      <c r="GR148" s="13" t="e">
        <f t="array" ref="GR148">INDEX(Table9[subaccount], SMALL(IF(GR$2=Table9[account], MATCH(ROW(Table9[account]), ROW(Table9[account]))), ROWS($EB$1:GO146)))</f>
        <v>#NUM!</v>
      </c>
      <c r="GY148" s="13"/>
      <c r="GZ148" s="13"/>
      <c r="HA148" s="13"/>
      <c r="HC148" s="13" t="s">
        <v>437</v>
      </c>
      <c r="HD148" s="13" t="s">
        <v>586</v>
      </c>
      <c r="HF148" s="13" t="e">
        <f t="array" ref="HF148">INDEX(Table12[SKU], SMALL(IF(HF$2=Table12[Brand], MATCH(ROW(Table12[Brand]), ROW(Table12[Brand]))), ROWS($HC$1:HC146)))</f>
        <v>#NUM!</v>
      </c>
      <c r="HG148" s="13" t="e">
        <f t="array" ref="HG148">INDEX(Table12[SKU], SMALL(IF(HG$2=Table12[Brand], MATCH(ROW(Table12[Brand]), ROW(Table12[Brand]))), ROWS($HC$1:HD146)))</f>
        <v>#NUM!</v>
      </c>
      <c r="HH148" s="13" t="e">
        <f t="array" ref="HH148">INDEX(Table12[SKU], SMALL(IF(HH$2=Table12[Brand], MATCH(ROW(Table12[Brand]), ROW(Table12[Brand]))), ROWS($HC$1:HE146)))</f>
        <v>#NUM!</v>
      </c>
      <c r="HI148" s="13" t="e">
        <f t="array" ref="HI148">INDEX(Table12[SKU], SMALL(IF(HI$2=Table12[Brand], MATCH(ROW(Table12[Brand]), ROW(Table12[Brand]))), ROWS($HC$1:HF146)))</f>
        <v>#NUM!</v>
      </c>
      <c r="HJ148" s="13" t="e">
        <f t="array" ref="HJ148">INDEX(Table12[SKU], SMALL(IF(HJ$2=Table12[Brand], MATCH(ROW(Table12[Brand]), ROW(Table12[Brand]))), ROWS($HC$1:HG146)))</f>
        <v>#NUM!</v>
      </c>
      <c r="HK148" s="13" t="e">
        <f t="array" ref="HK148">INDEX(Table12[SKU], SMALL(IF(HK$2=Table12[Brand], MATCH(ROW(Table12[Brand]), ROW(Table12[Brand]))), ROWS($HC$1:HH146)))</f>
        <v>#NUM!</v>
      </c>
      <c r="HL148" s="13" t="e">
        <f t="array" ref="HL148">INDEX(Table12[SKU], SMALL(IF(HL$2=Table12[Brand], MATCH(ROW(Table12[Brand]), ROW(Table12[Brand]))), ROWS($HC$1:HI146)))</f>
        <v>#NUM!</v>
      </c>
      <c r="HM148" s="13" t="e">
        <f t="array" ref="HM148">INDEX(Table12[SKU], SMALL(IF(HM$2=Table12[Brand], MATCH(ROW(Table12[Brand]), ROW(Table12[Brand]))), ROWS($HC$1:HJ146)))</f>
        <v>#NUM!</v>
      </c>
      <c r="HN148" s="13" t="e">
        <f t="array" ref="HN148">INDEX(Table12[SKU], SMALL(IF(HN$2=Table12[Brand], MATCH(ROW(Table12[Brand]), ROW(Table12[Brand]))), ROWS($HC$1:HK146)))</f>
        <v>#NUM!</v>
      </c>
      <c r="HO148" s="13" t="e">
        <f t="array" ref="HO148">INDEX(Table12[SKU], SMALL(IF(HO$2=Table12[Brand], MATCH(ROW(Table12[Brand]), ROW(Table12[Brand]))), ROWS($HC$1:HL146)))</f>
        <v>#NUM!</v>
      </c>
      <c r="HP148" s="13" t="e">
        <f t="array" ref="HP148">INDEX(Table12[SKU], SMALL(IF(HP$2=Table12[Brand], MATCH(ROW(Table12[Brand]), ROW(Table12[Brand]))), ROWS($HC$1:HM146)))</f>
        <v>#NUM!</v>
      </c>
      <c r="HQ148" s="13" t="e">
        <f t="array" ref="HQ148">INDEX(Table12[SKU], SMALL(IF(HQ$2=Table12[Brand], MATCH(ROW(Table12[Brand]), ROW(Table12[Brand]))), ROWS($HC$1:HN146)))</f>
        <v>#NUM!</v>
      </c>
      <c r="HR148" s="13" t="e">
        <f t="array" ref="HR148">INDEX(Table12[SKU], SMALL(IF(HR$2=Table12[Brand], MATCH(ROW(Table12[Brand]), ROW(Table12[Brand]))), ROWS($HC$1:HO146)))</f>
        <v>#NUM!</v>
      </c>
      <c r="HS148" s="13" t="e">
        <f t="array" ref="HS148">INDEX(Table12[SKU], SMALL(IF(HS$2=Table12[Brand], MATCH(ROW(Table12[Brand]), ROW(Table12[Brand]))), ROWS($HC$1:HP146)))</f>
        <v>#NUM!</v>
      </c>
      <c r="HT148" s="13" t="e">
        <f t="array" ref="HT148">INDEX(Table12[SKU], SMALL(IF(HT$2=Table12[Brand], MATCH(ROW(Table12[Brand]), ROW(Table12[Brand]))), ROWS($HC$1:HQ146)))</f>
        <v>#NUM!</v>
      </c>
      <c r="HU148" s="13" t="e">
        <f t="array" ref="HU148">INDEX(Table12[SKU], SMALL(IF(HU$2=Table12[Brand], MATCH(ROW(Table12[Brand]), ROW(Table12[Brand]))), ROWS($HC$1:HR146)))</f>
        <v>#NUM!</v>
      </c>
      <c r="HV148" s="13" t="e">
        <f t="array" ref="HV148">INDEX(Table12[SKU], SMALL(IF(HV$2=Table12[Brand], MATCH(ROW(Table12[Brand]), ROW(Table12[Brand]))), ROWS($HC$1:HS146)))</f>
        <v>#NUM!</v>
      </c>
      <c r="HW148" s="13" t="e">
        <f t="array" ref="HW148">INDEX(Table12[SKU], SMALL(IF(HW$2=Table12[Brand], MATCH(ROW(Table12[Brand]), ROW(Table12[Brand]))), ROWS($HC$1:HT146)))</f>
        <v>#NUM!</v>
      </c>
      <c r="HX148" s="13" t="e">
        <f t="array" ref="HX148">INDEX(Table12[SKU], SMALL(IF(HX$2=Table12[Brand], MATCH(ROW(Table12[Brand]), ROW(Table12[Brand]))), ROWS($HC$1:HU146)))</f>
        <v>#NUM!</v>
      </c>
      <c r="HY148" s="13" t="e">
        <f t="array" ref="HY148">INDEX(Table12[SKU], SMALL(IF(HY$2=Table12[Brand], MATCH(ROW(Table12[Brand]), ROW(Table12[Brand]))), ROWS($HC$1:HV146)))</f>
        <v>#NUM!</v>
      </c>
      <c r="HZ148" s="13" t="e">
        <f t="array" ref="HZ148">INDEX(Table12[SKU], SMALL(IF(HZ$2=Table12[Brand], MATCH(ROW(Table12[Brand]), ROW(Table12[Brand]))), ROWS($HC$1:HW146)))</f>
        <v>#NUM!</v>
      </c>
      <c r="IA148" s="13" t="e">
        <f t="array" ref="IA148">INDEX(Table12[SKU], SMALL(IF(IA$2=Table12[Brand], MATCH(ROW(Table12[Brand]), ROW(Table12[Brand]))), ROWS($HC$1:HX146)))</f>
        <v>#NUM!</v>
      </c>
      <c r="IB148" s="13" t="e">
        <f t="array" ref="IB148">INDEX(Table12[SKU], SMALL(IF(IB$2=Table12[Brand], MATCH(ROW(Table12[Brand]), ROW(Table12[Brand]))), ROWS($HC$1:HY146)))</f>
        <v>#NUM!</v>
      </c>
      <c r="IC148" s="13" t="e">
        <f t="array" ref="IC148">INDEX(Table12[SKU], SMALL(IF(IC$2=Table12[Brand], MATCH(ROW(Table12[Brand]), ROW(Table12[Brand]))), ROWS($HC$1:HZ146)))</f>
        <v>#NUM!</v>
      </c>
      <c r="ID148" s="13" t="e">
        <f t="array" ref="ID148">INDEX(Table12[SKU], SMALL(IF(ID$2=Table12[Brand], MATCH(ROW(Table12[Brand]), ROW(Table12[Brand]))), ROWS($HC$1:IA146)))</f>
        <v>#NUM!</v>
      </c>
      <c r="IE148" s="13" t="e">
        <f t="array" ref="IE148">INDEX(Table12[SKU], SMALL(IF(IE$2=Table12[Brand], MATCH(ROW(Table12[Brand]), ROW(Table12[Brand]))), ROWS($HC$1:IB146)))</f>
        <v>#NUM!</v>
      </c>
      <c r="IF148" s="13" t="e">
        <f t="array" ref="IF148">INDEX(Table12[SKU], SMALL(IF(IF$2=Table12[Brand], MATCH(ROW(Table12[Brand]), ROW(Table12[Brand]))), ROWS($HC$1:IC146)))</f>
        <v>#NUM!</v>
      </c>
      <c r="IG148" s="13" t="e">
        <f t="array" ref="IG148">INDEX(Table12[SKU], SMALL(IF(IG$2=Table12[Brand], MATCH(ROW(Table12[Brand]), ROW(Table12[Brand]))), ROWS($HC$1:ID146)))</f>
        <v>#NUM!</v>
      </c>
      <c r="IH148" s="13" t="e">
        <f t="array" ref="IH148">INDEX(Table12[SKU], SMALL(IF(IH$2=Table12[Brand], MATCH(ROW(Table12[Brand]), ROW(Table12[Brand]))), ROWS($HC$1:IE146)))</f>
        <v>#NUM!</v>
      </c>
      <c r="II148" s="13" t="e">
        <f t="array" ref="II148">INDEX(Table12[SKU], SMALL(IF(II$2=Table12[Brand], MATCH(ROW(Table12[Brand]), ROW(Table12[Brand]))), ROWS($HC$1:IF146)))</f>
        <v>#NUM!</v>
      </c>
      <c r="IJ148" s="13" t="e">
        <f t="array" ref="IJ148">INDEX(Table12[SKU], SMALL(IF(IJ$2=Table12[Brand], MATCH(ROW(Table12[Brand]), ROW(Table12[Brand]))), ROWS($HC$1:IG146)))</f>
        <v>#NUM!</v>
      </c>
      <c r="IL148" t="s">
        <v>428</v>
      </c>
      <c r="IM148" t="s">
        <v>559</v>
      </c>
      <c r="IN148" s="13">
        <f t="shared" si="2"/>
        <v>0</v>
      </c>
    </row>
    <row r="149" spans="56:248">
      <c r="BD149" s="13" t="s">
        <v>118</v>
      </c>
      <c r="BE149" s="13" t="s">
        <v>68</v>
      </c>
      <c r="BG149" s="13" t="e">
        <f t="array" ref="BG149">INDEX(Table5[subactivity], SMALL(IF(BG$2=Table5[activity], MATCH(ROW(Table5[activity]), ROW(Table5[activity]))), ROWS($BD$1:BD147)))</f>
        <v>#NUM!</v>
      </c>
      <c r="BH149" s="13" t="e">
        <f t="array" ref="BH149">INDEX(Table5[subactivity], SMALL(IF(BH$2=Table5[activity], MATCH(ROW(Table5[activity]), ROW(Table5[activity]))), ROWS($BD$1:BE147)))</f>
        <v>#NUM!</v>
      </c>
      <c r="BI149" s="13" t="e">
        <f t="array" ref="BI149">INDEX(Table5[subactivity], SMALL(IF(BI$2=Table5[activity], MATCH(ROW(Table5[activity]), ROW(Table5[activity]))), ROWS($BD$1:BF147)))</f>
        <v>#NUM!</v>
      </c>
      <c r="BJ149" s="13" t="e">
        <f t="array" ref="BJ149">INDEX(Table5[subactivity], SMALL(IF(BJ$2=Table5[activity], MATCH(ROW(Table5[activity]), ROW(Table5[activity]))), ROWS($BD$1:BG147)))</f>
        <v>#NUM!</v>
      </c>
      <c r="BK149" s="13" t="e">
        <f t="array" ref="BK149">INDEX(Table5[subactivity], SMALL(IF(BK$2=Table5[activity], MATCH(ROW(Table5[activity]), ROW(Table5[activity]))), ROWS($BD$1:BH147)))</f>
        <v>#NUM!</v>
      </c>
      <c r="BL149" s="13" t="e">
        <f t="array" ref="BL149">INDEX(Table5[subactivity], SMALL(IF(BL$2=Table5[activity], MATCH(ROW(Table5[activity]), ROW(Table5[activity]))), ROWS($BD$1:BI147)))</f>
        <v>#NUM!</v>
      </c>
      <c r="BM149" s="13" t="e">
        <f t="array" ref="BM149">INDEX(Table5[subactivity], SMALL(IF(BM$2=Table5[activity], MATCH(ROW(Table5[activity]), ROW(Table5[activity]))), ROWS($BD$1:BJ147)))</f>
        <v>#NUM!</v>
      </c>
      <c r="BN149" s="13" t="e">
        <f t="array" ref="BN149">INDEX(Table5[subactivity], SMALL(IF(BN$2=Table5[activity], MATCH(ROW(Table5[activity]), ROW(Table5[activity]))), ROWS($BD$1:BK147)))</f>
        <v>#NUM!</v>
      </c>
      <c r="BO149" s="13" t="e">
        <f t="array" ref="BO149">INDEX(Table5[subactivity], SMALL(IF(BO$2=Table5[activity], MATCH(ROW(Table5[activity]), ROW(Table5[activity]))), ROWS($BD$1:BL147)))</f>
        <v>#NUM!</v>
      </c>
      <c r="BP149" s="13" t="e">
        <f t="array" ref="BP149">INDEX(Table5[subactivity], SMALL(IF(BP$2=Table5[activity], MATCH(ROW(Table5[activity]), ROW(Table5[activity]))), ROWS($BD$1:BM147)))</f>
        <v>#NUM!</v>
      </c>
      <c r="BQ149" s="13" t="e">
        <f t="array" ref="BQ149">INDEX(Table5[subactivity], SMALL(IF(BQ$2=Table5[activity], MATCH(ROW(Table5[activity]), ROW(Table5[activity]))), ROWS($BD$1:BN147)))</f>
        <v>#NUM!</v>
      </c>
      <c r="BR149" s="13" t="e">
        <f t="array" ref="BR149">INDEX(Table5[subactivity], SMALL(IF(BR$2=Table5[activity], MATCH(ROW(Table5[activity]), ROW(Table5[activity]))), ROWS($BD$1:BO147)))</f>
        <v>#NUM!</v>
      </c>
      <c r="BS149" s="13" t="e">
        <f t="array" ref="BS149">INDEX(Table5[subactivity], SMALL(IF(BS$2=Table5[activity], MATCH(ROW(Table5[activity]), ROW(Table5[activity]))), ROWS($BD$1:BP147)))</f>
        <v>#NUM!</v>
      </c>
      <c r="BT149" s="13" t="e">
        <f t="array" ref="BT149">INDEX(Table5[subactivity], SMALL(IF(BT$2=Table5[activity], MATCH(ROW(Table5[activity]), ROW(Table5[activity]))), ROWS($BD$1:BQ147)))</f>
        <v>#NUM!</v>
      </c>
      <c r="BU149" s="13" t="e">
        <f t="array" ref="BU149">INDEX(Table5[subactivity], SMALL(IF(BU$2=Table5[activity], MATCH(ROW(Table5[activity]), ROW(Table5[activity]))), ROWS($BD$1:BR147)))</f>
        <v>#NUM!</v>
      </c>
      <c r="BV149" s="13" t="e">
        <f t="array" ref="BV149">INDEX(Table5[subactivity], SMALL(IF(BV$2=Table5[activity], MATCH(ROW(Table5[activity]), ROW(Table5[activity]))), ROWS($BD$1:BS147)))</f>
        <v>#NUM!</v>
      </c>
      <c r="BW149" s="13" t="e">
        <f t="array" ref="BW149">INDEX(Table5[subactivity], SMALL(IF(BW$2=Table5[activity], MATCH(ROW(Table5[activity]), ROW(Table5[activity]))), ROWS($BD$1:BT147)))</f>
        <v>#NUM!</v>
      </c>
      <c r="BX149" s="13" t="e">
        <f t="array" ref="BX149">INDEX(Table5[subactivity], SMALL(IF(BX$2=Table5[activity], MATCH(ROW(Table5[activity]), ROW(Table5[activity]))), ROWS($BD$1:BU147)))</f>
        <v>#NUM!</v>
      </c>
      <c r="BY149" s="13" t="e">
        <f t="array" ref="BY149">INDEX(Table5[subactivity], SMALL(IF(BY$2=Table5[activity], MATCH(ROW(Table5[activity]), ROW(Table5[activity]))), ROWS($BD$1:BV147)))</f>
        <v>#NUM!</v>
      </c>
      <c r="BZ149" s="13" t="e">
        <f t="array" ref="BZ149">INDEX(Table5[subactivity], SMALL(IF(BZ$2=Table5[activity], MATCH(ROW(Table5[activity]), ROW(Table5[activity]))), ROWS($BD$1:BW147)))</f>
        <v>#NUM!</v>
      </c>
      <c r="CA149" s="13" t="e">
        <f t="array" ref="CA149">INDEX(Table5[subactivity], SMALL(IF(CA$2=Table5[activity], MATCH(ROW(Table5[activity]), ROW(Table5[activity]))), ROWS($BD$1:BX147)))</f>
        <v>#NUM!</v>
      </c>
      <c r="CB149" s="13" t="e">
        <f t="array" ref="CB149">INDEX(Table5[subactivity], SMALL(IF(CB$2=Table5[activity], MATCH(ROW(Table5[activity]), ROW(Table5[activity]))), ROWS($BD$1:BY147)))</f>
        <v>#NUM!</v>
      </c>
      <c r="CC149" s="13" t="e">
        <f t="array" ref="CC149">INDEX(Table5[subactivity], SMALL(IF(CC$2=Table5[activity], MATCH(ROW(Table5[activity]), ROW(Table5[activity]))), ROWS($BD$1:BZ147)))</f>
        <v>#NUM!</v>
      </c>
      <c r="CD149" s="13" t="e">
        <f t="array" ref="CD149">INDEX(Table5[subactivity], SMALL(IF(CD$2=Table5[activity], MATCH(ROW(Table5[activity]), ROW(Table5[activity]))), ROWS($BD$1:CA147)))</f>
        <v>#NUM!</v>
      </c>
      <c r="CE149" s="13" t="e">
        <f t="array" ref="CE149">INDEX(Table5[subactivity], SMALL(IF(CE$2=Table5[activity], MATCH(ROW(Table5[activity]), ROW(Table5[activity]))), ROWS($BD$1:CB147)))</f>
        <v>#NUM!</v>
      </c>
      <c r="CF149" s="13" t="e">
        <f t="array" ref="CF149">INDEX(Table5[subactivity], SMALL(IF(CF$2=Table5[activity], MATCH(ROW(Table5[activity]), ROW(Table5[activity]))), ROWS($BD$1:CC147)))</f>
        <v>#NUM!</v>
      </c>
      <c r="CG149" s="13" t="e">
        <f t="array" ref="CG149">INDEX(Table5[subactivity], SMALL(IF(CG$2=Table5[activity], MATCH(ROW(Table5[activity]), ROW(Table5[activity]))), ROWS($BD$1:CD147)))</f>
        <v>#NUM!</v>
      </c>
      <c r="CH149" s="13" t="e">
        <f t="array" ref="CH149">INDEX(Table5[subactivity], SMALL(IF(CH$2=Table5[activity], MATCH(ROW(Table5[activity]), ROW(Table5[activity]))), ROWS($BD$1:CE147)))</f>
        <v>#NUM!</v>
      </c>
      <c r="CI149" s="13" t="e">
        <f t="array" ref="CI149">INDEX(Table5[subactivity], SMALL(IF(CI$2=Table5[activity], MATCH(ROW(Table5[activity]), ROW(Table5[activity]))), ROWS($BD$1:CF147)))</f>
        <v>#NUM!</v>
      </c>
      <c r="CJ149" s="13" t="e">
        <f t="array" ref="CJ149">INDEX(Table5[subactivity], SMALL(IF(CJ$2=Table5[activity], MATCH(ROW(Table5[activity]), ROW(Table5[activity]))), ROWS($BD$1:CG147)))</f>
        <v>#NUM!</v>
      </c>
      <c r="CK149" s="13" t="e">
        <f t="array" ref="CK149">INDEX(Table5[subactivity], SMALL(IF(CK$2=Table5[activity], MATCH(ROW(Table5[activity]), ROW(Table5[activity]))), ROWS($BD$1:CH147)))</f>
        <v>#NUM!</v>
      </c>
      <c r="CL149" s="13" t="e">
        <f t="array" ref="CL149">INDEX(Table5[subactivity], SMALL(IF(CL$2=Table5[activity], MATCH(ROW(Table5[activity]), ROW(Table5[activity]))), ROWS($BD$1:CI147)))</f>
        <v>#NUM!</v>
      </c>
      <c r="CM149" s="13" t="e">
        <f t="array" ref="CM149">INDEX(Table5[subactivity], SMALL(IF(CM$2=Table5[activity], MATCH(ROW(Table5[activity]), ROW(Table5[activity]))), ROWS($BD$1:CJ147)))</f>
        <v>#NUM!</v>
      </c>
      <c r="CN149" s="13" t="e">
        <f t="array" ref="CN149">INDEX(Table5[subactivity], SMALL(IF(CN$2=Table5[activity], MATCH(ROW(Table5[activity]), ROW(Table5[activity]))), ROWS($BD$1:CK147)))</f>
        <v>#NUM!</v>
      </c>
      <c r="CO149" s="13" t="e">
        <f t="array" ref="CO149">INDEX(Table5[subactivity], SMALL(IF(CO$2=Table5[activity], MATCH(ROW(Table5[activity]), ROW(Table5[activity]))), ROWS($BD$1:CL147)))</f>
        <v>#NUM!</v>
      </c>
      <c r="CP149" s="13" t="e">
        <f t="array" ref="CP149">INDEX(Table5[subactivity], SMALL(IF(CP$2=Table5[activity], MATCH(ROW(Table5[activity]), ROW(Table5[activity]))), ROWS($BD$1:CM147)))</f>
        <v>#NUM!</v>
      </c>
      <c r="EB149" s="13" t="s">
        <v>152</v>
      </c>
      <c r="EC149" s="13" t="s">
        <v>320</v>
      </c>
      <c r="EE149" s="13" t="e">
        <f t="array" ref="EE149">INDEX(Table9[subaccount], SMALL(IF(EE$2=Table9[account], MATCH(ROW(Table9[account]), ROW(Table9[account]))), ROWS($EB$1:EB147)))</f>
        <v>#NUM!</v>
      </c>
      <c r="EF149" s="13" t="e">
        <f t="array" ref="EF149">INDEX(Table9[subaccount], SMALL(IF(EF$2=Table9[account], MATCH(ROW(Table9[account]), ROW(Table9[account]))), ROWS($EB$1:EC147)))</f>
        <v>#NUM!</v>
      </c>
      <c r="EG149" s="13" t="e">
        <f t="array" ref="EG149">INDEX(Table9[subaccount], SMALL(IF(EG$2=Table9[account], MATCH(ROW(Table9[account]), ROW(Table9[account]))), ROWS($EB$1:ED147)))</f>
        <v>#NUM!</v>
      </c>
      <c r="EH149" s="13" t="e">
        <f t="array" ref="EH149">INDEX(Table9[subaccount], SMALL(IF(EH$2=Table9[account], MATCH(ROW(Table9[account]), ROW(Table9[account]))), ROWS($EB$1:EE147)))</f>
        <v>#NUM!</v>
      </c>
      <c r="EI149" s="13" t="e">
        <f t="array" ref="EI149">INDEX(Table9[subaccount], SMALL(IF(EI$2=Table9[account], MATCH(ROW(Table9[account]), ROW(Table9[account]))), ROWS($EB$1:EF147)))</f>
        <v>#NUM!</v>
      </c>
      <c r="EJ149" s="13" t="e">
        <f t="array" ref="EJ149">INDEX(Table9[subaccount], SMALL(IF(EJ$2=Table9[account], MATCH(ROW(Table9[account]), ROW(Table9[account]))), ROWS($EB$1:EG147)))</f>
        <v>#NUM!</v>
      </c>
      <c r="EK149" s="13" t="e">
        <f t="array" ref="EK149">INDEX(Table9[subaccount], SMALL(IF(EK$2=Table9[account], MATCH(ROW(Table9[account]), ROW(Table9[account]))), ROWS($EB$1:EH147)))</f>
        <v>#NUM!</v>
      </c>
      <c r="EL149" s="13" t="e">
        <f t="array" ref="EL149">INDEX(Table9[subaccount], SMALL(IF(EL$2=Table9[account], MATCH(ROW(Table9[account]), ROW(Table9[account]))), ROWS($EB$1:EI147)))</f>
        <v>#NUM!</v>
      </c>
      <c r="EM149" s="13" t="e">
        <f t="array" ref="EM149">INDEX(Table9[subaccount], SMALL(IF(EM$2=Table9[account], MATCH(ROW(Table9[account]), ROW(Table9[account]))), ROWS($EB$1:EJ147)))</f>
        <v>#NUM!</v>
      </c>
      <c r="EN149" s="13" t="e">
        <f t="array" ref="EN149">INDEX(Table9[subaccount], SMALL(IF(EN$2=Table9[account], MATCH(ROW(Table9[account]), ROW(Table9[account]))), ROWS($EB$1:EK147)))</f>
        <v>#NUM!</v>
      </c>
      <c r="EO149" s="13" t="e">
        <f t="array" ref="EO149">INDEX(Table9[subaccount], SMALL(IF(EO$2=Table9[account], MATCH(ROW(Table9[account]), ROW(Table9[account]))), ROWS($EB$1:EL147)))</f>
        <v>#NUM!</v>
      </c>
      <c r="EP149" s="13" t="e">
        <f t="array" ref="EP149">INDEX(Table9[subaccount], SMALL(IF(EP$2=Table9[account], MATCH(ROW(Table9[account]), ROW(Table9[account]))), ROWS($EB$1:EM147)))</f>
        <v>#NUM!</v>
      </c>
      <c r="EQ149" s="13" t="e">
        <f t="array" ref="EQ149">INDEX(Table9[subaccount], SMALL(IF(EQ$2=Table9[account], MATCH(ROW(Table9[account]), ROW(Table9[account]))), ROWS($EB$1:EN147)))</f>
        <v>#NUM!</v>
      </c>
      <c r="ER149" s="13" t="e">
        <f t="array" ref="ER149">INDEX(Table9[subaccount], SMALL(IF(ER$2=Table9[account], MATCH(ROW(Table9[account]), ROW(Table9[account]))), ROWS($EB$1:EO147)))</f>
        <v>#NUM!</v>
      </c>
      <c r="ES149" s="13" t="e">
        <f t="array" ref="ES149">INDEX(Table9[subaccount], SMALL(IF(ES$2=Table9[account], MATCH(ROW(Table9[account]), ROW(Table9[account]))), ROWS($EB$1:EP147)))</f>
        <v>#NUM!</v>
      </c>
      <c r="ET149" s="13" t="e">
        <f t="array" ref="ET149">INDEX(Table9[subaccount], SMALL(IF(ET$2=Table9[account], MATCH(ROW(Table9[account]), ROW(Table9[account]))), ROWS($EB$1:EQ147)))</f>
        <v>#NUM!</v>
      </c>
      <c r="EU149" s="13" t="e">
        <f t="array" ref="EU149">INDEX(Table9[subaccount], SMALL(IF(EU$2=Table9[account], MATCH(ROW(Table9[account]), ROW(Table9[account]))), ROWS($EB$1:ER147)))</f>
        <v>#NUM!</v>
      </c>
      <c r="EV149" s="13" t="e">
        <f t="array" ref="EV149">INDEX(Table9[subaccount], SMALL(IF(EV$2=Table9[account], MATCH(ROW(Table9[account]), ROW(Table9[account]))), ROWS($EB$1:ES147)))</f>
        <v>#NUM!</v>
      </c>
      <c r="EW149" s="13" t="e">
        <f t="array" ref="EW149">INDEX(Table9[subaccount], SMALL(IF(EW$2=Table9[account], MATCH(ROW(Table9[account]), ROW(Table9[account]))), ROWS($EB$1:ET147)))</f>
        <v>#NUM!</v>
      </c>
      <c r="EX149" s="13" t="e">
        <f t="array" ref="EX149">INDEX(Table9[subaccount], SMALL(IF(EX$2=Table9[account], MATCH(ROW(Table9[account]), ROW(Table9[account]))), ROWS($EB$1:EU147)))</f>
        <v>#NUM!</v>
      </c>
      <c r="EY149" s="13" t="e">
        <f t="array" ref="EY149">INDEX(Table9[subaccount], SMALL(IF(EY$2=Table9[account], MATCH(ROW(Table9[account]), ROW(Table9[account]))), ROWS($EB$1:EV147)))</f>
        <v>#NUM!</v>
      </c>
      <c r="EZ149" s="13" t="e">
        <f t="array" ref="EZ149">INDEX(Table9[subaccount], SMALL(IF(EZ$2=Table9[account], MATCH(ROW(Table9[account]), ROW(Table9[account]))), ROWS($EB$1:EW147)))</f>
        <v>#NUM!</v>
      </c>
      <c r="FA149" s="13" t="e">
        <f t="array" ref="FA149">INDEX(Table9[subaccount], SMALL(IF(FA$2=Table9[account], MATCH(ROW(Table9[account]), ROW(Table9[account]))), ROWS($EB$1:EX147)))</f>
        <v>#NUM!</v>
      </c>
      <c r="FB149" s="13" t="e">
        <f t="array" ref="FB149">INDEX(Table9[subaccount], SMALL(IF(FB$2=Table9[account], MATCH(ROW(Table9[account]), ROW(Table9[account]))), ROWS($EB$1:EY147)))</f>
        <v>#NUM!</v>
      </c>
      <c r="FC149" s="13" t="e">
        <f t="array" ref="FC149">INDEX(Table9[subaccount], SMALL(IF(FC$2=Table9[account], MATCH(ROW(Table9[account]), ROW(Table9[account]))), ROWS($EB$1:EZ147)))</f>
        <v>#NUM!</v>
      </c>
      <c r="FD149" s="13" t="e">
        <f t="array" ref="FD149">INDEX(Table9[subaccount], SMALL(IF(FD$2=Table9[account], MATCH(ROW(Table9[account]), ROW(Table9[account]))), ROWS($EB$1:FA147)))</f>
        <v>#NUM!</v>
      </c>
      <c r="FE149" s="13" t="e">
        <f t="array" ref="FE149">INDEX(Table9[subaccount], SMALL(IF(FE$2=Table9[account], MATCH(ROW(Table9[account]), ROW(Table9[account]))), ROWS($EB$1:FB147)))</f>
        <v>#NUM!</v>
      </c>
      <c r="FF149" s="13" t="e">
        <f t="array" ref="FF149">INDEX(Table9[subaccount], SMALL(IF(FF$2=Table9[account], MATCH(ROW(Table9[account]), ROW(Table9[account]))), ROWS($EB$1:FC147)))</f>
        <v>#NUM!</v>
      </c>
      <c r="FG149" s="13" t="e">
        <f t="array" ref="FG149">INDEX(Table9[subaccount], SMALL(IF(FG$2=Table9[account], MATCH(ROW(Table9[account]), ROW(Table9[account]))), ROWS($EB$1:FD147)))</f>
        <v>#NUM!</v>
      </c>
      <c r="FH149" s="13" t="e">
        <f t="array" ref="FH149">INDEX(Table9[subaccount], SMALL(IF(FH$2=Table9[account], MATCH(ROW(Table9[account]), ROW(Table9[account]))), ROWS($EB$1:FE147)))</f>
        <v>#NUM!</v>
      </c>
      <c r="FI149" s="13" t="e">
        <f t="array" ref="FI149">INDEX(Table9[subaccount], SMALL(IF(FI$2=Table9[account], MATCH(ROW(Table9[account]), ROW(Table9[account]))), ROWS($EB$1:FF147)))</f>
        <v>#NUM!</v>
      </c>
      <c r="FJ149" s="13" t="e">
        <f t="array" ref="FJ149">INDEX(Table9[subaccount], SMALL(IF(FJ$2=Table9[account], MATCH(ROW(Table9[account]), ROW(Table9[account]))), ROWS($EB$1:FG147)))</f>
        <v>#NUM!</v>
      </c>
      <c r="FK149" s="13" t="e">
        <f t="array" ref="FK149">INDEX(Table9[subaccount], SMALL(IF(FK$2=Table9[account], MATCH(ROW(Table9[account]), ROW(Table9[account]))), ROWS($EB$1:FH147)))</f>
        <v>#NUM!</v>
      </c>
      <c r="FL149" s="13" t="e">
        <f t="array" ref="FL149">INDEX(Table9[subaccount], SMALL(IF(FL$2=Table9[account], MATCH(ROW(Table9[account]), ROW(Table9[account]))), ROWS($EB$1:FI147)))</f>
        <v>#NUM!</v>
      </c>
      <c r="FM149" s="13" t="e">
        <f t="array" ref="FM149">INDEX(Table9[subaccount], SMALL(IF(FM$2=Table9[account], MATCH(ROW(Table9[account]), ROW(Table9[account]))), ROWS($EB$1:FJ147)))</f>
        <v>#NUM!</v>
      </c>
      <c r="FN149" s="13" t="e">
        <f t="array" ref="FN149">INDEX(Table9[subaccount], SMALL(IF(FN$2=Table9[account], MATCH(ROW(Table9[account]), ROW(Table9[account]))), ROWS($EB$1:FK147)))</f>
        <v>#NUM!</v>
      </c>
      <c r="FO149" s="13" t="e">
        <f t="array" ref="FO149">INDEX(Table9[subaccount], SMALL(IF(FO$2=Table9[account], MATCH(ROW(Table9[account]), ROW(Table9[account]))), ROWS($EB$1:FL147)))</f>
        <v>#NUM!</v>
      </c>
      <c r="FP149" s="13" t="e">
        <f t="array" ref="FP149">INDEX(Table9[subaccount], SMALL(IF(FP$2=Table9[account], MATCH(ROW(Table9[account]), ROW(Table9[account]))), ROWS($EB$1:FM147)))</f>
        <v>#NUM!</v>
      </c>
      <c r="FQ149" s="13" t="e">
        <f t="array" ref="FQ149">INDEX(Table9[subaccount], SMALL(IF(FQ$2=Table9[account], MATCH(ROW(Table9[account]), ROW(Table9[account]))), ROWS($EB$1:FN147)))</f>
        <v>#NUM!</v>
      </c>
      <c r="FR149" s="13" t="e">
        <f t="array" ref="FR149">INDEX(Table9[subaccount], SMALL(IF(FR$2=Table9[account], MATCH(ROW(Table9[account]), ROW(Table9[account]))), ROWS($EB$1:FO147)))</f>
        <v>#NUM!</v>
      </c>
      <c r="FS149" s="13" t="e">
        <f t="array" ref="FS149">INDEX(Table9[subaccount], SMALL(IF(FS$2=Table9[account], MATCH(ROW(Table9[account]), ROW(Table9[account]))), ROWS($EB$1:FP147)))</f>
        <v>#NUM!</v>
      </c>
      <c r="FT149" s="13" t="e">
        <f t="array" ref="FT149">INDEX(Table9[subaccount], SMALL(IF(FT$2=Table9[account], MATCH(ROW(Table9[account]), ROW(Table9[account]))), ROWS($EB$1:FQ147)))</f>
        <v>#NUM!</v>
      </c>
      <c r="FU149" s="13" t="e">
        <f t="array" ref="FU149">INDEX(Table9[subaccount], SMALL(IF(FU$2=Table9[account], MATCH(ROW(Table9[account]), ROW(Table9[account]))), ROWS($EB$1:FR147)))</f>
        <v>#NUM!</v>
      </c>
      <c r="FV149" s="13" t="e">
        <f t="array" ref="FV149">INDEX(Table9[subaccount], SMALL(IF(FV$2=Table9[account], MATCH(ROW(Table9[account]), ROW(Table9[account]))), ROWS($EB$1:FS147)))</f>
        <v>#NUM!</v>
      </c>
      <c r="FW149" s="13" t="e">
        <f t="array" ref="FW149">INDEX(Table9[subaccount], SMALL(IF(FW$2=Table9[account], MATCH(ROW(Table9[account]), ROW(Table9[account]))), ROWS($EB$1:FT147)))</f>
        <v>#NUM!</v>
      </c>
      <c r="FX149" s="13" t="e">
        <f t="array" ref="FX149">INDEX(Table9[subaccount], SMALL(IF(FX$2=Table9[account], MATCH(ROW(Table9[account]), ROW(Table9[account]))), ROWS($EB$1:FU147)))</f>
        <v>#NUM!</v>
      </c>
      <c r="FY149" s="13" t="e">
        <f t="array" ref="FY149">INDEX(Table9[subaccount], SMALL(IF(FY$2=Table9[account], MATCH(ROW(Table9[account]), ROW(Table9[account]))), ROWS($EB$1:FV147)))</f>
        <v>#NUM!</v>
      </c>
      <c r="FZ149" s="13" t="e">
        <f t="array" ref="FZ149">INDEX(Table9[subaccount], SMALL(IF(FZ$2=Table9[account], MATCH(ROW(Table9[account]), ROW(Table9[account]))), ROWS($EB$1:FW147)))</f>
        <v>#NUM!</v>
      </c>
      <c r="GA149" s="13" t="e">
        <f t="array" ref="GA149">INDEX(Table9[subaccount], SMALL(IF(GA$2=Table9[account], MATCH(ROW(Table9[account]), ROW(Table9[account]))), ROWS($EB$1:FX147)))</f>
        <v>#NUM!</v>
      </c>
      <c r="GB149" s="13" t="e">
        <f t="array" ref="GB149">INDEX(Table9[subaccount], SMALL(IF(GB$2=Table9[account], MATCH(ROW(Table9[account]), ROW(Table9[account]))), ROWS($EB$1:FY147)))</f>
        <v>#NUM!</v>
      </c>
      <c r="GC149" s="13" t="e">
        <f t="array" ref="GC149">INDEX(Table9[subaccount], SMALL(IF(GC$2=Table9[account], MATCH(ROW(Table9[account]), ROW(Table9[account]))), ROWS($EB$1:FZ147)))</f>
        <v>#NUM!</v>
      </c>
      <c r="GD149" s="13" t="e">
        <f t="array" ref="GD149">INDEX(Table9[subaccount], SMALL(IF(GD$2=Table9[account], MATCH(ROW(Table9[account]), ROW(Table9[account]))), ROWS($EB$1:GA147)))</f>
        <v>#NUM!</v>
      </c>
      <c r="GE149" s="13" t="e">
        <f t="array" ref="GE149">INDEX(Table9[subaccount], SMALL(IF(GE$2=Table9[account], MATCH(ROW(Table9[account]), ROW(Table9[account]))), ROWS($EB$1:GB147)))</f>
        <v>#NUM!</v>
      </c>
      <c r="GF149" s="13" t="e">
        <f t="array" ref="GF149">INDEX(Table9[subaccount], SMALL(IF(GF$2=Table9[account], MATCH(ROW(Table9[account]), ROW(Table9[account]))), ROWS($EB$1:GC147)))</f>
        <v>#NUM!</v>
      </c>
      <c r="GG149" s="13" t="e">
        <f t="array" ref="GG149">INDEX(Table9[subaccount], SMALL(IF(GG$2=Table9[account], MATCH(ROW(Table9[account]), ROW(Table9[account]))), ROWS($EB$1:GD147)))</f>
        <v>#NUM!</v>
      </c>
      <c r="GH149" s="13" t="e">
        <f t="array" ref="GH149">INDEX(Table9[subaccount], SMALL(IF(GH$2=Table9[account], MATCH(ROW(Table9[account]), ROW(Table9[account]))), ROWS($EB$1:GE147)))</f>
        <v>#NUM!</v>
      </c>
      <c r="GI149" s="13" t="e">
        <f t="array" ref="GI149">INDEX(Table9[subaccount], SMALL(IF(GI$2=Table9[account], MATCH(ROW(Table9[account]), ROW(Table9[account]))), ROWS($EB$1:GF147)))</f>
        <v>#NUM!</v>
      </c>
      <c r="GJ149" s="13" t="e">
        <f t="array" ref="GJ149">INDEX(Table9[subaccount], SMALL(IF(GJ$2=Table9[account], MATCH(ROW(Table9[account]), ROW(Table9[account]))), ROWS($EB$1:GG147)))</f>
        <v>#NUM!</v>
      </c>
      <c r="GK149" s="13" t="e">
        <f t="array" ref="GK149">INDEX(Table9[subaccount], SMALL(IF(GK$2=Table9[account], MATCH(ROW(Table9[account]), ROW(Table9[account]))), ROWS($EB$1:GH147)))</f>
        <v>#NUM!</v>
      </c>
      <c r="GL149" s="13" t="e">
        <f t="array" ref="GL149">INDEX(Table9[subaccount], SMALL(IF(GL$2=Table9[account], MATCH(ROW(Table9[account]), ROW(Table9[account]))), ROWS($EB$1:GI147)))</f>
        <v>#NUM!</v>
      </c>
      <c r="GM149" s="13" t="e">
        <f t="array" ref="GM149">INDEX(Table9[subaccount], SMALL(IF(GM$2=Table9[account], MATCH(ROW(Table9[account]), ROW(Table9[account]))), ROWS($EB$1:GJ147)))</f>
        <v>#NUM!</v>
      </c>
      <c r="GN149" s="13" t="e">
        <f t="array" ref="GN149">INDEX(Table9[subaccount], SMALL(IF(GN$2=Table9[account], MATCH(ROW(Table9[account]), ROW(Table9[account]))), ROWS($EB$1:GK147)))</f>
        <v>#NUM!</v>
      </c>
      <c r="GO149" s="13" t="e">
        <f t="array" ref="GO149">INDEX(Table9[subaccount], SMALL(IF(GO$2=Table9[account], MATCH(ROW(Table9[account]), ROW(Table9[account]))), ROWS($EB$1:GL147)))</f>
        <v>#NUM!</v>
      </c>
      <c r="GP149" s="13" t="e">
        <f t="array" ref="GP149">INDEX(Table9[subaccount], SMALL(IF(GP$2=Table9[account], MATCH(ROW(Table9[account]), ROW(Table9[account]))), ROWS($EB$1:GM147)))</f>
        <v>#NUM!</v>
      </c>
      <c r="GQ149" s="13" t="e">
        <f t="array" ref="GQ149">INDEX(Table9[subaccount], SMALL(IF(GQ$2=Table9[account], MATCH(ROW(Table9[account]), ROW(Table9[account]))), ROWS($EB$1:GN147)))</f>
        <v>#NUM!</v>
      </c>
      <c r="GR149" s="13" t="e">
        <f t="array" ref="GR149">INDEX(Table9[subaccount], SMALL(IF(GR$2=Table9[account], MATCH(ROW(Table9[account]), ROW(Table9[account]))), ROWS($EB$1:GO147)))</f>
        <v>#NUM!</v>
      </c>
      <c r="GY149" s="13"/>
      <c r="GZ149" s="13"/>
      <c r="HA149" s="13"/>
      <c r="HC149" s="13" t="s">
        <v>438</v>
      </c>
      <c r="HD149" s="13" t="s">
        <v>587</v>
      </c>
      <c r="HF149" s="13" t="e">
        <f t="array" ref="HF149">INDEX(Table12[SKU], SMALL(IF(HF$2=Table12[Brand], MATCH(ROW(Table12[Brand]), ROW(Table12[Brand]))), ROWS($HC$1:HC147)))</f>
        <v>#NUM!</v>
      </c>
      <c r="HG149" s="13" t="e">
        <f t="array" ref="HG149">INDEX(Table12[SKU], SMALL(IF(HG$2=Table12[Brand], MATCH(ROW(Table12[Brand]), ROW(Table12[Brand]))), ROWS($HC$1:HD147)))</f>
        <v>#NUM!</v>
      </c>
      <c r="HH149" s="13" t="e">
        <f t="array" ref="HH149">INDEX(Table12[SKU], SMALL(IF(HH$2=Table12[Brand], MATCH(ROW(Table12[Brand]), ROW(Table12[Brand]))), ROWS($HC$1:HE147)))</f>
        <v>#NUM!</v>
      </c>
      <c r="HI149" s="13" t="e">
        <f t="array" ref="HI149">INDEX(Table12[SKU], SMALL(IF(HI$2=Table12[Brand], MATCH(ROW(Table12[Brand]), ROW(Table12[Brand]))), ROWS($HC$1:HF147)))</f>
        <v>#NUM!</v>
      </c>
      <c r="HJ149" s="13" t="e">
        <f t="array" ref="HJ149">INDEX(Table12[SKU], SMALL(IF(HJ$2=Table12[Brand], MATCH(ROW(Table12[Brand]), ROW(Table12[Brand]))), ROWS($HC$1:HG147)))</f>
        <v>#NUM!</v>
      </c>
      <c r="HK149" s="13" t="e">
        <f t="array" ref="HK149">INDEX(Table12[SKU], SMALL(IF(HK$2=Table12[Brand], MATCH(ROW(Table12[Brand]), ROW(Table12[Brand]))), ROWS($HC$1:HH147)))</f>
        <v>#NUM!</v>
      </c>
      <c r="HL149" s="13" t="e">
        <f t="array" ref="HL149">INDEX(Table12[SKU], SMALL(IF(HL$2=Table12[Brand], MATCH(ROW(Table12[Brand]), ROW(Table12[Brand]))), ROWS($HC$1:HI147)))</f>
        <v>#NUM!</v>
      </c>
      <c r="HM149" s="13" t="e">
        <f t="array" ref="HM149">INDEX(Table12[SKU], SMALL(IF(HM$2=Table12[Brand], MATCH(ROW(Table12[Brand]), ROW(Table12[Brand]))), ROWS($HC$1:HJ147)))</f>
        <v>#NUM!</v>
      </c>
      <c r="HN149" s="13" t="e">
        <f t="array" ref="HN149">INDEX(Table12[SKU], SMALL(IF(HN$2=Table12[Brand], MATCH(ROW(Table12[Brand]), ROW(Table12[Brand]))), ROWS($HC$1:HK147)))</f>
        <v>#NUM!</v>
      </c>
      <c r="HO149" s="13" t="e">
        <f t="array" ref="HO149">INDEX(Table12[SKU], SMALL(IF(HO$2=Table12[Brand], MATCH(ROW(Table12[Brand]), ROW(Table12[Brand]))), ROWS($HC$1:HL147)))</f>
        <v>#NUM!</v>
      </c>
      <c r="HP149" s="13" t="e">
        <f t="array" ref="HP149">INDEX(Table12[SKU], SMALL(IF(HP$2=Table12[Brand], MATCH(ROW(Table12[Brand]), ROW(Table12[Brand]))), ROWS($HC$1:HM147)))</f>
        <v>#NUM!</v>
      </c>
      <c r="HQ149" s="13" t="e">
        <f t="array" ref="HQ149">INDEX(Table12[SKU], SMALL(IF(HQ$2=Table12[Brand], MATCH(ROW(Table12[Brand]), ROW(Table12[Brand]))), ROWS($HC$1:HN147)))</f>
        <v>#NUM!</v>
      </c>
      <c r="HR149" s="13" t="e">
        <f t="array" ref="HR149">INDEX(Table12[SKU], SMALL(IF(HR$2=Table12[Brand], MATCH(ROW(Table12[Brand]), ROW(Table12[Brand]))), ROWS($HC$1:HO147)))</f>
        <v>#NUM!</v>
      </c>
      <c r="HS149" s="13" t="e">
        <f t="array" ref="HS149">INDEX(Table12[SKU], SMALL(IF(HS$2=Table12[Brand], MATCH(ROW(Table12[Brand]), ROW(Table12[Brand]))), ROWS($HC$1:HP147)))</f>
        <v>#NUM!</v>
      </c>
      <c r="HT149" s="13" t="e">
        <f t="array" ref="HT149">INDEX(Table12[SKU], SMALL(IF(HT$2=Table12[Brand], MATCH(ROW(Table12[Brand]), ROW(Table12[Brand]))), ROWS($HC$1:HQ147)))</f>
        <v>#NUM!</v>
      </c>
      <c r="HU149" s="13" t="e">
        <f t="array" ref="HU149">INDEX(Table12[SKU], SMALL(IF(HU$2=Table12[Brand], MATCH(ROW(Table12[Brand]), ROW(Table12[Brand]))), ROWS($HC$1:HR147)))</f>
        <v>#NUM!</v>
      </c>
      <c r="HV149" s="13" t="e">
        <f t="array" ref="HV149">INDEX(Table12[SKU], SMALL(IF(HV$2=Table12[Brand], MATCH(ROW(Table12[Brand]), ROW(Table12[Brand]))), ROWS($HC$1:HS147)))</f>
        <v>#NUM!</v>
      </c>
      <c r="HW149" s="13" t="e">
        <f t="array" ref="HW149">INDEX(Table12[SKU], SMALL(IF(HW$2=Table12[Brand], MATCH(ROW(Table12[Brand]), ROW(Table12[Brand]))), ROWS($HC$1:HT147)))</f>
        <v>#NUM!</v>
      </c>
      <c r="HX149" s="13" t="e">
        <f t="array" ref="HX149">INDEX(Table12[SKU], SMALL(IF(HX$2=Table12[Brand], MATCH(ROW(Table12[Brand]), ROW(Table12[Brand]))), ROWS($HC$1:HU147)))</f>
        <v>#NUM!</v>
      </c>
      <c r="HY149" s="13" t="e">
        <f t="array" ref="HY149">INDEX(Table12[SKU], SMALL(IF(HY$2=Table12[Brand], MATCH(ROW(Table12[Brand]), ROW(Table12[Brand]))), ROWS($HC$1:HV147)))</f>
        <v>#NUM!</v>
      </c>
      <c r="HZ149" s="13" t="e">
        <f t="array" ref="HZ149">INDEX(Table12[SKU], SMALL(IF(HZ$2=Table12[Brand], MATCH(ROW(Table12[Brand]), ROW(Table12[Brand]))), ROWS($HC$1:HW147)))</f>
        <v>#NUM!</v>
      </c>
      <c r="IA149" s="13" t="e">
        <f t="array" ref="IA149">INDEX(Table12[SKU], SMALL(IF(IA$2=Table12[Brand], MATCH(ROW(Table12[Brand]), ROW(Table12[Brand]))), ROWS($HC$1:HX147)))</f>
        <v>#NUM!</v>
      </c>
      <c r="IB149" s="13" t="e">
        <f t="array" ref="IB149">INDEX(Table12[SKU], SMALL(IF(IB$2=Table12[Brand], MATCH(ROW(Table12[Brand]), ROW(Table12[Brand]))), ROWS($HC$1:HY147)))</f>
        <v>#NUM!</v>
      </c>
      <c r="IC149" s="13" t="e">
        <f t="array" ref="IC149">INDEX(Table12[SKU], SMALL(IF(IC$2=Table12[Brand], MATCH(ROW(Table12[Brand]), ROW(Table12[Brand]))), ROWS($HC$1:HZ147)))</f>
        <v>#NUM!</v>
      </c>
      <c r="ID149" s="13" t="e">
        <f t="array" ref="ID149">INDEX(Table12[SKU], SMALL(IF(ID$2=Table12[Brand], MATCH(ROW(Table12[Brand]), ROW(Table12[Brand]))), ROWS($HC$1:IA147)))</f>
        <v>#NUM!</v>
      </c>
      <c r="IE149" s="13" t="e">
        <f t="array" ref="IE149">INDEX(Table12[SKU], SMALL(IF(IE$2=Table12[Brand], MATCH(ROW(Table12[Brand]), ROW(Table12[Brand]))), ROWS($HC$1:IB147)))</f>
        <v>#NUM!</v>
      </c>
      <c r="IF149" s="13" t="e">
        <f t="array" ref="IF149">INDEX(Table12[SKU], SMALL(IF(IF$2=Table12[Brand], MATCH(ROW(Table12[Brand]), ROW(Table12[Brand]))), ROWS($HC$1:IC147)))</f>
        <v>#NUM!</v>
      </c>
      <c r="IG149" s="13" t="e">
        <f t="array" ref="IG149">INDEX(Table12[SKU], SMALL(IF(IG$2=Table12[Brand], MATCH(ROW(Table12[Brand]), ROW(Table12[Brand]))), ROWS($HC$1:ID147)))</f>
        <v>#NUM!</v>
      </c>
      <c r="IH149" s="13" t="e">
        <f t="array" ref="IH149">INDEX(Table12[SKU], SMALL(IF(IH$2=Table12[Brand], MATCH(ROW(Table12[Brand]), ROW(Table12[Brand]))), ROWS($HC$1:IE147)))</f>
        <v>#NUM!</v>
      </c>
      <c r="II149" s="13" t="e">
        <f t="array" ref="II149">INDEX(Table12[SKU], SMALL(IF(II$2=Table12[Brand], MATCH(ROW(Table12[Brand]), ROW(Table12[Brand]))), ROWS($HC$1:IF147)))</f>
        <v>#NUM!</v>
      </c>
      <c r="IJ149" s="13" t="e">
        <f t="array" ref="IJ149">INDEX(Table12[SKU], SMALL(IF(IJ$2=Table12[Brand], MATCH(ROW(Table12[Brand]), ROW(Table12[Brand]))), ROWS($HC$1:IG147)))</f>
        <v>#NUM!</v>
      </c>
    </row>
    <row r="150" spans="56:248">
      <c r="BD150" s="13" t="s">
        <v>118</v>
      </c>
      <c r="BE150" s="13" t="s">
        <v>69</v>
      </c>
      <c r="BG150" s="13" t="e">
        <f t="array" ref="BG150">INDEX(Table5[subactivity], SMALL(IF(BG$2=Table5[activity], MATCH(ROW(Table5[activity]), ROW(Table5[activity]))), ROWS($BD$1:BD148)))</f>
        <v>#NUM!</v>
      </c>
      <c r="BH150" s="13" t="e">
        <f t="array" ref="BH150">INDEX(Table5[subactivity], SMALL(IF(BH$2=Table5[activity], MATCH(ROW(Table5[activity]), ROW(Table5[activity]))), ROWS($BD$1:BE148)))</f>
        <v>#NUM!</v>
      </c>
      <c r="BI150" s="13" t="e">
        <f t="array" ref="BI150">INDEX(Table5[subactivity], SMALL(IF(BI$2=Table5[activity], MATCH(ROW(Table5[activity]), ROW(Table5[activity]))), ROWS($BD$1:BF148)))</f>
        <v>#NUM!</v>
      </c>
      <c r="BJ150" s="13" t="e">
        <f t="array" ref="BJ150">INDEX(Table5[subactivity], SMALL(IF(BJ$2=Table5[activity], MATCH(ROW(Table5[activity]), ROW(Table5[activity]))), ROWS($BD$1:BG148)))</f>
        <v>#NUM!</v>
      </c>
      <c r="BK150" s="13" t="e">
        <f t="array" ref="BK150">INDEX(Table5[subactivity], SMALL(IF(BK$2=Table5[activity], MATCH(ROW(Table5[activity]), ROW(Table5[activity]))), ROWS($BD$1:BH148)))</f>
        <v>#NUM!</v>
      </c>
      <c r="BL150" s="13" t="e">
        <f t="array" ref="BL150">INDEX(Table5[subactivity], SMALL(IF(BL$2=Table5[activity], MATCH(ROW(Table5[activity]), ROW(Table5[activity]))), ROWS($BD$1:BI148)))</f>
        <v>#NUM!</v>
      </c>
      <c r="BM150" s="13" t="e">
        <f t="array" ref="BM150">INDEX(Table5[subactivity], SMALL(IF(BM$2=Table5[activity], MATCH(ROW(Table5[activity]), ROW(Table5[activity]))), ROWS($BD$1:BJ148)))</f>
        <v>#NUM!</v>
      </c>
      <c r="BN150" s="13" t="e">
        <f t="array" ref="BN150">INDEX(Table5[subactivity], SMALL(IF(BN$2=Table5[activity], MATCH(ROW(Table5[activity]), ROW(Table5[activity]))), ROWS($BD$1:BK148)))</f>
        <v>#NUM!</v>
      </c>
      <c r="BO150" s="13" t="e">
        <f t="array" ref="BO150">INDEX(Table5[subactivity], SMALL(IF(BO$2=Table5[activity], MATCH(ROW(Table5[activity]), ROW(Table5[activity]))), ROWS($BD$1:BL148)))</f>
        <v>#NUM!</v>
      </c>
      <c r="BP150" s="13" t="e">
        <f t="array" ref="BP150">INDEX(Table5[subactivity], SMALL(IF(BP$2=Table5[activity], MATCH(ROW(Table5[activity]), ROW(Table5[activity]))), ROWS($BD$1:BM148)))</f>
        <v>#NUM!</v>
      </c>
      <c r="BQ150" s="13" t="e">
        <f t="array" ref="BQ150">INDEX(Table5[subactivity], SMALL(IF(BQ$2=Table5[activity], MATCH(ROW(Table5[activity]), ROW(Table5[activity]))), ROWS($BD$1:BN148)))</f>
        <v>#NUM!</v>
      </c>
      <c r="BR150" s="13" t="e">
        <f t="array" ref="BR150">INDEX(Table5[subactivity], SMALL(IF(BR$2=Table5[activity], MATCH(ROW(Table5[activity]), ROW(Table5[activity]))), ROWS($BD$1:BO148)))</f>
        <v>#NUM!</v>
      </c>
      <c r="BS150" s="13" t="e">
        <f t="array" ref="BS150">INDEX(Table5[subactivity], SMALL(IF(BS$2=Table5[activity], MATCH(ROW(Table5[activity]), ROW(Table5[activity]))), ROWS($BD$1:BP148)))</f>
        <v>#NUM!</v>
      </c>
      <c r="BT150" s="13" t="e">
        <f t="array" ref="BT150">INDEX(Table5[subactivity], SMALL(IF(BT$2=Table5[activity], MATCH(ROW(Table5[activity]), ROW(Table5[activity]))), ROWS($BD$1:BQ148)))</f>
        <v>#NUM!</v>
      </c>
      <c r="BU150" s="13" t="e">
        <f t="array" ref="BU150">INDEX(Table5[subactivity], SMALL(IF(BU$2=Table5[activity], MATCH(ROW(Table5[activity]), ROW(Table5[activity]))), ROWS($BD$1:BR148)))</f>
        <v>#NUM!</v>
      </c>
      <c r="BV150" s="13" t="e">
        <f t="array" ref="BV150">INDEX(Table5[subactivity], SMALL(IF(BV$2=Table5[activity], MATCH(ROW(Table5[activity]), ROW(Table5[activity]))), ROWS($BD$1:BS148)))</f>
        <v>#NUM!</v>
      </c>
      <c r="BW150" s="13" t="e">
        <f t="array" ref="BW150">INDEX(Table5[subactivity], SMALL(IF(BW$2=Table5[activity], MATCH(ROW(Table5[activity]), ROW(Table5[activity]))), ROWS($BD$1:BT148)))</f>
        <v>#NUM!</v>
      </c>
      <c r="BX150" s="13" t="e">
        <f t="array" ref="BX150">INDEX(Table5[subactivity], SMALL(IF(BX$2=Table5[activity], MATCH(ROW(Table5[activity]), ROW(Table5[activity]))), ROWS($BD$1:BU148)))</f>
        <v>#NUM!</v>
      </c>
      <c r="BY150" s="13" t="e">
        <f t="array" ref="BY150">INDEX(Table5[subactivity], SMALL(IF(BY$2=Table5[activity], MATCH(ROW(Table5[activity]), ROW(Table5[activity]))), ROWS($BD$1:BV148)))</f>
        <v>#NUM!</v>
      </c>
      <c r="BZ150" s="13" t="e">
        <f t="array" ref="BZ150">INDEX(Table5[subactivity], SMALL(IF(BZ$2=Table5[activity], MATCH(ROW(Table5[activity]), ROW(Table5[activity]))), ROWS($BD$1:BW148)))</f>
        <v>#NUM!</v>
      </c>
      <c r="CA150" s="13" t="e">
        <f t="array" ref="CA150">INDEX(Table5[subactivity], SMALL(IF(CA$2=Table5[activity], MATCH(ROW(Table5[activity]), ROW(Table5[activity]))), ROWS($BD$1:BX148)))</f>
        <v>#NUM!</v>
      </c>
      <c r="CB150" s="13" t="e">
        <f t="array" ref="CB150">INDEX(Table5[subactivity], SMALL(IF(CB$2=Table5[activity], MATCH(ROW(Table5[activity]), ROW(Table5[activity]))), ROWS($BD$1:BY148)))</f>
        <v>#NUM!</v>
      </c>
      <c r="CC150" s="13" t="e">
        <f t="array" ref="CC150">INDEX(Table5[subactivity], SMALL(IF(CC$2=Table5[activity], MATCH(ROW(Table5[activity]), ROW(Table5[activity]))), ROWS($BD$1:BZ148)))</f>
        <v>#NUM!</v>
      </c>
      <c r="CD150" s="13" t="e">
        <f t="array" ref="CD150">INDEX(Table5[subactivity], SMALL(IF(CD$2=Table5[activity], MATCH(ROW(Table5[activity]), ROW(Table5[activity]))), ROWS($BD$1:CA148)))</f>
        <v>#NUM!</v>
      </c>
      <c r="CE150" s="13" t="e">
        <f t="array" ref="CE150">INDEX(Table5[subactivity], SMALL(IF(CE$2=Table5[activity], MATCH(ROW(Table5[activity]), ROW(Table5[activity]))), ROWS($BD$1:CB148)))</f>
        <v>#NUM!</v>
      </c>
      <c r="CF150" s="13" t="e">
        <f t="array" ref="CF150">INDEX(Table5[subactivity], SMALL(IF(CF$2=Table5[activity], MATCH(ROW(Table5[activity]), ROW(Table5[activity]))), ROWS($BD$1:CC148)))</f>
        <v>#NUM!</v>
      </c>
      <c r="CG150" s="13" t="e">
        <f t="array" ref="CG150">INDEX(Table5[subactivity], SMALL(IF(CG$2=Table5[activity], MATCH(ROW(Table5[activity]), ROW(Table5[activity]))), ROWS($BD$1:CD148)))</f>
        <v>#NUM!</v>
      </c>
      <c r="CH150" s="13" t="e">
        <f t="array" ref="CH150">INDEX(Table5[subactivity], SMALL(IF(CH$2=Table5[activity], MATCH(ROW(Table5[activity]), ROW(Table5[activity]))), ROWS($BD$1:CE148)))</f>
        <v>#NUM!</v>
      </c>
      <c r="CI150" s="13" t="e">
        <f t="array" ref="CI150">INDEX(Table5[subactivity], SMALL(IF(CI$2=Table5[activity], MATCH(ROW(Table5[activity]), ROW(Table5[activity]))), ROWS($BD$1:CF148)))</f>
        <v>#NUM!</v>
      </c>
      <c r="CJ150" s="13" t="e">
        <f t="array" ref="CJ150">INDEX(Table5[subactivity], SMALL(IF(CJ$2=Table5[activity], MATCH(ROW(Table5[activity]), ROW(Table5[activity]))), ROWS($BD$1:CG148)))</f>
        <v>#NUM!</v>
      </c>
      <c r="CK150" s="13" t="e">
        <f t="array" ref="CK150">INDEX(Table5[subactivity], SMALL(IF(CK$2=Table5[activity], MATCH(ROW(Table5[activity]), ROW(Table5[activity]))), ROWS($BD$1:CH148)))</f>
        <v>#NUM!</v>
      </c>
      <c r="CL150" s="13" t="e">
        <f t="array" ref="CL150">INDEX(Table5[subactivity], SMALL(IF(CL$2=Table5[activity], MATCH(ROW(Table5[activity]), ROW(Table5[activity]))), ROWS($BD$1:CI148)))</f>
        <v>#NUM!</v>
      </c>
      <c r="CM150" s="13" t="e">
        <f t="array" ref="CM150">INDEX(Table5[subactivity], SMALL(IF(CM$2=Table5[activity], MATCH(ROW(Table5[activity]), ROW(Table5[activity]))), ROWS($BD$1:CJ148)))</f>
        <v>#NUM!</v>
      </c>
      <c r="CN150" s="13" t="e">
        <f t="array" ref="CN150">INDEX(Table5[subactivity], SMALL(IF(CN$2=Table5[activity], MATCH(ROW(Table5[activity]), ROW(Table5[activity]))), ROWS($BD$1:CK148)))</f>
        <v>#NUM!</v>
      </c>
      <c r="CO150" s="13" t="e">
        <f t="array" ref="CO150">INDEX(Table5[subactivity], SMALL(IF(CO$2=Table5[activity], MATCH(ROW(Table5[activity]), ROW(Table5[activity]))), ROWS($BD$1:CL148)))</f>
        <v>#NUM!</v>
      </c>
      <c r="CP150" s="13" t="e">
        <f t="array" ref="CP150">INDEX(Table5[subactivity], SMALL(IF(CP$2=Table5[activity], MATCH(ROW(Table5[activity]), ROW(Table5[activity]))), ROWS($BD$1:CM148)))</f>
        <v>#NUM!</v>
      </c>
      <c r="EB150" s="13" t="s">
        <v>152</v>
      </c>
      <c r="EC150" s="13" t="s">
        <v>321</v>
      </c>
      <c r="EE150" s="13" t="e">
        <f t="array" ref="EE150">INDEX(Table9[subaccount], SMALL(IF(EE$2=Table9[account], MATCH(ROW(Table9[account]), ROW(Table9[account]))), ROWS($EB$1:EB148)))</f>
        <v>#NUM!</v>
      </c>
      <c r="EF150" s="13" t="e">
        <f t="array" ref="EF150">INDEX(Table9[subaccount], SMALL(IF(EF$2=Table9[account], MATCH(ROW(Table9[account]), ROW(Table9[account]))), ROWS($EB$1:EC148)))</f>
        <v>#NUM!</v>
      </c>
      <c r="EG150" s="13" t="e">
        <f t="array" ref="EG150">INDEX(Table9[subaccount], SMALL(IF(EG$2=Table9[account], MATCH(ROW(Table9[account]), ROW(Table9[account]))), ROWS($EB$1:ED148)))</f>
        <v>#NUM!</v>
      </c>
      <c r="EH150" s="13" t="e">
        <f t="array" ref="EH150">INDEX(Table9[subaccount], SMALL(IF(EH$2=Table9[account], MATCH(ROW(Table9[account]), ROW(Table9[account]))), ROWS($EB$1:EE148)))</f>
        <v>#NUM!</v>
      </c>
      <c r="EI150" s="13" t="e">
        <f t="array" ref="EI150">INDEX(Table9[subaccount], SMALL(IF(EI$2=Table9[account], MATCH(ROW(Table9[account]), ROW(Table9[account]))), ROWS($EB$1:EF148)))</f>
        <v>#NUM!</v>
      </c>
      <c r="EJ150" s="13" t="e">
        <f t="array" ref="EJ150">INDEX(Table9[subaccount], SMALL(IF(EJ$2=Table9[account], MATCH(ROW(Table9[account]), ROW(Table9[account]))), ROWS($EB$1:EG148)))</f>
        <v>#NUM!</v>
      </c>
      <c r="EK150" s="13" t="e">
        <f t="array" ref="EK150">INDEX(Table9[subaccount], SMALL(IF(EK$2=Table9[account], MATCH(ROW(Table9[account]), ROW(Table9[account]))), ROWS($EB$1:EH148)))</f>
        <v>#NUM!</v>
      </c>
      <c r="EL150" s="13" t="e">
        <f t="array" ref="EL150">INDEX(Table9[subaccount], SMALL(IF(EL$2=Table9[account], MATCH(ROW(Table9[account]), ROW(Table9[account]))), ROWS($EB$1:EI148)))</f>
        <v>#NUM!</v>
      </c>
      <c r="EM150" s="13" t="e">
        <f t="array" ref="EM150">INDEX(Table9[subaccount], SMALL(IF(EM$2=Table9[account], MATCH(ROW(Table9[account]), ROW(Table9[account]))), ROWS($EB$1:EJ148)))</f>
        <v>#NUM!</v>
      </c>
      <c r="EN150" s="13" t="e">
        <f t="array" ref="EN150">INDEX(Table9[subaccount], SMALL(IF(EN$2=Table9[account], MATCH(ROW(Table9[account]), ROW(Table9[account]))), ROWS($EB$1:EK148)))</f>
        <v>#NUM!</v>
      </c>
      <c r="EO150" s="13" t="e">
        <f t="array" ref="EO150">INDEX(Table9[subaccount], SMALL(IF(EO$2=Table9[account], MATCH(ROW(Table9[account]), ROW(Table9[account]))), ROWS($EB$1:EL148)))</f>
        <v>#NUM!</v>
      </c>
      <c r="EP150" s="13" t="e">
        <f t="array" ref="EP150">INDEX(Table9[subaccount], SMALL(IF(EP$2=Table9[account], MATCH(ROW(Table9[account]), ROW(Table9[account]))), ROWS($EB$1:EM148)))</f>
        <v>#NUM!</v>
      </c>
      <c r="EQ150" s="13" t="e">
        <f t="array" ref="EQ150">INDEX(Table9[subaccount], SMALL(IF(EQ$2=Table9[account], MATCH(ROW(Table9[account]), ROW(Table9[account]))), ROWS($EB$1:EN148)))</f>
        <v>#NUM!</v>
      </c>
      <c r="ER150" s="13" t="e">
        <f t="array" ref="ER150">INDEX(Table9[subaccount], SMALL(IF(ER$2=Table9[account], MATCH(ROW(Table9[account]), ROW(Table9[account]))), ROWS($EB$1:EO148)))</f>
        <v>#NUM!</v>
      </c>
      <c r="ES150" s="13" t="e">
        <f t="array" ref="ES150">INDEX(Table9[subaccount], SMALL(IF(ES$2=Table9[account], MATCH(ROW(Table9[account]), ROW(Table9[account]))), ROWS($EB$1:EP148)))</f>
        <v>#NUM!</v>
      </c>
      <c r="ET150" s="13" t="e">
        <f t="array" ref="ET150">INDEX(Table9[subaccount], SMALL(IF(ET$2=Table9[account], MATCH(ROW(Table9[account]), ROW(Table9[account]))), ROWS($EB$1:EQ148)))</f>
        <v>#NUM!</v>
      </c>
      <c r="EU150" s="13" t="e">
        <f t="array" ref="EU150">INDEX(Table9[subaccount], SMALL(IF(EU$2=Table9[account], MATCH(ROW(Table9[account]), ROW(Table9[account]))), ROWS($EB$1:ER148)))</f>
        <v>#NUM!</v>
      </c>
      <c r="EV150" s="13" t="e">
        <f t="array" ref="EV150">INDEX(Table9[subaccount], SMALL(IF(EV$2=Table9[account], MATCH(ROW(Table9[account]), ROW(Table9[account]))), ROWS($EB$1:ES148)))</f>
        <v>#NUM!</v>
      </c>
      <c r="EW150" s="13" t="e">
        <f t="array" ref="EW150">INDEX(Table9[subaccount], SMALL(IF(EW$2=Table9[account], MATCH(ROW(Table9[account]), ROW(Table9[account]))), ROWS($EB$1:ET148)))</f>
        <v>#NUM!</v>
      </c>
      <c r="EX150" s="13" t="e">
        <f t="array" ref="EX150">INDEX(Table9[subaccount], SMALL(IF(EX$2=Table9[account], MATCH(ROW(Table9[account]), ROW(Table9[account]))), ROWS($EB$1:EU148)))</f>
        <v>#NUM!</v>
      </c>
      <c r="EY150" s="13" t="e">
        <f t="array" ref="EY150">INDEX(Table9[subaccount], SMALL(IF(EY$2=Table9[account], MATCH(ROW(Table9[account]), ROW(Table9[account]))), ROWS($EB$1:EV148)))</f>
        <v>#NUM!</v>
      </c>
      <c r="EZ150" s="13" t="e">
        <f t="array" ref="EZ150">INDEX(Table9[subaccount], SMALL(IF(EZ$2=Table9[account], MATCH(ROW(Table9[account]), ROW(Table9[account]))), ROWS($EB$1:EW148)))</f>
        <v>#NUM!</v>
      </c>
      <c r="FA150" s="13" t="e">
        <f t="array" ref="FA150">INDEX(Table9[subaccount], SMALL(IF(FA$2=Table9[account], MATCH(ROW(Table9[account]), ROW(Table9[account]))), ROWS($EB$1:EX148)))</f>
        <v>#NUM!</v>
      </c>
      <c r="FB150" s="13" t="e">
        <f t="array" ref="FB150">INDEX(Table9[subaccount], SMALL(IF(FB$2=Table9[account], MATCH(ROW(Table9[account]), ROW(Table9[account]))), ROWS($EB$1:EY148)))</f>
        <v>#NUM!</v>
      </c>
      <c r="FC150" s="13" t="e">
        <f t="array" ref="FC150">INDEX(Table9[subaccount], SMALL(IF(FC$2=Table9[account], MATCH(ROW(Table9[account]), ROW(Table9[account]))), ROWS($EB$1:EZ148)))</f>
        <v>#NUM!</v>
      </c>
      <c r="FD150" s="13" t="e">
        <f t="array" ref="FD150">INDEX(Table9[subaccount], SMALL(IF(FD$2=Table9[account], MATCH(ROW(Table9[account]), ROW(Table9[account]))), ROWS($EB$1:FA148)))</f>
        <v>#NUM!</v>
      </c>
      <c r="FE150" s="13" t="e">
        <f t="array" ref="FE150">INDEX(Table9[subaccount], SMALL(IF(FE$2=Table9[account], MATCH(ROW(Table9[account]), ROW(Table9[account]))), ROWS($EB$1:FB148)))</f>
        <v>#NUM!</v>
      </c>
      <c r="FF150" s="13" t="e">
        <f t="array" ref="FF150">INDEX(Table9[subaccount], SMALL(IF(FF$2=Table9[account], MATCH(ROW(Table9[account]), ROW(Table9[account]))), ROWS($EB$1:FC148)))</f>
        <v>#NUM!</v>
      </c>
      <c r="FG150" s="13" t="e">
        <f t="array" ref="FG150">INDEX(Table9[subaccount], SMALL(IF(FG$2=Table9[account], MATCH(ROW(Table9[account]), ROW(Table9[account]))), ROWS($EB$1:FD148)))</f>
        <v>#NUM!</v>
      </c>
      <c r="FH150" s="13" t="e">
        <f t="array" ref="FH150">INDEX(Table9[subaccount], SMALL(IF(FH$2=Table9[account], MATCH(ROW(Table9[account]), ROW(Table9[account]))), ROWS($EB$1:FE148)))</f>
        <v>#NUM!</v>
      </c>
      <c r="FI150" s="13" t="e">
        <f t="array" ref="FI150">INDEX(Table9[subaccount], SMALL(IF(FI$2=Table9[account], MATCH(ROW(Table9[account]), ROW(Table9[account]))), ROWS($EB$1:FF148)))</f>
        <v>#NUM!</v>
      </c>
      <c r="FJ150" s="13" t="e">
        <f t="array" ref="FJ150">INDEX(Table9[subaccount], SMALL(IF(FJ$2=Table9[account], MATCH(ROW(Table9[account]), ROW(Table9[account]))), ROWS($EB$1:FG148)))</f>
        <v>#NUM!</v>
      </c>
      <c r="FK150" s="13" t="e">
        <f t="array" ref="FK150">INDEX(Table9[subaccount], SMALL(IF(FK$2=Table9[account], MATCH(ROW(Table9[account]), ROW(Table9[account]))), ROWS($EB$1:FH148)))</f>
        <v>#NUM!</v>
      </c>
      <c r="FL150" s="13" t="e">
        <f t="array" ref="FL150">INDEX(Table9[subaccount], SMALL(IF(FL$2=Table9[account], MATCH(ROW(Table9[account]), ROW(Table9[account]))), ROWS($EB$1:FI148)))</f>
        <v>#NUM!</v>
      </c>
      <c r="FM150" s="13" t="e">
        <f t="array" ref="FM150">INDEX(Table9[subaccount], SMALL(IF(FM$2=Table9[account], MATCH(ROW(Table9[account]), ROW(Table9[account]))), ROWS($EB$1:FJ148)))</f>
        <v>#NUM!</v>
      </c>
      <c r="FN150" s="13" t="e">
        <f t="array" ref="FN150">INDEX(Table9[subaccount], SMALL(IF(FN$2=Table9[account], MATCH(ROW(Table9[account]), ROW(Table9[account]))), ROWS($EB$1:FK148)))</f>
        <v>#NUM!</v>
      </c>
      <c r="FO150" s="13" t="e">
        <f t="array" ref="FO150">INDEX(Table9[subaccount], SMALL(IF(FO$2=Table9[account], MATCH(ROW(Table9[account]), ROW(Table9[account]))), ROWS($EB$1:FL148)))</f>
        <v>#NUM!</v>
      </c>
      <c r="FP150" s="13" t="e">
        <f t="array" ref="FP150">INDEX(Table9[subaccount], SMALL(IF(FP$2=Table9[account], MATCH(ROW(Table9[account]), ROW(Table9[account]))), ROWS($EB$1:FM148)))</f>
        <v>#NUM!</v>
      </c>
      <c r="FQ150" s="13" t="e">
        <f t="array" ref="FQ150">INDEX(Table9[subaccount], SMALL(IF(FQ$2=Table9[account], MATCH(ROW(Table9[account]), ROW(Table9[account]))), ROWS($EB$1:FN148)))</f>
        <v>#NUM!</v>
      </c>
      <c r="FR150" s="13" t="e">
        <f t="array" ref="FR150">INDEX(Table9[subaccount], SMALL(IF(FR$2=Table9[account], MATCH(ROW(Table9[account]), ROW(Table9[account]))), ROWS($EB$1:FO148)))</f>
        <v>#NUM!</v>
      </c>
      <c r="FS150" s="13" t="e">
        <f t="array" ref="FS150">INDEX(Table9[subaccount], SMALL(IF(FS$2=Table9[account], MATCH(ROW(Table9[account]), ROW(Table9[account]))), ROWS($EB$1:FP148)))</f>
        <v>#NUM!</v>
      </c>
      <c r="FT150" s="13" t="e">
        <f t="array" ref="FT150">INDEX(Table9[subaccount], SMALL(IF(FT$2=Table9[account], MATCH(ROW(Table9[account]), ROW(Table9[account]))), ROWS($EB$1:FQ148)))</f>
        <v>#NUM!</v>
      </c>
      <c r="FU150" s="13" t="e">
        <f t="array" ref="FU150">INDEX(Table9[subaccount], SMALL(IF(FU$2=Table9[account], MATCH(ROW(Table9[account]), ROW(Table9[account]))), ROWS($EB$1:FR148)))</f>
        <v>#NUM!</v>
      </c>
      <c r="FV150" s="13" t="e">
        <f t="array" ref="FV150">INDEX(Table9[subaccount], SMALL(IF(FV$2=Table9[account], MATCH(ROW(Table9[account]), ROW(Table9[account]))), ROWS($EB$1:FS148)))</f>
        <v>#NUM!</v>
      </c>
      <c r="FW150" s="13" t="e">
        <f t="array" ref="FW150">INDEX(Table9[subaccount], SMALL(IF(FW$2=Table9[account], MATCH(ROW(Table9[account]), ROW(Table9[account]))), ROWS($EB$1:FT148)))</f>
        <v>#NUM!</v>
      </c>
      <c r="FX150" s="13" t="e">
        <f t="array" ref="FX150">INDEX(Table9[subaccount], SMALL(IF(FX$2=Table9[account], MATCH(ROW(Table9[account]), ROW(Table9[account]))), ROWS($EB$1:FU148)))</f>
        <v>#NUM!</v>
      </c>
      <c r="FY150" s="13" t="e">
        <f t="array" ref="FY150">INDEX(Table9[subaccount], SMALL(IF(FY$2=Table9[account], MATCH(ROW(Table9[account]), ROW(Table9[account]))), ROWS($EB$1:FV148)))</f>
        <v>#NUM!</v>
      </c>
      <c r="FZ150" s="13" t="e">
        <f t="array" ref="FZ150">INDEX(Table9[subaccount], SMALL(IF(FZ$2=Table9[account], MATCH(ROW(Table9[account]), ROW(Table9[account]))), ROWS($EB$1:FW148)))</f>
        <v>#NUM!</v>
      </c>
      <c r="GA150" s="13" t="e">
        <f t="array" ref="GA150">INDEX(Table9[subaccount], SMALL(IF(GA$2=Table9[account], MATCH(ROW(Table9[account]), ROW(Table9[account]))), ROWS($EB$1:FX148)))</f>
        <v>#NUM!</v>
      </c>
      <c r="GB150" s="13" t="e">
        <f t="array" ref="GB150">INDEX(Table9[subaccount], SMALL(IF(GB$2=Table9[account], MATCH(ROW(Table9[account]), ROW(Table9[account]))), ROWS($EB$1:FY148)))</f>
        <v>#NUM!</v>
      </c>
      <c r="GC150" s="13" t="e">
        <f t="array" ref="GC150">INDEX(Table9[subaccount], SMALL(IF(GC$2=Table9[account], MATCH(ROW(Table9[account]), ROW(Table9[account]))), ROWS($EB$1:FZ148)))</f>
        <v>#NUM!</v>
      </c>
      <c r="GD150" s="13" t="e">
        <f t="array" ref="GD150">INDEX(Table9[subaccount], SMALL(IF(GD$2=Table9[account], MATCH(ROW(Table9[account]), ROW(Table9[account]))), ROWS($EB$1:GA148)))</f>
        <v>#NUM!</v>
      </c>
      <c r="GE150" s="13" t="e">
        <f t="array" ref="GE150">INDEX(Table9[subaccount], SMALL(IF(GE$2=Table9[account], MATCH(ROW(Table9[account]), ROW(Table9[account]))), ROWS($EB$1:GB148)))</f>
        <v>#NUM!</v>
      </c>
      <c r="GF150" s="13" t="e">
        <f t="array" ref="GF150">INDEX(Table9[subaccount], SMALL(IF(GF$2=Table9[account], MATCH(ROW(Table9[account]), ROW(Table9[account]))), ROWS($EB$1:GC148)))</f>
        <v>#NUM!</v>
      </c>
      <c r="GG150" s="13" t="e">
        <f t="array" ref="GG150">INDEX(Table9[subaccount], SMALL(IF(GG$2=Table9[account], MATCH(ROW(Table9[account]), ROW(Table9[account]))), ROWS($EB$1:GD148)))</f>
        <v>#NUM!</v>
      </c>
      <c r="GH150" s="13" t="e">
        <f t="array" ref="GH150">INDEX(Table9[subaccount], SMALL(IF(GH$2=Table9[account], MATCH(ROW(Table9[account]), ROW(Table9[account]))), ROWS($EB$1:GE148)))</f>
        <v>#NUM!</v>
      </c>
      <c r="GI150" s="13" t="e">
        <f t="array" ref="GI150">INDEX(Table9[subaccount], SMALL(IF(GI$2=Table9[account], MATCH(ROW(Table9[account]), ROW(Table9[account]))), ROWS($EB$1:GF148)))</f>
        <v>#NUM!</v>
      </c>
      <c r="GJ150" s="13" t="e">
        <f t="array" ref="GJ150">INDEX(Table9[subaccount], SMALL(IF(GJ$2=Table9[account], MATCH(ROW(Table9[account]), ROW(Table9[account]))), ROWS($EB$1:GG148)))</f>
        <v>#NUM!</v>
      </c>
      <c r="GK150" s="13" t="e">
        <f t="array" ref="GK150">INDEX(Table9[subaccount], SMALL(IF(GK$2=Table9[account], MATCH(ROW(Table9[account]), ROW(Table9[account]))), ROWS($EB$1:GH148)))</f>
        <v>#NUM!</v>
      </c>
      <c r="GL150" s="13" t="e">
        <f t="array" ref="GL150">INDEX(Table9[subaccount], SMALL(IF(GL$2=Table9[account], MATCH(ROW(Table9[account]), ROW(Table9[account]))), ROWS($EB$1:GI148)))</f>
        <v>#NUM!</v>
      </c>
      <c r="GM150" s="13" t="e">
        <f t="array" ref="GM150">INDEX(Table9[subaccount], SMALL(IF(GM$2=Table9[account], MATCH(ROW(Table9[account]), ROW(Table9[account]))), ROWS($EB$1:GJ148)))</f>
        <v>#NUM!</v>
      </c>
      <c r="GN150" s="13" t="e">
        <f t="array" ref="GN150">INDEX(Table9[subaccount], SMALL(IF(GN$2=Table9[account], MATCH(ROW(Table9[account]), ROW(Table9[account]))), ROWS($EB$1:GK148)))</f>
        <v>#NUM!</v>
      </c>
      <c r="GO150" s="13" t="e">
        <f t="array" ref="GO150">INDEX(Table9[subaccount], SMALL(IF(GO$2=Table9[account], MATCH(ROW(Table9[account]), ROW(Table9[account]))), ROWS($EB$1:GL148)))</f>
        <v>#NUM!</v>
      </c>
      <c r="GP150" s="13" t="e">
        <f t="array" ref="GP150">INDEX(Table9[subaccount], SMALL(IF(GP$2=Table9[account], MATCH(ROW(Table9[account]), ROW(Table9[account]))), ROWS($EB$1:GM148)))</f>
        <v>#NUM!</v>
      </c>
      <c r="GQ150" s="13" t="e">
        <f t="array" ref="GQ150">INDEX(Table9[subaccount], SMALL(IF(GQ$2=Table9[account], MATCH(ROW(Table9[account]), ROW(Table9[account]))), ROWS($EB$1:GN148)))</f>
        <v>#NUM!</v>
      </c>
      <c r="GR150" s="13" t="e">
        <f t="array" ref="GR150">INDEX(Table9[subaccount], SMALL(IF(GR$2=Table9[account], MATCH(ROW(Table9[account]), ROW(Table9[account]))), ROWS($EB$1:GO148)))</f>
        <v>#NUM!</v>
      </c>
      <c r="HC150" s="13" t="s">
        <v>422</v>
      </c>
      <c r="HD150" s="13" t="s">
        <v>620</v>
      </c>
      <c r="HF150" s="13" t="e">
        <f t="array" ref="HF150">INDEX(Table12[SKU], SMALL(IF(HF$2=Table12[Brand], MATCH(ROW(Table12[Brand]), ROW(Table12[Brand]))), ROWS($HC$1:HC148)))</f>
        <v>#NUM!</v>
      </c>
      <c r="HG150" s="13" t="e">
        <f t="array" ref="HG150">INDEX(Table12[SKU], SMALL(IF(HG$2=Table12[Brand], MATCH(ROW(Table12[Brand]), ROW(Table12[Brand]))), ROWS($HC$1:HD148)))</f>
        <v>#NUM!</v>
      </c>
      <c r="HH150" s="13" t="e">
        <f t="array" ref="HH150">INDEX(Table12[SKU], SMALL(IF(HH$2=Table12[Brand], MATCH(ROW(Table12[Brand]), ROW(Table12[Brand]))), ROWS($HC$1:HE148)))</f>
        <v>#NUM!</v>
      </c>
      <c r="HI150" s="13" t="e">
        <f t="array" ref="HI150">INDEX(Table12[SKU], SMALL(IF(HI$2=Table12[Brand], MATCH(ROW(Table12[Brand]), ROW(Table12[Brand]))), ROWS($HC$1:HF148)))</f>
        <v>#NUM!</v>
      </c>
      <c r="HJ150" s="13" t="e">
        <f t="array" ref="HJ150">INDEX(Table12[SKU], SMALL(IF(HJ$2=Table12[Brand], MATCH(ROW(Table12[Brand]), ROW(Table12[Brand]))), ROWS($HC$1:HG148)))</f>
        <v>#NUM!</v>
      </c>
      <c r="HK150" s="13" t="e">
        <f t="array" ref="HK150">INDEX(Table12[SKU], SMALL(IF(HK$2=Table12[Brand], MATCH(ROW(Table12[Brand]), ROW(Table12[Brand]))), ROWS($HC$1:HH148)))</f>
        <v>#NUM!</v>
      </c>
      <c r="HL150" s="13" t="e">
        <f t="array" ref="HL150">INDEX(Table12[SKU], SMALL(IF(HL$2=Table12[Brand], MATCH(ROW(Table12[Brand]), ROW(Table12[Brand]))), ROWS($HC$1:HI148)))</f>
        <v>#NUM!</v>
      </c>
      <c r="HM150" s="13" t="e">
        <f t="array" ref="HM150">INDEX(Table12[SKU], SMALL(IF(HM$2=Table12[Brand], MATCH(ROW(Table12[Brand]), ROW(Table12[Brand]))), ROWS($HC$1:HJ148)))</f>
        <v>#NUM!</v>
      </c>
      <c r="HN150" s="13" t="e">
        <f t="array" ref="HN150">INDEX(Table12[SKU], SMALL(IF(HN$2=Table12[Brand], MATCH(ROW(Table12[Brand]), ROW(Table12[Brand]))), ROWS($HC$1:HK148)))</f>
        <v>#NUM!</v>
      </c>
      <c r="HO150" s="13" t="e">
        <f t="array" ref="HO150">INDEX(Table12[SKU], SMALL(IF(HO$2=Table12[Brand], MATCH(ROW(Table12[Brand]), ROW(Table12[Brand]))), ROWS($HC$1:HL148)))</f>
        <v>#NUM!</v>
      </c>
      <c r="HP150" s="13" t="e">
        <f t="array" ref="HP150">INDEX(Table12[SKU], SMALL(IF(HP$2=Table12[Brand], MATCH(ROW(Table12[Brand]), ROW(Table12[Brand]))), ROWS($HC$1:HM148)))</f>
        <v>#NUM!</v>
      </c>
      <c r="HQ150" s="13" t="e">
        <f t="array" ref="HQ150">INDEX(Table12[SKU], SMALL(IF(HQ$2=Table12[Brand], MATCH(ROW(Table12[Brand]), ROW(Table12[Brand]))), ROWS($HC$1:HN148)))</f>
        <v>#NUM!</v>
      </c>
      <c r="HR150" s="13" t="e">
        <f t="array" ref="HR150">INDEX(Table12[SKU], SMALL(IF(HR$2=Table12[Brand], MATCH(ROW(Table12[Brand]), ROW(Table12[Brand]))), ROWS($HC$1:HO148)))</f>
        <v>#NUM!</v>
      </c>
      <c r="HS150" s="13" t="e">
        <f t="array" ref="HS150">INDEX(Table12[SKU], SMALL(IF(HS$2=Table12[Brand], MATCH(ROW(Table12[Brand]), ROW(Table12[Brand]))), ROWS($HC$1:HP148)))</f>
        <v>#NUM!</v>
      </c>
      <c r="HT150" s="13" t="e">
        <f t="array" ref="HT150">INDEX(Table12[SKU], SMALL(IF(HT$2=Table12[Brand], MATCH(ROW(Table12[Brand]), ROW(Table12[Brand]))), ROWS($HC$1:HQ148)))</f>
        <v>#NUM!</v>
      </c>
      <c r="HU150" s="13" t="e">
        <f t="array" ref="HU150">INDEX(Table12[SKU], SMALL(IF(HU$2=Table12[Brand], MATCH(ROW(Table12[Brand]), ROW(Table12[Brand]))), ROWS($HC$1:HR148)))</f>
        <v>#NUM!</v>
      </c>
      <c r="HV150" s="13" t="e">
        <f t="array" ref="HV150">INDEX(Table12[SKU], SMALL(IF(HV$2=Table12[Brand], MATCH(ROW(Table12[Brand]), ROW(Table12[Brand]))), ROWS($HC$1:HS148)))</f>
        <v>#NUM!</v>
      </c>
      <c r="HW150" s="13" t="e">
        <f t="array" ref="HW150">INDEX(Table12[SKU], SMALL(IF(HW$2=Table12[Brand], MATCH(ROW(Table12[Brand]), ROW(Table12[Brand]))), ROWS($HC$1:HT148)))</f>
        <v>#NUM!</v>
      </c>
      <c r="HX150" s="13" t="e">
        <f t="array" ref="HX150">INDEX(Table12[SKU], SMALL(IF(HX$2=Table12[Brand], MATCH(ROW(Table12[Brand]), ROW(Table12[Brand]))), ROWS($HC$1:HU148)))</f>
        <v>#NUM!</v>
      </c>
      <c r="HY150" s="13" t="e">
        <f t="array" ref="HY150">INDEX(Table12[SKU], SMALL(IF(HY$2=Table12[Brand], MATCH(ROW(Table12[Brand]), ROW(Table12[Brand]))), ROWS($HC$1:HV148)))</f>
        <v>#NUM!</v>
      </c>
      <c r="HZ150" s="13" t="e">
        <f t="array" ref="HZ150">INDEX(Table12[SKU], SMALL(IF(HZ$2=Table12[Brand], MATCH(ROW(Table12[Brand]), ROW(Table12[Brand]))), ROWS($HC$1:HW148)))</f>
        <v>#NUM!</v>
      </c>
      <c r="IA150" s="13" t="e">
        <f t="array" ref="IA150">INDEX(Table12[SKU], SMALL(IF(IA$2=Table12[Brand], MATCH(ROW(Table12[Brand]), ROW(Table12[Brand]))), ROWS($HC$1:HX148)))</f>
        <v>#NUM!</v>
      </c>
      <c r="IB150" s="13" t="e">
        <f t="array" ref="IB150">INDEX(Table12[SKU], SMALL(IF(IB$2=Table12[Brand], MATCH(ROW(Table12[Brand]), ROW(Table12[Brand]))), ROWS($HC$1:HY148)))</f>
        <v>#NUM!</v>
      </c>
      <c r="IC150" s="13" t="e">
        <f t="array" ref="IC150">INDEX(Table12[SKU], SMALL(IF(IC$2=Table12[Brand], MATCH(ROW(Table12[Brand]), ROW(Table12[Brand]))), ROWS($HC$1:HZ148)))</f>
        <v>#NUM!</v>
      </c>
      <c r="ID150" s="13" t="e">
        <f t="array" ref="ID150">INDEX(Table12[SKU], SMALL(IF(ID$2=Table12[Brand], MATCH(ROW(Table12[Brand]), ROW(Table12[Brand]))), ROWS($HC$1:IA148)))</f>
        <v>#NUM!</v>
      </c>
      <c r="IE150" s="13" t="e">
        <f t="array" ref="IE150">INDEX(Table12[SKU], SMALL(IF(IE$2=Table12[Brand], MATCH(ROW(Table12[Brand]), ROW(Table12[Brand]))), ROWS($HC$1:IB148)))</f>
        <v>#NUM!</v>
      </c>
      <c r="IF150" s="13" t="e">
        <f t="array" ref="IF150">INDEX(Table12[SKU], SMALL(IF(IF$2=Table12[Brand], MATCH(ROW(Table12[Brand]), ROW(Table12[Brand]))), ROWS($HC$1:IC148)))</f>
        <v>#NUM!</v>
      </c>
      <c r="IG150" s="13" t="e">
        <f t="array" ref="IG150">INDEX(Table12[SKU], SMALL(IF(IG$2=Table12[Brand], MATCH(ROW(Table12[Brand]), ROW(Table12[Brand]))), ROWS($HC$1:ID148)))</f>
        <v>#NUM!</v>
      </c>
      <c r="IH150" s="13" t="e">
        <f t="array" ref="IH150">INDEX(Table12[SKU], SMALL(IF(IH$2=Table12[Brand], MATCH(ROW(Table12[Brand]), ROW(Table12[Brand]))), ROWS($HC$1:IE148)))</f>
        <v>#NUM!</v>
      </c>
      <c r="II150" s="13" t="e">
        <f t="array" ref="II150">INDEX(Table12[SKU], SMALL(IF(II$2=Table12[Brand], MATCH(ROW(Table12[Brand]), ROW(Table12[Brand]))), ROWS($HC$1:IF148)))</f>
        <v>#NUM!</v>
      </c>
      <c r="IJ150" s="13" t="e">
        <f t="array" ref="IJ150">INDEX(Table12[SKU], SMALL(IF(IJ$2=Table12[Brand], MATCH(ROW(Table12[Brand]), ROW(Table12[Brand]))), ROWS($HC$1:IG148)))</f>
        <v>#NUM!</v>
      </c>
    </row>
    <row r="151" spans="56:248">
      <c r="BD151" s="13" t="s">
        <v>118</v>
      </c>
      <c r="BE151" s="13" t="s">
        <v>95</v>
      </c>
      <c r="BG151" s="13" t="e">
        <f t="array" ref="BG151">INDEX(Table5[subactivity], SMALL(IF(BG$2=Table5[activity], MATCH(ROW(Table5[activity]), ROW(Table5[activity]))), ROWS($BD$1:BD149)))</f>
        <v>#NUM!</v>
      </c>
      <c r="BH151" s="13" t="e">
        <f t="array" ref="BH151">INDEX(Table5[subactivity], SMALL(IF(BH$2=Table5[activity], MATCH(ROW(Table5[activity]), ROW(Table5[activity]))), ROWS($BD$1:BE149)))</f>
        <v>#NUM!</v>
      </c>
      <c r="BI151" s="13" t="e">
        <f t="array" ref="BI151">INDEX(Table5[subactivity], SMALL(IF(BI$2=Table5[activity], MATCH(ROW(Table5[activity]), ROW(Table5[activity]))), ROWS($BD$1:BF149)))</f>
        <v>#NUM!</v>
      </c>
      <c r="BJ151" s="13" t="e">
        <f t="array" ref="BJ151">INDEX(Table5[subactivity], SMALL(IF(BJ$2=Table5[activity], MATCH(ROW(Table5[activity]), ROW(Table5[activity]))), ROWS($BD$1:BG149)))</f>
        <v>#NUM!</v>
      </c>
      <c r="BK151" s="13" t="e">
        <f t="array" ref="BK151">INDEX(Table5[subactivity], SMALL(IF(BK$2=Table5[activity], MATCH(ROW(Table5[activity]), ROW(Table5[activity]))), ROWS($BD$1:BH149)))</f>
        <v>#NUM!</v>
      </c>
      <c r="BL151" s="13" t="e">
        <f t="array" ref="BL151">INDEX(Table5[subactivity], SMALL(IF(BL$2=Table5[activity], MATCH(ROW(Table5[activity]), ROW(Table5[activity]))), ROWS($BD$1:BI149)))</f>
        <v>#NUM!</v>
      </c>
      <c r="BM151" s="13" t="e">
        <f t="array" ref="BM151">INDEX(Table5[subactivity], SMALL(IF(BM$2=Table5[activity], MATCH(ROW(Table5[activity]), ROW(Table5[activity]))), ROWS($BD$1:BJ149)))</f>
        <v>#NUM!</v>
      </c>
      <c r="BN151" s="13" t="e">
        <f t="array" ref="BN151">INDEX(Table5[subactivity], SMALL(IF(BN$2=Table5[activity], MATCH(ROW(Table5[activity]), ROW(Table5[activity]))), ROWS($BD$1:BK149)))</f>
        <v>#NUM!</v>
      </c>
      <c r="BO151" s="13" t="e">
        <f t="array" ref="BO151">INDEX(Table5[subactivity], SMALL(IF(BO$2=Table5[activity], MATCH(ROW(Table5[activity]), ROW(Table5[activity]))), ROWS($BD$1:BL149)))</f>
        <v>#NUM!</v>
      </c>
      <c r="BP151" s="13" t="e">
        <f t="array" ref="BP151">INDEX(Table5[subactivity], SMALL(IF(BP$2=Table5[activity], MATCH(ROW(Table5[activity]), ROW(Table5[activity]))), ROWS($BD$1:BM149)))</f>
        <v>#NUM!</v>
      </c>
      <c r="BQ151" s="13" t="e">
        <f t="array" ref="BQ151">INDEX(Table5[subactivity], SMALL(IF(BQ$2=Table5[activity], MATCH(ROW(Table5[activity]), ROW(Table5[activity]))), ROWS($BD$1:BN149)))</f>
        <v>#NUM!</v>
      </c>
      <c r="BR151" s="13" t="e">
        <f t="array" ref="BR151">INDEX(Table5[subactivity], SMALL(IF(BR$2=Table5[activity], MATCH(ROW(Table5[activity]), ROW(Table5[activity]))), ROWS($BD$1:BO149)))</f>
        <v>#NUM!</v>
      </c>
      <c r="BS151" s="13" t="e">
        <f t="array" ref="BS151">INDEX(Table5[subactivity], SMALL(IF(BS$2=Table5[activity], MATCH(ROW(Table5[activity]), ROW(Table5[activity]))), ROWS($BD$1:BP149)))</f>
        <v>#NUM!</v>
      </c>
      <c r="BT151" s="13" t="e">
        <f t="array" ref="BT151">INDEX(Table5[subactivity], SMALL(IF(BT$2=Table5[activity], MATCH(ROW(Table5[activity]), ROW(Table5[activity]))), ROWS($BD$1:BQ149)))</f>
        <v>#NUM!</v>
      </c>
      <c r="BU151" s="13" t="e">
        <f t="array" ref="BU151">INDEX(Table5[subactivity], SMALL(IF(BU$2=Table5[activity], MATCH(ROW(Table5[activity]), ROW(Table5[activity]))), ROWS($BD$1:BR149)))</f>
        <v>#NUM!</v>
      </c>
      <c r="BV151" s="13" t="e">
        <f t="array" ref="BV151">INDEX(Table5[subactivity], SMALL(IF(BV$2=Table5[activity], MATCH(ROW(Table5[activity]), ROW(Table5[activity]))), ROWS($BD$1:BS149)))</f>
        <v>#NUM!</v>
      </c>
      <c r="BW151" s="13" t="e">
        <f t="array" ref="BW151">INDEX(Table5[subactivity], SMALL(IF(BW$2=Table5[activity], MATCH(ROW(Table5[activity]), ROW(Table5[activity]))), ROWS($BD$1:BT149)))</f>
        <v>#NUM!</v>
      </c>
      <c r="BX151" s="13" t="e">
        <f t="array" ref="BX151">INDEX(Table5[subactivity], SMALL(IF(BX$2=Table5[activity], MATCH(ROW(Table5[activity]), ROW(Table5[activity]))), ROWS($BD$1:BU149)))</f>
        <v>#NUM!</v>
      </c>
      <c r="BY151" s="13" t="e">
        <f t="array" ref="BY151">INDEX(Table5[subactivity], SMALL(IF(BY$2=Table5[activity], MATCH(ROW(Table5[activity]), ROW(Table5[activity]))), ROWS($BD$1:BV149)))</f>
        <v>#NUM!</v>
      </c>
      <c r="BZ151" s="13" t="e">
        <f t="array" ref="BZ151">INDEX(Table5[subactivity], SMALL(IF(BZ$2=Table5[activity], MATCH(ROW(Table5[activity]), ROW(Table5[activity]))), ROWS($BD$1:BW149)))</f>
        <v>#NUM!</v>
      </c>
      <c r="CA151" s="13" t="e">
        <f t="array" ref="CA151">INDEX(Table5[subactivity], SMALL(IF(CA$2=Table5[activity], MATCH(ROW(Table5[activity]), ROW(Table5[activity]))), ROWS($BD$1:BX149)))</f>
        <v>#NUM!</v>
      </c>
      <c r="CB151" s="13" t="e">
        <f t="array" ref="CB151">INDEX(Table5[subactivity], SMALL(IF(CB$2=Table5[activity], MATCH(ROW(Table5[activity]), ROW(Table5[activity]))), ROWS($BD$1:BY149)))</f>
        <v>#NUM!</v>
      </c>
      <c r="CC151" s="13" t="e">
        <f t="array" ref="CC151">INDEX(Table5[subactivity], SMALL(IF(CC$2=Table5[activity], MATCH(ROW(Table5[activity]), ROW(Table5[activity]))), ROWS($BD$1:BZ149)))</f>
        <v>#NUM!</v>
      </c>
      <c r="CD151" s="13" t="e">
        <f t="array" ref="CD151">INDEX(Table5[subactivity], SMALL(IF(CD$2=Table5[activity], MATCH(ROW(Table5[activity]), ROW(Table5[activity]))), ROWS($BD$1:CA149)))</f>
        <v>#NUM!</v>
      </c>
      <c r="CE151" s="13" t="e">
        <f t="array" ref="CE151">INDEX(Table5[subactivity], SMALL(IF(CE$2=Table5[activity], MATCH(ROW(Table5[activity]), ROW(Table5[activity]))), ROWS($BD$1:CB149)))</f>
        <v>#NUM!</v>
      </c>
      <c r="CF151" s="13" t="e">
        <f t="array" ref="CF151">INDEX(Table5[subactivity], SMALL(IF(CF$2=Table5[activity], MATCH(ROW(Table5[activity]), ROW(Table5[activity]))), ROWS($BD$1:CC149)))</f>
        <v>#NUM!</v>
      </c>
      <c r="CG151" s="13" t="e">
        <f t="array" ref="CG151">INDEX(Table5[subactivity], SMALL(IF(CG$2=Table5[activity], MATCH(ROW(Table5[activity]), ROW(Table5[activity]))), ROWS($BD$1:CD149)))</f>
        <v>#NUM!</v>
      </c>
      <c r="CH151" s="13" t="e">
        <f t="array" ref="CH151">INDEX(Table5[subactivity], SMALL(IF(CH$2=Table5[activity], MATCH(ROW(Table5[activity]), ROW(Table5[activity]))), ROWS($BD$1:CE149)))</f>
        <v>#NUM!</v>
      </c>
      <c r="CI151" s="13" t="e">
        <f t="array" ref="CI151">INDEX(Table5[subactivity], SMALL(IF(CI$2=Table5[activity], MATCH(ROW(Table5[activity]), ROW(Table5[activity]))), ROWS($BD$1:CF149)))</f>
        <v>#NUM!</v>
      </c>
      <c r="CJ151" s="13" t="e">
        <f t="array" ref="CJ151">INDEX(Table5[subactivity], SMALL(IF(CJ$2=Table5[activity], MATCH(ROW(Table5[activity]), ROW(Table5[activity]))), ROWS($BD$1:CG149)))</f>
        <v>#NUM!</v>
      </c>
      <c r="CK151" s="13" t="e">
        <f t="array" ref="CK151">INDEX(Table5[subactivity], SMALL(IF(CK$2=Table5[activity], MATCH(ROW(Table5[activity]), ROW(Table5[activity]))), ROWS($BD$1:CH149)))</f>
        <v>#NUM!</v>
      </c>
      <c r="CL151" s="13" t="e">
        <f t="array" ref="CL151">INDEX(Table5[subactivity], SMALL(IF(CL$2=Table5[activity], MATCH(ROW(Table5[activity]), ROW(Table5[activity]))), ROWS($BD$1:CI149)))</f>
        <v>#NUM!</v>
      </c>
      <c r="CM151" s="13" t="e">
        <f t="array" ref="CM151">INDEX(Table5[subactivity], SMALL(IF(CM$2=Table5[activity], MATCH(ROW(Table5[activity]), ROW(Table5[activity]))), ROWS($BD$1:CJ149)))</f>
        <v>#NUM!</v>
      </c>
      <c r="CN151" s="13" t="e">
        <f t="array" ref="CN151">INDEX(Table5[subactivity], SMALL(IF(CN$2=Table5[activity], MATCH(ROW(Table5[activity]), ROW(Table5[activity]))), ROWS($BD$1:CK149)))</f>
        <v>#NUM!</v>
      </c>
      <c r="CO151" s="13" t="e">
        <f t="array" ref="CO151">INDEX(Table5[subactivity], SMALL(IF(CO$2=Table5[activity], MATCH(ROW(Table5[activity]), ROW(Table5[activity]))), ROWS($BD$1:CL149)))</f>
        <v>#NUM!</v>
      </c>
      <c r="CP151" s="13" t="e">
        <f t="array" ref="CP151">INDEX(Table5[subactivity], SMALL(IF(CP$2=Table5[activity], MATCH(ROW(Table5[activity]), ROW(Table5[activity]))), ROWS($BD$1:CM149)))</f>
        <v>#NUM!</v>
      </c>
      <c r="EB151" s="13" t="s">
        <v>152</v>
      </c>
      <c r="EC151" s="13" t="s">
        <v>322</v>
      </c>
      <c r="EE151" s="13" t="e">
        <f t="array" ref="EE151">INDEX(Table9[subaccount], SMALL(IF(EE$2=Table9[account], MATCH(ROW(Table9[account]), ROW(Table9[account]))), ROWS($EB$1:EB149)))</f>
        <v>#NUM!</v>
      </c>
      <c r="EF151" s="13" t="e">
        <f t="array" ref="EF151">INDEX(Table9[subaccount], SMALL(IF(EF$2=Table9[account], MATCH(ROW(Table9[account]), ROW(Table9[account]))), ROWS($EB$1:EC149)))</f>
        <v>#NUM!</v>
      </c>
      <c r="EG151" s="13" t="e">
        <f t="array" ref="EG151">INDEX(Table9[subaccount], SMALL(IF(EG$2=Table9[account], MATCH(ROW(Table9[account]), ROW(Table9[account]))), ROWS($EB$1:ED149)))</f>
        <v>#NUM!</v>
      </c>
      <c r="EH151" s="13" t="e">
        <f t="array" ref="EH151">INDEX(Table9[subaccount], SMALL(IF(EH$2=Table9[account], MATCH(ROW(Table9[account]), ROW(Table9[account]))), ROWS($EB$1:EE149)))</f>
        <v>#NUM!</v>
      </c>
      <c r="EI151" s="13" t="e">
        <f t="array" ref="EI151">INDEX(Table9[subaccount], SMALL(IF(EI$2=Table9[account], MATCH(ROW(Table9[account]), ROW(Table9[account]))), ROWS($EB$1:EF149)))</f>
        <v>#NUM!</v>
      </c>
      <c r="EJ151" s="13" t="e">
        <f t="array" ref="EJ151">INDEX(Table9[subaccount], SMALL(IF(EJ$2=Table9[account], MATCH(ROW(Table9[account]), ROW(Table9[account]))), ROWS($EB$1:EG149)))</f>
        <v>#NUM!</v>
      </c>
      <c r="EK151" s="13" t="e">
        <f t="array" ref="EK151">INDEX(Table9[subaccount], SMALL(IF(EK$2=Table9[account], MATCH(ROW(Table9[account]), ROW(Table9[account]))), ROWS($EB$1:EH149)))</f>
        <v>#NUM!</v>
      </c>
      <c r="EL151" s="13" t="e">
        <f t="array" ref="EL151">INDEX(Table9[subaccount], SMALL(IF(EL$2=Table9[account], MATCH(ROW(Table9[account]), ROW(Table9[account]))), ROWS($EB$1:EI149)))</f>
        <v>#NUM!</v>
      </c>
      <c r="EM151" s="13" t="e">
        <f t="array" ref="EM151">INDEX(Table9[subaccount], SMALL(IF(EM$2=Table9[account], MATCH(ROW(Table9[account]), ROW(Table9[account]))), ROWS($EB$1:EJ149)))</f>
        <v>#NUM!</v>
      </c>
      <c r="EN151" s="13" t="e">
        <f t="array" ref="EN151">INDEX(Table9[subaccount], SMALL(IF(EN$2=Table9[account], MATCH(ROW(Table9[account]), ROW(Table9[account]))), ROWS($EB$1:EK149)))</f>
        <v>#NUM!</v>
      </c>
      <c r="EO151" s="13" t="e">
        <f t="array" ref="EO151">INDEX(Table9[subaccount], SMALL(IF(EO$2=Table9[account], MATCH(ROW(Table9[account]), ROW(Table9[account]))), ROWS($EB$1:EL149)))</f>
        <v>#NUM!</v>
      </c>
      <c r="EP151" s="13" t="e">
        <f t="array" ref="EP151">INDEX(Table9[subaccount], SMALL(IF(EP$2=Table9[account], MATCH(ROW(Table9[account]), ROW(Table9[account]))), ROWS($EB$1:EM149)))</f>
        <v>#NUM!</v>
      </c>
      <c r="EQ151" s="13" t="e">
        <f t="array" ref="EQ151">INDEX(Table9[subaccount], SMALL(IF(EQ$2=Table9[account], MATCH(ROW(Table9[account]), ROW(Table9[account]))), ROWS($EB$1:EN149)))</f>
        <v>#NUM!</v>
      </c>
      <c r="ER151" s="13" t="e">
        <f t="array" ref="ER151">INDEX(Table9[subaccount], SMALL(IF(ER$2=Table9[account], MATCH(ROW(Table9[account]), ROW(Table9[account]))), ROWS($EB$1:EO149)))</f>
        <v>#NUM!</v>
      </c>
      <c r="ES151" s="13" t="e">
        <f t="array" ref="ES151">INDEX(Table9[subaccount], SMALL(IF(ES$2=Table9[account], MATCH(ROW(Table9[account]), ROW(Table9[account]))), ROWS($EB$1:EP149)))</f>
        <v>#NUM!</v>
      </c>
      <c r="ET151" s="13" t="e">
        <f t="array" ref="ET151">INDEX(Table9[subaccount], SMALL(IF(ET$2=Table9[account], MATCH(ROW(Table9[account]), ROW(Table9[account]))), ROWS($EB$1:EQ149)))</f>
        <v>#NUM!</v>
      </c>
      <c r="EU151" s="13" t="e">
        <f t="array" ref="EU151">INDEX(Table9[subaccount], SMALL(IF(EU$2=Table9[account], MATCH(ROW(Table9[account]), ROW(Table9[account]))), ROWS($EB$1:ER149)))</f>
        <v>#NUM!</v>
      </c>
      <c r="EV151" s="13" t="e">
        <f t="array" ref="EV151">INDEX(Table9[subaccount], SMALL(IF(EV$2=Table9[account], MATCH(ROW(Table9[account]), ROW(Table9[account]))), ROWS($EB$1:ES149)))</f>
        <v>#NUM!</v>
      </c>
      <c r="EW151" s="13" t="e">
        <f t="array" ref="EW151">INDEX(Table9[subaccount], SMALL(IF(EW$2=Table9[account], MATCH(ROW(Table9[account]), ROW(Table9[account]))), ROWS($EB$1:ET149)))</f>
        <v>#NUM!</v>
      </c>
      <c r="EX151" s="13" t="e">
        <f t="array" ref="EX151">INDEX(Table9[subaccount], SMALL(IF(EX$2=Table9[account], MATCH(ROW(Table9[account]), ROW(Table9[account]))), ROWS($EB$1:EU149)))</f>
        <v>#NUM!</v>
      </c>
      <c r="EY151" s="13" t="e">
        <f t="array" ref="EY151">INDEX(Table9[subaccount], SMALL(IF(EY$2=Table9[account], MATCH(ROW(Table9[account]), ROW(Table9[account]))), ROWS($EB$1:EV149)))</f>
        <v>#NUM!</v>
      </c>
      <c r="EZ151" s="13" t="e">
        <f t="array" ref="EZ151">INDEX(Table9[subaccount], SMALL(IF(EZ$2=Table9[account], MATCH(ROW(Table9[account]), ROW(Table9[account]))), ROWS($EB$1:EW149)))</f>
        <v>#NUM!</v>
      </c>
      <c r="FA151" s="13" t="e">
        <f t="array" ref="FA151">INDEX(Table9[subaccount], SMALL(IF(FA$2=Table9[account], MATCH(ROW(Table9[account]), ROW(Table9[account]))), ROWS($EB$1:EX149)))</f>
        <v>#NUM!</v>
      </c>
      <c r="FB151" s="13" t="e">
        <f t="array" ref="FB151">INDEX(Table9[subaccount], SMALL(IF(FB$2=Table9[account], MATCH(ROW(Table9[account]), ROW(Table9[account]))), ROWS($EB$1:EY149)))</f>
        <v>#NUM!</v>
      </c>
      <c r="FC151" s="13" t="e">
        <f t="array" ref="FC151">INDEX(Table9[subaccount], SMALL(IF(FC$2=Table9[account], MATCH(ROW(Table9[account]), ROW(Table9[account]))), ROWS($EB$1:EZ149)))</f>
        <v>#NUM!</v>
      </c>
      <c r="FD151" s="13" t="e">
        <f t="array" ref="FD151">INDEX(Table9[subaccount], SMALL(IF(FD$2=Table9[account], MATCH(ROW(Table9[account]), ROW(Table9[account]))), ROWS($EB$1:FA149)))</f>
        <v>#NUM!</v>
      </c>
      <c r="FE151" s="13" t="e">
        <f t="array" ref="FE151">INDEX(Table9[subaccount], SMALL(IF(FE$2=Table9[account], MATCH(ROW(Table9[account]), ROW(Table9[account]))), ROWS($EB$1:FB149)))</f>
        <v>#NUM!</v>
      </c>
      <c r="FF151" s="13" t="e">
        <f t="array" ref="FF151">INDEX(Table9[subaccount], SMALL(IF(FF$2=Table9[account], MATCH(ROW(Table9[account]), ROW(Table9[account]))), ROWS($EB$1:FC149)))</f>
        <v>#NUM!</v>
      </c>
      <c r="FG151" s="13" t="e">
        <f t="array" ref="FG151">INDEX(Table9[subaccount], SMALL(IF(FG$2=Table9[account], MATCH(ROW(Table9[account]), ROW(Table9[account]))), ROWS($EB$1:FD149)))</f>
        <v>#NUM!</v>
      </c>
      <c r="FH151" s="13" t="e">
        <f t="array" ref="FH151">INDEX(Table9[subaccount], SMALL(IF(FH$2=Table9[account], MATCH(ROW(Table9[account]), ROW(Table9[account]))), ROWS($EB$1:FE149)))</f>
        <v>#NUM!</v>
      </c>
      <c r="FI151" s="13" t="e">
        <f t="array" ref="FI151">INDEX(Table9[subaccount], SMALL(IF(FI$2=Table9[account], MATCH(ROW(Table9[account]), ROW(Table9[account]))), ROWS($EB$1:FF149)))</f>
        <v>#NUM!</v>
      </c>
      <c r="FJ151" s="13" t="e">
        <f t="array" ref="FJ151">INDEX(Table9[subaccount], SMALL(IF(FJ$2=Table9[account], MATCH(ROW(Table9[account]), ROW(Table9[account]))), ROWS($EB$1:FG149)))</f>
        <v>#NUM!</v>
      </c>
      <c r="FK151" s="13" t="e">
        <f t="array" ref="FK151">INDEX(Table9[subaccount], SMALL(IF(FK$2=Table9[account], MATCH(ROW(Table9[account]), ROW(Table9[account]))), ROWS($EB$1:FH149)))</f>
        <v>#NUM!</v>
      </c>
      <c r="FL151" s="13" t="e">
        <f t="array" ref="FL151">INDEX(Table9[subaccount], SMALL(IF(FL$2=Table9[account], MATCH(ROW(Table9[account]), ROW(Table9[account]))), ROWS($EB$1:FI149)))</f>
        <v>#NUM!</v>
      </c>
      <c r="FM151" s="13" t="e">
        <f t="array" ref="FM151">INDEX(Table9[subaccount], SMALL(IF(FM$2=Table9[account], MATCH(ROW(Table9[account]), ROW(Table9[account]))), ROWS($EB$1:FJ149)))</f>
        <v>#NUM!</v>
      </c>
      <c r="FN151" s="13" t="e">
        <f t="array" ref="FN151">INDEX(Table9[subaccount], SMALL(IF(FN$2=Table9[account], MATCH(ROW(Table9[account]), ROW(Table9[account]))), ROWS($EB$1:FK149)))</f>
        <v>#NUM!</v>
      </c>
      <c r="FO151" s="13" t="e">
        <f t="array" ref="FO151">INDEX(Table9[subaccount], SMALL(IF(FO$2=Table9[account], MATCH(ROW(Table9[account]), ROW(Table9[account]))), ROWS($EB$1:FL149)))</f>
        <v>#NUM!</v>
      </c>
      <c r="FP151" s="13" t="e">
        <f t="array" ref="FP151">INDEX(Table9[subaccount], SMALL(IF(FP$2=Table9[account], MATCH(ROW(Table9[account]), ROW(Table9[account]))), ROWS($EB$1:FM149)))</f>
        <v>#NUM!</v>
      </c>
      <c r="FQ151" s="13" t="e">
        <f t="array" ref="FQ151">INDEX(Table9[subaccount], SMALL(IF(FQ$2=Table9[account], MATCH(ROW(Table9[account]), ROW(Table9[account]))), ROWS($EB$1:FN149)))</f>
        <v>#NUM!</v>
      </c>
      <c r="FR151" s="13" t="e">
        <f t="array" ref="FR151">INDEX(Table9[subaccount], SMALL(IF(FR$2=Table9[account], MATCH(ROW(Table9[account]), ROW(Table9[account]))), ROWS($EB$1:FO149)))</f>
        <v>#NUM!</v>
      </c>
      <c r="FS151" s="13" t="e">
        <f t="array" ref="FS151">INDEX(Table9[subaccount], SMALL(IF(FS$2=Table9[account], MATCH(ROW(Table9[account]), ROW(Table9[account]))), ROWS($EB$1:FP149)))</f>
        <v>#NUM!</v>
      </c>
      <c r="FT151" s="13" t="e">
        <f t="array" ref="FT151">INDEX(Table9[subaccount], SMALL(IF(FT$2=Table9[account], MATCH(ROW(Table9[account]), ROW(Table9[account]))), ROWS($EB$1:FQ149)))</f>
        <v>#NUM!</v>
      </c>
      <c r="FU151" s="13" t="e">
        <f t="array" ref="FU151">INDEX(Table9[subaccount], SMALL(IF(FU$2=Table9[account], MATCH(ROW(Table9[account]), ROW(Table9[account]))), ROWS($EB$1:FR149)))</f>
        <v>#NUM!</v>
      </c>
      <c r="FV151" s="13" t="e">
        <f t="array" ref="FV151">INDEX(Table9[subaccount], SMALL(IF(FV$2=Table9[account], MATCH(ROW(Table9[account]), ROW(Table9[account]))), ROWS($EB$1:FS149)))</f>
        <v>#NUM!</v>
      </c>
      <c r="FW151" s="13" t="e">
        <f t="array" ref="FW151">INDEX(Table9[subaccount], SMALL(IF(FW$2=Table9[account], MATCH(ROW(Table9[account]), ROW(Table9[account]))), ROWS($EB$1:FT149)))</f>
        <v>#NUM!</v>
      </c>
      <c r="FX151" s="13" t="e">
        <f t="array" ref="FX151">INDEX(Table9[subaccount], SMALL(IF(FX$2=Table9[account], MATCH(ROW(Table9[account]), ROW(Table9[account]))), ROWS($EB$1:FU149)))</f>
        <v>#NUM!</v>
      </c>
      <c r="FY151" s="13" t="e">
        <f t="array" ref="FY151">INDEX(Table9[subaccount], SMALL(IF(FY$2=Table9[account], MATCH(ROW(Table9[account]), ROW(Table9[account]))), ROWS($EB$1:FV149)))</f>
        <v>#NUM!</v>
      </c>
      <c r="FZ151" s="13" t="e">
        <f t="array" ref="FZ151">INDEX(Table9[subaccount], SMALL(IF(FZ$2=Table9[account], MATCH(ROW(Table9[account]), ROW(Table9[account]))), ROWS($EB$1:FW149)))</f>
        <v>#NUM!</v>
      </c>
      <c r="GA151" s="13" t="e">
        <f t="array" ref="GA151">INDEX(Table9[subaccount], SMALL(IF(GA$2=Table9[account], MATCH(ROW(Table9[account]), ROW(Table9[account]))), ROWS($EB$1:FX149)))</f>
        <v>#NUM!</v>
      </c>
      <c r="GB151" s="13" t="e">
        <f t="array" ref="GB151">INDEX(Table9[subaccount], SMALL(IF(GB$2=Table9[account], MATCH(ROW(Table9[account]), ROW(Table9[account]))), ROWS($EB$1:FY149)))</f>
        <v>#NUM!</v>
      </c>
      <c r="GC151" s="13" t="e">
        <f t="array" ref="GC151">INDEX(Table9[subaccount], SMALL(IF(GC$2=Table9[account], MATCH(ROW(Table9[account]), ROW(Table9[account]))), ROWS($EB$1:FZ149)))</f>
        <v>#NUM!</v>
      </c>
      <c r="GD151" s="13" t="e">
        <f t="array" ref="GD151">INDEX(Table9[subaccount], SMALL(IF(GD$2=Table9[account], MATCH(ROW(Table9[account]), ROW(Table9[account]))), ROWS($EB$1:GA149)))</f>
        <v>#NUM!</v>
      </c>
      <c r="GE151" s="13" t="e">
        <f t="array" ref="GE151">INDEX(Table9[subaccount], SMALL(IF(GE$2=Table9[account], MATCH(ROW(Table9[account]), ROW(Table9[account]))), ROWS($EB$1:GB149)))</f>
        <v>#NUM!</v>
      </c>
      <c r="GF151" s="13" t="e">
        <f t="array" ref="GF151">INDEX(Table9[subaccount], SMALL(IF(GF$2=Table9[account], MATCH(ROW(Table9[account]), ROW(Table9[account]))), ROWS($EB$1:GC149)))</f>
        <v>#NUM!</v>
      </c>
      <c r="GG151" s="13" t="e">
        <f t="array" ref="GG151">INDEX(Table9[subaccount], SMALL(IF(GG$2=Table9[account], MATCH(ROW(Table9[account]), ROW(Table9[account]))), ROWS($EB$1:GD149)))</f>
        <v>#NUM!</v>
      </c>
      <c r="GH151" s="13" t="e">
        <f t="array" ref="GH151">INDEX(Table9[subaccount], SMALL(IF(GH$2=Table9[account], MATCH(ROW(Table9[account]), ROW(Table9[account]))), ROWS($EB$1:GE149)))</f>
        <v>#NUM!</v>
      </c>
      <c r="GI151" s="13" t="e">
        <f t="array" ref="GI151">INDEX(Table9[subaccount], SMALL(IF(GI$2=Table9[account], MATCH(ROW(Table9[account]), ROW(Table9[account]))), ROWS($EB$1:GF149)))</f>
        <v>#NUM!</v>
      </c>
      <c r="GJ151" s="13" t="e">
        <f t="array" ref="GJ151">INDEX(Table9[subaccount], SMALL(IF(GJ$2=Table9[account], MATCH(ROW(Table9[account]), ROW(Table9[account]))), ROWS($EB$1:GG149)))</f>
        <v>#NUM!</v>
      </c>
      <c r="GK151" s="13" t="e">
        <f t="array" ref="GK151">INDEX(Table9[subaccount], SMALL(IF(GK$2=Table9[account], MATCH(ROW(Table9[account]), ROW(Table9[account]))), ROWS($EB$1:GH149)))</f>
        <v>#NUM!</v>
      </c>
      <c r="GL151" s="13" t="e">
        <f t="array" ref="GL151">INDEX(Table9[subaccount], SMALL(IF(GL$2=Table9[account], MATCH(ROW(Table9[account]), ROW(Table9[account]))), ROWS($EB$1:GI149)))</f>
        <v>#NUM!</v>
      </c>
      <c r="GM151" s="13" t="e">
        <f t="array" ref="GM151">INDEX(Table9[subaccount], SMALL(IF(GM$2=Table9[account], MATCH(ROW(Table9[account]), ROW(Table9[account]))), ROWS($EB$1:GJ149)))</f>
        <v>#NUM!</v>
      </c>
      <c r="GN151" s="13" t="e">
        <f t="array" ref="GN151">INDEX(Table9[subaccount], SMALL(IF(GN$2=Table9[account], MATCH(ROW(Table9[account]), ROW(Table9[account]))), ROWS($EB$1:GK149)))</f>
        <v>#NUM!</v>
      </c>
      <c r="GO151" s="13" t="e">
        <f t="array" ref="GO151">INDEX(Table9[subaccount], SMALL(IF(GO$2=Table9[account], MATCH(ROW(Table9[account]), ROW(Table9[account]))), ROWS($EB$1:GL149)))</f>
        <v>#NUM!</v>
      </c>
      <c r="GP151" s="13" t="e">
        <f t="array" ref="GP151">INDEX(Table9[subaccount], SMALL(IF(GP$2=Table9[account], MATCH(ROW(Table9[account]), ROW(Table9[account]))), ROWS($EB$1:GM149)))</f>
        <v>#NUM!</v>
      </c>
      <c r="GQ151" s="13" t="e">
        <f t="array" ref="GQ151">INDEX(Table9[subaccount], SMALL(IF(GQ$2=Table9[account], MATCH(ROW(Table9[account]), ROW(Table9[account]))), ROWS($EB$1:GN149)))</f>
        <v>#NUM!</v>
      </c>
      <c r="GR151" s="13" t="e">
        <f t="array" ref="GR151">INDEX(Table9[subaccount], SMALL(IF(GR$2=Table9[account], MATCH(ROW(Table9[account]), ROW(Table9[account]))), ROWS($EB$1:GO149)))</f>
        <v>#NUM!</v>
      </c>
      <c r="HC151" s="13" t="s">
        <v>422</v>
      </c>
      <c r="HD151" s="13" t="s">
        <v>621</v>
      </c>
      <c r="HF151" s="13" t="e">
        <f t="array" ref="HF151">INDEX(Table12[SKU], SMALL(IF(HF$2=Table12[Brand], MATCH(ROW(Table12[Brand]), ROW(Table12[Brand]))), ROWS($HC$1:HC149)))</f>
        <v>#NUM!</v>
      </c>
      <c r="HG151" s="13" t="e">
        <f t="array" ref="HG151">INDEX(Table12[SKU], SMALL(IF(HG$2=Table12[Brand], MATCH(ROW(Table12[Brand]), ROW(Table12[Brand]))), ROWS($HC$1:HD149)))</f>
        <v>#NUM!</v>
      </c>
      <c r="HH151" s="13" t="e">
        <f t="array" ref="HH151">INDEX(Table12[SKU], SMALL(IF(HH$2=Table12[Brand], MATCH(ROW(Table12[Brand]), ROW(Table12[Brand]))), ROWS($HC$1:HE149)))</f>
        <v>#NUM!</v>
      </c>
      <c r="HI151" s="13" t="e">
        <f t="array" ref="HI151">INDEX(Table12[SKU], SMALL(IF(HI$2=Table12[Brand], MATCH(ROW(Table12[Brand]), ROW(Table12[Brand]))), ROWS($HC$1:HF149)))</f>
        <v>#NUM!</v>
      </c>
      <c r="HJ151" s="13" t="e">
        <f t="array" ref="HJ151">INDEX(Table12[SKU], SMALL(IF(HJ$2=Table12[Brand], MATCH(ROW(Table12[Brand]), ROW(Table12[Brand]))), ROWS($HC$1:HG149)))</f>
        <v>#NUM!</v>
      </c>
      <c r="HK151" s="13" t="e">
        <f t="array" ref="HK151">INDEX(Table12[SKU], SMALL(IF(HK$2=Table12[Brand], MATCH(ROW(Table12[Brand]), ROW(Table12[Brand]))), ROWS($HC$1:HH149)))</f>
        <v>#NUM!</v>
      </c>
      <c r="HL151" s="13" t="e">
        <f t="array" ref="HL151">INDEX(Table12[SKU], SMALL(IF(HL$2=Table12[Brand], MATCH(ROW(Table12[Brand]), ROW(Table12[Brand]))), ROWS($HC$1:HI149)))</f>
        <v>#NUM!</v>
      </c>
      <c r="HM151" s="13" t="e">
        <f t="array" ref="HM151">INDEX(Table12[SKU], SMALL(IF(HM$2=Table12[Brand], MATCH(ROW(Table12[Brand]), ROW(Table12[Brand]))), ROWS($HC$1:HJ149)))</f>
        <v>#NUM!</v>
      </c>
      <c r="HN151" s="13" t="e">
        <f t="array" ref="HN151">INDEX(Table12[SKU], SMALL(IF(HN$2=Table12[Brand], MATCH(ROW(Table12[Brand]), ROW(Table12[Brand]))), ROWS($HC$1:HK149)))</f>
        <v>#NUM!</v>
      </c>
      <c r="HO151" s="13" t="e">
        <f t="array" ref="HO151">INDEX(Table12[SKU], SMALL(IF(HO$2=Table12[Brand], MATCH(ROW(Table12[Brand]), ROW(Table12[Brand]))), ROWS($HC$1:HL149)))</f>
        <v>#NUM!</v>
      </c>
      <c r="HP151" s="13" t="e">
        <f t="array" ref="HP151">INDEX(Table12[SKU], SMALL(IF(HP$2=Table12[Brand], MATCH(ROW(Table12[Brand]), ROW(Table12[Brand]))), ROWS($HC$1:HM149)))</f>
        <v>#NUM!</v>
      </c>
      <c r="HQ151" s="13" t="e">
        <f t="array" ref="HQ151">INDEX(Table12[SKU], SMALL(IF(HQ$2=Table12[Brand], MATCH(ROW(Table12[Brand]), ROW(Table12[Brand]))), ROWS($HC$1:HN149)))</f>
        <v>#NUM!</v>
      </c>
      <c r="HR151" s="13" t="e">
        <f t="array" ref="HR151">INDEX(Table12[SKU], SMALL(IF(HR$2=Table12[Brand], MATCH(ROW(Table12[Brand]), ROW(Table12[Brand]))), ROWS($HC$1:HO149)))</f>
        <v>#NUM!</v>
      </c>
      <c r="HS151" s="13" t="e">
        <f t="array" ref="HS151">INDEX(Table12[SKU], SMALL(IF(HS$2=Table12[Brand], MATCH(ROW(Table12[Brand]), ROW(Table12[Brand]))), ROWS($HC$1:HP149)))</f>
        <v>#NUM!</v>
      </c>
      <c r="HT151" s="13" t="e">
        <f t="array" ref="HT151">INDEX(Table12[SKU], SMALL(IF(HT$2=Table12[Brand], MATCH(ROW(Table12[Brand]), ROW(Table12[Brand]))), ROWS($HC$1:HQ149)))</f>
        <v>#NUM!</v>
      </c>
      <c r="HU151" s="13" t="e">
        <f t="array" ref="HU151">INDEX(Table12[SKU], SMALL(IF(HU$2=Table12[Brand], MATCH(ROW(Table12[Brand]), ROW(Table12[Brand]))), ROWS($HC$1:HR149)))</f>
        <v>#NUM!</v>
      </c>
      <c r="HV151" s="13" t="e">
        <f t="array" ref="HV151">INDEX(Table12[SKU], SMALL(IF(HV$2=Table12[Brand], MATCH(ROW(Table12[Brand]), ROW(Table12[Brand]))), ROWS($HC$1:HS149)))</f>
        <v>#NUM!</v>
      </c>
      <c r="HW151" s="13" t="e">
        <f t="array" ref="HW151">INDEX(Table12[SKU], SMALL(IF(HW$2=Table12[Brand], MATCH(ROW(Table12[Brand]), ROW(Table12[Brand]))), ROWS($HC$1:HT149)))</f>
        <v>#NUM!</v>
      </c>
      <c r="HX151" s="13" t="e">
        <f t="array" ref="HX151">INDEX(Table12[SKU], SMALL(IF(HX$2=Table12[Brand], MATCH(ROW(Table12[Brand]), ROW(Table12[Brand]))), ROWS($HC$1:HU149)))</f>
        <v>#NUM!</v>
      </c>
      <c r="HY151" s="13" t="e">
        <f t="array" ref="HY151">INDEX(Table12[SKU], SMALL(IF(HY$2=Table12[Brand], MATCH(ROW(Table12[Brand]), ROW(Table12[Brand]))), ROWS($HC$1:HV149)))</f>
        <v>#NUM!</v>
      </c>
      <c r="HZ151" s="13" t="e">
        <f t="array" ref="HZ151">INDEX(Table12[SKU], SMALL(IF(HZ$2=Table12[Brand], MATCH(ROW(Table12[Brand]), ROW(Table12[Brand]))), ROWS($HC$1:HW149)))</f>
        <v>#NUM!</v>
      </c>
      <c r="IA151" s="13" t="e">
        <f t="array" ref="IA151">INDEX(Table12[SKU], SMALL(IF(IA$2=Table12[Brand], MATCH(ROW(Table12[Brand]), ROW(Table12[Brand]))), ROWS($HC$1:HX149)))</f>
        <v>#NUM!</v>
      </c>
      <c r="IB151" s="13" t="e">
        <f t="array" ref="IB151">INDEX(Table12[SKU], SMALL(IF(IB$2=Table12[Brand], MATCH(ROW(Table12[Brand]), ROW(Table12[Brand]))), ROWS($HC$1:HY149)))</f>
        <v>#NUM!</v>
      </c>
      <c r="IC151" s="13" t="e">
        <f t="array" ref="IC151">INDEX(Table12[SKU], SMALL(IF(IC$2=Table12[Brand], MATCH(ROW(Table12[Brand]), ROW(Table12[Brand]))), ROWS($HC$1:HZ149)))</f>
        <v>#NUM!</v>
      </c>
      <c r="ID151" s="13" t="e">
        <f t="array" ref="ID151">INDEX(Table12[SKU], SMALL(IF(ID$2=Table12[Brand], MATCH(ROW(Table12[Brand]), ROW(Table12[Brand]))), ROWS($HC$1:IA149)))</f>
        <v>#NUM!</v>
      </c>
      <c r="IE151" s="13" t="e">
        <f t="array" ref="IE151">INDEX(Table12[SKU], SMALL(IF(IE$2=Table12[Brand], MATCH(ROW(Table12[Brand]), ROW(Table12[Brand]))), ROWS($HC$1:IB149)))</f>
        <v>#NUM!</v>
      </c>
      <c r="IF151" s="13" t="e">
        <f t="array" ref="IF151">INDEX(Table12[SKU], SMALL(IF(IF$2=Table12[Brand], MATCH(ROW(Table12[Brand]), ROW(Table12[Brand]))), ROWS($HC$1:IC149)))</f>
        <v>#NUM!</v>
      </c>
      <c r="IG151" s="13" t="e">
        <f t="array" ref="IG151">INDEX(Table12[SKU], SMALL(IF(IG$2=Table12[Brand], MATCH(ROW(Table12[Brand]), ROW(Table12[Brand]))), ROWS($HC$1:ID149)))</f>
        <v>#NUM!</v>
      </c>
      <c r="IH151" s="13" t="e">
        <f t="array" ref="IH151">INDEX(Table12[SKU], SMALL(IF(IH$2=Table12[Brand], MATCH(ROW(Table12[Brand]), ROW(Table12[Brand]))), ROWS($HC$1:IE149)))</f>
        <v>#NUM!</v>
      </c>
      <c r="II151" s="13" t="e">
        <f t="array" ref="II151">INDEX(Table12[SKU], SMALL(IF(II$2=Table12[Brand], MATCH(ROW(Table12[Brand]), ROW(Table12[Brand]))), ROWS($HC$1:IF149)))</f>
        <v>#NUM!</v>
      </c>
      <c r="IJ151" s="13" t="e">
        <f t="array" ref="IJ151">INDEX(Table12[SKU], SMALL(IF(IJ$2=Table12[Brand], MATCH(ROW(Table12[Brand]), ROW(Table12[Brand]))), ROWS($HC$1:IG149)))</f>
        <v>#NUM!</v>
      </c>
    </row>
    <row r="152" spans="56:248">
      <c r="BD152" s="13" t="s">
        <v>118</v>
      </c>
      <c r="BE152" s="13" t="s">
        <v>119</v>
      </c>
      <c r="BG152" s="13" t="e">
        <f t="array" ref="BG152">INDEX(Table5[subactivity], SMALL(IF(BG$2=Table5[activity], MATCH(ROW(Table5[activity]), ROW(Table5[activity]))), ROWS($BD$1:BD150)))</f>
        <v>#NUM!</v>
      </c>
      <c r="BH152" s="13" t="e">
        <f t="array" ref="BH152">INDEX(Table5[subactivity], SMALL(IF(BH$2=Table5[activity], MATCH(ROW(Table5[activity]), ROW(Table5[activity]))), ROWS($BD$1:BE150)))</f>
        <v>#NUM!</v>
      </c>
      <c r="BI152" s="13" t="e">
        <f t="array" ref="BI152">INDEX(Table5[subactivity], SMALL(IF(BI$2=Table5[activity], MATCH(ROW(Table5[activity]), ROW(Table5[activity]))), ROWS($BD$1:BF150)))</f>
        <v>#NUM!</v>
      </c>
      <c r="BJ152" s="13" t="e">
        <f t="array" ref="BJ152">INDEX(Table5[subactivity], SMALL(IF(BJ$2=Table5[activity], MATCH(ROW(Table5[activity]), ROW(Table5[activity]))), ROWS($BD$1:BG150)))</f>
        <v>#NUM!</v>
      </c>
      <c r="BK152" s="13" t="e">
        <f t="array" ref="BK152">INDEX(Table5[subactivity], SMALL(IF(BK$2=Table5[activity], MATCH(ROW(Table5[activity]), ROW(Table5[activity]))), ROWS($BD$1:BH150)))</f>
        <v>#NUM!</v>
      </c>
      <c r="BL152" s="13" t="e">
        <f t="array" ref="BL152">INDEX(Table5[subactivity], SMALL(IF(BL$2=Table5[activity], MATCH(ROW(Table5[activity]), ROW(Table5[activity]))), ROWS($BD$1:BI150)))</f>
        <v>#NUM!</v>
      </c>
      <c r="BM152" s="13" t="e">
        <f t="array" ref="BM152">INDEX(Table5[subactivity], SMALL(IF(BM$2=Table5[activity], MATCH(ROW(Table5[activity]), ROW(Table5[activity]))), ROWS($BD$1:BJ150)))</f>
        <v>#NUM!</v>
      </c>
      <c r="BN152" s="13" t="e">
        <f t="array" ref="BN152">INDEX(Table5[subactivity], SMALL(IF(BN$2=Table5[activity], MATCH(ROW(Table5[activity]), ROW(Table5[activity]))), ROWS($BD$1:BK150)))</f>
        <v>#NUM!</v>
      </c>
      <c r="BO152" s="13" t="e">
        <f t="array" ref="BO152">INDEX(Table5[subactivity], SMALL(IF(BO$2=Table5[activity], MATCH(ROW(Table5[activity]), ROW(Table5[activity]))), ROWS($BD$1:BL150)))</f>
        <v>#NUM!</v>
      </c>
      <c r="BP152" s="13" t="e">
        <f t="array" ref="BP152">INDEX(Table5[subactivity], SMALL(IF(BP$2=Table5[activity], MATCH(ROW(Table5[activity]), ROW(Table5[activity]))), ROWS($BD$1:BM150)))</f>
        <v>#NUM!</v>
      </c>
      <c r="BQ152" s="13" t="e">
        <f t="array" ref="BQ152">INDEX(Table5[subactivity], SMALL(IF(BQ$2=Table5[activity], MATCH(ROW(Table5[activity]), ROW(Table5[activity]))), ROWS($BD$1:BN150)))</f>
        <v>#NUM!</v>
      </c>
      <c r="BR152" s="13" t="e">
        <f t="array" ref="BR152">INDEX(Table5[subactivity], SMALL(IF(BR$2=Table5[activity], MATCH(ROW(Table5[activity]), ROW(Table5[activity]))), ROWS($BD$1:BO150)))</f>
        <v>#NUM!</v>
      </c>
      <c r="BS152" s="13" t="e">
        <f t="array" ref="BS152">INDEX(Table5[subactivity], SMALL(IF(BS$2=Table5[activity], MATCH(ROW(Table5[activity]), ROW(Table5[activity]))), ROWS($BD$1:BP150)))</f>
        <v>#NUM!</v>
      </c>
      <c r="BT152" s="13" t="e">
        <f t="array" ref="BT152">INDEX(Table5[subactivity], SMALL(IF(BT$2=Table5[activity], MATCH(ROW(Table5[activity]), ROW(Table5[activity]))), ROWS($BD$1:BQ150)))</f>
        <v>#NUM!</v>
      </c>
      <c r="BU152" s="13" t="e">
        <f t="array" ref="BU152">INDEX(Table5[subactivity], SMALL(IF(BU$2=Table5[activity], MATCH(ROW(Table5[activity]), ROW(Table5[activity]))), ROWS($BD$1:BR150)))</f>
        <v>#NUM!</v>
      </c>
      <c r="BV152" s="13" t="e">
        <f t="array" ref="BV152">INDEX(Table5[subactivity], SMALL(IF(BV$2=Table5[activity], MATCH(ROW(Table5[activity]), ROW(Table5[activity]))), ROWS($BD$1:BS150)))</f>
        <v>#NUM!</v>
      </c>
      <c r="BW152" s="13" t="e">
        <f t="array" ref="BW152">INDEX(Table5[subactivity], SMALL(IF(BW$2=Table5[activity], MATCH(ROW(Table5[activity]), ROW(Table5[activity]))), ROWS($BD$1:BT150)))</f>
        <v>#NUM!</v>
      </c>
      <c r="BX152" s="13" t="e">
        <f t="array" ref="BX152">INDEX(Table5[subactivity], SMALL(IF(BX$2=Table5[activity], MATCH(ROW(Table5[activity]), ROW(Table5[activity]))), ROWS($BD$1:BU150)))</f>
        <v>#NUM!</v>
      </c>
      <c r="BY152" s="13" t="e">
        <f t="array" ref="BY152">INDEX(Table5[subactivity], SMALL(IF(BY$2=Table5[activity], MATCH(ROW(Table5[activity]), ROW(Table5[activity]))), ROWS($BD$1:BV150)))</f>
        <v>#NUM!</v>
      </c>
      <c r="BZ152" s="13" t="e">
        <f t="array" ref="BZ152">INDEX(Table5[subactivity], SMALL(IF(BZ$2=Table5[activity], MATCH(ROW(Table5[activity]), ROW(Table5[activity]))), ROWS($BD$1:BW150)))</f>
        <v>#NUM!</v>
      </c>
      <c r="CA152" s="13" t="e">
        <f t="array" ref="CA152">INDEX(Table5[subactivity], SMALL(IF(CA$2=Table5[activity], MATCH(ROW(Table5[activity]), ROW(Table5[activity]))), ROWS($BD$1:BX150)))</f>
        <v>#NUM!</v>
      </c>
      <c r="CB152" s="13" t="e">
        <f t="array" ref="CB152">INDEX(Table5[subactivity], SMALL(IF(CB$2=Table5[activity], MATCH(ROW(Table5[activity]), ROW(Table5[activity]))), ROWS($BD$1:BY150)))</f>
        <v>#NUM!</v>
      </c>
      <c r="CC152" s="13" t="e">
        <f t="array" ref="CC152">INDEX(Table5[subactivity], SMALL(IF(CC$2=Table5[activity], MATCH(ROW(Table5[activity]), ROW(Table5[activity]))), ROWS($BD$1:BZ150)))</f>
        <v>#NUM!</v>
      </c>
      <c r="CD152" s="13" t="e">
        <f t="array" ref="CD152">INDEX(Table5[subactivity], SMALL(IF(CD$2=Table5[activity], MATCH(ROW(Table5[activity]), ROW(Table5[activity]))), ROWS($BD$1:CA150)))</f>
        <v>#NUM!</v>
      </c>
      <c r="CE152" s="13" t="e">
        <f t="array" ref="CE152">INDEX(Table5[subactivity], SMALL(IF(CE$2=Table5[activity], MATCH(ROW(Table5[activity]), ROW(Table5[activity]))), ROWS($BD$1:CB150)))</f>
        <v>#NUM!</v>
      </c>
      <c r="CF152" s="13" t="e">
        <f t="array" ref="CF152">INDEX(Table5[subactivity], SMALL(IF(CF$2=Table5[activity], MATCH(ROW(Table5[activity]), ROW(Table5[activity]))), ROWS($BD$1:CC150)))</f>
        <v>#NUM!</v>
      </c>
      <c r="CG152" s="13" t="e">
        <f t="array" ref="CG152">INDEX(Table5[subactivity], SMALL(IF(CG$2=Table5[activity], MATCH(ROW(Table5[activity]), ROW(Table5[activity]))), ROWS($BD$1:CD150)))</f>
        <v>#NUM!</v>
      </c>
      <c r="CH152" s="13" t="e">
        <f t="array" ref="CH152">INDEX(Table5[subactivity], SMALL(IF(CH$2=Table5[activity], MATCH(ROW(Table5[activity]), ROW(Table5[activity]))), ROWS($BD$1:CE150)))</f>
        <v>#NUM!</v>
      </c>
      <c r="CI152" s="13" t="e">
        <f t="array" ref="CI152">INDEX(Table5[subactivity], SMALL(IF(CI$2=Table5[activity], MATCH(ROW(Table5[activity]), ROW(Table5[activity]))), ROWS($BD$1:CF150)))</f>
        <v>#NUM!</v>
      </c>
      <c r="CJ152" s="13" t="e">
        <f t="array" ref="CJ152">INDEX(Table5[subactivity], SMALL(IF(CJ$2=Table5[activity], MATCH(ROW(Table5[activity]), ROW(Table5[activity]))), ROWS($BD$1:CG150)))</f>
        <v>#NUM!</v>
      </c>
      <c r="CK152" s="13" t="e">
        <f t="array" ref="CK152">INDEX(Table5[subactivity], SMALL(IF(CK$2=Table5[activity], MATCH(ROW(Table5[activity]), ROW(Table5[activity]))), ROWS($BD$1:CH150)))</f>
        <v>#NUM!</v>
      </c>
      <c r="CL152" s="13" t="e">
        <f t="array" ref="CL152">INDEX(Table5[subactivity], SMALL(IF(CL$2=Table5[activity], MATCH(ROW(Table5[activity]), ROW(Table5[activity]))), ROWS($BD$1:CI150)))</f>
        <v>#NUM!</v>
      </c>
      <c r="CM152" s="13" t="e">
        <f t="array" ref="CM152">INDEX(Table5[subactivity], SMALL(IF(CM$2=Table5[activity], MATCH(ROW(Table5[activity]), ROW(Table5[activity]))), ROWS($BD$1:CJ150)))</f>
        <v>#NUM!</v>
      </c>
      <c r="CN152" s="13" t="e">
        <f t="array" ref="CN152">INDEX(Table5[subactivity], SMALL(IF(CN$2=Table5[activity], MATCH(ROW(Table5[activity]), ROW(Table5[activity]))), ROWS($BD$1:CK150)))</f>
        <v>#NUM!</v>
      </c>
      <c r="CO152" s="13" t="e">
        <f t="array" ref="CO152">INDEX(Table5[subactivity], SMALL(IF(CO$2=Table5[activity], MATCH(ROW(Table5[activity]), ROW(Table5[activity]))), ROWS($BD$1:CL150)))</f>
        <v>#NUM!</v>
      </c>
      <c r="CP152" s="13" t="e">
        <f t="array" ref="CP152">INDEX(Table5[subactivity], SMALL(IF(CP$2=Table5[activity], MATCH(ROW(Table5[activity]), ROW(Table5[activity]))), ROWS($BD$1:CM150)))</f>
        <v>#NUM!</v>
      </c>
      <c r="EB152" s="13" t="s">
        <v>152</v>
      </c>
      <c r="EC152" s="13" t="s">
        <v>323</v>
      </c>
      <c r="EE152" s="13" t="e">
        <f t="array" ref="EE152">INDEX(Table9[subaccount], SMALL(IF(EE$2=Table9[account], MATCH(ROW(Table9[account]), ROW(Table9[account]))), ROWS($EB$1:EB150)))</f>
        <v>#NUM!</v>
      </c>
      <c r="EF152" s="13" t="e">
        <f t="array" ref="EF152">INDEX(Table9[subaccount], SMALL(IF(EF$2=Table9[account], MATCH(ROW(Table9[account]), ROW(Table9[account]))), ROWS($EB$1:EC150)))</f>
        <v>#NUM!</v>
      </c>
      <c r="EG152" s="13" t="e">
        <f t="array" ref="EG152">INDEX(Table9[subaccount], SMALL(IF(EG$2=Table9[account], MATCH(ROW(Table9[account]), ROW(Table9[account]))), ROWS($EB$1:ED150)))</f>
        <v>#NUM!</v>
      </c>
      <c r="EH152" s="13" t="e">
        <f t="array" ref="EH152">INDEX(Table9[subaccount], SMALL(IF(EH$2=Table9[account], MATCH(ROW(Table9[account]), ROW(Table9[account]))), ROWS($EB$1:EE150)))</f>
        <v>#NUM!</v>
      </c>
      <c r="EI152" s="13" t="e">
        <f t="array" ref="EI152">INDEX(Table9[subaccount], SMALL(IF(EI$2=Table9[account], MATCH(ROW(Table9[account]), ROW(Table9[account]))), ROWS($EB$1:EF150)))</f>
        <v>#NUM!</v>
      </c>
      <c r="EJ152" s="13" t="e">
        <f t="array" ref="EJ152">INDEX(Table9[subaccount], SMALL(IF(EJ$2=Table9[account], MATCH(ROW(Table9[account]), ROW(Table9[account]))), ROWS($EB$1:EG150)))</f>
        <v>#NUM!</v>
      </c>
      <c r="EK152" s="13" t="e">
        <f t="array" ref="EK152">INDEX(Table9[subaccount], SMALL(IF(EK$2=Table9[account], MATCH(ROW(Table9[account]), ROW(Table9[account]))), ROWS($EB$1:EH150)))</f>
        <v>#NUM!</v>
      </c>
      <c r="EL152" s="13" t="e">
        <f t="array" ref="EL152">INDEX(Table9[subaccount], SMALL(IF(EL$2=Table9[account], MATCH(ROW(Table9[account]), ROW(Table9[account]))), ROWS($EB$1:EI150)))</f>
        <v>#NUM!</v>
      </c>
      <c r="EM152" s="13" t="e">
        <f t="array" ref="EM152">INDEX(Table9[subaccount], SMALL(IF(EM$2=Table9[account], MATCH(ROW(Table9[account]), ROW(Table9[account]))), ROWS($EB$1:EJ150)))</f>
        <v>#NUM!</v>
      </c>
      <c r="EN152" s="13" t="e">
        <f t="array" ref="EN152">INDEX(Table9[subaccount], SMALL(IF(EN$2=Table9[account], MATCH(ROW(Table9[account]), ROW(Table9[account]))), ROWS($EB$1:EK150)))</f>
        <v>#NUM!</v>
      </c>
      <c r="EO152" s="13" t="e">
        <f t="array" ref="EO152">INDEX(Table9[subaccount], SMALL(IF(EO$2=Table9[account], MATCH(ROW(Table9[account]), ROW(Table9[account]))), ROWS($EB$1:EL150)))</f>
        <v>#NUM!</v>
      </c>
      <c r="EP152" s="13" t="e">
        <f t="array" ref="EP152">INDEX(Table9[subaccount], SMALL(IF(EP$2=Table9[account], MATCH(ROW(Table9[account]), ROW(Table9[account]))), ROWS($EB$1:EM150)))</f>
        <v>#NUM!</v>
      </c>
      <c r="EQ152" s="13" t="e">
        <f t="array" ref="EQ152">INDEX(Table9[subaccount], SMALL(IF(EQ$2=Table9[account], MATCH(ROW(Table9[account]), ROW(Table9[account]))), ROWS($EB$1:EN150)))</f>
        <v>#NUM!</v>
      </c>
      <c r="ER152" s="13" t="e">
        <f t="array" ref="ER152">INDEX(Table9[subaccount], SMALL(IF(ER$2=Table9[account], MATCH(ROW(Table9[account]), ROW(Table9[account]))), ROWS($EB$1:EO150)))</f>
        <v>#NUM!</v>
      </c>
      <c r="ES152" s="13" t="e">
        <f t="array" ref="ES152">INDEX(Table9[subaccount], SMALL(IF(ES$2=Table9[account], MATCH(ROW(Table9[account]), ROW(Table9[account]))), ROWS($EB$1:EP150)))</f>
        <v>#NUM!</v>
      </c>
      <c r="ET152" s="13" t="e">
        <f t="array" ref="ET152">INDEX(Table9[subaccount], SMALL(IF(ET$2=Table9[account], MATCH(ROW(Table9[account]), ROW(Table9[account]))), ROWS($EB$1:EQ150)))</f>
        <v>#NUM!</v>
      </c>
      <c r="EU152" s="13" t="e">
        <f t="array" ref="EU152">INDEX(Table9[subaccount], SMALL(IF(EU$2=Table9[account], MATCH(ROW(Table9[account]), ROW(Table9[account]))), ROWS($EB$1:ER150)))</f>
        <v>#NUM!</v>
      </c>
      <c r="EV152" s="13" t="e">
        <f t="array" ref="EV152">INDEX(Table9[subaccount], SMALL(IF(EV$2=Table9[account], MATCH(ROW(Table9[account]), ROW(Table9[account]))), ROWS($EB$1:ES150)))</f>
        <v>#NUM!</v>
      </c>
      <c r="EW152" s="13" t="e">
        <f t="array" ref="EW152">INDEX(Table9[subaccount], SMALL(IF(EW$2=Table9[account], MATCH(ROW(Table9[account]), ROW(Table9[account]))), ROWS($EB$1:ET150)))</f>
        <v>#NUM!</v>
      </c>
      <c r="EX152" s="13" t="e">
        <f t="array" ref="EX152">INDEX(Table9[subaccount], SMALL(IF(EX$2=Table9[account], MATCH(ROW(Table9[account]), ROW(Table9[account]))), ROWS($EB$1:EU150)))</f>
        <v>#NUM!</v>
      </c>
      <c r="EY152" s="13" t="e">
        <f t="array" ref="EY152">INDEX(Table9[subaccount], SMALL(IF(EY$2=Table9[account], MATCH(ROW(Table9[account]), ROW(Table9[account]))), ROWS($EB$1:EV150)))</f>
        <v>#NUM!</v>
      </c>
      <c r="EZ152" s="13" t="e">
        <f t="array" ref="EZ152">INDEX(Table9[subaccount], SMALL(IF(EZ$2=Table9[account], MATCH(ROW(Table9[account]), ROW(Table9[account]))), ROWS($EB$1:EW150)))</f>
        <v>#NUM!</v>
      </c>
      <c r="FA152" s="13" t="e">
        <f t="array" ref="FA152">INDEX(Table9[subaccount], SMALL(IF(FA$2=Table9[account], MATCH(ROW(Table9[account]), ROW(Table9[account]))), ROWS($EB$1:EX150)))</f>
        <v>#NUM!</v>
      </c>
      <c r="FB152" s="13" t="e">
        <f t="array" ref="FB152">INDEX(Table9[subaccount], SMALL(IF(FB$2=Table9[account], MATCH(ROW(Table9[account]), ROW(Table9[account]))), ROWS($EB$1:EY150)))</f>
        <v>#NUM!</v>
      </c>
      <c r="FC152" s="13" t="e">
        <f t="array" ref="FC152">INDEX(Table9[subaccount], SMALL(IF(FC$2=Table9[account], MATCH(ROW(Table9[account]), ROW(Table9[account]))), ROWS($EB$1:EZ150)))</f>
        <v>#NUM!</v>
      </c>
      <c r="FD152" s="13" t="e">
        <f t="array" ref="FD152">INDEX(Table9[subaccount], SMALL(IF(FD$2=Table9[account], MATCH(ROW(Table9[account]), ROW(Table9[account]))), ROWS($EB$1:FA150)))</f>
        <v>#NUM!</v>
      </c>
      <c r="FE152" s="13" t="e">
        <f t="array" ref="FE152">INDEX(Table9[subaccount], SMALL(IF(FE$2=Table9[account], MATCH(ROW(Table9[account]), ROW(Table9[account]))), ROWS($EB$1:FB150)))</f>
        <v>#NUM!</v>
      </c>
      <c r="FF152" s="13" t="e">
        <f t="array" ref="FF152">INDEX(Table9[subaccount], SMALL(IF(FF$2=Table9[account], MATCH(ROW(Table9[account]), ROW(Table9[account]))), ROWS($EB$1:FC150)))</f>
        <v>#NUM!</v>
      </c>
      <c r="FG152" s="13" t="e">
        <f t="array" ref="FG152">INDEX(Table9[subaccount], SMALL(IF(FG$2=Table9[account], MATCH(ROW(Table9[account]), ROW(Table9[account]))), ROWS($EB$1:FD150)))</f>
        <v>#NUM!</v>
      </c>
      <c r="FH152" s="13" t="e">
        <f t="array" ref="FH152">INDEX(Table9[subaccount], SMALL(IF(FH$2=Table9[account], MATCH(ROW(Table9[account]), ROW(Table9[account]))), ROWS($EB$1:FE150)))</f>
        <v>#NUM!</v>
      </c>
      <c r="FI152" s="13" t="e">
        <f t="array" ref="FI152">INDEX(Table9[subaccount], SMALL(IF(FI$2=Table9[account], MATCH(ROW(Table9[account]), ROW(Table9[account]))), ROWS($EB$1:FF150)))</f>
        <v>#NUM!</v>
      </c>
      <c r="FJ152" s="13" t="e">
        <f t="array" ref="FJ152">INDEX(Table9[subaccount], SMALL(IF(FJ$2=Table9[account], MATCH(ROW(Table9[account]), ROW(Table9[account]))), ROWS($EB$1:FG150)))</f>
        <v>#NUM!</v>
      </c>
      <c r="FK152" s="13" t="e">
        <f t="array" ref="FK152">INDEX(Table9[subaccount], SMALL(IF(FK$2=Table9[account], MATCH(ROW(Table9[account]), ROW(Table9[account]))), ROWS($EB$1:FH150)))</f>
        <v>#NUM!</v>
      </c>
      <c r="FL152" s="13" t="e">
        <f t="array" ref="FL152">INDEX(Table9[subaccount], SMALL(IF(FL$2=Table9[account], MATCH(ROW(Table9[account]), ROW(Table9[account]))), ROWS($EB$1:FI150)))</f>
        <v>#NUM!</v>
      </c>
      <c r="FM152" s="13" t="e">
        <f t="array" ref="FM152">INDEX(Table9[subaccount], SMALL(IF(FM$2=Table9[account], MATCH(ROW(Table9[account]), ROW(Table9[account]))), ROWS($EB$1:FJ150)))</f>
        <v>#NUM!</v>
      </c>
      <c r="FN152" s="13" t="e">
        <f t="array" ref="FN152">INDEX(Table9[subaccount], SMALL(IF(FN$2=Table9[account], MATCH(ROW(Table9[account]), ROW(Table9[account]))), ROWS($EB$1:FK150)))</f>
        <v>#NUM!</v>
      </c>
      <c r="FO152" s="13" t="e">
        <f t="array" ref="FO152">INDEX(Table9[subaccount], SMALL(IF(FO$2=Table9[account], MATCH(ROW(Table9[account]), ROW(Table9[account]))), ROWS($EB$1:FL150)))</f>
        <v>#NUM!</v>
      </c>
      <c r="FP152" s="13" t="e">
        <f t="array" ref="FP152">INDEX(Table9[subaccount], SMALL(IF(FP$2=Table9[account], MATCH(ROW(Table9[account]), ROW(Table9[account]))), ROWS($EB$1:FM150)))</f>
        <v>#NUM!</v>
      </c>
      <c r="FQ152" s="13" t="e">
        <f t="array" ref="FQ152">INDEX(Table9[subaccount], SMALL(IF(FQ$2=Table9[account], MATCH(ROW(Table9[account]), ROW(Table9[account]))), ROWS($EB$1:FN150)))</f>
        <v>#NUM!</v>
      </c>
      <c r="FR152" s="13" t="e">
        <f t="array" ref="FR152">INDEX(Table9[subaccount], SMALL(IF(FR$2=Table9[account], MATCH(ROW(Table9[account]), ROW(Table9[account]))), ROWS($EB$1:FO150)))</f>
        <v>#NUM!</v>
      </c>
      <c r="FS152" s="13" t="e">
        <f t="array" ref="FS152">INDEX(Table9[subaccount], SMALL(IF(FS$2=Table9[account], MATCH(ROW(Table9[account]), ROW(Table9[account]))), ROWS($EB$1:FP150)))</f>
        <v>#NUM!</v>
      </c>
      <c r="FT152" s="13" t="e">
        <f t="array" ref="FT152">INDEX(Table9[subaccount], SMALL(IF(FT$2=Table9[account], MATCH(ROW(Table9[account]), ROW(Table9[account]))), ROWS($EB$1:FQ150)))</f>
        <v>#NUM!</v>
      </c>
      <c r="FU152" s="13" t="e">
        <f t="array" ref="FU152">INDEX(Table9[subaccount], SMALL(IF(FU$2=Table9[account], MATCH(ROW(Table9[account]), ROW(Table9[account]))), ROWS($EB$1:FR150)))</f>
        <v>#NUM!</v>
      </c>
      <c r="FV152" s="13" t="e">
        <f t="array" ref="FV152">INDEX(Table9[subaccount], SMALL(IF(FV$2=Table9[account], MATCH(ROW(Table9[account]), ROW(Table9[account]))), ROWS($EB$1:FS150)))</f>
        <v>#NUM!</v>
      </c>
      <c r="FW152" s="13" t="e">
        <f t="array" ref="FW152">INDEX(Table9[subaccount], SMALL(IF(FW$2=Table9[account], MATCH(ROW(Table9[account]), ROW(Table9[account]))), ROWS($EB$1:FT150)))</f>
        <v>#NUM!</v>
      </c>
      <c r="FX152" s="13" t="e">
        <f t="array" ref="FX152">INDEX(Table9[subaccount], SMALL(IF(FX$2=Table9[account], MATCH(ROW(Table9[account]), ROW(Table9[account]))), ROWS($EB$1:FU150)))</f>
        <v>#NUM!</v>
      </c>
      <c r="FY152" s="13" t="e">
        <f t="array" ref="FY152">INDEX(Table9[subaccount], SMALL(IF(FY$2=Table9[account], MATCH(ROW(Table9[account]), ROW(Table9[account]))), ROWS($EB$1:FV150)))</f>
        <v>#NUM!</v>
      </c>
      <c r="FZ152" s="13" t="e">
        <f t="array" ref="FZ152">INDEX(Table9[subaccount], SMALL(IF(FZ$2=Table9[account], MATCH(ROW(Table9[account]), ROW(Table9[account]))), ROWS($EB$1:FW150)))</f>
        <v>#NUM!</v>
      </c>
      <c r="GA152" s="13" t="e">
        <f t="array" ref="GA152">INDEX(Table9[subaccount], SMALL(IF(GA$2=Table9[account], MATCH(ROW(Table9[account]), ROW(Table9[account]))), ROWS($EB$1:FX150)))</f>
        <v>#NUM!</v>
      </c>
      <c r="GB152" s="13" t="e">
        <f t="array" ref="GB152">INDEX(Table9[subaccount], SMALL(IF(GB$2=Table9[account], MATCH(ROW(Table9[account]), ROW(Table9[account]))), ROWS($EB$1:FY150)))</f>
        <v>#NUM!</v>
      </c>
      <c r="GC152" s="13" t="e">
        <f t="array" ref="GC152">INDEX(Table9[subaccount], SMALL(IF(GC$2=Table9[account], MATCH(ROW(Table9[account]), ROW(Table9[account]))), ROWS($EB$1:FZ150)))</f>
        <v>#NUM!</v>
      </c>
      <c r="GD152" s="13" t="e">
        <f t="array" ref="GD152">INDEX(Table9[subaccount], SMALL(IF(GD$2=Table9[account], MATCH(ROW(Table9[account]), ROW(Table9[account]))), ROWS($EB$1:GA150)))</f>
        <v>#NUM!</v>
      </c>
      <c r="GE152" s="13" t="e">
        <f t="array" ref="GE152">INDEX(Table9[subaccount], SMALL(IF(GE$2=Table9[account], MATCH(ROW(Table9[account]), ROW(Table9[account]))), ROWS($EB$1:GB150)))</f>
        <v>#NUM!</v>
      </c>
      <c r="GF152" s="13" t="e">
        <f t="array" ref="GF152">INDEX(Table9[subaccount], SMALL(IF(GF$2=Table9[account], MATCH(ROW(Table9[account]), ROW(Table9[account]))), ROWS($EB$1:GC150)))</f>
        <v>#NUM!</v>
      </c>
      <c r="GG152" s="13" t="e">
        <f t="array" ref="GG152">INDEX(Table9[subaccount], SMALL(IF(GG$2=Table9[account], MATCH(ROW(Table9[account]), ROW(Table9[account]))), ROWS($EB$1:GD150)))</f>
        <v>#NUM!</v>
      </c>
      <c r="GH152" s="13" t="e">
        <f t="array" ref="GH152">INDEX(Table9[subaccount], SMALL(IF(GH$2=Table9[account], MATCH(ROW(Table9[account]), ROW(Table9[account]))), ROWS($EB$1:GE150)))</f>
        <v>#NUM!</v>
      </c>
      <c r="GI152" s="13" t="e">
        <f t="array" ref="GI152">INDEX(Table9[subaccount], SMALL(IF(GI$2=Table9[account], MATCH(ROW(Table9[account]), ROW(Table9[account]))), ROWS($EB$1:GF150)))</f>
        <v>#NUM!</v>
      </c>
      <c r="GJ152" s="13" t="e">
        <f t="array" ref="GJ152">INDEX(Table9[subaccount], SMALL(IF(GJ$2=Table9[account], MATCH(ROW(Table9[account]), ROW(Table9[account]))), ROWS($EB$1:GG150)))</f>
        <v>#NUM!</v>
      </c>
      <c r="GK152" s="13" t="e">
        <f t="array" ref="GK152">INDEX(Table9[subaccount], SMALL(IF(GK$2=Table9[account], MATCH(ROW(Table9[account]), ROW(Table9[account]))), ROWS($EB$1:GH150)))</f>
        <v>#NUM!</v>
      </c>
      <c r="GL152" s="13" t="e">
        <f t="array" ref="GL152">INDEX(Table9[subaccount], SMALL(IF(GL$2=Table9[account], MATCH(ROW(Table9[account]), ROW(Table9[account]))), ROWS($EB$1:GI150)))</f>
        <v>#NUM!</v>
      </c>
      <c r="GM152" s="13" t="e">
        <f t="array" ref="GM152">INDEX(Table9[subaccount], SMALL(IF(GM$2=Table9[account], MATCH(ROW(Table9[account]), ROW(Table9[account]))), ROWS($EB$1:GJ150)))</f>
        <v>#NUM!</v>
      </c>
      <c r="GN152" s="13" t="e">
        <f t="array" ref="GN152">INDEX(Table9[subaccount], SMALL(IF(GN$2=Table9[account], MATCH(ROW(Table9[account]), ROW(Table9[account]))), ROWS($EB$1:GK150)))</f>
        <v>#NUM!</v>
      </c>
      <c r="GO152" s="13" t="e">
        <f t="array" ref="GO152">INDEX(Table9[subaccount], SMALL(IF(GO$2=Table9[account], MATCH(ROW(Table9[account]), ROW(Table9[account]))), ROWS($EB$1:GL150)))</f>
        <v>#NUM!</v>
      </c>
      <c r="GP152" s="13" t="e">
        <f t="array" ref="GP152">INDEX(Table9[subaccount], SMALL(IF(GP$2=Table9[account], MATCH(ROW(Table9[account]), ROW(Table9[account]))), ROWS($EB$1:GM150)))</f>
        <v>#NUM!</v>
      </c>
      <c r="GQ152" s="13" t="e">
        <f t="array" ref="GQ152">INDEX(Table9[subaccount], SMALL(IF(GQ$2=Table9[account], MATCH(ROW(Table9[account]), ROW(Table9[account]))), ROWS($EB$1:GN150)))</f>
        <v>#NUM!</v>
      </c>
      <c r="GR152" s="13" t="e">
        <f t="array" ref="GR152">INDEX(Table9[subaccount], SMALL(IF(GR$2=Table9[account], MATCH(ROW(Table9[account]), ROW(Table9[account]))), ROWS($EB$1:GO150)))</f>
        <v>#NUM!</v>
      </c>
      <c r="HC152" s="13" t="s">
        <v>422</v>
      </c>
      <c r="HD152" s="13" t="s">
        <v>622</v>
      </c>
      <c r="HF152" s="13" t="e">
        <f t="array" ref="HF152">INDEX(Table12[SKU], SMALL(IF(HF$2=Table12[Brand], MATCH(ROW(Table12[Brand]), ROW(Table12[Brand]))), ROWS($HC$1:HC150)))</f>
        <v>#NUM!</v>
      </c>
      <c r="HG152" s="13" t="e">
        <f t="array" ref="HG152">INDEX(Table12[SKU], SMALL(IF(HG$2=Table12[Brand], MATCH(ROW(Table12[Brand]), ROW(Table12[Brand]))), ROWS($HC$1:HD150)))</f>
        <v>#NUM!</v>
      </c>
      <c r="HH152" s="13" t="e">
        <f t="array" ref="HH152">INDEX(Table12[SKU], SMALL(IF(HH$2=Table12[Brand], MATCH(ROW(Table12[Brand]), ROW(Table12[Brand]))), ROWS($HC$1:HE150)))</f>
        <v>#NUM!</v>
      </c>
      <c r="HI152" s="13" t="e">
        <f t="array" ref="HI152">INDEX(Table12[SKU], SMALL(IF(HI$2=Table12[Brand], MATCH(ROW(Table12[Brand]), ROW(Table12[Brand]))), ROWS($HC$1:HF150)))</f>
        <v>#NUM!</v>
      </c>
      <c r="HJ152" s="13" t="e">
        <f t="array" ref="HJ152">INDEX(Table12[SKU], SMALL(IF(HJ$2=Table12[Brand], MATCH(ROW(Table12[Brand]), ROW(Table12[Brand]))), ROWS($HC$1:HG150)))</f>
        <v>#NUM!</v>
      </c>
      <c r="HK152" s="13" t="e">
        <f t="array" ref="HK152">INDEX(Table12[SKU], SMALL(IF(HK$2=Table12[Brand], MATCH(ROW(Table12[Brand]), ROW(Table12[Brand]))), ROWS($HC$1:HH150)))</f>
        <v>#NUM!</v>
      </c>
      <c r="HL152" s="13" t="e">
        <f t="array" ref="HL152">INDEX(Table12[SKU], SMALL(IF(HL$2=Table12[Brand], MATCH(ROW(Table12[Brand]), ROW(Table12[Brand]))), ROWS($HC$1:HI150)))</f>
        <v>#NUM!</v>
      </c>
      <c r="HM152" s="13" t="e">
        <f t="array" ref="HM152">INDEX(Table12[SKU], SMALL(IF(HM$2=Table12[Brand], MATCH(ROW(Table12[Brand]), ROW(Table12[Brand]))), ROWS($HC$1:HJ150)))</f>
        <v>#NUM!</v>
      </c>
      <c r="HN152" s="13" t="e">
        <f t="array" ref="HN152">INDEX(Table12[SKU], SMALL(IF(HN$2=Table12[Brand], MATCH(ROW(Table12[Brand]), ROW(Table12[Brand]))), ROWS($HC$1:HK150)))</f>
        <v>#NUM!</v>
      </c>
      <c r="HO152" s="13" t="e">
        <f t="array" ref="HO152">INDEX(Table12[SKU], SMALL(IF(HO$2=Table12[Brand], MATCH(ROW(Table12[Brand]), ROW(Table12[Brand]))), ROWS($HC$1:HL150)))</f>
        <v>#NUM!</v>
      </c>
      <c r="HP152" s="13" t="e">
        <f t="array" ref="HP152">INDEX(Table12[SKU], SMALL(IF(HP$2=Table12[Brand], MATCH(ROW(Table12[Brand]), ROW(Table12[Brand]))), ROWS($HC$1:HM150)))</f>
        <v>#NUM!</v>
      </c>
      <c r="HQ152" s="13" t="e">
        <f t="array" ref="HQ152">INDEX(Table12[SKU], SMALL(IF(HQ$2=Table12[Brand], MATCH(ROW(Table12[Brand]), ROW(Table12[Brand]))), ROWS($HC$1:HN150)))</f>
        <v>#NUM!</v>
      </c>
      <c r="HR152" s="13" t="e">
        <f t="array" ref="HR152">INDEX(Table12[SKU], SMALL(IF(HR$2=Table12[Brand], MATCH(ROW(Table12[Brand]), ROW(Table12[Brand]))), ROWS($HC$1:HO150)))</f>
        <v>#NUM!</v>
      </c>
      <c r="HS152" s="13" t="e">
        <f t="array" ref="HS152">INDEX(Table12[SKU], SMALL(IF(HS$2=Table12[Brand], MATCH(ROW(Table12[Brand]), ROW(Table12[Brand]))), ROWS($HC$1:HP150)))</f>
        <v>#NUM!</v>
      </c>
      <c r="HT152" s="13" t="e">
        <f t="array" ref="HT152">INDEX(Table12[SKU], SMALL(IF(HT$2=Table12[Brand], MATCH(ROW(Table12[Brand]), ROW(Table12[Brand]))), ROWS($HC$1:HQ150)))</f>
        <v>#NUM!</v>
      </c>
      <c r="HU152" s="13" t="e">
        <f t="array" ref="HU152">INDEX(Table12[SKU], SMALL(IF(HU$2=Table12[Brand], MATCH(ROW(Table12[Brand]), ROW(Table12[Brand]))), ROWS($HC$1:HR150)))</f>
        <v>#NUM!</v>
      </c>
      <c r="HV152" s="13" t="e">
        <f t="array" ref="HV152">INDEX(Table12[SKU], SMALL(IF(HV$2=Table12[Brand], MATCH(ROW(Table12[Brand]), ROW(Table12[Brand]))), ROWS($HC$1:HS150)))</f>
        <v>#NUM!</v>
      </c>
      <c r="HW152" s="13" t="e">
        <f t="array" ref="HW152">INDEX(Table12[SKU], SMALL(IF(HW$2=Table12[Brand], MATCH(ROW(Table12[Brand]), ROW(Table12[Brand]))), ROWS($HC$1:HT150)))</f>
        <v>#NUM!</v>
      </c>
      <c r="HX152" s="13" t="e">
        <f t="array" ref="HX152">INDEX(Table12[SKU], SMALL(IF(HX$2=Table12[Brand], MATCH(ROW(Table12[Brand]), ROW(Table12[Brand]))), ROWS($HC$1:HU150)))</f>
        <v>#NUM!</v>
      </c>
      <c r="HY152" s="13" t="e">
        <f t="array" ref="HY152">INDEX(Table12[SKU], SMALL(IF(HY$2=Table12[Brand], MATCH(ROW(Table12[Brand]), ROW(Table12[Brand]))), ROWS($HC$1:HV150)))</f>
        <v>#NUM!</v>
      </c>
      <c r="HZ152" s="13" t="e">
        <f t="array" ref="HZ152">INDEX(Table12[SKU], SMALL(IF(HZ$2=Table12[Brand], MATCH(ROW(Table12[Brand]), ROW(Table12[Brand]))), ROWS($HC$1:HW150)))</f>
        <v>#NUM!</v>
      </c>
      <c r="IA152" s="13" t="e">
        <f t="array" ref="IA152">INDEX(Table12[SKU], SMALL(IF(IA$2=Table12[Brand], MATCH(ROW(Table12[Brand]), ROW(Table12[Brand]))), ROWS($HC$1:HX150)))</f>
        <v>#NUM!</v>
      </c>
      <c r="IB152" s="13" t="e">
        <f t="array" ref="IB152">INDEX(Table12[SKU], SMALL(IF(IB$2=Table12[Brand], MATCH(ROW(Table12[Brand]), ROW(Table12[Brand]))), ROWS($HC$1:HY150)))</f>
        <v>#NUM!</v>
      </c>
      <c r="IC152" s="13" t="e">
        <f t="array" ref="IC152">INDEX(Table12[SKU], SMALL(IF(IC$2=Table12[Brand], MATCH(ROW(Table12[Brand]), ROW(Table12[Brand]))), ROWS($HC$1:HZ150)))</f>
        <v>#NUM!</v>
      </c>
      <c r="ID152" s="13" t="e">
        <f t="array" ref="ID152">INDEX(Table12[SKU], SMALL(IF(ID$2=Table12[Brand], MATCH(ROW(Table12[Brand]), ROW(Table12[Brand]))), ROWS($HC$1:IA150)))</f>
        <v>#NUM!</v>
      </c>
      <c r="IE152" s="13" t="e">
        <f t="array" ref="IE152">INDEX(Table12[SKU], SMALL(IF(IE$2=Table12[Brand], MATCH(ROW(Table12[Brand]), ROW(Table12[Brand]))), ROWS($HC$1:IB150)))</f>
        <v>#NUM!</v>
      </c>
      <c r="IF152" s="13" t="e">
        <f t="array" ref="IF152">INDEX(Table12[SKU], SMALL(IF(IF$2=Table12[Brand], MATCH(ROW(Table12[Brand]), ROW(Table12[Brand]))), ROWS($HC$1:IC150)))</f>
        <v>#NUM!</v>
      </c>
      <c r="IG152" s="13" t="e">
        <f t="array" ref="IG152">INDEX(Table12[SKU], SMALL(IF(IG$2=Table12[Brand], MATCH(ROW(Table12[Brand]), ROW(Table12[Brand]))), ROWS($HC$1:ID150)))</f>
        <v>#NUM!</v>
      </c>
      <c r="IH152" s="13" t="e">
        <f t="array" ref="IH152">INDEX(Table12[SKU], SMALL(IF(IH$2=Table12[Brand], MATCH(ROW(Table12[Brand]), ROW(Table12[Brand]))), ROWS($HC$1:IE150)))</f>
        <v>#NUM!</v>
      </c>
      <c r="II152" s="13" t="e">
        <f t="array" ref="II152">INDEX(Table12[SKU], SMALL(IF(II$2=Table12[Brand], MATCH(ROW(Table12[Brand]), ROW(Table12[Brand]))), ROWS($HC$1:IF150)))</f>
        <v>#NUM!</v>
      </c>
      <c r="IJ152" s="13" t="e">
        <f t="array" ref="IJ152">INDEX(Table12[SKU], SMALL(IF(IJ$2=Table12[Brand], MATCH(ROW(Table12[Brand]), ROW(Table12[Brand]))), ROWS($HC$1:IG150)))</f>
        <v>#NUM!</v>
      </c>
    </row>
    <row r="153" spans="56:248">
      <c r="BD153" s="13" t="s">
        <v>118</v>
      </c>
      <c r="BE153" s="13" t="s">
        <v>598</v>
      </c>
      <c r="BG153" s="13" t="e">
        <f t="array" ref="BG153">INDEX(Table5[subactivity], SMALL(IF(BG$2=Table5[activity], MATCH(ROW(Table5[activity]), ROW(Table5[activity]))), ROWS($BD$1:BD151)))</f>
        <v>#NUM!</v>
      </c>
      <c r="BH153" s="13" t="e">
        <f t="array" ref="BH153">INDEX(Table5[subactivity], SMALL(IF(BH$2=Table5[activity], MATCH(ROW(Table5[activity]), ROW(Table5[activity]))), ROWS($BD$1:BE151)))</f>
        <v>#NUM!</v>
      </c>
      <c r="BI153" s="13" t="e">
        <f t="array" ref="BI153">INDEX(Table5[subactivity], SMALL(IF(BI$2=Table5[activity], MATCH(ROW(Table5[activity]), ROW(Table5[activity]))), ROWS($BD$1:BF151)))</f>
        <v>#NUM!</v>
      </c>
      <c r="BJ153" s="13" t="e">
        <f t="array" ref="BJ153">INDEX(Table5[subactivity], SMALL(IF(BJ$2=Table5[activity], MATCH(ROW(Table5[activity]), ROW(Table5[activity]))), ROWS($BD$1:BG151)))</f>
        <v>#NUM!</v>
      </c>
      <c r="BK153" s="13" t="e">
        <f t="array" ref="BK153">INDEX(Table5[subactivity], SMALL(IF(BK$2=Table5[activity], MATCH(ROW(Table5[activity]), ROW(Table5[activity]))), ROWS($BD$1:BH151)))</f>
        <v>#NUM!</v>
      </c>
      <c r="BL153" s="13" t="e">
        <f t="array" ref="BL153">INDEX(Table5[subactivity], SMALL(IF(BL$2=Table5[activity], MATCH(ROW(Table5[activity]), ROW(Table5[activity]))), ROWS($BD$1:BI151)))</f>
        <v>#NUM!</v>
      </c>
      <c r="BM153" s="13" t="e">
        <f t="array" ref="BM153">INDEX(Table5[subactivity], SMALL(IF(BM$2=Table5[activity], MATCH(ROW(Table5[activity]), ROW(Table5[activity]))), ROWS($BD$1:BJ151)))</f>
        <v>#NUM!</v>
      </c>
      <c r="BN153" s="13" t="e">
        <f t="array" ref="BN153">INDEX(Table5[subactivity], SMALL(IF(BN$2=Table5[activity], MATCH(ROW(Table5[activity]), ROW(Table5[activity]))), ROWS($BD$1:BK151)))</f>
        <v>#NUM!</v>
      </c>
      <c r="BO153" s="13" t="e">
        <f t="array" ref="BO153">INDEX(Table5[subactivity], SMALL(IF(BO$2=Table5[activity], MATCH(ROW(Table5[activity]), ROW(Table5[activity]))), ROWS($BD$1:BL151)))</f>
        <v>#NUM!</v>
      </c>
      <c r="BP153" s="13" t="e">
        <f t="array" ref="BP153">INDEX(Table5[subactivity], SMALL(IF(BP$2=Table5[activity], MATCH(ROW(Table5[activity]), ROW(Table5[activity]))), ROWS($BD$1:BM151)))</f>
        <v>#NUM!</v>
      </c>
      <c r="BQ153" s="13" t="e">
        <f t="array" ref="BQ153">INDEX(Table5[subactivity], SMALL(IF(BQ$2=Table5[activity], MATCH(ROW(Table5[activity]), ROW(Table5[activity]))), ROWS($BD$1:BN151)))</f>
        <v>#NUM!</v>
      </c>
      <c r="BR153" s="13" t="e">
        <f t="array" ref="BR153">INDEX(Table5[subactivity], SMALL(IF(BR$2=Table5[activity], MATCH(ROW(Table5[activity]), ROW(Table5[activity]))), ROWS($BD$1:BO151)))</f>
        <v>#NUM!</v>
      </c>
      <c r="BS153" s="13" t="e">
        <f t="array" ref="BS153">INDEX(Table5[subactivity], SMALL(IF(BS$2=Table5[activity], MATCH(ROW(Table5[activity]), ROW(Table5[activity]))), ROWS($BD$1:BP151)))</f>
        <v>#NUM!</v>
      </c>
      <c r="BT153" s="13" t="e">
        <f t="array" ref="BT153">INDEX(Table5[subactivity], SMALL(IF(BT$2=Table5[activity], MATCH(ROW(Table5[activity]), ROW(Table5[activity]))), ROWS($BD$1:BQ151)))</f>
        <v>#NUM!</v>
      </c>
      <c r="BU153" s="13" t="e">
        <f t="array" ref="BU153">INDEX(Table5[subactivity], SMALL(IF(BU$2=Table5[activity], MATCH(ROW(Table5[activity]), ROW(Table5[activity]))), ROWS($BD$1:BR151)))</f>
        <v>#NUM!</v>
      </c>
      <c r="BV153" s="13" t="e">
        <f t="array" ref="BV153">INDEX(Table5[subactivity], SMALL(IF(BV$2=Table5[activity], MATCH(ROW(Table5[activity]), ROW(Table5[activity]))), ROWS($BD$1:BS151)))</f>
        <v>#NUM!</v>
      </c>
      <c r="BW153" s="13" t="e">
        <f t="array" ref="BW153">INDEX(Table5[subactivity], SMALL(IF(BW$2=Table5[activity], MATCH(ROW(Table5[activity]), ROW(Table5[activity]))), ROWS($BD$1:BT151)))</f>
        <v>#NUM!</v>
      </c>
      <c r="BX153" s="13" t="e">
        <f t="array" ref="BX153">INDEX(Table5[subactivity], SMALL(IF(BX$2=Table5[activity], MATCH(ROW(Table5[activity]), ROW(Table5[activity]))), ROWS($BD$1:BU151)))</f>
        <v>#NUM!</v>
      </c>
      <c r="BY153" s="13" t="e">
        <f t="array" ref="BY153">INDEX(Table5[subactivity], SMALL(IF(BY$2=Table5[activity], MATCH(ROW(Table5[activity]), ROW(Table5[activity]))), ROWS($BD$1:BV151)))</f>
        <v>#NUM!</v>
      </c>
      <c r="BZ153" s="13" t="e">
        <f t="array" ref="BZ153">INDEX(Table5[subactivity], SMALL(IF(BZ$2=Table5[activity], MATCH(ROW(Table5[activity]), ROW(Table5[activity]))), ROWS($BD$1:BW151)))</f>
        <v>#NUM!</v>
      </c>
      <c r="CA153" s="13" t="e">
        <f t="array" ref="CA153">INDEX(Table5[subactivity], SMALL(IF(CA$2=Table5[activity], MATCH(ROW(Table5[activity]), ROW(Table5[activity]))), ROWS($BD$1:BX151)))</f>
        <v>#NUM!</v>
      </c>
      <c r="CB153" s="13" t="e">
        <f t="array" ref="CB153">INDEX(Table5[subactivity], SMALL(IF(CB$2=Table5[activity], MATCH(ROW(Table5[activity]), ROW(Table5[activity]))), ROWS($BD$1:BY151)))</f>
        <v>#NUM!</v>
      </c>
      <c r="CC153" s="13" t="e">
        <f t="array" ref="CC153">INDEX(Table5[subactivity], SMALL(IF(CC$2=Table5[activity], MATCH(ROW(Table5[activity]), ROW(Table5[activity]))), ROWS($BD$1:BZ151)))</f>
        <v>#NUM!</v>
      </c>
      <c r="CD153" s="13" t="e">
        <f t="array" ref="CD153">INDEX(Table5[subactivity], SMALL(IF(CD$2=Table5[activity], MATCH(ROW(Table5[activity]), ROW(Table5[activity]))), ROWS($BD$1:CA151)))</f>
        <v>#NUM!</v>
      </c>
      <c r="CE153" s="13" t="e">
        <f t="array" ref="CE153">INDEX(Table5[subactivity], SMALL(IF(CE$2=Table5[activity], MATCH(ROW(Table5[activity]), ROW(Table5[activity]))), ROWS($BD$1:CB151)))</f>
        <v>#NUM!</v>
      </c>
      <c r="CF153" s="13" t="e">
        <f t="array" ref="CF153">INDEX(Table5[subactivity], SMALL(IF(CF$2=Table5[activity], MATCH(ROW(Table5[activity]), ROW(Table5[activity]))), ROWS($BD$1:CC151)))</f>
        <v>#NUM!</v>
      </c>
      <c r="CG153" s="13" t="e">
        <f t="array" ref="CG153">INDEX(Table5[subactivity], SMALL(IF(CG$2=Table5[activity], MATCH(ROW(Table5[activity]), ROW(Table5[activity]))), ROWS($BD$1:CD151)))</f>
        <v>#NUM!</v>
      </c>
      <c r="CH153" s="13" t="e">
        <f t="array" ref="CH153">INDEX(Table5[subactivity], SMALL(IF(CH$2=Table5[activity], MATCH(ROW(Table5[activity]), ROW(Table5[activity]))), ROWS($BD$1:CE151)))</f>
        <v>#NUM!</v>
      </c>
      <c r="CI153" s="13" t="e">
        <f t="array" ref="CI153">INDEX(Table5[subactivity], SMALL(IF(CI$2=Table5[activity], MATCH(ROW(Table5[activity]), ROW(Table5[activity]))), ROWS($BD$1:CF151)))</f>
        <v>#NUM!</v>
      </c>
      <c r="CJ153" s="13" t="e">
        <f t="array" ref="CJ153">INDEX(Table5[subactivity], SMALL(IF(CJ$2=Table5[activity], MATCH(ROW(Table5[activity]), ROW(Table5[activity]))), ROWS($BD$1:CG151)))</f>
        <v>#NUM!</v>
      </c>
      <c r="CK153" s="13" t="e">
        <f t="array" ref="CK153">INDEX(Table5[subactivity], SMALL(IF(CK$2=Table5[activity], MATCH(ROW(Table5[activity]), ROW(Table5[activity]))), ROWS($BD$1:CH151)))</f>
        <v>#NUM!</v>
      </c>
      <c r="CL153" s="13" t="e">
        <f t="array" ref="CL153">INDEX(Table5[subactivity], SMALL(IF(CL$2=Table5[activity], MATCH(ROW(Table5[activity]), ROW(Table5[activity]))), ROWS($BD$1:CI151)))</f>
        <v>#NUM!</v>
      </c>
      <c r="CM153" s="13" t="e">
        <f t="array" ref="CM153">INDEX(Table5[subactivity], SMALL(IF(CM$2=Table5[activity], MATCH(ROW(Table5[activity]), ROW(Table5[activity]))), ROWS($BD$1:CJ151)))</f>
        <v>#NUM!</v>
      </c>
      <c r="CN153" s="13" t="e">
        <f t="array" ref="CN153">INDEX(Table5[subactivity], SMALL(IF(CN$2=Table5[activity], MATCH(ROW(Table5[activity]), ROW(Table5[activity]))), ROWS($BD$1:CK151)))</f>
        <v>#NUM!</v>
      </c>
      <c r="CO153" s="13" t="e">
        <f t="array" ref="CO153">INDEX(Table5[subactivity], SMALL(IF(CO$2=Table5[activity], MATCH(ROW(Table5[activity]), ROW(Table5[activity]))), ROWS($BD$1:CL151)))</f>
        <v>#NUM!</v>
      </c>
      <c r="CP153" s="13" t="e">
        <f t="array" ref="CP153">INDEX(Table5[subactivity], SMALL(IF(CP$2=Table5[activity], MATCH(ROW(Table5[activity]), ROW(Table5[activity]))), ROWS($BD$1:CM151)))</f>
        <v>#NUM!</v>
      </c>
      <c r="EB153" s="13" t="s">
        <v>152</v>
      </c>
      <c r="EC153" s="13" t="s">
        <v>324</v>
      </c>
      <c r="EE153" s="13" t="e">
        <f t="array" ref="EE153">INDEX(Table9[subaccount], SMALL(IF(EE$2=Table9[account], MATCH(ROW(Table9[account]), ROW(Table9[account]))), ROWS($EB$1:EB151)))</f>
        <v>#NUM!</v>
      </c>
      <c r="EF153" s="13" t="e">
        <f t="array" ref="EF153">INDEX(Table9[subaccount], SMALL(IF(EF$2=Table9[account], MATCH(ROW(Table9[account]), ROW(Table9[account]))), ROWS($EB$1:EC151)))</f>
        <v>#NUM!</v>
      </c>
      <c r="EG153" s="13" t="e">
        <f t="array" ref="EG153">INDEX(Table9[subaccount], SMALL(IF(EG$2=Table9[account], MATCH(ROW(Table9[account]), ROW(Table9[account]))), ROWS($EB$1:ED151)))</f>
        <v>#NUM!</v>
      </c>
      <c r="EH153" s="13" t="e">
        <f t="array" ref="EH153">INDEX(Table9[subaccount], SMALL(IF(EH$2=Table9[account], MATCH(ROW(Table9[account]), ROW(Table9[account]))), ROWS($EB$1:EE151)))</f>
        <v>#NUM!</v>
      </c>
      <c r="EI153" s="13" t="e">
        <f t="array" ref="EI153">INDEX(Table9[subaccount], SMALL(IF(EI$2=Table9[account], MATCH(ROW(Table9[account]), ROW(Table9[account]))), ROWS($EB$1:EF151)))</f>
        <v>#NUM!</v>
      </c>
      <c r="EJ153" s="13" t="e">
        <f t="array" ref="EJ153">INDEX(Table9[subaccount], SMALL(IF(EJ$2=Table9[account], MATCH(ROW(Table9[account]), ROW(Table9[account]))), ROWS($EB$1:EG151)))</f>
        <v>#NUM!</v>
      </c>
      <c r="EK153" s="13" t="e">
        <f t="array" ref="EK153">INDEX(Table9[subaccount], SMALL(IF(EK$2=Table9[account], MATCH(ROW(Table9[account]), ROW(Table9[account]))), ROWS($EB$1:EH151)))</f>
        <v>#NUM!</v>
      </c>
      <c r="EL153" s="13" t="e">
        <f t="array" ref="EL153">INDEX(Table9[subaccount], SMALL(IF(EL$2=Table9[account], MATCH(ROW(Table9[account]), ROW(Table9[account]))), ROWS($EB$1:EI151)))</f>
        <v>#NUM!</v>
      </c>
      <c r="EM153" s="13" t="e">
        <f t="array" ref="EM153">INDEX(Table9[subaccount], SMALL(IF(EM$2=Table9[account], MATCH(ROW(Table9[account]), ROW(Table9[account]))), ROWS($EB$1:EJ151)))</f>
        <v>#NUM!</v>
      </c>
      <c r="EN153" s="13" t="e">
        <f t="array" ref="EN153">INDEX(Table9[subaccount], SMALL(IF(EN$2=Table9[account], MATCH(ROW(Table9[account]), ROW(Table9[account]))), ROWS($EB$1:EK151)))</f>
        <v>#NUM!</v>
      </c>
      <c r="EO153" s="13" t="e">
        <f t="array" ref="EO153">INDEX(Table9[subaccount], SMALL(IF(EO$2=Table9[account], MATCH(ROW(Table9[account]), ROW(Table9[account]))), ROWS($EB$1:EL151)))</f>
        <v>#NUM!</v>
      </c>
      <c r="EP153" s="13" t="e">
        <f t="array" ref="EP153">INDEX(Table9[subaccount], SMALL(IF(EP$2=Table9[account], MATCH(ROW(Table9[account]), ROW(Table9[account]))), ROWS($EB$1:EM151)))</f>
        <v>#NUM!</v>
      </c>
      <c r="EQ153" s="13" t="e">
        <f t="array" ref="EQ153">INDEX(Table9[subaccount], SMALL(IF(EQ$2=Table9[account], MATCH(ROW(Table9[account]), ROW(Table9[account]))), ROWS($EB$1:EN151)))</f>
        <v>#NUM!</v>
      </c>
      <c r="ER153" s="13" t="e">
        <f t="array" ref="ER153">INDEX(Table9[subaccount], SMALL(IF(ER$2=Table9[account], MATCH(ROW(Table9[account]), ROW(Table9[account]))), ROWS($EB$1:EO151)))</f>
        <v>#NUM!</v>
      </c>
      <c r="ES153" s="13" t="e">
        <f t="array" ref="ES153">INDEX(Table9[subaccount], SMALL(IF(ES$2=Table9[account], MATCH(ROW(Table9[account]), ROW(Table9[account]))), ROWS($EB$1:EP151)))</f>
        <v>#NUM!</v>
      </c>
      <c r="ET153" s="13" t="e">
        <f t="array" ref="ET153">INDEX(Table9[subaccount], SMALL(IF(ET$2=Table9[account], MATCH(ROW(Table9[account]), ROW(Table9[account]))), ROWS($EB$1:EQ151)))</f>
        <v>#NUM!</v>
      </c>
      <c r="EU153" s="13" t="e">
        <f t="array" ref="EU153">INDEX(Table9[subaccount], SMALL(IF(EU$2=Table9[account], MATCH(ROW(Table9[account]), ROW(Table9[account]))), ROWS($EB$1:ER151)))</f>
        <v>#NUM!</v>
      </c>
      <c r="EV153" s="13" t="e">
        <f t="array" ref="EV153">INDEX(Table9[subaccount], SMALL(IF(EV$2=Table9[account], MATCH(ROW(Table9[account]), ROW(Table9[account]))), ROWS($EB$1:ES151)))</f>
        <v>#NUM!</v>
      </c>
      <c r="EW153" s="13" t="e">
        <f t="array" ref="EW153">INDEX(Table9[subaccount], SMALL(IF(EW$2=Table9[account], MATCH(ROW(Table9[account]), ROW(Table9[account]))), ROWS($EB$1:ET151)))</f>
        <v>#NUM!</v>
      </c>
      <c r="EX153" s="13" t="e">
        <f t="array" ref="EX153">INDEX(Table9[subaccount], SMALL(IF(EX$2=Table9[account], MATCH(ROW(Table9[account]), ROW(Table9[account]))), ROWS($EB$1:EU151)))</f>
        <v>#NUM!</v>
      </c>
      <c r="EY153" s="13" t="e">
        <f t="array" ref="EY153">INDEX(Table9[subaccount], SMALL(IF(EY$2=Table9[account], MATCH(ROW(Table9[account]), ROW(Table9[account]))), ROWS($EB$1:EV151)))</f>
        <v>#NUM!</v>
      </c>
      <c r="EZ153" s="13" t="e">
        <f t="array" ref="EZ153">INDEX(Table9[subaccount], SMALL(IF(EZ$2=Table9[account], MATCH(ROW(Table9[account]), ROW(Table9[account]))), ROWS($EB$1:EW151)))</f>
        <v>#NUM!</v>
      </c>
      <c r="FA153" s="13" t="e">
        <f t="array" ref="FA153">INDEX(Table9[subaccount], SMALL(IF(FA$2=Table9[account], MATCH(ROW(Table9[account]), ROW(Table9[account]))), ROWS($EB$1:EX151)))</f>
        <v>#NUM!</v>
      </c>
      <c r="FB153" s="13" t="e">
        <f t="array" ref="FB153">INDEX(Table9[subaccount], SMALL(IF(FB$2=Table9[account], MATCH(ROW(Table9[account]), ROW(Table9[account]))), ROWS($EB$1:EY151)))</f>
        <v>#NUM!</v>
      </c>
      <c r="FC153" s="13" t="e">
        <f t="array" ref="FC153">INDEX(Table9[subaccount], SMALL(IF(FC$2=Table9[account], MATCH(ROW(Table9[account]), ROW(Table9[account]))), ROWS($EB$1:EZ151)))</f>
        <v>#NUM!</v>
      </c>
      <c r="FD153" s="13" t="e">
        <f t="array" ref="FD153">INDEX(Table9[subaccount], SMALL(IF(FD$2=Table9[account], MATCH(ROW(Table9[account]), ROW(Table9[account]))), ROWS($EB$1:FA151)))</f>
        <v>#NUM!</v>
      </c>
      <c r="FE153" s="13" t="e">
        <f t="array" ref="FE153">INDEX(Table9[subaccount], SMALL(IF(FE$2=Table9[account], MATCH(ROW(Table9[account]), ROW(Table9[account]))), ROWS($EB$1:FB151)))</f>
        <v>#NUM!</v>
      </c>
      <c r="FF153" s="13" t="e">
        <f t="array" ref="FF153">INDEX(Table9[subaccount], SMALL(IF(FF$2=Table9[account], MATCH(ROW(Table9[account]), ROW(Table9[account]))), ROWS($EB$1:FC151)))</f>
        <v>#NUM!</v>
      </c>
      <c r="FG153" s="13" t="e">
        <f t="array" ref="FG153">INDEX(Table9[subaccount], SMALL(IF(FG$2=Table9[account], MATCH(ROW(Table9[account]), ROW(Table9[account]))), ROWS($EB$1:FD151)))</f>
        <v>#NUM!</v>
      </c>
      <c r="FH153" s="13" t="e">
        <f t="array" ref="FH153">INDEX(Table9[subaccount], SMALL(IF(FH$2=Table9[account], MATCH(ROW(Table9[account]), ROW(Table9[account]))), ROWS($EB$1:FE151)))</f>
        <v>#NUM!</v>
      </c>
      <c r="FI153" s="13" t="e">
        <f t="array" ref="FI153">INDEX(Table9[subaccount], SMALL(IF(FI$2=Table9[account], MATCH(ROW(Table9[account]), ROW(Table9[account]))), ROWS($EB$1:FF151)))</f>
        <v>#NUM!</v>
      </c>
      <c r="FJ153" s="13" t="e">
        <f t="array" ref="FJ153">INDEX(Table9[subaccount], SMALL(IF(FJ$2=Table9[account], MATCH(ROW(Table9[account]), ROW(Table9[account]))), ROWS($EB$1:FG151)))</f>
        <v>#NUM!</v>
      </c>
      <c r="FK153" s="13" t="e">
        <f t="array" ref="FK153">INDEX(Table9[subaccount], SMALL(IF(FK$2=Table9[account], MATCH(ROW(Table9[account]), ROW(Table9[account]))), ROWS($EB$1:FH151)))</f>
        <v>#NUM!</v>
      </c>
      <c r="FL153" s="13" t="e">
        <f t="array" ref="FL153">INDEX(Table9[subaccount], SMALL(IF(FL$2=Table9[account], MATCH(ROW(Table9[account]), ROW(Table9[account]))), ROWS($EB$1:FI151)))</f>
        <v>#NUM!</v>
      </c>
      <c r="FM153" s="13" t="e">
        <f t="array" ref="FM153">INDEX(Table9[subaccount], SMALL(IF(FM$2=Table9[account], MATCH(ROW(Table9[account]), ROW(Table9[account]))), ROWS($EB$1:FJ151)))</f>
        <v>#NUM!</v>
      </c>
      <c r="FN153" s="13" t="e">
        <f t="array" ref="FN153">INDEX(Table9[subaccount], SMALL(IF(FN$2=Table9[account], MATCH(ROW(Table9[account]), ROW(Table9[account]))), ROWS($EB$1:FK151)))</f>
        <v>#NUM!</v>
      </c>
      <c r="FO153" s="13" t="e">
        <f t="array" ref="FO153">INDEX(Table9[subaccount], SMALL(IF(FO$2=Table9[account], MATCH(ROW(Table9[account]), ROW(Table9[account]))), ROWS($EB$1:FL151)))</f>
        <v>#NUM!</v>
      </c>
      <c r="FP153" s="13" t="e">
        <f t="array" ref="FP153">INDEX(Table9[subaccount], SMALL(IF(FP$2=Table9[account], MATCH(ROW(Table9[account]), ROW(Table9[account]))), ROWS($EB$1:FM151)))</f>
        <v>#NUM!</v>
      </c>
      <c r="FQ153" s="13" t="e">
        <f t="array" ref="FQ153">INDEX(Table9[subaccount], SMALL(IF(FQ$2=Table9[account], MATCH(ROW(Table9[account]), ROW(Table9[account]))), ROWS($EB$1:FN151)))</f>
        <v>#NUM!</v>
      </c>
      <c r="FR153" s="13" t="e">
        <f t="array" ref="FR153">INDEX(Table9[subaccount], SMALL(IF(FR$2=Table9[account], MATCH(ROW(Table9[account]), ROW(Table9[account]))), ROWS($EB$1:FO151)))</f>
        <v>#NUM!</v>
      </c>
      <c r="FS153" s="13" t="e">
        <f t="array" ref="FS153">INDEX(Table9[subaccount], SMALL(IF(FS$2=Table9[account], MATCH(ROW(Table9[account]), ROW(Table9[account]))), ROWS($EB$1:FP151)))</f>
        <v>#NUM!</v>
      </c>
      <c r="FT153" s="13" t="e">
        <f t="array" ref="FT153">INDEX(Table9[subaccount], SMALL(IF(FT$2=Table9[account], MATCH(ROW(Table9[account]), ROW(Table9[account]))), ROWS($EB$1:FQ151)))</f>
        <v>#NUM!</v>
      </c>
      <c r="FU153" s="13" t="e">
        <f t="array" ref="FU153">INDEX(Table9[subaccount], SMALL(IF(FU$2=Table9[account], MATCH(ROW(Table9[account]), ROW(Table9[account]))), ROWS($EB$1:FR151)))</f>
        <v>#NUM!</v>
      </c>
      <c r="FV153" s="13" t="e">
        <f t="array" ref="FV153">INDEX(Table9[subaccount], SMALL(IF(FV$2=Table9[account], MATCH(ROW(Table9[account]), ROW(Table9[account]))), ROWS($EB$1:FS151)))</f>
        <v>#NUM!</v>
      </c>
      <c r="FW153" s="13" t="e">
        <f t="array" ref="FW153">INDEX(Table9[subaccount], SMALL(IF(FW$2=Table9[account], MATCH(ROW(Table9[account]), ROW(Table9[account]))), ROWS($EB$1:FT151)))</f>
        <v>#NUM!</v>
      </c>
      <c r="FX153" s="13" t="e">
        <f t="array" ref="FX153">INDEX(Table9[subaccount], SMALL(IF(FX$2=Table9[account], MATCH(ROW(Table9[account]), ROW(Table9[account]))), ROWS($EB$1:FU151)))</f>
        <v>#NUM!</v>
      </c>
      <c r="FY153" s="13" t="e">
        <f t="array" ref="FY153">INDEX(Table9[subaccount], SMALL(IF(FY$2=Table9[account], MATCH(ROW(Table9[account]), ROW(Table9[account]))), ROWS($EB$1:FV151)))</f>
        <v>#NUM!</v>
      </c>
      <c r="FZ153" s="13" t="e">
        <f t="array" ref="FZ153">INDEX(Table9[subaccount], SMALL(IF(FZ$2=Table9[account], MATCH(ROW(Table9[account]), ROW(Table9[account]))), ROWS($EB$1:FW151)))</f>
        <v>#NUM!</v>
      </c>
      <c r="GA153" s="13" t="e">
        <f t="array" ref="GA153">INDEX(Table9[subaccount], SMALL(IF(GA$2=Table9[account], MATCH(ROW(Table9[account]), ROW(Table9[account]))), ROWS($EB$1:FX151)))</f>
        <v>#NUM!</v>
      </c>
      <c r="GB153" s="13" t="e">
        <f t="array" ref="GB153">INDEX(Table9[subaccount], SMALL(IF(GB$2=Table9[account], MATCH(ROW(Table9[account]), ROW(Table9[account]))), ROWS($EB$1:FY151)))</f>
        <v>#NUM!</v>
      </c>
      <c r="GC153" s="13" t="e">
        <f t="array" ref="GC153">INDEX(Table9[subaccount], SMALL(IF(GC$2=Table9[account], MATCH(ROW(Table9[account]), ROW(Table9[account]))), ROWS($EB$1:FZ151)))</f>
        <v>#NUM!</v>
      </c>
      <c r="GD153" s="13" t="e">
        <f t="array" ref="GD153">INDEX(Table9[subaccount], SMALL(IF(GD$2=Table9[account], MATCH(ROW(Table9[account]), ROW(Table9[account]))), ROWS($EB$1:GA151)))</f>
        <v>#NUM!</v>
      </c>
      <c r="GE153" s="13" t="e">
        <f t="array" ref="GE153">INDEX(Table9[subaccount], SMALL(IF(GE$2=Table9[account], MATCH(ROW(Table9[account]), ROW(Table9[account]))), ROWS($EB$1:GB151)))</f>
        <v>#NUM!</v>
      </c>
      <c r="GF153" s="13" t="e">
        <f t="array" ref="GF153">INDEX(Table9[subaccount], SMALL(IF(GF$2=Table9[account], MATCH(ROW(Table9[account]), ROW(Table9[account]))), ROWS($EB$1:GC151)))</f>
        <v>#NUM!</v>
      </c>
      <c r="GG153" s="13" t="e">
        <f t="array" ref="GG153">INDEX(Table9[subaccount], SMALL(IF(GG$2=Table9[account], MATCH(ROW(Table9[account]), ROW(Table9[account]))), ROWS($EB$1:GD151)))</f>
        <v>#NUM!</v>
      </c>
      <c r="GH153" s="13" t="e">
        <f t="array" ref="GH153">INDEX(Table9[subaccount], SMALL(IF(GH$2=Table9[account], MATCH(ROW(Table9[account]), ROW(Table9[account]))), ROWS($EB$1:GE151)))</f>
        <v>#NUM!</v>
      </c>
      <c r="GI153" s="13" t="e">
        <f t="array" ref="GI153">INDEX(Table9[subaccount], SMALL(IF(GI$2=Table9[account], MATCH(ROW(Table9[account]), ROW(Table9[account]))), ROWS($EB$1:GF151)))</f>
        <v>#NUM!</v>
      </c>
      <c r="GJ153" s="13" t="e">
        <f t="array" ref="GJ153">INDEX(Table9[subaccount], SMALL(IF(GJ$2=Table9[account], MATCH(ROW(Table9[account]), ROW(Table9[account]))), ROWS($EB$1:GG151)))</f>
        <v>#NUM!</v>
      </c>
      <c r="GK153" s="13" t="e">
        <f t="array" ref="GK153">INDEX(Table9[subaccount], SMALL(IF(GK$2=Table9[account], MATCH(ROW(Table9[account]), ROW(Table9[account]))), ROWS($EB$1:GH151)))</f>
        <v>#NUM!</v>
      </c>
      <c r="GL153" s="13" t="e">
        <f t="array" ref="GL153">INDEX(Table9[subaccount], SMALL(IF(GL$2=Table9[account], MATCH(ROW(Table9[account]), ROW(Table9[account]))), ROWS($EB$1:GI151)))</f>
        <v>#NUM!</v>
      </c>
      <c r="GM153" s="13" t="e">
        <f t="array" ref="GM153">INDEX(Table9[subaccount], SMALL(IF(GM$2=Table9[account], MATCH(ROW(Table9[account]), ROW(Table9[account]))), ROWS($EB$1:GJ151)))</f>
        <v>#NUM!</v>
      </c>
      <c r="GN153" s="13" t="e">
        <f t="array" ref="GN153">INDEX(Table9[subaccount], SMALL(IF(GN$2=Table9[account], MATCH(ROW(Table9[account]), ROW(Table9[account]))), ROWS($EB$1:GK151)))</f>
        <v>#NUM!</v>
      </c>
      <c r="GO153" s="13" t="e">
        <f t="array" ref="GO153">INDEX(Table9[subaccount], SMALL(IF(GO$2=Table9[account], MATCH(ROW(Table9[account]), ROW(Table9[account]))), ROWS($EB$1:GL151)))</f>
        <v>#NUM!</v>
      </c>
      <c r="GP153" s="13" t="e">
        <f t="array" ref="GP153">INDEX(Table9[subaccount], SMALL(IF(GP$2=Table9[account], MATCH(ROW(Table9[account]), ROW(Table9[account]))), ROWS($EB$1:GM151)))</f>
        <v>#NUM!</v>
      </c>
      <c r="GQ153" s="13" t="e">
        <f t="array" ref="GQ153">INDEX(Table9[subaccount], SMALL(IF(GQ$2=Table9[account], MATCH(ROW(Table9[account]), ROW(Table9[account]))), ROWS($EB$1:GN151)))</f>
        <v>#NUM!</v>
      </c>
      <c r="GR153" s="13" t="e">
        <f t="array" ref="GR153">INDEX(Table9[subaccount], SMALL(IF(GR$2=Table9[account], MATCH(ROW(Table9[account]), ROW(Table9[account]))), ROWS($EB$1:GO151)))</f>
        <v>#NUM!</v>
      </c>
      <c r="HC153" s="13" t="s">
        <v>422</v>
      </c>
      <c r="HD153" s="13" t="s">
        <v>623</v>
      </c>
      <c r="HF153" s="13" t="e">
        <f t="array" ref="HF153">INDEX(Table12[SKU], SMALL(IF(HF$2=Table12[Brand], MATCH(ROW(Table12[Brand]), ROW(Table12[Brand]))), ROWS($HC$1:HC151)))</f>
        <v>#NUM!</v>
      </c>
      <c r="HG153" s="13" t="e">
        <f t="array" ref="HG153">INDEX(Table12[SKU], SMALL(IF(HG$2=Table12[Brand], MATCH(ROW(Table12[Brand]), ROW(Table12[Brand]))), ROWS($HC$1:HD151)))</f>
        <v>#NUM!</v>
      </c>
      <c r="HH153" s="13" t="e">
        <f t="array" ref="HH153">INDEX(Table12[SKU], SMALL(IF(HH$2=Table12[Brand], MATCH(ROW(Table12[Brand]), ROW(Table12[Brand]))), ROWS($HC$1:HE151)))</f>
        <v>#NUM!</v>
      </c>
      <c r="HI153" s="13" t="e">
        <f t="array" ref="HI153">INDEX(Table12[SKU], SMALL(IF(HI$2=Table12[Brand], MATCH(ROW(Table12[Brand]), ROW(Table12[Brand]))), ROWS($HC$1:HF151)))</f>
        <v>#NUM!</v>
      </c>
      <c r="HJ153" s="13" t="e">
        <f t="array" ref="HJ153">INDEX(Table12[SKU], SMALL(IF(HJ$2=Table12[Brand], MATCH(ROW(Table12[Brand]), ROW(Table12[Brand]))), ROWS($HC$1:HG151)))</f>
        <v>#NUM!</v>
      </c>
      <c r="HK153" s="13" t="e">
        <f t="array" ref="HK153">INDEX(Table12[SKU], SMALL(IF(HK$2=Table12[Brand], MATCH(ROW(Table12[Brand]), ROW(Table12[Brand]))), ROWS($HC$1:HH151)))</f>
        <v>#NUM!</v>
      </c>
      <c r="HL153" s="13" t="e">
        <f t="array" ref="HL153">INDEX(Table12[SKU], SMALL(IF(HL$2=Table12[Brand], MATCH(ROW(Table12[Brand]), ROW(Table12[Brand]))), ROWS($HC$1:HI151)))</f>
        <v>#NUM!</v>
      </c>
      <c r="HM153" s="13" t="e">
        <f t="array" ref="HM153">INDEX(Table12[SKU], SMALL(IF(HM$2=Table12[Brand], MATCH(ROW(Table12[Brand]), ROW(Table12[Brand]))), ROWS($HC$1:HJ151)))</f>
        <v>#NUM!</v>
      </c>
      <c r="HN153" s="13" t="e">
        <f t="array" ref="HN153">INDEX(Table12[SKU], SMALL(IF(HN$2=Table12[Brand], MATCH(ROW(Table12[Brand]), ROW(Table12[Brand]))), ROWS($HC$1:HK151)))</f>
        <v>#NUM!</v>
      </c>
      <c r="HO153" s="13" t="e">
        <f t="array" ref="HO153">INDEX(Table12[SKU], SMALL(IF(HO$2=Table12[Brand], MATCH(ROW(Table12[Brand]), ROW(Table12[Brand]))), ROWS($HC$1:HL151)))</f>
        <v>#NUM!</v>
      </c>
      <c r="HP153" s="13" t="e">
        <f t="array" ref="HP153">INDEX(Table12[SKU], SMALL(IF(HP$2=Table12[Brand], MATCH(ROW(Table12[Brand]), ROW(Table12[Brand]))), ROWS($HC$1:HM151)))</f>
        <v>#NUM!</v>
      </c>
      <c r="HQ153" s="13" t="e">
        <f t="array" ref="HQ153">INDEX(Table12[SKU], SMALL(IF(HQ$2=Table12[Brand], MATCH(ROW(Table12[Brand]), ROW(Table12[Brand]))), ROWS($HC$1:HN151)))</f>
        <v>#NUM!</v>
      </c>
      <c r="HR153" s="13" t="e">
        <f t="array" ref="HR153">INDEX(Table12[SKU], SMALL(IF(HR$2=Table12[Brand], MATCH(ROW(Table12[Brand]), ROW(Table12[Brand]))), ROWS($HC$1:HO151)))</f>
        <v>#NUM!</v>
      </c>
      <c r="HS153" s="13" t="e">
        <f t="array" ref="HS153">INDEX(Table12[SKU], SMALL(IF(HS$2=Table12[Brand], MATCH(ROW(Table12[Brand]), ROW(Table12[Brand]))), ROWS($HC$1:HP151)))</f>
        <v>#NUM!</v>
      </c>
      <c r="HT153" s="13" t="e">
        <f t="array" ref="HT153">INDEX(Table12[SKU], SMALL(IF(HT$2=Table12[Brand], MATCH(ROW(Table12[Brand]), ROW(Table12[Brand]))), ROWS($HC$1:HQ151)))</f>
        <v>#NUM!</v>
      </c>
      <c r="HU153" s="13" t="e">
        <f t="array" ref="HU153">INDEX(Table12[SKU], SMALL(IF(HU$2=Table12[Brand], MATCH(ROW(Table12[Brand]), ROW(Table12[Brand]))), ROWS($HC$1:HR151)))</f>
        <v>#NUM!</v>
      </c>
      <c r="HV153" s="13" t="e">
        <f t="array" ref="HV153">INDEX(Table12[SKU], SMALL(IF(HV$2=Table12[Brand], MATCH(ROW(Table12[Brand]), ROW(Table12[Brand]))), ROWS($HC$1:HS151)))</f>
        <v>#NUM!</v>
      </c>
      <c r="HW153" s="13" t="e">
        <f t="array" ref="HW153">INDEX(Table12[SKU], SMALL(IF(HW$2=Table12[Brand], MATCH(ROW(Table12[Brand]), ROW(Table12[Brand]))), ROWS($HC$1:HT151)))</f>
        <v>#NUM!</v>
      </c>
      <c r="HX153" s="13" t="e">
        <f t="array" ref="HX153">INDEX(Table12[SKU], SMALL(IF(HX$2=Table12[Brand], MATCH(ROW(Table12[Brand]), ROW(Table12[Brand]))), ROWS($HC$1:HU151)))</f>
        <v>#NUM!</v>
      </c>
      <c r="HY153" s="13" t="e">
        <f t="array" ref="HY153">INDEX(Table12[SKU], SMALL(IF(HY$2=Table12[Brand], MATCH(ROW(Table12[Brand]), ROW(Table12[Brand]))), ROWS($HC$1:HV151)))</f>
        <v>#NUM!</v>
      </c>
      <c r="HZ153" s="13" t="e">
        <f t="array" ref="HZ153">INDEX(Table12[SKU], SMALL(IF(HZ$2=Table12[Brand], MATCH(ROW(Table12[Brand]), ROW(Table12[Brand]))), ROWS($HC$1:HW151)))</f>
        <v>#NUM!</v>
      </c>
      <c r="IA153" s="13" t="e">
        <f t="array" ref="IA153">INDEX(Table12[SKU], SMALL(IF(IA$2=Table12[Brand], MATCH(ROW(Table12[Brand]), ROW(Table12[Brand]))), ROWS($HC$1:HX151)))</f>
        <v>#NUM!</v>
      </c>
      <c r="IB153" s="13" t="e">
        <f t="array" ref="IB153">INDEX(Table12[SKU], SMALL(IF(IB$2=Table12[Brand], MATCH(ROW(Table12[Brand]), ROW(Table12[Brand]))), ROWS($HC$1:HY151)))</f>
        <v>#NUM!</v>
      </c>
      <c r="IC153" s="13" t="e">
        <f t="array" ref="IC153">INDEX(Table12[SKU], SMALL(IF(IC$2=Table12[Brand], MATCH(ROW(Table12[Brand]), ROW(Table12[Brand]))), ROWS($HC$1:HZ151)))</f>
        <v>#NUM!</v>
      </c>
      <c r="ID153" s="13" t="e">
        <f t="array" ref="ID153">INDEX(Table12[SKU], SMALL(IF(ID$2=Table12[Brand], MATCH(ROW(Table12[Brand]), ROW(Table12[Brand]))), ROWS($HC$1:IA151)))</f>
        <v>#NUM!</v>
      </c>
      <c r="IE153" s="13" t="e">
        <f t="array" ref="IE153">INDEX(Table12[SKU], SMALL(IF(IE$2=Table12[Brand], MATCH(ROW(Table12[Brand]), ROW(Table12[Brand]))), ROWS($HC$1:IB151)))</f>
        <v>#NUM!</v>
      </c>
      <c r="IF153" s="13" t="e">
        <f t="array" ref="IF153">INDEX(Table12[SKU], SMALL(IF(IF$2=Table12[Brand], MATCH(ROW(Table12[Brand]), ROW(Table12[Brand]))), ROWS($HC$1:IC151)))</f>
        <v>#NUM!</v>
      </c>
      <c r="IG153" s="13" t="e">
        <f t="array" ref="IG153">INDEX(Table12[SKU], SMALL(IF(IG$2=Table12[Brand], MATCH(ROW(Table12[Brand]), ROW(Table12[Brand]))), ROWS($HC$1:ID151)))</f>
        <v>#NUM!</v>
      </c>
      <c r="IH153" s="13" t="e">
        <f t="array" ref="IH153">INDEX(Table12[SKU], SMALL(IF(IH$2=Table12[Brand], MATCH(ROW(Table12[Brand]), ROW(Table12[Brand]))), ROWS($HC$1:IE151)))</f>
        <v>#NUM!</v>
      </c>
      <c r="II153" s="13" t="e">
        <f t="array" ref="II153">INDEX(Table12[SKU], SMALL(IF(II$2=Table12[Brand], MATCH(ROW(Table12[Brand]), ROW(Table12[Brand]))), ROWS($HC$1:IF151)))</f>
        <v>#NUM!</v>
      </c>
      <c r="IJ153" s="13" t="e">
        <f t="array" ref="IJ153">INDEX(Table12[SKU], SMALL(IF(IJ$2=Table12[Brand], MATCH(ROW(Table12[Brand]), ROW(Table12[Brand]))), ROWS($HC$1:IG151)))</f>
        <v>#NUM!</v>
      </c>
    </row>
    <row r="154" spans="56:248">
      <c r="BD154" s="13" t="s">
        <v>118</v>
      </c>
      <c r="BE154" s="13" t="s">
        <v>599</v>
      </c>
      <c r="BG154" s="13" t="e">
        <f t="array" ref="BG154">INDEX(Table5[subactivity], SMALL(IF(BG$2=Table5[activity], MATCH(ROW(Table5[activity]), ROW(Table5[activity]))), ROWS($BD$1:BD152)))</f>
        <v>#NUM!</v>
      </c>
      <c r="BH154" s="13" t="e">
        <f t="array" ref="BH154">INDEX(Table5[subactivity], SMALL(IF(BH$2=Table5[activity], MATCH(ROW(Table5[activity]), ROW(Table5[activity]))), ROWS($BD$1:BE152)))</f>
        <v>#NUM!</v>
      </c>
      <c r="BI154" s="13" t="e">
        <f t="array" ref="BI154">INDEX(Table5[subactivity], SMALL(IF(BI$2=Table5[activity], MATCH(ROW(Table5[activity]), ROW(Table5[activity]))), ROWS($BD$1:BF152)))</f>
        <v>#NUM!</v>
      </c>
      <c r="BJ154" s="13" t="e">
        <f t="array" ref="BJ154">INDEX(Table5[subactivity], SMALL(IF(BJ$2=Table5[activity], MATCH(ROW(Table5[activity]), ROW(Table5[activity]))), ROWS($BD$1:BG152)))</f>
        <v>#NUM!</v>
      </c>
      <c r="BK154" s="13" t="e">
        <f t="array" ref="BK154">INDEX(Table5[subactivity], SMALL(IF(BK$2=Table5[activity], MATCH(ROW(Table5[activity]), ROW(Table5[activity]))), ROWS($BD$1:BH152)))</f>
        <v>#NUM!</v>
      </c>
      <c r="BL154" s="13" t="e">
        <f t="array" ref="BL154">INDEX(Table5[subactivity], SMALL(IF(BL$2=Table5[activity], MATCH(ROW(Table5[activity]), ROW(Table5[activity]))), ROWS($BD$1:BI152)))</f>
        <v>#NUM!</v>
      </c>
      <c r="BM154" s="13" t="e">
        <f t="array" ref="BM154">INDEX(Table5[subactivity], SMALL(IF(BM$2=Table5[activity], MATCH(ROW(Table5[activity]), ROW(Table5[activity]))), ROWS($BD$1:BJ152)))</f>
        <v>#NUM!</v>
      </c>
      <c r="BN154" s="13" t="e">
        <f t="array" ref="BN154">INDEX(Table5[subactivity], SMALL(IF(BN$2=Table5[activity], MATCH(ROW(Table5[activity]), ROW(Table5[activity]))), ROWS($BD$1:BK152)))</f>
        <v>#NUM!</v>
      </c>
      <c r="BO154" s="13" t="e">
        <f t="array" ref="BO154">INDEX(Table5[subactivity], SMALL(IF(BO$2=Table5[activity], MATCH(ROW(Table5[activity]), ROW(Table5[activity]))), ROWS($BD$1:BL152)))</f>
        <v>#NUM!</v>
      </c>
      <c r="BP154" s="13" t="e">
        <f t="array" ref="BP154">INDEX(Table5[subactivity], SMALL(IF(BP$2=Table5[activity], MATCH(ROW(Table5[activity]), ROW(Table5[activity]))), ROWS($BD$1:BM152)))</f>
        <v>#NUM!</v>
      </c>
      <c r="BQ154" s="13" t="e">
        <f t="array" ref="BQ154">INDEX(Table5[subactivity], SMALL(IF(BQ$2=Table5[activity], MATCH(ROW(Table5[activity]), ROW(Table5[activity]))), ROWS($BD$1:BN152)))</f>
        <v>#NUM!</v>
      </c>
      <c r="BR154" s="13" t="e">
        <f t="array" ref="BR154">INDEX(Table5[subactivity], SMALL(IF(BR$2=Table5[activity], MATCH(ROW(Table5[activity]), ROW(Table5[activity]))), ROWS($BD$1:BO152)))</f>
        <v>#NUM!</v>
      </c>
      <c r="BS154" s="13" t="e">
        <f t="array" ref="BS154">INDEX(Table5[subactivity], SMALL(IF(BS$2=Table5[activity], MATCH(ROW(Table5[activity]), ROW(Table5[activity]))), ROWS($BD$1:BP152)))</f>
        <v>#NUM!</v>
      </c>
      <c r="BT154" s="13" t="e">
        <f t="array" ref="BT154">INDEX(Table5[subactivity], SMALL(IF(BT$2=Table5[activity], MATCH(ROW(Table5[activity]), ROW(Table5[activity]))), ROWS($BD$1:BQ152)))</f>
        <v>#NUM!</v>
      </c>
      <c r="BU154" s="13" t="e">
        <f t="array" ref="BU154">INDEX(Table5[subactivity], SMALL(IF(BU$2=Table5[activity], MATCH(ROW(Table5[activity]), ROW(Table5[activity]))), ROWS($BD$1:BR152)))</f>
        <v>#NUM!</v>
      </c>
      <c r="BV154" s="13" t="e">
        <f t="array" ref="BV154">INDEX(Table5[subactivity], SMALL(IF(BV$2=Table5[activity], MATCH(ROW(Table5[activity]), ROW(Table5[activity]))), ROWS($BD$1:BS152)))</f>
        <v>#NUM!</v>
      </c>
      <c r="BW154" s="13" t="e">
        <f t="array" ref="BW154">INDEX(Table5[subactivity], SMALL(IF(BW$2=Table5[activity], MATCH(ROW(Table5[activity]), ROW(Table5[activity]))), ROWS($BD$1:BT152)))</f>
        <v>#NUM!</v>
      </c>
      <c r="BX154" s="13" t="e">
        <f t="array" ref="BX154">INDEX(Table5[subactivity], SMALL(IF(BX$2=Table5[activity], MATCH(ROW(Table5[activity]), ROW(Table5[activity]))), ROWS($BD$1:BU152)))</f>
        <v>#NUM!</v>
      </c>
      <c r="BY154" s="13" t="e">
        <f t="array" ref="BY154">INDEX(Table5[subactivity], SMALL(IF(BY$2=Table5[activity], MATCH(ROW(Table5[activity]), ROW(Table5[activity]))), ROWS($BD$1:BV152)))</f>
        <v>#NUM!</v>
      </c>
      <c r="BZ154" s="13" t="e">
        <f t="array" ref="BZ154">INDEX(Table5[subactivity], SMALL(IF(BZ$2=Table5[activity], MATCH(ROW(Table5[activity]), ROW(Table5[activity]))), ROWS($BD$1:BW152)))</f>
        <v>#NUM!</v>
      </c>
      <c r="CA154" s="13" t="e">
        <f t="array" ref="CA154">INDEX(Table5[subactivity], SMALL(IF(CA$2=Table5[activity], MATCH(ROW(Table5[activity]), ROW(Table5[activity]))), ROWS($BD$1:BX152)))</f>
        <v>#NUM!</v>
      </c>
      <c r="CB154" s="13" t="e">
        <f t="array" ref="CB154">INDEX(Table5[subactivity], SMALL(IF(CB$2=Table5[activity], MATCH(ROW(Table5[activity]), ROW(Table5[activity]))), ROWS($BD$1:BY152)))</f>
        <v>#NUM!</v>
      </c>
      <c r="CC154" s="13" t="e">
        <f t="array" ref="CC154">INDEX(Table5[subactivity], SMALL(IF(CC$2=Table5[activity], MATCH(ROW(Table5[activity]), ROW(Table5[activity]))), ROWS($BD$1:BZ152)))</f>
        <v>#NUM!</v>
      </c>
      <c r="CD154" s="13" t="e">
        <f t="array" ref="CD154">INDEX(Table5[subactivity], SMALL(IF(CD$2=Table5[activity], MATCH(ROW(Table5[activity]), ROW(Table5[activity]))), ROWS($BD$1:CA152)))</f>
        <v>#NUM!</v>
      </c>
      <c r="CE154" s="13" t="e">
        <f t="array" ref="CE154">INDEX(Table5[subactivity], SMALL(IF(CE$2=Table5[activity], MATCH(ROW(Table5[activity]), ROW(Table5[activity]))), ROWS($BD$1:CB152)))</f>
        <v>#NUM!</v>
      </c>
      <c r="CF154" s="13" t="e">
        <f t="array" ref="CF154">INDEX(Table5[subactivity], SMALL(IF(CF$2=Table5[activity], MATCH(ROW(Table5[activity]), ROW(Table5[activity]))), ROWS($BD$1:CC152)))</f>
        <v>#NUM!</v>
      </c>
      <c r="CG154" s="13" t="e">
        <f t="array" ref="CG154">INDEX(Table5[subactivity], SMALL(IF(CG$2=Table5[activity], MATCH(ROW(Table5[activity]), ROW(Table5[activity]))), ROWS($BD$1:CD152)))</f>
        <v>#NUM!</v>
      </c>
      <c r="CH154" s="13" t="e">
        <f t="array" ref="CH154">INDEX(Table5[subactivity], SMALL(IF(CH$2=Table5[activity], MATCH(ROW(Table5[activity]), ROW(Table5[activity]))), ROWS($BD$1:CE152)))</f>
        <v>#NUM!</v>
      </c>
      <c r="CI154" s="13" t="e">
        <f t="array" ref="CI154">INDEX(Table5[subactivity], SMALL(IF(CI$2=Table5[activity], MATCH(ROW(Table5[activity]), ROW(Table5[activity]))), ROWS($BD$1:CF152)))</f>
        <v>#NUM!</v>
      </c>
      <c r="CJ154" s="13" t="e">
        <f t="array" ref="CJ154">INDEX(Table5[subactivity], SMALL(IF(CJ$2=Table5[activity], MATCH(ROW(Table5[activity]), ROW(Table5[activity]))), ROWS($BD$1:CG152)))</f>
        <v>#NUM!</v>
      </c>
      <c r="CK154" s="13" t="e">
        <f t="array" ref="CK154">INDEX(Table5[subactivity], SMALL(IF(CK$2=Table5[activity], MATCH(ROW(Table5[activity]), ROW(Table5[activity]))), ROWS($BD$1:CH152)))</f>
        <v>#NUM!</v>
      </c>
      <c r="CL154" s="13" t="e">
        <f t="array" ref="CL154">INDEX(Table5[subactivity], SMALL(IF(CL$2=Table5[activity], MATCH(ROW(Table5[activity]), ROW(Table5[activity]))), ROWS($BD$1:CI152)))</f>
        <v>#NUM!</v>
      </c>
      <c r="CM154" s="13" t="e">
        <f t="array" ref="CM154">INDEX(Table5[subactivity], SMALL(IF(CM$2=Table5[activity], MATCH(ROW(Table5[activity]), ROW(Table5[activity]))), ROWS($BD$1:CJ152)))</f>
        <v>#NUM!</v>
      </c>
      <c r="CN154" s="13" t="e">
        <f t="array" ref="CN154">INDEX(Table5[subactivity], SMALL(IF(CN$2=Table5[activity], MATCH(ROW(Table5[activity]), ROW(Table5[activity]))), ROWS($BD$1:CK152)))</f>
        <v>#NUM!</v>
      </c>
      <c r="CO154" s="13" t="e">
        <f t="array" ref="CO154">INDEX(Table5[subactivity], SMALL(IF(CO$2=Table5[activity], MATCH(ROW(Table5[activity]), ROW(Table5[activity]))), ROWS($BD$1:CL152)))</f>
        <v>#NUM!</v>
      </c>
      <c r="CP154" s="13" t="e">
        <f t="array" ref="CP154">INDEX(Table5[subactivity], SMALL(IF(CP$2=Table5[activity], MATCH(ROW(Table5[activity]), ROW(Table5[activity]))), ROWS($BD$1:CM152)))</f>
        <v>#NUM!</v>
      </c>
      <c r="EB154" s="13" t="s">
        <v>152</v>
      </c>
      <c r="EC154" s="13" t="s">
        <v>325</v>
      </c>
      <c r="EE154" s="13" t="e">
        <f t="array" ref="EE154">INDEX(Table9[subaccount], SMALL(IF(EE$2=Table9[account], MATCH(ROW(Table9[account]), ROW(Table9[account]))), ROWS($EB$1:EB152)))</f>
        <v>#NUM!</v>
      </c>
      <c r="EF154" s="13" t="e">
        <f t="array" ref="EF154">INDEX(Table9[subaccount], SMALL(IF(EF$2=Table9[account], MATCH(ROW(Table9[account]), ROW(Table9[account]))), ROWS($EB$1:EC152)))</f>
        <v>#NUM!</v>
      </c>
      <c r="EG154" s="13" t="e">
        <f t="array" ref="EG154">INDEX(Table9[subaccount], SMALL(IF(EG$2=Table9[account], MATCH(ROW(Table9[account]), ROW(Table9[account]))), ROWS($EB$1:ED152)))</f>
        <v>#NUM!</v>
      </c>
      <c r="EH154" s="13" t="e">
        <f t="array" ref="EH154">INDEX(Table9[subaccount], SMALL(IF(EH$2=Table9[account], MATCH(ROW(Table9[account]), ROW(Table9[account]))), ROWS($EB$1:EE152)))</f>
        <v>#NUM!</v>
      </c>
      <c r="EI154" s="13" t="e">
        <f t="array" ref="EI154">INDEX(Table9[subaccount], SMALL(IF(EI$2=Table9[account], MATCH(ROW(Table9[account]), ROW(Table9[account]))), ROWS($EB$1:EF152)))</f>
        <v>#NUM!</v>
      </c>
      <c r="EJ154" s="13" t="e">
        <f t="array" ref="EJ154">INDEX(Table9[subaccount], SMALL(IF(EJ$2=Table9[account], MATCH(ROW(Table9[account]), ROW(Table9[account]))), ROWS($EB$1:EG152)))</f>
        <v>#NUM!</v>
      </c>
      <c r="EK154" s="13" t="e">
        <f t="array" ref="EK154">INDEX(Table9[subaccount], SMALL(IF(EK$2=Table9[account], MATCH(ROW(Table9[account]), ROW(Table9[account]))), ROWS($EB$1:EH152)))</f>
        <v>#NUM!</v>
      </c>
      <c r="EL154" s="13" t="e">
        <f t="array" ref="EL154">INDEX(Table9[subaccount], SMALL(IF(EL$2=Table9[account], MATCH(ROW(Table9[account]), ROW(Table9[account]))), ROWS($EB$1:EI152)))</f>
        <v>#NUM!</v>
      </c>
      <c r="EM154" s="13" t="e">
        <f t="array" ref="EM154">INDEX(Table9[subaccount], SMALL(IF(EM$2=Table9[account], MATCH(ROW(Table9[account]), ROW(Table9[account]))), ROWS($EB$1:EJ152)))</f>
        <v>#NUM!</v>
      </c>
      <c r="EN154" s="13" t="e">
        <f t="array" ref="EN154">INDEX(Table9[subaccount], SMALL(IF(EN$2=Table9[account], MATCH(ROW(Table9[account]), ROW(Table9[account]))), ROWS($EB$1:EK152)))</f>
        <v>#NUM!</v>
      </c>
      <c r="EO154" s="13" t="e">
        <f t="array" ref="EO154">INDEX(Table9[subaccount], SMALL(IF(EO$2=Table9[account], MATCH(ROW(Table9[account]), ROW(Table9[account]))), ROWS($EB$1:EL152)))</f>
        <v>#NUM!</v>
      </c>
      <c r="EP154" s="13" t="e">
        <f t="array" ref="EP154">INDEX(Table9[subaccount], SMALL(IF(EP$2=Table9[account], MATCH(ROW(Table9[account]), ROW(Table9[account]))), ROWS($EB$1:EM152)))</f>
        <v>#NUM!</v>
      </c>
      <c r="EQ154" s="13" t="e">
        <f t="array" ref="EQ154">INDEX(Table9[subaccount], SMALL(IF(EQ$2=Table9[account], MATCH(ROW(Table9[account]), ROW(Table9[account]))), ROWS($EB$1:EN152)))</f>
        <v>#NUM!</v>
      </c>
      <c r="ER154" s="13" t="e">
        <f t="array" ref="ER154">INDEX(Table9[subaccount], SMALL(IF(ER$2=Table9[account], MATCH(ROW(Table9[account]), ROW(Table9[account]))), ROWS($EB$1:EO152)))</f>
        <v>#NUM!</v>
      </c>
      <c r="ES154" s="13" t="e">
        <f t="array" ref="ES154">INDEX(Table9[subaccount], SMALL(IF(ES$2=Table9[account], MATCH(ROW(Table9[account]), ROW(Table9[account]))), ROWS($EB$1:EP152)))</f>
        <v>#NUM!</v>
      </c>
      <c r="ET154" s="13" t="e">
        <f t="array" ref="ET154">INDEX(Table9[subaccount], SMALL(IF(ET$2=Table9[account], MATCH(ROW(Table9[account]), ROW(Table9[account]))), ROWS($EB$1:EQ152)))</f>
        <v>#NUM!</v>
      </c>
      <c r="EU154" s="13" t="e">
        <f t="array" ref="EU154">INDEX(Table9[subaccount], SMALL(IF(EU$2=Table9[account], MATCH(ROW(Table9[account]), ROW(Table9[account]))), ROWS($EB$1:ER152)))</f>
        <v>#NUM!</v>
      </c>
      <c r="EV154" s="13" t="e">
        <f t="array" ref="EV154">INDEX(Table9[subaccount], SMALL(IF(EV$2=Table9[account], MATCH(ROW(Table9[account]), ROW(Table9[account]))), ROWS($EB$1:ES152)))</f>
        <v>#NUM!</v>
      </c>
      <c r="EW154" s="13" t="e">
        <f t="array" ref="EW154">INDEX(Table9[subaccount], SMALL(IF(EW$2=Table9[account], MATCH(ROW(Table9[account]), ROW(Table9[account]))), ROWS($EB$1:ET152)))</f>
        <v>#NUM!</v>
      </c>
      <c r="EX154" s="13" t="e">
        <f t="array" ref="EX154">INDEX(Table9[subaccount], SMALL(IF(EX$2=Table9[account], MATCH(ROW(Table9[account]), ROW(Table9[account]))), ROWS($EB$1:EU152)))</f>
        <v>#NUM!</v>
      </c>
      <c r="EY154" s="13" t="e">
        <f t="array" ref="EY154">INDEX(Table9[subaccount], SMALL(IF(EY$2=Table9[account], MATCH(ROW(Table9[account]), ROW(Table9[account]))), ROWS($EB$1:EV152)))</f>
        <v>#NUM!</v>
      </c>
      <c r="EZ154" s="13" t="e">
        <f t="array" ref="EZ154">INDEX(Table9[subaccount], SMALL(IF(EZ$2=Table9[account], MATCH(ROW(Table9[account]), ROW(Table9[account]))), ROWS($EB$1:EW152)))</f>
        <v>#NUM!</v>
      </c>
      <c r="FA154" s="13" t="e">
        <f t="array" ref="FA154">INDEX(Table9[subaccount], SMALL(IF(FA$2=Table9[account], MATCH(ROW(Table9[account]), ROW(Table9[account]))), ROWS($EB$1:EX152)))</f>
        <v>#NUM!</v>
      </c>
      <c r="FB154" s="13" t="e">
        <f t="array" ref="FB154">INDEX(Table9[subaccount], SMALL(IF(FB$2=Table9[account], MATCH(ROW(Table9[account]), ROW(Table9[account]))), ROWS($EB$1:EY152)))</f>
        <v>#NUM!</v>
      </c>
      <c r="FC154" s="13" t="e">
        <f t="array" ref="FC154">INDEX(Table9[subaccount], SMALL(IF(FC$2=Table9[account], MATCH(ROW(Table9[account]), ROW(Table9[account]))), ROWS($EB$1:EZ152)))</f>
        <v>#NUM!</v>
      </c>
      <c r="FD154" s="13" t="e">
        <f t="array" ref="FD154">INDEX(Table9[subaccount], SMALL(IF(FD$2=Table9[account], MATCH(ROW(Table9[account]), ROW(Table9[account]))), ROWS($EB$1:FA152)))</f>
        <v>#NUM!</v>
      </c>
      <c r="FE154" s="13" t="e">
        <f t="array" ref="FE154">INDEX(Table9[subaccount], SMALL(IF(FE$2=Table9[account], MATCH(ROW(Table9[account]), ROW(Table9[account]))), ROWS($EB$1:FB152)))</f>
        <v>#NUM!</v>
      </c>
      <c r="FF154" s="13" t="e">
        <f t="array" ref="FF154">INDEX(Table9[subaccount], SMALL(IF(FF$2=Table9[account], MATCH(ROW(Table9[account]), ROW(Table9[account]))), ROWS($EB$1:FC152)))</f>
        <v>#NUM!</v>
      </c>
      <c r="FG154" s="13" t="e">
        <f t="array" ref="FG154">INDEX(Table9[subaccount], SMALL(IF(FG$2=Table9[account], MATCH(ROW(Table9[account]), ROW(Table9[account]))), ROWS($EB$1:FD152)))</f>
        <v>#NUM!</v>
      </c>
      <c r="FH154" s="13" t="e">
        <f t="array" ref="FH154">INDEX(Table9[subaccount], SMALL(IF(FH$2=Table9[account], MATCH(ROW(Table9[account]), ROW(Table9[account]))), ROWS($EB$1:FE152)))</f>
        <v>#NUM!</v>
      </c>
      <c r="FI154" s="13" t="e">
        <f t="array" ref="FI154">INDEX(Table9[subaccount], SMALL(IF(FI$2=Table9[account], MATCH(ROW(Table9[account]), ROW(Table9[account]))), ROWS($EB$1:FF152)))</f>
        <v>#NUM!</v>
      </c>
      <c r="FJ154" s="13" t="e">
        <f t="array" ref="FJ154">INDEX(Table9[subaccount], SMALL(IF(FJ$2=Table9[account], MATCH(ROW(Table9[account]), ROW(Table9[account]))), ROWS($EB$1:FG152)))</f>
        <v>#NUM!</v>
      </c>
      <c r="FK154" s="13" t="e">
        <f t="array" ref="FK154">INDEX(Table9[subaccount], SMALL(IF(FK$2=Table9[account], MATCH(ROW(Table9[account]), ROW(Table9[account]))), ROWS($EB$1:FH152)))</f>
        <v>#NUM!</v>
      </c>
      <c r="FL154" s="13" t="e">
        <f t="array" ref="FL154">INDEX(Table9[subaccount], SMALL(IF(FL$2=Table9[account], MATCH(ROW(Table9[account]), ROW(Table9[account]))), ROWS($EB$1:FI152)))</f>
        <v>#NUM!</v>
      </c>
      <c r="FM154" s="13" t="e">
        <f t="array" ref="FM154">INDEX(Table9[subaccount], SMALL(IF(FM$2=Table9[account], MATCH(ROW(Table9[account]), ROW(Table9[account]))), ROWS($EB$1:FJ152)))</f>
        <v>#NUM!</v>
      </c>
      <c r="FN154" s="13" t="e">
        <f t="array" ref="FN154">INDEX(Table9[subaccount], SMALL(IF(FN$2=Table9[account], MATCH(ROW(Table9[account]), ROW(Table9[account]))), ROWS($EB$1:FK152)))</f>
        <v>#NUM!</v>
      </c>
      <c r="FO154" s="13" t="e">
        <f t="array" ref="FO154">INDEX(Table9[subaccount], SMALL(IF(FO$2=Table9[account], MATCH(ROW(Table9[account]), ROW(Table9[account]))), ROWS($EB$1:FL152)))</f>
        <v>#NUM!</v>
      </c>
      <c r="FP154" s="13" t="e">
        <f t="array" ref="FP154">INDEX(Table9[subaccount], SMALL(IF(FP$2=Table9[account], MATCH(ROW(Table9[account]), ROW(Table9[account]))), ROWS($EB$1:FM152)))</f>
        <v>#NUM!</v>
      </c>
      <c r="FQ154" s="13" t="e">
        <f t="array" ref="FQ154">INDEX(Table9[subaccount], SMALL(IF(FQ$2=Table9[account], MATCH(ROW(Table9[account]), ROW(Table9[account]))), ROWS($EB$1:FN152)))</f>
        <v>#NUM!</v>
      </c>
      <c r="FR154" s="13" t="e">
        <f t="array" ref="FR154">INDEX(Table9[subaccount], SMALL(IF(FR$2=Table9[account], MATCH(ROW(Table9[account]), ROW(Table9[account]))), ROWS($EB$1:FO152)))</f>
        <v>#NUM!</v>
      </c>
      <c r="FS154" s="13" t="e">
        <f t="array" ref="FS154">INDEX(Table9[subaccount], SMALL(IF(FS$2=Table9[account], MATCH(ROW(Table9[account]), ROW(Table9[account]))), ROWS($EB$1:FP152)))</f>
        <v>#NUM!</v>
      </c>
      <c r="FT154" s="13" t="e">
        <f t="array" ref="FT154">INDEX(Table9[subaccount], SMALL(IF(FT$2=Table9[account], MATCH(ROW(Table9[account]), ROW(Table9[account]))), ROWS($EB$1:FQ152)))</f>
        <v>#NUM!</v>
      </c>
      <c r="FU154" s="13" t="e">
        <f t="array" ref="FU154">INDEX(Table9[subaccount], SMALL(IF(FU$2=Table9[account], MATCH(ROW(Table9[account]), ROW(Table9[account]))), ROWS($EB$1:FR152)))</f>
        <v>#NUM!</v>
      </c>
      <c r="FV154" s="13" t="e">
        <f t="array" ref="FV154">INDEX(Table9[subaccount], SMALL(IF(FV$2=Table9[account], MATCH(ROW(Table9[account]), ROW(Table9[account]))), ROWS($EB$1:FS152)))</f>
        <v>#NUM!</v>
      </c>
      <c r="FW154" s="13" t="e">
        <f t="array" ref="FW154">INDEX(Table9[subaccount], SMALL(IF(FW$2=Table9[account], MATCH(ROW(Table9[account]), ROW(Table9[account]))), ROWS($EB$1:FT152)))</f>
        <v>#NUM!</v>
      </c>
      <c r="FX154" s="13" t="e">
        <f t="array" ref="FX154">INDEX(Table9[subaccount], SMALL(IF(FX$2=Table9[account], MATCH(ROW(Table9[account]), ROW(Table9[account]))), ROWS($EB$1:FU152)))</f>
        <v>#NUM!</v>
      </c>
      <c r="FY154" s="13" t="e">
        <f t="array" ref="FY154">INDEX(Table9[subaccount], SMALL(IF(FY$2=Table9[account], MATCH(ROW(Table9[account]), ROW(Table9[account]))), ROWS($EB$1:FV152)))</f>
        <v>#NUM!</v>
      </c>
      <c r="FZ154" s="13" t="e">
        <f t="array" ref="FZ154">INDEX(Table9[subaccount], SMALL(IF(FZ$2=Table9[account], MATCH(ROW(Table9[account]), ROW(Table9[account]))), ROWS($EB$1:FW152)))</f>
        <v>#NUM!</v>
      </c>
      <c r="GA154" s="13" t="e">
        <f t="array" ref="GA154">INDEX(Table9[subaccount], SMALL(IF(GA$2=Table9[account], MATCH(ROW(Table9[account]), ROW(Table9[account]))), ROWS($EB$1:FX152)))</f>
        <v>#NUM!</v>
      </c>
      <c r="GB154" s="13" t="e">
        <f t="array" ref="GB154">INDEX(Table9[subaccount], SMALL(IF(GB$2=Table9[account], MATCH(ROW(Table9[account]), ROW(Table9[account]))), ROWS($EB$1:FY152)))</f>
        <v>#NUM!</v>
      </c>
      <c r="GC154" s="13" t="e">
        <f t="array" ref="GC154">INDEX(Table9[subaccount], SMALL(IF(GC$2=Table9[account], MATCH(ROW(Table9[account]), ROW(Table9[account]))), ROWS($EB$1:FZ152)))</f>
        <v>#NUM!</v>
      </c>
      <c r="GD154" s="13" t="e">
        <f t="array" ref="GD154">INDEX(Table9[subaccount], SMALL(IF(GD$2=Table9[account], MATCH(ROW(Table9[account]), ROW(Table9[account]))), ROWS($EB$1:GA152)))</f>
        <v>#NUM!</v>
      </c>
      <c r="GE154" s="13" t="e">
        <f t="array" ref="GE154">INDEX(Table9[subaccount], SMALL(IF(GE$2=Table9[account], MATCH(ROW(Table9[account]), ROW(Table9[account]))), ROWS($EB$1:GB152)))</f>
        <v>#NUM!</v>
      </c>
      <c r="GF154" s="13" t="e">
        <f t="array" ref="GF154">INDEX(Table9[subaccount], SMALL(IF(GF$2=Table9[account], MATCH(ROW(Table9[account]), ROW(Table9[account]))), ROWS($EB$1:GC152)))</f>
        <v>#NUM!</v>
      </c>
      <c r="GG154" s="13" t="e">
        <f t="array" ref="GG154">INDEX(Table9[subaccount], SMALL(IF(GG$2=Table9[account], MATCH(ROW(Table9[account]), ROW(Table9[account]))), ROWS($EB$1:GD152)))</f>
        <v>#NUM!</v>
      </c>
      <c r="GH154" s="13" t="e">
        <f t="array" ref="GH154">INDEX(Table9[subaccount], SMALL(IF(GH$2=Table9[account], MATCH(ROW(Table9[account]), ROW(Table9[account]))), ROWS($EB$1:GE152)))</f>
        <v>#NUM!</v>
      </c>
      <c r="GI154" s="13" t="e">
        <f t="array" ref="GI154">INDEX(Table9[subaccount], SMALL(IF(GI$2=Table9[account], MATCH(ROW(Table9[account]), ROW(Table9[account]))), ROWS($EB$1:GF152)))</f>
        <v>#NUM!</v>
      </c>
      <c r="GJ154" s="13" t="e">
        <f t="array" ref="GJ154">INDEX(Table9[subaccount], SMALL(IF(GJ$2=Table9[account], MATCH(ROW(Table9[account]), ROW(Table9[account]))), ROWS($EB$1:GG152)))</f>
        <v>#NUM!</v>
      </c>
      <c r="GK154" s="13" t="e">
        <f t="array" ref="GK154">INDEX(Table9[subaccount], SMALL(IF(GK$2=Table9[account], MATCH(ROW(Table9[account]), ROW(Table9[account]))), ROWS($EB$1:GH152)))</f>
        <v>#NUM!</v>
      </c>
      <c r="GL154" s="13" t="e">
        <f t="array" ref="GL154">INDEX(Table9[subaccount], SMALL(IF(GL$2=Table9[account], MATCH(ROW(Table9[account]), ROW(Table9[account]))), ROWS($EB$1:GI152)))</f>
        <v>#NUM!</v>
      </c>
      <c r="GM154" s="13" t="e">
        <f t="array" ref="GM154">INDEX(Table9[subaccount], SMALL(IF(GM$2=Table9[account], MATCH(ROW(Table9[account]), ROW(Table9[account]))), ROWS($EB$1:GJ152)))</f>
        <v>#NUM!</v>
      </c>
      <c r="GN154" s="13" t="e">
        <f t="array" ref="GN154">INDEX(Table9[subaccount], SMALL(IF(GN$2=Table9[account], MATCH(ROW(Table9[account]), ROW(Table9[account]))), ROWS($EB$1:GK152)))</f>
        <v>#NUM!</v>
      </c>
      <c r="GO154" s="13" t="e">
        <f t="array" ref="GO154">INDEX(Table9[subaccount], SMALL(IF(GO$2=Table9[account], MATCH(ROW(Table9[account]), ROW(Table9[account]))), ROWS($EB$1:GL152)))</f>
        <v>#NUM!</v>
      </c>
      <c r="GP154" s="13" t="e">
        <f t="array" ref="GP154">INDEX(Table9[subaccount], SMALL(IF(GP$2=Table9[account], MATCH(ROW(Table9[account]), ROW(Table9[account]))), ROWS($EB$1:GM152)))</f>
        <v>#NUM!</v>
      </c>
      <c r="GQ154" s="13" t="e">
        <f t="array" ref="GQ154">INDEX(Table9[subaccount], SMALL(IF(GQ$2=Table9[account], MATCH(ROW(Table9[account]), ROW(Table9[account]))), ROWS($EB$1:GN152)))</f>
        <v>#NUM!</v>
      </c>
      <c r="GR154" s="13" t="e">
        <f t="array" ref="GR154">INDEX(Table9[subaccount], SMALL(IF(GR$2=Table9[account], MATCH(ROW(Table9[account]), ROW(Table9[account]))), ROWS($EB$1:GO152)))</f>
        <v>#NUM!</v>
      </c>
      <c r="HC154" s="13" t="s">
        <v>618</v>
      </c>
      <c r="HD154" s="13" t="s">
        <v>624</v>
      </c>
      <c r="HF154" s="13" t="e">
        <f t="array" ref="HF154">INDEX(Table12[SKU], SMALL(IF(HF$2=Table12[Brand], MATCH(ROW(Table12[Brand]), ROW(Table12[Brand]))), ROWS($HC$1:HC152)))</f>
        <v>#NUM!</v>
      </c>
      <c r="HG154" s="13" t="e">
        <f t="array" ref="HG154">INDEX(Table12[SKU], SMALL(IF(HG$2=Table12[Brand], MATCH(ROW(Table12[Brand]), ROW(Table12[Brand]))), ROWS($HC$1:HD152)))</f>
        <v>#NUM!</v>
      </c>
      <c r="HH154" s="13" t="e">
        <f t="array" ref="HH154">INDEX(Table12[SKU], SMALL(IF(HH$2=Table12[Brand], MATCH(ROW(Table12[Brand]), ROW(Table12[Brand]))), ROWS($HC$1:HE152)))</f>
        <v>#NUM!</v>
      </c>
      <c r="HI154" s="13" t="e">
        <f t="array" ref="HI154">INDEX(Table12[SKU], SMALL(IF(HI$2=Table12[Brand], MATCH(ROW(Table12[Brand]), ROW(Table12[Brand]))), ROWS($HC$1:HF152)))</f>
        <v>#NUM!</v>
      </c>
      <c r="HJ154" s="13" t="e">
        <f t="array" ref="HJ154">INDEX(Table12[SKU], SMALL(IF(HJ$2=Table12[Brand], MATCH(ROW(Table12[Brand]), ROW(Table12[Brand]))), ROWS($HC$1:HG152)))</f>
        <v>#NUM!</v>
      </c>
      <c r="HK154" s="13" t="e">
        <f t="array" ref="HK154">INDEX(Table12[SKU], SMALL(IF(HK$2=Table12[Brand], MATCH(ROW(Table12[Brand]), ROW(Table12[Brand]))), ROWS($HC$1:HH152)))</f>
        <v>#NUM!</v>
      </c>
      <c r="HL154" s="13" t="e">
        <f t="array" ref="HL154">INDEX(Table12[SKU], SMALL(IF(HL$2=Table12[Brand], MATCH(ROW(Table12[Brand]), ROW(Table12[Brand]))), ROWS($HC$1:HI152)))</f>
        <v>#NUM!</v>
      </c>
      <c r="HM154" s="13" t="e">
        <f t="array" ref="HM154">INDEX(Table12[SKU], SMALL(IF(HM$2=Table12[Brand], MATCH(ROW(Table12[Brand]), ROW(Table12[Brand]))), ROWS($HC$1:HJ152)))</f>
        <v>#NUM!</v>
      </c>
      <c r="HN154" s="13" t="e">
        <f t="array" ref="HN154">INDEX(Table12[SKU], SMALL(IF(HN$2=Table12[Brand], MATCH(ROW(Table12[Brand]), ROW(Table12[Brand]))), ROWS($HC$1:HK152)))</f>
        <v>#NUM!</v>
      </c>
      <c r="HO154" s="13" t="e">
        <f t="array" ref="HO154">INDEX(Table12[SKU], SMALL(IF(HO$2=Table12[Brand], MATCH(ROW(Table12[Brand]), ROW(Table12[Brand]))), ROWS($HC$1:HL152)))</f>
        <v>#NUM!</v>
      </c>
      <c r="HP154" s="13" t="e">
        <f t="array" ref="HP154">INDEX(Table12[SKU], SMALL(IF(HP$2=Table12[Brand], MATCH(ROW(Table12[Brand]), ROW(Table12[Brand]))), ROWS($HC$1:HM152)))</f>
        <v>#NUM!</v>
      </c>
      <c r="HQ154" s="13" t="e">
        <f t="array" ref="HQ154">INDEX(Table12[SKU], SMALL(IF(HQ$2=Table12[Brand], MATCH(ROW(Table12[Brand]), ROW(Table12[Brand]))), ROWS($HC$1:HN152)))</f>
        <v>#NUM!</v>
      </c>
      <c r="HR154" s="13" t="e">
        <f t="array" ref="HR154">INDEX(Table12[SKU], SMALL(IF(HR$2=Table12[Brand], MATCH(ROW(Table12[Brand]), ROW(Table12[Brand]))), ROWS($HC$1:HO152)))</f>
        <v>#NUM!</v>
      </c>
      <c r="HS154" s="13" t="e">
        <f t="array" ref="HS154">INDEX(Table12[SKU], SMALL(IF(HS$2=Table12[Brand], MATCH(ROW(Table12[Brand]), ROW(Table12[Brand]))), ROWS($HC$1:HP152)))</f>
        <v>#NUM!</v>
      </c>
      <c r="HT154" s="13" t="e">
        <f t="array" ref="HT154">INDEX(Table12[SKU], SMALL(IF(HT$2=Table12[Brand], MATCH(ROW(Table12[Brand]), ROW(Table12[Brand]))), ROWS($HC$1:HQ152)))</f>
        <v>#NUM!</v>
      </c>
      <c r="HU154" s="13" t="e">
        <f t="array" ref="HU154">INDEX(Table12[SKU], SMALL(IF(HU$2=Table12[Brand], MATCH(ROW(Table12[Brand]), ROW(Table12[Brand]))), ROWS($HC$1:HR152)))</f>
        <v>#NUM!</v>
      </c>
      <c r="HV154" s="13" t="e">
        <f t="array" ref="HV154">INDEX(Table12[SKU], SMALL(IF(HV$2=Table12[Brand], MATCH(ROW(Table12[Brand]), ROW(Table12[Brand]))), ROWS($HC$1:HS152)))</f>
        <v>#NUM!</v>
      </c>
      <c r="HW154" s="13" t="e">
        <f t="array" ref="HW154">INDEX(Table12[SKU], SMALL(IF(HW$2=Table12[Brand], MATCH(ROW(Table12[Brand]), ROW(Table12[Brand]))), ROWS($HC$1:HT152)))</f>
        <v>#NUM!</v>
      </c>
      <c r="HX154" s="13" t="e">
        <f t="array" ref="HX154">INDEX(Table12[SKU], SMALL(IF(HX$2=Table12[Brand], MATCH(ROW(Table12[Brand]), ROW(Table12[Brand]))), ROWS($HC$1:HU152)))</f>
        <v>#NUM!</v>
      </c>
      <c r="HY154" s="13" t="e">
        <f t="array" ref="HY154">INDEX(Table12[SKU], SMALL(IF(HY$2=Table12[Brand], MATCH(ROW(Table12[Brand]), ROW(Table12[Brand]))), ROWS($HC$1:HV152)))</f>
        <v>#NUM!</v>
      </c>
      <c r="HZ154" s="13" t="e">
        <f t="array" ref="HZ154">INDEX(Table12[SKU], SMALL(IF(HZ$2=Table12[Brand], MATCH(ROW(Table12[Brand]), ROW(Table12[Brand]))), ROWS($HC$1:HW152)))</f>
        <v>#NUM!</v>
      </c>
      <c r="IA154" s="13" t="e">
        <f t="array" ref="IA154">INDEX(Table12[SKU], SMALL(IF(IA$2=Table12[Brand], MATCH(ROW(Table12[Brand]), ROW(Table12[Brand]))), ROWS($HC$1:HX152)))</f>
        <v>#NUM!</v>
      </c>
      <c r="IB154" s="13" t="e">
        <f t="array" ref="IB154">INDEX(Table12[SKU], SMALL(IF(IB$2=Table12[Brand], MATCH(ROW(Table12[Brand]), ROW(Table12[Brand]))), ROWS($HC$1:HY152)))</f>
        <v>#NUM!</v>
      </c>
      <c r="IC154" s="13" t="e">
        <f t="array" ref="IC154">INDEX(Table12[SKU], SMALL(IF(IC$2=Table12[Brand], MATCH(ROW(Table12[Brand]), ROW(Table12[Brand]))), ROWS($HC$1:HZ152)))</f>
        <v>#NUM!</v>
      </c>
      <c r="ID154" s="13" t="e">
        <f t="array" ref="ID154">INDEX(Table12[SKU], SMALL(IF(ID$2=Table12[Brand], MATCH(ROW(Table12[Brand]), ROW(Table12[Brand]))), ROWS($HC$1:IA152)))</f>
        <v>#NUM!</v>
      </c>
      <c r="IE154" s="13" t="e">
        <f t="array" ref="IE154">INDEX(Table12[SKU], SMALL(IF(IE$2=Table12[Brand], MATCH(ROW(Table12[Brand]), ROW(Table12[Brand]))), ROWS($HC$1:IB152)))</f>
        <v>#NUM!</v>
      </c>
      <c r="IF154" s="13" t="e">
        <f t="array" ref="IF154">INDEX(Table12[SKU], SMALL(IF(IF$2=Table12[Brand], MATCH(ROW(Table12[Brand]), ROW(Table12[Brand]))), ROWS($HC$1:IC152)))</f>
        <v>#NUM!</v>
      </c>
      <c r="IG154" s="13" t="e">
        <f t="array" ref="IG154">INDEX(Table12[SKU], SMALL(IF(IG$2=Table12[Brand], MATCH(ROW(Table12[Brand]), ROW(Table12[Brand]))), ROWS($HC$1:ID152)))</f>
        <v>#NUM!</v>
      </c>
      <c r="IH154" s="13" t="e">
        <f t="array" ref="IH154">INDEX(Table12[SKU], SMALL(IF(IH$2=Table12[Brand], MATCH(ROW(Table12[Brand]), ROW(Table12[Brand]))), ROWS($HC$1:IE152)))</f>
        <v>#NUM!</v>
      </c>
      <c r="II154" s="13" t="e">
        <f t="array" ref="II154">INDEX(Table12[SKU], SMALL(IF(II$2=Table12[Brand], MATCH(ROW(Table12[Brand]), ROW(Table12[Brand]))), ROWS($HC$1:IF152)))</f>
        <v>#NUM!</v>
      </c>
      <c r="IJ154" s="13" t="e">
        <f t="array" ref="IJ154">INDEX(Table12[SKU], SMALL(IF(IJ$2=Table12[Brand], MATCH(ROW(Table12[Brand]), ROW(Table12[Brand]))), ROWS($HC$1:IG152)))</f>
        <v>#NUM!</v>
      </c>
    </row>
    <row r="155" spans="56:248">
      <c r="BD155" s="13" t="s">
        <v>121</v>
      </c>
      <c r="BE155" s="13" t="s">
        <v>59</v>
      </c>
      <c r="BG155" s="13" t="e">
        <f t="array" ref="BG155">INDEX(Table5[subactivity], SMALL(IF(BG$2=Table5[activity], MATCH(ROW(Table5[activity]), ROW(Table5[activity]))), ROWS($BD$1:BD153)))</f>
        <v>#NUM!</v>
      </c>
      <c r="BH155" s="13" t="e">
        <f t="array" ref="BH155">INDEX(Table5[subactivity], SMALL(IF(BH$2=Table5[activity], MATCH(ROW(Table5[activity]), ROW(Table5[activity]))), ROWS($BD$1:BE153)))</f>
        <v>#NUM!</v>
      </c>
      <c r="BI155" s="13" t="e">
        <f t="array" ref="BI155">INDEX(Table5[subactivity], SMALL(IF(BI$2=Table5[activity], MATCH(ROW(Table5[activity]), ROW(Table5[activity]))), ROWS($BD$1:BF153)))</f>
        <v>#NUM!</v>
      </c>
      <c r="BJ155" s="13" t="e">
        <f t="array" ref="BJ155">INDEX(Table5[subactivity], SMALL(IF(BJ$2=Table5[activity], MATCH(ROW(Table5[activity]), ROW(Table5[activity]))), ROWS($BD$1:BG153)))</f>
        <v>#NUM!</v>
      </c>
      <c r="BK155" s="13" t="e">
        <f t="array" ref="BK155">INDEX(Table5[subactivity], SMALL(IF(BK$2=Table5[activity], MATCH(ROW(Table5[activity]), ROW(Table5[activity]))), ROWS($BD$1:BH153)))</f>
        <v>#NUM!</v>
      </c>
      <c r="BL155" s="13" t="e">
        <f t="array" ref="BL155">INDEX(Table5[subactivity], SMALL(IF(BL$2=Table5[activity], MATCH(ROW(Table5[activity]), ROW(Table5[activity]))), ROWS($BD$1:BI153)))</f>
        <v>#NUM!</v>
      </c>
      <c r="BM155" s="13" t="e">
        <f t="array" ref="BM155">INDEX(Table5[subactivity], SMALL(IF(BM$2=Table5[activity], MATCH(ROW(Table5[activity]), ROW(Table5[activity]))), ROWS($BD$1:BJ153)))</f>
        <v>#NUM!</v>
      </c>
      <c r="BN155" s="13" t="e">
        <f t="array" ref="BN155">INDEX(Table5[subactivity], SMALL(IF(BN$2=Table5[activity], MATCH(ROW(Table5[activity]), ROW(Table5[activity]))), ROWS($BD$1:BK153)))</f>
        <v>#NUM!</v>
      </c>
      <c r="BO155" s="13" t="e">
        <f t="array" ref="BO155">INDEX(Table5[subactivity], SMALL(IF(BO$2=Table5[activity], MATCH(ROW(Table5[activity]), ROW(Table5[activity]))), ROWS($BD$1:BL153)))</f>
        <v>#NUM!</v>
      </c>
      <c r="BP155" s="13" t="e">
        <f t="array" ref="BP155">INDEX(Table5[subactivity], SMALL(IF(BP$2=Table5[activity], MATCH(ROW(Table5[activity]), ROW(Table5[activity]))), ROWS($BD$1:BM153)))</f>
        <v>#NUM!</v>
      </c>
      <c r="BQ155" s="13" t="e">
        <f t="array" ref="BQ155">INDEX(Table5[subactivity], SMALL(IF(BQ$2=Table5[activity], MATCH(ROW(Table5[activity]), ROW(Table5[activity]))), ROWS($BD$1:BN153)))</f>
        <v>#NUM!</v>
      </c>
      <c r="BR155" s="13" t="e">
        <f t="array" ref="BR155">INDEX(Table5[subactivity], SMALL(IF(BR$2=Table5[activity], MATCH(ROW(Table5[activity]), ROW(Table5[activity]))), ROWS($BD$1:BO153)))</f>
        <v>#NUM!</v>
      </c>
      <c r="BS155" s="13" t="e">
        <f t="array" ref="BS155">INDEX(Table5[subactivity], SMALL(IF(BS$2=Table5[activity], MATCH(ROW(Table5[activity]), ROW(Table5[activity]))), ROWS($BD$1:BP153)))</f>
        <v>#NUM!</v>
      </c>
      <c r="BT155" s="13" t="e">
        <f t="array" ref="BT155">INDEX(Table5[subactivity], SMALL(IF(BT$2=Table5[activity], MATCH(ROW(Table5[activity]), ROW(Table5[activity]))), ROWS($BD$1:BQ153)))</f>
        <v>#NUM!</v>
      </c>
      <c r="BU155" s="13" t="e">
        <f t="array" ref="BU155">INDEX(Table5[subactivity], SMALL(IF(BU$2=Table5[activity], MATCH(ROW(Table5[activity]), ROW(Table5[activity]))), ROWS($BD$1:BR153)))</f>
        <v>#NUM!</v>
      </c>
      <c r="BV155" s="13" t="e">
        <f t="array" ref="BV155">INDEX(Table5[subactivity], SMALL(IF(BV$2=Table5[activity], MATCH(ROW(Table5[activity]), ROW(Table5[activity]))), ROWS($BD$1:BS153)))</f>
        <v>#NUM!</v>
      </c>
      <c r="BW155" s="13" t="e">
        <f t="array" ref="BW155">INDEX(Table5[subactivity], SMALL(IF(BW$2=Table5[activity], MATCH(ROW(Table5[activity]), ROW(Table5[activity]))), ROWS($BD$1:BT153)))</f>
        <v>#NUM!</v>
      </c>
      <c r="BX155" s="13" t="e">
        <f t="array" ref="BX155">INDEX(Table5[subactivity], SMALL(IF(BX$2=Table5[activity], MATCH(ROW(Table5[activity]), ROW(Table5[activity]))), ROWS($BD$1:BU153)))</f>
        <v>#NUM!</v>
      </c>
      <c r="BY155" s="13" t="e">
        <f t="array" ref="BY155">INDEX(Table5[subactivity], SMALL(IF(BY$2=Table5[activity], MATCH(ROW(Table5[activity]), ROW(Table5[activity]))), ROWS($BD$1:BV153)))</f>
        <v>#NUM!</v>
      </c>
      <c r="BZ155" s="13" t="e">
        <f t="array" ref="BZ155">INDEX(Table5[subactivity], SMALL(IF(BZ$2=Table5[activity], MATCH(ROW(Table5[activity]), ROW(Table5[activity]))), ROWS($BD$1:BW153)))</f>
        <v>#NUM!</v>
      </c>
      <c r="CA155" s="13" t="e">
        <f t="array" ref="CA155">INDEX(Table5[subactivity], SMALL(IF(CA$2=Table5[activity], MATCH(ROW(Table5[activity]), ROW(Table5[activity]))), ROWS($BD$1:BX153)))</f>
        <v>#NUM!</v>
      </c>
      <c r="CB155" s="13" t="e">
        <f t="array" ref="CB155">INDEX(Table5[subactivity], SMALL(IF(CB$2=Table5[activity], MATCH(ROW(Table5[activity]), ROW(Table5[activity]))), ROWS($BD$1:BY153)))</f>
        <v>#NUM!</v>
      </c>
      <c r="CC155" s="13" t="e">
        <f t="array" ref="CC155">INDEX(Table5[subactivity], SMALL(IF(CC$2=Table5[activity], MATCH(ROW(Table5[activity]), ROW(Table5[activity]))), ROWS($BD$1:BZ153)))</f>
        <v>#NUM!</v>
      </c>
      <c r="CD155" s="13" t="e">
        <f t="array" ref="CD155">INDEX(Table5[subactivity], SMALL(IF(CD$2=Table5[activity], MATCH(ROW(Table5[activity]), ROW(Table5[activity]))), ROWS($BD$1:CA153)))</f>
        <v>#NUM!</v>
      </c>
      <c r="CE155" s="13" t="e">
        <f t="array" ref="CE155">INDEX(Table5[subactivity], SMALL(IF(CE$2=Table5[activity], MATCH(ROW(Table5[activity]), ROW(Table5[activity]))), ROWS($BD$1:CB153)))</f>
        <v>#NUM!</v>
      </c>
      <c r="CF155" s="13" t="e">
        <f t="array" ref="CF155">INDEX(Table5[subactivity], SMALL(IF(CF$2=Table5[activity], MATCH(ROW(Table5[activity]), ROW(Table5[activity]))), ROWS($BD$1:CC153)))</f>
        <v>#NUM!</v>
      </c>
      <c r="CG155" s="13" t="e">
        <f t="array" ref="CG155">INDEX(Table5[subactivity], SMALL(IF(CG$2=Table5[activity], MATCH(ROW(Table5[activity]), ROW(Table5[activity]))), ROWS($BD$1:CD153)))</f>
        <v>#NUM!</v>
      </c>
      <c r="CH155" s="13" t="e">
        <f t="array" ref="CH155">INDEX(Table5[subactivity], SMALL(IF(CH$2=Table5[activity], MATCH(ROW(Table5[activity]), ROW(Table5[activity]))), ROWS($BD$1:CE153)))</f>
        <v>#NUM!</v>
      </c>
      <c r="CI155" s="13" t="e">
        <f t="array" ref="CI155">INDEX(Table5[subactivity], SMALL(IF(CI$2=Table5[activity], MATCH(ROW(Table5[activity]), ROW(Table5[activity]))), ROWS($BD$1:CF153)))</f>
        <v>#NUM!</v>
      </c>
      <c r="CJ155" s="13" t="e">
        <f t="array" ref="CJ155">INDEX(Table5[subactivity], SMALL(IF(CJ$2=Table5[activity], MATCH(ROW(Table5[activity]), ROW(Table5[activity]))), ROWS($BD$1:CG153)))</f>
        <v>#NUM!</v>
      </c>
      <c r="CK155" s="13" t="e">
        <f t="array" ref="CK155">INDEX(Table5[subactivity], SMALL(IF(CK$2=Table5[activity], MATCH(ROW(Table5[activity]), ROW(Table5[activity]))), ROWS($BD$1:CH153)))</f>
        <v>#NUM!</v>
      </c>
      <c r="CL155" s="13" t="e">
        <f t="array" ref="CL155">INDEX(Table5[subactivity], SMALL(IF(CL$2=Table5[activity], MATCH(ROW(Table5[activity]), ROW(Table5[activity]))), ROWS($BD$1:CI153)))</f>
        <v>#NUM!</v>
      </c>
      <c r="CM155" s="13" t="e">
        <f t="array" ref="CM155">INDEX(Table5[subactivity], SMALL(IF(CM$2=Table5[activity], MATCH(ROW(Table5[activity]), ROW(Table5[activity]))), ROWS($BD$1:CJ153)))</f>
        <v>#NUM!</v>
      </c>
      <c r="CN155" s="13" t="e">
        <f t="array" ref="CN155">INDEX(Table5[subactivity], SMALL(IF(CN$2=Table5[activity], MATCH(ROW(Table5[activity]), ROW(Table5[activity]))), ROWS($BD$1:CK153)))</f>
        <v>#NUM!</v>
      </c>
      <c r="CO155" s="13" t="e">
        <f t="array" ref="CO155">INDEX(Table5[subactivity], SMALL(IF(CO$2=Table5[activity], MATCH(ROW(Table5[activity]), ROW(Table5[activity]))), ROWS($BD$1:CL153)))</f>
        <v>#NUM!</v>
      </c>
      <c r="CP155" s="13" t="e">
        <f t="array" ref="CP155">INDEX(Table5[subactivity], SMALL(IF(CP$2=Table5[activity], MATCH(ROW(Table5[activity]), ROW(Table5[activity]))), ROWS($BD$1:CM153)))</f>
        <v>#NUM!</v>
      </c>
      <c r="EB155" s="13" t="s">
        <v>152</v>
      </c>
      <c r="EC155" s="13" t="s">
        <v>326</v>
      </c>
      <c r="EE155" s="13" t="e">
        <f t="array" ref="EE155">INDEX(Table9[subaccount], SMALL(IF(EE$2=Table9[account], MATCH(ROW(Table9[account]), ROW(Table9[account]))), ROWS($EB$1:EB153)))</f>
        <v>#NUM!</v>
      </c>
      <c r="EF155" s="13" t="e">
        <f t="array" ref="EF155">INDEX(Table9[subaccount], SMALL(IF(EF$2=Table9[account], MATCH(ROW(Table9[account]), ROW(Table9[account]))), ROWS($EB$1:EC153)))</f>
        <v>#NUM!</v>
      </c>
      <c r="EG155" s="13" t="e">
        <f t="array" ref="EG155">INDEX(Table9[subaccount], SMALL(IF(EG$2=Table9[account], MATCH(ROW(Table9[account]), ROW(Table9[account]))), ROWS($EB$1:ED153)))</f>
        <v>#NUM!</v>
      </c>
      <c r="EH155" s="13" t="e">
        <f t="array" ref="EH155">INDEX(Table9[subaccount], SMALL(IF(EH$2=Table9[account], MATCH(ROW(Table9[account]), ROW(Table9[account]))), ROWS($EB$1:EE153)))</f>
        <v>#NUM!</v>
      </c>
      <c r="EI155" s="13" t="e">
        <f t="array" ref="EI155">INDEX(Table9[subaccount], SMALL(IF(EI$2=Table9[account], MATCH(ROW(Table9[account]), ROW(Table9[account]))), ROWS($EB$1:EF153)))</f>
        <v>#NUM!</v>
      </c>
      <c r="EJ155" s="13" t="e">
        <f t="array" ref="EJ155">INDEX(Table9[subaccount], SMALL(IF(EJ$2=Table9[account], MATCH(ROW(Table9[account]), ROW(Table9[account]))), ROWS($EB$1:EG153)))</f>
        <v>#NUM!</v>
      </c>
      <c r="EK155" s="13" t="e">
        <f t="array" ref="EK155">INDEX(Table9[subaccount], SMALL(IF(EK$2=Table9[account], MATCH(ROW(Table9[account]), ROW(Table9[account]))), ROWS($EB$1:EH153)))</f>
        <v>#NUM!</v>
      </c>
      <c r="EL155" s="13" t="e">
        <f t="array" ref="EL155">INDEX(Table9[subaccount], SMALL(IF(EL$2=Table9[account], MATCH(ROW(Table9[account]), ROW(Table9[account]))), ROWS($EB$1:EI153)))</f>
        <v>#NUM!</v>
      </c>
      <c r="EM155" s="13" t="e">
        <f t="array" ref="EM155">INDEX(Table9[subaccount], SMALL(IF(EM$2=Table9[account], MATCH(ROW(Table9[account]), ROW(Table9[account]))), ROWS($EB$1:EJ153)))</f>
        <v>#NUM!</v>
      </c>
      <c r="EN155" s="13" t="e">
        <f t="array" ref="EN155">INDEX(Table9[subaccount], SMALL(IF(EN$2=Table9[account], MATCH(ROW(Table9[account]), ROW(Table9[account]))), ROWS($EB$1:EK153)))</f>
        <v>#NUM!</v>
      </c>
      <c r="EO155" s="13" t="e">
        <f t="array" ref="EO155">INDEX(Table9[subaccount], SMALL(IF(EO$2=Table9[account], MATCH(ROW(Table9[account]), ROW(Table9[account]))), ROWS($EB$1:EL153)))</f>
        <v>#NUM!</v>
      </c>
      <c r="EP155" s="13" t="e">
        <f t="array" ref="EP155">INDEX(Table9[subaccount], SMALL(IF(EP$2=Table9[account], MATCH(ROW(Table9[account]), ROW(Table9[account]))), ROWS($EB$1:EM153)))</f>
        <v>#NUM!</v>
      </c>
      <c r="EQ155" s="13" t="e">
        <f t="array" ref="EQ155">INDEX(Table9[subaccount], SMALL(IF(EQ$2=Table9[account], MATCH(ROW(Table9[account]), ROW(Table9[account]))), ROWS($EB$1:EN153)))</f>
        <v>#NUM!</v>
      </c>
      <c r="ER155" s="13" t="e">
        <f t="array" ref="ER155">INDEX(Table9[subaccount], SMALL(IF(ER$2=Table9[account], MATCH(ROW(Table9[account]), ROW(Table9[account]))), ROWS($EB$1:EO153)))</f>
        <v>#NUM!</v>
      </c>
      <c r="ES155" s="13" t="e">
        <f t="array" ref="ES155">INDEX(Table9[subaccount], SMALL(IF(ES$2=Table9[account], MATCH(ROW(Table9[account]), ROW(Table9[account]))), ROWS($EB$1:EP153)))</f>
        <v>#NUM!</v>
      </c>
      <c r="ET155" s="13" t="e">
        <f t="array" ref="ET155">INDEX(Table9[subaccount], SMALL(IF(ET$2=Table9[account], MATCH(ROW(Table9[account]), ROW(Table9[account]))), ROWS($EB$1:EQ153)))</f>
        <v>#NUM!</v>
      </c>
      <c r="EU155" s="13" t="e">
        <f t="array" ref="EU155">INDEX(Table9[subaccount], SMALL(IF(EU$2=Table9[account], MATCH(ROW(Table9[account]), ROW(Table9[account]))), ROWS($EB$1:ER153)))</f>
        <v>#NUM!</v>
      </c>
      <c r="EV155" s="13" t="e">
        <f t="array" ref="EV155">INDEX(Table9[subaccount], SMALL(IF(EV$2=Table9[account], MATCH(ROW(Table9[account]), ROW(Table9[account]))), ROWS($EB$1:ES153)))</f>
        <v>#NUM!</v>
      </c>
      <c r="EW155" s="13" t="e">
        <f t="array" ref="EW155">INDEX(Table9[subaccount], SMALL(IF(EW$2=Table9[account], MATCH(ROW(Table9[account]), ROW(Table9[account]))), ROWS($EB$1:ET153)))</f>
        <v>#NUM!</v>
      </c>
      <c r="EX155" s="13" t="e">
        <f t="array" ref="EX155">INDEX(Table9[subaccount], SMALL(IF(EX$2=Table9[account], MATCH(ROW(Table9[account]), ROW(Table9[account]))), ROWS($EB$1:EU153)))</f>
        <v>#NUM!</v>
      </c>
      <c r="EY155" s="13" t="e">
        <f t="array" ref="EY155">INDEX(Table9[subaccount], SMALL(IF(EY$2=Table9[account], MATCH(ROW(Table9[account]), ROW(Table9[account]))), ROWS($EB$1:EV153)))</f>
        <v>#NUM!</v>
      </c>
      <c r="EZ155" s="13" t="e">
        <f t="array" ref="EZ155">INDEX(Table9[subaccount], SMALL(IF(EZ$2=Table9[account], MATCH(ROW(Table9[account]), ROW(Table9[account]))), ROWS($EB$1:EW153)))</f>
        <v>#NUM!</v>
      </c>
      <c r="FA155" s="13" t="e">
        <f t="array" ref="FA155">INDEX(Table9[subaccount], SMALL(IF(FA$2=Table9[account], MATCH(ROW(Table9[account]), ROW(Table9[account]))), ROWS($EB$1:EX153)))</f>
        <v>#NUM!</v>
      </c>
      <c r="FB155" s="13" t="e">
        <f t="array" ref="FB155">INDEX(Table9[subaccount], SMALL(IF(FB$2=Table9[account], MATCH(ROW(Table9[account]), ROW(Table9[account]))), ROWS($EB$1:EY153)))</f>
        <v>#NUM!</v>
      </c>
      <c r="FC155" s="13" t="e">
        <f t="array" ref="FC155">INDEX(Table9[subaccount], SMALL(IF(FC$2=Table9[account], MATCH(ROW(Table9[account]), ROW(Table9[account]))), ROWS($EB$1:EZ153)))</f>
        <v>#NUM!</v>
      </c>
      <c r="FD155" s="13" t="e">
        <f t="array" ref="FD155">INDEX(Table9[subaccount], SMALL(IF(FD$2=Table9[account], MATCH(ROW(Table9[account]), ROW(Table9[account]))), ROWS($EB$1:FA153)))</f>
        <v>#NUM!</v>
      </c>
      <c r="FE155" s="13" t="e">
        <f t="array" ref="FE155">INDEX(Table9[subaccount], SMALL(IF(FE$2=Table9[account], MATCH(ROW(Table9[account]), ROW(Table9[account]))), ROWS($EB$1:FB153)))</f>
        <v>#NUM!</v>
      </c>
      <c r="FF155" s="13" t="e">
        <f t="array" ref="FF155">INDEX(Table9[subaccount], SMALL(IF(FF$2=Table9[account], MATCH(ROW(Table9[account]), ROW(Table9[account]))), ROWS($EB$1:FC153)))</f>
        <v>#NUM!</v>
      </c>
      <c r="FG155" s="13" t="e">
        <f t="array" ref="FG155">INDEX(Table9[subaccount], SMALL(IF(FG$2=Table9[account], MATCH(ROW(Table9[account]), ROW(Table9[account]))), ROWS($EB$1:FD153)))</f>
        <v>#NUM!</v>
      </c>
      <c r="FH155" s="13" t="e">
        <f t="array" ref="FH155">INDEX(Table9[subaccount], SMALL(IF(FH$2=Table9[account], MATCH(ROW(Table9[account]), ROW(Table9[account]))), ROWS($EB$1:FE153)))</f>
        <v>#NUM!</v>
      </c>
      <c r="FI155" s="13" t="e">
        <f t="array" ref="FI155">INDEX(Table9[subaccount], SMALL(IF(FI$2=Table9[account], MATCH(ROW(Table9[account]), ROW(Table9[account]))), ROWS($EB$1:FF153)))</f>
        <v>#NUM!</v>
      </c>
      <c r="FJ155" s="13" t="e">
        <f t="array" ref="FJ155">INDEX(Table9[subaccount], SMALL(IF(FJ$2=Table9[account], MATCH(ROW(Table9[account]), ROW(Table9[account]))), ROWS($EB$1:FG153)))</f>
        <v>#NUM!</v>
      </c>
      <c r="FK155" s="13" t="e">
        <f t="array" ref="FK155">INDEX(Table9[subaccount], SMALL(IF(FK$2=Table9[account], MATCH(ROW(Table9[account]), ROW(Table9[account]))), ROWS($EB$1:FH153)))</f>
        <v>#NUM!</v>
      </c>
      <c r="FL155" s="13" t="e">
        <f t="array" ref="FL155">INDEX(Table9[subaccount], SMALL(IF(FL$2=Table9[account], MATCH(ROW(Table9[account]), ROW(Table9[account]))), ROWS($EB$1:FI153)))</f>
        <v>#NUM!</v>
      </c>
      <c r="FM155" s="13" t="e">
        <f t="array" ref="FM155">INDEX(Table9[subaccount], SMALL(IF(FM$2=Table9[account], MATCH(ROW(Table9[account]), ROW(Table9[account]))), ROWS($EB$1:FJ153)))</f>
        <v>#NUM!</v>
      </c>
      <c r="FN155" s="13" t="e">
        <f t="array" ref="FN155">INDEX(Table9[subaccount], SMALL(IF(FN$2=Table9[account], MATCH(ROW(Table9[account]), ROW(Table9[account]))), ROWS($EB$1:FK153)))</f>
        <v>#NUM!</v>
      </c>
      <c r="FO155" s="13" t="e">
        <f t="array" ref="FO155">INDEX(Table9[subaccount], SMALL(IF(FO$2=Table9[account], MATCH(ROW(Table9[account]), ROW(Table9[account]))), ROWS($EB$1:FL153)))</f>
        <v>#NUM!</v>
      </c>
      <c r="FP155" s="13" t="e">
        <f t="array" ref="FP155">INDEX(Table9[subaccount], SMALL(IF(FP$2=Table9[account], MATCH(ROW(Table9[account]), ROW(Table9[account]))), ROWS($EB$1:FM153)))</f>
        <v>#NUM!</v>
      </c>
      <c r="FQ155" s="13" t="e">
        <f t="array" ref="FQ155">INDEX(Table9[subaccount], SMALL(IF(FQ$2=Table9[account], MATCH(ROW(Table9[account]), ROW(Table9[account]))), ROWS($EB$1:FN153)))</f>
        <v>#NUM!</v>
      </c>
      <c r="FR155" s="13" t="e">
        <f t="array" ref="FR155">INDEX(Table9[subaccount], SMALL(IF(FR$2=Table9[account], MATCH(ROW(Table9[account]), ROW(Table9[account]))), ROWS($EB$1:FO153)))</f>
        <v>#NUM!</v>
      </c>
      <c r="FS155" s="13" t="e">
        <f t="array" ref="FS155">INDEX(Table9[subaccount], SMALL(IF(FS$2=Table9[account], MATCH(ROW(Table9[account]), ROW(Table9[account]))), ROWS($EB$1:FP153)))</f>
        <v>#NUM!</v>
      </c>
      <c r="FT155" s="13" t="e">
        <f t="array" ref="FT155">INDEX(Table9[subaccount], SMALL(IF(FT$2=Table9[account], MATCH(ROW(Table9[account]), ROW(Table9[account]))), ROWS($EB$1:FQ153)))</f>
        <v>#NUM!</v>
      </c>
      <c r="FU155" s="13" t="e">
        <f t="array" ref="FU155">INDEX(Table9[subaccount], SMALL(IF(FU$2=Table9[account], MATCH(ROW(Table9[account]), ROW(Table9[account]))), ROWS($EB$1:FR153)))</f>
        <v>#NUM!</v>
      </c>
      <c r="FV155" s="13" t="e">
        <f t="array" ref="FV155">INDEX(Table9[subaccount], SMALL(IF(FV$2=Table9[account], MATCH(ROW(Table9[account]), ROW(Table9[account]))), ROWS($EB$1:FS153)))</f>
        <v>#NUM!</v>
      </c>
      <c r="FW155" s="13" t="e">
        <f t="array" ref="FW155">INDEX(Table9[subaccount], SMALL(IF(FW$2=Table9[account], MATCH(ROW(Table9[account]), ROW(Table9[account]))), ROWS($EB$1:FT153)))</f>
        <v>#NUM!</v>
      </c>
      <c r="FX155" s="13" t="e">
        <f t="array" ref="FX155">INDEX(Table9[subaccount], SMALL(IF(FX$2=Table9[account], MATCH(ROW(Table9[account]), ROW(Table9[account]))), ROWS($EB$1:FU153)))</f>
        <v>#NUM!</v>
      </c>
      <c r="FY155" s="13" t="e">
        <f t="array" ref="FY155">INDEX(Table9[subaccount], SMALL(IF(FY$2=Table9[account], MATCH(ROW(Table9[account]), ROW(Table9[account]))), ROWS($EB$1:FV153)))</f>
        <v>#NUM!</v>
      </c>
      <c r="FZ155" s="13" t="e">
        <f t="array" ref="FZ155">INDEX(Table9[subaccount], SMALL(IF(FZ$2=Table9[account], MATCH(ROW(Table9[account]), ROW(Table9[account]))), ROWS($EB$1:FW153)))</f>
        <v>#NUM!</v>
      </c>
      <c r="GA155" s="13" t="e">
        <f t="array" ref="GA155">INDEX(Table9[subaccount], SMALL(IF(GA$2=Table9[account], MATCH(ROW(Table9[account]), ROW(Table9[account]))), ROWS($EB$1:FX153)))</f>
        <v>#NUM!</v>
      </c>
      <c r="GB155" s="13" t="e">
        <f t="array" ref="GB155">INDEX(Table9[subaccount], SMALL(IF(GB$2=Table9[account], MATCH(ROW(Table9[account]), ROW(Table9[account]))), ROWS($EB$1:FY153)))</f>
        <v>#NUM!</v>
      </c>
      <c r="GC155" s="13" t="e">
        <f t="array" ref="GC155">INDEX(Table9[subaccount], SMALL(IF(GC$2=Table9[account], MATCH(ROW(Table9[account]), ROW(Table9[account]))), ROWS($EB$1:FZ153)))</f>
        <v>#NUM!</v>
      </c>
      <c r="GD155" s="13" t="e">
        <f t="array" ref="GD155">INDEX(Table9[subaccount], SMALL(IF(GD$2=Table9[account], MATCH(ROW(Table9[account]), ROW(Table9[account]))), ROWS($EB$1:GA153)))</f>
        <v>#NUM!</v>
      </c>
      <c r="GE155" s="13" t="e">
        <f t="array" ref="GE155">INDEX(Table9[subaccount], SMALL(IF(GE$2=Table9[account], MATCH(ROW(Table9[account]), ROW(Table9[account]))), ROWS($EB$1:GB153)))</f>
        <v>#NUM!</v>
      </c>
      <c r="GF155" s="13" t="e">
        <f t="array" ref="GF155">INDEX(Table9[subaccount], SMALL(IF(GF$2=Table9[account], MATCH(ROW(Table9[account]), ROW(Table9[account]))), ROWS($EB$1:GC153)))</f>
        <v>#NUM!</v>
      </c>
      <c r="GG155" s="13" t="e">
        <f t="array" ref="GG155">INDEX(Table9[subaccount], SMALL(IF(GG$2=Table9[account], MATCH(ROW(Table9[account]), ROW(Table9[account]))), ROWS($EB$1:GD153)))</f>
        <v>#NUM!</v>
      </c>
      <c r="GH155" s="13" t="e">
        <f t="array" ref="GH155">INDEX(Table9[subaccount], SMALL(IF(GH$2=Table9[account], MATCH(ROW(Table9[account]), ROW(Table9[account]))), ROWS($EB$1:GE153)))</f>
        <v>#NUM!</v>
      </c>
      <c r="GI155" s="13" t="e">
        <f t="array" ref="GI155">INDEX(Table9[subaccount], SMALL(IF(GI$2=Table9[account], MATCH(ROW(Table9[account]), ROW(Table9[account]))), ROWS($EB$1:GF153)))</f>
        <v>#NUM!</v>
      </c>
      <c r="GJ155" s="13" t="e">
        <f t="array" ref="GJ155">INDEX(Table9[subaccount], SMALL(IF(GJ$2=Table9[account], MATCH(ROW(Table9[account]), ROW(Table9[account]))), ROWS($EB$1:GG153)))</f>
        <v>#NUM!</v>
      </c>
      <c r="GK155" s="13" t="e">
        <f t="array" ref="GK155">INDEX(Table9[subaccount], SMALL(IF(GK$2=Table9[account], MATCH(ROW(Table9[account]), ROW(Table9[account]))), ROWS($EB$1:GH153)))</f>
        <v>#NUM!</v>
      </c>
      <c r="GL155" s="13" t="e">
        <f t="array" ref="GL155">INDEX(Table9[subaccount], SMALL(IF(GL$2=Table9[account], MATCH(ROW(Table9[account]), ROW(Table9[account]))), ROWS($EB$1:GI153)))</f>
        <v>#NUM!</v>
      </c>
      <c r="GM155" s="13" t="e">
        <f t="array" ref="GM155">INDEX(Table9[subaccount], SMALL(IF(GM$2=Table9[account], MATCH(ROW(Table9[account]), ROW(Table9[account]))), ROWS($EB$1:GJ153)))</f>
        <v>#NUM!</v>
      </c>
      <c r="GN155" s="13" t="e">
        <f t="array" ref="GN155">INDEX(Table9[subaccount], SMALL(IF(GN$2=Table9[account], MATCH(ROW(Table9[account]), ROW(Table9[account]))), ROWS($EB$1:GK153)))</f>
        <v>#NUM!</v>
      </c>
      <c r="GO155" s="13" t="e">
        <f t="array" ref="GO155">INDEX(Table9[subaccount], SMALL(IF(GO$2=Table9[account], MATCH(ROW(Table9[account]), ROW(Table9[account]))), ROWS($EB$1:GL153)))</f>
        <v>#NUM!</v>
      </c>
      <c r="GP155" s="13" t="e">
        <f t="array" ref="GP155">INDEX(Table9[subaccount], SMALL(IF(GP$2=Table9[account], MATCH(ROW(Table9[account]), ROW(Table9[account]))), ROWS($EB$1:GM153)))</f>
        <v>#NUM!</v>
      </c>
      <c r="GQ155" s="13" t="e">
        <f t="array" ref="GQ155">INDEX(Table9[subaccount], SMALL(IF(GQ$2=Table9[account], MATCH(ROW(Table9[account]), ROW(Table9[account]))), ROWS($EB$1:GN153)))</f>
        <v>#NUM!</v>
      </c>
      <c r="GR155" s="13" t="e">
        <f t="array" ref="GR155">INDEX(Table9[subaccount], SMALL(IF(GR$2=Table9[account], MATCH(ROW(Table9[account]), ROW(Table9[account]))), ROWS($EB$1:GO153)))</f>
        <v>#NUM!</v>
      </c>
      <c r="HC155" s="13" t="s">
        <v>618</v>
      </c>
      <c r="HD155" s="13" t="s">
        <v>625</v>
      </c>
      <c r="HF155" s="13" t="e">
        <f t="array" ref="HF155">INDEX(Table12[SKU], SMALL(IF(HF$2=Table12[Brand], MATCH(ROW(Table12[Brand]), ROW(Table12[Brand]))), ROWS($HC$1:HC153)))</f>
        <v>#NUM!</v>
      </c>
      <c r="HG155" s="13" t="e">
        <f t="array" ref="HG155">INDEX(Table12[SKU], SMALL(IF(HG$2=Table12[Brand], MATCH(ROW(Table12[Brand]), ROW(Table12[Brand]))), ROWS($HC$1:HD153)))</f>
        <v>#NUM!</v>
      </c>
      <c r="HH155" s="13" t="e">
        <f t="array" ref="HH155">INDEX(Table12[SKU], SMALL(IF(HH$2=Table12[Brand], MATCH(ROW(Table12[Brand]), ROW(Table12[Brand]))), ROWS($HC$1:HE153)))</f>
        <v>#NUM!</v>
      </c>
      <c r="HI155" s="13" t="e">
        <f t="array" ref="HI155">INDEX(Table12[SKU], SMALL(IF(HI$2=Table12[Brand], MATCH(ROW(Table12[Brand]), ROW(Table12[Brand]))), ROWS($HC$1:HF153)))</f>
        <v>#NUM!</v>
      </c>
      <c r="HJ155" s="13" t="e">
        <f t="array" ref="HJ155">INDEX(Table12[SKU], SMALL(IF(HJ$2=Table12[Brand], MATCH(ROW(Table12[Brand]), ROW(Table12[Brand]))), ROWS($HC$1:HG153)))</f>
        <v>#NUM!</v>
      </c>
      <c r="HK155" s="13" t="e">
        <f t="array" ref="HK155">INDEX(Table12[SKU], SMALL(IF(HK$2=Table12[Brand], MATCH(ROW(Table12[Brand]), ROW(Table12[Brand]))), ROWS($HC$1:HH153)))</f>
        <v>#NUM!</v>
      </c>
      <c r="HL155" s="13" t="e">
        <f t="array" ref="HL155">INDEX(Table12[SKU], SMALL(IF(HL$2=Table12[Brand], MATCH(ROW(Table12[Brand]), ROW(Table12[Brand]))), ROWS($HC$1:HI153)))</f>
        <v>#NUM!</v>
      </c>
      <c r="HM155" s="13" t="e">
        <f t="array" ref="HM155">INDEX(Table12[SKU], SMALL(IF(HM$2=Table12[Brand], MATCH(ROW(Table12[Brand]), ROW(Table12[Brand]))), ROWS($HC$1:HJ153)))</f>
        <v>#NUM!</v>
      </c>
      <c r="HN155" s="13" t="e">
        <f t="array" ref="HN155">INDEX(Table12[SKU], SMALL(IF(HN$2=Table12[Brand], MATCH(ROW(Table12[Brand]), ROW(Table12[Brand]))), ROWS($HC$1:HK153)))</f>
        <v>#NUM!</v>
      </c>
      <c r="HO155" s="13" t="e">
        <f t="array" ref="HO155">INDEX(Table12[SKU], SMALL(IF(HO$2=Table12[Brand], MATCH(ROW(Table12[Brand]), ROW(Table12[Brand]))), ROWS($HC$1:HL153)))</f>
        <v>#NUM!</v>
      </c>
      <c r="HP155" s="13" t="e">
        <f t="array" ref="HP155">INDEX(Table12[SKU], SMALL(IF(HP$2=Table12[Brand], MATCH(ROW(Table12[Brand]), ROW(Table12[Brand]))), ROWS($HC$1:HM153)))</f>
        <v>#NUM!</v>
      </c>
      <c r="HQ155" s="13" t="e">
        <f t="array" ref="HQ155">INDEX(Table12[SKU], SMALL(IF(HQ$2=Table12[Brand], MATCH(ROW(Table12[Brand]), ROW(Table12[Brand]))), ROWS($HC$1:HN153)))</f>
        <v>#NUM!</v>
      </c>
      <c r="HR155" s="13" t="e">
        <f t="array" ref="HR155">INDEX(Table12[SKU], SMALL(IF(HR$2=Table12[Brand], MATCH(ROW(Table12[Brand]), ROW(Table12[Brand]))), ROWS($HC$1:HO153)))</f>
        <v>#NUM!</v>
      </c>
      <c r="HS155" s="13" t="e">
        <f t="array" ref="HS155">INDEX(Table12[SKU], SMALL(IF(HS$2=Table12[Brand], MATCH(ROW(Table12[Brand]), ROW(Table12[Brand]))), ROWS($HC$1:HP153)))</f>
        <v>#NUM!</v>
      </c>
      <c r="HT155" s="13" t="e">
        <f t="array" ref="HT155">INDEX(Table12[SKU], SMALL(IF(HT$2=Table12[Brand], MATCH(ROW(Table12[Brand]), ROW(Table12[Brand]))), ROWS($HC$1:HQ153)))</f>
        <v>#NUM!</v>
      </c>
      <c r="HU155" s="13" t="e">
        <f t="array" ref="HU155">INDEX(Table12[SKU], SMALL(IF(HU$2=Table12[Brand], MATCH(ROW(Table12[Brand]), ROW(Table12[Brand]))), ROWS($HC$1:HR153)))</f>
        <v>#NUM!</v>
      </c>
      <c r="HV155" s="13" t="e">
        <f t="array" ref="HV155">INDEX(Table12[SKU], SMALL(IF(HV$2=Table12[Brand], MATCH(ROW(Table12[Brand]), ROW(Table12[Brand]))), ROWS($HC$1:HS153)))</f>
        <v>#NUM!</v>
      </c>
      <c r="HW155" s="13" t="e">
        <f t="array" ref="HW155">INDEX(Table12[SKU], SMALL(IF(HW$2=Table12[Brand], MATCH(ROW(Table12[Brand]), ROW(Table12[Brand]))), ROWS($HC$1:HT153)))</f>
        <v>#NUM!</v>
      </c>
      <c r="HX155" s="13" t="e">
        <f t="array" ref="HX155">INDEX(Table12[SKU], SMALL(IF(HX$2=Table12[Brand], MATCH(ROW(Table12[Brand]), ROW(Table12[Brand]))), ROWS($HC$1:HU153)))</f>
        <v>#NUM!</v>
      </c>
      <c r="HY155" s="13" t="e">
        <f t="array" ref="HY155">INDEX(Table12[SKU], SMALL(IF(HY$2=Table12[Brand], MATCH(ROW(Table12[Brand]), ROW(Table12[Brand]))), ROWS($HC$1:HV153)))</f>
        <v>#NUM!</v>
      </c>
      <c r="HZ155" s="13" t="e">
        <f t="array" ref="HZ155">INDEX(Table12[SKU], SMALL(IF(HZ$2=Table12[Brand], MATCH(ROW(Table12[Brand]), ROW(Table12[Brand]))), ROWS($HC$1:HW153)))</f>
        <v>#NUM!</v>
      </c>
      <c r="IA155" s="13" t="e">
        <f t="array" ref="IA155">INDEX(Table12[SKU], SMALL(IF(IA$2=Table12[Brand], MATCH(ROW(Table12[Brand]), ROW(Table12[Brand]))), ROWS($HC$1:HX153)))</f>
        <v>#NUM!</v>
      </c>
      <c r="IB155" s="13" t="e">
        <f t="array" ref="IB155">INDEX(Table12[SKU], SMALL(IF(IB$2=Table12[Brand], MATCH(ROW(Table12[Brand]), ROW(Table12[Brand]))), ROWS($HC$1:HY153)))</f>
        <v>#NUM!</v>
      </c>
      <c r="IC155" s="13" t="e">
        <f t="array" ref="IC155">INDEX(Table12[SKU], SMALL(IF(IC$2=Table12[Brand], MATCH(ROW(Table12[Brand]), ROW(Table12[Brand]))), ROWS($HC$1:HZ153)))</f>
        <v>#NUM!</v>
      </c>
      <c r="ID155" s="13" t="e">
        <f t="array" ref="ID155">INDEX(Table12[SKU], SMALL(IF(ID$2=Table12[Brand], MATCH(ROW(Table12[Brand]), ROW(Table12[Brand]))), ROWS($HC$1:IA153)))</f>
        <v>#NUM!</v>
      </c>
      <c r="IE155" s="13" t="e">
        <f t="array" ref="IE155">INDEX(Table12[SKU], SMALL(IF(IE$2=Table12[Brand], MATCH(ROW(Table12[Brand]), ROW(Table12[Brand]))), ROWS($HC$1:IB153)))</f>
        <v>#NUM!</v>
      </c>
      <c r="IF155" s="13" t="e">
        <f t="array" ref="IF155">INDEX(Table12[SKU], SMALL(IF(IF$2=Table12[Brand], MATCH(ROW(Table12[Brand]), ROW(Table12[Brand]))), ROWS($HC$1:IC153)))</f>
        <v>#NUM!</v>
      </c>
      <c r="IG155" s="13" t="e">
        <f t="array" ref="IG155">INDEX(Table12[SKU], SMALL(IF(IG$2=Table12[Brand], MATCH(ROW(Table12[Brand]), ROW(Table12[Brand]))), ROWS($HC$1:ID153)))</f>
        <v>#NUM!</v>
      </c>
      <c r="IH155" s="13" t="e">
        <f t="array" ref="IH155">INDEX(Table12[SKU], SMALL(IF(IH$2=Table12[Brand], MATCH(ROW(Table12[Brand]), ROW(Table12[Brand]))), ROWS($HC$1:IE153)))</f>
        <v>#NUM!</v>
      </c>
      <c r="II155" s="13" t="e">
        <f t="array" ref="II155">INDEX(Table12[SKU], SMALL(IF(II$2=Table12[Brand], MATCH(ROW(Table12[Brand]), ROW(Table12[Brand]))), ROWS($HC$1:IF153)))</f>
        <v>#NUM!</v>
      </c>
      <c r="IJ155" s="13" t="e">
        <f t="array" ref="IJ155">INDEX(Table12[SKU], SMALL(IF(IJ$2=Table12[Brand], MATCH(ROW(Table12[Brand]), ROW(Table12[Brand]))), ROWS($HC$1:IG153)))</f>
        <v>#NUM!</v>
      </c>
    </row>
    <row r="156" spans="56:248">
      <c r="BD156" s="13" t="s">
        <v>121</v>
      </c>
      <c r="BE156" s="13" t="s">
        <v>32</v>
      </c>
      <c r="BG156" s="13" t="e">
        <f t="array" ref="BG156">INDEX(Table5[subactivity], SMALL(IF(BG$2=Table5[activity], MATCH(ROW(Table5[activity]), ROW(Table5[activity]))), ROWS($BD$1:BD154)))</f>
        <v>#NUM!</v>
      </c>
      <c r="BH156" s="13" t="e">
        <f t="array" ref="BH156">INDEX(Table5[subactivity], SMALL(IF(BH$2=Table5[activity], MATCH(ROW(Table5[activity]), ROW(Table5[activity]))), ROWS($BD$1:BE154)))</f>
        <v>#NUM!</v>
      </c>
      <c r="BI156" s="13" t="e">
        <f t="array" ref="BI156">INDEX(Table5[subactivity], SMALL(IF(BI$2=Table5[activity], MATCH(ROW(Table5[activity]), ROW(Table5[activity]))), ROWS($BD$1:BF154)))</f>
        <v>#NUM!</v>
      </c>
      <c r="BJ156" s="13" t="e">
        <f t="array" ref="BJ156">INDEX(Table5[subactivity], SMALL(IF(BJ$2=Table5[activity], MATCH(ROW(Table5[activity]), ROW(Table5[activity]))), ROWS($BD$1:BG154)))</f>
        <v>#NUM!</v>
      </c>
      <c r="BK156" s="13" t="e">
        <f t="array" ref="BK156">INDEX(Table5[subactivity], SMALL(IF(BK$2=Table5[activity], MATCH(ROW(Table5[activity]), ROW(Table5[activity]))), ROWS($BD$1:BH154)))</f>
        <v>#NUM!</v>
      </c>
      <c r="BL156" s="13" t="e">
        <f t="array" ref="BL156">INDEX(Table5[subactivity], SMALL(IF(BL$2=Table5[activity], MATCH(ROW(Table5[activity]), ROW(Table5[activity]))), ROWS($BD$1:BI154)))</f>
        <v>#NUM!</v>
      </c>
      <c r="BM156" s="13" t="e">
        <f t="array" ref="BM156">INDEX(Table5[subactivity], SMALL(IF(BM$2=Table5[activity], MATCH(ROW(Table5[activity]), ROW(Table5[activity]))), ROWS($BD$1:BJ154)))</f>
        <v>#NUM!</v>
      </c>
      <c r="BN156" s="13" t="e">
        <f t="array" ref="BN156">INDEX(Table5[subactivity], SMALL(IF(BN$2=Table5[activity], MATCH(ROW(Table5[activity]), ROW(Table5[activity]))), ROWS($BD$1:BK154)))</f>
        <v>#NUM!</v>
      </c>
      <c r="BO156" s="13" t="e">
        <f t="array" ref="BO156">INDEX(Table5[subactivity], SMALL(IF(BO$2=Table5[activity], MATCH(ROW(Table5[activity]), ROW(Table5[activity]))), ROWS($BD$1:BL154)))</f>
        <v>#NUM!</v>
      </c>
      <c r="BP156" s="13" t="e">
        <f t="array" ref="BP156">INDEX(Table5[subactivity], SMALL(IF(BP$2=Table5[activity], MATCH(ROW(Table5[activity]), ROW(Table5[activity]))), ROWS($BD$1:BM154)))</f>
        <v>#NUM!</v>
      </c>
      <c r="BQ156" s="13" t="e">
        <f t="array" ref="BQ156">INDEX(Table5[subactivity], SMALL(IF(BQ$2=Table5[activity], MATCH(ROW(Table5[activity]), ROW(Table5[activity]))), ROWS($BD$1:BN154)))</f>
        <v>#NUM!</v>
      </c>
      <c r="BR156" s="13" t="e">
        <f t="array" ref="BR156">INDEX(Table5[subactivity], SMALL(IF(BR$2=Table5[activity], MATCH(ROW(Table5[activity]), ROW(Table5[activity]))), ROWS($BD$1:BO154)))</f>
        <v>#NUM!</v>
      </c>
      <c r="BS156" s="13" t="e">
        <f t="array" ref="BS156">INDEX(Table5[subactivity], SMALL(IF(BS$2=Table5[activity], MATCH(ROW(Table5[activity]), ROW(Table5[activity]))), ROWS($BD$1:BP154)))</f>
        <v>#NUM!</v>
      </c>
      <c r="BT156" s="13" t="e">
        <f t="array" ref="BT156">INDEX(Table5[subactivity], SMALL(IF(BT$2=Table5[activity], MATCH(ROW(Table5[activity]), ROW(Table5[activity]))), ROWS($BD$1:BQ154)))</f>
        <v>#NUM!</v>
      </c>
      <c r="BU156" s="13" t="e">
        <f t="array" ref="BU156">INDEX(Table5[subactivity], SMALL(IF(BU$2=Table5[activity], MATCH(ROW(Table5[activity]), ROW(Table5[activity]))), ROWS($BD$1:BR154)))</f>
        <v>#NUM!</v>
      </c>
      <c r="BV156" s="13" t="e">
        <f t="array" ref="BV156">INDEX(Table5[subactivity], SMALL(IF(BV$2=Table5[activity], MATCH(ROW(Table5[activity]), ROW(Table5[activity]))), ROWS($BD$1:BS154)))</f>
        <v>#NUM!</v>
      </c>
      <c r="BW156" s="13" t="e">
        <f t="array" ref="BW156">INDEX(Table5[subactivity], SMALL(IF(BW$2=Table5[activity], MATCH(ROW(Table5[activity]), ROW(Table5[activity]))), ROWS($BD$1:BT154)))</f>
        <v>#NUM!</v>
      </c>
      <c r="BX156" s="13" t="e">
        <f t="array" ref="BX156">INDEX(Table5[subactivity], SMALL(IF(BX$2=Table5[activity], MATCH(ROW(Table5[activity]), ROW(Table5[activity]))), ROWS($BD$1:BU154)))</f>
        <v>#NUM!</v>
      </c>
      <c r="BY156" s="13" t="e">
        <f t="array" ref="BY156">INDEX(Table5[subactivity], SMALL(IF(BY$2=Table5[activity], MATCH(ROW(Table5[activity]), ROW(Table5[activity]))), ROWS($BD$1:BV154)))</f>
        <v>#NUM!</v>
      </c>
      <c r="BZ156" s="13" t="e">
        <f t="array" ref="BZ156">INDEX(Table5[subactivity], SMALL(IF(BZ$2=Table5[activity], MATCH(ROW(Table5[activity]), ROW(Table5[activity]))), ROWS($BD$1:BW154)))</f>
        <v>#NUM!</v>
      </c>
      <c r="CA156" s="13" t="e">
        <f t="array" ref="CA156">INDEX(Table5[subactivity], SMALL(IF(CA$2=Table5[activity], MATCH(ROW(Table5[activity]), ROW(Table5[activity]))), ROWS($BD$1:BX154)))</f>
        <v>#NUM!</v>
      </c>
      <c r="CB156" s="13" t="e">
        <f t="array" ref="CB156">INDEX(Table5[subactivity], SMALL(IF(CB$2=Table5[activity], MATCH(ROW(Table5[activity]), ROW(Table5[activity]))), ROWS($BD$1:BY154)))</f>
        <v>#NUM!</v>
      </c>
      <c r="CC156" s="13" t="e">
        <f t="array" ref="CC156">INDEX(Table5[subactivity], SMALL(IF(CC$2=Table5[activity], MATCH(ROW(Table5[activity]), ROW(Table5[activity]))), ROWS($BD$1:BZ154)))</f>
        <v>#NUM!</v>
      </c>
      <c r="CD156" s="13" t="e">
        <f t="array" ref="CD156">INDEX(Table5[subactivity], SMALL(IF(CD$2=Table5[activity], MATCH(ROW(Table5[activity]), ROW(Table5[activity]))), ROWS($BD$1:CA154)))</f>
        <v>#NUM!</v>
      </c>
      <c r="CE156" s="13" t="e">
        <f t="array" ref="CE156">INDEX(Table5[subactivity], SMALL(IF(CE$2=Table5[activity], MATCH(ROW(Table5[activity]), ROW(Table5[activity]))), ROWS($BD$1:CB154)))</f>
        <v>#NUM!</v>
      </c>
      <c r="CF156" s="13" t="e">
        <f t="array" ref="CF156">INDEX(Table5[subactivity], SMALL(IF(CF$2=Table5[activity], MATCH(ROW(Table5[activity]), ROW(Table5[activity]))), ROWS($BD$1:CC154)))</f>
        <v>#NUM!</v>
      </c>
      <c r="CG156" s="13" t="e">
        <f t="array" ref="CG156">INDEX(Table5[subactivity], SMALL(IF(CG$2=Table5[activity], MATCH(ROW(Table5[activity]), ROW(Table5[activity]))), ROWS($BD$1:CD154)))</f>
        <v>#NUM!</v>
      </c>
      <c r="CH156" s="13" t="e">
        <f t="array" ref="CH156">INDEX(Table5[subactivity], SMALL(IF(CH$2=Table5[activity], MATCH(ROW(Table5[activity]), ROW(Table5[activity]))), ROWS($BD$1:CE154)))</f>
        <v>#NUM!</v>
      </c>
      <c r="CI156" s="13" t="e">
        <f t="array" ref="CI156">INDEX(Table5[subactivity], SMALL(IF(CI$2=Table5[activity], MATCH(ROW(Table5[activity]), ROW(Table5[activity]))), ROWS($BD$1:CF154)))</f>
        <v>#NUM!</v>
      </c>
      <c r="CJ156" s="13" t="e">
        <f t="array" ref="CJ156">INDEX(Table5[subactivity], SMALL(IF(CJ$2=Table5[activity], MATCH(ROW(Table5[activity]), ROW(Table5[activity]))), ROWS($BD$1:CG154)))</f>
        <v>#NUM!</v>
      </c>
      <c r="CK156" s="13" t="e">
        <f t="array" ref="CK156">INDEX(Table5[subactivity], SMALL(IF(CK$2=Table5[activity], MATCH(ROW(Table5[activity]), ROW(Table5[activity]))), ROWS($BD$1:CH154)))</f>
        <v>#NUM!</v>
      </c>
      <c r="CL156" s="13" t="e">
        <f t="array" ref="CL156">INDEX(Table5[subactivity], SMALL(IF(CL$2=Table5[activity], MATCH(ROW(Table5[activity]), ROW(Table5[activity]))), ROWS($BD$1:CI154)))</f>
        <v>#NUM!</v>
      </c>
      <c r="CM156" s="13" t="e">
        <f t="array" ref="CM156">INDEX(Table5[subactivity], SMALL(IF(CM$2=Table5[activity], MATCH(ROW(Table5[activity]), ROW(Table5[activity]))), ROWS($BD$1:CJ154)))</f>
        <v>#NUM!</v>
      </c>
      <c r="CN156" s="13" t="e">
        <f t="array" ref="CN156">INDEX(Table5[subactivity], SMALL(IF(CN$2=Table5[activity], MATCH(ROW(Table5[activity]), ROW(Table5[activity]))), ROWS($BD$1:CK154)))</f>
        <v>#NUM!</v>
      </c>
      <c r="CO156" s="13" t="e">
        <f t="array" ref="CO156">INDEX(Table5[subactivity], SMALL(IF(CO$2=Table5[activity], MATCH(ROW(Table5[activity]), ROW(Table5[activity]))), ROWS($BD$1:CL154)))</f>
        <v>#NUM!</v>
      </c>
      <c r="CP156" s="13" t="e">
        <f t="array" ref="CP156">INDEX(Table5[subactivity], SMALL(IF(CP$2=Table5[activity], MATCH(ROW(Table5[activity]), ROW(Table5[activity]))), ROWS($BD$1:CM154)))</f>
        <v>#NUM!</v>
      </c>
      <c r="EB156" s="13" t="s">
        <v>152</v>
      </c>
      <c r="EC156" s="13" t="s">
        <v>327</v>
      </c>
      <c r="EE156" s="13" t="e">
        <f t="array" ref="EE156">INDEX(Table9[subaccount], SMALL(IF(EE$2=Table9[account], MATCH(ROW(Table9[account]), ROW(Table9[account]))), ROWS($EB$1:EB154)))</f>
        <v>#NUM!</v>
      </c>
      <c r="EF156" s="13" t="e">
        <f t="array" ref="EF156">INDEX(Table9[subaccount], SMALL(IF(EF$2=Table9[account], MATCH(ROW(Table9[account]), ROW(Table9[account]))), ROWS($EB$1:EC154)))</f>
        <v>#NUM!</v>
      </c>
      <c r="EG156" s="13" t="e">
        <f t="array" ref="EG156">INDEX(Table9[subaccount], SMALL(IF(EG$2=Table9[account], MATCH(ROW(Table9[account]), ROW(Table9[account]))), ROWS($EB$1:ED154)))</f>
        <v>#NUM!</v>
      </c>
      <c r="EH156" s="13" t="e">
        <f t="array" ref="EH156">INDEX(Table9[subaccount], SMALL(IF(EH$2=Table9[account], MATCH(ROW(Table9[account]), ROW(Table9[account]))), ROWS($EB$1:EE154)))</f>
        <v>#NUM!</v>
      </c>
      <c r="EI156" s="13" t="e">
        <f t="array" ref="EI156">INDEX(Table9[subaccount], SMALL(IF(EI$2=Table9[account], MATCH(ROW(Table9[account]), ROW(Table9[account]))), ROWS($EB$1:EF154)))</f>
        <v>#NUM!</v>
      </c>
      <c r="EJ156" s="13" t="e">
        <f t="array" ref="EJ156">INDEX(Table9[subaccount], SMALL(IF(EJ$2=Table9[account], MATCH(ROW(Table9[account]), ROW(Table9[account]))), ROWS($EB$1:EG154)))</f>
        <v>#NUM!</v>
      </c>
      <c r="EK156" s="13" t="e">
        <f t="array" ref="EK156">INDEX(Table9[subaccount], SMALL(IF(EK$2=Table9[account], MATCH(ROW(Table9[account]), ROW(Table9[account]))), ROWS($EB$1:EH154)))</f>
        <v>#NUM!</v>
      </c>
      <c r="EL156" s="13" t="e">
        <f t="array" ref="EL156">INDEX(Table9[subaccount], SMALL(IF(EL$2=Table9[account], MATCH(ROW(Table9[account]), ROW(Table9[account]))), ROWS($EB$1:EI154)))</f>
        <v>#NUM!</v>
      </c>
      <c r="EM156" s="13" t="e">
        <f t="array" ref="EM156">INDEX(Table9[subaccount], SMALL(IF(EM$2=Table9[account], MATCH(ROW(Table9[account]), ROW(Table9[account]))), ROWS($EB$1:EJ154)))</f>
        <v>#NUM!</v>
      </c>
      <c r="EN156" s="13" t="e">
        <f t="array" ref="EN156">INDEX(Table9[subaccount], SMALL(IF(EN$2=Table9[account], MATCH(ROW(Table9[account]), ROW(Table9[account]))), ROWS($EB$1:EK154)))</f>
        <v>#NUM!</v>
      </c>
      <c r="EO156" s="13" t="e">
        <f t="array" ref="EO156">INDEX(Table9[subaccount], SMALL(IF(EO$2=Table9[account], MATCH(ROW(Table9[account]), ROW(Table9[account]))), ROWS($EB$1:EL154)))</f>
        <v>#NUM!</v>
      </c>
      <c r="EP156" s="13" t="e">
        <f t="array" ref="EP156">INDEX(Table9[subaccount], SMALL(IF(EP$2=Table9[account], MATCH(ROW(Table9[account]), ROW(Table9[account]))), ROWS($EB$1:EM154)))</f>
        <v>#NUM!</v>
      </c>
      <c r="EQ156" s="13" t="e">
        <f t="array" ref="EQ156">INDEX(Table9[subaccount], SMALL(IF(EQ$2=Table9[account], MATCH(ROW(Table9[account]), ROW(Table9[account]))), ROWS($EB$1:EN154)))</f>
        <v>#NUM!</v>
      </c>
      <c r="ER156" s="13" t="e">
        <f t="array" ref="ER156">INDEX(Table9[subaccount], SMALL(IF(ER$2=Table9[account], MATCH(ROW(Table9[account]), ROW(Table9[account]))), ROWS($EB$1:EO154)))</f>
        <v>#NUM!</v>
      </c>
      <c r="ES156" s="13" t="e">
        <f t="array" ref="ES156">INDEX(Table9[subaccount], SMALL(IF(ES$2=Table9[account], MATCH(ROW(Table9[account]), ROW(Table9[account]))), ROWS($EB$1:EP154)))</f>
        <v>#NUM!</v>
      </c>
      <c r="ET156" s="13" t="e">
        <f t="array" ref="ET156">INDEX(Table9[subaccount], SMALL(IF(ET$2=Table9[account], MATCH(ROW(Table9[account]), ROW(Table9[account]))), ROWS($EB$1:EQ154)))</f>
        <v>#NUM!</v>
      </c>
      <c r="EU156" s="13" t="e">
        <f t="array" ref="EU156">INDEX(Table9[subaccount], SMALL(IF(EU$2=Table9[account], MATCH(ROW(Table9[account]), ROW(Table9[account]))), ROWS($EB$1:ER154)))</f>
        <v>#NUM!</v>
      </c>
      <c r="EV156" s="13" t="e">
        <f t="array" ref="EV156">INDEX(Table9[subaccount], SMALL(IF(EV$2=Table9[account], MATCH(ROW(Table9[account]), ROW(Table9[account]))), ROWS($EB$1:ES154)))</f>
        <v>#NUM!</v>
      </c>
      <c r="EW156" s="13" t="e">
        <f t="array" ref="EW156">INDEX(Table9[subaccount], SMALL(IF(EW$2=Table9[account], MATCH(ROW(Table9[account]), ROW(Table9[account]))), ROWS($EB$1:ET154)))</f>
        <v>#NUM!</v>
      </c>
      <c r="EX156" s="13" t="e">
        <f t="array" ref="EX156">INDEX(Table9[subaccount], SMALL(IF(EX$2=Table9[account], MATCH(ROW(Table9[account]), ROW(Table9[account]))), ROWS($EB$1:EU154)))</f>
        <v>#NUM!</v>
      </c>
      <c r="EY156" s="13" t="e">
        <f t="array" ref="EY156">INDEX(Table9[subaccount], SMALL(IF(EY$2=Table9[account], MATCH(ROW(Table9[account]), ROW(Table9[account]))), ROWS($EB$1:EV154)))</f>
        <v>#NUM!</v>
      </c>
      <c r="EZ156" s="13" t="e">
        <f t="array" ref="EZ156">INDEX(Table9[subaccount], SMALL(IF(EZ$2=Table9[account], MATCH(ROW(Table9[account]), ROW(Table9[account]))), ROWS($EB$1:EW154)))</f>
        <v>#NUM!</v>
      </c>
      <c r="FA156" s="13" t="e">
        <f t="array" ref="FA156">INDEX(Table9[subaccount], SMALL(IF(FA$2=Table9[account], MATCH(ROW(Table9[account]), ROW(Table9[account]))), ROWS($EB$1:EX154)))</f>
        <v>#NUM!</v>
      </c>
      <c r="FB156" s="13" t="e">
        <f t="array" ref="FB156">INDEX(Table9[subaccount], SMALL(IF(FB$2=Table9[account], MATCH(ROW(Table9[account]), ROW(Table9[account]))), ROWS($EB$1:EY154)))</f>
        <v>#NUM!</v>
      </c>
      <c r="FC156" s="13" t="e">
        <f t="array" ref="FC156">INDEX(Table9[subaccount], SMALL(IF(FC$2=Table9[account], MATCH(ROW(Table9[account]), ROW(Table9[account]))), ROWS($EB$1:EZ154)))</f>
        <v>#NUM!</v>
      </c>
      <c r="FD156" s="13" t="e">
        <f t="array" ref="FD156">INDEX(Table9[subaccount], SMALL(IF(FD$2=Table9[account], MATCH(ROW(Table9[account]), ROW(Table9[account]))), ROWS($EB$1:FA154)))</f>
        <v>#NUM!</v>
      </c>
      <c r="FE156" s="13" t="e">
        <f t="array" ref="FE156">INDEX(Table9[subaccount], SMALL(IF(FE$2=Table9[account], MATCH(ROW(Table9[account]), ROW(Table9[account]))), ROWS($EB$1:FB154)))</f>
        <v>#NUM!</v>
      </c>
      <c r="FF156" s="13" t="e">
        <f t="array" ref="FF156">INDEX(Table9[subaccount], SMALL(IF(FF$2=Table9[account], MATCH(ROW(Table9[account]), ROW(Table9[account]))), ROWS($EB$1:FC154)))</f>
        <v>#NUM!</v>
      </c>
      <c r="FG156" s="13" t="e">
        <f t="array" ref="FG156">INDEX(Table9[subaccount], SMALL(IF(FG$2=Table9[account], MATCH(ROW(Table9[account]), ROW(Table9[account]))), ROWS($EB$1:FD154)))</f>
        <v>#NUM!</v>
      </c>
      <c r="FH156" s="13" t="e">
        <f t="array" ref="FH156">INDEX(Table9[subaccount], SMALL(IF(FH$2=Table9[account], MATCH(ROW(Table9[account]), ROW(Table9[account]))), ROWS($EB$1:FE154)))</f>
        <v>#NUM!</v>
      </c>
      <c r="FI156" s="13" t="e">
        <f t="array" ref="FI156">INDEX(Table9[subaccount], SMALL(IF(FI$2=Table9[account], MATCH(ROW(Table9[account]), ROW(Table9[account]))), ROWS($EB$1:FF154)))</f>
        <v>#NUM!</v>
      </c>
      <c r="FJ156" s="13" t="e">
        <f t="array" ref="FJ156">INDEX(Table9[subaccount], SMALL(IF(FJ$2=Table9[account], MATCH(ROW(Table9[account]), ROW(Table9[account]))), ROWS($EB$1:FG154)))</f>
        <v>#NUM!</v>
      </c>
      <c r="FK156" s="13" t="e">
        <f t="array" ref="FK156">INDEX(Table9[subaccount], SMALL(IF(FK$2=Table9[account], MATCH(ROW(Table9[account]), ROW(Table9[account]))), ROWS($EB$1:FH154)))</f>
        <v>#NUM!</v>
      </c>
      <c r="FL156" s="13" t="e">
        <f t="array" ref="FL156">INDEX(Table9[subaccount], SMALL(IF(FL$2=Table9[account], MATCH(ROW(Table9[account]), ROW(Table9[account]))), ROWS($EB$1:FI154)))</f>
        <v>#NUM!</v>
      </c>
      <c r="FM156" s="13" t="e">
        <f t="array" ref="FM156">INDEX(Table9[subaccount], SMALL(IF(FM$2=Table9[account], MATCH(ROW(Table9[account]), ROW(Table9[account]))), ROWS($EB$1:FJ154)))</f>
        <v>#NUM!</v>
      </c>
      <c r="FN156" s="13" t="e">
        <f t="array" ref="FN156">INDEX(Table9[subaccount], SMALL(IF(FN$2=Table9[account], MATCH(ROW(Table9[account]), ROW(Table9[account]))), ROWS($EB$1:FK154)))</f>
        <v>#NUM!</v>
      </c>
      <c r="FO156" s="13" t="e">
        <f t="array" ref="FO156">INDEX(Table9[subaccount], SMALL(IF(FO$2=Table9[account], MATCH(ROW(Table9[account]), ROW(Table9[account]))), ROWS($EB$1:FL154)))</f>
        <v>#NUM!</v>
      </c>
      <c r="FP156" s="13" t="e">
        <f t="array" ref="FP156">INDEX(Table9[subaccount], SMALL(IF(FP$2=Table9[account], MATCH(ROW(Table9[account]), ROW(Table9[account]))), ROWS($EB$1:FM154)))</f>
        <v>#NUM!</v>
      </c>
      <c r="FQ156" s="13" t="e">
        <f t="array" ref="FQ156">INDEX(Table9[subaccount], SMALL(IF(FQ$2=Table9[account], MATCH(ROW(Table9[account]), ROW(Table9[account]))), ROWS($EB$1:FN154)))</f>
        <v>#NUM!</v>
      </c>
      <c r="FR156" s="13" t="e">
        <f t="array" ref="FR156">INDEX(Table9[subaccount], SMALL(IF(FR$2=Table9[account], MATCH(ROW(Table9[account]), ROW(Table9[account]))), ROWS($EB$1:FO154)))</f>
        <v>#NUM!</v>
      </c>
      <c r="FS156" s="13" t="e">
        <f t="array" ref="FS156">INDEX(Table9[subaccount], SMALL(IF(FS$2=Table9[account], MATCH(ROW(Table9[account]), ROW(Table9[account]))), ROWS($EB$1:FP154)))</f>
        <v>#NUM!</v>
      </c>
      <c r="FT156" s="13" t="e">
        <f t="array" ref="FT156">INDEX(Table9[subaccount], SMALL(IF(FT$2=Table9[account], MATCH(ROW(Table9[account]), ROW(Table9[account]))), ROWS($EB$1:FQ154)))</f>
        <v>#NUM!</v>
      </c>
      <c r="FU156" s="13" t="e">
        <f t="array" ref="FU156">INDEX(Table9[subaccount], SMALL(IF(FU$2=Table9[account], MATCH(ROW(Table9[account]), ROW(Table9[account]))), ROWS($EB$1:FR154)))</f>
        <v>#NUM!</v>
      </c>
      <c r="FV156" s="13" t="e">
        <f t="array" ref="FV156">INDEX(Table9[subaccount], SMALL(IF(FV$2=Table9[account], MATCH(ROW(Table9[account]), ROW(Table9[account]))), ROWS($EB$1:FS154)))</f>
        <v>#NUM!</v>
      </c>
      <c r="FW156" s="13" t="e">
        <f t="array" ref="FW156">INDEX(Table9[subaccount], SMALL(IF(FW$2=Table9[account], MATCH(ROW(Table9[account]), ROW(Table9[account]))), ROWS($EB$1:FT154)))</f>
        <v>#NUM!</v>
      </c>
      <c r="FX156" s="13" t="e">
        <f t="array" ref="FX156">INDEX(Table9[subaccount], SMALL(IF(FX$2=Table9[account], MATCH(ROW(Table9[account]), ROW(Table9[account]))), ROWS($EB$1:FU154)))</f>
        <v>#NUM!</v>
      </c>
      <c r="FY156" s="13" t="e">
        <f t="array" ref="FY156">INDEX(Table9[subaccount], SMALL(IF(FY$2=Table9[account], MATCH(ROW(Table9[account]), ROW(Table9[account]))), ROWS($EB$1:FV154)))</f>
        <v>#NUM!</v>
      </c>
      <c r="FZ156" s="13" t="e">
        <f t="array" ref="FZ156">INDEX(Table9[subaccount], SMALL(IF(FZ$2=Table9[account], MATCH(ROW(Table9[account]), ROW(Table9[account]))), ROWS($EB$1:FW154)))</f>
        <v>#NUM!</v>
      </c>
      <c r="GA156" s="13" t="e">
        <f t="array" ref="GA156">INDEX(Table9[subaccount], SMALL(IF(GA$2=Table9[account], MATCH(ROW(Table9[account]), ROW(Table9[account]))), ROWS($EB$1:FX154)))</f>
        <v>#NUM!</v>
      </c>
      <c r="GB156" s="13" t="e">
        <f t="array" ref="GB156">INDEX(Table9[subaccount], SMALL(IF(GB$2=Table9[account], MATCH(ROW(Table9[account]), ROW(Table9[account]))), ROWS($EB$1:FY154)))</f>
        <v>#NUM!</v>
      </c>
      <c r="GC156" s="13" t="e">
        <f t="array" ref="GC156">INDEX(Table9[subaccount], SMALL(IF(GC$2=Table9[account], MATCH(ROW(Table9[account]), ROW(Table9[account]))), ROWS($EB$1:FZ154)))</f>
        <v>#NUM!</v>
      </c>
      <c r="GD156" s="13" t="e">
        <f t="array" ref="GD156">INDEX(Table9[subaccount], SMALL(IF(GD$2=Table9[account], MATCH(ROW(Table9[account]), ROW(Table9[account]))), ROWS($EB$1:GA154)))</f>
        <v>#NUM!</v>
      </c>
      <c r="GE156" s="13" t="e">
        <f t="array" ref="GE156">INDEX(Table9[subaccount], SMALL(IF(GE$2=Table9[account], MATCH(ROW(Table9[account]), ROW(Table9[account]))), ROWS($EB$1:GB154)))</f>
        <v>#NUM!</v>
      </c>
      <c r="GF156" s="13" t="e">
        <f t="array" ref="GF156">INDEX(Table9[subaccount], SMALL(IF(GF$2=Table9[account], MATCH(ROW(Table9[account]), ROW(Table9[account]))), ROWS($EB$1:GC154)))</f>
        <v>#NUM!</v>
      </c>
      <c r="GG156" s="13" t="e">
        <f t="array" ref="GG156">INDEX(Table9[subaccount], SMALL(IF(GG$2=Table9[account], MATCH(ROW(Table9[account]), ROW(Table9[account]))), ROWS($EB$1:GD154)))</f>
        <v>#NUM!</v>
      </c>
      <c r="GH156" s="13" t="e">
        <f t="array" ref="GH156">INDEX(Table9[subaccount], SMALL(IF(GH$2=Table9[account], MATCH(ROW(Table9[account]), ROW(Table9[account]))), ROWS($EB$1:GE154)))</f>
        <v>#NUM!</v>
      </c>
      <c r="GI156" s="13" t="e">
        <f t="array" ref="GI156">INDEX(Table9[subaccount], SMALL(IF(GI$2=Table9[account], MATCH(ROW(Table9[account]), ROW(Table9[account]))), ROWS($EB$1:GF154)))</f>
        <v>#NUM!</v>
      </c>
      <c r="GJ156" s="13" t="e">
        <f t="array" ref="GJ156">INDEX(Table9[subaccount], SMALL(IF(GJ$2=Table9[account], MATCH(ROW(Table9[account]), ROW(Table9[account]))), ROWS($EB$1:GG154)))</f>
        <v>#NUM!</v>
      </c>
      <c r="GK156" s="13" t="e">
        <f t="array" ref="GK156">INDEX(Table9[subaccount], SMALL(IF(GK$2=Table9[account], MATCH(ROW(Table9[account]), ROW(Table9[account]))), ROWS($EB$1:GH154)))</f>
        <v>#NUM!</v>
      </c>
      <c r="GL156" s="13" t="e">
        <f t="array" ref="GL156">INDEX(Table9[subaccount], SMALL(IF(GL$2=Table9[account], MATCH(ROW(Table9[account]), ROW(Table9[account]))), ROWS($EB$1:GI154)))</f>
        <v>#NUM!</v>
      </c>
      <c r="GM156" s="13" t="e">
        <f t="array" ref="GM156">INDEX(Table9[subaccount], SMALL(IF(GM$2=Table9[account], MATCH(ROW(Table9[account]), ROW(Table9[account]))), ROWS($EB$1:GJ154)))</f>
        <v>#NUM!</v>
      </c>
      <c r="GN156" s="13" t="e">
        <f t="array" ref="GN156">INDEX(Table9[subaccount], SMALL(IF(GN$2=Table9[account], MATCH(ROW(Table9[account]), ROW(Table9[account]))), ROWS($EB$1:GK154)))</f>
        <v>#NUM!</v>
      </c>
      <c r="GO156" s="13" t="e">
        <f t="array" ref="GO156">INDEX(Table9[subaccount], SMALL(IF(GO$2=Table9[account], MATCH(ROW(Table9[account]), ROW(Table9[account]))), ROWS($EB$1:GL154)))</f>
        <v>#NUM!</v>
      </c>
      <c r="GP156" s="13" t="e">
        <f t="array" ref="GP156">INDEX(Table9[subaccount], SMALL(IF(GP$2=Table9[account], MATCH(ROW(Table9[account]), ROW(Table9[account]))), ROWS($EB$1:GM154)))</f>
        <v>#NUM!</v>
      </c>
      <c r="GQ156" s="13" t="e">
        <f t="array" ref="GQ156">INDEX(Table9[subaccount], SMALL(IF(GQ$2=Table9[account], MATCH(ROW(Table9[account]), ROW(Table9[account]))), ROWS($EB$1:GN154)))</f>
        <v>#NUM!</v>
      </c>
      <c r="GR156" s="13" t="e">
        <f t="array" ref="GR156">INDEX(Table9[subaccount], SMALL(IF(GR$2=Table9[account], MATCH(ROW(Table9[account]), ROW(Table9[account]))), ROWS($EB$1:GO154)))</f>
        <v>#NUM!</v>
      </c>
      <c r="HC156" s="13" t="s">
        <v>618</v>
      </c>
      <c r="HD156" s="13" t="s">
        <v>626</v>
      </c>
      <c r="HF156" s="13" t="e">
        <f t="array" ref="HF156">INDEX(Table12[SKU], SMALL(IF(HF$2=Table12[Brand], MATCH(ROW(Table12[Brand]), ROW(Table12[Brand]))), ROWS($HC$1:HC154)))</f>
        <v>#NUM!</v>
      </c>
      <c r="HG156" s="13" t="e">
        <f t="array" ref="HG156">INDEX(Table12[SKU], SMALL(IF(HG$2=Table12[Brand], MATCH(ROW(Table12[Brand]), ROW(Table12[Brand]))), ROWS($HC$1:HD154)))</f>
        <v>#NUM!</v>
      </c>
      <c r="HH156" s="13" t="e">
        <f t="array" ref="HH156">INDEX(Table12[SKU], SMALL(IF(HH$2=Table12[Brand], MATCH(ROW(Table12[Brand]), ROW(Table12[Brand]))), ROWS($HC$1:HE154)))</f>
        <v>#NUM!</v>
      </c>
      <c r="HI156" s="13" t="e">
        <f t="array" ref="HI156">INDEX(Table12[SKU], SMALL(IF(HI$2=Table12[Brand], MATCH(ROW(Table12[Brand]), ROW(Table12[Brand]))), ROWS($HC$1:HF154)))</f>
        <v>#NUM!</v>
      </c>
      <c r="HJ156" s="13" t="e">
        <f t="array" ref="HJ156">INDEX(Table12[SKU], SMALL(IF(HJ$2=Table12[Brand], MATCH(ROW(Table12[Brand]), ROW(Table12[Brand]))), ROWS($HC$1:HG154)))</f>
        <v>#NUM!</v>
      </c>
      <c r="HK156" s="13" t="e">
        <f t="array" ref="HK156">INDEX(Table12[SKU], SMALL(IF(HK$2=Table12[Brand], MATCH(ROW(Table12[Brand]), ROW(Table12[Brand]))), ROWS($HC$1:HH154)))</f>
        <v>#NUM!</v>
      </c>
      <c r="HL156" s="13" t="e">
        <f t="array" ref="HL156">INDEX(Table12[SKU], SMALL(IF(HL$2=Table12[Brand], MATCH(ROW(Table12[Brand]), ROW(Table12[Brand]))), ROWS($HC$1:HI154)))</f>
        <v>#NUM!</v>
      </c>
      <c r="HM156" s="13" t="e">
        <f t="array" ref="HM156">INDEX(Table12[SKU], SMALL(IF(HM$2=Table12[Brand], MATCH(ROW(Table12[Brand]), ROW(Table12[Brand]))), ROWS($HC$1:HJ154)))</f>
        <v>#NUM!</v>
      </c>
      <c r="HN156" s="13" t="e">
        <f t="array" ref="HN156">INDEX(Table12[SKU], SMALL(IF(HN$2=Table12[Brand], MATCH(ROW(Table12[Brand]), ROW(Table12[Brand]))), ROWS($HC$1:HK154)))</f>
        <v>#NUM!</v>
      </c>
      <c r="HO156" s="13" t="e">
        <f t="array" ref="HO156">INDEX(Table12[SKU], SMALL(IF(HO$2=Table12[Brand], MATCH(ROW(Table12[Brand]), ROW(Table12[Brand]))), ROWS($HC$1:HL154)))</f>
        <v>#NUM!</v>
      </c>
      <c r="HP156" s="13" t="e">
        <f t="array" ref="HP156">INDEX(Table12[SKU], SMALL(IF(HP$2=Table12[Brand], MATCH(ROW(Table12[Brand]), ROW(Table12[Brand]))), ROWS($HC$1:HM154)))</f>
        <v>#NUM!</v>
      </c>
      <c r="HQ156" s="13" t="e">
        <f t="array" ref="HQ156">INDEX(Table12[SKU], SMALL(IF(HQ$2=Table12[Brand], MATCH(ROW(Table12[Brand]), ROW(Table12[Brand]))), ROWS($HC$1:HN154)))</f>
        <v>#NUM!</v>
      </c>
      <c r="HR156" s="13" t="e">
        <f t="array" ref="HR156">INDEX(Table12[SKU], SMALL(IF(HR$2=Table12[Brand], MATCH(ROW(Table12[Brand]), ROW(Table12[Brand]))), ROWS($HC$1:HO154)))</f>
        <v>#NUM!</v>
      </c>
      <c r="HS156" s="13" t="e">
        <f t="array" ref="HS156">INDEX(Table12[SKU], SMALL(IF(HS$2=Table12[Brand], MATCH(ROW(Table12[Brand]), ROW(Table12[Brand]))), ROWS($HC$1:HP154)))</f>
        <v>#NUM!</v>
      </c>
      <c r="HT156" s="13" t="e">
        <f t="array" ref="HT156">INDEX(Table12[SKU], SMALL(IF(HT$2=Table12[Brand], MATCH(ROW(Table12[Brand]), ROW(Table12[Brand]))), ROWS($HC$1:HQ154)))</f>
        <v>#NUM!</v>
      </c>
      <c r="HU156" s="13" t="e">
        <f t="array" ref="HU156">INDEX(Table12[SKU], SMALL(IF(HU$2=Table12[Brand], MATCH(ROW(Table12[Brand]), ROW(Table12[Brand]))), ROWS($HC$1:HR154)))</f>
        <v>#NUM!</v>
      </c>
      <c r="HV156" s="13" t="e">
        <f t="array" ref="HV156">INDEX(Table12[SKU], SMALL(IF(HV$2=Table12[Brand], MATCH(ROW(Table12[Brand]), ROW(Table12[Brand]))), ROWS($HC$1:HS154)))</f>
        <v>#NUM!</v>
      </c>
      <c r="HW156" s="13" t="e">
        <f t="array" ref="HW156">INDEX(Table12[SKU], SMALL(IF(HW$2=Table12[Brand], MATCH(ROW(Table12[Brand]), ROW(Table12[Brand]))), ROWS($HC$1:HT154)))</f>
        <v>#NUM!</v>
      </c>
      <c r="HX156" s="13" t="e">
        <f t="array" ref="HX156">INDEX(Table12[SKU], SMALL(IF(HX$2=Table12[Brand], MATCH(ROW(Table12[Brand]), ROW(Table12[Brand]))), ROWS($HC$1:HU154)))</f>
        <v>#NUM!</v>
      </c>
      <c r="HY156" s="13" t="e">
        <f t="array" ref="HY156">INDEX(Table12[SKU], SMALL(IF(HY$2=Table12[Brand], MATCH(ROW(Table12[Brand]), ROW(Table12[Brand]))), ROWS($HC$1:HV154)))</f>
        <v>#NUM!</v>
      </c>
      <c r="HZ156" s="13" t="e">
        <f t="array" ref="HZ156">INDEX(Table12[SKU], SMALL(IF(HZ$2=Table12[Brand], MATCH(ROW(Table12[Brand]), ROW(Table12[Brand]))), ROWS($HC$1:HW154)))</f>
        <v>#NUM!</v>
      </c>
      <c r="IA156" s="13" t="e">
        <f t="array" ref="IA156">INDEX(Table12[SKU], SMALL(IF(IA$2=Table12[Brand], MATCH(ROW(Table12[Brand]), ROW(Table12[Brand]))), ROWS($HC$1:HX154)))</f>
        <v>#NUM!</v>
      </c>
      <c r="IB156" s="13" t="e">
        <f t="array" ref="IB156">INDEX(Table12[SKU], SMALL(IF(IB$2=Table12[Brand], MATCH(ROW(Table12[Brand]), ROW(Table12[Brand]))), ROWS($HC$1:HY154)))</f>
        <v>#NUM!</v>
      </c>
      <c r="IC156" s="13" t="e">
        <f t="array" ref="IC156">INDEX(Table12[SKU], SMALL(IF(IC$2=Table12[Brand], MATCH(ROW(Table12[Brand]), ROW(Table12[Brand]))), ROWS($HC$1:HZ154)))</f>
        <v>#NUM!</v>
      </c>
      <c r="ID156" s="13" t="e">
        <f t="array" ref="ID156">INDEX(Table12[SKU], SMALL(IF(ID$2=Table12[Brand], MATCH(ROW(Table12[Brand]), ROW(Table12[Brand]))), ROWS($HC$1:IA154)))</f>
        <v>#NUM!</v>
      </c>
      <c r="IE156" s="13" t="e">
        <f t="array" ref="IE156">INDEX(Table12[SKU], SMALL(IF(IE$2=Table12[Brand], MATCH(ROW(Table12[Brand]), ROW(Table12[Brand]))), ROWS($HC$1:IB154)))</f>
        <v>#NUM!</v>
      </c>
      <c r="IF156" s="13" t="e">
        <f t="array" ref="IF156">INDEX(Table12[SKU], SMALL(IF(IF$2=Table12[Brand], MATCH(ROW(Table12[Brand]), ROW(Table12[Brand]))), ROWS($HC$1:IC154)))</f>
        <v>#NUM!</v>
      </c>
      <c r="IG156" s="13" t="e">
        <f t="array" ref="IG156">INDEX(Table12[SKU], SMALL(IF(IG$2=Table12[Brand], MATCH(ROW(Table12[Brand]), ROW(Table12[Brand]))), ROWS($HC$1:ID154)))</f>
        <v>#NUM!</v>
      </c>
      <c r="IH156" s="13" t="e">
        <f t="array" ref="IH156">INDEX(Table12[SKU], SMALL(IF(IH$2=Table12[Brand], MATCH(ROW(Table12[Brand]), ROW(Table12[Brand]))), ROWS($HC$1:IE154)))</f>
        <v>#NUM!</v>
      </c>
      <c r="II156" s="13" t="e">
        <f t="array" ref="II156">INDEX(Table12[SKU], SMALL(IF(II$2=Table12[Brand], MATCH(ROW(Table12[Brand]), ROW(Table12[Brand]))), ROWS($HC$1:IF154)))</f>
        <v>#NUM!</v>
      </c>
      <c r="IJ156" s="13" t="e">
        <f t="array" ref="IJ156">INDEX(Table12[SKU], SMALL(IF(IJ$2=Table12[Brand], MATCH(ROW(Table12[Brand]), ROW(Table12[Brand]))), ROWS($HC$1:IG154)))</f>
        <v>#NUM!</v>
      </c>
    </row>
    <row r="157" spans="56:248">
      <c r="BD157" s="13" t="s">
        <v>121</v>
      </c>
      <c r="BE157" s="13" t="s">
        <v>60</v>
      </c>
      <c r="BG157" s="13" t="e">
        <f t="array" ref="BG157">INDEX(Table5[subactivity], SMALL(IF(BG$2=Table5[activity], MATCH(ROW(Table5[activity]), ROW(Table5[activity]))), ROWS($BD$1:BD155)))</f>
        <v>#NUM!</v>
      </c>
      <c r="BH157" s="13" t="e">
        <f t="array" ref="BH157">INDEX(Table5[subactivity], SMALL(IF(BH$2=Table5[activity], MATCH(ROW(Table5[activity]), ROW(Table5[activity]))), ROWS($BD$1:BE155)))</f>
        <v>#NUM!</v>
      </c>
      <c r="BI157" s="13" t="e">
        <f t="array" ref="BI157">INDEX(Table5[subactivity], SMALL(IF(BI$2=Table5[activity], MATCH(ROW(Table5[activity]), ROW(Table5[activity]))), ROWS($BD$1:BF155)))</f>
        <v>#NUM!</v>
      </c>
      <c r="BJ157" s="13" t="e">
        <f t="array" ref="BJ157">INDEX(Table5[subactivity], SMALL(IF(BJ$2=Table5[activity], MATCH(ROW(Table5[activity]), ROW(Table5[activity]))), ROWS($BD$1:BG155)))</f>
        <v>#NUM!</v>
      </c>
      <c r="BK157" s="13" t="e">
        <f t="array" ref="BK157">INDEX(Table5[subactivity], SMALL(IF(BK$2=Table5[activity], MATCH(ROW(Table5[activity]), ROW(Table5[activity]))), ROWS($BD$1:BH155)))</f>
        <v>#NUM!</v>
      </c>
      <c r="BL157" s="13" t="e">
        <f t="array" ref="BL157">INDEX(Table5[subactivity], SMALL(IF(BL$2=Table5[activity], MATCH(ROW(Table5[activity]), ROW(Table5[activity]))), ROWS($BD$1:BI155)))</f>
        <v>#NUM!</v>
      </c>
      <c r="BM157" s="13" t="e">
        <f t="array" ref="BM157">INDEX(Table5[subactivity], SMALL(IF(BM$2=Table5[activity], MATCH(ROW(Table5[activity]), ROW(Table5[activity]))), ROWS($BD$1:BJ155)))</f>
        <v>#NUM!</v>
      </c>
      <c r="BN157" s="13" t="e">
        <f t="array" ref="BN157">INDEX(Table5[subactivity], SMALL(IF(BN$2=Table5[activity], MATCH(ROW(Table5[activity]), ROW(Table5[activity]))), ROWS($BD$1:BK155)))</f>
        <v>#NUM!</v>
      </c>
      <c r="BO157" s="13" t="e">
        <f t="array" ref="BO157">INDEX(Table5[subactivity], SMALL(IF(BO$2=Table5[activity], MATCH(ROW(Table5[activity]), ROW(Table5[activity]))), ROWS($BD$1:BL155)))</f>
        <v>#NUM!</v>
      </c>
      <c r="BP157" s="13" t="e">
        <f t="array" ref="BP157">INDEX(Table5[subactivity], SMALL(IF(BP$2=Table5[activity], MATCH(ROW(Table5[activity]), ROW(Table5[activity]))), ROWS($BD$1:BM155)))</f>
        <v>#NUM!</v>
      </c>
      <c r="BQ157" s="13" t="e">
        <f t="array" ref="BQ157">INDEX(Table5[subactivity], SMALL(IF(BQ$2=Table5[activity], MATCH(ROW(Table5[activity]), ROW(Table5[activity]))), ROWS($BD$1:BN155)))</f>
        <v>#NUM!</v>
      </c>
      <c r="BR157" s="13" t="e">
        <f t="array" ref="BR157">INDEX(Table5[subactivity], SMALL(IF(BR$2=Table5[activity], MATCH(ROW(Table5[activity]), ROW(Table5[activity]))), ROWS($BD$1:BO155)))</f>
        <v>#NUM!</v>
      </c>
      <c r="BS157" s="13" t="e">
        <f t="array" ref="BS157">INDEX(Table5[subactivity], SMALL(IF(BS$2=Table5[activity], MATCH(ROW(Table5[activity]), ROW(Table5[activity]))), ROWS($BD$1:BP155)))</f>
        <v>#NUM!</v>
      </c>
      <c r="BT157" s="13" t="e">
        <f t="array" ref="BT157">INDEX(Table5[subactivity], SMALL(IF(BT$2=Table5[activity], MATCH(ROW(Table5[activity]), ROW(Table5[activity]))), ROWS($BD$1:BQ155)))</f>
        <v>#NUM!</v>
      </c>
      <c r="BU157" s="13" t="e">
        <f t="array" ref="BU157">INDEX(Table5[subactivity], SMALL(IF(BU$2=Table5[activity], MATCH(ROW(Table5[activity]), ROW(Table5[activity]))), ROWS($BD$1:BR155)))</f>
        <v>#NUM!</v>
      </c>
      <c r="BV157" s="13" t="e">
        <f t="array" ref="BV157">INDEX(Table5[subactivity], SMALL(IF(BV$2=Table5[activity], MATCH(ROW(Table5[activity]), ROW(Table5[activity]))), ROWS($BD$1:BS155)))</f>
        <v>#NUM!</v>
      </c>
      <c r="BW157" s="13" t="e">
        <f t="array" ref="BW157">INDEX(Table5[subactivity], SMALL(IF(BW$2=Table5[activity], MATCH(ROW(Table5[activity]), ROW(Table5[activity]))), ROWS($BD$1:BT155)))</f>
        <v>#NUM!</v>
      </c>
      <c r="BX157" s="13" t="e">
        <f t="array" ref="BX157">INDEX(Table5[subactivity], SMALL(IF(BX$2=Table5[activity], MATCH(ROW(Table5[activity]), ROW(Table5[activity]))), ROWS($BD$1:BU155)))</f>
        <v>#NUM!</v>
      </c>
      <c r="BY157" s="13" t="e">
        <f t="array" ref="BY157">INDEX(Table5[subactivity], SMALL(IF(BY$2=Table5[activity], MATCH(ROW(Table5[activity]), ROW(Table5[activity]))), ROWS($BD$1:BV155)))</f>
        <v>#NUM!</v>
      </c>
      <c r="BZ157" s="13" t="e">
        <f t="array" ref="BZ157">INDEX(Table5[subactivity], SMALL(IF(BZ$2=Table5[activity], MATCH(ROW(Table5[activity]), ROW(Table5[activity]))), ROWS($BD$1:BW155)))</f>
        <v>#NUM!</v>
      </c>
      <c r="CA157" s="13" t="e">
        <f t="array" ref="CA157">INDEX(Table5[subactivity], SMALL(IF(CA$2=Table5[activity], MATCH(ROW(Table5[activity]), ROW(Table5[activity]))), ROWS($BD$1:BX155)))</f>
        <v>#NUM!</v>
      </c>
      <c r="CB157" s="13" t="e">
        <f t="array" ref="CB157">INDEX(Table5[subactivity], SMALL(IF(CB$2=Table5[activity], MATCH(ROW(Table5[activity]), ROW(Table5[activity]))), ROWS($BD$1:BY155)))</f>
        <v>#NUM!</v>
      </c>
      <c r="CC157" s="13" t="e">
        <f t="array" ref="CC157">INDEX(Table5[subactivity], SMALL(IF(CC$2=Table5[activity], MATCH(ROW(Table5[activity]), ROW(Table5[activity]))), ROWS($BD$1:BZ155)))</f>
        <v>#NUM!</v>
      </c>
      <c r="CD157" s="13" t="e">
        <f t="array" ref="CD157">INDEX(Table5[subactivity], SMALL(IF(CD$2=Table5[activity], MATCH(ROW(Table5[activity]), ROW(Table5[activity]))), ROWS($BD$1:CA155)))</f>
        <v>#NUM!</v>
      </c>
      <c r="CE157" s="13" t="e">
        <f t="array" ref="CE157">INDEX(Table5[subactivity], SMALL(IF(CE$2=Table5[activity], MATCH(ROW(Table5[activity]), ROW(Table5[activity]))), ROWS($BD$1:CB155)))</f>
        <v>#NUM!</v>
      </c>
      <c r="CF157" s="13" t="e">
        <f t="array" ref="CF157">INDEX(Table5[subactivity], SMALL(IF(CF$2=Table5[activity], MATCH(ROW(Table5[activity]), ROW(Table5[activity]))), ROWS($BD$1:CC155)))</f>
        <v>#NUM!</v>
      </c>
      <c r="CG157" s="13" t="e">
        <f t="array" ref="CG157">INDEX(Table5[subactivity], SMALL(IF(CG$2=Table5[activity], MATCH(ROW(Table5[activity]), ROW(Table5[activity]))), ROWS($BD$1:CD155)))</f>
        <v>#NUM!</v>
      </c>
      <c r="CH157" s="13" t="e">
        <f t="array" ref="CH157">INDEX(Table5[subactivity], SMALL(IF(CH$2=Table5[activity], MATCH(ROW(Table5[activity]), ROW(Table5[activity]))), ROWS($BD$1:CE155)))</f>
        <v>#NUM!</v>
      </c>
      <c r="CI157" s="13" t="e">
        <f t="array" ref="CI157">INDEX(Table5[subactivity], SMALL(IF(CI$2=Table5[activity], MATCH(ROW(Table5[activity]), ROW(Table5[activity]))), ROWS($BD$1:CF155)))</f>
        <v>#NUM!</v>
      </c>
      <c r="CJ157" s="13" t="e">
        <f t="array" ref="CJ157">INDEX(Table5[subactivity], SMALL(IF(CJ$2=Table5[activity], MATCH(ROW(Table5[activity]), ROW(Table5[activity]))), ROWS($BD$1:CG155)))</f>
        <v>#NUM!</v>
      </c>
      <c r="CK157" s="13" t="e">
        <f t="array" ref="CK157">INDEX(Table5[subactivity], SMALL(IF(CK$2=Table5[activity], MATCH(ROW(Table5[activity]), ROW(Table5[activity]))), ROWS($BD$1:CH155)))</f>
        <v>#NUM!</v>
      </c>
      <c r="CL157" s="13" t="e">
        <f t="array" ref="CL157">INDEX(Table5[subactivity], SMALL(IF(CL$2=Table5[activity], MATCH(ROW(Table5[activity]), ROW(Table5[activity]))), ROWS($BD$1:CI155)))</f>
        <v>#NUM!</v>
      </c>
      <c r="CM157" s="13" t="e">
        <f t="array" ref="CM157">INDEX(Table5[subactivity], SMALL(IF(CM$2=Table5[activity], MATCH(ROW(Table5[activity]), ROW(Table5[activity]))), ROWS($BD$1:CJ155)))</f>
        <v>#NUM!</v>
      </c>
      <c r="CN157" s="13" t="e">
        <f t="array" ref="CN157">INDEX(Table5[subactivity], SMALL(IF(CN$2=Table5[activity], MATCH(ROW(Table5[activity]), ROW(Table5[activity]))), ROWS($BD$1:CK155)))</f>
        <v>#NUM!</v>
      </c>
      <c r="CO157" s="13" t="e">
        <f t="array" ref="CO157">INDEX(Table5[subactivity], SMALL(IF(CO$2=Table5[activity], MATCH(ROW(Table5[activity]), ROW(Table5[activity]))), ROWS($BD$1:CL155)))</f>
        <v>#NUM!</v>
      </c>
      <c r="CP157" s="13" t="e">
        <f t="array" ref="CP157">INDEX(Table5[subactivity], SMALL(IF(CP$2=Table5[activity], MATCH(ROW(Table5[activity]), ROW(Table5[activity]))), ROWS($BD$1:CM155)))</f>
        <v>#NUM!</v>
      </c>
      <c r="EB157" s="13" t="s">
        <v>152</v>
      </c>
      <c r="EC157" s="13" t="s">
        <v>328</v>
      </c>
      <c r="EE157" s="13" t="e">
        <f t="array" ref="EE157">INDEX(Table9[subaccount], SMALL(IF(EE$2=Table9[account], MATCH(ROW(Table9[account]), ROW(Table9[account]))), ROWS($EB$1:EB155)))</f>
        <v>#NUM!</v>
      </c>
      <c r="EF157" s="13" t="e">
        <f t="array" ref="EF157">INDEX(Table9[subaccount], SMALL(IF(EF$2=Table9[account], MATCH(ROW(Table9[account]), ROW(Table9[account]))), ROWS($EB$1:EC155)))</f>
        <v>#NUM!</v>
      </c>
      <c r="EG157" s="13" t="e">
        <f t="array" ref="EG157">INDEX(Table9[subaccount], SMALL(IF(EG$2=Table9[account], MATCH(ROW(Table9[account]), ROW(Table9[account]))), ROWS($EB$1:ED155)))</f>
        <v>#NUM!</v>
      </c>
      <c r="EH157" s="13" t="e">
        <f t="array" ref="EH157">INDEX(Table9[subaccount], SMALL(IF(EH$2=Table9[account], MATCH(ROW(Table9[account]), ROW(Table9[account]))), ROWS($EB$1:EE155)))</f>
        <v>#NUM!</v>
      </c>
      <c r="EI157" s="13" t="e">
        <f t="array" ref="EI157">INDEX(Table9[subaccount], SMALL(IF(EI$2=Table9[account], MATCH(ROW(Table9[account]), ROW(Table9[account]))), ROWS($EB$1:EF155)))</f>
        <v>#NUM!</v>
      </c>
      <c r="EJ157" s="13" t="e">
        <f t="array" ref="EJ157">INDEX(Table9[subaccount], SMALL(IF(EJ$2=Table9[account], MATCH(ROW(Table9[account]), ROW(Table9[account]))), ROWS($EB$1:EG155)))</f>
        <v>#NUM!</v>
      </c>
      <c r="EK157" s="13" t="e">
        <f t="array" ref="EK157">INDEX(Table9[subaccount], SMALL(IF(EK$2=Table9[account], MATCH(ROW(Table9[account]), ROW(Table9[account]))), ROWS($EB$1:EH155)))</f>
        <v>#NUM!</v>
      </c>
      <c r="EL157" s="13" t="e">
        <f t="array" ref="EL157">INDEX(Table9[subaccount], SMALL(IF(EL$2=Table9[account], MATCH(ROW(Table9[account]), ROW(Table9[account]))), ROWS($EB$1:EI155)))</f>
        <v>#NUM!</v>
      </c>
      <c r="EM157" s="13" t="e">
        <f t="array" ref="EM157">INDEX(Table9[subaccount], SMALL(IF(EM$2=Table9[account], MATCH(ROW(Table9[account]), ROW(Table9[account]))), ROWS($EB$1:EJ155)))</f>
        <v>#NUM!</v>
      </c>
      <c r="EN157" s="13" t="e">
        <f t="array" ref="EN157">INDEX(Table9[subaccount], SMALL(IF(EN$2=Table9[account], MATCH(ROW(Table9[account]), ROW(Table9[account]))), ROWS($EB$1:EK155)))</f>
        <v>#NUM!</v>
      </c>
      <c r="EO157" s="13" t="e">
        <f t="array" ref="EO157">INDEX(Table9[subaccount], SMALL(IF(EO$2=Table9[account], MATCH(ROW(Table9[account]), ROW(Table9[account]))), ROWS($EB$1:EL155)))</f>
        <v>#NUM!</v>
      </c>
      <c r="EP157" s="13" t="e">
        <f t="array" ref="EP157">INDEX(Table9[subaccount], SMALL(IF(EP$2=Table9[account], MATCH(ROW(Table9[account]), ROW(Table9[account]))), ROWS($EB$1:EM155)))</f>
        <v>#NUM!</v>
      </c>
      <c r="EQ157" s="13" t="e">
        <f t="array" ref="EQ157">INDEX(Table9[subaccount], SMALL(IF(EQ$2=Table9[account], MATCH(ROW(Table9[account]), ROW(Table9[account]))), ROWS($EB$1:EN155)))</f>
        <v>#NUM!</v>
      </c>
      <c r="ER157" s="13" t="e">
        <f t="array" ref="ER157">INDEX(Table9[subaccount], SMALL(IF(ER$2=Table9[account], MATCH(ROW(Table9[account]), ROW(Table9[account]))), ROWS($EB$1:EO155)))</f>
        <v>#NUM!</v>
      </c>
      <c r="ES157" s="13" t="e">
        <f t="array" ref="ES157">INDEX(Table9[subaccount], SMALL(IF(ES$2=Table9[account], MATCH(ROW(Table9[account]), ROW(Table9[account]))), ROWS($EB$1:EP155)))</f>
        <v>#NUM!</v>
      </c>
      <c r="ET157" s="13" t="e">
        <f t="array" ref="ET157">INDEX(Table9[subaccount], SMALL(IF(ET$2=Table9[account], MATCH(ROW(Table9[account]), ROW(Table9[account]))), ROWS($EB$1:EQ155)))</f>
        <v>#NUM!</v>
      </c>
      <c r="EU157" s="13" t="e">
        <f t="array" ref="EU157">INDEX(Table9[subaccount], SMALL(IF(EU$2=Table9[account], MATCH(ROW(Table9[account]), ROW(Table9[account]))), ROWS($EB$1:ER155)))</f>
        <v>#NUM!</v>
      </c>
      <c r="EV157" s="13" t="e">
        <f t="array" ref="EV157">INDEX(Table9[subaccount], SMALL(IF(EV$2=Table9[account], MATCH(ROW(Table9[account]), ROW(Table9[account]))), ROWS($EB$1:ES155)))</f>
        <v>#NUM!</v>
      </c>
      <c r="EW157" s="13" t="e">
        <f t="array" ref="EW157">INDEX(Table9[subaccount], SMALL(IF(EW$2=Table9[account], MATCH(ROW(Table9[account]), ROW(Table9[account]))), ROWS($EB$1:ET155)))</f>
        <v>#NUM!</v>
      </c>
      <c r="EX157" s="13" t="e">
        <f t="array" ref="EX157">INDEX(Table9[subaccount], SMALL(IF(EX$2=Table9[account], MATCH(ROW(Table9[account]), ROW(Table9[account]))), ROWS($EB$1:EU155)))</f>
        <v>#NUM!</v>
      </c>
      <c r="EY157" s="13" t="e">
        <f t="array" ref="EY157">INDEX(Table9[subaccount], SMALL(IF(EY$2=Table9[account], MATCH(ROW(Table9[account]), ROW(Table9[account]))), ROWS($EB$1:EV155)))</f>
        <v>#NUM!</v>
      </c>
      <c r="EZ157" s="13" t="e">
        <f t="array" ref="EZ157">INDEX(Table9[subaccount], SMALL(IF(EZ$2=Table9[account], MATCH(ROW(Table9[account]), ROW(Table9[account]))), ROWS($EB$1:EW155)))</f>
        <v>#NUM!</v>
      </c>
      <c r="FA157" s="13" t="e">
        <f t="array" ref="FA157">INDEX(Table9[subaccount], SMALL(IF(FA$2=Table9[account], MATCH(ROW(Table9[account]), ROW(Table9[account]))), ROWS($EB$1:EX155)))</f>
        <v>#NUM!</v>
      </c>
      <c r="FB157" s="13" t="e">
        <f t="array" ref="FB157">INDEX(Table9[subaccount], SMALL(IF(FB$2=Table9[account], MATCH(ROW(Table9[account]), ROW(Table9[account]))), ROWS($EB$1:EY155)))</f>
        <v>#NUM!</v>
      </c>
      <c r="FC157" s="13" t="e">
        <f t="array" ref="FC157">INDEX(Table9[subaccount], SMALL(IF(FC$2=Table9[account], MATCH(ROW(Table9[account]), ROW(Table9[account]))), ROWS($EB$1:EZ155)))</f>
        <v>#NUM!</v>
      </c>
      <c r="FD157" s="13" t="e">
        <f t="array" ref="FD157">INDEX(Table9[subaccount], SMALL(IF(FD$2=Table9[account], MATCH(ROW(Table9[account]), ROW(Table9[account]))), ROWS($EB$1:FA155)))</f>
        <v>#NUM!</v>
      </c>
      <c r="FE157" s="13" t="e">
        <f t="array" ref="FE157">INDEX(Table9[subaccount], SMALL(IF(FE$2=Table9[account], MATCH(ROW(Table9[account]), ROW(Table9[account]))), ROWS($EB$1:FB155)))</f>
        <v>#NUM!</v>
      </c>
      <c r="FF157" s="13" t="e">
        <f t="array" ref="FF157">INDEX(Table9[subaccount], SMALL(IF(FF$2=Table9[account], MATCH(ROW(Table9[account]), ROW(Table9[account]))), ROWS($EB$1:FC155)))</f>
        <v>#NUM!</v>
      </c>
      <c r="FG157" s="13" t="e">
        <f t="array" ref="FG157">INDEX(Table9[subaccount], SMALL(IF(FG$2=Table9[account], MATCH(ROW(Table9[account]), ROW(Table9[account]))), ROWS($EB$1:FD155)))</f>
        <v>#NUM!</v>
      </c>
      <c r="FH157" s="13" t="e">
        <f t="array" ref="FH157">INDEX(Table9[subaccount], SMALL(IF(FH$2=Table9[account], MATCH(ROW(Table9[account]), ROW(Table9[account]))), ROWS($EB$1:FE155)))</f>
        <v>#NUM!</v>
      </c>
      <c r="FI157" s="13" t="e">
        <f t="array" ref="FI157">INDEX(Table9[subaccount], SMALL(IF(FI$2=Table9[account], MATCH(ROW(Table9[account]), ROW(Table9[account]))), ROWS($EB$1:FF155)))</f>
        <v>#NUM!</v>
      </c>
      <c r="FJ157" s="13" t="e">
        <f t="array" ref="FJ157">INDEX(Table9[subaccount], SMALL(IF(FJ$2=Table9[account], MATCH(ROW(Table9[account]), ROW(Table9[account]))), ROWS($EB$1:FG155)))</f>
        <v>#NUM!</v>
      </c>
      <c r="FK157" s="13" t="e">
        <f t="array" ref="FK157">INDEX(Table9[subaccount], SMALL(IF(FK$2=Table9[account], MATCH(ROW(Table9[account]), ROW(Table9[account]))), ROWS($EB$1:FH155)))</f>
        <v>#NUM!</v>
      </c>
      <c r="FL157" s="13" t="e">
        <f t="array" ref="FL157">INDEX(Table9[subaccount], SMALL(IF(FL$2=Table9[account], MATCH(ROW(Table9[account]), ROW(Table9[account]))), ROWS($EB$1:FI155)))</f>
        <v>#NUM!</v>
      </c>
      <c r="FM157" s="13" t="e">
        <f t="array" ref="FM157">INDEX(Table9[subaccount], SMALL(IF(FM$2=Table9[account], MATCH(ROW(Table9[account]), ROW(Table9[account]))), ROWS($EB$1:FJ155)))</f>
        <v>#NUM!</v>
      </c>
      <c r="FN157" s="13" t="e">
        <f t="array" ref="FN157">INDEX(Table9[subaccount], SMALL(IF(FN$2=Table9[account], MATCH(ROW(Table9[account]), ROW(Table9[account]))), ROWS($EB$1:FK155)))</f>
        <v>#NUM!</v>
      </c>
      <c r="FO157" s="13" t="e">
        <f t="array" ref="FO157">INDEX(Table9[subaccount], SMALL(IF(FO$2=Table9[account], MATCH(ROW(Table9[account]), ROW(Table9[account]))), ROWS($EB$1:FL155)))</f>
        <v>#NUM!</v>
      </c>
      <c r="FP157" s="13" t="e">
        <f t="array" ref="FP157">INDEX(Table9[subaccount], SMALL(IF(FP$2=Table9[account], MATCH(ROW(Table9[account]), ROW(Table9[account]))), ROWS($EB$1:FM155)))</f>
        <v>#NUM!</v>
      </c>
      <c r="FQ157" s="13" t="e">
        <f t="array" ref="FQ157">INDEX(Table9[subaccount], SMALL(IF(FQ$2=Table9[account], MATCH(ROW(Table9[account]), ROW(Table9[account]))), ROWS($EB$1:FN155)))</f>
        <v>#NUM!</v>
      </c>
      <c r="FR157" s="13" t="e">
        <f t="array" ref="FR157">INDEX(Table9[subaccount], SMALL(IF(FR$2=Table9[account], MATCH(ROW(Table9[account]), ROW(Table9[account]))), ROWS($EB$1:FO155)))</f>
        <v>#NUM!</v>
      </c>
      <c r="FS157" s="13" t="e">
        <f t="array" ref="FS157">INDEX(Table9[subaccount], SMALL(IF(FS$2=Table9[account], MATCH(ROW(Table9[account]), ROW(Table9[account]))), ROWS($EB$1:FP155)))</f>
        <v>#NUM!</v>
      </c>
      <c r="FT157" s="13" t="e">
        <f t="array" ref="FT157">INDEX(Table9[subaccount], SMALL(IF(FT$2=Table9[account], MATCH(ROW(Table9[account]), ROW(Table9[account]))), ROWS($EB$1:FQ155)))</f>
        <v>#NUM!</v>
      </c>
      <c r="FU157" s="13" t="e">
        <f t="array" ref="FU157">INDEX(Table9[subaccount], SMALL(IF(FU$2=Table9[account], MATCH(ROW(Table9[account]), ROW(Table9[account]))), ROWS($EB$1:FR155)))</f>
        <v>#NUM!</v>
      </c>
      <c r="FV157" s="13" t="e">
        <f t="array" ref="FV157">INDEX(Table9[subaccount], SMALL(IF(FV$2=Table9[account], MATCH(ROW(Table9[account]), ROW(Table9[account]))), ROWS($EB$1:FS155)))</f>
        <v>#NUM!</v>
      </c>
      <c r="FW157" s="13" t="e">
        <f t="array" ref="FW157">INDEX(Table9[subaccount], SMALL(IF(FW$2=Table9[account], MATCH(ROW(Table9[account]), ROW(Table9[account]))), ROWS($EB$1:FT155)))</f>
        <v>#NUM!</v>
      </c>
      <c r="FX157" s="13" t="e">
        <f t="array" ref="FX157">INDEX(Table9[subaccount], SMALL(IF(FX$2=Table9[account], MATCH(ROW(Table9[account]), ROW(Table9[account]))), ROWS($EB$1:FU155)))</f>
        <v>#NUM!</v>
      </c>
      <c r="FY157" s="13" t="e">
        <f t="array" ref="FY157">INDEX(Table9[subaccount], SMALL(IF(FY$2=Table9[account], MATCH(ROW(Table9[account]), ROW(Table9[account]))), ROWS($EB$1:FV155)))</f>
        <v>#NUM!</v>
      </c>
      <c r="FZ157" s="13" t="e">
        <f t="array" ref="FZ157">INDEX(Table9[subaccount], SMALL(IF(FZ$2=Table9[account], MATCH(ROW(Table9[account]), ROW(Table9[account]))), ROWS($EB$1:FW155)))</f>
        <v>#NUM!</v>
      </c>
      <c r="GA157" s="13" t="e">
        <f t="array" ref="GA157">INDEX(Table9[subaccount], SMALL(IF(GA$2=Table9[account], MATCH(ROW(Table9[account]), ROW(Table9[account]))), ROWS($EB$1:FX155)))</f>
        <v>#NUM!</v>
      </c>
      <c r="GB157" s="13" t="e">
        <f t="array" ref="GB157">INDEX(Table9[subaccount], SMALL(IF(GB$2=Table9[account], MATCH(ROW(Table9[account]), ROW(Table9[account]))), ROWS($EB$1:FY155)))</f>
        <v>#NUM!</v>
      </c>
      <c r="GC157" s="13" t="e">
        <f t="array" ref="GC157">INDEX(Table9[subaccount], SMALL(IF(GC$2=Table9[account], MATCH(ROW(Table9[account]), ROW(Table9[account]))), ROWS($EB$1:FZ155)))</f>
        <v>#NUM!</v>
      </c>
      <c r="GD157" s="13" t="e">
        <f t="array" ref="GD157">INDEX(Table9[subaccount], SMALL(IF(GD$2=Table9[account], MATCH(ROW(Table9[account]), ROW(Table9[account]))), ROWS($EB$1:GA155)))</f>
        <v>#NUM!</v>
      </c>
      <c r="GE157" s="13" t="e">
        <f t="array" ref="GE157">INDEX(Table9[subaccount], SMALL(IF(GE$2=Table9[account], MATCH(ROW(Table9[account]), ROW(Table9[account]))), ROWS($EB$1:GB155)))</f>
        <v>#NUM!</v>
      </c>
      <c r="GF157" s="13" t="e">
        <f t="array" ref="GF157">INDEX(Table9[subaccount], SMALL(IF(GF$2=Table9[account], MATCH(ROW(Table9[account]), ROW(Table9[account]))), ROWS($EB$1:GC155)))</f>
        <v>#NUM!</v>
      </c>
      <c r="GG157" s="13" t="e">
        <f t="array" ref="GG157">INDEX(Table9[subaccount], SMALL(IF(GG$2=Table9[account], MATCH(ROW(Table9[account]), ROW(Table9[account]))), ROWS($EB$1:GD155)))</f>
        <v>#NUM!</v>
      </c>
      <c r="GH157" s="13" t="e">
        <f t="array" ref="GH157">INDEX(Table9[subaccount], SMALL(IF(GH$2=Table9[account], MATCH(ROW(Table9[account]), ROW(Table9[account]))), ROWS($EB$1:GE155)))</f>
        <v>#NUM!</v>
      </c>
      <c r="GI157" s="13" t="e">
        <f t="array" ref="GI157">INDEX(Table9[subaccount], SMALL(IF(GI$2=Table9[account], MATCH(ROW(Table9[account]), ROW(Table9[account]))), ROWS($EB$1:GF155)))</f>
        <v>#NUM!</v>
      </c>
      <c r="GJ157" s="13" t="e">
        <f t="array" ref="GJ157">INDEX(Table9[subaccount], SMALL(IF(GJ$2=Table9[account], MATCH(ROW(Table9[account]), ROW(Table9[account]))), ROWS($EB$1:GG155)))</f>
        <v>#NUM!</v>
      </c>
      <c r="GK157" s="13" t="e">
        <f t="array" ref="GK157">INDEX(Table9[subaccount], SMALL(IF(GK$2=Table9[account], MATCH(ROW(Table9[account]), ROW(Table9[account]))), ROWS($EB$1:GH155)))</f>
        <v>#NUM!</v>
      </c>
      <c r="GL157" s="13" t="e">
        <f t="array" ref="GL157">INDEX(Table9[subaccount], SMALL(IF(GL$2=Table9[account], MATCH(ROW(Table9[account]), ROW(Table9[account]))), ROWS($EB$1:GI155)))</f>
        <v>#NUM!</v>
      </c>
      <c r="GM157" s="13" t="e">
        <f t="array" ref="GM157">INDEX(Table9[subaccount], SMALL(IF(GM$2=Table9[account], MATCH(ROW(Table9[account]), ROW(Table9[account]))), ROWS($EB$1:GJ155)))</f>
        <v>#NUM!</v>
      </c>
      <c r="GN157" s="13" t="e">
        <f t="array" ref="GN157">INDEX(Table9[subaccount], SMALL(IF(GN$2=Table9[account], MATCH(ROW(Table9[account]), ROW(Table9[account]))), ROWS($EB$1:GK155)))</f>
        <v>#NUM!</v>
      </c>
      <c r="GO157" s="13" t="e">
        <f t="array" ref="GO157">INDEX(Table9[subaccount], SMALL(IF(GO$2=Table9[account], MATCH(ROW(Table9[account]), ROW(Table9[account]))), ROWS($EB$1:GL155)))</f>
        <v>#NUM!</v>
      </c>
      <c r="GP157" s="13" t="e">
        <f t="array" ref="GP157">INDEX(Table9[subaccount], SMALL(IF(GP$2=Table9[account], MATCH(ROW(Table9[account]), ROW(Table9[account]))), ROWS($EB$1:GM155)))</f>
        <v>#NUM!</v>
      </c>
      <c r="GQ157" s="13" t="e">
        <f t="array" ref="GQ157">INDEX(Table9[subaccount], SMALL(IF(GQ$2=Table9[account], MATCH(ROW(Table9[account]), ROW(Table9[account]))), ROWS($EB$1:GN155)))</f>
        <v>#NUM!</v>
      </c>
      <c r="GR157" s="13" t="e">
        <f t="array" ref="GR157">INDEX(Table9[subaccount], SMALL(IF(GR$2=Table9[account], MATCH(ROW(Table9[account]), ROW(Table9[account]))), ROWS($EB$1:GO155)))</f>
        <v>#NUM!</v>
      </c>
      <c r="HC157" s="13" t="s">
        <v>619</v>
      </c>
      <c r="HD157" s="13" t="s">
        <v>627</v>
      </c>
      <c r="HF157" s="13" t="e">
        <f t="array" ref="HF157">INDEX(Table12[SKU], SMALL(IF(HF$2=Table12[Brand], MATCH(ROW(Table12[Brand]), ROW(Table12[Brand]))), ROWS($HC$1:HC155)))</f>
        <v>#NUM!</v>
      </c>
      <c r="HG157" s="13" t="e">
        <f t="array" ref="HG157">INDEX(Table12[SKU], SMALL(IF(HG$2=Table12[Brand], MATCH(ROW(Table12[Brand]), ROW(Table12[Brand]))), ROWS($HC$1:HD155)))</f>
        <v>#NUM!</v>
      </c>
      <c r="HH157" s="13" t="e">
        <f t="array" ref="HH157">INDEX(Table12[SKU], SMALL(IF(HH$2=Table12[Brand], MATCH(ROW(Table12[Brand]), ROW(Table12[Brand]))), ROWS($HC$1:HE155)))</f>
        <v>#NUM!</v>
      </c>
      <c r="HI157" s="13" t="e">
        <f t="array" ref="HI157">INDEX(Table12[SKU], SMALL(IF(HI$2=Table12[Brand], MATCH(ROW(Table12[Brand]), ROW(Table12[Brand]))), ROWS($HC$1:HF155)))</f>
        <v>#NUM!</v>
      </c>
      <c r="HJ157" s="13" t="e">
        <f t="array" ref="HJ157">INDEX(Table12[SKU], SMALL(IF(HJ$2=Table12[Brand], MATCH(ROW(Table12[Brand]), ROW(Table12[Brand]))), ROWS($HC$1:HG155)))</f>
        <v>#NUM!</v>
      </c>
      <c r="HK157" s="13" t="e">
        <f t="array" ref="HK157">INDEX(Table12[SKU], SMALL(IF(HK$2=Table12[Brand], MATCH(ROW(Table12[Brand]), ROW(Table12[Brand]))), ROWS($HC$1:HH155)))</f>
        <v>#NUM!</v>
      </c>
      <c r="HL157" s="13" t="e">
        <f t="array" ref="HL157">INDEX(Table12[SKU], SMALL(IF(HL$2=Table12[Brand], MATCH(ROW(Table12[Brand]), ROW(Table12[Brand]))), ROWS($HC$1:HI155)))</f>
        <v>#NUM!</v>
      </c>
      <c r="HM157" s="13" t="e">
        <f t="array" ref="HM157">INDEX(Table12[SKU], SMALL(IF(HM$2=Table12[Brand], MATCH(ROW(Table12[Brand]), ROW(Table12[Brand]))), ROWS($HC$1:HJ155)))</f>
        <v>#NUM!</v>
      </c>
      <c r="HN157" s="13" t="e">
        <f t="array" ref="HN157">INDEX(Table12[SKU], SMALL(IF(HN$2=Table12[Brand], MATCH(ROW(Table12[Brand]), ROW(Table12[Brand]))), ROWS($HC$1:HK155)))</f>
        <v>#NUM!</v>
      </c>
      <c r="HO157" s="13" t="e">
        <f t="array" ref="HO157">INDEX(Table12[SKU], SMALL(IF(HO$2=Table12[Brand], MATCH(ROW(Table12[Brand]), ROW(Table12[Brand]))), ROWS($HC$1:HL155)))</f>
        <v>#NUM!</v>
      </c>
      <c r="HP157" s="13" t="e">
        <f t="array" ref="HP157">INDEX(Table12[SKU], SMALL(IF(HP$2=Table12[Brand], MATCH(ROW(Table12[Brand]), ROW(Table12[Brand]))), ROWS($HC$1:HM155)))</f>
        <v>#NUM!</v>
      </c>
      <c r="HQ157" s="13" t="e">
        <f t="array" ref="HQ157">INDEX(Table12[SKU], SMALL(IF(HQ$2=Table12[Brand], MATCH(ROW(Table12[Brand]), ROW(Table12[Brand]))), ROWS($HC$1:HN155)))</f>
        <v>#NUM!</v>
      </c>
      <c r="HR157" s="13" t="e">
        <f t="array" ref="HR157">INDEX(Table12[SKU], SMALL(IF(HR$2=Table12[Brand], MATCH(ROW(Table12[Brand]), ROW(Table12[Brand]))), ROWS($HC$1:HO155)))</f>
        <v>#NUM!</v>
      </c>
      <c r="HS157" s="13" t="e">
        <f t="array" ref="HS157">INDEX(Table12[SKU], SMALL(IF(HS$2=Table12[Brand], MATCH(ROW(Table12[Brand]), ROW(Table12[Brand]))), ROWS($HC$1:HP155)))</f>
        <v>#NUM!</v>
      </c>
      <c r="HT157" s="13" t="e">
        <f t="array" ref="HT157">INDEX(Table12[SKU], SMALL(IF(HT$2=Table12[Brand], MATCH(ROW(Table12[Brand]), ROW(Table12[Brand]))), ROWS($HC$1:HQ155)))</f>
        <v>#NUM!</v>
      </c>
      <c r="HU157" s="13" t="e">
        <f t="array" ref="HU157">INDEX(Table12[SKU], SMALL(IF(HU$2=Table12[Brand], MATCH(ROW(Table12[Brand]), ROW(Table12[Brand]))), ROWS($HC$1:HR155)))</f>
        <v>#NUM!</v>
      </c>
      <c r="HV157" s="13" t="e">
        <f t="array" ref="HV157">INDEX(Table12[SKU], SMALL(IF(HV$2=Table12[Brand], MATCH(ROW(Table12[Brand]), ROW(Table12[Brand]))), ROWS($HC$1:HS155)))</f>
        <v>#NUM!</v>
      </c>
      <c r="HW157" s="13" t="e">
        <f t="array" ref="HW157">INDEX(Table12[SKU], SMALL(IF(HW$2=Table12[Brand], MATCH(ROW(Table12[Brand]), ROW(Table12[Brand]))), ROWS($HC$1:HT155)))</f>
        <v>#NUM!</v>
      </c>
      <c r="HX157" s="13" t="e">
        <f t="array" ref="HX157">INDEX(Table12[SKU], SMALL(IF(HX$2=Table12[Brand], MATCH(ROW(Table12[Brand]), ROW(Table12[Brand]))), ROWS($HC$1:HU155)))</f>
        <v>#NUM!</v>
      </c>
      <c r="HY157" s="13" t="e">
        <f t="array" ref="HY157">INDEX(Table12[SKU], SMALL(IF(HY$2=Table12[Brand], MATCH(ROW(Table12[Brand]), ROW(Table12[Brand]))), ROWS($HC$1:HV155)))</f>
        <v>#NUM!</v>
      </c>
      <c r="HZ157" s="13" t="e">
        <f t="array" ref="HZ157">INDEX(Table12[SKU], SMALL(IF(HZ$2=Table12[Brand], MATCH(ROW(Table12[Brand]), ROW(Table12[Brand]))), ROWS($HC$1:HW155)))</f>
        <v>#NUM!</v>
      </c>
      <c r="IA157" s="13" t="e">
        <f t="array" ref="IA157">INDEX(Table12[SKU], SMALL(IF(IA$2=Table12[Brand], MATCH(ROW(Table12[Brand]), ROW(Table12[Brand]))), ROWS($HC$1:HX155)))</f>
        <v>#NUM!</v>
      </c>
      <c r="IB157" s="13" t="e">
        <f t="array" ref="IB157">INDEX(Table12[SKU], SMALL(IF(IB$2=Table12[Brand], MATCH(ROW(Table12[Brand]), ROW(Table12[Brand]))), ROWS($HC$1:HY155)))</f>
        <v>#NUM!</v>
      </c>
      <c r="IC157" s="13" t="e">
        <f t="array" ref="IC157">INDEX(Table12[SKU], SMALL(IF(IC$2=Table12[Brand], MATCH(ROW(Table12[Brand]), ROW(Table12[Brand]))), ROWS($HC$1:HZ155)))</f>
        <v>#NUM!</v>
      </c>
      <c r="ID157" s="13" t="e">
        <f t="array" ref="ID157">INDEX(Table12[SKU], SMALL(IF(ID$2=Table12[Brand], MATCH(ROW(Table12[Brand]), ROW(Table12[Brand]))), ROWS($HC$1:IA155)))</f>
        <v>#NUM!</v>
      </c>
      <c r="IE157" s="13" t="e">
        <f t="array" ref="IE157">INDEX(Table12[SKU], SMALL(IF(IE$2=Table12[Brand], MATCH(ROW(Table12[Brand]), ROW(Table12[Brand]))), ROWS($HC$1:IB155)))</f>
        <v>#NUM!</v>
      </c>
      <c r="IF157" s="13" t="e">
        <f t="array" ref="IF157">INDEX(Table12[SKU], SMALL(IF(IF$2=Table12[Brand], MATCH(ROW(Table12[Brand]), ROW(Table12[Brand]))), ROWS($HC$1:IC155)))</f>
        <v>#NUM!</v>
      </c>
      <c r="IG157" s="13" t="e">
        <f t="array" ref="IG157">INDEX(Table12[SKU], SMALL(IF(IG$2=Table12[Brand], MATCH(ROW(Table12[Brand]), ROW(Table12[Brand]))), ROWS($HC$1:ID155)))</f>
        <v>#NUM!</v>
      </c>
      <c r="IH157" s="13" t="e">
        <f t="array" ref="IH157">INDEX(Table12[SKU], SMALL(IF(IH$2=Table12[Brand], MATCH(ROW(Table12[Brand]), ROW(Table12[Brand]))), ROWS($HC$1:IE155)))</f>
        <v>#NUM!</v>
      </c>
      <c r="II157" s="13" t="e">
        <f t="array" ref="II157">INDEX(Table12[SKU], SMALL(IF(II$2=Table12[Brand], MATCH(ROW(Table12[Brand]), ROW(Table12[Brand]))), ROWS($HC$1:IF155)))</f>
        <v>#NUM!</v>
      </c>
      <c r="IJ157" s="13" t="e">
        <f t="array" ref="IJ157">INDEX(Table12[SKU], SMALL(IF(IJ$2=Table12[Brand], MATCH(ROW(Table12[Brand]), ROW(Table12[Brand]))), ROWS($HC$1:IG155)))</f>
        <v>#NUM!</v>
      </c>
    </row>
    <row r="158" spans="56:248">
      <c r="BD158" s="13" t="s">
        <v>121</v>
      </c>
      <c r="BE158" s="13" t="s">
        <v>61</v>
      </c>
      <c r="BG158" s="13" t="e">
        <f t="array" ref="BG158">INDEX(Table5[subactivity], SMALL(IF(BG$2=Table5[activity], MATCH(ROW(Table5[activity]), ROW(Table5[activity]))), ROWS($BD$1:BD156)))</f>
        <v>#NUM!</v>
      </c>
      <c r="BH158" s="13" t="e">
        <f t="array" ref="BH158">INDEX(Table5[subactivity], SMALL(IF(BH$2=Table5[activity], MATCH(ROW(Table5[activity]), ROW(Table5[activity]))), ROWS($BD$1:BE156)))</f>
        <v>#NUM!</v>
      </c>
      <c r="BI158" s="13" t="e">
        <f t="array" ref="BI158">INDEX(Table5[subactivity], SMALL(IF(BI$2=Table5[activity], MATCH(ROW(Table5[activity]), ROW(Table5[activity]))), ROWS($BD$1:BF156)))</f>
        <v>#NUM!</v>
      </c>
      <c r="BJ158" s="13" t="e">
        <f t="array" ref="BJ158">INDEX(Table5[subactivity], SMALL(IF(BJ$2=Table5[activity], MATCH(ROW(Table5[activity]), ROW(Table5[activity]))), ROWS($BD$1:BG156)))</f>
        <v>#NUM!</v>
      </c>
      <c r="BK158" s="13" t="e">
        <f t="array" ref="BK158">INDEX(Table5[subactivity], SMALL(IF(BK$2=Table5[activity], MATCH(ROW(Table5[activity]), ROW(Table5[activity]))), ROWS($BD$1:BH156)))</f>
        <v>#NUM!</v>
      </c>
      <c r="BL158" s="13" t="e">
        <f t="array" ref="BL158">INDEX(Table5[subactivity], SMALL(IF(BL$2=Table5[activity], MATCH(ROW(Table5[activity]), ROW(Table5[activity]))), ROWS($BD$1:BI156)))</f>
        <v>#NUM!</v>
      </c>
      <c r="BM158" s="13" t="e">
        <f t="array" ref="BM158">INDEX(Table5[subactivity], SMALL(IF(BM$2=Table5[activity], MATCH(ROW(Table5[activity]), ROW(Table5[activity]))), ROWS($BD$1:BJ156)))</f>
        <v>#NUM!</v>
      </c>
      <c r="BN158" s="13" t="e">
        <f t="array" ref="BN158">INDEX(Table5[subactivity], SMALL(IF(BN$2=Table5[activity], MATCH(ROW(Table5[activity]), ROW(Table5[activity]))), ROWS($BD$1:BK156)))</f>
        <v>#NUM!</v>
      </c>
      <c r="BO158" s="13" t="e">
        <f t="array" ref="BO158">INDEX(Table5[subactivity], SMALL(IF(BO$2=Table5[activity], MATCH(ROW(Table5[activity]), ROW(Table5[activity]))), ROWS($BD$1:BL156)))</f>
        <v>#NUM!</v>
      </c>
      <c r="BP158" s="13" t="e">
        <f t="array" ref="BP158">INDEX(Table5[subactivity], SMALL(IF(BP$2=Table5[activity], MATCH(ROW(Table5[activity]), ROW(Table5[activity]))), ROWS($BD$1:BM156)))</f>
        <v>#NUM!</v>
      </c>
      <c r="BQ158" s="13" t="e">
        <f t="array" ref="BQ158">INDEX(Table5[subactivity], SMALL(IF(BQ$2=Table5[activity], MATCH(ROW(Table5[activity]), ROW(Table5[activity]))), ROWS($BD$1:BN156)))</f>
        <v>#NUM!</v>
      </c>
      <c r="BR158" s="13" t="e">
        <f t="array" ref="BR158">INDEX(Table5[subactivity], SMALL(IF(BR$2=Table5[activity], MATCH(ROW(Table5[activity]), ROW(Table5[activity]))), ROWS($BD$1:BO156)))</f>
        <v>#NUM!</v>
      </c>
      <c r="BS158" s="13" t="e">
        <f t="array" ref="BS158">INDEX(Table5[subactivity], SMALL(IF(BS$2=Table5[activity], MATCH(ROW(Table5[activity]), ROW(Table5[activity]))), ROWS($BD$1:BP156)))</f>
        <v>#NUM!</v>
      </c>
      <c r="BT158" s="13" t="e">
        <f t="array" ref="BT158">INDEX(Table5[subactivity], SMALL(IF(BT$2=Table5[activity], MATCH(ROW(Table5[activity]), ROW(Table5[activity]))), ROWS($BD$1:BQ156)))</f>
        <v>#NUM!</v>
      </c>
      <c r="BU158" s="13" t="e">
        <f t="array" ref="BU158">INDEX(Table5[subactivity], SMALL(IF(BU$2=Table5[activity], MATCH(ROW(Table5[activity]), ROW(Table5[activity]))), ROWS($BD$1:BR156)))</f>
        <v>#NUM!</v>
      </c>
      <c r="BV158" s="13" t="e">
        <f t="array" ref="BV158">INDEX(Table5[subactivity], SMALL(IF(BV$2=Table5[activity], MATCH(ROW(Table5[activity]), ROW(Table5[activity]))), ROWS($BD$1:BS156)))</f>
        <v>#NUM!</v>
      </c>
      <c r="BW158" s="13" t="e">
        <f t="array" ref="BW158">INDEX(Table5[subactivity], SMALL(IF(BW$2=Table5[activity], MATCH(ROW(Table5[activity]), ROW(Table5[activity]))), ROWS($BD$1:BT156)))</f>
        <v>#NUM!</v>
      </c>
      <c r="BX158" s="13" t="e">
        <f t="array" ref="BX158">INDEX(Table5[subactivity], SMALL(IF(BX$2=Table5[activity], MATCH(ROW(Table5[activity]), ROW(Table5[activity]))), ROWS($BD$1:BU156)))</f>
        <v>#NUM!</v>
      </c>
      <c r="BY158" s="13" t="e">
        <f t="array" ref="BY158">INDEX(Table5[subactivity], SMALL(IF(BY$2=Table5[activity], MATCH(ROW(Table5[activity]), ROW(Table5[activity]))), ROWS($BD$1:BV156)))</f>
        <v>#NUM!</v>
      </c>
      <c r="BZ158" s="13" t="e">
        <f t="array" ref="BZ158">INDEX(Table5[subactivity], SMALL(IF(BZ$2=Table5[activity], MATCH(ROW(Table5[activity]), ROW(Table5[activity]))), ROWS($BD$1:BW156)))</f>
        <v>#NUM!</v>
      </c>
      <c r="CA158" s="13" t="e">
        <f t="array" ref="CA158">INDEX(Table5[subactivity], SMALL(IF(CA$2=Table5[activity], MATCH(ROW(Table5[activity]), ROW(Table5[activity]))), ROWS($BD$1:BX156)))</f>
        <v>#NUM!</v>
      </c>
      <c r="CB158" s="13" t="e">
        <f t="array" ref="CB158">INDEX(Table5[subactivity], SMALL(IF(CB$2=Table5[activity], MATCH(ROW(Table5[activity]), ROW(Table5[activity]))), ROWS($BD$1:BY156)))</f>
        <v>#NUM!</v>
      </c>
      <c r="CC158" s="13" t="e">
        <f t="array" ref="CC158">INDEX(Table5[subactivity], SMALL(IF(CC$2=Table5[activity], MATCH(ROW(Table5[activity]), ROW(Table5[activity]))), ROWS($BD$1:BZ156)))</f>
        <v>#NUM!</v>
      </c>
      <c r="CD158" s="13" t="e">
        <f t="array" ref="CD158">INDEX(Table5[subactivity], SMALL(IF(CD$2=Table5[activity], MATCH(ROW(Table5[activity]), ROW(Table5[activity]))), ROWS($BD$1:CA156)))</f>
        <v>#NUM!</v>
      </c>
      <c r="CE158" s="13" t="e">
        <f t="array" ref="CE158">INDEX(Table5[subactivity], SMALL(IF(CE$2=Table5[activity], MATCH(ROW(Table5[activity]), ROW(Table5[activity]))), ROWS($BD$1:CB156)))</f>
        <v>#NUM!</v>
      </c>
      <c r="CF158" s="13" t="e">
        <f t="array" ref="CF158">INDEX(Table5[subactivity], SMALL(IF(CF$2=Table5[activity], MATCH(ROW(Table5[activity]), ROW(Table5[activity]))), ROWS($BD$1:CC156)))</f>
        <v>#NUM!</v>
      </c>
      <c r="CG158" s="13" t="e">
        <f t="array" ref="CG158">INDEX(Table5[subactivity], SMALL(IF(CG$2=Table5[activity], MATCH(ROW(Table5[activity]), ROW(Table5[activity]))), ROWS($BD$1:CD156)))</f>
        <v>#NUM!</v>
      </c>
      <c r="CH158" s="13" t="e">
        <f t="array" ref="CH158">INDEX(Table5[subactivity], SMALL(IF(CH$2=Table5[activity], MATCH(ROW(Table5[activity]), ROW(Table5[activity]))), ROWS($BD$1:CE156)))</f>
        <v>#NUM!</v>
      </c>
      <c r="CI158" s="13" t="e">
        <f t="array" ref="CI158">INDEX(Table5[subactivity], SMALL(IF(CI$2=Table5[activity], MATCH(ROW(Table5[activity]), ROW(Table5[activity]))), ROWS($BD$1:CF156)))</f>
        <v>#NUM!</v>
      </c>
      <c r="CJ158" s="13" t="e">
        <f t="array" ref="CJ158">INDEX(Table5[subactivity], SMALL(IF(CJ$2=Table5[activity], MATCH(ROW(Table5[activity]), ROW(Table5[activity]))), ROWS($BD$1:CG156)))</f>
        <v>#NUM!</v>
      </c>
      <c r="CK158" s="13" t="e">
        <f t="array" ref="CK158">INDEX(Table5[subactivity], SMALL(IF(CK$2=Table5[activity], MATCH(ROW(Table5[activity]), ROW(Table5[activity]))), ROWS($BD$1:CH156)))</f>
        <v>#NUM!</v>
      </c>
      <c r="CL158" s="13" t="e">
        <f t="array" ref="CL158">INDEX(Table5[subactivity], SMALL(IF(CL$2=Table5[activity], MATCH(ROW(Table5[activity]), ROW(Table5[activity]))), ROWS($BD$1:CI156)))</f>
        <v>#NUM!</v>
      </c>
      <c r="CM158" s="13" t="e">
        <f t="array" ref="CM158">INDEX(Table5[subactivity], SMALL(IF(CM$2=Table5[activity], MATCH(ROW(Table5[activity]), ROW(Table5[activity]))), ROWS($BD$1:CJ156)))</f>
        <v>#NUM!</v>
      </c>
      <c r="CN158" s="13" t="e">
        <f t="array" ref="CN158">INDEX(Table5[subactivity], SMALL(IF(CN$2=Table5[activity], MATCH(ROW(Table5[activity]), ROW(Table5[activity]))), ROWS($BD$1:CK156)))</f>
        <v>#NUM!</v>
      </c>
      <c r="CO158" s="13" t="e">
        <f t="array" ref="CO158">INDEX(Table5[subactivity], SMALL(IF(CO$2=Table5[activity], MATCH(ROW(Table5[activity]), ROW(Table5[activity]))), ROWS($BD$1:CL156)))</f>
        <v>#NUM!</v>
      </c>
      <c r="CP158" s="13" t="e">
        <f t="array" ref="CP158">INDEX(Table5[subactivity], SMALL(IF(CP$2=Table5[activity], MATCH(ROW(Table5[activity]), ROW(Table5[activity]))), ROWS($BD$1:CM156)))</f>
        <v>#NUM!</v>
      </c>
      <c r="EB158" s="13" t="s">
        <v>142</v>
      </c>
      <c r="EC158" s="13" t="s">
        <v>329</v>
      </c>
      <c r="EE158" s="13" t="e">
        <f t="array" ref="EE158">INDEX(Table9[subaccount], SMALL(IF(EE$2=Table9[account], MATCH(ROW(Table9[account]), ROW(Table9[account]))), ROWS($EB$1:EB156)))</f>
        <v>#NUM!</v>
      </c>
      <c r="EF158" s="13" t="e">
        <f t="array" ref="EF158">INDEX(Table9[subaccount], SMALL(IF(EF$2=Table9[account], MATCH(ROW(Table9[account]), ROW(Table9[account]))), ROWS($EB$1:EC156)))</f>
        <v>#NUM!</v>
      </c>
      <c r="EG158" s="13" t="e">
        <f t="array" ref="EG158">INDEX(Table9[subaccount], SMALL(IF(EG$2=Table9[account], MATCH(ROW(Table9[account]), ROW(Table9[account]))), ROWS($EB$1:ED156)))</f>
        <v>#NUM!</v>
      </c>
      <c r="EH158" s="13" t="e">
        <f t="array" ref="EH158">INDEX(Table9[subaccount], SMALL(IF(EH$2=Table9[account], MATCH(ROW(Table9[account]), ROW(Table9[account]))), ROWS($EB$1:EE156)))</f>
        <v>#NUM!</v>
      </c>
      <c r="EI158" s="13" t="e">
        <f t="array" ref="EI158">INDEX(Table9[subaccount], SMALL(IF(EI$2=Table9[account], MATCH(ROW(Table9[account]), ROW(Table9[account]))), ROWS($EB$1:EF156)))</f>
        <v>#NUM!</v>
      </c>
      <c r="EJ158" s="13" t="e">
        <f t="array" ref="EJ158">INDEX(Table9[subaccount], SMALL(IF(EJ$2=Table9[account], MATCH(ROW(Table9[account]), ROW(Table9[account]))), ROWS($EB$1:EG156)))</f>
        <v>#NUM!</v>
      </c>
      <c r="EK158" s="13" t="e">
        <f t="array" ref="EK158">INDEX(Table9[subaccount], SMALL(IF(EK$2=Table9[account], MATCH(ROW(Table9[account]), ROW(Table9[account]))), ROWS($EB$1:EH156)))</f>
        <v>#NUM!</v>
      </c>
      <c r="EL158" s="13" t="e">
        <f t="array" ref="EL158">INDEX(Table9[subaccount], SMALL(IF(EL$2=Table9[account], MATCH(ROW(Table9[account]), ROW(Table9[account]))), ROWS($EB$1:EI156)))</f>
        <v>#NUM!</v>
      </c>
      <c r="EM158" s="13" t="e">
        <f t="array" ref="EM158">INDEX(Table9[subaccount], SMALL(IF(EM$2=Table9[account], MATCH(ROW(Table9[account]), ROW(Table9[account]))), ROWS($EB$1:EJ156)))</f>
        <v>#NUM!</v>
      </c>
      <c r="EN158" s="13" t="e">
        <f t="array" ref="EN158">INDEX(Table9[subaccount], SMALL(IF(EN$2=Table9[account], MATCH(ROW(Table9[account]), ROW(Table9[account]))), ROWS($EB$1:EK156)))</f>
        <v>#NUM!</v>
      </c>
      <c r="EO158" s="13" t="e">
        <f t="array" ref="EO158">INDEX(Table9[subaccount], SMALL(IF(EO$2=Table9[account], MATCH(ROW(Table9[account]), ROW(Table9[account]))), ROWS($EB$1:EL156)))</f>
        <v>#NUM!</v>
      </c>
      <c r="EP158" s="13" t="e">
        <f t="array" ref="EP158">INDEX(Table9[subaccount], SMALL(IF(EP$2=Table9[account], MATCH(ROW(Table9[account]), ROW(Table9[account]))), ROWS($EB$1:EM156)))</f>
        <v>#NUM!</v>
      </c>
      <c r="EQ158" s="13" t="e">
        <f t="array" ref="EQ158">INDEX(Table9[subaccount], SMALL(IF(EQ$2=Table9[account], MATCH(ROW(Table9[account]), ROW(Table9[account]))), ROWS($EB$1:EN156)))</f>
        <v>#NUM!</v>
      </c>
      <c r="ER158" s="13" t="e">
        <f t="array" ref="ER158">INDEX(Table9[subaccount], SMALL(IF(ER$2=Table9[account], MATCH(ROW(Table9[account]), ROW(Table9[account]))), ROWS($EB$1:EO156)))</f>
        <v>#NUM!</v>
      </c>
      <c r="ES158" s="13" t="e">
        <f t="array" ref="ES158">INDEX(Table9[subaccount], SMALL(IF(ES$2=Table9[account], MATCH(ROW(Table9[account]), ROW(Table9[account]))), ROWS($EB$1:EP156)))</f>
        <v>#NUM!</v>
      </c>
      <c r="ET158" s="13" t="e">
        <f t="array" ref="ET158">INDEX(Table9[subaccount], SMALL(IF(ET$2=Table9[account], MATCH(ROW(Table9[account]), ROW(Table9[account]))), ROWS($EB$1:EQ156)))</f>
        <v>#NUM!</v>
      </c>
      <c r="EU158" s="13" t="e">
        <f t="array" ref="EU158">INDEX(Table9[subaccount], SMALL(IF(EU$2=Table9[account], MATCH(ROW(Table9[account]), ROW(Table9[account]))), ROWS($EB$1:ER156)))</f>
        <v>#NUM!</v>
      </c>
      <c r="EV158" s="13" t="e">
        <f t="array" ref="EV158">INDEX(Table9[subaccount], SMALL(IF(EV$2=Table9[account], MATCH(ROW(Table9[account]), ROW(Table9[account]))), ROWS($EB$1:ES156)))</f>
        <v>#NUM!</v>
      </c>
      <c r="EW158" s="13" t="e">
        <f t="array" ref="EW158">INDEX(Table9[subaccount], SMALL(IF(EW$2=Table9[account], MATCH(ROW(Table9[account]), ROW(Table9[account]))), ROWS($EB$1:ET156)))</f>
        <v>#NUM!</v>
      </c>
      <c r="EX158" s="13" t="e">
        <f t="array" ref="EX158">INDEX(Table9[subaccount], SMALL(IF(EX$2=Table9[account], MATCH(ROW(Table9[account]), ROW(Table9[account]))), ROWS($EB$1:EU156)))</f>
        <v>#NUM!</v>
      </c>
      <c r="EY158" s="13" t="e">
        <f t="array" ref="EY158">INDEX(Table9[subaccount], SMALL(IF(EY$2=Table9[account], MATCH(ROW(Table9[account]), ROW(Table9[account]))), ROWS($EB$1:EV156)))</f>
        <v>#NUM!</v>
      </c>
      <c r="EZ158" s="13" t="e">
        <f t="array" ref="EZ158">INDEX(Table9[subaccount], SMALL(IF(EZ$2=Table9[account], MATCH(ROW(Table9[account]), ROW(Table9[account]))), ROWS($EB$1:EW156)))</f>
        <v>#NUM!</v>
      </c>
      <c r="FA158" s="13" t="e">
        <f t="array" ref="FA158">INDEX(Table9[subaccount], SMALL(IF(FA$2=Table9[account], MATCH(ROW(Table9[account]), ROW(Table9[account]))), ROWS($EB$1:EX156)))</f>
        <v>#NUM!</v>
      </c>
      <c r="FB158" s="13" t="e">
        <f t="array" ref="FB158">INDEX(Table9[subaccount], SMALL(IF(FB$2=Table9[account], MATCH(ROW(Table9[account]), ROW(Table9[account]))), ROWS($EB$1:EY156)))</f>
        <v>#NUM!</v>
      </c>
      <c r="FC158" s="13" t="e">
        <f t="array" ref="FC158">INDEX(Table9[subaccount], SMALL(IF(FC$2=Table9[account], MATCH(ROW(Table9[account]), ROW(Table9[account]))), ROWS($EB$1:EZ156)))</f>
        <v>#NUM!</v>
      </c>
      <c r="FD158" s="13" t="e">
        <f t="array" ref="FD158">INDEX(Table9[subaccount], SMALL(IF(FD$2=Table9[account], MATCH(ROW(Table9[account]), ROW(Table9[account]))), ROWS($EB$1:FA156)))</f>
        <v>#NUM!</v>
      </c>
      <c r="FE158" s="13" t="e">
        <f t="array" ref="FE158">INDEX(Table9[subaccount], SMALL(IF(FE$2=Table9[account], MATCH(ROW(Table9[account]), ROW(Table9[account]))), ROWS($EB$1:FB156)))</f>
        <v>#NUM!</v>
      </c>
      <c r="FF158" s="13" t="e">
        <f t="array" ref="FF158">INDEX(Table9[subaccount], SMALL(IF(FF$2=Table9[account], MATCH(ROW(Table9[account]), ROW(Table9[account]))), ROWS($EB$1:FC156)))</f>
        <v>#NUM!</v>
      </c>
      <c r="FG158" s="13" t="e">
        <f t="array" ref="FG158">INDEX(Table9[subaccount], SMALL(IF(FG$2=Table9[account], MATCH(ROW(Table9[account]), ROW(Table9[account]))), ROWS($EB$1:FD156)))</f>
        <v>#NUM!</v>
      </c>
      <c r="FH158" s="13" t="e">
        <f t="array" ref="FH158">INDEX(Table9[subaccount], SMALL(IF(FH$2=Table9[account], MATCH(ROW(Table9[account]), ROW(Table9[account]))), ROWS($EB$1:FE156)))</f>
        <v>#NUM!</v>
      </c>
      <c r="FI158" s="13" t="e">
        <f t="array" ref="FI158">INDEX(Table9[subaccount], SMALL(IF(FI$2=Table9[account], MATCH(ROW(Table9[account]), ROW(Table9[account]))), ROWS($EB$1:FF156)))</f>
        <v>#NUM!</v>
      </c>
      <c r="FJ158" s="13" t="e">
        <f t="array" ref="FJ158">INDEX(Table9[subaccount], SMALL(IF(FJ$2=Table9[account], MATCH(ROW(Table9[account]), ROW(Table9[account]))), ROWS($EB$1:FG156)))</f>
        <v>#NUM!</v>
      </c>
      <c r="FK158" s="13" t="e">
        <f t="array" ref="FK158">INDEX(Table9[subaccount], SMALL(IF(FK$2=Table9[account], MATCH(ROW(Table9[account]), ROW(Table9[account]))), ROWS($EB$1:FH156)))</f>
        <v>#NUM!</v>
      </c>
      <c r="FL158" s="13" t="e">
        <f t="array" ref="FL158">INDEX(Table9[subaccount], SMALL(IF(FL$2=Table9[account], MATCH(ROW(Table9[account]), ROW(Table9[account]))), ROWS($EB$1:FI156)))</f>
        <v>#NUM!</v>
      </c>
      <c r="FM158" s="13" t="e">
        <f t="array" ref="FM158">INDEX(Table9[subaccount], SMALL(IF(FM$2=Table9[account], MATCH(ROW(Table9[account]), ROW(Table9[account]))), ROWS($EB$1:FJ156)))</f>
        <v>#NUM!</v>
      </c>
      <c r="FN158" s="13" t="e">
        <f t="array" ref="FN158">INDEX(Table9[subaccount], SMALL(IF(FN$2=Table9[account], MATCH(ROW(Table9[account]), ROW(Table9[account]))), ROWS($EB$1:FK156)))</f>
        <v>#NUM!</v>
      </c>
      <c r="FO158" s="13" t="e">
        <f t="array" ref="FO158">INDEX(Table9[subaccount], SMALL(IF(FO$2=Table9[account], MATCH(ROW(Table9[account]), ROW(Table9[account]))), ROWS($EB$1:FL156)))</f>
        <v>#NUM!</v>
      </c>
      <c r="FP158" s="13" t="e">
        <f t="array" ref="FP158">INDEX(Table9[subaccount], SMALL(IF(FP$2=Table9[account], MATCH(ROW(Table9[account]), ROW(Table9[account]))), ROWS($EB$1:FM156)))</f>
        <v>#NUM!</v>
      </c>
      <c r="FQ158" s="13" t="e">
        <f t="array" ref="FQ158">INDEX(Table9[subaccount], SMALL(IF(FQ$2=Table9[account], MATCH(ROW(Table9[account]), ROW(Table9[account]))), ROWS($EB$1:FN156)))</f>
        <v>#NUM!</v>
      </c>
      <c r="FR158" s="13" t="e">
        <f t="array" ref="FR158">INDEX(Table9[subaccount], SMALL(IF(FR$2=Table9[account], MATCH(ROW(Table9[account]), ROW(Table9[account]))), ROWS($EB$1:FO156)))</f>
        <v>#NUM!</v>
      </c>
      <c r="FS158" s="13" t="e">
        <f t="array" ref="FS158">INDEX(Table9[subaccount], SMALL(IF(FS$2=Table9[account], MATCH(ROW(Table9[account]), ROW(Table9[account]))), ROWS($EB$1:FP156)))</f>
        <v>#NUM!</v>
      </c>
      <c r="FT158" s="13" t="e">
        <f t="array" ref="FT158">INDEX(Table9[subaccount], SMALL(IF(FT$2=Table9[account], MATCH(ROW(Table9[account]), ROW(Table9[account]))), ROWS($EB$1:FQ156)))</f>
        <v>#NUM!</v>
      </c>
      <c r="FU158" s="13" t="e">
        <f t="array" ref="FU158">INDEX(Table9[subaccount], SMALL(IF(FU$2=Table9[account], MATCH(ROW(Table9[account]), ROW(Table9[account]))), ROWS($EB$1:FR156)))</f>
        <v>#NUM!</v>
      </c>
      <c r="FV158" s="13" t="e">
        <f t="array" ref="FV158">INDEX(Table9[subaccount], SMALL(IF(FV$2=Table9[account], MATCH(ROW(Table9[account]), ROW(Table9[account]))), ROWS($EB$1:FS156)))</f>
        <v>#NUM!</v>
      </c>
      <c r="FW158" s="13" t="e">
        <f t="array" ref="FW158">INDEX(Table9[subaccount], SMALL(IF(FW$2=Table9[account], MATCH(ROW(Table9[account]), ROW(Table9[account]))), ROWS($EB$1:FT156)))</f>
        <v>#NUM!</v>
      </c>
      <c r="FX158" s="13" t="e">
        <f t="array" ref="FX158">INDEX(Table9[subaccount], SMALL(IF(FX$2=Table9[account], MATCH(ROW(Table9[account]), ROW(Table9[account]))), ROWS($EB$1:FU156)))</f>
        <v>#NUM!</v>
      </c>
      <c r="FY158" s="13" t="e">
        <f t="array" ref="FY158">INDEX(Table9[subaccount], SMALL(IF(FY$2=Table9[account], MATCH(ROW(Table9[account]), ROW(Table9[account]))), ROWS($EB$1:FV156)))</f>
        <v>#NUM!</v>
      </c>
      <c r="FZ158" s="13" t="e">
        <f t="array" ref="FZ158">INDEX(Table9[subaccount], SMALL(IF(FZ$2=Table9[account], MATCH(ROW(Table9[account]), ROW(Table9[account]))), ROWS($EB$1:FW156)))</f>
        <v>#NUM!</v>
      </c>
      <c r="GA158" s="13" t="e">
        <f t="array" ref="GA158">INDEX(Table9[subaccount], SMALL(IF(GA$2=Table9[account], MATCH(ROW(Table9[account]), ROW(Table9[account]))), ROWS($EB$1:FX156)))</f>
        <v>#NUM!</v>
      </c>
      <c r="GB158" s="13" t="e">
        <f t="array" ref="GB158">INDEX(Table9[subaccount], SMALL(IF(GB$2=Table9[account], MATCH(ROW(Table9[account]), ROW(Table9[account]))), ROWS($EB$1:FY156)))</f>
        <v>#NUM!</v>
      </c>
      <c r="GC158" s="13" t="e">
        <f t="array" ref="GC158">INDEX(Table9[subaccount], SMALL(IF(GC$2=Table9[account], MATCH(ROW(Table9[account]), ROW(Table9[account]))), ROWS($EB$1:FZ156)))</f>
        <v>#NUM!</v>
      </c>
      <c r="GD158" s="13" t="e">
        <f t="array" ref="GD158">INDEX(Table9[subaccount], SMALL(IF(GD$2=Table9[account], MATCH(ROW(Table9[account]), ROW(Table9[account]))), ROWS($EB$1:GA156)))</f>
        <v>#NUM!</v>
      </c>
      <c r="GE158" s="13" t="e">
        <f t="array" ref="GE158">INDEX(Table9[subaccount], SMALL(IF(GE$2=Table9[account], MATCH(ROW(Table9[account]), ROW(Table9[account]))), ROWS($EB$1:GB156)))</f>
        <v>#NUM!</v>
      </c>
      <c r="GF158" s="13" t="e">
        <f t="array" ref="GF158">INDEX(Table9[subaccount], SMALL(IF(GF$2=Table9[account], MATCH(ROW(Table9[account]), ROW(Table9[account]))), ROWS($EB$1:GC156)))</f>
        <v>#NUM!</v>
      </c>
      <c r="GG158" s="13" t="e">
        <f t="array" ref="GG158">INDEX(Table9[subaccount], SMALL(IF(GG$2=Table9[account], MATCH(ROW(Table9[account]), ROW(Table9[account]))), ROWS($EB$1:GD156)))</f>
        <v>#NUM!</v>
      </c>
      <c r="GH158" s="13" t="e">
        <f t="array" ref="GH158">INDEX(Table9[subaccount], SMALL(IF(GH$2=Table9[account], MATCH(ROW(Table9[account]), ROW(Table9[account]))), ROWS($EB$1:GE156)))</f>
        <v>#NUM!</v>
      </c>
      <c r="GI158" s="13" t="e">
        <f t="array" ref="GI158">INDEX(Table9[subaccount], SMALL(IF(GI$2=Table9[account], MATCH(ROW(Table9[account]), ROW(Table9[account]))), ROWS($EB$1:GF156)))</f>
        <v>#NUM!</v>
      </c>
      <c r="GJ158" s="13" t="e">
        <f t="array" ref="GJ158">INDEX(Table9[subaccount], SMALL(IF(GJ$2=Table9[account], MATCH(ROW(Table9[account]), ROW(Table9[account]))), ROWS($EB$1:GG156)))</f>
        <v>#NUM!</v>
      </c>
      <c r="GK158" s="13" t="e">
        <f t="array" ref="GK158">INDEX(Table9[subaccount], SMALL(IF(GK$2=Table9[account], MATCH(ROW(Table9[account]), ROW(Table9[account]))), ROWS($EB$1:GH156)))</f>
        <v>#NUM!</v>
      </c>
      <c r="GL158" s="13" t="e">
        <f t="array" ref="GL158">INDEX(Table9[subaccount], SMALL(IF(GL$2=Table9[account], MATCH(ROW(Table9[account]), ROW(Table9[account]))), ROWS($EB$1:GI156)))</f>
        <v>#NUM!</v>
      </c>
      <c r="GM158" s="13" t="e">
        <f t="array" ref="GM158">INDEX(Table9[subaccount], SMALL(IF(GM$2=Table9[account], MATCH(ROW(Table9[account]), ROW(Table9[account]))), ROWS($EB$1:GJ156)))</f>
        <v>#NUM!</v>
      </c>
      <c r="GN158" s="13" t="e">
        <f t="array" ref="GN158">INDEX(Table9[subaccount], SMALL(IF(GN$2=Table9[account], MATCH(ROW(Table9[account]), ROW(Table9[account]))), ROWS($EB$1:GK156)))</f>
        <v>#NUM!</v>
      </c>
      <c r="GO158" s="13" t="e">
        <f t="array" ref="GO158">INDEX(Table9[subaccount], SMALL(IF(GO$2=Table9[account], MATCH(ROW(Table9[account]), ROW(Table9[account]))), ROWS($EB$1:GL156)))</f>
        <v>#NUM!</v>
      </c>
      <c r="GP158" s="13" t="e">
        <f t="array" ref="GP158">INDEX(Table9[subaccount], SMALL(IF(GP$2=Table9[account], MATCH(ROW(Table9[account]), ROW(Table9[account]))), ROWS($EB$1:GM156)))</f>
        <v>#NUM!</v>
      </c>
      <c r="GQ158" s="13" t="e">
        <f t="array" ref="GQ158">INDEX(Table9[subaccount], SMALL(IF(GQ$2=Table9[account], MATCH(ROW(Table9[account]), ROW(Table9[account]))), ROWS($EB$1:GN156)))</f>
        <v>#NUM!</v>
      </c>
      <c r="GR158" s="13" t="e">
        <f t="array" ref="GR158">INDEX(Table9[subaccount], SMALL(IF(GR$2=Table9[account], MATCH(ROW(Table9[account]), ROW(Table9[account]))), ROWS($EB$1:GO156)))</f>
        <v>#NUM!</v>
      </c>
    </row>
    <row r="159" spans="56:248">
      <c r="BD159" s="13" t="s">
        <v>121</v>
      </c>
      <c r="BE159" s="13" t="s">
        <v>62</v>
      </c>
      <c r="BG159" s="13" t="e">
        <f t="array" ref="BG159">INDEX(Table5[subactivity], SMALL(IF(BG$2=Table5[activity], MATCH(ROW(Table5[activity]), ROW(Table5[activity]))), ROWS($BD$1:BD157)))</f>
        <v>#NUM!</v>
      </c>
      <c r="BH159" s="13" t="e">
        <f t="array" ref="BH159">INDEX(Table5[subactivity], SMALL(IF(BH$2=Table5[activity], MATCH(ROW(Table5[activity]), ROW(Table5[activity]))), ROWS($BD$1:BE157)))</f>
        <v>#NUM!</v>
      </c>
      <c r="BI159" s="13" t="e">
        <f t="array" ref="BI159">INDEX(Table5[subactivity], SMALL(IF(BI$2=Table5[activity], MATCH(ROW(Table5[activity]), ROW(Table5[activity]))), ROWS($BD$1:BF157)))</f>
        <v>#NUM!</v>
      </c>
      <c r="BJ159" s="13" t="e">
        <f t="array" ref="BJ159">INDEX(Table5[subactivity], SMALL(IF(BJ$2=Table5[activity], MATCH(ROW(Table5[activity]), ROW(Table5[activity]))), ROWS($BD$1:BG157)))</f>
        <v>#NUM!</v>
      </c>
      <c r="BK159" s="13" t="e">
        <f t="array" ref="BK159">INDEX(Table5[subactivity], SMALL(IF(BK$2=Table5[activity], MATCH(ROW(Table5[activity]), ROW(Table5[activity]))), ROWS($BD$1:BH157)))</f>
        <v>#NUM!</v>
      </c>
      <c r="BL159" s="13" t="e">
        <f t="array" ref="BL159">INDEX(Table5[subactivity], SMALL(IF(BL$2=Table5[activity], MATCH(ROW(Table5[activity]), ROW(Table5[activity]))), ROWS($BD$1:BI157)))</f>
        <v>#NUM!</v>
      </c>
      <c r="BM159" s="13" t="e">
        <f t="array" ref="BM159">INDEX(Table5[subactivity], SMALL(IF(BM$2=Table5[activity], MATCH(ROW(Table5[activity]), ROW(Table5[activity]))), ROWS($BD$1:BJ157)))</f>
        <v>#NUM!</v>
      </c>
      <c r="BN159" s="13" t="e">
        <f t="array" ref="BN159">INDEX(Table5[subactivity], SMALL(IF(BN$2=Table5[activity], MATCH(ROW(Table5[activity]), ROW(Table5[activity]))), ROWS($BD$1:BK157)))</f>
        <v>#NUM!</v>
      </c>
      <c r="BO159" s="13" t="e">
        <f t="array" ref="BO159">INDEX(Table5[subactivity], SMALL(IF(BO$2=Table5[activity], MATCH(ROW(Table5[activity]), ROW(Table5[activity]))), ROWS($BD$1:BL157)))</f>
        <v>#NUM!</v>
      </c>
      <c r="BP159" s="13" t="e">
        <f t="array" ref="BP159">INDEX(Table5[subactivity], SMALL(IF(BP$2=Table5[activity], MATCH(ROW(Table5[activity]), ROW(Table5[activity]))), ROWS($BD$1:BM157)))</f>
        <v>#NUM!</v>
      </c>
      <c r="BQ159" s="13" t="e">
        <f t="array" ref="BQ159">INDEX(Table5[subactivity], SMALL(IF(BQ$2=Table5[activity], MATCH(ROW(Table5[activity]), ROW(Table5[activity]))), ROWS($BD$1:BN157)))</f>
        <v>#NUM!</v>
      </c>
      <c r="BR159" s="13" t="e">
        <f t="array" ref="BR159">INDEX(Table5[subactivity], SMALL(IF(BR$2=Table5[activity], MATCH(ROW(Table5[activity]), ROW(Table5[activity]))), ROWS($BD$1:BO157)))</f>
        <v>#NUM!</v>
      </c>
      <c r="BS159" s="13" t="e">
        <f t="array" ref="BS159">INDEX(Table5[subactivity], SMALL(IF(BS$2=Table5[activity], MATCH(ROW(Table5[activity]), ROW(Table5[activity]))), ROWS($BD$1:BP157)))</f>
        <v>#NUM!</v>
      </c>
      <c r="BT159" s="13" t="e">
        <f t="array" ref="BT159">INDEX(Table5[subactivity], SMALL(IF(BT$2=Table5[activity], MATCH(ROW(Table5[activity]), ROW(Table5[activity]))), ROWS($BD$1:BQ157)))</f>
        <v>#NUM!</v>
      </c>
      <c r="BU159" s="13" t="e">
        <f t="array" ref="BU159">INDEX(Table5[subactivity], SMALL(IF(BU$2=Table5[activity], MATCH(ROW(Table5[activity]), ROW(Table5[activity]))), ROWS($BD$1:BR157)))</f>
        <v>#NUM!</v>
      </c>
      <c r="BV159" s="13" t="e">
        <f t="array" ref="BV159">INDEX(Table5[subactivity], SMALL(IF(BV$2=Table5[activity], MATCH(ROW(Table5[activity]), ROW(Table5[activity]))), ROWS($BD$1:BS157)))</f>
        <v>#NUM!</v>
      </c>
      <c r="BW159" s="13" t="e">
        <f t="array" ref="BW159">INDEX(Table5[subactivity], SMALL(IF(BW$2=Table5[activity], MATCH(ROW(Table5[activity]), ROW(Table5[activity]))), ROWS($BD$1:BT157)))</f>
        <v>#NUM!</v>
      </c>
      <c r="BX159" s="13" t="e">
        <f t="array" ref="BX159">INDEX(Table5[subactivity], SMALL(IF(BX$2=Table5[activity], MATCH(ROW(Table5[activity]), ROW(Table5[activity]))), ROWS($BD$1:BU157)))</f>
        <v>#NUM!</v>
      </c>
      <c r="BY159" s="13" t="e">
        <f t="array" ref="BY159">INDEX(Table5[subactivity], SMALL(IF(BY$2=Table5[activity], MATCH(ROW(Table5[activity]), ROW(Table5[activity]))), ROWS($BD$1:BV157)))</f>
        <v>#NUM!</v>
      </c>
      <c r="BZ159" s="13" t="e">
        <f t="array" ref="BZ159">INDEX(Table5[subactivity], SMALL(IF(BZ$2=Table5[activity], MATCH(ROW(Table5[activity]), ROW(Table5[activity]))), ROWS($BD$1:BW157)))</f>
        <v>#NUM!</v>
      </c>
      <c r="CA159" s="13" t="e">
        <f t="array" ref="CA159">INDEX(Table5[subactivity], SMALL(IF(CA$2=Table5[activity], MATCH(ROW(Table5[activity]), ROW(Table5[activity]))), ROWS($BD$1:BX157)))</f>
        <v>#NUM!</v>
      </c>
      <c r="CB159" s="13" t="e">
        <f t="array" ref="CB159">INDEX(Table5[subactivity], SMALL(IF(CB$2=Table5[activity], MATCH(ROW(Table5[activity]), ROW(Table5[activity]))), ROWS($BD$1:BY157)))</f>
        <v>#NUM!</v>
      </c>
      <c r="CC159" s="13" t="e">
        <f t="array" ref="CC159">INDEX(Table5[subactivity], SMALL(IF(CC$2=Table5[activity], MATCH(ROW(Table5[activity]), ROW(Table5[activity]))), ROWS($BD$1:BZ157)))</f>
        <v>#NUM!</v>
      </c>
      <c r="CD159" s="13" t="e">
        <f t="array" ref="CD159">INDEX(Table5[subactivity], SMALL(IF(CD$2=Table5[activity], MATCH(ROW(Table5[activity]), ROW(Table5[activity]))), ROWS($BD$1:CA157)))</f>
        <v>#NUM!</v>
      </c>
      <c r="CE159" s="13" t="e">
        <f t="array" ref="CE159">INDEX(Table5[subactivity], SMALL(IF(CE$2=Table5[activity], MATCH(ROW(Table5[activity]), ROW(Table5[activity]))), ROWS($BD$1:CB157)))</f>
        <v>#NUM!</v>
      </c>
      <c r="CF159" s="13" t="e">
        <f t="array" ref="CF159">INDEX(Table5[subactivity], SMALL(IF(CF$2=Table5[activity], MATCH(ROW(Table5[activity]), ROW(Table5[activity]))), ROWS($BD$1:CC157)))</f>
        <v>#NUM!</v>
      </c>
      <c r="CG159" s="13" t="e">
        <f t="array" ref="CG159">INDEX(Table5[subactivity], SMALL(IF(CG$2=Table5[activity], MATCH(ROW(Table5[activity]), ROW(Table5[activity]))), ROWS($BD$1:CD157)))</f>
        <v>#NUM!</v>
      </c>
      <c r="CH159" s="13" t="e">
        <f t="array" ref="CH159">INDEX(Table5[subactivity], SMALL(IF(CH$2=Table5[activity], MATCH(ROW(Table5[activity]), ROW(Table5[activity]))), ROWS($BD$1:CE157)))</f>
        <v>#NUM!</v>
      </c>
      <c r="CI159" s="13" t="e">
        <f t="array" ref="CI159">INDEX(Table5[subactivity], SMALL(IF(CI$2=Table5[activity], MATCH(ROW(Table5[activity]), ROW(Table5[activity]))), ROWS($BD$1:CF157)))</f>
        <v>#NUM!</v>
      </c>
      <c r="CJ159" s="13" t="e">
        <f t="array" ref="CJ159">INDEX(Table5[subactivity], SMALL(IF(CJ$2=Table5[activity], MATCH(ROW(Table5[activity]), ROW(Table5[activity]))), ROWS($BD$1:CG157)))</f>
        <v>#NUM!</v>
      </c>
      <c r="CK159" s="13" t="e">
        <f t="array" ref="CK159">INDEX(Table5[subactivity], SMALL(IF(CK$2=Table5[activity], MATCH(ROW(Table5[activity]), ROW(Table5[activity]))), ROWS($BD$1:CH157)))</f>
        <v>#NUM!</v>
      </c>
      <c r="CL159" s="13" t="e">
        <f t="array" ref="CL159">INDEX(Table5[subactivity], SMALL(IF(CL$2=Table5[activity], MATCH(ROW(Table5[activity]), ROW(Table5[activity]))), ROWS($BD$1:CI157)))</f>
        <v>#NUM!</v>
      </c>
      <c r="CM159" s="13" t="e">
        <f t="array" ref="CM159">INDEX(Table5[subactivity], SMALL(IF(CM$2=Table5[activity], MATCH(ROW(Table5[activity]), ROW(Table5[activity]))), ROWS($BD$1:CJ157)))</f>
        <v>#NUM!</v>
      </c>
      <c r="CN159" s="13" t="e">
        <f t="array" ref="CN159">INDEX(Table5[subactivity], SMALL(IF(CN$2=Table5[activity], MATCH(ROW(Table5[activity]), ROW(Table5[activity]))), ROWS($BD$1:CK157)))</f>
        <v>#NUM!</v>
      </c>
      <c r="CO159" s="13" t="e">
        <f t="array" ref="CO159">INDEX(Table5[subactivity], SMALL(IF(CO$2=Table5[activity], MATCH(ROW(Table5[activity]), ROW(Table5[activity]))), ROWS($BD$1:CL157)))</f>
        <v>#NUM!</v>
      </c>
      <c r="CP159" s="13" t="e">
        <f t="array" ref="CP159">INDEX(Table5[subactivity], SMALL(IF(CP$2=Table5[activity], MATCH(ROW(Table5[activity]), ROW(Table5[activity]))), ROWS($BD$1:CM157)))</f>
        <v>#NUM!</v>
      </c>
      <c r="EB159" s="13" t="s">
        <v>142</v>
      </c>
      <c r="EC159" s="13" t="s">
        <v>330</v>
      </c>
      <c r="EE159" s="13" t="e">
        <f t="array" ref="EE159">INDEX(Table9[subaccount], SMALL(IF(EE$2=Table9[account], MATCH(ROW(Table9[account]), ROW(Table9[account]))), ROWS($EB$1:EB157)))</f>
        <v>#NUM!</v>
      </c>
      <c r="EF159" s="13" t="e">
        <f t="array" ref="EF159">INDEX(Table9[subaccount], SMALL(IF(EF$2=Table9[account], MATCH(ROW(Table9[account]), ROW(Table9[account]))), ROWS($EB$1:EC157)))</f>
        <v>#NUM!</v>
      </c>
      <c r="EG159" s="13" t="e">
        <f t="array" ref="EG159">INDEX(Table9[subaccount], SMALL(IF(EG$2=Table9[account], MATCH(ROW(Table9[account]), ROW(Table9[account]))), ROWS($EB$1:ED157)))</f>
        <v>#NUM!</v>
      </c>
      <c r="EH159" s="13" t="e">
        <f t="array" ref="EH159">INDEX(Table9[subaccount], SMALL(IF(EH$2=Table9[account], MATCH(ROW(Table9[account]), ROW(Table9[account]))), ROWS($EB$1:EE157)))</f>
        <v>#NUM!</v>
      </c>
      <c r="EI159" s="13" t="e">
        <f t="array" ref="EI159">INDEX(Table9[subaccount], SMALL(IF(EI$2=Table9[account], MATCH(ROW(Table9[account]), ROW(Table9[account]))), ROWS($EB$1:EF157)))</f>
        <v>#NUM!</v>
      </c>
      <c r="EJ159" s="13" t="e">
        <f t="array" ref="EJ159">INDEX(Table9[subaccount], SMALL(IF(EJ$2=Table9[account], MATCH(ROW(Table9[account]), ROW(Table9[account]))), ROWS($EB$1:EG157)))</f>
        <v>#NUM!</v>
      </c>
      <c r="EK159" s="13" t="e">
        <f t="array" ref="EK159">INDEX(Table9[subaccount], SMALL(IF(EK$2=Table9[account], MATCH(ROW(Table9[account]), ROW(Table9[account]))), ROWS($EB$1:EH157)))</f>
        <v>#NUM!</v>
      </c>
      <c r="EL159" s="13" t="e">
        <f t="array" ref="EL159">INDEX(Table9[subaccount], SMALL(IF(EL$2=Table9[account], MATCH(ROW(Table9[account]), ROW(Table9[account]))), ROWS($EB$1:EI157)))</f>
        <v>#NUM!</v>
      </c>
      <c r="EM159" s="13" t="e">
        <f t="array" ref="EM159">INDEX(Table9[subaccount], SMALL(IF(EM$2=Table9[account], MATCH(ROW(Table9[account]), ROW(Table9[account]))), ROWS($EB$1:EJ157)))</f>
        <v>#NUM!</v>
      </c>
      <c r="EN159" s="13" t="e">
        <f t="array" ref="EN159">INDEX(Table9[subaccount], SMALL(IF(EN$2=Table9[account], MATCH(ROW(Table9[account]), ROW(Table9[account]))), ROWS($EB$1:EK157)))</f>
        <v>#NUM!</v>
      </c>
      <c r="EO159" s="13" t="e">
        <f t="array" ref="EO159">INDEX(Table9[subaccount], SMALL(IF(EO$2=Table9[account], MATCH(ROW(Table9[account]), ROW(Table9[account]))), ROWS($EB$1:EL157)))</f>
        <v>#NUM!</v>
      </c>
      <c r="EP159" s="13" t="e">
        <f t="array" ref="EP159">INDEX(Table9[subaccount], SMALL(IF(EP$2=Table9[account], MATCH(ROW(Table9[account]), ROW(Table9[account]))), ROWS($EB$1:EM157)))</f>
        <v>#NUM!</v>
      </c>
      <c r="EQ159" s="13" t="e">
        <f t="array" ref="EQ159">INDEX(Table9[subaccount], SMALL(IF(EQ$2=Table9[account], MATCH(ROW(Table9[account]), ROW(Table9[account]))), ROWS($EB$1:EN157)))</f>
        <v>#NUM!</v>
      </c>
      <c r="ER159" s="13" t="e">
        <f t="array" ref="ER159">INDEX(Table9[subaccount], SMALL(IF(ER$2=Table9[account], MATCH(ROW(Table9[account]), ROW(Table9[account]))), ROWS($EB$1:EO157)))</f>
        <v>#NUM!</v>
      </c>
      <c r="ES159" s="13" t="e">
        <f t="array" ref="ES159">INDEX(Table9[subaccount], SMALL(IF(ES$2=Table9[account], MATCH(ROW(Table9[account]), ROW(Table9[account]))), ROWS($EB$1:EP157)))</f>
        <v>#NUM!</v>
      </c>
      <c r="ET159" s="13" t="e">
        <f t="array" ref="ET159">INDEX(Table9[subaccount], SMALL(IF(ET$2=Table9[account], MATCH(ROW(Table9[account]), ROW(Table9[account]))), ROWS($EB$1:EQ157)))</f>
        <v>#NUM!</v>
      </c>
      <c r="EU159" s="13" t="e">
        <f t="array" ref="EU159">INDEX(Table9[subaccount], SMALL(IF(EU$2=Table9[account], MATCH(ROW(Table9[account]), ROW(Table9[account]))), ROWS($EB$1:ER157)))</f>
        <v>#NUM!</v>
      </c>
      <c r="EV159" s="13" t="e">
        <f t="array" ref="EV159">INDEX(Table9[subaccount], SMALL(IF(EV$2=Table9[account], MATCH(ROW(Table9[account]), ROW(Table9[account]))), ROWS($EB$1:ES157)))</f>
        <v>#NUM!</v>
      </c>
      <c r="EW159" s="13" t="e">
        <f t="array" ref="EW159">INDEX(Table9[subaccount], SMALL(IF(EW$2=Table9[account], MATCH(ROW(Table9[account]), ROW(Table9[account]))), ROWS($EB$1:ET157)))</f>
        <v>#NUM!</v>
      </c>
      <c r="EX159" s="13" t="e">
        <f t="array" ref="EX159">INDEX(Table9[subaccount], SMALL(IF(EX$2=Table9[account], MATCH(ROW(Table9[account]), ROW(Table9[account]))), ROWS($EB$1:EU157)))</f>
        <v>#NUM!</v>
      </c>
      <c r="EY159" s="13" t="e">
        <f t="array" ref="EY159">INDEX(Table9[subaccount], SMALL(IF(EY$2=Table9[account], MATCH(ROW(Table9[account]), ROW(Table9[account]))), ROWS($EB$1:EV157)))</f>
        <v>#NUM!</v>
      </c>
      <c r="EZ159" s="13" t="e">
        <f t="array" ref="EZ159">INDEX(Table9[subaccount], SMALL(IF(EZ$2=Table9[account], MATCH(ROW(Table9[account]), ROW(Table9[account]))), ROWS($EB$1:EW157)))</f>
        <v>#NUM!</v>
      </c>
      <c r="FA159" s="13" t="e">
        <f t="array" ref="FA159">INDEX(Table9[subaccount], SMALL(IF(FA$2=Table9[account], MATCH(ROW(Table9[account]), ROW(Table9[account]))), ROWS($EB$1:EX157)))</f>
        <v>#NUM!</v>
      </c>
      <c r="FB159" s="13" t="e">
        <f t="array" ref="FB159">INDEX(Table9[subaccount], SMALL(IF(FB$2=Table9[account], MATCH(ROW(Table9[account]), ROW(Table9[account]))), ROWS($EB$1:EY157)))</f>
        <v>#NUM!</v>
      </c>
      <c r="FC159" s="13" t="e">
        <f t="array" ref="FC159">INDEX(Table9[subaccount], SMALL(IF(FC$2=Table9[account], MATCH(ROW(Table9[account]), ROW(Table9[account]))), ROWS($EB$1:EZ157)))</f>
        <v>#NUM!</v>
      </c>
      <c r="FD159" s="13" t="e">
        <f t="array" ref="FD159">INDEX(Table9[subaccount], SMALL(IF(FD$2=Table9[account], MATCH(ROW(Table9[account]), ROW(Table9[account]))), ROWS($EB$1:FA157)))</f>
        <v>#NUM!</v>
      </c>
      <c r="FE159" s="13" t="e">
        <f t="array" ref="FE159">INDEX(Table9[subaccount], SMALL(IF(FE$2=Table9[account], MATCH(ROW(Table9[account]), ROW(Table9[account]))), ROWS($EB$1:FB157)))</f>
        <v>#NUM!</v>
      </c>
      <c r="FF159" s="13" t="e">
        <f t="array" ref="FF159">INDEX(Table9[subaccount], SMALL(IF(FF$2=Table9[account], MATCH(ROW(Table9[account]), ROW(Table9[account]))), ROWS($EB$1:FC157)))</f>
        <v>#NUM!</v>
      </c>
      <c r="FG159" s="13" t="e">
        <f t="array" ref="FG159">INDEX(Table9[subaccount], SMALL(IF(FG$2=Table9[account], MATCH(ROW(Table9[account]), ROW(Table9[account]))), ROWS($EB$1:FD157)))</f>
        <v>#NUM!</v>
      </c>
      <c r="FH159" s="13" t="e">
        <f t="array" ref="FH159">INDEX(Table9[subaccount], SMALL(IF(FH$2=Table9[account], MATCH(ROW(Table9[account]), ROW(Table9[account]))), ROWS($EB$1:FE157)))</f>
        <v>#NUM!</v>
      </c>
      <c r="FI159" s="13" t="e">
        <f t="array" ref="FI159">INDEX(Table9[subaccount], SMALL(IF(FI$2=Table9[account], MATCH(ROW(Table9[account]), ROW(Table9[account]))), ROWS($EB$1:FF157)))</f>
        <v>#NUM!</v>
      </c>
      <c r="FJ159" s="13" t="e">
        <f t="array" ref="FJ159">INDEX(Table9[subaccount], SMALL(IF(FJ$2=Table9[account], MATCH(ROW(Table9[account]), ROW(Table9[account]))), ROWS($EB$1:FG157)))</f>
        <v>#NUM!</v>
      </c>
      <c r="FK159" s="13" t="e">
        <f t="array" ref="FK159">INDEX(Table9[subaccount], SMALL(IF(FK$2=Table9[account], MATCH(ROW(Table9[account]), ROW(Table9[account]))), ROWS($EB$1:FH157)))</f>
        <v>#NUM!</v>
      </c>
      <c r="FL159" s="13" t="e">
        <f t="array" ref="FL159">INDEX(Table9[subaccount], SMALL(IF(FL$2=Table9[account], MATCH(ROW(Table9[account]), ROW(Table9[account]))), ROWS($EB$1:FI157)))</f>
        <v>#NUM!</v>
      </c>
      <c r="FM159" s="13" t="e">
        <f t="array" ref="FM159">INDEX(Table9[subaccount], SMALL(IF(FM$2=Table9[account], MATCH(ROW(Table9[account]), ROW(Table9[account]))), ROWS($EB$1:FJ157)))</f>
        <v>#NUM!</v>
      </c>
      <c r="FN159" s="13" t="e">
        <f t="array" ref="FN159">INDEX(Table9[subaccount], SMALL(IF(FN$2=Table9[account], MATCH(ROW(Table9[account]), ROW(Table9[account]))), ROWS($EB$1:FK157)))</f>
        <v>#NUM!</v>
      </c>
      <c r="FO159" s="13" t="e">
        <f t="array" ref="FO159">INDEX(Table9[subaccount], SMALL(IF(FO$2=Table9[account], MATCH(ROW(Table9[account]), ROW(Table9[account]))), ROWS($EB$1:FL157)))</f>
        <v>#NUM!</v>
      </c>
      <c r="FP159" s="13" t="e">
        <f t="array" ref="FP159">INDEX(Table9[subaccount], SMALL(IF(FP$2=Table9[account], MATCH(ROW(Table9[account]), ROW(Table9[account]))), ROWS($EB$1:FM157)))</f>
        <v>#NUM!</v>
      </c>
      <c r="FQ159" s="13" t="e">
        <f t="array" ref="FQ159">INDEX(Table9[subaccount], SMALL(IF(FQ$2=Table9[account], MATCH(ROW(Table9[account]), ROW(Table9[account]))), ROWS($EB$1:FN157)))</f>
        <v>#NUM!</v>
      </c>
      <c r="FR159" s="13" t="e">
        <f t="array" ref="FR159">INDEX(Table9[subaccount], SMALL(IF(FR$2=Table9[account], MATCH(ROW(Table9[account]), ROW(Table9[account]))), ROWS($EB$1:FO157)))</f>
        <v>#NUM!</v>
      </c>
      <c r="FS159" s="13" t="e">
        <f t="array" ref="FS159">INDEX(Table9[subaccount], SMALL(IF(FS$2=Table9[account], MATCH(ROW(Table9[account]), ROW(Table9[account]))), ROWS($EB$1:FP157)))</f>
        <v>#NUM!</v>
      </c>
      <c r="FT159" s="13" t="e">
        <f t="array" ref="FT159">INDEX(Table9[subaccount], SMALL(IF(FT$2=Table9[account], MATCH(ROW(Table9[account]), ROW(Table9[account]))), ROWS($EB$1:FQ157)))</f>
        <v>#NUM!</v>
      </c>
      <c r="FU159" s="13" t="e">
        <f t="array" ref="FU159">INDEX(Table9[subaccount], SMALL(IF(FU$2=Table9[account], MATCH(ROW(Table9[account]), ROW(Table9[account]))), ROWS($EB$1:FR157)))</f>
        <v>#NUM!</v>
      </c>
      <c r="FV159" s="13" t="e">
        <f t="array" ref="FV159">INDEX(Table9[subaccount], SMALL(IF(FV$2=Table9[account], MATCH(ROW(Table9[account]), ROW(Table9[account]))), ROWS($EB$1:FS157)))</f>
        <v>#NUM!</v>
      </c>
      <c r="FW159" s="13" t="e">
        <f t="array" ref="FW159">INDEX(Table9[subaccount], SMALL(IF(FW$2=Table9[account], MATCH(ROW(Table9[account]), ROW(Table9[account]))), ROWS($EB$1:FT157)))</f>
        <v>#NUM!</v>
      </c>
      <c r="FX159" s="13" t="e">
        <f t="array" ref="FX159">INDEX(Table9[subaccount], SMALL(IF(FX$2=Table9[account], MATCH(ROW(Table9[account]), ROW(Table9[account]))), ROWS($EB$1:FU157)))</f>
        <v>#NUM!</v>
      </c>
      <c r="FY159" s="13" t="e">
        <f t="array" ref="FY159">INDEX(Table9[subaccount], SMALL(IF(FY$2=Table9[account], MATCH(ROW(Table9[account]), ROW(Table9[account]))), ROWS($EB$1:FV157)))</f>
        <v>#NUM!</v>
      </c>
      <c r="FZ159" s="13" t="e">
        <f t="array" ref="FZ159">INDEX(Table9[subaccount], SMALL(IF(FZ$2=Table9[account], MATCH(ROW(Table9[account]), ROW(Table9[account]))), ROWS($EB$1:FW157)))</f>
        <v>#NUM!</v>
      </c>
      <c r="GA159" s="13" t="e">
        <f t="array" ref="GA159">INDEX(Table9[subaccount], SMALL(IF(GA$2=Table9[account], MATCH(ROW(Table9[account]), ROW(Table9[account]))), ROWS($EB$1:FX157)))</f>
        <v>#NUM!</v>
      </c>
      <c r="GB159" s="13" t="e">
        <f t="array" ref="GB159">INDEX(Table9[subaccount], SMALL(IF(GB$2=Table9[account], MATCH(ROW(Table9[account]), ROW(Table9[account]))), ROWS($EB$1:FY157)))</f>
        <v>#NUM!</v>
      </c>
      <c r="GC159" s="13" t="e">
        <f t="array" ref="GC159">INDEX(Table9[subaccount], SMALL(IF(GC$2=Table9[account], MATCH(ROW(Table9[account]), ROW(Table9[account]))), ROWS($EB$1:FZ157)))</f>
        <v>#NUM!</v>
      </c>
      <c r="GD159" s="13" t="e">
        <f t="array" ref="GD159">INDEX(Table9[subaccount], SMALL(IF(GD$2=Table9[account], MATCH(ROW(Table9[account]), ROW(Table9[account]))), ROWS($EB$1:GA157)))</f>
        <v>#NUM!</v>
      </c>
      <c r="GE159" s="13" t="e">
        <f t="array" ref="GE159">INDEX(Table9[subaccount], SMALL(IF(GE$2=Table9[account], MATCH(ROW(Table9[account]), ROW(Table9[account]))), ROWS($EB$1:GB157)))</f>
        <v>#NUM!</v>
      </c>
      <c r="GF159" s="13" t="e">
        <f t="array" ref="GF159">INDEX(Table9[subaccount], SMALL(IF(GF$2=Table9[account], MATCH(ROW(Table9[account]), ROW(Table9[account]))), ROWS($EB$1:GC157)))</f>
        <v>#NUM!</v>
      </c>
      <c r="GG159" s="13" t="e">
        <f t="array" ref="GG159">INDEX(Table9[subaccount], SMALL(IF(GG$2=Table9[account], MATCH(ROW(Table9[account]), ROW(Table9[account]))), ROWS($EB$1:GD157)))</f>
        <v>#NUM!</v>
      </c>
      <c r="GH159" s="13" t="e">
        <f t="array" ref="GH159">INDEX(Table9[subaccount], SMALL(IF(GH$2=Table9[account], MATCH(ROW(Table9[account]), ROW(Table9[account]))), ROWS($EB$1:GE157)))</f>
        <v>#NUM!</v>
      </c>
      <c r="GI159" s="13" t="e">
        <f t="array" ref="GI159">INDEX(Table9[subaccount], SMALL(IF(GI$2=Table9[account], MATCH(ROW(Table9[account]), ROW(Table9[account]))), ROWS($EB$1:GF157)))</f>
        <v>#NUM!</v>
      </c>
      <c r="GJ159" s="13" t="e">
        <f t="array" ref="GJ159">INDEX(Table9[subaccount], SMALL(IF(GJ$2=Table9[account], MATCH(ROW(Table9[account]), ROW(Table9[account]))), ROWS($EB$1:GG157)))</f>
        <v>#NUM!</v>
      </c>
      <c r="GK159" s="13" t="e">
        <f t="array" ref="GK159">INDEX(Table9[subaccount], SMALL(IF(GK$2=Table9[account], MATCH(ROW(Table9[account]), ROW(Table9[account]))), ROWS($EB$1:GH157)))</f>
        <v>#NUM!</v>
      </c>
      <c r="GL159" s="13" t="e">
        <f t="array" ref="GL159">INDEX(Table9[subaccount], SMALL(IF(GL$2=Table9[account], MATCH(ROW(Table9[account]), ROW(Table9[account]))), ROWS($EB$1:GI157)))</f>
        <v>#NUM!</v>
      </c>
      <c r="GM159" s="13" t="e">
        <f t="array" ref="GM159">INDEX(Table9[subaccount], SMALL(IF(GM$2=Table9[account], MATCH(ROW(Table9[account]), ROW(Table9[account]))), ROWS($EB$1:GJ157)))</f>
        <v>#NUM!</v>
      </c>
      <c r="GN159" s="13" t="e">
        <f t="array" ref="GN159">INDEX(Table9[subaccount], SMALL(IF(GN$2=Table9[account], MATCH(ROW(Table9[account]), ROW(Table9[account]))), ROWS($EB$1:GK157)))</f>
        <v>#NUM!</v>
      </c>
      <c r="GO159" s="13" t="e">
        <f t="array" ref="GO159">INDEX(Table9[subaccount], SMALL(IF(GO$2=Table9[account], MATCH(ROW(Table9[account]), ROW(Table9[account]))), ROWS($EB$1:GL157)))</f>
        <v>#NUM!</v>
      </c>
      <c r="GP159" s="13" t="e">
        <f t="array" ref="GP159">INDEX(Table9[subaccount], SMALL(IF(GP$2=Table9[account], MATCH(ROW(Table9[account]), ROW(Table9[account]))), ROWS($EB$1:GM157)))</f>
        <v>#NUM!</v>
      </c>
      <c r="GQ159" s="13" t="e">
        <f t="array" ref="GQ159">INDEX(Table9[subaccount], SMALL(IF(GQ$2=Table9[account], MATCH(ROW(Table9[account]), ROW(Table9[account]))), ROWS($EB$1:GN157)))</f>
        <v>#NUM!</v>
      </c>
      <c r="GR159" s="13" t="e">
        <f t="array" ref="GR159">INDEX(Table9[subaccount], SMALL(IF(GR$2=Table9[account], MATCH(ROW(Table9[account]), ROW(Table9[account]))), ROWS($EB$1:GO157)))</f>
        <v>#NUM!</v>
      </c>
    </row>
    <row r="160" spans="56:248">
      <c r="BD160" s="13" t="s">
        <v>121</v>
      </c>
      <c r="BE160" s="13" t="s">
        <v>63</v>
      </c>
      <c r="BG160" s="13" t="e">
        <f t="array" ref="BG160">INDEX(Table5[subactivity], SMALL(IF(BG$2=Table5[activity], MATCH(ROW(Table5[activity]), ROW(Table5[activity]))), ROWS($BD$1:BD158)))</f>
        <v>#NUM!</v>
      </c>
      <c r="BH160" s="13" t="e">
        <f t="array" ref="BH160">INDEX(Table5[subactivity], SMALL(IF(BH$2=Table5[activity], MATCH(ROW(Table5[activity]), ROW(Table5[activity]))), ROWS($BD$1:BE158)))</f>
        <v>#NUM!</v>
      </c>
      <c r="BI160" s="13" t="e">
        <f t="array" ref="BI160">INDEX(Table5[subactivity], SMALL(IF(BI$2=Table5[activity], MATCH(ROW(Table5[activity]), ROW(Table5[activity]))), ROWS($BD$1:BF158)))</f>
        <v>#NUM!</v>
      </c>
      <c r="BJ160" s="13" t="e">
        <f t="array" ref="BJ160">INDEX(Table5[subactivity], SMALL(IF(BJ$2=Table5[activity], MATCH(ROW(Table5[activity]), ROW(Table5[activity]))), ROWS($BD$1:BG158)))</f>
        <v>#NUM!</v>
      </c>
      <c r="BK160" s="13" t="e">
        <f t="array" ref="BK160">INDEX(Table5[subactivity], SMALL(IF(BK$2=Table5[activity], MATCH(ROW(Table5[activity]), ROW(Table5[activity]))), ROWS($BD$1:BH158)))</f>
        <v>#NUM!</v>
      </c>
      <c r="BL160" s="13" t="e">
        <f t="array" ref="BL160">INDEX(Table5[subactivity], SMALL(IF(BL$2=Table5[activity], MATCH(ROW(Table5[activity]), ROW(Table5[activity]))), ROWS($BD$1:BI158)))</f>
        <v>#NUM!</v>
      </c>
      <c r="BM160" s="13" t="e">
        <f t="array" ref="BM160">INDEX(Table5[subactivity], SMALL(IF(BM$2=Table5[activity], MATCH(ROW(Table5[activity]), ROW(Table5[activity]))), ROWS($BD$1:BJ158)))</f>
        <v>#NUM!</v>
      </c>
      <c r="BN160" s="13" t="e">
        <f t="array" ref="BN160">INDEX(Table5[subactivity], SMALL(IF(BN$2=Table5[activity], MATCH(ROW(Table5[activity]), ROW(Table5[activity]))), ROWS($BD$1:BK158)))</f>
        <v>#NUM!</v>
      </c>
      <c r="BO160" s="13" t="e">
        <f t="array" ref="BO160">INDEX(Table5[subactivity], SMALL(IF(BO$2=Table5[activity], MATCH(ROW(Table5[activity]), ROW(Table5[activity]))), ROWS($BD$1:BL158)))</f>
        <v>#NUM!</v>
      </c>
      <c r="BP160" s="13" t="e">
        <f t="array" ref="BP160">INDEX(Table5[subactivity], SMALL(IF(BP$2=Table5[activity], MATCH(ROW(Table5[activity]), ROW(Table5[activity]))), ROWS($BD$1:BM158)))</f>
        <v>#NUM!</v>
      </c>
      <c r="BQ160" s="13" t="e">
        <f t="array" ref="BQ160">INDEX(Table5[subactivity], SMALL(IF(BQ$2=Table5[activity], MATCH(ROW(Table5[activity]), ROW(Table5[activity]))), ROWS($BD$1:BN158)))</f>
        <v>#NUM!</v>
      </c>
      <c r="BR160" s="13" t="e">
        <f t="array" ref="BR160">INDEX(Table5[subactivity], SMALL(IF(BR$2=Table5[activity], MATCH(ROW(Table5[activity]), ROW(Table5[activity]))), ROWS($BD$1:BO158)))</f>
        <v>#NUM!</v>
      </c>
      <c r="BS160" s="13" t="e">
        <f t="array" ref="BS160">INDEX(Table5[subactivity], SMALL(IF(BS$2=Table5[activity], MATCH(ROW(Table5[activity]), ROW(Table5[activity]))), ROWS($BD$1:BP158)))</f>
        <v>#NUM!</v>
      </c>
      <c r="BT160" s="13" t="e">
        <f t="array" ref="BT160">INDEX(Table5[subactivity], SMALL(IF(BT$2=Table5[activity], MATCH(ROW(Table5[activity]), ROW(Table5[activity]))), ROWS($BD$1:BQ158)))</f>
        <v>#NUM!</v>
      </c>
      <c r="BU160" s="13" t="e">
        <f t="array" ref="BU160">INDEX(Table5[subactivity], SMALL(IF(BU$2=Table5[activity], MATCH(ROW(Table5[activity]), ROW(Table5[activity]))), ROWS($BD$1:BR158)))</f>
        <v>#NUM!</v>
      </c>
      <c r="BV160" s="13" t="e">
        <f t="array" ref="BV160">INDEX(Table5[subactivity], SMALL(IF(BV$2=Table5[activity], MATCH(ROW(Table5[activity]), ROW(Table5[activity]))), ROWS($BD$1:BS158)))</f>
        <v>#NUM!</v>
      </c>
      <c r="BW160" s="13" t="e">
        <f t="array" ref="BW160">INDEX(Table5[subactivity], SMALL(IF(BW$2=Table5[activity], MATCH(ROW(Table5[activity]), ROW(Table5[activity]))), ROWS($BD$1:BT158)))</f>
        <v>#NUM!</v>
      </c>
      <c r="BX160" s="13" t="e">
        <f t="array" ref="BX160">INDEX(Table5[subactivity], SMALL(IF(BX$2=Table5[activity], MATCH(ROW(Table5[activity]), ROW(Table5[activity]))), ROWS($BD$1:BU158)))</f>
        <v>#NUM!</v>
      </c>
      <c r="BY160" s="13" t="e">
        <f t="array" ref="BY160">INDEX(Table5[subactivity], SMALL(IF(BY$2=Table5[activity], MATCH(ROW(Table5[activity]), ROW(Table5[activity]))), ROWS($BD$1:BV158)))</f>
        <v>#NUM!</v>
      </c>
      <c r="BZ160" s="13" t="e">
        <f t="array" ref="BZ160">INDEX(Table5[subactivity], SMALL(IF(BZ$2=Table5[activity], MATCH(ROW(Table5[activity]), ROW(Table5[activity]))), ROWS($BD$1:BW158)))</f>
        <v>#NUM!</v>
      </c>
      <c r="CA160" s="13" t="e">
        <f t="array" ref="CA160">INDEX(Table5[subactivity], SMALL(IF(CA$2=Table5[activity], MATCH(ROW(Table5[activity]), ROW(Table5[activity]))), ROWS($BD$1:BX158)))</f>
        <v>#NUM!</v>
      </c>
      <c r="CB160" s="13" t="e">
        <f t="array" ref="CB160">INDEX(Table5[subactivity], SMALL(IF(CB$2=Table5[activity], MATCH(ROW(Table5[activity]), ROW(Table5[activity]))), ROWS($BD$1:BY158)))</f>
        <v>#NUM!</v>
      </c>
      <c r="CC160" s="13" t="e">
        <f t="array" ref="CC160">INDEX(Table5[subactivity], SMALL(IF(CC$2=Table5[activity], MATCH(ROW(Table5[activity]), ROW(Table5[activity]))), ROWS($BD$1:BZ158)))</f>
        <v>#NUM!</v>
      </c>
      <c r="CD160" s="13" t="e">
        <f t="array" ref="CD160">INDEX(Table5[subactivity], SMALL(IF(CD$2=Table5[activity], MATCH(ROW(Table5[activity]), ROW(Table5[activity]))), ROWS($BD$1:CA158)))</f>
        <v>#NUM!</v>
      </c>
      <c r="CE160" s="13" t="e">
        <f t="array" ref="CE160">INDEX(Table5[subactivity], SMALL(IF(CE$2=Table5[activity], MATCH(ROW(Table5[activity]), ROW(Table5[activity]))), ROWS($BD$1:CB158)))</f>
        <v>#NUM!</v>
      </c>
      <c r="CF160" s="13" t="e">
        <f t="array" ref="CF160">INDEX(Table5[subactivity], SMALL(IF(CF$2=Table5[activity], MATCH(ROW(Table5[activity]), ROW(Table5[activity]))), ROWS($BD$1:CC158)))</f>
        <v>#NUM!</v>
      </c>
      <c r="CG160" s="13" t="e">
        <f t="array" ref="CG160">INDEX(Table5[subactivity], SMALL(IF(CG$2=Table5[activity], MATCH(ROW(Table5[activity]), ROW(Table5[activity]))), ROWS($BD$1:CD158)))</f>
        <v>#NUM!</v>
      </c>
      <c r="CH160" s="13" t="e">
        <f t="array" ref="CH160">INDEX(Table5[subactivity], SMALL(IF(CH$2=Table5[activity], MATCH(ROW(Table5[activity]), ROW(Table5[activity]))), ROWS($BD$1:CE158)))</f>
        <v>#NUM!</v>
      </c>
      <c r="CI160" s="13" t="e">
        <f t="array" ref="CI160">INDEX(Table5[subactivity], SMALL(IF(CI$2=Table5[activity], MATCH(ROW(Table5[activity]), ROW(Table5[activity]))), ROWS($BD$1:CF158)))</f>
        <v>#NUM!</v>
      </c>
      <c r="CJ160" s="13" t="e">
        <f t="array" ref="CJ160">INDEX(Table5[subactivity], SMALL(IF(CJ$2=Table5[activity], MATCH(ROW(Table5[activity]), ROW(Table5[activity]))), ROWS($BD$1:CG158)))</f>
        <v>#NUM!</v>
      </c>
      <c r="CK160" s="13" t="e">
        <f t="array" ref="CK160">INDEX(Table5[subactivity], SMALL(IF(CK$2=Table5[activity], MATCH(ROW(Table5[activity]), ROW(Table5[activity]))), ROWS($BD$1:CH158)))</f>
        <v>#NUM!</v>
      </c>
      <c r="CL160" s="13" t="e">
        <f t="array" ref="CL160">INDEX(Table5[subactivity], SMALL(IF(CL$2=Table5[activity], MATCH(ROW(Table5[activity]), ROW(Table5[activity]))), ROWS($BD$1:CI158)))</f>
        <v>#NUM!</v>
      </c>
      <c r="CM160" s="13" t="e">
        <f t="array" ref="CM160">INDEX(Table5[subactivity], SMALL(IF(CM$2=Table5[activity], MATCH(ROW(Table5[activity]), ROW(Table5[activity]))), ROWS($BD$1:CJ158)))</f>
        <v>#NUM!</v>
      </c>
      <c r="CN160" s="13" t="e">
        <f t="array" ref="CN160">INDEX(Table5[subactivity], SMALL(IF(CN$2=Table5[activity], MATCH(ROW(Table5[activity]), ROW(Table5[activity]))), ROWS($BD$1:CK158)))</f>
        <v>#NUM!</v>
      </c>
      <c r="CO160" s="13" t="e">
        <f t="array" ref="CO160">INDEX(Table5[subactivity], SMALL(IF(CO$2=Table5[activity], MATCH(ROW(Table5[activity]), ROW(Table5[activity]))), ROWS($BD$1:CL158)))</f>
        <v>#NUM!</v>
      </c>
      <c r="CP160" s="13" t="e">
        <f t="array" ref="CP160">INDEX(Table5[subactivity], SMALL(IF(CP$2=Table5[activity], MATCH(ROW(Table5[activity]), ROW(Table5[activity]))), ROWS($BD$1:CM158)))</f>
        <v>#NUM!</v>
      </c>
      <c r="EB160" s="13" t="s">
        <v>142</v>
      </c>
      <c r="EC160" s="13" t="s">
        <v>331</v>
      </c>
      <c r="EE160" s="13" t="e">
        <f t="array" ref="EE160">INDEX(Table9[subaccount], SMALL(IF(EE$2=Table9[account], MATCH(ROW(Table9[account]), ROW(Table9[account]))), ROWS($EB$1:EB158)))</f>
        <v>#NUM!</v>
      </c>
      <c r="EF160" s="13" t="e">
        <f t="array" ref="EF160">INDEX(Table9[subaccount], SMALL(IF(EF$2=Table9[account], MATCH(ROW(Table9[account]), ROW(Table9[account]))), ROWS($EB$1:EC158)))</f>
        <v>#NUM!</v>
      </c>
      <c r="EG160" s="13" t="e">
        <f t="array" ref="EG160">INDEX(Table9[subaccount], SMALL(IF(EG$2=Table9[account], MATCH(ROW(Table9[account]), ROW(Table9[account]))), ROWS($EB$1:ED158)))</f>
        <v>#NUM!</v>
      </c>
      <c r="EH160" s="13" t="e">
        <f t="array" ref="EH160">INDEX(Table9[subaccount], SMALL(IF(EH$2=Table9[account], MATCH(ROW(Table9[account]), ROW(Table9[account]))), ROWS($EB$1:EE158)))</f>
        <v>#NUM!</v>
      </c>
      <c r="EI160" s="13" t="e">
        <f t="array" ref="EI160">INDEX(Table9[subaccount], SMALL(IF(EI$2=Table9[account], MATCH(ROW(Table9[account]), ROW(Table9[account]))), ROWS($EB$1:EF158)))</f>
        <v>#NUM!</v>
      </c>
      <c r="EJ160" s="13" t="e">
        <f t="array" ref="EJ160">INDEX(Table9[subaccount], SMALL(IF(EJ$2=Table9[account], MATCH(ROW(Table9[account]), ROW(Table9[account]))), ROWS($EB$1:EG158)))</f>
        <v>#NUM!</v>
      </c>
      <c r="EK160" s="13" t="e">
        <f t="array" ref="EK160">INDEX(Table9[subaccount], SMALL(IF(EK$2=Table9[account], MATCH(ROW(Table9[account]), ROW(Table9[account]))), ROWS($EB$1:EH158)))</f>
        <v>#NUM!</v>
      </c>
      <c r="EL160" s="13" t="e">
        <f t="array" ref="EL160">INDEX(Table9[subaccount], SMALL(IF(EL$2=Table9[account], MATCH(ROW(Table9[account]), ROW(Table9[account]))), ROWS($EB$1:EI158)))</f>
        <v>#NUM!</v>
      </c>
      <c r="EM160" s="13" t="e">
        <f t="array" ref="EM160">INDEX(Table9[subaccount], SMALL(IF(EM$2=Table9[account], MATCH(ROW(Table9[account]), ROW(Table9[account]))), ROWS($EB$1:EJ158)))</f>
        <v>#NUM!</v>
      </c>
      <c r="EN160" s="13" t="e">
        <f t="array" ref="EN160">INDEX(Table9[subaccount], SMALL(IF(EN$2=Table9[account], MATCH(ROW(Table9[account]), ROW(Table9[account]))), ROWS($EB$1:EK158)))</f>
        <v>#NUM!</v>
      </c>
      <c r="EO160" s="13" t="e">
        <f t="array" ref="EO160">INDEX(Table9[subaccount], SMALL(IF(EO$2=Table9[account], MATCH(ROW(Table9[account]), ROW(Table9[account]))), ROWS($EB$1:EL158)))</f>
        <v>#NUM!</v>
      </c>
      <c r="EP160" s="13" t="e">
        <f t="array" ref="EP160">INDEX(Table9[subaccount], SMALL(IF(EP$2=Table9[account], MATCH(ROW(Table9[account]), ROW(Table9[account]))), ROWS($EB$1:EM158)))</f>
        <v>#NUM!</v>
      </c>
      <c r="EQ160" s="13" t="e">
        <f t="array" ref="EQ160">INDEX(Table9[subaccount], SMALL(IF(EQ$2=Table9[account], MATCH(ROW(Table9[account]), ROW(Table9[account]))), ROWS($EB$1:EN158)))</f>
        <v>#NUM!</v>
      </c>
      <c r="ER160" s="13" t="e">
        <f t="array" ref="ER160">INDEX(Table9[subaccount], SMALL(IF(ER$2=Table9[account], MATCH(ROW(Table9[account]), ROW(Table9[account]))), ROWS($EB$1:EO158)))</f>
        <v>#NUM!</v>
      </c>
      <c r="ES160" s="13" t="e">
        <f t="array" ref="ES160">INDEX(Table9[subaccount], SMALL(IF(ES$2=Table9[account], MATCH(ROW(Table9[account]), ROW(Table9[account]))), ROWS($EB$1:EP158)))</f>
        <v>#NUM!</v>
      </c>
      <c r="ET160" s="13" t="e">
        <f t="array" ref="ET160">INDEX(Table9[subaccount], SMALL(IF(ET$2=Table9[account], MATCH(ROW(Table9[account]), ROW(Table9[account]))), ROWS($EB$1:EQ158)))</f>
        <v>#NUM!</v>
      </c>
      <c r="EU160" s="13" t="e">
        <f t="array" ref="EU160">INDEX(Table9[subaccount], SMALL(IF(EU$2=Table9[account], MATCH(ROW(Table9[account]), ROW(Table9[account]))), ROWS($EB$1:ER158)))</f>
        <v>#NUM!</v>
      </c>
      <c r="EV160" s="13" t="e">
        <f t="array" ref="EV160">INDEX(Table9[subaccount], SMALL(IF(EV$2=Table9[account], MATCH(ROW(Table9[account]), ROW(Table9[account]))), ROWS($EB$1:ES158)))</f>
        <v>#NUM!</v>
      </c>
      <c r="EW160" s="13" t="e">
        <f t="array" ref="EW160">INDEX(Table9[subaccount], SMALL(IF(EW$2=Table9[account], MATCH(ROW(Table9[account]), ROW(Table9[account]))), ROWS($EB$1:ET158)))</f>
        <v>#NUM!</v>
      </c>
      <c r="EX160" s="13" t="e">
        <f t="array" ref="EX160">INDEX(Table9[subaccount], SMALL(IF(EX$2=Table9[account], MATCH(ROW(Table9[account]), ROW(Table9[account]))), ROWS($EB$1:EU158)))</f>
        <v>#NUM!</v>
      </c>
      <c r="EY160" s="13" t="e">
        <f t="array" ref="EY160">INDEX(Table9[subaccount], SMALL(IF(EY$2=Table9[account], MATCH(ROW(Table9[account]), ROW(Table9[account]))), ROWS($EB$1:EV158)))</f>
        <v>#NUM!</v>
      </c>
      <c r="EZ160" s="13" t="e">
        <f t="array" ref="EZ160">INDEX(Table9[subaccount], SMALL(IF(EZ$2=Table9[account], MATCH(ROW(Table9[account]), ROW(Table9[account]))), ROWS($EB$1:EW158)))</f>
        <v>#NUM!</v>
      </c>
      <c r="FA160" s="13" t="e">
        <f t="array" ref="FA160">INDEX(Table9[subaccount], SMALL(IF(FA$2=Table9[account], MATCH(ROW(Table9[account]), ROW(Table9[account]))), ROWS($EB$1:EX158)))</f>
        <v>#NUM!</v>
      </c>
      <c r="FB160" s="13" t="e">
        <f t="array" ref="FB160">INDEX(Table9[subaccount], SMALL(IF(FB$2=Table9[account], MATCH(ROW(Table9[account]), ROW(Table9[account]))), ROWS($EB$1:EY158)))</f>
        <v>#NUM!</v>
      </c>
      <c r="FC160" s="13" t="e">
        <f t="array" ref="FC160">INDEX(Table9[subaccount], SMALL(IF(FC$2=Table9[account], MATCH(ROW(Table9[account]), ROW(Table9[account]))), ROWS($EB$1:EZ158)))</f>
        <v>#NUM!</v>
      </c>
      <c r="FD160" s="13" t="e">
        <f t="array" ref="FD160">INDEX(Table9[subaccount], SMALL(IF(FD$2=Table9[account], MATCH(ROW(Table9[account]), ROW(Table9[account]))), ROWS($EB$1:FA158)))</f>
        <v>#NUM!</v>
      </c>
      <c r="FE160" s="13" t="e">
        <f t="array" ref="FE160">INDEX(Table9[subaccount], SMALL(IF(FE$2=Table9[account], MATCH(ROW(Table9[account]), ROW(Table9[account]))), ROWS($EB$1:FB158)))</f>
        <v>#NUM!</v>
      </c>
      <c r="FF160" s="13" t="e">
        <f t="array" ref="FF160">INDEX(Table9[subaccount], SMALL(IF(FF$2=Table9[account], MATCH(ROW(Table9[account]), ROW(Table9[account]))), ROWS($EB$1:FC158)))</f>
        <v>#NUM!</v>
      </c>
      <c r="FG160" s="13" t="e">
        <f t="array" ref="FG160">INDEX(Table9[subaccount], SMALL(IF(FG$2=Table9[account], MATCH(ROW(Table9[account]), ROW(Table9[account]))), ROWS($EB$1:FD158)))</f>
        <v>#NUM!</v>
      </c>
      <c r="FH160" s="13" t="e">
        <f t="array" ref="FH160">INDEX(Table9[subaccount], SMALL(IF(FH$2=Table9[account], MATCH(ROW(Table9[account]), ROW(Table9[account]))), ROWS($EB$1:FE158)))</f>
        <v>#NUM!</v>
      </c>
      <c r="FI160" s="13" t="e">
        <f t="array" ref="FI160">INDEX(Table9[subaccount], SMALL(IF(FI$2=Table9[account], MATCH(ROW(Table9[account]), ROW(Table9[account]))), ROWS($EB$1:FF158)))</f>
        <v>#NUM!</v>
      </c>
      <c r="FJ160" s="13" t="e">
        <f t="array" ref="FJ160">INDEX(Table9[subaccount], SMALL(IF(FJ$2=Table9[account], MATCH(ROW(Table9[account]), ROW(Table9[account]))), ROWS($EB$1:FG158)))</f>
        <v>#NUM!</v>
      </c>
      <c r="FK160" s="13" t="e">
        <f t="array" ref="FK160">INDEX(Table9[subaccount], SMALL(IF(FK$2=Table9[account], MATCH(ROW(Table9[account]), ROW(Table9[account]))), ROWS($EB$1:FH158)))</f>
        <v>#NUM!</v>
      </c>
      <c r="FL160" s="13" t="e">
        <f t="array" ref="FL160">INDEX(Table9[subaccount], SMALL(IF(FL$2=Table9[account], MATCH(ROW(Table9[account]), ROW(Table9[account]))), ROWS($EB$1:FI158)))</f>
        <v>#NUM!</v>
      </c>
      <c r="FM160" s="13" t="e">
        <f t="array" ref="FM160">INDEX(Table9[subaccount], SMALL(IF(FM$2=Table9[account], MATCH(ROW(Table9[account]), ROW(Table9[account]))), ROWS($EB$1:FJ158)))</f>
        <v>#NUM!</v>
      </c>
      <c r="FN160" s="13" t="e">
        <f t="array" ref="FN160">INDEX(Table9[subaccount], SMALL(IF(FN$2=Table9[account], MATCH(ROW(Table9[account]), ROW(Table9[account]))), ROWS($EB$1:FK158)))</f>
        <v>#NUM!</v>
      </c>
      <c r="FO160" s="13" t="e">
        <f t="array" ref="FO160">INDEX(Table9[subaccount], SMALL(IF(FO$2=Table9[account], MATCH(ROW(Table9[account]), ROW(Table9[account]))), ROWS($EB$1:FL158)))</f>
        <v>#NUM!</v>
      </c>
      <c r="FP160" s="13" t="e">
        <f t="array" ref="FP160">INDEX(Table9[subaccount], SMALL(IF(FP$2=Table9[account], MATCH(ROW(Table9[account]), ROW(Table9[account]))), ROWS($EB$1:FM158)))</f>
        <v>#NUM!</v>
      </c>
      <c r="FQ160" s="13" t="e">
        <f t="array" ref="FQ160">INDEX(Table9[subaccount], SMALL(IF(FQ$2=Table9[account], MATCH(ROW(Table9[account]), ROW(Table9[account]))), ROWS($EB$1:FN158)))</f>
        <v>#NUM!</v>
      </c>
      <c r="FR160" s="13" t="e">
        <f t="array" ref="FR160">INDEX(Table9[subaccount], SMALL(IF(FR$2=Table9[account], MATCH(ROW(Table9[account]), ROW(Table9[account]))), ROWS($EB$1:FO158)))</f>
        <v>#NUM!</v>
      </c>
      <c r="FS160" s="13" t="e">
        <f t="array" ref="FS160">INDEX(Table9[subaccount], SMALL(IF(FS$2=Table9[account], MATCH(ROW(Table9[account]), ROW(Table9[account]))), ROWS($EB$1:FP158)))</f>
        <v>#NUM!</v>
      </c>
      <c r="FT160" s="13" t="e">
        <f t="array" ref="FT160">INDEX(Table9[subaccount], SMALL(IF(FT$2=Table9[account], MATCH(ROW(Table9[account]), ROW(Table9[account]))), ROWS($EB$1:FQ158)))</f>
        <v>#NUM!</v>
      </c>
      <c r="FU160" s="13" t="e">
        <f t="array" ref="FU160">INDEX(Table9[subaccount], SMALL(IF(FU$2=Table9[account], MATCH(ROW(Table9[account]), ROW(Table9[account]))), ROWS($EB$1:FR158)))</f>
        <v>#NUM!</v>
      </c>
      <c r="FV160" s="13" t="e">
        <f t="array" ref="FV160">INDEX(Table9[subaccount], SMALL(IF(FV$2=Table9[account], MATCH(ROW(Table9[account]), ROW(Table9[account]))), ROWS($EB$1:FS158)))</f>
        <v>#NUM!</v>
      </c>
      <c r="FW160" s="13" t="e">
        <f t="array" ref="FW160">INDEX(Table9[subaccount], SMALL(IF(FW$2=Table9[account], MATCH(ROW(Table9[account]), ROW(Table9[account]))), ROWS($EB$1:FT158)))</f>
        <v>#NUM!</v>
      </c>
      <c r="FX160" s="13" t="e">
        <f t="array" ref="FX160">INDEX(Table9[subaccount], SMALL(IF(FX$2=Table9[account], MATCH(ROW(Table9[account]), ROW(Table9[account]))), ROWS($EB$1:FU158)))</f>
        <v>#NUM!</v>
      </c>
      <c r="FY160" s="13" t="e">
        <f t="array" ref="FY160">INDEX(Table9[subaccount], SMALL(IF(FY$2=Table9[account], MATCH(ROW(Table9[account]), ROW(Table9[account]))), ROWS($EB$1:FV158)))</f>
        <v>#NUM!</v>
      </c>
      <c r="FZ160" s="13" t="e">
        <f t="array" ref="FZ160">INDEX(Table9[subaccount], SMALL(IF(FZ$2=Table9[account], MATCH(ROW(Table9[account]), ROW(Table9[account]))), ROWS($EB$1:FW158)))</f>
        <v>#NUM!</v>
      </c>
      <c r="GA160" s="13" t="e">
        <f t="array" ref="GA160">INDEX(Table9[subaccount], SMALL(IF(GA$2=Table9[account], MATCH(ROW(Table9[account]), ROW(Table9[account]))), ROWS($EB$1:FX158)))</f>
        <v>#NUM!</v>
      </c>
      <c r="GB160" s="13" t="e">
        <f t="array" ref="GB160">INDEX(Table9[subaccount], SMALL(IF(GB$2=Table9[account], MATCH(ROW(Table9[account]), ROW(Table9[account]))), ROWS($EB$1:FY158)))</f>
        <v>#NUM!</v>
      </c>
      <c r="GC160" s="13" t="e">
        <f t="array" ref="GC160">INDEX(Table9[subaccount], SMALL(IF(GC$2=Table9[account], MATCH(ROW(Table9[account]), ROW(Table9[account]))), ROWS($EB$1:FZ158)))</f>
        <v>#NUM!</v>
      </c>
      <c r="GD160" s="13" t="e">
        <f t="array" ref="GD160">INDEX(Table9[subaccount], SMALL(IF(GD$2=Table9[account], MATCH(ROW(Table9[account]), ROW(Table9[account]))), ROWS($EB$1:GA158)))</f>
        <v>#NUM!</v>
      </c>
      <c r="GE160" s="13" t="e">
        <f t="array" ref="GE160">INDEX(Table9[subaccount], SMALL(IF(GE$2=Table9[account], MATCH(ROW(Table9[account]), ROW(Table9[account]))), ROWS($EB$1:GB158)))</f>
        <v>#NUM!</v>
      </c>
      <c r="GF160" s="13" t="e">
        <f t="array" ref="GF160">INDEX(Table9[subaccount], SMALL(IF(GF$2=Table9[account], MATCH(ROW(Table9[account]), ROW(Table9[account]))), ROWS($EB$1:GC158)))</f>
        <v>#NUM!</v>
      </c>
      <c r="GG160" s="13" t="e">
        <f t="array" ref="GG160">INDEX(Table9[subaccount], SMALL(IF(GG$2=Table9[account], MATCH(ROW(Table9[account]), ROW(Table9[account]))), ROWS($EB$1:GD158)))</f>
        <v>#NUM!</v>
      </c>
      <c r="GH160" s="13" t="e">
        <f t="array" ref="GH160">INDEX(Table9[subaccount], SMALL(IF(GH$2=Table9[account], MATCH(ROW(Table9[account]), ROW(Table9[account]))), ROWS($EB$1:GE158)))</f>
        <v>#NUM!</v>
      </c>
      <c r="GI160" s="13" t="e">
        <f t="array" ref="GI160">INDEX(Table9[subaccount], SMALL(IF(GI$2=Table9[account], MATCH(ROW(Table9[account]), ROW(Table9[account]))), ROWS($EB$1:GF158)))</f>
        <v>#NUM!</v>
      </c>
      <c r="GJ160" s="13" t="e">
        <f t="array" ref="GJ160">INDEX(Table9[subaccount], SMALL(IF(GJ$2=Table9[account], MATCH(ROW(Table9[account]), ROW(Table9[account]))), ROWS($EB$1:GG158)))</f>
        <v>#NUM!</v>
      </c>
      <c r="GK160" s="13" t="e">
        <f t="array" ref="GK160">INDEX(Table9[subaccount], SMALL(IF(GK$2=Table9[account], MATCH(ROW(Table9[account]), ROW(Table9[account]))), ROWS($EB$1:GH158)))</f>
        <v>#NUM!</v>
      </c>
      <c r="GL160" s="13" t="e">
        <f t="array" ref="GL160">INDEX(Table9[subaccount], SMALL(IF(GL$2=Table9[account], MATCH(ROW(Table9[account]), ROW(Table9[account]))), ROWS($EB$1:GI158)))</f>
        <v>#NUM!</v>
      </c>
      <c r="GM160" s="13" t="e">
        <f t="array" ref="GM160">INDEX(Table9[subaccount], SMALL(IF(GM$2=Table9[account], MATCH(ROW(Table9[account]), ROW(Table9[account]))), ROWS($EB$1:GJ158)))</f>
        <v>#NUM!</v>
      </c>
      <c r="GN160" s="13" t="e">
        <f t="array" ref="GN160">INDEX(Table9[subaccount], SMALL(IF(GN$2=Table9[account], MATCH(ROW(Table9[account]), ROW(Table9[account]))), ROWS($EB$1:GK158)))</f>
        <v>#NUM!</v>
      </c>
      <c r="GO160" s="13" t="e">
        <f t="array" ref="GO160">INDEX(Table9[subaccount], SMALL(IF(GO$2=Table9[account], MATCH(ROW(Table9[account]), ROW(Table9[account]))), ROWS($EB$1:GL158)))</f>
        <v>#NUM!</v>
      </c>
      <c r="GP160" s="13" t="e">
        <f t="array" ref="GP160">INDEX(Table9[subaccount], SMALL(IF(GP$2=Table9[account], MATCH(ROW(Table9[account]), ROW(Table9[account]))), ROWS($EB$1:GM158)))</f>
        <v>#NUM!</v>
      </c>
      <c r="GQ160" s="13" t="e">
        <f t="array" ref="GQ160">INDEX(Table9[subaccount], SMALL(IF(GQ$2=Table9[account], MATCH(ROW(Table9[account]), ROW(Table9[account]))), ROWS($EB$1:GN158)))</f>
        <v>#NUM!</v>
      </c>
      <c r="GR160" s="13" t="e">
        <f t="array" ref="GR160">INDEX(Table9[subaccount], SMALL(IF(GR$2=Table9[account], MATCH(ROW(Table9[account]), ROW(Table9[account]))), ROWS($EB$1:GO158)))</f>
        <v>#NUM!</v>
      </c>
    </row>
    <row r="161" spans="56:200">
      <c r="BD161" s="13" t="s">
        <v>121</v>
      </c>
      <c r="BE161" s="13" t="s">
        <v>64</v>
      </c>
      <c r="BG161" s="13" t="e">
        <f t="array" ref="BG161">INDEX(Table5[subactivity], SMALL(IF(BG$2=Table5[activity], MATCH(ROW(Table5[activity]), ROW(Table5[activity]))), ROWS($BD$1:BD159)))</f>
        <v>#NUM!</v>
      </c>
      <c r="BH161" s="13" t="e">
        <f t="array" ref="BH161">INDEX(Table5[subactivity], SMALL(IF(BH$2=Table5[activity], MATCH(ROW(Table5[activity]), ROW(Table5[activity]))), ROWS($BD$1:BE159)))</f>
        <v>#NUM!</v>
      </c>
      <c r="BI161" s="13" t="e">
        <f t="array" ref="BI161">INDEX(Table5[subactivity], SMALL(IF(BI$2=Table5[activity], MATCH(ROW(Table5[activity]), ROW(Table5[activity]))), ROWS($BD$1:BF159)))</f>
        <v>#NUM!</v>
      </c>
      <c r="BJ161" s="13" t="e">
        <f t="array" ref="BJ161">INDEX(Table5[subactivity], SMALL(IF(BJ$2=Table5[activity], MATCH(ROW(Table5[activity]), ROW(Table5[activity]))), ROWS($BD$1:BG159)))</f>
        <v>#NUM!</v>
      </c>
      <c r="BK161" s="13" t="e">
        <f t="array" ref="BK161">INDEX(Table5[subactivity], SMALL(IF(BK$2=Table5[activity], MATCH(ROW(Table5[activity]), ROW(Table5[activity]))), ROWS($BD$1:BH159)))</f>
        <v>#NUM!</v>
      </c>
      <c r="BL161" s="13" t="e">
        <f t="array" ref="BL161">INDEX(Table5[subactivity], SMALL(IF(BL$2=Table5[activity], MATCH(ROW(Table5[activity]), ROW(Table5[activity]))), ROWS($BD$1:BI159)))</f>
        <v>#NUM!</v>
      </c>
      <c r="BM161" s="13" t="e">
        <f t="array" ref="BM161">INDEX(Table5[subactivity], SMALL(IF(BM$2=Table5[activity], MATCH(ROW(Table5[activity]), ROW(Table5[activity]))), ROWS($BD$1:BJ159)))</f>
        <v>#NUM!</v>
      </c>
      <c r="BN161" s="13" t="e">
        <f t="array" ref="BN161">INDEX(Table5[subactivity], SMALL(IF(BN$2=Table5[activity], MATCH(ROW(Table5[activity]), ROW(Table5[activity]))), ROWS($BD$1:BK159)))</f>
        <v>#NUM!</v>
      </c>
      <c r="BO161" s="13" t="e">
        <f t="array" ref="BO161">INDEX(Table5[subactivity], SMALL(IF(BO$2=Table5[activity], MATCH(ROW(Table5[activity]), ROW(Table5[activity]))), ROWS($BD$1:BL159)))</f>
        <v>#NUM!</v>
      </c>
      <c r="BP161" s="13" t="e">
        <f t="array" ref="BP161">INDEX(Table5[subactivity], SMALL(IF(BP$2=Table5[activity], MATCH(ROW(Table5[activity]), ROW(Table5[activity]))), ROWS($BD$1:BM159)))</f>
        <v>#NUM!</v>
      </c>
      <c r="BQ161" s="13" t="e">
        <f t="array" ref="BQ161">INDEX(Table5[subactivity], SMALL(IF(BQ$2=Table5[activity], MATCH(ROW(Table5[activity]), ROW(Table5[activity]))), ROWS($BD$1:BN159)))</f>
        <v>#NUM!</v>
      </c>
      <c r="BR161" s="13" t="e">
        <f t="array" ref="BR161">INDEX(Table5[subactivity], SMALL(IF(BR$2=Table5[activity], MATCH(ROW(Table5[activity]), ROW(Table5[activity]))), ROWS($BD$1:BO159)))</f>
        <v>#NUM!</v>
      </c>
      <c r="BS161" s="13" t="e">
        <f t="array" ref="BS161">INDEX(Table5[subactivity], SMALL(IF(BS$2=Table5[activity], MATCH(ROW(Table5[activity]), ROW(Table5[activity]))), ROWS($BD$1:BP159)))</f>
        <v>#NUM!</v>
      </c>
      <c r="BT161" s="13" t="e">
        <f t="array" ref="BT161">INDEX(Table5[subactivity], SMALL(IF(BT$2=Table5[activity], MATCH(ROW(Table5[activity]), ROW(Table5[activity]))), ROWS($BD$1:BQ159)))</f>
        <v>#NUM!</v>
      </c>
      <c r="BU161" s="13" t="e">
        <f t="array" ref="BU161">INDEX(Table5[subactivity], SMALL(IF(BU$2=Table5[activity], MATCH(ROW(Table5[activity]), ROW(Table5[activity]))), ROWS($BD$1:BR159)))</f>
        <v>#NUM!</v>
      </c>
      <c r="BV161" s="13" t="e">
        <f t="array" ref="BV161">INDEX(Table5[subactivity], SMALL(IF(BV$2=Table5[activity], MATCH(ROW(Table5[activity]), ROW(Table5[activity]))), ROWS($BD$1:BS159)))</f>
        <v>#NUM!</v>
      </c>
      <c r="BW161" s="13" t="e">
        <f t="array" ref="BW161">INDEX(Table5[subactivity], SMALL(IF(BW$2=Table5[activity], MATCH(ROW(Table5[activity]), ROW(Table5[activity]))), ROWS($BD$1:BT159)))</f>
        <v>#NUM!</v>
      </c>
      <c r="BX161" s="13" t="e">
        <f t="array" ref="BX161">INDEX(Table5[subactivity], SMALL(IF(BX$2=Table5[activity], MATCH(ROW(Table5[activity]), ROW(Table5[activity]))), ROWS($BD$1:BU159)))</f>
        <v>#NUM!</v>
      </c>
      <c r="BY161" s="13" t="e">
        <f t="array" ref="BY161">INDEX(Table5[subactivity], SMALL(IF(BY$2=Table5[activity], MATCH(ROW(Table5[activity]), ROW(Table5[activity]))), ROWS($BD$1:BV159)))</f>
        <v>#NUM!</v>
      </c>
      <c r="BZ161" s="13" t="e">
        <f t="array" ref="BZ161">INDEX(Table5[subactivity], SMALL(IF(BZ$2=Table5[activity], MATCH(ROW(Table5[activity]), ROW(Table5[activity]))), ROWS($BD$1:BW159)))</f>
        <v>#NUM!</v>
      </c>
      <c r="CA161" s="13" t="e">
        <f t="array" ref="CA161">INDEX(Table5[subactivity], SMALL(IF(CA$2=Table5[activity], MATCH(ROW(Table5[activity]), ROW(Table5[activity]))), ROWS($BD$1:BX159)))</f>
        <v>#NUM!</v>
      </c>
      <c r="CB161" s="13" t="e">
        <f t="array" ref="CB161">INDEX(Table5[subactivity], SMALL(IF(CB$2=Table5[activity], MATCH(ROW(Table5[activity]), ROW(Table5[activity]))), ROWS($BD$1:BY159)))</f>
        <v>#NUM!</v>
      </c>
      <c r="CC161" s="13" t="e">
        <f t="array" ref="CC161">INDEX(Table5[subactivity], SMALL(IF(CC$2=Table5[activity], MATCH(ROW(Table5[activity]), ROW(Table5[activity]))), ROWS($BD$1:BZ159)))</f>
        <v>#NUM!</v>
      </c>
      <c r="CD161" s="13" t="e">
        <f t="array" ref="CD161">INDEX(Table5[subactivity], SMALL(IF(CD$2=Table5[activity], MATCH(ROW(Table5[activity]), ROW(Table5[activity]))), ROWS($BD$1:CA159)))</f>
        <v>#NUM!</v>
      </c>
      <c r="CE161" s="13" t="e">
        <f t="array" ref="CE161">INDEX(Table5[subactivity], SMALL(IF(CE$2=Table5[activity], MATCH(ROW(Table5[activity]), ROW(Table5[activity]))), ROWS($BD$1:CB159)))</f>
        <v>#NUM!</v>
      </c>
      <c r="CF161" s="13" t="e">
        <f t="array" ref="CF161">INDEX(Table5[subactivity], SMALL(IF(CF$2=Table5[activity], MATCH(ROW(Table5[activity]), ROW(Table5[activity]))), ROWS($BD$1:CC159)))</f>
        <v>#NUM!</v>
      </c>
      <c r="CG161" s="13" t="e">
        <f t="array" ref="CG161">INDEX(Table5[subactivity], SMALL(IF(CG$2=Table5[activity], MATCH(ROW(Table5[activity]), ROW(Table5[activity]))), ROWS($BD$1:CD159)))</f>
        <v>#NUM!</v>
      </c>
      <c r="CH161" s="13" t="e">
        <f t="array" ref="CH161">INDEX(Table5[subactivity], SMALL(IF(CH$2=Table5[activity], MATCH(ROW(Table5[activity]), ROW(Table5[activity]))), ROWS($BD$1:CE159)))</f>
        <v>#NUM!</v>
      </c>
      <c r="CI161" s="13" t="e">
        <f t="array" ref="CI161">INDEX(Table5[subactivity], SMALL(IF(CI$2=Table5[activity], MATCH(ROW(Table5[activity]), ROW(Table5[activity]))), ROWS($BD$1:CF159)))</f>
        <v>#NUM!</v>
      </c>
      <c r="CJ161" s="13" t="e">
        <f t="array" ref="CJ161">INDEX(Table5[subactivity], SMALL(IF(CJ$2=Table5[activity], MATCH(ROW(Table5[activity]), ROW(Table5[activity]))), ROWS($BD$1:CG159)))</f>
        <v>#NUM!</v>
      </c>
      <c r="CK161" s="13" t="e">
        <f t="array" ref="CK161">INDEX(Table5[subactivity], SMALL(IF(CK$2=Table5[activity], MATCH(ROW(Table5[activity]), ROW(Table5[activity]))), ROWS($BD$1:CH159)))</f>
        <v>#NUM!</v>
      </c>
      <c r="CL161" s="13" t="e">
        <f t="array" ref="CL161">INDEX(Table5[subactivity], SMALL(IF(CL$2=Table5[activity], MATCH(ROW(Table5[activity]), ROW(Table5[activity]))), ROWS($BD$1:CI159)))</f>
        <v>#NUM!</v>
      </c>
      <c r="CM161" s="13" t="e">
        <f t="array" ref="CM161">INDEX(Table5[subactivity], SMALL(IF(CM$2=Table5[activity], MATCH(ROW(Table5[activity]), ROW(Table5[activity]))), ROWS($BD$1:CJ159)))</f>
        <v>#NUM!</v>
      </c>
      <c r="CN161" s="13" t="e">
        <f t="array" ref="CN161">INDEX(Table5[subactivity], SMALL(IF(CN$2=Table5[activity], MATCH(ROW(Table5[activity]), ROW(Table5[activity]))), ROWS($BD$1:CK159)))</f>
        <v>#NUM!</v>
      </c>
      <c r="CO161" s="13" t="e">
        <f t="array" ref="CO161">INDEX(Table5[subactivity], SMALL(IF(CO$2=Table5[activity], MATCH(ROW(Table5[activity]), ROW(Table5[activity]))), ROWS($BD$1:CL159)))</f>
        <v>#NUM!</v>
      </c>
      <c r="CP161" s="13" t="e">
        <f t="array" ref="CP161">INDEX(Table5[subactivity], SMALL(IF(CP$2=Table5[activity], MATCH(ROW(Table5[activity]), ROW(Table5[activity]))), ROWS($BD$1:CM159)))</f>
        <v>#NUM!</v>
      </c>
      <c r="EB161" s="13" t="s">
        <v>142</v>
      </c>
      <c r="EC161" s="13" t="s">
        <v>332</v>
      </c>
      <c r="EE161" s="13" t="e">
        <f t="array" ref="EE161">INDEX(Table9[subaccount], SMALL(IF(EE$2=Table9[account], MATCH(ROW(Table9[account]), ROW(Table9[account]))), ROWS($EB$1:EB159)))</f>
        <v>#NUM!</v>
      </c>
      <c r="EF161" s="13" t="e">
        <f t="array" ref="EF161">INDEX(Table9[subaccount], SMALL(IF(EF$2=Table9[account], MATCH(ROW(Table9[account]), ROW(Table9[account]))), ROWS($EB$1:EC159)))</f>
        <v>#NUM!</v>
      </c>
      <c r="EG161" s="13" t="e">
        <f t="array" ref="EG161">INDEX(Table9[subaccount], SMALL(IF(EG$2=Table9[account], MATCH(ROW(Table9[account]), ROW(Table9[account]))), ROWS($EB$1:ED159)))</f>
        <v>#NUM!</v>
      </c>
      <c r="EH161" s="13" t="e">
        <f t="array" ref="EH161">INDEX(Table9[subaccount], SMALL(IF(EH$2=Table9[account], MATCH(ROW(Table9[account]), ROW(Table9[account]))), ROWS($EB$1:EE159)))</f>
        <v>#NUM!</v>
      </c>
      <c r="EI161" s="13" t="e">
        <f t="array" ref="EI161">INDEX(Table9[subaccount], SMALL(IF(EI$2=Table9[account], MATCH(ROW(Table9[account]), ROW(Table9[account]))), ROWS($EB$1:EF159)))</f>
        <v>#NUM!</v>
      </c>
      <c r="EJ161" s="13" t="e">
        <f t="array" ref="EJ161">INDEX(Table9[subaccount], SMALL(IF(EJ$2=Table9[account], MATCH(ROW(Table9[account]), ROW(Table9[account]))), ROWS($EB$1:EG159)))</f>
        <v>#NUM!</v>
      </c>
      <c r="EK161" s="13" t="e">
        <f t="array" ref="EK161">INDEX(Table9[subaccount], SMALL(IF(EK$2=Table9[account], MATCH(ROW(Table9[account]), ROW(Table9[account]))), ROWS($EB$1:EH159)))</f>
        <v>#NUM!</v>
      </c>
      <c r="EL161" s="13" t="e">
        <f t="array" ref="EL161">INDEX(Table9[subaccount], SMALL(IF(EL$2=Table9[account], MATCH(ROW(Table9[account]), ROW(Table9[account]))), ROWS($EB$1:EI159)))</f>
        <v>#NUM!</v>
      </c>
      <c r="EM161" s="13" t="e">
        <f t="array" ref="EM161">INDEX(Table9[subaccount], SMALL(IF(EM$2=Table9[account], MATCH(ROW(Table9[account]), ROW(Table9[account]))), ROWS($EB$1:EJ159)))</f>
        <v>#NUM!</v>
      </c>
      <c r="EN161" s="13" t="e">
        <f t="array" ref="EN161">INDEX(Table9[subaccount], SMALL(IF(EN$2=Table9[account], MATCH(ROW(Table9[account]), ROW(Table9[account]))), ROWS($EB$1:EK159)))</f>
        <v>#NUM!</v>
      </c>
      <c r="EO161" s="13" t="e">
        <f t="array" ref="EO161">INDEX(Table9[subaccount], SMALL(IF(EO$2=Table9[account], MATCH(ROW(Table9[account]), ROW(Table9[account]))), ROWS($EB$1:EL159)))</f>
        <v>#NUM!</v>
      </c>
      <c r="EP161" s="13" t="e">
        <f t="array" ref="EP161">INDEX(Table9[subaccount], SMALL(IF(EP$2=Table9[account], MATCH(ROW(Table9[account]), ROW(Table9[account]))), ROWS($EB$1:EM159)))</f>
        <v>#NUM!</v>
      </c>
      <c r="EQ161" s="13" t="e">
        <f t="array" ref="EQ161">INDEX(Table9[subaccount], SMALL(IF(EQ$2=Table9[account], MATCH(ROW(Table9[account]), ROW(Table9[account]))), ROWS($EB$1:EN159)))</f>
        <v>#NUM!</v>
      </c>
      <c r="ER161" s="13" t="e">
        <f t="array" ref="ER161">INDEX(Table9[subaccount], SMALL(IF(ER$2=Table9[account], MATCH(ROW(Table9[account]), ROW(Table9[account]))), ROWS($EB$1:EO159)))</f>
        <v>#NUM!</v>
      </c>
      <c r="ES161" s="13" t="e">
        <f t="array" ref="ES161">INDEX(Table9[subaccount], SMALL(IF(ES$2=Table9[account], MATCH(ROW(Table9[account]), ROW(Table9[account]))), ROWS($EB$1:EP159)))</f>
        <v>#NUM!</v>
      </c>
      <c r="ET161" s="13" t="e">
        <f t="array" ref="ET161">INDEX(Table9[subaccount], SMALL(IF(ET$2=Table9[account], MATCH(ROW(Table9[account]), ROW(Table9[account]))), ROWS($EB$1:EQ159)))</f>
        <v>#NUM!</v>
      </c>
      <c r="EU161" s="13" t="e">
        <f t="array" ref="EU161">INDEX(Table9[subaccount], SMALL(IF(EU$2=Table9[account], MATCH(ROW(Table9[account]), ROW(Table9[account]))), ROWS($EB$1:ER159)))</f>
        <v>#NUM!</v>
      </c>
      <c r="EV161" s="13" t="e">
        <f t="array" ref="EV161">INDEX(Table9[subaccount], SMALL(IF(EV$2=Table9[account], MATCH(ROW(Table9[account]), ROW(Table9[account]))), ROWS($EB$1:ES159)))</f>
        <v>#NUM!</v>
      </c>
      <c r="EW161" s="13" t="e">
        <f t="array" ref="EW161">INDEX(Table9[subaccount], SMALL(IF(EW$2=Table9[account], MATCH(ROW(Table9[account]), ROW(Table9[account]))), ROWS($EB$1:ET159)))</f>
        <v>#NUM!</v>
      </c>
      <c r="EX161" s="13" t="e">
        <f t="array" ref="EX161">INDEX(Table9[subaccount], SMALL(IF(EX$2=Table9[account], MATCH(ROW(Table9[account]), ROW(Table9[account]))), ROWS($EB$1:EU159)))</f>
        <v>#NUM!</v>
      </c>
      <c r="EY161" s="13" t="e">
        <f t="array" ref="EY161">INDEX(Table9[subaccount], SMALL(IF(EY$2=Table9[account], MATCH(ROW(Table9[account]), ROW(Table9[account]))), ROWS($EB$1:EV159)))</f>
        <v>#NUM!</v>
      </c>
      <c r="EZ161" s="13" t="e">
        <f t="array" ref="EZ161">INDEX(Table9[subaccount], SMALL(IF(EZ$2=Table9[account], MATCH(ROW(Table9[account]), ROW(Table9[account]))), ROWS($EB$1:EW159)))</f>
        <v>#NUM!</v>
      </c>
      <c r="FA161" s="13" t="e">
        <f t="array" ref="FA161">INDEX(Table9[subaccount], SMALL(IF(FA$2=Table9[account], MATCH(ROW(Table9[account]), ROW(Table9[account]))), ROWS($EB$1:EX159)))</f>
        <v>#NUM!</v>
      </c>
      <c r="FB161" s="13" t="e">
        <f t="array" ref="FB161">INDEX(Table9[subaccount], SMALL(IF(FB$2=Table9[account], MATCH(ROW(Table9[account]), ROW(Table9[account]))), ROWS($EB$1:EY159)))</f>
        <v>#NUM!</v>
      </c>
      <c r="FC161" s="13" t="e">
        <f t="array" ref="FC161">INDEX(Table9[subaccount], SMALL(IF(FC$2=Table9[account], MATCH(ROW(Table9[account]), ROW(Table9[account]))), ROWS($EB$1:EZ159)))</f>
        <v>#NUM!</v>
      </c>
      <c r="FD161" s="13" t="e">
        <f t="array" ref="FD161">INDEX(Table9[subaccount], SMALL(IF(FD$2=Table9[account], MATCH(ROW(Table9[account]), ROW(Table9[account]))), ROWS($EB$1:FA159)))</f>
        <v>#NUM!</v>
      </c>
      <c r="FE161" s="13" t="e">
        <f t="array" ref="FE161">INDEX(Table9[subaccount], SMALL(IF(FE$2=Table9[account], MATCH(ROW(Table9[account]), ROW(Table9[account]))), ROWS($EB$1:FB159)))</f>
        <v>#NUM!</v>
      </c>
      <c r="FF161" s="13" t="e">
        <f t="array" ref="FF161">INDEX(Table9[subaccount], SMALL(IF(FF$2=Table9[account], MATCH(ROW(Table9[account]), ROW(Table9[account]))), ROWS($EB$1:FC159)))</f>
        <v>#NUM!</v>
      </c>
      <c r="FG161" s="13" t="e">
        <f t="array" ref="FG161">INDEX(Table9[subaccount], SMALL(IF(FG$2=Table9[account], MATCH(ROW(Table9[account]), ROW(Table9[account]))), ROWS($EB$1:FD159)))</f>
        <v>#NUM!</v>
      </c>
      <c r="FH161" s="13" t="e">
        <f t="array" ref="FH161">INDEX(Table9[subaccount], SMALL(IF(FH$2=Table9[account], MATCH(ROW(Table9[account]), ROW(Table9[account]))), ROWS($EB$1:FE159)))</f>
        <v>#NUM!</v>
      </c>
      <c r="FI161" s="13" t="e">
        <f t="array" ref="FI161">INDEX(Table9[subaccount], SMALL(IF(FI$2=Table9[account], MATCH(ROW(Table9[account]), ROW(Table9[account]))), ROWS($EB$1:FF159)))</f>
        <v>#NUM!</v>
      </c>
      <c r="FJ161" s="13" t="e">
        <f t="array" ref="FJ161">INDEX(Table9[subaccount], SMALL(IF(FJ$2=Table9[account], MATCH(ROW(Table9[account]), ROW(Table9[account]))), ROWS($EB$1:FG159)))</f>
        <v>#NUM!</v>
      </c>
      <c r="FK161" s="13" t="e">
        <f t="array" ref="FK161">INDEX(Table9[subaccount], SMALL(IF(FK$2=Table9[account], MATCH(ROW(Table9[account]), ROW(Table9[account]))), ROWS($EB$1:FH159)))</f>
        <v>#NUM!</v>
      </c>
      <c r="FL161" s="13" t="e">
        <f t="array" ref="FL161">INDEX(Table9[subaccount], SMALL(IF(FL$2=Table9[account], MATCH(ROW(Table9[account]), ROW(Table9[account]))), ROWS($EB$1:FI159)))</f>
        <v>#NUM!</v>
      </c>
      <c r="FM161" s="13" t="e">
        <f t="array" ref="FM161">INDEX(Table9[subaccount], SMALL(IF(FM$2=Table9[account], MATCH(ROW(Table9[account]), ROW(Table9[account]))), ROWS($EB$1:FJ159)))</f>
        <v>#NUM!</v>
      </c>
      <c r="FN161" s="13" t="e">
        <f t="array" ref="FN161">INDEX(Table9[subaccount], SMALL(IF(FN$2=Table9[account], MATCH(ROW(Table9[account]), ROW(Table9[account]))), ROWS($EB$1:FK159)))</f>
        <v>#NUM!</v>
      </c>
      <c r="FO161" s="13" t="e">
        <f t="array" ref="FO161">INDEX(Table9[subaccount], SMALL(IF(FO$2=Table9[account], MATCH(ROW(Table9[account]), ROW(Table9[account]))), ROWS($EB$1:FL159)))</f>
        <v>#NUM!</v>
      </c>
      <c r="FP161" s="13" t="e">
        <f t="array" ref="FP161">INDEX(Table9[subaccount], SMALL(IF(FP$2=Table9[account], MATCH(ROW(Table9[account]), ROW(Table9[account]))), ROWS($EB$1:FM159)))</f>
        <v>#NUM!</v>
      </c>
      <c r="FQ161" s="13" t="e">
        <f t="array" ref="FQ161">INDEX(Table9[subaccount], SMALL(IF(FQ$2=Table9[account], MATCH(ROW(Table9[account]), ROW(Table9[account]))), ROWS($EB$1:FN159)))</f>
        <v>#NUM!</v>
      </c>
      <c r="FR161" s="13" t="e">
        <f t="array" ref="FR161">INDEX(Table9[subaccount], SMALL(IF(FR$2=Table9[account], MATCH(ROW(Table9[account]), ROW(Table9[account]))), ROWS($EB$1:FO159)))</f>
        <v>#NUM!</v>
      </c>
      <c r="FS161" s="13" t="e">
        <f t="array" ref="FS161">INDEX(Table9[subaccount], SMALL(IF(FS$2=Table9[account], MATCH(ROW(Table9[account]), ROW(Table9[account]))), ROWS($EB$1:FP159)))</f>
        <v>#NUM!</v>
      </c>
      <c r="FT161" s="13" t="e">
        <f t="array" ref="FT161">INDEX(Table9[subaccount], SMALL(IF(FT$2=Table9[account], MATCH(ROW(Table9[account]), ROW(Table9[account]))), ROWS($EB$1:FQ159)))</f>
        <v>#NUM!</v>
      </c>
      <c r="FU161" s="13" t="e">
        <f t="array" ref="FU161">INDEX(Table9[subaccount], SMALL(IF(FU$2=Table9[account], MATCH(ROW(Table9[account]), ROW(Table9[account]))), ROWS($EB$1:FR159)))</f>
        <v>#NUM!</v>
      </c>
      <c r="FV161" s="13" t="e">
        <f t="array" ref="FV161">INDEX(Table9[subaccount], SMALL(IF(FV$2=Table9[account], MATCH(ROW(Table9[account]), ROW(Table9[account]))), ROWS($EB$1:FS159)))</f>
        <v>#NUM!</v>
      </c>
      <c r="FW161" s="13" t="e">
        <f t="array" ref="FW161">INDEX(Table9[subaccount], SMALL(IF(FW$2=Table9[account], MATCH(ROW(Table9[account]), ROW(Table9[account]))), ROWS($EB$1:FT159)))</f>
        <v>#NUM!</v>
      </c>
      <c r="FX161" s="13" t="e">
        <f t="array" ref="FX161">INDEX(Table9[subaccount], SMALL(IF(FX$2=Table9[account], MATCH(ROW(Table9[account]), ROW(Table9[account]))), ROWS($EB$1:FU159)))</f>
        <v>#NUM!</v>
      </c>
      <c r="FY161" s="13" t="e">
        <f t="array" ref="FY161">INDEX(Table9[subaccount], SMALL(IF(FY$2=Table9[account], MATCH(ROW(Table9[account]), ROW(Table9[account]))), ROWS($EB$1:FV159)))</f>
        <v>#NUM!</v>
      </c>
      <c r="FZ161" s="13" t="e">
        <f t="array" ref="FZ161">INDEX(Table9[subaccount], SMALL(IF(FZ$2=Table9[account], MATCH(ROW(Table9[account]), ROW(Table9[account]))), ROWS($EB$1:FW159)))</f>
        <v>#NUM!</v>
      </c>
      <c r="GA161" s="13" t="e">
        <f t="array" ref="GA161">INDEX(Table9[subaccount], SMALL(IF(GA$2=Table9[account], MATCH(ROW(Table9[account]), ROW(Table9[account]))), ROWS($EB$1:FX159)))</f>
        <v>#NUM!</v>
      </c>
      <c r="GB161" s="13" t="e">
        <f t="array" ref="GB161">INDEX(Table9[subaccount], SMALL(IF(GB$2=Table9[account], MATCH(ROW(Table9[account]), ROW(Table9[account]))), ROWS($EB$1:FY159)))</f>
        <v>#NUM!</v>
      </c>
      <c r="GC161" s="13" t="e">
        <f t="array" ref="GC161">INDEX(Table9[subaccount], SMALL(IF(GC$2=Table9[account], MATCH(ROW(Table9[account]), ROW(Table9[account]))), ROWS($EB$1:FZ159)))</f>
        <v>#NUM!</v>
      </c>
      <c r="GD161" s="13" t="e">
        <f t="array" ref="GD161">INDEX(Table9[subaccount], SMALL(IF(GD$2=Table9[account], MATCH(ROW(Table9[account]), ROW(Table9[account]))), ROWS($EB$1:GA159)))</f>
        <v>#NUM!</v>
      </c>
      <c r="GE161" s="13" t="e">
        <f t="array" ref="GE161">INDEX(Table9[subaccount], SMALL(IF(GE$2=Table9[account], MATCH(ROW(Table9[account]), ROW(Table9[account]))), ROWS($EB$1:GB159)))</f>
        <v>#NUM!</v>
      </c>
      <c r="GF161" s="13" t="e">
        <f t="array" ref="GF161">INDEX(Table9[subaccount], SMALL(IF(GF$2=Table9[account], MATCH(ROW(Table9[account]), ROW(Table9[account]))), ROWS($EB$1:GC159)))</f>
        <v>#NUM!</v>
      </c>
      <c r="GG161" s="13" t="e">
        <f t="array" ref="GG161">INDEX(Table9[subaccount], SMALL(IF(GG$2=Table9[account], MATCH(ROW(Table9[account]), ROW(Table9[account]))), ROWS($EB$1:GD159)))</f>
        <v>#NUM!</v>
      </c>
      <c r="GH161" s="13" t="e">
        <f t="array" ref="GH161">INDEX(Table9[subaccount], SMALL(IF(GH$2=Table9[account], MATCH(ROW(Table9[account]), ROW(Table9[account]))), ROWS($EB$1:GE159)))</f>
        <v>#NUM!</v>
      </c>
      <c r="GI161" s="13" t="e">
        <f t="array" ref="GI161">INDEX(Table9[subaccount], SMALL(IF(GI$2=Table9[account], MATCH(ROW(Table9[account]), ROW(Table9[account]))), ROWS($EB$1:GF159)))</f>
        <v>#NUM!</v>
      </c>
      <c r="GJ161" s="13" t="e">
        <f t="array" ref="GJ161">INDEX(Table9[subaccount], SMALL(IF(GJ$2=Table9[account], MATCH(ROW(Table9[account]), ROW(Table9[account]))), ROWS($EB$1:GG159)))</f>
        <v>#NUM!</v>
      </c>
      <c r="GK161" s="13" t="e">
        <f t="array" ref="GK161">INDEX(Table9[subaccount], SMALL(IF(GK$2=Table9[account], MATCH(ROW(Table9[account]), ROW(Table9[account]))), ROWS($EB$1:GH159)))</f>
        <v>#NUM!</v>
      </c>
      <c r="GL161" s="13" t="e">
        <f t="array" ref="GL161">INDEX(Table9[subaccount], SMALL(IF(GL$2=Table9[account], MATCH(ROW(Table9[account]), ROW(Table9[account]))), ROWS($EB$1:GI159)))</f>
        <v>#NUM!</v>
      </c>
      <c r="GM161" s="13" t="e">
        <f t="array" ref="GM161">INDEX(Table9[subaccount], SMALL(IF(GM$2=Table9[account], MATCH(ROW(Table9[account]), ROW(Table9[account]))), ROWS($EB$1:GJ159)))</f>
        <v>#NUM!</v>
      </c>
      <c r="GN161" s="13" t="e">
        <f t="array" ref="GN161">INDEX(Table9[subaccount], SMALL(IF(GN$2=Table9[account], MATCH(ROW(Table9[account]), ROW(Table9[account]))), ROWS($EB$1:GK159)))</f>
        <v>#NUM!</v>
      </c>
      <c r="GO161" s="13" t="e">
        <f t="array" ref="GO161">INDEX(Table9[subaccount], SMALL(IF(GO$2=Table9[account], MATCH(ROW(Table9[account]), ROW(Table9[account]))), ROWS($EB$1:GL159)))</f>
        <v>#NUM!</v>
      </c>
      <c r="GP161" s="13" t="e">
        <f t="array" ref="GP161">INDEX(Table9[subaccount], SMALL(IF(GP$2=Table9[account], MATCH(ROW(Table9[account]), ROW(Table9[account]))), ROWS($EB$1:GM159)))</f>
        <v>#NUM!</v>
      </c>
      <c r="GQ161" s="13" t="e">
        <f t="array" ref="GQ161">INDEX(Table9[subaccount], SMALL(IF(GQ$2=Table9[account], MATCH(ROW(Table9[account]), ROW(Table9[account]))), ROWS($EB$1:GN159)))</f>
        <v>#NUM!</v>
      </c>
      <c r="GR161" s="13" t="e">
        <f t="array" ref="GR161">INDEX(Table9[subaccount], SMALL(IF(GR$2=Table9[account], MATCH(ROW(Table9[account]), ROW(Table9[account]))), ROWS($EB$1:GO159)))</f>
        <v>#NUM!</v>
      </c>
    </row>
    <row r="162" spans="56:200">
      <c r="BD162" s="13" t="s">
        <v>121</v>
      </c>
      <c r="BE162" s="13" t="s">
        <v>65</v>
      </c>
      <c r="BG162" s="13" t="e">
        <f t="array" ref="BG162">INDEX(Table5[subactivity], SMALL(IF(BG$2=Table5[activity], MATCH(ROW(Table5[activity]), ROW(Table5[activity]))), ROWS($BD$1:BD160)))</f>
        <v>#NUM!</v>
      </c>
      <c r="BH162" s="13" t="e">
        <f t="array" ref="BH162">INDEX(Table5[subactivity], SMALL(IF(BH$2=Table5[activity], MATCH(ROW(Table5[activity]), ROW(Table5[activity]))), ROWS($BD$1:BE160)))</f>
        <v>#NUM!</v>
      </c>
      <c r="BI162" s="13" t="e">
        <f t="array" ref="BI162">INDEX(Table5[subactivity], SMALL(IF(BI$2=Table5[activity], MATCH(ROW(Table5[activity]), ROW(Table5[activity]))), ROWS($BD$1:BF160)))</f>
        <v>#NUM!</v>
      </c>
      <c r="BJ162" s="13" t="e">
        <f t="array" ref="BJ162">INDEX(Table5[subactivity], SMALL(IF(BJ$2=Table5[activity], MATCH(ROW(Table5[activity]), ROW(Table5[activity]))), ROWS($BD$1:BG160)))</f>
        <v>#NUM!</v>
      </c>
      <c r="BK162" s="13" t="e">
        <f t="array" ref="BK162">INDEX(Table5[subactivity], SMALL(IF(BK$2=Table5[activity], MATCH(ROW(Table5[activity]), ROW(Table5[activity]))), ROWS($BD$1:BH160)))</f>
        <v>#NUM!</v>
      </c>
      <c r="BL162" s="13" t="e">
        <f t="array" ref="BL162">INDEX(Table5[subactivity], SMALL(IF(BL$2=Table5[activity], MATCH(ROW(Table5[activity]), ROW(Table5[activity]))), ROWS($BD$1:BI160)))</f>
        <v>#NUM!</v>
      </c>
      <c r="BM162" s="13" t="e">
        <f t="array" ref="BM162">INDEX(Table5[subactivity], SMALL(IF(BM$2=Table5[activity], MATCH(ROW(Table5[activity]), ROW(Table5[activity]))), ROWS($BD$1:BJ160)))</f>
        <v>#NUM!</v>
      </c>
      <c r="BN162" s="13" t="e">
        <f t="array" ref="BN162">INDEX(Table5[subactivity], SMALL(IF(BN$2=Table5[activity], MATCH(ROW(Table5[activity]), ROW(Table5[activity]))), ROWS($BD$1:BK160)))</f>
        <v>#NUM!</v>
      </c>
      <c r="BO162" s="13" t="e">
        <f t="array" ref="BO162">INDEX(Table5[subactivity], SMALL(IF(BO$2=Table5[activity], MATCH(ROW(Table5[activity]), ROW(Table5[activity]))), ROWS($BD$1:BL160)))</f>
        <v>#NUM!</v>
      </c>
      <c r="BP162" s="13" t="e">
        <f t="array" ref="BP162">INDEX(Table5[subactivity], SMALL(IF(BP$2=Table5[activity], MATCH(ROW(Table5[activity]), ROW(Table5[activity]))), ROWS($BD$1:BM160)))</f>
        <v>#NUM!</v>
      </c>
      <c r="BQ162" s="13" t="e">
        <f t="array" ref="BQ162">INDEX(Table5[subactivity], SMALL(IF(BQ$2=Table5[activity], MATCH(ROW(Table5[activity]), ROW(Table5[activity]))), ROWS($BD$1:BN160)))</f>
        <v>#NUM!</v>
      </c>
      <c r="BR162" s="13" t="e">
        <f t="array" ref="BR162">INDEX(Table5[subactivity], SMALL(IF(BR$2=Table5[activity], MATCH(ROW(Table5[activity]), ROW(Table5[activity]))), ROWS($BD$1:BO160)))</f>
        <v>#NUM!</v>
      </c>
      <c r="BS162" s="13" t="e">
        <f t="array" ref="BS162">INDEX(Table5[subactivity], SMALL(IF(BS$2=Table5[activity], MATCH(ROW(Table5[activity]), ROW(Table5[activity]))), ROWS($BD$1:BP160)))</f>
        <v>#NUM!</v>
      </c>
      <c r="BT162" s="13" t="e">
        <f t="array" ref="BT162">INDEX(Table5[subactivity], SMALL(IF(BT$2=Table5[activity], MATCH(ROW(Table5[activity]), ROW(Table5[activity]))), ROWS($BD$1:BQ160)))</f>
        <v>#NUM!</v>
      </c>
      <c r="BU162" s="13" t="e">
        <f t="array" ref="BU162">INDEX(Table5[subactivity], SMALL(IF(BU$2=Table5[activity], MATCH(ROW(Table5[activity]), ROW(Table5[activity]))), ROWS($BD$1:BR160)))</f>
        <v>#NUM!</v>
      </c>
      <c r="BV162" s="13" t="e">
        <f t="array" ref="BV162">INDEX(Table5[subactivity], SMALL(IF(BV$2=Table5[activity], MATCH(ROW(Table5[activity]), ROW(Table5[activity]))), ROWS($BD$1:BS160)))</f>
        <v>#NUM!</v>
      </c>
      <c r="BW162" s="13" t="e">
        <f t="array" ref="BW162">INDEX(Table5[subactivity], SMALL(IF(BW$2=Table5[activity], MATCH(ROW(Table5[activity]), ROW(Table5[activity]))), ROWS($BD$1:BT160)))</f>
        <v>#NUM!</v>
      </c>
      <c r="BX162" s="13" t="e">
        <f t="array" ref="BX162">INDEX(Table5[subactivity], SMALL(IF(BX$2=Table5[activity], MATCH(ROW(Table5[activity]), ROW(Table5[activity]))), ROWS($BD$1:BU160)))</f>
        <v>#NUM!</v>
      </c>
      <c r="BY162" s="13" t="e">
        <f t="array" ref="BY162">INDEX(Table5[subactivity], SMALL(IF(BY$2=Table5[activity], MATCH(ROW(Table5[activity]), ROW(Table5[activity]))), ROWS($BD$1:BV160)))</f>
        <v>#NUM!</v>
      </c>
      <c r="BZ162" s="13" t="e">
        <f t="array" ref="BZ162">INDEX(Table5[subactivity], SMALL(IF(BZ$2=Table5[activity], MATCH(ROW(Table5[activity]), ROW(Table5[activity]))), ROWS($BD$1:BW160)))</f>
        <v>#NUM!</v>
      </c>
      <c r="CA162" s="13" t="e">
        <f t="array" ref="CA162">INDEX(Table5[subactivity], SMALL(IF(CA$2=Table5[activity], MATCH(ROW(Table5[activity]), ROW(Table5[activity]))), ROWS($BD$1:BX160)))</f>
        <v>#NUM!</v>
      </c>
      <c r="CB162" s="13" t="e">
        <f t="array" ref="CB162">INDEX(Table5[subactivity], SMALL(IF(CB$2=Table5[activity], MATCH(ROW(Table5[activity]), ROW(Table5[activity]))), ROWS($BD$1:BY160)))</f>
        <v>#NUM!</v>
      </c>
      <c r="CC162" s="13" t="e">
        <f t="array" ref="CC162">INDEX(Table5[subactivity], SMALL(IF(CC$2=Table5[activity], MATCH(ROW(Table5[activity]), ROW(Table5[activity]))), ROWS($BD$1:BZ160)))</f>
        <v>#NUM!</v>
      </c>
      <c r="CD162" s="13" t="e">
        <f t="array" ref="CD162">INDEX(Table5[subactivity], SMALL(IF(CD$2=Table5[activity], MATCH(ROW(Table5[activity]), ROW(Table5[activity]))), ROWS($BD$1:CA160)))</f>
        <v>#NUM!</v>
      </c>
      <c r="CE162" s="13" t="e">
        <f t="array" ref="CE162">INDEX(Table5[subactivity], SMALL(IF(CE$2=Table5[activity], MATCH(ROW(Table5[activity]), ROW(Table5[activity]))), ROWS($BD$1:CB160)))</f>
        <v>#NUM!</v>
      </c>
      <c r="CF162" s="13" t="e">
        <f t="array" ref="CF162">INDEX(Table5[subactivity], SMALL(IF(CF$2=Table5[activity], MATCH(ROW(Table5[activity]), ROW(Table5[activity]))), ROWS($BD$1:CC160)))</f>
        <v>#NUM!</v>
      </c>
      <c r="CG162" s="13" t="e">
        <f t="array" ref="CG162">INDEX(Table5[subactivity], SMALL(IF(CG$2=Table5[activity], MATCH(ROW(Table5[activity]), ROW(Table5[activity]))), ROWS($BD$1:CD160)))</f>
        <v>#NUM!</v>
      </c>
      <c r="CH162" s="13" t="e">
        <f t="array" ref="CH162">INDEX(Table5[subactivity], SMALL(IF(CH$2=Table5[activity], MATCH(ROW(Table5[activity]), ROW(Table5[activity]))), ROWS($BD$1:CE160)))</f>
        <v>#NUM!</v>
      </c>
      <c r="CI162" s="13" t="e">
        <f t="array" ref="CI162">INDEX(Table5[subactivity], SMALL(IF(CI$2=Table5[activity], MATCH(ROW(Table5[activity]), ROW(Table5[activity]))), ROWS($BD$1:CF160)))</f>
        <v>#NUM!</v>
      </c>
      <c r="CJ162" s="13" t="e">
        <f t="array" ref="CJ162">INDEX(Table5[subactivity], SMALL(IF(CJ$2=Table5[activity], MATCH(ROW(Table5[activity]), ROW(Table5[activity]))), ROWS($BD$1:CG160)))</f>
        <v>#NUM!</v>
      </c>
      <c r="CK162" s="13" t="e">
        <f t="array" ref="CK162">INDEX(Table5[subactivity], SMALL(IF(CK$2=Table5[activity], MATCH(ROW(Table5[activity]), ROW(Table5[activity]))), ROWS($BD$1:CH160)))</f>
        <v>#NUM!</v>
      </c>
      <c r="CL162" s="13" t="e">
        <f t="array" ref="CL162">INDEX(Table5[subactivity], SMALL(IF(CL$2=Table5[activity], MATCH(ROW(Table5[activity]), ROW(Table5[activity]))), ROWS($BD$1:CI160)))</f>
        <v>#NUM!</v>
      </c>
      <c r="CM162" s="13" t="e">
        <f t="array" ref="CM162">INDEX(Table5[subactivity], SMALL(IF(CM$2=Table5[activity], MATCH(ROW(Table5[activity]), ROW(Table5[activity]))), ROWS($BD$1:CJ160)))</f>
        <v>#NUM!</v>
      </c>
      <c r="CN162" s="13" t="e">
        <f t="array" ref="CN162">INDEX(Table5[subactivity], SMALL(IF(CN$2=Table5[activity], MATCH(ROW(Table5[activity]), ROW(Table5[activity]))), ROWS($BD$1:CK160)))</f>
        <v>#NUM!</v>
      </c>
      <c r="CO162" s="13" t="e">
        <f t="array" ref="CO162">INDEX(Table5[subactivity], SMALL(IF(CO$2=Table5[activity], MATCH(ROW(Table5[activity]), ROW(Table5[activity]))), ROWS($BD$1:CL160)))</f>
        <v>#NUM!</v>
      </c>
      <c r="CP162" s="13" t="e">
        <f t="array" ref="CP162">INDEX(Table5[subactivity], SMALL(IF(CP$2=Table5[activity], MATCH(ROW(Table5[activity]), ROW(Table5[activity]))), ROWS($BD$1:CM160)))</f>
        <v>#NUM!</v>
      </c>
      <c r="EB162" s="13" t="s">
        <v>142</v>
      </c>
      <c r="EC162" s="13" t="s">
        <v>333</v>
      </c>
      <c r="EE162" s="13" t="e">
        <f t="array" ref="EE162">INDEX(Table9[subaccount], SMALL(IF(EE$2=Table9[account], MATCH(ROW(Table9[account]), ROW(Table9[account]))), ROWS($EB$1:EB160)))</f>
        <v>#NUM!</v>
      </c>
      <c r="EF162" s="13" t="e">
        <f t="array" ref="EF162">INDEX(Table9[subaccount], SMALL(IF(EF$2=Table9[account], MATCH(ROW(Table9[account]), ROW(Table9[account]))), ROWS($EB$1:EC160)))</f>
        <v>#NUM!</v>
      </c>
      <c r="EG162" s="13" t="e">
        <f t="array" ref="EG162">INDEX(Table9[subaccount], SMALL(IF(EG$2=Table9[account], MATCH(ROW(Table9[account]), ROW(Table9[account]))), ROWS($EB$1:ED160)))</f>
        <v>#NUM!</v>
      </c>
      <c r="EH162" s="13" t="e">
        <f t="array" ref="EH162">INDEX(Table9[subaccount], SMALL(IF(EH$2=Table9[account], MATCH(ROW(Table9[account]), ROW(Table9[account]))), ROWS($EB$1:EE160)))</f>
        <v>#NUM!</v>
      </c>
      <c r="EI162" s="13" t="e">
        <f t="array" ref="EI162">INDEX(Table9[subaccount], SMALL(IF(EI$2=Table9[account], MATCH(ROW(Table9[account]), ROW(Table9[account]))), ROWS($EB$1:EF160)))</f>
        <v>#NUM!</v>
      </c>
      <c r="EJ162" s="13" t="e">
        <f t="array" ref="EJ162">INDEX(Table9[subaccount], SMALL(IF(EJ$2=Table9[account], MATCH(ROW(Table9[account]), ROW(Table9[account]))), ROWS($EB$1:EG160)))</f>
        <v>#NUM!</v>
      </c>
      <c r="EK162" s="13" t="e">
        <f t="array" ref="EK162">INDEX(Table9[subaccount], SMALL(IF(EK$2=Table9[account], MATCH(ROW(Table9[account]), ROW(Table9[account]))), ROWS($EB$1:EH160)))</f>
        <v>#NUM!</v>
      </c>
      <c r="EL162" s="13" t="e">
        <f t="array" ref="EL162">INDEX(Table9[subaccount], SMALL(IF(EL$2=Table9[account], MATCH(ROW(Table9[account]), ROW(Table9[account]))), ROWS($EB$1:EI160)))</f>
        <v>#NUM!</v>
      </c>
      <c r="EM162" s="13" t="e">
        <f t="array" ref="EM162">INDEX(Table9[subaccount], SMALL(IF(EM$2=Table9[account], MATCH(ROW(Table9[account]), ROW(Table9[account]))), ROWS($EB$1:EJ160)))</f>
        <v>#NUM!</v>
      </c>
      <c r="EN162" s="13" t="e">
        <f t="array" ref="EN162">INDEX(Table9[subaccount], SMALL(IF(EN$2=Table9[account], MATCH(ROW(Table9[account]), ROW(Table9[account]))), ROWS($EB$1:EK160)))</f>
        <v>#NUM!</v>
      </c>
      <c r="EO162" s="13" t="e">
        <f t="array" ref="EO162">INDEX(Table9[subaccount], SMALL(IF(EO$2=Table9[account], MATCH(ROW(Table9[account]), ROW(Table9[account]))), ROWS($EB$1:EL160)))</f>
        <v>#NUM!</v>
      </c>
      <c r="EP162" s="13" t="e">
        <f t="array" ref="EP162">INDEX(Table9[subaccount], SMALL(IF(EP$2=Table9[account], MATCH(ROW(Table9[account]), ROW(Table9[account]))), ROWS($EB$1:EM160)))</f>
        <v>#NUM!</v>
      </c>
      <c r="EQ162" s="13" t="e">
        <f t="array" ref="EQ162">INDEX(Table9[subaccount], SMALL(IF(EQ$2=Table9[account], MATCH(ROW(Table9[account]), ROW(Table9[account]))), ROWS($EB$1:EN160)))</f>
        <v>#NUM!</v>
      </c>
      <c r="ER162" s="13" t="e">
        <f t="array" ref="ER162">INDEX(Table9[subaccount], SMALL(IF(ER$2=Table9[account], MATCH(ROW(Table9[account]), ROW(Table9[account]))), ROWS($EB$1:EO160)))</f>
        <v>#NUM!</v>
      </c>
      <c r="ES162" s="13" t="e">
        <f t="array" ref="ES162">INDEX(Table9[subaccount], SMALL(IF(ES$2=Table9[account], MATCH(ROW(Table9[account]), ROW(Table9[account]))), ROWS($EB$1:EP160)))</f>
        <v>#NUM!</v>
      </c>
      <c r="ET162" s="13" t="e">
        <f t="array" ref="ET162">INDEX(Table9[subaccount], SMALL(IF(ET$2=Table9[account], MATCH(ROW(Table9[account]), ROW(Table9[account]))), ROWS($EB$1:EQ160)))</f>
        <v>#NUM!</v>
      </c>
      <c r="EU162" s="13" t="e">
        <f t="array" ref="EU162">INDEX(Table9[subaccount], SMALL(IF(EU$2=Table9[account], MATCH(ROW(Table9[account]), ROW(Table9[account]))), ROWS($EB$1:ER160)))</f>
        <v>#NUM!</v>
      </c>
      <c r="EV162" s="13" t="e">
        <f t="array" ref="EV162">INDEX(Table9[subaccount], SMALL(IF(EV$2=Table9[account], MATCH(ROW(Table9[account]), ROW(Table9[account]))), ROWS($EB$1:ES160)))</f>
        <v>#NUM!</v>
      </c>
      <c r="EW162" s="13" t="e">
        <f t="array" ref="EW162">INDEX(Table9[subaccount], SMALL(IF(EW$2=Table9[account], MATCH(ROW(Table9[account]), ROW(Table9[account]))), ROWS($EB$1:ET160)))</f>
        <v>#NUM!</v>
      </c>
      <c r="EX162" s="13" t="e">
        <f t="array" ref="EX162">INDEX(Table9[subaccount], SMALL(IF(EX$2=Table9[account], MATCH(ROW(Table9[account]), ROW(Table9[account]))), ROWS($EB$1:EU160)))</f>
        <v>#NUM!</v>
      </c>
      <c r="EY162" s="13" t="e">
        <f t="array" ref="EY162">INDEX(Table9[subaccount], SMALL(IF(EY$2=Table9[account], MATCH(ROW(Table9[account]), ROW(Table9[account]))), ROWS($EB$1:EV160)))</f>
        <v>#NUM!</v>
      </c>
      <c r="EZ162" s="13" t="e">
        <f t="array" ref="EZ162">INDEX(Table9[subaccount], SMALL(IF(EZ$2=Table9[account], MATCH(ROW(Table9[account]), ROW(Table9[account]))), ROWS($EB$1:EW160)))</f>
        <v>#NUM!</v>
      </c>
      <c r="FA162" s="13" t="e">
        <f t="array" ref="FA162">INDEX(Table9[subaccount], SMALL(IF(FA$2=Table9[account], MATCH(ROW(Table9[account]), ROW(Table9[account]))), ROWS($EB$1:EX160)))</f>
        <v>#NUM!</v>
      </c>
      <c r="FB162" s="13" t="e">
        <f t="array" ref="FB162">INDEX(Table9[subaccount], SMALL(IF(FB$2=Table9[account], MATCH(ROW(Table9[account]), ROW(Table9[account]))), ROWS($EB$1:EY160)))</f>
        <v>#NUM!</v>
      </c>
      <c r="FC162" s="13" t="e">
        <f t="array" ref="FC162">INDEX(Table9[subaccount], SMALL(IF(FC$2=Table9[account], MATCH(ROW(Table9[account]), ROW(Table9[account]))), ROWS($EB$1:EZ160)))</f>
        <v>#NUM!</v>
      </c>
      <c r="FD162" s="13" t="e">
        <f t="array" ref="FD162">INDEX(Table9[subaccount], SMALL(IF(FD$2=Table9[account], MATCH(ROW(Table9[account]), ROW(Table9[account]))), ROWS($EB$1:FA160)))</f>
        <v>#NUM!</v>
      </c>
      <c r="FE162" s="13" t="e">
        <f t="array" ref="FE162">INDEX(Table9[subaccount], SMALL(IF(FE$2=Table9[account], MATCH(ROW(Table9[account]), ROW(Table9[account]))), ROWS($EB$1:FB160)))</f>
        <v>#NUM!</v>
      </c>
      <c r="FF162" s="13" t="e">
        <f t="array" ref="FF162">INDEX(Table9[subaccount], SMALL(IF(FF$2=Table9[account], MATCH(ROW(Table9[account]), ROW(Table9[account]))), ROWS($EB$1:FC160)))</f>
        <v>#NUM!</v>
      </c>
      <c r="FG162" s="13" t="e">
        <f t="array" ref="FG162">INDEX(Table9[subaccount], SMALL(IF(FG$2=Table9[account], MATCH(ROW(Table9[account]), ROW(Table9[account]))), ROWS($EB$1:FD160)))</f>
        <v>#NUM!</v>
      </c>
      <c r="FH162" s="13" t="e">
        <f t="array" ref="FH162">INDEX(Table9[subaccount], SMALL(IF(FH$2=Table9[account], MATCH(ROW(Table9[account]), ROW(Table9[account]))), ROWS($EB$1:FE160)))</f>
        <v>#NUM!</v>
      </c>
      <c r="FI162" s="13" t="e">
        <f t="array" ref="FI162">INDEX(Table9[subaccount], SMALL(IF(FI$2=Table9[account], MATCH(ROW(Table9[account]), ROW(Table9[account]))), ROWS($EB$1:FF160)))</f>
        <v>#NUM!</v>
      </c>
      <c r="FJ162" s="13" t="e">
        <f t="array" ref="FJ162">INDEX(Table9[subaccount], SMALL(IF(FJ$2=Table9[account], MATCH(ROW(Table9[account]), ROW(Table9[account]))), ROWS($EB$1:FG160)))</f>
        <v>#NUM!</v>
      </c>
      <c r="FK162" s="13" t="e">
        <f t="array" ref="FK162">INDEX(Table9[subaccount], SMALL(IF(FK$2=Table9[account], MATCH(ROW(Table9[account]), ROW(Table9[account]))), ROWS($EB$1:FH160)))</f>
        <v>#NUM!</v>
      </c>
      <c r="FL162" s="13" t="e">
        <f t="array" ref="FL162">INDEX(Table9[subaccount], SMALL(IF(FL$2=Table9[account], MATCH(ROW(Table9[account]), ROW(Table9[account]))), ROWS($EB$1:FI160)))</f>
        <v>#NUM!</v>
      </c>
      <c r="FM162" s="13" t="e">
        <f t="array" ref="FM162">INDEX(Table9[subaccount], SMALL(IF(FM$2=Table9[account], MATCH(ROW(Table9[account]), ROW(Table9[account]))), ROWS($EB$1:FJ160)))</f>
        <v>#NUM!</v>
      </c>
      <c r="FN162" s="13" t="e">
        <f t="array" ref="FN162">INDEX(Table9[subaccount], SMALL(IF(FN$2=Table9[account], MATCH(ROW(Table9[account]), ROW(Table9[account]))), ROWS($EB$1:FK160)))</f>
        <v>#NUM!</v>
      </c>
      <c r="FO162" s="13" t="e">
        <f t="array" ref="FO162">INDEX(Table9[subaccount], SMALL(IF(FO$2=Table9[account], MATCH(ROW(Table9[account]), ROW(Table9[account]))), ROWS($EB$1:FL160)))</f>
        <v>#NUM!</v>
      </c>
      <c r="FP162" s="13" t="e">
        <f t="array" ref="FP162">INDEX(Table9[subaccount], SMALL(IF(FP$2=Table9[account], MATCH(ROW(Table9[account]), ROW(Table9[account]))), ROWS($EB$1:FM160)))</f>
        <v>#NUM!</v>
      </c>
      <c r="FQ162" s="13" t="e">
        <f t="array" ref="FQ162">INDEX(Table9[subaccount], SMALL(IF(FQ$2=Table9[account], MATCH(ROW(Table9[account]), ROW(Table9[account]))), ROWS($EB$1:FN160)))</f>
        <v>#NUM!</v>
      </c>
      <c r="FR162" s="13" t="e">
        <f t="array" ref="FR162">INDEX(Table9[subaccount], SMALL(IF(FR$2=Table9[account], MATCH(ROW(Table9[account]), ROW(Table9[account]))), ROWS($EB$1:FO160)))</f>
        <v>#NUM!</v>
      </c>
      <c r="FS162" s="13" t="e">
        <f t="array" ref="FS162">INDEX(Table9[subaccount], SMALL(IF(FS$2=Table9[account], MATCH(ROW(Table9[account]), ROW(Table9[account]))), ROWS($EB$1:FP160)))</f>
        <v>#NUM!</v>
      </c>
      <c r="FT162" s="13" t="e">
        <f t="array" ref="FT162">INDEX(Table9[subaccount], SMALL(IF(FT$2=Table9[account], MATCH(ROW(Table9[account]), ROW(Table9[account]))), ROWS($EB$1:FQ160)))</f>
        <v>#NUM!</v>
      </c>
      <c r="FU162" s="13" t="e">
        <f t="array" ref="FU162">INDEX(Table9[subaccount], SMALL(IF(FU$2=Table9[account], MATCH(ROW(Table9[account]), ROW(Table9[account]))), ROWS($EB$1:FR160)))</f>
        <v>#NUM!</v>
      </c>
      <c r="FV162" s="13" t="e">
        <f t="array" ref="FV162">INDEX(Table9[subaccount], SMALL(IF(FV$2=Table9[account], MATCH(ROW(Table9[account]), ROW(Table9[account]))), ROWS($EB$1:FS160)))</f>
        <v>#NUM!</v>
      </c>
      <c r="FW162" s="13" t="e">
        <f t="array" ref="FW162">INDEX(Table9[subaccount], SMALL(IF(FW$2=Table9[account], MATCH(ROW(Table9[account]), ROW(Table9[account]))), ROWS($EB$1:FT160)))</f>
        <v>#NUM!</v>
      </c>
      <c r="FX162" s="13" t="e">
        <f t="array" ref="FX162">INDEX(Table9[subaccount], SMALL(IF(FX$2=Table9[account], MATCH(ROW(Table9[account]), ROW(Table9[account]))), ROWS($EB$1:FU160)))</f>
        <v>#NUM!</v>
      </c>
      <c r="FY162" s="13" t="e">
        <f t="array" ref="FY162">INDEX(Table9[subaccount], SMALL(IF(FY$2=Table9[account], MATCH(ROW(Table9[account]), ROW(Table9[account]))), ROWS($EB$1:FV160)))</f>
        <v>#NUM!</v>
      </c>
      <c r="FZ162" s="13" t="e">
        <f t="array" ref="FZ162">INDEX(Table9[subaccount], SMALL(IF(FZ$2=Table9[account], MATCH(ROW(Table9[account]), ROW(Table9[account]))), ROWS($EB$1:FW160)))</f>
        <v>#NUM!</v>
      </c>
      <c r="GA162" s="13" t="e">
        <f t="array" ref="GA162">INDEX(Table9[subaccount], SMALL(IF(GA$2=Table9[account], MATCH(ROW(Table9[account]), ROW(Table9[account]))), ROWS($EB$1:FX160)))</f>
        <v>#NUM!</v>
      </c>
      <c r="GB162" s="13" t="e">
        <f t="array" ref="GB162">INDEX(Table9[subaccount], SMALL(IF(GB$2=Table9[account], MATCH(ROW(Table9[account]), ROW(Table9[account]))), ROWS($EB$1:FY160)))</f>
        <v>#NUM!</v>
      </c>
      <c r="GC162" s="13" t="e">
        <f t="array" ref="GC162">INDEX(Table9[subaccount], SMALL(IF(GC$2=Table9[account], MATCH(ROW(Table9[account]), ROW(Table9[account]))), ROWS($EB$1:FZ160)))</f>
        <v>#NUM!</v>
      </c>
      <c r="GD162" s="13" t="e">
        <f t="array" ref="GD162">INDEX(Table9[subaccount], SMALL(IF(GD$2=Table9[account], MATCH(ROW(Table9[account]), ROW(Table9[account]))), ROWS($EB$1:GA160)))</f>
        <v>#NUM!</v>
      </c>
      <c r="GE162" s="13" t="e">
        <f t="array" ref="GE162">INDEX(Table9[subaccount], SMALL(IF(GE$2=Table9[account], MATCH(ROW(Table9[account]), ROW(Table9[account]))), ROWS($EB$1:GB160)))</f>
        <v>#NUM!</v>
      </c>
      <c r="GF162" s="13" t="e">
        <f t="array" ref="GF162">INDEX(Table9[subaccount], SMALL(IF(GF$2=Table9[account], MATCH(ROW(Table9[account]), ROW(Table9[account]))), ROWS($EB$1:GC160)))</f>
        <v>#NUM!</v>
      </c>
      <c r="GG162" s="13" t="e">
        <f t="array" ref="GG162">INDEX(Table9[subaccount], SMALL(IF(GG$2=Table9[account], MATCH(ROW(Table9[account]), ROW(Table9[account]))), ROWS($EB$1:GD160)))</f>
        <v>#NUM!</v>
      </c>
      <c r="GH162" s="13" t="e">
        <f t="array" ref="GH162">INDEX(Table9[subaccount], SMALL(IF(GH$2=Table9[account], MATCH(ROW(Table9[account]), ROW(Table9[account]))), ROWS($EB$1:GE160)))</f>
        <v>#NUM!</v>
      </c>
      <c r="GI162" s="13" t="e">
        <f t="array" ref="GI162">INDEX(Table9[subaccount], SMALL(IF(GI$2=Table9[account], MATCH(ROW(Table9[account]), ROW(Table9[account]))), ROWS($EB$1:GF160)))</f>
        <v>#NUM!</v>
      </c>
      <c r="GJ162" s="13" t="e">
        <f t="array" ref="GJ162">INDEX(Table9[subaccount], SMALL(IF(GJ$2=Table9[account], MATCH(ROW(Table9[account]), ROW(Table9[account]))), ROWS($EB$1:GG160)))</f>
        <v>#NUM!</v>
      </c>
      <c r="GK162" s="13" t="e">
        <f t="array" ref="GK162">INDEX(Table9[subaccount], SMALL(IF(GK$2=Table9[account], MATCH(ROW(Table9[account]), ROW(Table9[account]))), ROWS($EB$1:GH160)))</f>
        <v>#NUM!</v>
      </c>
      <c r="GL162" s="13" t="e">
        <f t="array" ref="GL162">INDEX(Table9[subaccount], SMALL(IF(GL$2=Table9[account], MATCH(ROW(Table9[account]), ROW(Table9[account]))), ROWS($EB$1:GI160)))</f>
        <v>#NUM!</v>
      </c>
      <c r="GM162" s="13" t="e">
        <f t="array" ref="GM162">INDEX(Table9[subaccount], SMALL(IF(GM$2=Table9[account], MATCH(ROW(Table9[account]), ROW(Table9[account]))), ROWS($EB$1:GJ160)))</f>
        <v>#NUM!</v>
      </c>
      <c r="GN162" s="13" t="e">
        <f t="array" ref="GN162">INDEX(Table9[subaccount], SMALL(IF(GN$2=Table9[account], MATCH(ROW(Table9[account]), ROW(Table9[account]))), ROWS($EB$1:GK160)))</f>
        <v>#NUM!</v>
      </c>
      <c r="GO162" s="13" t="e">
        <f t="array" ref="GO162">INDEX(Table9[subaccount], SMALL(IF(GO$2=Table9[account], MATCH(ROW(Table9[account]), ROW(Table9[account]))), ROWS($EB$1:GL160)))</f>
        <v>#NUM!</v>
      </c>
      <c r="GP162" s="13" t="e">
        <f t="array" ref="GP162">INDEX(Table9[subaccount], SMALL(IF(GP$2=Table9[account], MATCH(ROW(Table9[account]), ROW(Table9[account]))), ROWS($EB$1:GM160)))</f>
        <v>#NUM!</v>
      </c>
      <c r="GQ162" s="13" t="e">
        <f t="array" ref="GQ162">INDEX(Table9[subaccount], SMALL(IF(GQ$2=Table9[account], MATCH(ROW(Table9[account]), ROW(Table9[account]))), ROWS($EB$1:GN160)))</f>
        <v>#NUM!</v>
      </c>
      <c r="GR162" s="13" t="e">
        <f t="array" ref="GR162">INDEX(Table9[subaccount], SMALL(IF(GR$2=Table9[account], MATCH(ROW(Table9[account]), ROW(Table9[account]))), ROWS($EB$1:GO160)))</f>
        <v>#NUM!</v>
      </c>
    </row>
    <row r="163" spans="56:200">
      <c r="BD163" s="13" t="s">
        <v>121</v>
      </c>
      <c r="BE163" s="13" t="s">
        <v>122</v>
      </c>
      <c r="BG163" s="13" t="e">
        <f t="array" ref="BG163">INDEX(Table5[subactivity], SMALL(IF(BG$2=Table5[activity], MATCH(ROW(Table5[activity]), ROW(Table5[activity]))), ROWS($BD$1:BD161)))</f>
        <v>#NUM!</v>
      </c>
      <c r="BH163" s="13" t="e">
        <f t="array" ref="BH163">INDEX(Table5[subactivity], SMALL(IF(BH$2=Table5[activity], MATCH(ROW(Table5[activity]), ROW(Table5[activity]))), ROWS($BD$1:BE161)))</f>
        <v>#NUM!</v>
      </c>
      <c r="BI163" s="13" t="e">
        <f t="array" ref="BI163">INDEX(Table5[subactivity], SMALL(IF(BI$2=Table5[activity], MATCH(ROW(Table5[activity]), ROW(Table5[activity]))), ROWS($BD$1:BF161)))</f>
        <v>#NUM!</v>
      </c>
      <c r="BJ163" s="13" t="e">
        <f t="array" ref="BJ163">INDEX(Table5[subactivity], SMALL(IF(BJ$2=Table5[activity], MATCH(ROW(Table5[activity]), ROW(Table5[activity]))), ROWS($BD$1:BG161)))</f>
        <v>#NUM!</v>
      </c>
      <c r="BK163" s="13" t="e">
        <f t="array" ref="BK163">INDEX(Table5[subactivity], SMALL(IF(BK$2=Table5[activity], MATCH(ROW(Table5[activity]), ROW(Table5[activity]))), ROWS($BD$1:BH161)))</f>
        <v>#NUM!</v>
      </c>
      <c r="BL163" s="13" t="e">
        <f t="array" ref="BL163">INDEX(Table5[subactivity], SMALL(IF(BL$2=Table5[activity], MATCH(ROW(Table5[activity]), ROW(Table5[activity]))), ROWS($BD$1:BI161)))</f>
        <v>#NUM!</v>
      </c>
      <c r="BM163" s="13" t="e">
        <f t="array" ref="BM163">INDEX(Table5[subactivity], SMALL(IF(BM$2=Table5[activity], MATCH(ROW(Table5[activity]), ROW(Table5[activity]))), ROWS($BD$1:BJ161)))</f>
        <v>#NUM!</v>
      </c>
      <c r="BN163" s="13" t="e">
        <f t="array" ref="BN163">INDEX(Table5[subactivity], SMALL(IF(BN$2=Table5[activity], MATCH(ROW(Table5[activity]), ROW(Table5[activity]))), ROWS($BD$1:BK161)))</f>
        <v>#NUM!</v>
      </c>
      <c r="BO163" s="13" t="e">
        <f t="array" ref="BO163">INDEX(Table5[subactivity], SMALL(IF(BO$2=Table5[activity], MATCH(ROW(Table5[activity]), ROW(Table5[activity]))), ROWS($BD$1:BL161)))</f>
        <v>#NUM!</v>
      </c>
      <c r="BP163" s="13" t="e">
        <f t="array" ref="BP163">INDEX(Table5[subactivity], SMALL(IF(BP$2=Table5[activity], MATCH(ROW(Table5[activity]), ROW(Table5[activity]))), ROWS($BD$1:BM161)))</f>
        <v>#NUM!</v>
      </c>
      <c r="BQ163" s="13" t="e">
        <f t="array" ref="BQ163">INDEX(Table5[subactivity], SMALL(IF(BQ$2=Table5[activity], MATCH(ROW(Table5[activity]), ROW(Table5[activity]))), ROWS($BD$1:BN161)))</f>
        <v>#NUM!</v>
      </c>
      <c r="BR163" s="13" t="e">
        <f t="array" ref="BR163">INDEX(Table5[subactivity], SMALL(IF(BR$2=Table5[activity], MATCH(ROW(Table5[activity]), ROW(Table5[activity]))), ROWS($BD$1:BO161)))</f>
        <v>#NUM!</v>
      </c>
      <c r="BS163" s="13" t="e">
        <f t="array" ref="BS163">INDEX(Table5[subactivity], SMALL(IF(BS$2=Table5[activity], MATCH(ROW(Table5[activity]), ROW(Table5[activity]))), ROWS($BD$1:BP161)))</f>
        <v>#NUM!</v>
      </c>
      <c r="BT163" s="13" t="e">
        <f t="array" ref="BT163">INDEX(Table5[subactivity], SMALL(IF(BT$2=Table5[activity], MATCH(ROW(Table5[activity]), ROW(Table5[activity]))), ROWS($BD$1:BQ161)))</f>
        <v>#NUM!</v>
      </c>
      <c r="BU163" s="13" t="e">
        <f t="array" ref="BU163">INDEX(Table5[subactivity], SMALL(IF(BU$2=Table5[activity], MATCH(ROW(Table5[activity]), ROW(Table5[activity]))), ROWS($BD$1:BR161)))</f>
        <v>#NUM!</v>
      </c>
      <c r="BV163" s="13" t="e">
        <f t="array" ref="BV163">INDEX(Table5[subactivity], SMALL(IF(BV$2=Table5[activity], MATCH(ROW(Table5[activity]), ROW(Table5[activity]))), ROWS($BD$1:BS161)))</f>
        <v>#NUM!</v>
      </c>
      <c r="BW163" s="13" t="e">
        <f t="array" ref="BW163">INDEX(Table5[subactivity], SMALL(IF(BW$2=Table5[activity], MATCH(ROW(Table5[activity]), ROW(Table5[activity]))), ROWS($BD$1:BT161)))</f>
        <v>#NUM!</v>
      </c>
      <c r="BX163" s="13" t="e">
        <f t="array" ref="BX163">INDEX(Table5[subactivity], SMALL(IF(BX$2=Table5[activity], MATCH(ROW(Table5[activity]), ROW(Table5[activity]))), ROWS($BD$1:BU161)))</f>
        <v>#NUM!</v>
      </c>
      <c r="BY163" s="13" t="e">
        <f t="array" ref="BY163">INDEX(Table5[subactivity], SMALL(IF(BY$2=Table5[activity], MATCH(ROW(Table5[activity]), ROW(Table5[activity]))), ROWS($BD$1:BV161)))</f>
        <v>#NUM!</v>
      </c>
      <c r="BZ163" s="13" t="e">
        <f t="array" ref="BZ163">INDEX(Table5[subactivity], SMALL(IF(BZ$2=Table5[activity], MATCH(ROW(Table5[activity]), ROW(Table5[activity]))), ROWS($BD$1:BW161)))</f>
        <v>#NUM!</v>
      </c>
      <c r="CA163" s="13" t="e">
        <f t="array" ref="CA163">INDEX(Table5[subactivity], SMALL(IF(CA$2=Table5[activity], MATCH(ROW(Table5[activity]), ROW(Table5[activity]))), ROWS($BD$1:BX161)))</f>
        <v>#NUM!</v>
      </c>
      <c r="CB163" s="13" t="e">
        <f t="array" ref="CB163">INDEX(Table5[subactivity], SMALL(IF(CB$2=Table5[activity], MATCH(ROW(Table5[activity]), ROW(Table5[activity]))), ROWS($BD$1:BY161)))</f>
        <v>#NUM!</v>
      </c>
      <c r="CC163" s="13" t="e">
        <f t="array" ref="CC163">INDEX(Table5[subactivity], SMALL(IF(CC$2=Table5[activity], MATCH(ROW(Table5[activity]), ROW(Table5[activity]))), ROWS($BD$1:BZ161)))</f>
        <v>#NUM!</v>
      </c>
      <c r="CD163" s="13" t="e">
        <f t="array" ref="CD163">INDEX(Table5[subactivity], SMALL(IF(CD$2=Table5[activity], MATCH(ROW(Table5[activity]), ROW(Table5[activity]))), ROWS($BD$1:CA161)))</f>
        <v>#NUM!</v>
      </c>
      <c r="CE163" s="13" t="e">
        <f t="array" ref="CE163">INDEX(Table5[subactivity], SMALL(IF(CE$2=Table5[activity], MATCH(ROW(Table5[activity]), ROW(Table5[activity]))), ROWS($BD$1:CB161)))</f>
        <v>#NUM!</v>
      </c>
      <c r="CF163" s="13" t="e">
        <f t="array" ref="CF163">INDEX(Table5[subactivity], SMALL(IF(CF$2=Table5[activity], MATCH(ROW(Table5[activity]), ROW(Table5[activity]))), ROWS($BD$1:CC161)))</f>
        <v>#NUM!</v>
      </c>
      <c r="CG163" s="13" t="e">
        <f t="array" ref="CG163">INDEX(Table5[subactivity], SMALL(IF(CG$2=Table5[activity], MATCH(ROW(Table5[activity]), ROW(Table5[activity]))), ROWS($BD$1:CD161)))</f>
        <v>#NUM!</v>
      </c>
      <c r="CH163" s="13" t="e">
        <f t="array" ref="CH163">INDEX(Table5[subactivity], SMALL(IF(CH$2=Table5[activity], MATCH(ROW(Table5[activity]), ROW(Table5[activity]))), ROWS($BD$1:CE161)))</f>
        <v>#NUM!</v>
      </c>
      <c r="CI163" s="13" t="e">
        <f t="array" ref="CI163">INDEX(Table5[subactivity], SMALL(IF(CI$2=Table5[activity], MATCH(ROW(Table5[activity]), ROW(Table5[activity]))), ROWS($BD$1:CF161)))</f>
        <v>#NUM!</v>
      </c>
      <c r="CJ163" s="13" t="e">
        <f t="array" ref="CJ163">INDEX(Table5[subactivity], SMALL(IF(CJ$2=Table5[activity], MATCH(ROW(Table5[activity]), ROW(Table5[activity]))), ROWS($BD$1:CG161)))</f>
        <v>#NUM!</v>
      </c>
      <c r="CK163" s="13" t="e">
        <f t="array" ref="CK163">INDEX(Table5[subactivity], SMALL(IF(CK$2=Table5[activity], MATCH(ROW(Table5[activity]), ROW(Table5[activity]))), ROWS($BD$1:CH161)))</f>
        <v>#NUM!</v>
      </c>
      <c r="CL163" s="13" t="e">
        <f t="array" ref="CL163">INDEX(Table5[subactivity], SMALL(IF(CL$2=Table5[activity], MATCH(ROW(Table5[activity]), ROW(Table5[activity]))), ROWS($BD$1:CI161)))</f>
        <v>#NUM!</v>
      </c>
      <c r="CM163" s="13" t="e">
        <f t="array" ref="CM163">INDEX(Table5[subactivity], SMALL(IF(CM$2=Table5[activity], MATCH(ROW(Table5[activity]), ROW(Table5[activity]))), ROWS($BD$1:CJ161)))</f>
        <v>#NUM!</v>
      </c>
      <c r="CN163" s="13" t="e">
        <f t="array" ref="CN163">INDEX(Table5[subactivity], SMALL(IF(CN$2=Table5[activity], MATCH(ROW(Table5[activity]), ROW(Table5[activity]))), ROWS($BD$1:CK161)))</f>
        <v>#NUM!</v>
      </c>
      <c r="CO163" s="13" t="e">
        <f t="array" ref="CO163">INDEX(Table5[subactivity], SMALL(IF(CO$2=Table5[activity], MATCH(ROW(Table5[activity]), ROW(Table5[activity]))), ROWS($BD$1:CL161)))</f>
        <v>#NUM!</v>
      </c>
      <c r="CP163" s="13" t="e">
        <f t="array" ref="CP163">INDEX(Table5[subactivity], SMALL(IF(CP$2=Table5[activity], MATCH(ROW(Table5[activity]), ROW(Table5[activity]))), ROWS($BD$1:CM161)))</f>
        <v>#NUM!</v>
      </c>
      <c r="EB163" s="13" t="s">
        <v>153</v>
      </c>
      <c r="EC163" s="13" t="s">
        <v>334</v>
      </c>
      <c r="EE163" s="13" t="e">
        <f t="array" ref="EE163">INDEX(Table9[subaccount], SMALL(IF(EE$2=Table9[account], MATCH(ROW(Table9[account]), ROW(Table9[account]))), ROWS($EB$1:EB161)))</f>
        <v>#NUM!</v>
      </c>
      <c r="EF163" s="13" t="e">
        <f t="array" ref="EF163">INDEX(Table9[subaccount], SMALL(IF(EF$2=Table9[account], MATCH(ROW(Table9[account]), ROW(Table9[account]))), ROWS($EB$1:EC161)))</f>
        <v>#NUM!</v>
      </c>
      <c r="EG163" s="13" t="e">
        <f t="array" ref="EG163">INDEX(Table9[subaccount], SMALL(IF(EG$2=Table9[account], MATCH(ROW(Table9[account]), ROW(Table9[account]))), ROWS($EB$1:ED161)))</f>
        <v>#NUM!</v>
      </c>
      <c r="EH163" s="13" t="e">
        <f t="array" ref="EH163">INDEX(Table9[subaccount], SMALL(IF(EH$2=Table9[account], MATCH(ROW(Table9[account]), ROW(Table9[account]))), ROWS($EB$1:EE161)))</f>
        <v>#NUM!</v>
      </c>
      <c r="EI163" s="13" t="e">
        <f t="array" ref="EI163">INDEX(Table9[subaccount], SMALL(IF(EI$2=Table9[account], MATCH(ROW(Table9[account]), ROW(Table9[account]))), ROWS($EB$1:EF161)))</f>
        <v>#NUM!</v>
      </c>
      <c r="EJ163" s="13" t="e">
        <f t="array" ref="EJ163">INDEX(Table9[subaccount], SMALL(IF(EJ$2=Table9[account], MATCH(ROW(Table9[account]), ROW(Table9[account]))), ROWS($EB$1:EG161)))</f>
        <v>#NUM!</v>
      </c>
      <c r="EK163" s="13" t="e">
        <f t="array" ref="EK163">INDEX(Table9[subaccount], SMALL(IF(EK$2=Table9[account], MATCH(ROW(Table9[account]), ROW(Table9[account]))), ROWS($EB$1:EH161)))</f>
        <v>#NUM!</v>
      </c>
      <c r="EL163" s="13" t="e">
        <f t="array" ref="EL163">INDEX(Table9[subaccount], SMALL(IF(EL$2=Table9[account], MATCH(ROW(Table9[account]), ROW(Table9[account]))), ROWS($EB$1:EI161)))</f>
        <v>#NUM!</v>
      </c>
      <c r="EM163" s="13" t="e">
        <f t="array" ref="EM163">INDEX(Table9[subaccount], SMALL(IF(EM$2=Table9[account], MATCH(ROW(Table9[account]), ROW(Table9[account]))), ROWS($EB$1:EJ161)))</f>
        <v>#NUM!</v>
      </c>
      <c r="EN163" s="13" t="e">
        <f t="array" ref="EN163">INDEX(Table9[subaccount], SMALL(IF(EN$2=Table9[account], MATCH(ROW(Table9[account]), ROW(Table9[account]))), ROWS($EB$1:EK161)))</f>
        <v>#NUM!</v>
      </c>
      <c r="EO163" s="13" t="e">
        <f t="array" ref="EO163">INDEX(Table9[subaccount], SMALL(IF(EO$2=Table9[account], MATCH(ROW(Table9[account]), ROW(Table9[account]))), ROWS($EB$1:EL161)))</f>
        <v>#NUM!</v>
      </c>
      <c r="EP163" s="13" t="e">
        <f t="array" ref="EP163">INDEX(Table9[subaccount], SMALL(IF(EP$2=Table9[account], MATCH(ROW(Table9[account]), ROW(Table9[account]))), ROWS($EB$1:EM161)))</f>
        <v>#NUM!</v>
      </c>
      <c r="EQ163" s="13" t="e">
        <f t="array" ref="EQ163">INDEX(Table9[subaccount], SMALL(IF(EQ$2=Table9[account], MATCH(ROW(Table9[account]), ROW(Table9[account]))), ROWS($EB$1:EN161)))</f>
        <v>#NUM!</v>
      </c>
      <c r="ER163" s="13" t="e">
        <f t="array" ref="ER163">INDEX(Table9[subaccount], SMALL(IF(ER$2=Table9[account], MATCH(ROW(Table9[account]), ROW(Table9[account]))), ROWS($EB$1:EO161)))</f>
        <v>#NUM!</v>
      </c>
      <c r="ES163" s="13" t="e">
        <f t="array" ref="ES163">INDEX(Table9[subaccount], SMALL(IF(ES$2=Table9[account], MATCH(ROW(Table9[account]), ROW(Table9[account]))), ROWS($EB$1:EP161)))</f>
        <v>#NUM!</v>
      </c>
      <c r="ET163" s="13" t="e">
        <f t="array" ref="ET163">INDEX(Table9[subaccount], SMALL(IF(ET$2=Table9[account], MATCH(ROW(Table9[account]), ROW(Table9[account]))), ROWS($EB$1:EQ161)))</f>
        <v>#NUM!</v>
      </c>
      <c r="EU163" s="13" t="e">
        <f t="array" ref="EU163">INDEX(Table9[subaccount], SMALL(IF(EU$2=Table9[account], MATCH(ROW(Table9[account]), ROW(Table9[account]))), ROWS($EB$1:ER161)))</f>
        <v>#NUM!</v>
      </c>
      <c r="EV163" s="13" t="e">
        <f t="array" ref="EV163">INDEX(Table9[subaccount], SMALL(IF(EV$2=Table9[account], MATCH(ROW(Table9[account]), ROW(Table9[account]))), ROWS($EB$1:ES161)))</f>
        <v>#NUM!</v>
      </c>
      <c r="EW163" s="13" t="e">
        <f t="array" ref="EW163">INDEX(Table9[subaccount], SMALL(IF(EW$2=Table9[account], MATCH(ROW(Table9[account]), ROW(Table9[account]))), ROWS($EB$1:ET161)))</f>
        <v>#NUM!</v>
      </c>
      <c r="EX163" s="13" t="e">
        <f t="array" ref="EX163">INDEX(Table9[subaccount], SMALL(IF(EX$2=Table9[account], MATCH(ROW(Table9[account]), ROW(Table9[account]))), ROWS($EB$1:EU161)))</f>
        <v>#NUM!</v>
      </c>
      <c r="EY163" s="13" t="e">
        <f t="array" ref="EY163">INDEX(Table9[subaccount], SMALL(IF(EY$2=Table9[account], MATCH(ROW(Table9[account]), ROW(Table9[account]))), ROWS($EB$1:EV161)))</f>
        <v>#NUM!</v>
      </c>
      <c r="EZ163" s="13" t="e">
        <f t="array" ref="EZ163">INDEX(Table9[subaccount], SMALL(IF(EZ$2=Table9[account], MATCH(ROW(Table9[account]), ROW(Table9[account]))), ROWS($EB$1:EW161)))</f>
        <v>#NUM!</v>
      </c>
      <c r="FA163" s="13" t="e">
        <f t="array" ref="FA163">INDEX(Table9[subaccount], SMALL(IF(FA$2=Table9[account], MATCH(ROW(Table9[account]), ROW(Table9[account]))), ROWS($EB$1:EX161)))</f>
        <v>#NUM!</v>
      </c>
      <c r="FB163" s="13" t="e">
        <f t="array" ref="FB163">INDEX(Table9[subaccount], SMALL(IF(FB$2=Table9[account], MATCH(ROW(Table9[account]), ROW(Table9[account]))), ROWS($EB$1:EY161)))</f>
        <v>#NUM!</v>
      </c>
      <c r="FC163" s="13" t="e">
        <f t="array" ref="FC163">INDEX(Table9[subaccount], SMALL(IF(FC$2=Table9[account], MATCH(ROW(Table9[account]), ROW(Table9[account]))), ROWS($EB$1:EZ161)))</f>
        <v>#NUM!</v>
      </c>
      <c r="FD163" s="13" t="e">
        <f t="array" ref="FD163">INDEX(Table9[subaccount], SMALL(IF(FD$2=Table9[account], MATCH(ROW(Table9[account]), ROW(Table9[account]))), ROWS($EB$1:FA161)))</f>
        <v>#NUM!</v>
      </c>
      <c r="FE163" s="13" t="e">
        <f t="array" ref="FE163">INDEX(Table9[subaccount], SMALL(IF(FE$2=Table9[account], MATCH(ROW(Table9[account]), ROW(Table9[account]))), ROWS($EB$1:FB161)))</f>
        <v>#NUM!</v>
      </c>
      <c r="FF163" s="13" t="e">
        <f t="array" ref="FF163">INDEX(Table9[subaccount], SMALL(IF(FF$2=Table9[account], MATCH(ROW(Table9[account]), ROW(Table9[account]))), ROWS($EB$1:FC161)))</f>
        <v>#NUM!</v>
      </c>
      <c r="FG163" s="13" t="e">
        <f t="array" ref="FG163">INDEX(Table9[subaccount], SMALL(IF(FG$2=Table9[account], MATCH(ROW(Table9[account]), ROW(Table9[account]))), ROWS($EB$1:FD161)))</f>
        <v>#NUM!</v>
      </c>
      <c r="FH163" s="13" t="e">
        <f t="array" ref="FH163">INDEX(Table9[subaccount], SMALL(IF(FH$2=Table9[account], MATCH(ROW(Table9[account]), ROW(Table9[account]))), ROWS($EB$1:FE161)))</f>
        <v>#NUM!</v>
      </c>
      <c r="FI163" s="13" t="e">
        <f t="array" ref="FI163">INDEX(Table9[subaccount], SMALL(IF(FI$2=Table9[account], MATCH(ROW(Table9[account]), ROW(Table9[account]))), ROWS($EB$1:FF161)))</f>
        <v>#NUM!</v>
      </c>
      <c r="FJ163" s="13" t="e">
        <f t="array" ref="FJ163">INDEX(Table9[subaccount], SMALL(IF(FJ$2=Table9[account], MATCH(ROW(Table9[account]), ROW(Table9[account]))), ROWS($EB$1:FG161)))</f>
        <v>#NUM!</v>
      </c>
      <c r="FK163" s="13" t="e">
        <f t="array" ref="FK163">INDEX(Table9[subaccount], SMALL(IF(FK$2=Table9[account], MATCH(ROW(Table9[account]), ROW(Table9[account]))), ROWS($EB$1:FH161)))</f>
        <v>#NUM!</v>
      </c>
      <c r="FL163" s="13" t="e">
        <f t="array" ref="FL163">INDEX(Table9[subaccount], SMALL(IF(FL$2=Table9[account], MATCH(ROW(Table9[account]), ROW(Table9[account]))), ROWS($EB$1:FI161)))</f>
        <v>#NUM!</v>
      </c>
      <c r="FM163" s="13" t="e">
        <f t="array" ref="FM163">INDEX(Table9[subaccount], SMALL(IF(FM$2=Table9[account], MATCH(ROW(Table9[account]), ROW(Table9[account]))), ROWS($EB$1:FJ161)))</f>
        <v>#NUM!</v>
      </c>
      <c r="FN163" s="13" t="e">
        <f t="array" ref="FN163">INDEX(Table9[subaccount], SMALL(IF(FN$2=Table9[account], MATCH(ROW(Table9[account]), ROW(Table9[account]))), ROWS($EB$1:FK161)))</f>
        <v>#NUM!</v>
      </c>
      <c r="FO163" s="13" t="e">
        <f t="array" ref="FO163">INDEX(Table9[subaccount], SMALL(IF(FO$2=Table9[account], MATCH(ROW(Table9[account]), ROW(Table9[account]))), ROWS($EB$1:FL161)))</f>
        <v>#NUM!</v>
      </c>
      <c r="FP163" s="13" t="e">
        <f t="array" ref="FP163">INDEX(Table9[subaccount], SMALL(IF(FP$2=Table9[account], MATCH(ROW(Table9[account]), ROW(Table9[account]))), ROWS($EB$1:FM161)))</f>
        <v>#NUM!</v>
      </c>
      <c r="FQ163" s="13" t="e">
        <f t="array" ref="FQ163">INDEX(Table9[subaccount], SMALL(IF(FQ$2=Table9[account], MATCH(ROW(Table9[account]), ROW(Table9[account]))), ROWS($EB$1:FN161)))</f>
        <v>#NUM!</v>
      </c>
      <c r="FR163" s="13" t="e">
        <f t="array" ref="FR163">INDEX(Table9[subaccount], SMALL(IF(FR$2=Table9[account], MATCH(ROW(Table9[account]), ROW(Table9[account]))), ROWS($EB$1:FO161)))</f>
        <v>#NUM!</v>
      </c>
      <c r="FS163" s="13" t="e">
        <f t="array" ref="FS163">INDEX(Table9[subaccount], SMALL(IF(FS$2=Table9[account], MATCH(ROW(Table9[account]), ROW(Table9[account]))), ROWS($EB$1:FP161)))</f>
        <v>#NUM!</v>
      </c>
      <c r="FT163" s="13" t="e">
        <f t="array" ref="FT163">INDEX(Table9[subaccount], SMALL(IF(FT$2=Table9[account], MATCH(ROW(Table9[account]), ROW(Table9[account]))), ROWS($EB$1:FQ161)))</f>
        <v>#NUM!</v>
      </c>
      <c r="FU163" s="13" t="e">
        <f t="array" ref="FU163">INDEX(Table9[subaccount], SMALL(IF(FU$2=Table9[account], MATCH(ROW(Table9[account]), ROW(Table9[account]))), ROWS($EB$1:FR161)))</f>
        <v>#NUM!</v>
      </c>
      <c r="FV163" s="13" t="e">
        <f t="array" ref="FV163">INDEX(Table9[subaccount], SMALL(IF(FV$2=Table9[account], MATCH(ROW(Table9[account]), ROW(Table9[account]))), ROWS($EB$1:FS161)))</f>
        <v>#NUM!</v>
      </c>
      <c r="FW163" s="13" t="e">
        <f t="array" ref="FW163">INDEX(Table9[subaccount], SMALL(IF(FW$2=Table9[account], MATCH(ROW(Table9[account]), ROW(Table9[account]))), ROWS($EB$1:FT161)))</f>
        <v>#NUM!</v>
      </c>
      <c r="FX163" s="13" t="e">
        <f t="array" ref="FX163">INDEX(Table9[subaccount], SMALL(IF(FX$2=Table9[account], MATCH(ROW(Table9[account]), ROW(Table9[account]))), ROWS($EB$1:FU161)))</f>
        <v>#NUM!</v>
      </c>
      <c r="FY163" s="13" t="e">
        <f t="array" ref="FY163">INDEX(Table9[subaccount], SMALL(IF(FY$2=Table9[account], MATCH(ROW(Table9[account]), ROW(Table9[account]))), ROWS($EB$1:FV161)))</f>
        <v>#NUM!</v>
      </c>
      <c r="FZ163" s="13" t="e">
        <f t="array" ref="FZ163">INDEX(Table9[subaccount], SMALL(IF(FZ$2=Table9[account], MATCH(ROW(Table9[account]), ROW(Table9[account]))), ROWS($EB$1:FW161)))</f>
        <v>#NUM!</v>
      </c>
      <c r="GA163" s="13" t="e">
        <f t="array" ref="GA163">INDEX(Table9[subaccount], SMALL(IF(GA$2=Table9[account], MATCH(ROW(Table9[account]), ROW(Table9[account]))), ROWS($EB$1:FX161)))</f>
        <v>#NUM!</v>
      </c>
      <c r="GB163" s="13" t="e">
        <f t="array" ref="GB163">INDEX(Table9[subaccount], SMALL(IF(GB$2=Table9[account], MATCH(ROW(Table9[account]), ROW(Table9[account]))), ROWS($EB$1:FY161)))</f>
        <v>#NUM!</v>
      </c>
      <c r="GC163" s="13" t="e">
        <f t="array" ref="GC163">INDEX(Table9[subaccount], SMALL(IF(GC$2=Table9[account], MATCH(ROW(Table9[account]), ROW(Table9[account]))), ROWS($EB$1:FZ161)))</f>
        <v>#NUM!</v>
      </c>
      <c r="GD163" s="13" t="e">
        <f t="array" ref="GD163">INDEX(Table9[subaccount], SMALL(IF(GD$2=Table9[account], MATCH(ROW(Table9[account]), ROW(Table9[account]))), ROWS($EB$1:GA161)))</f>
        <v>#NUM!</v>
      </c>
      <c r="GE163" s="13" t="e">
        <f t="array" ref="GE163">INDEX(Table9[subaccount], SMALL(IF(GE$2=Table9[account], MATCH(ROW(Table9[account]), ROW(Table9[account]))), ROWS($EB$1:GB161)))</f>
        <v>#NUM!</v>
      </c>
      <c r="GF163" s="13" t="e">
        <f t="array" ref="GF163">INDEX(Table9[subaccount], SMALL(IF(GF$2=Table9[account], MATCH(ROW(Table9[account]), ROW(Table9[account]))), ROWS($EB$1:GC161)))</f>
        <v>#NUM!</v>
      </c>
      <c r="GG163" s="13" t="e">
        <f t="array" ref="GG163">INDEX(Table9[subaccount], SMALL(IF(GG$2=Table9[account], MATCH(ROW(Table9[account]), ROW(Table9[account]))), ROWS($EB$1:GD161)))</f>
        <v>#NUM!</v>
      </c>
      <c r="GH163" s="13" t="e">
        <f t="array" ref="GH163">INDEX(Table9[subaccount], SMALL(IF(GH$2=Table9[account], MATCH(ROW(Table9[account]), ROW(Table9[account]))), ROWS($EB$1:GE161)))</f>
        <v>#NUM!</v>
      </c>
      <c r="GI163" s="13" t="e">
        <f t="array" ref="GI163">INDEX(Table9[subaccount], SMALL(IF(GI$2=Table9[account], MATCH(ROW(Table9[account]), ROW(Table9[account]))), ROWS($EB$1:GF161)))</f>
        <v>#NUM!</v>
      </c>
      <c r="GJ163" s="13" t="e">
        <f t="array" ref="GJ163">INDEX(Table9[subaccount], SMALL(IF(GJ$2=Table9[account], MATCH(ROW(Table9[account]), ROW(Table9[account]))), ROWS($EB$1:GG161)))</f>
        <v>#NUM!</v>
      </c>
      <c r="GK163" s="13" t="e">
        <f t="array" ref="GK163">INDEX(Table9[subaccount], SMALL(IF(GK$2=Table9[account], MATCH(ROW(Table9[account]), ROW(Table9[account]))), ROWS($EB$1:GH161)))</f>
        <v>#NUM!</v>
      </c>
      <c r="GL163" s="13" t="e">
        <f t="array" ref="GL163">INDEX(Table9[subaccount], SMALL(IF(GL$2=Table9[account], MATCH(ROW(Table9[account]), ROW(Table9[account]))), ROWS($EB$1:GI161)))</f>
        <v>#NUM!</v>
      </c>
      <c r="GM163" s="13" t="e">
        <f t="array" ref="GM163">INDEX(Table9[subaccount], SMALL(IF(GM$2=Table9[account], MATCH(ROW(Table9[account]), ROW(Table9[account]))), ROWS($EB$1:GJ161)))</f>
        <v>#NUM!</v>
      </c>
      <c r="GN163" s="13" t="e">
        <f t="array" ref="GN163">INDEX(Table9[subaccount], SMALL(IF(GN$2=Table9[account], MATCH(ROW(Table9[account]), ROW(Table9[account]))), ROWS($EB$1:GK161)))</f>
        <v>#NUM!</v>
      </c>
      <c r="GO163" s="13" t="e">
        <f t="array" ref="GO163">INDEX(Table9[subaccount], SMALL(IF(GO$2=Table9[account], MATCH(ROW(Table9[account]), ROW(Table9[account]))), ROWS($EB$1:GL161)))</f>
        <v>#NUM!</v>
      </c>
      <c r="GP163" s="13" t="e">
        <f t="array" ref="GP163">INDEX(Table9[subaccount], SMALL(IF(GP$2=Table9[account], MATCH(ROW(Table9[account]), ROW(Table9[account]))), ROWS($EB$1:GM161)))</f>
        <v>#NUM!</v>
      </c>
      <c r="GQ163" s="13" t="e">
        <f t="array" ref="GQ163">INDEX(Table9[subaccount], SMALL(IF(GQ$2=Table9[account], MATCH(ROW(Table9[account]), ROW(Table9[account]))), ROWS($EB$1:GN161)))</f>
        <v>#NUM!</v>
      </c>
      <c r="GR163" s="13" t="e">
        <f t="array" ref="GR163">INDEX(Table9[subaccount], SMALL(IF(GR$2=Table9[account], MATCH(ROW(Table9[account]), ROW(Table9[account]))), ROWS($EB$1:GO161)))</f>
        <v>#NUM!</v>
      </c>
    </row>
    <row r="164" spans="56:200">
      <c r="BD164" s="13" t="s">
        <v>121</v>
      </c>
      <c r="BE164" s="13" t="s">
        <v>67</v>
      </c>
      <c r="BG164" s="13" t="e">
        <f t="array" ref="BG164">INDEX(Table5[subactivity], SMALL(IF(BG$2=Table5[activity], MATCH(ROW(Table5[activity]), ROW(Table5[activity]))), ROWS($BD$1:BD162)))</f>
        <v>#NUM!</v>
      </c>
      <c r="BH164" s="13" t="e">
        <f t="array" ref="BH164">INDEX(Table5[subactivity], SMALL(IF(BH$2=Table5[activity], MATCH(ROW(Table5[activity]), ROW(Table5[activity]))), ROWS($BD$1:BE162)))</f>
        <v>#NUM!</v>
      </c>
      <c r="BI164" s="13" t="e">
        <f t="array" ref="BI164">INDEX(Table5[subactivity], SMALL(IF(BI$2=Table5[activity], MATCH(ROW(Table5[activity]), ROW(Table5[activity]))), ROWS($BD$1:BF162)))</f>
        <v>#NUM!</v>
      </c>
      <c r="BJ164" s="13" t="e">
        <f t="array" ref="BJ164">INDEX(Table5[subactivity], SMALL(IF(BJ$2=Table5[activity], MATCH(ROW(Table5[activity]), ROW(Table5[activity]))), ROWS($BD$1:BG162)))</f>
        <v>#NUM!</v>
      </c>
      <c r="BK164" s="13" t="e">
        <f t="array" ref="BK164">INDEX(Table5[subactivity], SMALL(IF(BK$2=Table5[activity], MATCH(ROW(Table5[activity]), ROW(Table5[activity]))), ROWS($BD$1:BH162)))</f>
        <v>#NUM!</v>
      </c>
      <c r="BL164" s="13" t="e">
        <f t="array" ref="BL164">INDEX(Table5[subactivity], SMALL(IF(BL$2=Table5[activity], MATCH(ROW(Table5[activity]), ROW(Table5[activity]))), ROWS($BD$1:BI162)))</f>
        <v>#NUM!</v>
      </c>
      <c r="BM164" s="13" t="e">
        <f t="array" ref="BM164">INDEX(Table5[subactivity], SMALL(IF(BM$2=Table5[activity], MATCH(ROW(Table5[activity]), ROW(Table5[activity]))), ROWS($BD$1:BJ162)))</f>
        <v>#NUM!</v>
      </c>
      <c r="BN164" s="13" t="e">
        <f t="array" ref="BN164">INDEX(Table5[subactivity], SMALL(IF(BN$2=Table5[activity], MATCH(ROW(Table5[activity]), ROW(Table5[activity]))), ROWS($BD$1:BK162)))</f>
        <v>#NUM!</v>
      </c>
      <c r="BO164" s="13" t="e">
        <f t="array" ref="BO164">INDEX(Table5[subactivity], SMALL(IF(BO$2=Table5[activity], MATCH(ROW(Table5[activity]), ROW(Table5[activity]))), ROWS($BD$1:BL162)))</f>
        <v>#NUM!</v>
      </c>
      <c r="BP164" s="13" t="e">
        <f t="array" ref="BP164">INDEX(Table5[subactivity], SMALL(IF(BP$2=Table5[activity], MATCH(ROW(Table5[activity]), ROW(Table5[activity]))), ROWS($BD$1:BM162)))</f>
        <v>#NUM!</v>
      </c>
      <c r="BQ164" s="13" t="e">
        <f t="array" ref="BQ164">INDEX(Table5[subactivity], SMALL(IF(BQ$2=Table5[activity], MATCH(ROW(Table5[activity]), ROW(Table5[activity]))), ROWS($BD$1:BN162)))</f>
        <v>#NUM!</v>
      </c>
      <c r="BR164" s="13" t="e">
        <f t="array" ref="BR164">INDEX(Table5[subactivity], SMALL(IF(BR$2=Table5[activity], MATCH(ROW(Table5[activity]), ROW(Table5[activity]))), ROWS($BD$1:BO162)))</f>
        <v>#NUM!</v>
      </c>
      <c r="BS164" s="13" t="e">
        <f t="array" ref="BS164">INDEX(Table5[subactivity], SMALL(IF(BS$2=Table5[activity], MATCH(ROW(Table5[activity]), ROW(Table5[activity]))), ROWS($BD$1:BP162)))</f>
        <v>#NUM!</v>
      </c>
      <c r="BT164" s="13" t="e">
        <f t="array" ref="BT164">INDEX(Table5[subactivity], SMALL(IF(BT$2=Table5[activity], MATCH(ROW(Table5[activity]), ROW(Table5[activity]))), ROWS($BD$1:BQ162)))</f>
        <v>#NUM!</v>
      </c>
      <c r="BU164" s="13" t="e">
        <f t="array" ref="BU164">INDEX(Table5[subactivity], SMALL(IF(BU$2=Table5[activity], MATCH(ROW(Table5[activity]), ROW(Table5[activity]))), ROWS($BD$1:BR162)))</f>
        <v>#NUM!</v>
      </c>
      <c r="BV164" s="13" t="e">
        <f t="array" ref="BV164">INDEX(Table5[subactivity], SMALL(IF(BV$2=Table5[activity], MATCH(ROW(Table5[activity]), ROW(Table5[activity]))), ROWS($BD$1:BS162)))</f>
        <v>#NUM!</v>
      </c>
      <c r="BW164" s="13" t="e">
        <f t="array" ref="BW164">INDEX(Table5[subactivity], SMALL(IF(BW$2=Table5[activity], MATCH(ROW(Table5[activity]), ROW(Table5[activity]))), ROWS($BD$1:BT162)))</f>
        <v>#NUM!</v>
      </c>
      <c r="BX164" s="13" t="e">
        <f t="array" ref="BX164">INDEX(Table5[subactivity], SMALL(IF(BX$2=Table5[activity], MATCH(ROW(Table5[activity]), ROW(Table5[activity]))), ROWS($BD$1:BU162)))</f>
        <v>#NUM!</v>
      </c>
      <c r="BY164" s="13" t="e">
        <f t="array" ref="BY164">INDEX(Table5[subactivity], SMALL(IF(BY$2=Table5[activity], MATCH(ROW(Table5[activity]), ROW(Table5[activity]))), ROWS($BD$1:BV162)))</f>
        <v>#NUM!</v>
      </c>
      <c r="BZ164" s="13" t="e">
        <f t="array" ref="BZ164">INDEX(Table5[subactivity], SMALL(IF(BZ$2=Table5[activity], MATCH(ROW(Table5[activity]), ROW(Table5[activity]))), ROWS($BD$1:BW162)))</f>
        <v>#NUM!</v>
      </c>
      <c r="CA164" s="13" t="e">
        <f t="array" ref="CA164">INDEX(Table5[subactivity], SMALL(IF(CA$2=Table5[activity], MATCH(ROW(Table5[activity]), ROW(Table5[activity]))), ROWS($BD$1:BX162)))</f>
        <v>#NUM!</v>
      </c>
      <c r="CB164" s="13" t="e">
        <f t="array" ref="CB164">INDEX(Table5[subactivity], SMALL(IF(CB$2=Table5[activity], MATCH(ROW(Table5[activity]), ROW(Table5[activity]))), ROWS($BD$1:BY162)))</f>
        <v>#NUM!</v>
      </c>
      <c r="CC164" s="13" t="e">
        <f t="array" ref="CC164">INDEX(Table5[subactivity], SMALL(IF(CC$2=Table5[activity], MATCH(ROW(Table5[activity]), ROW(Table5[activity]))), ROWS($BD$1:BZ162)))</f>
        <v>#NUM!</v>
      </c>
      <c r="CD164" s="13" t="e">
        <f t="array" ref="CD164">INDEX(Table5[subactivity], SMALL(IF(CD$2=Table5[activity], MATCH(ROW(Table5[activity]), ROW(Table5[activity]))), ROWS($BD$1:CA162)))</f>
        <v>#NUM!</v>
      </c>
      <c r="CE164" s="13" t="e">
        <f t="array" ref="CE164">INDEX(Table5[subactivity], SMALL(IF(CE$2=Table5[activity], MATCH(ROW(Table5[activity]), ROW(Table5[activity]))), ROWS($BD$1:CB162)))</f>
        <v>#NUM!</v>
      </c>
      <c r="CF164" s="13" t="e">
        <f t="array" ref="CF164">INDEX(Table5[subactivity], SMALL(IF(CF$2=Table5[activity], MATCH(ROW(Table5[activity]), ROW(Table5[activity]))), ROWS($BD$1:CC162)))</f>
        <v>#NUM!</v>
      </c>
      <c r="CG164" s="13" t="e">
        <f t="array" ref="CG164">INDEX(Table5[subactivity], SMALL(IF(CG$2=Table5[activity], MATCH(ROW(Table5[activity]), ROW(Table5[activity]))), ROWS($BD$1:CD162)))</f>
        <v>#NUM!</v>
      </c>
      <c r="CH164" s="13" t="e">
        <f t="array" ref="CH164">INDEX(Table5[subactivity], SMALL(IF(CH$2=Table5[activity], MATCH(ROW(Table5[activity]), ROW(Table5[activity]))), ROWS($BD$1:CE162)))</f>
        <v>#NUM!</v>
      </c>
      <c r="CI164" s="13" t="e">
        <f t="array" ref="CI164">INDEX(Table5[subactivity], SMALL(IF(CI$2=Table5[activity], MATCH(ROW(Table5[activity]), ROW(Table5[activity]))), ROWS($BD$1:CF162)))</f>
        <v>#NUM!</v>
      </c>
      <c r="CJ164" s="13" t="e">
        <f t="array" ref="CJ164">INDEX(Table5[subactivity], SMALL(IF(CJ$2=Table5[activity], MATCH(ROW(Table5[activity]), ROW(Table5[activity]))), ROWS($BD$1:CG162)))</f>
        <v>#NUM!</v>
      </c>
      <c r="CK164" s="13" t="e">
        <f t="array" ref="CK164">INDEX(Table5[subactivity], SMALL(IF(CK$2=Table5[activity], MATCH(ROW(Table5[activity]), ROW(Table5[activity]))), ROWS($BD$1:CH162)))</f>
        <v>#NUM!</v>
      </c>
      <c r="CL164" s="13" t="e">
        <f t="array" ref="CL164">INDEX(Table5[subactivity], SMALL(IF(CL$2=Table5[activity], MATCH(ROW(Table5[activity]), ROW(Table5[activity]))), ROWS($BD$1:CI162)))</f>
        <v>#NUM!</v>
      </c>
      <c r="CM164" s="13" t="e">
        <f t="array" ref="CM164">INDEX(Table5[subactivity], SMALL(IF(CM$2=Table5[activity], MATCH(ROW(Table5[activity]), ROW(Table5[activity]))), ROWS($BD$1:CJ162)))</f>
        <v>#NUM!</v>
      </c>
      <c r="CN164" s="13" t="e">
        <f t="array" ref="CN164">INDEX(Table5[subactivity], SMALL(IF(CN$2=Table5[activity], MATCH(ROW(Table5[activity]), ROW(Table5[activity]))), ROWS($BD$1:CK162)))</f>
        <v>#NUM!</v>
      </c>
      <c r="CO164" s="13" t="e">
        <f t="array" ref="CO164">INDEX(Table5[subactivity], SMALL(IF(CO$2=Table5[activity], MATCH(ROW(Table5[activity]), ROW(Table5[activity]))), ROWS($BD$1:CL162)))</f>
        <v>#NUM!</v>
      </c>
      <c r="CP164" s="13" t="e">
        <f t="array" ref="CP164">INDEX(Table5[subactivity], SMALL(IF(CP$2=Table5[activity], MATCH(ROW(Table5[activity]), ROW(Table5[activity]))), ROWS($BD$1:CM162)))</f>
        <v>#NUM!</v>
      </c>
      <c r="EB164" s="13" t="s">
        <v>153</v>
      </c>
      <c r="EC164" s="13" t="s">
        <v>335</v>
      </c>
      <c r="EE164" s="13" t="e">
        <f t="array" ref="EE164">INDEX(Table9[subaccount], SMALL(IF(EE$2=Table9[account], MATCH(ROW(Table9[account]), ROW(Table9[account]))), ROWS($EB$1:EB162)))</f>
        <v>#NUM!</v>
      </c>
      <c r="EF164" s="13" t="e">
        <f t="array" ref="EF164">INDEX(Table9[subaccount], SMALL(IF(EF$2=Table9[account], MATCH(ROW(Table9[account]), ROW(Table9[account]))), ROWS($EB$1:EC162)))</f>
        <v>#NUM!</v>
      </c>
      <c r="EG164" s="13" t="e">
        <f t="array" ref="EG164">INDEX(Table9[subaccount], SMALL(IF(EG$2=Table9[account], MATCH(ROW(Table9[account]), ROW(Table9[account]))), ROWS($EB$1:ED162)))</f>
        <v>#NUM!</v>
      </c>
      <c r="EH164" s="13" t="e">
        <f t="array" ref="EH164">INDEX(Table9[subaccount], SMALL(IF(EH$2=Table9[account], MATCH(ROW(Table9[account]), ROW(Table9[account]))), ROWS($EB$1:EE162)))</f>
        <v>#NUM!</v>
      </c>
      <c r="EI164" s="13" t="e">
        <f t="array" ref="EI164">INDEX(Table9[subaccount], SMALL(IF(EI$2=Table9[account], MATCH(ROW(Table9[account]), ROW(Table9[account]))), ROWS($EB$1:EF162)))</f>
        <v>#NUM!</v>
      </c>
      <c r="EJ164" s="13" t="e">
        <f t="array" ref="EJ164">INDEX(Table9[subaccount], SMALL(IF(EJ$2=Table9[account], MATCH(ROW(Table9[account]), ROW(Table9[account]))), ROWS($EB$1:EG162)))</f>
        <v>#NUM!</v>
      </c>
      <c r="EK164" s="13" t="e">
        <f t="array" ref="EK164">INDEX(Table9[subaccount], SMALL(IF(EK$2=Table9[account], MATCH(ROW(Table9[account]), ROW(Table9[account]))), ROWS($EB$1:EH162)))</f>
        <v>#NUM!</v>
      </c>
      <c r="EL164" s="13" t="e">
        <f t="array" ref="EL164">INDEX(Table9[subaccount], SMALL(IF(EL$2=Table9[account], MATCH(ROW(Table9[account]), ROW(Table9[account]))), ROWS($EB$1:EI162)))</f>
        <v>#NUM!</v>
      </c>
      <c r="EM164" s="13" t="e">
        <f t="array" ref="EM164">INDEX(Table9[subaccount], SMALL(IF(EM$2=Table9[account], MATCH(ROW(Table9[account]), ROW(Table9[account]))), ROWS($EB$1:EJ162)))</f>
        <v>#NUM!</v>
      </c>
      <c r="EN164" s="13" t="e">
        <f t="array" ref="EN164">INDEX(Table9[subaccount], SMALL(IF(EN$2=Table9[account], MATCH(ROW(Table9[account]), ROW(Table9[account]))), ROWS($EB$1:EK162)))</f>
        <v>#NUM!</v>
      </c>
      <c r="EO164" s="13" t="e">
        <f t="array" ref="EO164">INDEX(Table9[subaccount], SMALL(IF(EO$2=Table9[account], MATCH(ROW(Table9[account]), ROW(Table9[account]))), ROWS($EB$1:EL162)))</f>
        <v>#NUM!</v>
      </c>
      <c r="EP164" s="13" t="e">
        <f t="array" ref="EP164">INDEX(Table9[subaccount], SMALL(IF(EP$2=Table9[account], MATCH(ROW(Table9[account]), ROW(Table9[account]))), ROWS($EB$1:EM162)))</f>
        <v>#NUM!</v>
      </c>
      <c r="EQ164" s="13" t="e">
        <f t="array" ref="EQ164">INDEX(Table9[subaccount], SMALL(IF(EQ$2=Table9[account], MATCH(ROW(Table9[account]), ROW(Table9[account]))), ROWS($EB$1:EN162)))</f>
        <v>#NUM!</v>
      </c>
      <c r="ER164" s="13" t="e">
        <f t="array" ref="ER164">INDEX(Table9[subaccount], SMALL(IF(ER$2=Table9[account], MATCH(ROW(Table9[account]), ROW(Table9[account]))), ROWS($EB$1:EO162)))</f>
        <v>#NUM!</v>
      </c>
      <c r="ES164" s="13" t="e">
        <f t="array" ref="ES164">INDEX(Table9[subaccount], SMALL(IF(ES$2=Table9[account], MATCH(ROW(Table9[account]), ROW(Table9[account]))), ROWS($EB$1:EP162)))</f>
        <v>#NUM!</v>
      </c>
      <c r="ET164" s="13" t="e">
        <f t="array" ref="ET164">INDEX(Table9[subaccount], SMALL(IF(ET$2=Table9[account], MATCH(ROW(Table9[account]), ROW(Table9[account]))), ROWS($EB$1:EQ162)))</f>
        <v>#NUM!</v>
      </c>
      <c r="EU164" s="13" t="e">
        <f t="array" ref="EU164">INDEX(Table9[subaccount], SMALL(IF(EU$2=Table9[account], MATCH(ROW(Table9[account]), ROW(Table9[account]))), ROWS($EB$1:ER162)))</f>
        <v>#NUM!</v>
      </c>
      <c r="EV164" s="13" t="e">
        <f t="array" ref="EV164">INDEX(Table9[subaccount], SMALL(IF(EV$2=Table9[account], MATCH(ROW(Table9[account]), ROW(Table9[account]))), ROWS($EB$1:ES162)))</f>
        <v>#NUM!</v>
      </c>
      <c r="EW164" s="13" t="e">
        <f t="array" ref="EW164">INDEX(Table9[subaccount], SMALL(IF(EW$2=Table9[account], MATCH(ROW(Table9[account]), ROW(Table9[account]))), ROWS($EB$1:ET162)))</f>
        <v>#NUM!</v>
      </c>
      <c r="EX164" s="13" t="e">
        <f t="array" ref="EX164">INDEX(Table9[subaccount], SMALL(IF(EX$2=Table9[account], MATCH(ROW(Table9[account]), ROW(Table9[account]))), ROWS($EB$1:EU162)))</f>
        <v>#NUM!</v>
      </c>
      <c r="EY164" s="13" t="e">
        <f t="array" ref="EY164">INDEX(Table9[subaccount], SMALL(IF(EY$2=Table9[account], MATCH(ROW(Table9[account]), ROW(Table9[account]))), ROWS($EB$1:EV162)))</f>
        <v>#NUM!</v>
      </c>
      <c r="EZ164" s="13" t="e">
        <f t="array" ref="EZ164">INDEX(Table9[subaccount], SMALL(IF(EZ$2=Table9[account], MATCH(ROW(Table9[account]), ROW(Table9[account]))), ROWS($EB$1:EW162)))</f>
        <v>#NUM!</v>
      </c>
      <c r="FA164" s="13" t="e">
        <f t="array" ref="FA164">INDEX(Table9[subaccount], SMALL(IF(FA$2=Table9[account], MATCH(ROW(Table9[account]), ROW(Table9[account]))), ROWS($EB$1:EX162)))</f>
        <v>#NUM!</v>
      </c>
      <c r="FB164" s="13" t="e">
        <f t="array" ref="FB164">INDEX(Table9[subaccount], SMALL(IF(FB$2=Table9[account], MATCH(ROW(Table9[account]), ROW(Table9[account]))), ROWS($EB$1:EY162)))</f>
        <v>#NUM!</v>
      </c>
      <c r="FC164" s="13" t="e">
        <f t="array" ref="FC164">INDEX(Table9[subaccount], SMALL(IF(FC$2=Table9[account], MATCH(ROW(Table9[account]), ROW(Table9[account]))), ROWS($EB$1:EZ162)))</f>
        <v>#NUM!</v>
      </c>
      <c r="FD164" s="13" t="e">
        <f t="array" ref="FD164">INDEX(Table9[subaccount], SMALL(IF(FD$2=Table9[account], MATCH(ROW(Table9[account]), ROW(Table9[account]))), ROWS($EB$1:FA162)))</f>
        <v>#NUM!</v>
      </c>
      <c r="FE164" s="13" t="e">
        <f t="array" ref="FE164">INDEX(Table9[subaccount], SMALL(IF(FE$2=Table9[account], MATCH(ROW(Table9[account]), ROW(Table9[account]))), ROWS($EB$1:FB162)))</f>
        <v>#NUM!</v>
      </c>
      <c r="FF164" s="13" t="e">
        <f t="array" ref="FF164">INDEX(Table9[subaccount], SMALL(IF(FF$2=Table9[account], MATCH(ROW(Table9[account]), ROW(Table9[account]))), ROWS($EB$1:FC162)))</f>
        <v>#NUM!</v>
      </c>
      <c r="FG164" s="13" t="e">
        <f t="array" ref="FG164">INDEX(Table9[subaccount], SMALL(IF(FG$2=Table9[account], MATCH(ROW(Table9[account]), ROW(Table9[account]))), ROWS($EB$1:FD162)))</f>
        <v>#NUM!</v>
      </c>
      <c r="FH164" s="13" t="e">
        <f t="array" ref="FH164">INDEX(Table9[subaccount], SMALL(IF(FH$2=Table9[account], MATCH(ROW(Table9[account]), ROW(Table9[account]))), ROWS($EB$1:FE162)))</f>
        <v>#NUM!</v>
      </c>
      <c r="FI164" s="13" t="e">
        <f t="array" ref="FI164">INDEX(Table9[subaccount], SMALL(IF(FI$2=Table9[account], MATCH(ROW(Table9[account]), ROW(Table9[account]))), ROWS($EB$1:FF162)))</f>
        <v>#NUM!</v>
      </c>
      <c r="FJ164" s="13" t="e">
        <f t="array" ref="FJ164">INDEX(Table9[subaccount], SMALL(IF(FJ$2=Table9[account], MATCH(ROW(Table9[account]), ROW(Table9[account]))), ROWS($EB$1:FG162)))</f>
        <v>#NUM!</v>
      </c>
      <c r="FK164" s="13" t="e">
        <f t="array" ref="FK164">INDEX(Table9[subaccount], SMALL(IF(FK$2=Table9[account], MATCH(ROW(Table9[account]), ROW(Table9[account]))), ROWS($EB$1:FH162)))</f>
        <v>#NUM!</v>
      </c>
      <c r="FL164" s="13" t="e">
        <f t="array" ref="FL164">INDEX(Table9[subaccount], SMALL(IF(FL$2=Table9[account], MATCH(ROW(Table9[account]), ROW(Table9[account]))), ROWS($EB$1:FI162)))</f>
        <v>#NUM!</v>
      </c>
      <c r="FM164" s="13" t="e">
        <f t="array" ref="FM164">INDEX(Table9[subaccount], SMALL(IF(FM$2=Table9[account], MATCH(ROW(Table9[account]), ROW(Table9[account]))), ROWS($EB$1:FJ162)))</f>
        <v>#NUM!</v>
      </c>
      <c r="FN164" s="13" t="e">
        <f t="array" ref="FN164">INDEX(Table9[subaccount], SMALL(IF(FN$2=Table9[account], MATCH(ROW(Table9[account]), ROW(Table9[account]))), ROWS($EB$1:FK162)))</f>
        <v>#NUM!</v>
      </c>
      <c r="FO164" s="13" t="e">
        <f t="array" ref="FO164">INDEX(Table9[subaccount], SMALL(IF(FO$2=Table9[account], MATCH(ROW(Table9[account]), ROW(Table9[account]))), ROWS($EB$1:FL162)))</f>
        <v>#NUM!</v>
      </c>
      <c r="FP164" s="13" t="e">
        <f t="array" ref="FP164">INDEX(Table9[subaccount], SMALL(IF(FP$2=Table9[account], MATCH(ROW(Table9[account]), ROW(Table9[account]))), ROWS($EB$1:FM162)))</f>
        <v>#NUM!</v>
      </c>
      <c r="FQ164" s="13" t="e">
        <f t="array" ref="FQ164">INDEX(Table9[subaccount], SMALL(IF(FQ$2=Table9[account], MATCH(ROW(Table9[account]), ROW(Table9[account]))), ROWS($EB$1:FN162)))</f>
        <v>#NUM!</v>
      </c>
      <c r="FR164" s="13" t="e">
        <f t="array" ref="FR164">INDEX(Table9[subaccount], SMALL(IF(FR$2=Table9[account], MATCH(ROW(Table9[account]), ROW(Table9[account]))), ROWS($EB$1:FO162)))</f>
        <v>#NUM!</v>
      </c>
      <c r="FS164" s="13" t="e">
        <f t="array" ref="FS164">INDEX(Table9[subaccount], SMALL(IF(FS$2=Table9[account], MATCH(ROW(Table9[account]), ROW(Table9[account]))), ROWS($EB$1:FP162)))</f>
        <v>#NUM!</v>
      </c>
      <c r="FT164" s="13" t="e">
        <f t="array" ref="FT164">INDEX(Table9[subaccount], SMALL(IF(FT$2=Table9[account], MATCH(ROW(Table9[account]), ROW(Table9[account]))), ROWS($EB$1:FQ162)))</f>
        <v>#NUM!</v>
      </c>
      <c r="FU164" s="13" t="e">
        <f t="array" ref="FU164">INDEX(Table9[subaccount], SMALL(IF(FU$2=Table9[account], MATCH(ROW(Table9[account]), ROW(Table9[account]))), ROWS($EB$1:FR162)))</f>
        <v>#NUM!</v>
      </c>
      <c r="FV164" s="13" t="e">
        <f t="array" ref="FV164">INDEX(Table9[subaccount], SMALL(IF(FV$2=Table9[account], MATCH(ROW(Table9[account]), ROW(Table9[account]))), ROWS($EB$1:FS162)))</f>
        <v>#NUM!</v>
      </c>
      <c r="FW164" s="13" t="e">
        <f t="array" ref="FW164">INDEX(Table9[subaccount], SMALL(IF(FW$2=Table9[account], MATCH(ROW(Table9[account]), ROW(Table9[account]))), ROWS($EB$1:FT162)))</f>
        <v>#NUM!</v>
      </c>
      <c r="FX164" s="13" t="e">
        <f t="array" ref="FX164">INDEX(Table9[subaccount], SMALL(IF(FX$2=Table9[account], MATCH(ROW(Table9[account]), ROW(Table9[account]))), ROWS($EB$1:FU162)))</f>
        <v>#NUM!</v>
      </c>
      <c r="FY164" s="13" t="e">
        <f t="array" ref="FY164">INDEX(Table9[subaccount], SMALL(IF(FY$2=Table9[account], MATCH(ROW(Table9[account]), ROW(Table9[account]))), ROWS($EB$1:FV162)))</f>
        <v>#NUM!</v>
      </c>
      <c r="FZ164" s="13" t="e">
        <f t="array" ref="FZ164">INDEX(Table9[subaccount], SMALL(IF(FZ$2=Table9[account], MATCH(ROW(Table9[account]), ROW(Table9[account]))), ROWS($EB$1:FW162)))</f>
        <v>#NUM!</v>
      </c>
      <c r="GA164" s="13" t="e">
        <f t="array" ref="GA164">INDEX(Table9[subaccount], SMALL(IF(GA$2=Table9[account], MATCH(ROW(Table9[account]), ROW(Table9[account]))), ROWS($EB$1:FX162)))</f>
        <v>#NUM!</v>
      </c>
      <c r="GB164" s="13" t="e">
        <f t="array" ref="GB164">INDEX(Table9[subaccount], SMALL(IF(GB$2=Table9[account], MATCH(ROW(Table9[account]), ROW(Table9[account]))), ROWS($EB$1:FY162)))</f>
        <v>#NUM!</v>
      </c>
      <c r="GC164" s="13" t="e">
        <f t="array" ref="GC164">INDEX(Table9[subaccount], SMALL(IF(GC$2=Table9[account], MATCH(ROW(Table9[account]), ROW(Table9[account]))), ROWS($EB$1:FZ162)))</f>
        <v>#NUM!</v>
      </c>
      <c r="GD164" s="13" t="e">
        <f t="array" ref="GD164">INDEX(Table9[subaccount], SMALL(IF(GD$2=Table9[account], MATCH(ROW(Table9[account]), ROW(Table9[account]))), ROWS($EB$1:GA162)))</f>
        <v>#NUM!</v>
      </c>
      <c r="GE164" s="13" t="e">
        <f t="array" ref="GE164">INDEX(Table9[subaccount], SMALL(IF(GE$2=Table9[account], MATCH(ROW(Table9[account]), ROW(Table9[account]))), ROWS($EB$1:GB162)))</f>
        <v>#NUM!</v>
      </c>
      <c r="GF164" s="13" t="e">
        <f t="array" ref="GF164">INDEX(Table9[subaccount], SMALL(IF(GF$2=Table9[account], MATCH(ROW(Table9[account]), ROW(Table9[account]))), ROWS($EB$1:GC162)))</f>
        <v>#NUM!</v>
      </c>
      <c r="GG164" s="13" t="e">
        <f t="array" ref="GG164">INDEX(Table9[subaccount], SMALL(IF(GG$2=Table9[account], MATCH(ROW(Table9[account]), ROW(Table9[account]))), ROWS($EB$1:GD162)))</f>
        <v>#NUM!</v>
      </c>
      <c r="GH164" s="13" t="e">
        <f t="array" ref="GH164">INDEX(Table9[subaccount], SMALL(IF(GH$2=Table9[account], MATCH(ROW(Table9[account]), ROW(Table9[account]))), ROWS($EB$1:GE162)))</f>
        <v>#NUM!</v>
      </c>
      <c r="GI164" s="13" t="e">
        <f t="array" ref="GI164">INDEX(Table9[subaccount], SMALL(IF(GI$2=Table9[account], MATCH(ROW(Table9[account]), ROW(Table9[account]))), ROWS($EB$1:GF162)))</f>
        <v>#NUM!</v>
      </c>
      <c r="GJ164" s="13" t="e">
        <f t="array" ref="GJ164">INDEX(Table9[subaccount], SMALL(IF(GJ$2=Table9[account], MATCH(ROW(Table9[account]), ROW(Table9[account]))), ROWS($EB$1:GG162)))</f>
        <v>#NUM!</v>
      </c>
      <c r="GK164" s="13" t="e">
        <f t="array" ref="GK164">INDEX(Table9[subaccount], SMALL(IF(GK$2=Table9[account], MATCH(ROW(Table9[account]), ROW(Table9[account]))), ROWS($EB$1:GH162)))</f>
        <v>#NUM!</v>
      </c>
      <c r="GL164" s="13" t="e">
        <f t="array" ref="GL164">INDEX(Table9[subaccount], SMALL(IF(GL$2=Table9[account], MATCH(ROW(Table9[account]), ROW(Table9[account]))), ROWS($EB$1:GI162)))</f>
        <v>#NUM!</v>
      </c>
      <c r="GM164" s="13" t="e">
        <f t="array" ref="GM164">INDEX(Table9[subaccount], SMALL(IF(GM$2=Table9[account], MATCH(ROW(Table9[account]), ROW(Table9[account]))), ROWS($EB$1:GJ162)))</f>
        <v>#NUM!</v>
      </c>
      <c r="GN164" s="13" t="e">
        <f t="array" ref="GN164">INDEX(Table9[subaccount], SMALL(IF(GN$2=Table9[account], MATCH(ROW(Table9[account]), ROW(Table9[account]))), ROWS($EB$1:GK162)))</f>
        <v>#NUM!</v>
      </c>
      <c r="GO164" s="13" t="e">
        <f t="array" ref="GO164">INDEX(Table9[subaccount], SMALL(IF(GO$2=Table9[account], MATCH(ROW(Table9[account]), ROW(Table9[account]))), ROWS($EB$1:GL162)))</f>
        <v>#NUM!</v>
      </c>
      <c r="GP164" s="13" t="e">
        <f t="array" ref="GP164">INDEX(Table9[subaccount], SMALL(IF(GP$2=Table9[account], MATCH(ROW(Table9[account]), ROW(Table9[account]))), ROWS($EB$1:GM162)))</f>
        <v>#NUM!</v>
      </c>
      <c r="GQ164" s="13" t="e">
        <f t="array" ref="GQ164">INDEX(Table9[subaccount], SMALL(IF(GQ$2=Table9[account], MATCH(ROW(Table9[account]), ROW(Table9[account]))), ROWS($EB$1:GN162)))</f>
        <v>#NUM!</v>
      </c>
      <c r="GR164" s="13" t="e">
        <f t="array" ref="GR164">INDEX(Table9[subaccount], SMALL(IF(GR$2=Table9[account], MATCH(ROW(Table9[account]), ROW(Table9[account]))), ROWS($EB$1:GO162)))</f>
        <v>#NUM!</v>
      </c>
    </row>
    <row r="165" spans="56:200">
      <c r="BD165" s="13" t="s">
        <v>123</v>
      </c>
      <c r="BE165" s="13" t="s">
        <v>68</v>
      </c>
      <c r="BG165" s="13" t="e">
        <f t="array" ref="BG165">INDEX(Table5[subactivity], SMALL(IF(BG$2=Table5[activity], MATCH(ROW(Table5[activity]), ROW(Table5[activity]))), ROWS($BD$1:BD163)))</f>
        <v>#NUM!</v>
      </c>
      <c r="BH165" s="13" t="e">
        <f t="array" ref="BH165">INDEX(Table5[subactivity], SMALL(IF(BH$2=Table5[activity], MATCH(ROW(Table5[activity]), ROW(Table5[activity]))), ROWS($BD$1:BE163)))</f>
        <v>#NUM!</v>
      </c>
      <c r="BI165" s="13" t="e">
        <f t="array" ref="BI165">INDEX(Table5[subactivity], SMALL(IF(BI$2=Table5[activity], MATCH(ROW(Table5[activity]), ROW(Table5[activity]))), ROWS($BD$1:BF163)))</f>
        <v>#NUM!</v>
      </c>
      <c r="BJ165" s="13" t="e">
        <f t="array" ref="BJ165">INDEX(Table5[subactivity], SMALL(IF(BJ$2=Table5[activity], MATCH(ROW(Table5[activity]), ROW(Table5[activity]))), ROWS($BD$1:BG163)))</f>
        <v>#NUM!</v>
      </c>
      <c r="BK165" s="13" t="e">
        <f t="array" ref="BK165">INDEX(Table5[subactivity], SMALL(IF(BK$2=Table5[activity], MATCH(ROW(Table5[activity]), ROW(Table5[activity]))), ROWS($BD$1:BH163)))</f>
        <v>#NUM!</v>
      </c>
      <c r="BL165" s="13" t="e">
        <f t="array" ref="BL165">INDEX(Table5[subactivity], SMALL(IF(BL$2=Table5[activity], MATCH(ROW(Table5[activity]), ROW(Table5[activity]))), ROWS($BD$1:BI163)))</f>
        <v>#NUM!</v>
      </c>
      <c r="BM165" s="13" t="e">
        <f t="array" ref="BM165">INDEX(Table5[subactivity], SMALL(IF(BM$2=Table5[activity], MATCH(ROW(Table5[activity]), ROW(Table5[activity]))), ROWS($BD$1:BJ163)))</f>
        <v>#NUM!</v>
      </c>
      <c r="BN165" s="13" t="e">
        <f t="array" ref="BN165">INDEX(Table5[subactivity], SMALL(IF(BN$2=Table5[activity], MATCH(ROW(Table5[activity]), ROW(Table5[activity]))), ROWS($BD$1:BK163)))</f>
        <v>#NUM!</v>
      </c>
      <c r="BO165" s="13" t="e">
        <f t="array" ref="BO165">INDEX(Table5[subactivity], SMALL(IF(BO$2=Table5[activity], MATCH(ROW(Table5[activity]), ROW(Table5[activity]))), ROWS($BD$1:BL163)))</f>
        <v>#NUM!</v>
      </c>
      <c r="BP165" s="13" t="e">
        <f t="array" ref="BP165">INDEX(Table5[subactivity], SMALL(IF(BP$2=Table5[activity], MATCH(ROW(Table5[activity]), ROW(Table5[activity]))), ROWS($BD$1:BM163)))</f>
        <v>#NUM!</v>
      </c>
      <c r="BQ165" s="13" t="e">
        <f t="array" ref="BQ165">INDEX(Table5[subactivity], SMALL(IF(BQ$2=Table5[activity], MATCH(ROW(Table5[activity]), ROW(Table5[activity]))), ROWS($BD$1:BN163)))</f>
        <v>#NUM!</v>
      </c>
      <c r="BR165" s="13" t="e">
        <f t="array" ref="BR165">INDEX(Table5[subactivity], SMALL(IF(BR$2=Table5[activity], MATCH(ROW(Table5[activity]), ROW(Table5[activity]))), ROWS($BD$1:BO163)))</f>
        <v>#NUM!</v>
      </c>
      <c r="BS165" s="13" t="e">
        <f t="array" ref="BS165">INDEX(Table5[subactivity], SMALL(IF(BS$2=Table5[activity], MATCH(ROW(Table5[activity]), ROW(Table5[activity]))), ROWS($BD$1:BP163)))</f>
        <v>#NUM!</v>
      </c>
      <c r="BT165" s="13" t="e">
        <f t="array" ref="BT165">INDEX(Table5[subactivity], SMALL(IF(BT$2=Table5[activity], MATCH(ROW(Table5[activity]), ROW(Table5[activity]))), ROWS($BD$1:BQ163)))</f>
        <v>#NUM!</v>
      </c>
      <c r="BU165" s="13" t="e">
        <f t="array" ref="BU165">INDEX(Table5[subactivity], SMALL(IF(BU$2=Table5[activity], MATCH(ROW(Table5[activity]), ROW(Table5[activity]))), ROWS($BD$1:BR163)))</f>
        <v>#NUM!</v>
      </c>
      <c r="BV165" s="13" t="e">
        <f t="array" ref="BV165">INDEX(Table5[subactivity], SMALL(IF(BV$2=Table5[activity], MATCH(ROW(Table5[activity]), ROW(Table5[activity]))), ROWS($BD$1:BS163)))</f>
        <v>#NUM!</v>
      </c>
      <c r="BW165" s="13" t="e">
        <f t="array" ref="BW165">INDEX(Table5[subactivity], SMALL(IF(BW$2=Table5[activity], MATCH(ROW(Table5[activity]), ROW(Table5[activity]))), ROWS($BD$1:BT163)))</f>
        <v>#NUM!</v>
      </c>
      <c r="BX165" s="13" t="e">
        <f t="array" ref="BX165">INDEX(Table5[subactivity], SMALL(IF(BX$2=Table5[activity], MATCH(ROW(Table5[activity]), ROW(Table5[activity]))), ROWS($BD$1:BU163)))</f>
        <v>#NUM!</v>
      </c>
      <c r="BY165" s="13" t="e">
        <f t="array" ref="BY165">INDEX(Table5[subactivity], SMALL(IF(BY$2=Table5[activity], MATCH(ROW(Table5[activity]), ROW(Table5[activity]))), ROWS($BD$1:BV163)))</f>
        <v>#NUM!</v>
      </c>
      <c r="BZ165" s="13" t="e">
        <f t="array" ref="BZ165">INDEX(Table5[subactivity], SMALL(IF(BZ$2=Table5[activity], MATCH(ROW(Table5[activity]), ROW(Table5[activity]))), ROWS($BD$1:BW163)))</f>
        <v>#NUM!</v>
      </c>
      <c r="CA165" s="13" t="e">
        <f t="array" ref="CA165">INDEX(Table5[subactivity], SMALL(IF(CA$2=Table5[activity], MATCH(ROW(Table5[activity]), ROW(Table5[activity]))), ROWS($BD$1:BX163)))</f>
        <v>#NUM!</v>
      </c>
      <c r="CB165" s="13" t="e">
        <f t="array" ref="CB165">INDEX(Table5[subactivity], SMALL(IF(CB$2=Table5[activity], MATCH(ROW(Table5[activity]), ROW(Table5[activity]))), ROWS($BD$1:BY163)))</f>
        <v>#NUM!</v>
      </c>
      <c r="CC165" s="13" t="e">
        <f t="array" ref="CC165">INDEX(Table5[subactivity], SMALL(IF(CC$2=Table5[activity], MATCH(ROW(Table5[activity]), ROW(Table5[activity]))), ROWS($BD$1:BZ163)))</f>
        <v>#NUM!</v>
      </c>
      <c r="CD165" s="13" t="e">
        <f t="array" ref="CD165">INDEX(Table5[subactivity], SMALL(IF(CD$2=Table5[activity], MATCH(ROW(Table5[activity]), ROW(Table5[activity]))), ROWS($BD$1:CA163)))</f>
        <v>#NUM!</v>
      </c>
      <c r="CE165" s="13" t="e">
        <f t="array" ref="CE165">INDEX(Table5[subactivity], SMALL(IF(CE$2=Table5[activity], MATCH(ROW(Table5[activity]), ROW(Table5[activity]))), ROWS($BD$1:CB163)))</f>
        <v>#NUM!</v>
      </c>
      <c r="CF165" s="13" t="e">
        <f t="array" ref="CF165">INDEX(Table5[subactivity], SMALL(IF(CF$2=Table5[activity], MATCH(ROW(Table5[activity]), ROW(Table5[activity]))), ROWS($BD$1:CC163)))</f>
        <v>#NUM!</v>
      </c>
      <c r="CG165" s="13" t="e">
        <f t="array" ref="CG165">INDEX(Table5[subactivity], SMALL(IF(CG$2=Table5[activity], MATCH(ROW(Table5[activity]), ROW(Table5[activity]))), ROWS($BD$1:CD163)))</f>
        <v>#NUM!</v>
      </c>
      <c r="CH165" s="13" t="e">
        <f t="array" ref="CH165">INDEX(Table5[subactivity], SMALL(IF(CH$2=Table5[activity], MATCH(ROW(Table5[activity]), ROW(Table5[activity]))), ROWS($BD$1:CE163)))</f>
        <v>#NUM!</v>
      </c>
      <c r="CI165" s="13" t="e">
        <f t="array" ref="CI165">INDEX(Table5[subactivity], SMALL(IF(CI$2=Table5[activity], MATCH(ROW(Table5[activity]), ROW(Table5[activity]))), ROWS($BD$1:CF163)))</f>
        <v>#NUM!</v>
      </c>
      <c r="CJ165" s="13" t="e">
        <f t="array" ref="CJ165">INDEX(Table5[subactivity], SMALL(IF(CJ$2=Table5[activity], MATCH(ROW(Table5[activity]), ROW(Table5[activity]))), ROWS($BD$1:CG163)))</f>
        <v>#NUM!</v>
      </c>
      <c r="CK165" s="13" t="e">
        <f t="array" ref="CK165">INDEX(Table5[subactivity], SMALL(IF(CK$2=Table5[activity], MATCH(ROW(Table5[activity]), ROW(Table5[activity]))), ROWS($BD$1:CH163)))</f>
        <v>#NUM!</v>
      </c>
      <c r="CL165" s="13" t="e">
        <f t="array" ref="CL165">INDEX(Table5[subactivity], SMALL(IF(CL$2=Table5[activity], MATCH(ROW(Table5[activity]), ROW(Table5[activity]))), ROWS($BD$1:CI163)))</f>
        <v>#NUM!</v>
      </c>
      <c r="CM165" s="13" t="e">
        <f t="array" ref="CM165">INDEX(Table5[subactivity], SMALL(IF(CM$2=Table5[activity], MATCH(ROW(Table5[activity]), ROW(Table5[activity]))), ROWS($BD$1:CJ163)))</f>
        <v>#NUM!</v>
      </c>
      <c r="CN165" s="13" t="e">
        <f t="array" ref="CN165">INDEX(Table5[subactivity], SMALL(IF(CN$2=Table5[activity], MATCH(ROW(Table5[activity]), ROW(Table5[activity]))), ROWS($BD$1:CK163)))</f>
        <v>#NUM!</v>
      </c>
      <c r="CO165" s="13" t="e">
        <f t="array" ref="CO165">INDEX(Table5[subactivity], SMALL(IF(CO$2=Table5[activity], MATCH(ROW(Table5[activity]), ROW(Table5[activity]))), ROWS($BD$1:CL163)))</f>
        <v>#NUM!</v>
      </c>
      <c r="CP165" s="13" t="e">
        <f t="array" ref="CP165">INDEX(Table5[subactivity], SMALL(IF(CP$2=Table5[activity], MATCH(ROW(Table5[activity]), ROW(Table5[activity]))), ROWS($BD$1:CM163)))</f>
        <v>#NUM!</v>
      </c>
      <c r="EB165" s="13" t="s">
        <v>153</v>
      </c>
      <c r="EC165" s="13" t="s">
        <v>336</v>
      </c>
      <c r="EE165" s="13" t="e">
        <f t="array" ref="EE165">INDEX(Table9[subaccount], SMALL(IF(EE$2=Table9[account], MATCH(ROW(Table9[account]), ROW(Table9[account]))), ROWS($EB$1:EB163)))</f>
        <v>#NUM!</v>
      </c>
      <c r="EF165" s="13" t="e">
        <f t="array" ref="EF165">INDEX(Table9[subaccount], SMALL(IF(EF$2=Table9[account], MATCH(ROW(Table9[account]), ROW(Table9[account]))), ROWS($EB$1:EC163)))</f>
        <v>#NUM!</v>
      </c>
      <c r="EG165" s="13" t="e">
        <f t="array" ref="EG165">INDEX(Table9[subaccount], SMALL(IF(EG$2=Table9[account], MATCH(ROW(Table9[account]), ROW(Table9[account]))), ROWS($EB$1:ED163)))</f>
        <v>#NUM!</v>
      </c>
      <c r="EH165" s="13" t="e">
        <f t="array" ref="EH165">INDEX(Table9[subaccount], SMALL(IF(EH$2=Table9[account], MATCH(ROW(Table9[account]), ROW(Table9[account]))), ROWS($EB$1:EE163)))</f>
        <v>#NUM!</v>
      </c>
      <c r="EI165" s="13" t="e">
        <f t="array" ref="EI165">INDEX(Table9[subaccount], SMALL(IF(EI$2=Table9[account], MATCH(ROW(Table9[account]), ROW(Table9[account]))), ROWS($EB$1:EF163)))</f>
        <v>#NUM!</v>
      </c>
      <c r="EJ165" s="13" t="e">
        <f t="array" ref="EJ165">INDEX(Table9[subaccount], SMALL(IF(EJ$2=Table9[account], MATCH(ROW(Table9[account]), ROW(Table9[account]))), ROWS($EB$1:EG163)))</f>
        <v>#NUM!</v>
      </c>
      <c r="EK165" s="13" t="e">
        <f t="array" ref="EK165">INDEX(Table9[subaccount], SMALL(IF(EK$2=Table9[account], MATCH(ROW(Table9[account]), ROW(Table9[account]))), ROWS($EB$1:EH163)))</f>
        <v>#NUM!</v>
      </c>
      <c r="EL165" s="13" t="e">
        <f t="array" ref="EL165">INDEX(Table9[subaccount], SMALL(IF(EL$2=Table9[account], MATCH(ROW(Table9[account]), ROW(Table9[account]))), ROWS($EB$1:EI163)))</f>
        <v>#NUM!</v>
      </c>
      <c r="EM165" s="13" t="e">
        <f t="array" ref="EM165">INDEX(Table9[subaccount], SMALL(IF(EM$2=Table9[account], MATCH(ROW(Table9[account]), ROW(Table9[account]))), ROWS($EB$1:EJ163)))</f>
        <v>#NUM!</v>
      </c>
      <c r="EN165" s="13" t="e">
        <f t="array" ref="EN165">INDEX(Table9[subaccount], SMALL(IF(EN$2=Table9[account], MATCH(ROW(Table9[account]), ROW(Table9[account]))), ROWS($EB$1:EK163)))</f>
        <v>#NUM!</v>
      </c>
      <c r="EO165" s="13" t="e">
        <f t="array" ref="EO165">INDEX(Table9[subaccount], SMALL(IF(EO$2=Table9[account], MATCH(ROW(Table9[account]), ROW(Table9[account]))), ROWS($EB$1:EL163)))</f>
        <v>#NUM!</v>
      </c>
      <c r="EP165" s="13" t="e">
        <f t="array" ref="EP165">INDEX(Table9[subaccount], SMALL(IF(EP$2=Table9[account], MATCH(ROW(Table9[account]), ROW(Table9[account]))), ROWS($EB$1:EM163)))</f>
        <v>#NUM!</v>
      </c>
      <c r="EQ165" s="13" t="e">
        <f t="array" ref="EQ165">INDEX(Table9[subaccount], SMALL(IF(EQ$2=Table9[account], MATCH(ROW(Table9[account]), ROW(Table9[account]))), ROWS($EB$1:EN163)))</f>
        <v>#NUM!</v>
      </c>
      <c r="ER165" s="13" t="e">
        <f t="array" ref="ER165">INDEX(Table9[subaccount], SMALL(IF(ER$2=Table9[account], MATCH(ROW(Table9[account]), ROW(Table9[account]))), ROWS($EB$1:EO163)))</f>
        <v>#NUM!</v>
      </c>
      <c r="ES165" s="13" t="e">
        <f t="array" ref="ES165">INDEX(Table9[subaccount], SMALL(IF(ES$2=Table9[account], MATCH(ROW(Table9[account]), ROW(Table9[account]))), ROWS($EB$1:EP163)))</f>
        <v>#NUM!</v>
      </c>
      <c r="ET165" s="13" t="e">
        <f t="array" ref="ET165">INDEX(Table9[subaccount], SMALL(IF(ET$2=Table9[account], MATCH(ROW(Table9[account]), ROW(Table9[account]))), ROWS($EB$1:EQ163)))</f>
        <v>#NUM!</v>
      </c>
      <c r="EU165" s="13" t="e">
        <f t="array" ref="EU165">INDEX(Table9[subaccount], SMALL(IF(EU$2=Table9[account], MATCH(ROW(Table9[account]), ROW(Table9[account]))), ROWS($EB$1:ER163)))</f>
        <v>#NUM!</v>
      </c>
      <c r="EV165" s="13" t="e">
        <f t="array" ref="EV165">INDEX(Table9[subaccount], SMALL(IF(EV$2=Table9[account], MATCH(ROW(Table9[account]), ROW(Table9[account]))), ROWS($EB$1:ES163)))</f>
        <v>#NUM!</v>
      </c>
      <c r="EW165" s="13" t="e">
        <f t="array" ref="EW165">INDEX(Table9[subaccount], SMALL(IF(EW$2=Table9[account], MATCH(ROW(Table9[account]), ROW(Table9[account]))), ROWS($EB$1:ET163)))</f>
        <v>#NUM!</v>
      </c>
      <c r="EX165" s="13" t="e">
        <f t="array" ref="EX165">INDEX(Table9[subaccount], SMALL(IF(EX$2=Table9[account], MATCH(ROW(Table9[account]), ROW(Table9[account]))), ROWS($EB$1:EU163)))</f>
        <v>#NUM!</v>
      </c>
      <c r="EY165" s="13" t="e">
        <f t="array" ref="EY165">INDEX(Table9[subaccount], SMALL(IF(EY$2=Table9[account], MATCH(ROW(Table9[account]), ROW(Table9[account]))), ROWS($EB$1:EV163)))</f>
        <v>#NUM!</v>
      </c>
      <c r="EZ165" s="13" t="e">
        <f t="array" ref="EZ165">INDEX(Table9[subaccount], SMALL(IF(EZ$2=Table9[account], MATCH(ROW(Table9[account]), ROW(Table9[account]))), ROWS($EB$1:EW163)))</f>
        <v>#NUM!</v>
      </c>
      <c r="FA165" s="13" t="e">
        <f t="array" ref="FA165">INDEX(Table9[subaccount], SMALL(IF(FA$2=Table9[account], MATCH(ROW(Table9[account]), ROW(Table9[account]))), ROWS($EB$1:EX163)))</f>
        <v>#NUM!</v>
      </c>
      <c r="FB165" s="13" t="e">
        <f t="array" ref="FB165">INDEX(Table9[subaccount], SMALL(IF(FB$2=Table9[account], MATCH(ROW(Table9[account]), ROW(Table9[account]))), ROWS($EB$1:EY163)))</f>
        <v>#NUM!</v>
      </c>
      <c r="FC165" s="13" t="e">
        <f t="array" ref="FC165">INDEX(Table9[subaccount], SMALL(IF(FC$2=Table9[account], MATCH(ROW(Table9[account]), ROW(Table9[account]))), ROWS($EB$1:EZ163)))</f>
        <v>#NUM!</v>
      </c>
      <c r="FD165" s="13" t="e">
        <f t="array" ref="FD165">INDEX(Table9[subaccount], SMALL(IF(FD$2=Table9[account], MATCH(ROW(Table9[account]), ROW(Table9[account]))), ROWS($EB$1:FA163)))</f>
        <v>#NUM!</v>
      </c>
      <c r="FE165" s="13" t="e">
        <f t="array" ref="FE165">INDEX(Table9[subaccount], SMALL(IF(FE$2=Table9[account], MATCH(ROW(Table9[account]), ROW(Table9[account]))), ROWS($EB$1:FB163)))</f>
        <v>#NUM!</v>
      </c>
      <c r="FF165" s="13" t="e">
        <f t="array" ref="FF165">INDEX(Table9[subaccount], SMALL(IF(FF$2=Table9[account], MATCH(ROW(Table9[account]), ROW(Table9[account]))), ROWS($EB$1:FC163)))</f>
        <v>#NUM!</v>
      </c>
      <c r="FG165" s="13" t="e">
        <f t="array" ref="FG165">INDEX(Table9[subaccount], SMALL(IF(FG$2=Table9[account], MATCH(ROW(Table9[account]), ROW(Table9[account]))), ROWS($EB$1:FD163)))</f>
        <v>#NUM!</v>
      </c>
      <c r="FH165" s="13" t="e">
        <f t="array" ref="FH165">INDEX(Table9[subaccount], SMALL(IF(FH$2=Table9[account], MATCH(ROW(Table9[account]), ROW(Table9[account]))), ROWS($EB$1:FE163)))</f>
        <v>#NUM!</v>
      </c>
      <c r="FI165" s="13" t="e">
        <f t="array" ref="FI165">INDEX(Table9[subaccount], SMALL(IF(FI$2=Table9[account], MATCH(ROW(Table9[account]), ROW(Table9[account]))), ROWS($EB$1:FF163)))</f>
        <v>#NUM!</v>
      </c>
      <c r="FJ165" s="13" t="e">
        <f t="array" ref="FJ165">INDEX(Table9[subaccount], SMALL(IF(FJ$2=Table9[account], MATCH(ROW(Table9[account]), ROW(Table9[account]))), ROWS($EB$1:FG163)))</f>
        <v>#NUM!</v>
      </c>
      <c r="FK165" s="13" t="e">
        <f t="array" ref="FK165">INDEX(Table9[subaccount], SMALL(IF(FK$2=Table9[account], MATCH(ROW(Table9[account]), ROW(Table9[account]))), ROWS($EB$1:FH163)))</f>
        <v>#NUM!</v>
      </c>
      <c r="FL165" s="13" t="e">
        <f t="array" ref="FL165">INDEX(Table9[subaccount], SMALL(IF(FL$2=Table9[account], MATCH(ROW(Table9[account]), ROW(Table9[account]))), ROWS($EB$1:FI163)))</f>
        <v>#NUM!</v>
      </c>
      <c r="FM165" s="13" t="e">
        <f t="array" ref="FM165">INDEX(Table9[subaccount], SMALL(IF(FM$2=Table9[account], MATCH(ROW(Table9[account]), ROW(Table9[account]))), ROWS($EB$1:FJ163)))</f>
        <v>#NUM!</v>
      </c>
      <c r="FN165" s="13" t="e">
        <f t="array" ref="FN165">INDEX(Table9[subaccount], SMALL(IF(FN$2=Table9[account], MATCH(ROW(Table9[account]), ROW(Table9[account]))), ROWS($EB$1:FK163)))</f>
        <v>#NUM!</v>
      </c>
      <c r="FO165" s="13" t="e">
        <f t="array" ref="FO165">INDEX(Table9[subaccount], SMALL(IF(FO$2=Table9[account], MATCH(ROW(Table9[account]), ROW(Table9[account]))), ROWS($EB$1:FL163)))</f>
        <v>#NUM!</v>
      </c>
      <c r="FP165" s="13" t="e">
        <f t="array" ref="FP165">INDEX(Table9[subaccount], SMALL(IF(FP$2=Table9[account], MATCH(ROW(Table9[account]), ROW(Table9[account]))), ROWS($EB$1:FM163)))</f>
        <v>#NUM!</v>
      </c>
      <c r="FQ165" s="13" t="e">
        <f t="array" ref="FQ165">INDEX(Table9[subaccount], SMALL(IF(FQ$2=Table9[account], MATCH(ROW(Table9[account]), ROW(Table9[account]))), ROWS($EB$1:FN163)))</f>
        <v>#NUM!</v>
      </c>
      <c r="FR165" s="13" t="e">
        <f t="array" ref="FR165">INDEX(Table9[subaccount], SMALL(IF(FR$2=Table9[account], MATCH(ROW(Table9[account]), ROW(Table9[account]))), ROWS($EB$1:FO163)))</f>
        <v>#NUM!</v>
      </c>
      <c r="FS165" s="13" t="e">
        <f t="array" ref="FS165">INDEX(Table9[subaccount], SMALL(IF(FS$2=Table9[account], MATCH(ROW(Table9[account]), ROW(Table9[account]))), ROWS($EB$1:FP163)))</f>
        <v>#NUM!</v>
      </c>
      <c r="FT165" s="13" t="e">
        <f t="array" ref="FT165">INDEX(Table9[subaccount], SMALL(IF(FT$2=Table9[account], MATCH(ROW(Table9[account]), ROW(Table9[account]))), ROWS($EB$1:FQ163)))</f>
        <v>#NUM!</v>
      </c>
      <c r="FU165" s="13" t="e">
        <f t="array" ref="FU165">INDEX(Table9[subaccount], SMALL(IF(FU$2=Table9[account], MATCH(ROW(Table9[account]), ROW(Table9[account]))), ROWS($EB$1:FR163)))</f>
        <v>#NUM!</v>
      </c>
      <c r="FV165" s="13" t="e">
        <f t="array" ref="FV165">INDEX(Table9[subaccount], SMALL(IF(FV$2=Table9[account], MATCH(ROW(Table9[account]), ROW(Table9[account]))), ROWS($EB$1:FS163)))</f>
        <v>#NUM!</v>
      </c>
      <c r="FW165" s="13" t="e">
        <f t="array" ref="FW165">INDEX(Table9[subaccount], SMALL(IF(FW$2=Table9[account], MATCH(ROW(Table9[account]), ROW(Table9[account]))), ROWS($EB$1:FT163)))</f>
        <v>#NUM!</v>
      </c>
      <c r="FX165" s="13" t="e">
        <f t="array" ref="FX165">INDEX(Table9[subaccount], SMALL(IF(FX$2=Table9[account], MATCH(ROW(Table9[account]), ROW(Table9[account]))), ROWS($EB$1:FU163)))</f>
        <v>#NUM!</v>
      </c>
      <c r="FY165" s="13" t="e">
        <f t="array" ref="FY165">INDEX(Table9[subaccount], SMALL(IF(FY$2=Table9[account], MATCH(ROW(Table9[account]), ROW(Table9[account]))), ROWS($EB$1:FV163)))</f>
        <v>#NUM!</v>
      </c>
      <c r="FZ165" s="13" t="e">
        <f t="array" ref="FZ165">INDEX(Table9[subaccount], SMALL(IF(FZ$2=Table9[account], MATCH(ROW(Table9[account]), ROW(Table9[account]))), ROWS($EB$1:FW163)))</f>
        <v>#NUM!</v>
      </c>
      <c r="GA165" s="13" t="e">
        <f t="array" ref="GA165">INDEX(Table9[subaccount], SMALL(IF(GA$2=Table9[account], MATCH(ROW(Table9[account]), ROW(Table9[account]))), ROWS($EB$1:FX163)))</f>
        <v>#NUM!</v>
      </c>
      <c r="GB165" s="13" t="e">
        <f t="array" ref="GB165">INDEX(Table9[subaccount], SMALL(IF(GB$2=Table9[account], MATCH(ROW(Table9[account]), ROW(Table9[account]))), ROWS($EB$1:FY163)))</f>
        <v>#NUM!</v>
      </c>
      <c r="GC165" s="13" t="e">
        <f t="array" ref="GC165">INDEX(Table9[subaccount], SMALL(IF(GC$2=Table9[account], MATCH(ROW(Table9[account]), ROW(Table9[account]))), ROWS($EB$1:FZ163)))</f>
        <v>#NUM!</v>
      </c>
      <c r="GD165" s="13" t="e">
        <f t="array" ref="GD165">INDEX(Table9[subaccount], SMALL(IF(GD$2=Table9[account], MATCH(ROW(Table9[account]), ROW(Table9[account]))), ROWS($EB$1:GA163)))</f>
        <v>#NUM!</v>
      </c>
      <c r="GE165" s="13" t="e">
        <f t="array" ref="GE165">INDEX(Table9[subaccount], SMALL(IF(GE$2=Table9[account], MATCH(ROW(Table9[account]), ROW(Table9[account]))), ROWS($EB$1:GB163)))</f>
        <v>#NUM!</v>
      </c>
      <c r="GF165" s="13" t="e">
        <f t="array" ref="GF165">INDEX(Table9[subaccount], SMALL(IF(GF$2=Table9[account], MATCH(ROW(Table9[account]), ROW(Table9[account]))), ROWS($EB$1:GC163)))</f>
        <v>#NUM!</v>
      </c>
      <c r="GG165" s="13" t="e">
        <f t="array" ref="GG165">INDEX(Table9[subaccount], SMALL(IF(GG$2=Table9[account], MATCH(ROW(Table9[account]), ROW(Table9[account]))), ROWS($EB$1:GD163)))</f>
        <v>#NUM!</v>
      </c>
      <c r="GH165" s="13" t="e">
        <f t="array" ref="GH165">INDEX(Table9[subaccount], SMALL(IF(GH$2=Table9[account], MATCH(ROW(Table9[account]), ROW(Table9[account]))), ROWS($EB$1:GE163)))</f>
        <v>#NUM!</v>
      </c>
      <c r="GI165" s="13" t="e">
        <f t="array" ref="GI165">INDEX(Table9[subaccount], SMALL(IF(GI$2=Table9[account], MATCH(ROW(Table9[account]), ROW(Table9[account]))), ROWS($EB$1:GF163)))</f>
        <v>#NUM!</v>
      </c>
      <c r="GJ165" s="13" t="e">
        <f t="array" ref="GJ165">INDEX(Table9[subaccount], SMALL(IF(GJ$2=Table9[account], MATCH(ROW(Table9[account]), ROW(Table9[account]))), ROWS($EB$1:GG163)))</f>
        <v>#NUM!</v>
      </c>
      <c r="GK165" s="13" t="e">
        <f t="array" ref="GK165">INDEX(Table9[subaccount], SMALL(IF(GK$2=Table9[account], MATCH(ROW(Table9[account]), ROW(Table9[account]))), ROWS($EB$1:GH163)))</f>
        <v>#NUM!</v>
      </c>
      <c r="GL165" s="13" t="e">
        <f t="array" ref="GL165">INDEX(Table9[subaccount], SMALL(IF(GL$2=Table9[account], MATCH(ROW(Table9[account]), ROW(Table9[account]))), ROWS($EB$1:GI163)))</f>
        <v>#NUM!</v>
      </c>
      <c r="GM165" s="13" t="e">
        <f t="array" ref="GM165">INDEX(Table9[subaccount], SMALL(IF(GM$2=Table9[account], MATCH(ROW(Table9[account]), ROW(Table9[account]))), ROWS($EB$1:GJ163)))</f>
        <v>#NUM!</v>
      </c>
      <c r="GN165" s="13" t="e">
        <f t="array" ref="GN165">INDEX(Table9[subaccount], SMALL(IF(GN$2=Table9[account], MATCH(ROW(Table9[account]), ROW(Table9[account]))), ROWS($EB$1:GK163)))</f>
        <v>#NUM!</v>
      </c>
      <c r="GO165" s="13" t="e">
        <f t="array" ref="GO165">INDEX(Table9[subaccount], SMALL(IF(GO$2=Table9[account], MATCH(ROW(Table9[account]), ROW(Table9[account]))), ROWS($EB$1:GL163)))</f>
        <v>#NUM!</v>
      </c>
      <c r="GP165" s="13" t="e">
        <f t="array" ref="GP165">INDEX(Table9[subaccount], SMALL(IF(GP$2=Table9[account], MATCH(ROW(Table9[account]), ROW(Table9[account]))), ROWS($EB$1:GM163)))</f>
        <v>#NUM!</v>
      </c>
      <c r="GQ165" s="13" t="e">
        <f t="array" ref="GQ165">INDEX(Table9[subaccount], SMALL(IF(GQ$2=Table9[account], MATCH(ROW(Table9[account]), ROW(Table9[account]))), ROWS($EB$1:GN163)))</f>
        <v>#NUM!</v>
      </c>
      <c r="GR165" s="13" t="e">
        <f t="array" ref="GR165">INDEX(Table9[subaccount], SMALL(IF(GR$2=Table9[account], MATCH(ROW(Table9[account]), ROW(Table9[account]))), ROWS($EB$1:GO163)))</f>
        <v>#NUM!</v>
      </c>
    </row>
    <row r="166" spans="56:200">
      <c r="BD166" s="13" t="s">
        <v>123</v>
      </c>
      <c r="BE166" s="13" t="s">
        <v>84</v>
      </c>
      <c r="BG166" s="13" t="e">
        <f t="array" ref="BG166">INDEX(Table5[subactivity], SMALL(IF(BG$2=Table5[activity], MATCH(ROW(Table5[activity]), ROW(Table5[activity]))), ROWS($BD$1:BD164)))</f>
        <v>#NUM!</v>
      </c>
      <c r="BH166" s="13" t="e">
        <f t="array" ref="BH166">INDEX(Table5[subactivity], SMALL(IF(BH$2=Table5[activity], MATCH(ROW(Table5[activity]), ROW(Table5[activity]))), ROWS($BD$1:BE164)))</f>
        <v>#NUM!</v>
      </c>
      <c r="BI166" s="13" t="e">
        <f t="array" ref="BI166">INDEX(Table5[subactivity], SMALL(IF(BI$2=Table5[activity], MATCH(ROW(Table5[activity]), ROW(Table5[activity]))), ROWS($BD$1:BF164)))</f>
        <v>#NUM!</v>
      </c>
      <c r="BJ166" s="13" t="e">
        <f t="array" ref="BJ166">INDEX(Table5[subactivity], SMALL(IF(BJ$2=Table5[activity], MATCH(ROW(Table5[activity]), ROW(Table5[activity]))), ROWS($BD$1:BG164)))</f>
        <v>#NUM!</v>
      </c>
      <c r="BK166" s="13" t="e">
        <f t="array" ref="BK166">INDEX(Table5[subactivity], SMALL(IF(BK$2=Table5[activity], MATCH(ROW(Table5[activity]), ROW(Table5[activity]))), ROWS($BD$1:BH164)))</f>
        <v>#NUM!</v>
      </c>
      <c r="BL166" s="13" t="e">
        <f t="array" ref="BL166">INDEX(Table5[subactivity], SMALL(IF(BL$2=Table5[activity], MATCH(ROW(Table5[activity]), ROW(Table5[activity]))), ROWS($BD$1:BI164)))</f>
        <v>#NUM!</v>
      </c>
      <c r="BM166" s="13" t="e">
        <f t="array" ref="BM166">INDEX(Table5[subactivity], SMALL(IF(BM$2=Table5[activity], MATCH(ROW(Table5[activity]), ROW(Table5[activity]))), ROWS($BD$1:BJ164)))</f>
        <v>#NUM!</v>
      </c>
      <c r="BN166" s="13" t="e">
        <f t="array" ref="BN166">INDEX(Table5[subactivity], SMALL(IF(BN$2=Table5[activity], MATCH(ROW(Table5[activity]), ROW(Table5[activity]))), ROWS($BD$1:BK164)))</f>
        <v>#NUM!</v>
      </c>
      <c r="BO166" s="13" t="e">
        <f t="array" ref="BO166">INDEX(Table5[subactivity], SMALL(IF(BO$2=Table5[activity], MATCH(ROW(Table5[activity]), ROW(Table5[activity]))), ROWS($BD$1:BL164)))</f>
        <v>#NUM!</v>
      </c>
      <c r="BP166" s="13" t="e">
        <f t="array" ref="BP166">INDEX(Table5[subactivity], SMALL(IF(BP$2=Table5[activity], MATCH(ROW(Table5[activity]), ROW(Table5[activity]))), ROWS($BD$1:BM164)))</f>
        <v>#NUM!</v>
      </c>
      <c r="BQ166" s="13" t="e">
        <f t="array" ref="BQ166">INDEX(Table5[subactivity], SMALL(IF(BQ$2=Table5[activity], MATCH(ROW(Table5[activity]), ROW(Table5[activity]))), ROWS($BD$1:BN164)))</f>
        <v>#NUM!</v>
      </c>
      <c r="BR166" s="13" t="e">
        <f t="array" ref="BR166">INDEX(Table5[subactivity], SMALL(IF(BR$2=Table5[activity], MATCH(ROW(Table5[activity]), ROW(Table5[activity]))), ROWS($BD$1:BO164)))</f>
        <v>#NUM!</v>
      </c>
      <c r="BS166" s="13" t="e">
        <f t="array" ref="BS166">INDEX(Table5[subactivity], SMALL(IF(BS$2=Table5[activity], MATCH(ROW(Table5[activity]), ROW(Table5[activity]))), ROWS($BD$1:BP164)))</f>
        <v>#NUM!</v>
      </c>
      <c r="BT166" s="13" t="e">
        <f t="array" ref="BT166">INDEX(Table5[subactivity], SMALL(IF(BT$2=Table5[activity], MATCH(ROW(Table5[activity]), ROW(Table5[activity]))), ROWS($BD$1:BQ164)))</f>
        <v>#NUM!</v>
      </c>
      <c r="BU166" s="13" t="e">
        <f t="array" ref="BU166">INDEX(Table5[subactivity], SMALL(IF(BU$2=Table5[activity], MATCH(ROW(Table5[activity]), ROW(Table5[activity]))), ROWS($BD$1:BR164)))</f>
        <v>#NUM!</v>
      </c>
      <c r="BV166" s="13" t="e">
        <f t="array" ref="BV166">INDEX(Table5[subactivity], SMALL(IF(BV$2=Table5[activity], MATCH(ROW(Table5[activity]), ROW(Table5[activity]))), ROWS($BD$1:BS164)))</f>
        <v>#NUM!</v>
      </c>
      <c r="BW166" s="13" t="e">
        <f t="array" ref="BW166">INDEX(Table5[subactivity], SMALL(IF(BW$2=Table5[activity], MATCH(ROW(Table5[activity]), ROW(Table5[activity]))), ROWS($BD$1:BT164)))</f>
        <v>#NUM!</v>
      </c>
      <c r="BX166" s="13" t="e">
        <f t="array" ref="BX166">INDEX(Table5[subactivity], SMALL(IF(BX$2=Table5[activity], MATCH(ROW(Table5[activity]), ROW(Table5[activity]))), ROWS($BD$1:BU164)))</f>
        <v>#NUM!</v>
      </c>
      <c r="BY166" s="13" t="e">
        <f t="array" ref="BY166">INDEX(Table5[subactivity], SMALL(IF(BY$2=Table5[activity], MATCH(ROW(Table5[activity]), ROW(Table5[activity]))), ROWS($BD$1:BV164)))</f>
        <v>#NUM!</v>
      </c>
      <c r="BZ166" s="13" t="e">
        <f t="array" ref="BZ166">INDEX(Table5[subactivity], SMALL(IF(BZ$2=Table5[activity], MATCH(ROW(Table5[activity]), ROW(Table5[activity]))), ROWS($BD$1:BW164)))</f>
        <v>#NUM!</v>
      </c>
      <c r="CA166" s="13" t="e">
        <f t="array" ref="CA166">INDEX(Table5[subactivity], SMALL(IF(CA$2=Table5[activity], MATCH(ROW(Table5[activity]), ROW(Table5[activity]))), ROWS($BD$1:BX164)))</f>
        <v>#NUM!</v>
      </c>
      <c r="CB166" s="13" t="e">
        <f t="array" ref="CB166">INDEX(Table5[subactivity], SMALL(IF(CB$2=Table5[activity], MATCH(ROW(Table5[activity]), ROW(Table5[activity]))), ROWS($BD$1:BY164)))</f>
        <v>#NUM!</v>
      </c>
      <c r="CC166" s="13" t="e">
        <f t="array" ref="CC166">INDEX(Table5[subactivity], SMALL(IF(CC$2=Table5[activity], MATCH(ROW(Table5[activity]), ROW(Table5[activity]))), ROWS($BD$1:BZ164)))</f>
        <v>#NUM!</v>
      </c>
      <c r="CD166" s="13" t="e">
        <f t="array" ref="CD166">INDEX(Table5[subactivity], SMALL(IF(CD$2=Table5[activity], MATCH(ROW(Table5[activity]), ROW(Table5[activity]))), ROWS($BD$1:CA164)))</f>
        <v>#NUM!</v>
      </c>
      <c r="CE166" s="13" t="e">
        <f t="array" ref="CE166">INDEX(Table5[subactivity], SMALL(IF(CE$2=Table5[activity], MATCH(ROW(Table5[activity]), ROW(Table5[activity]))), ROWS($BD$1:CB164)))</f>
        <v>#NUM!</v>
      </c>
      <c r="CF166" s="13" t="e">
        <f t="array" ref="CF166">INDEX(Table5[subactivity], SMALL(IF(CF$2=Table5[activity], MATCH(ROW(Table5[activity]), ROW(Table5[activity]))), ROWS($BD$1:CC164)))</f>
        <v>#NUM!</v>
      </c>
      <c r="CG166" s="13" t="e">
        <f t="array" ref="CG166">INDEX(Table5[subactivity], SMALL(IF(CG$2=Table5[activity], MATCH(ROW(Table5[activity]), ROW(Table5[activity]))), ROWS($BD$1:CD164)))</f>
        <v>#NUM!</v>
      </c>
      <c r="CH166" s="13" t="e">
        <f t="array" ref="CH166">INDEX(Table5[subactivity], SMALL(IF(CH$2=Table5[activity], MATCH(ROW(Table5[activity]), ROW(Table5[activity]))), ROWS($BD$1:CE164)))</f>
        <v>#NUM!</v>
      </c>
      <c r="CI166" s="13" t="e">
        <f t="array" ref="CI166">INDEX(Table5[subactivity], SMALL(IF(CI$2=Table5[activity], MATCH(ROW(Table5[activity]), ROW(Table5[activity]))), ROWS($BD$1:CF164)))</f>
        <v>#NUM!</v>
      </c>
      <c r="CJ166" s="13" t="e">
        <f t="array" ref="CJ166">INDEX(Table5[subactivity], SMALL(IF(CJ$2=Table5[activity], MATCH(ROW(Table5[activity]), ROW(Table5[activity]))), ROWS($BD$1:CG164)))</f>
        <v>#NUM!</v>
      </c>
      <c r="CK166" s="13" t="e">
        <f t="array" ref="CK166">INDEX(Table5[subactivity], SMALL(IF(CK$2=Table5[activity], MATCH(ROW(Table5[activity]), ROW(Table5[activity]))), ROWS($BD$1:CH164)))</f>
        <v>#NUM!</v>
      </c>
      <c r="CL166" s="13" t="e">
        <f t="array" ref="CL166">INDEX(Table5[subactivity], SMALL(IF(CL$2=Table5[activity], MATCH(ROW(Table5[activity]), ROW(Table5[activity]))), ROWS($BD$1:CI164)))</f>
        <v>#NUM!</v>
      </c>
      <c r="CM166" s="13" t="e">
        <f t="array" ref="CM166">INDEX(Table5[subactivity], SMALL(IF(CM$2=Table5[activity], MATCH(ROW(Table5[activity]), ROW(Table5[activity]))), ROWS($BD$1:CJ164)))</f>
        <v>#NUM!</v>
      </c>
      <c r="CN166" s="13" t="e">
        <f t="array" ref="CN166">INDEX(Table5[subactivity], SMALL(IF(CN$2=Table5[activity], MATCH(ROW(Table5[activity]), ROW(Table5[activity]))), ROWS($BD$1:CK164)))</f>
        <v>#NUM!</v>
      </c>
      <c r="CO166" s="13" t="e">
        <f t="array" ref="CO166">INDEX(Table5[subactivity], SMALL(IF(CO$2=Table5[activity], MATCH(ROW(Table5[activity]), ROW(Table5[activity]))), ROWS($BD$1:CL164)))</f>
        <v>#NUM!</v>
      </c>
      <c r="CP166" s="13" t="e">
        <f t="array" ref="CP166">INDEX(Table5[subactivity], SMALL(IF(CP$2=Table5[activity], MATCH(ROW(Table5[activity]), ROW(Table5[activity]))), ROWS($BD$1:CM164)))</f>
        <v>#NUM!</v>
      </c>
      <c r="EB166" s="13" t="s">
        <v>153</v>
      </c>
      <c r="EC166" s="13" t="s">
        <v>337</v>
      </c>
      <c r="EE166" s="13" t="e">
        <f t="array" ref="EE166">INDEX(Table9[subaccount], SMALL(IF(EE$2=Table9[account], MATCH(ROW(Table9[account]), ROW(Table9[account]))), ROWS($EB$1:EB164)))</f>
        <v>#NUM!</v>
      </c>
      <c r="EF166" s="13" t="e">
        <f t="array" ref="EF166">INDEX(Table9[subaccount], SMALL(IF(EF$2=Table9[account], MATCH(ROW(Table9[account]), ROW(Table9[account]))), ROWS($EB$1:EC164)))</f>
        <v>#NUM!</v>
      </c>
      <c r="EG166" s="13" t="e">
        <f t="array" ref="EG166">INDEX(Table9[subaccount], SMALL(IF(EG$2=Table9[account], MATCH(ROW(Table9[account]), ROW(Table9[account]))), ROWS($EB$1:ED164)))</f>
        <v>#NUM!</v>
      </c>
      <c r="EH166" s="13" t="e">
        <f t="array" ref="EH166">INDEX(Table9[subaccount], SMALL(IF(EH$2=Table9[account], MATCH(ROW(Table9[account]), ROW(Table9[account]))), ROWS($EB$1:EE164)))</f>
        <v>#NUM!</v>
      </c>
      <c r="EI166" s="13" t="e">
        <f t="array" ref="EI166">INDEX(Table9[subaccount], SMALL(IF(EI$2=Table9[account], MATCH(ROW(Table9[account]), ROW(Table9[account]))), ROWS($EB$1:EF164)))</f>
        <v>#NUM!</v>
      </c>
      <c r="EJ166" s="13" t="e">
        <f t="array" ref="EJ166">INDEX(Table9[subaccount], SMALL(IF(EJ$2=Table9[account], MATCH(ROW(Table9[account]), ROW(Table9[account]))), ROWS($EB$1:EG164)))</f>
        <v>#NUM!</v>
      </c>
      <c r="EK166" s="13" t="e">
        <f t="array" ref="EK166">INDEX(Table9[subaccount], SMALL(IF(EK$2=Table9[account], MATCH(ROW(Table9[account]), ROW(Table9[account]))), ROWS($EB$1:EH164)))</f>
        <v>#NUM!</v>
      </c>
      <c r="EL166" s="13" t="e">
        <f t="array" ref="EL166">INDEX(Table9[subaccount], SMALL(IF(EL$2=Table9[account], MATCH(ROW(Table9[account]), ROW(Table9[account]))), ROWS($EB$1:EI164)))</f>
        <v>#NUM!</v>
      </c>
      <c r="EM166" s="13" t="e">
        <f t="array" ref="EM166">INDEX(Table9[subaccount], SMALL(IF(EM$2=Table9[account], MATCH(ROW(Table9[account]), ROW(Table9[account]))), ROWS($EB$1:EJ164)))</f>
        <v>#NUM!</v>
      </c>
      <c r="EN166" s="13" t="e">
        <f t="array" ref="EN166">INDEX(Table9[subaccount], SMALL(IF(EN$2=Table9[account], MATCH(ROW(Table9[account]), ROW(Table9[account]))), ROWS($EB$1:EK164)))</f>
        <v>#NUM!</v>
      </c>
      <c r="EO166" s="13" t="e">
        <f t="array" ref="EO166">INDEX(Table9[subaccount], SMALL(IF(EO$2=Table9[account], MATCH(ROW(Table9[account]), ROW(Table9[account]))), ROWS($EB$1:EL164)))</f>
        <v>#NUM!</v>
      </c>
      <c r="EP166" s="13" t="e">
        <f t="array" ref="EP166">INDEX(Table9[subaccount], SMALL(IF(EP$2=Table9[account], MATCH(ROW(Table9[account]), ROW(Table9[account]))), ROWS($EB$1:EM164)))</f>
        <v>#NUM!</v>
      </c>
      <c r="EQ166" s="13" t="e">
        <f t="array" ref="EQ166">INDEX(Table9[subaccount], SMALL(IF(EQ$2=Table9[account], MATCH(ROW(Table9[account]), ROW(Table9[account]))), ROWS($EB$1:EN164)))</f>
        <v>#NUM!</v>
      </c>
      <c r="ER166" s="13" t="e">
        <f t="array" ref="ER166">INDEX(Table9[subaccount], SMALL(IF(ER$2=Table9[account], MATCH(ROW(Table9[account]), ROW(Table9[account]))), ROWS($EB$1:EO164)))</f>
        <v>#NUM!</v>
      </c>
      <c r="ES166" s="13" t="e">
        <f t="array" ref="ES166">INDEX(Table9[subaccount], SMALL(IF(ES$2=Table9[account], MATCH(ROW(Table9[account]), ROW(Table9[account]))), ROWS($EB$1:EP164)))</f>
        <v>#NUM!</v>
      </c>
      <c r="ET166" s="13" t="e">
        <f t="array" ref="ET166">INDEX(Table9[subaccount], SMALL(IF(ET$2=Table9[account], MATCH(ROW(Table9[account]), ROW(Table9[account]))), ROWS($EB$1:EQ164)))</f>
        <v>#NUM!</v>
      </c>
      <c r="EU166" s="13" t="e">
        <f t="array" ref="EU166">INDEX(Table9[subaccount], SMALL(IF(EU$2=Table9[account], MATCH(ROW(Table9[account]), ROW(Table9[account]))), ROWS($EB$1:ER164)))</f>
        <v>#NUM!</v>
      </c>
      <c r="EV166" s="13" t="e">
        <f t="array" ref="EV166">INDEX(Table9[subaccount], SMALL(IF(EV$2=Table9[account], MATCH(ROW(Table9[account]), ROW(Table9[account]))), ROWS($EB$1:ES164)))</f>
        <v>#NUM!</v>
      </c>
      <c r="EW166" s="13" t="e">
        <f t="array" ref="EW166">INDEX(Table9[subaccount], SMALL(IF(EW$2=Table9[account], MATCH(ROW(Table9[account]), ROW(Table9[account]))), ROWS($EB$1:ET164)))</f>
        <v>#NUM!</v>
      </c>
      <c r="EX166" s="13" t="e">
        <f t="array" ref="EX166">INDEX(Table9[subaccount], SMALL(IF(EX$2=Table9[account], MATCH(ROW(Table9[account]), ROW(Table9[account]))), ROWS($EB$1:EU164)))</f>
        <v>#NUM!</v>
      </c>
      <c r="EY166" s="13" t="e">
        <f t="array" ref="EY166">INDEX(Table9[subaccount], SMALL(IF(EY$2=Table9[account], MATCH(ROW(Table9[account]), ROW(Table9[account]))), ROWS($EB$1:EV164)))</f>
        <v>#NUM!</v>
      </c>
      <c r="EZ166" s="13" t="e">
        <f t="array" ref="EZ166">INDEX(Table9[subaccount], SMALL(IF(EZ$2=Table9[account], MATCH(ROW(Table9[account]), ROW(Table9[account]))), ROWS($EB$1:EW164)))</f>
        <v>#NUM!</v>
      </c>
      <c r="FA166" s="13" t="e">
        <f t="array" ref="FA166">INDEX(Table9[subaccount], SMALL(IF(FA$2=Table9[account], MATCH(ROW(Table9[account]), ROW(Table9[account]))), ROWS($EB$1:EX164)))</f>
        <v>#NUM!</v>
      </c>
      <c r="FB166" s="13" t="e">
        <f t="array" ref="FB166">INDEX(Table9[subaccount], SMALL(IF(FB$2=Table9[account], MATCH(ROW(Table9[account]), ROW(Table9[account]))), ROWS($EB$1:EY164)))</f>
        <v>#NUM!</v>
      </c>
      <c r="FC166" s="13" t="e">
        <f t="array" ref="FC166">INDEX(Table9[subaccount], SMALL(IF(FC$2=Table9[account], MATCH(ROW(Table9[account]), ROW(Table9[account]))), ROWS($EB$1:EZ164)))</f>
        <v>#NUM!</v>
      </c>
      <c r="FD166" s="13" t="e">
        <f t="array" ref="FD166">INDEX(Table9[subaccount], SMALL(IF(FD$2=Table9[account], MATCH(ROW(Table9[account]), ROW(Table9[account]))), ROWS($EB$1:FA164)))</f>
        <v>#NUM!</v>
      </c>
      <c r="FE166" s="13" t="e">
        <f t="array" ref="FE166">INDEX(Table9[subaccount], SMALL(IF(FE$2=Table9[account], MATCH(ROW(Table9[account]), ROW(Table9[account]))), ROWS($EB$1:FB164)))</f>
        <v>#NUM!</v>
      </c>
      <c r="FF166" s="13" t="e">
        <f t="array" ref="FF166">INDEX(Table9[subaccount], SMALL(IF(FF$2=Table9[account], MATCH(ROW(Table9[account]), ROW(Table9[account]))), ROWS($EB$1:FC164)))</f>
        <v>#NUM!</v>
      </c>
      <c r="FG166" s="13" t="e">
        <f t="array" ref="FG166">INDEX(Table9[subaccount], SMALL(IF(FG$2=Table9[account], MATCH(ROW(Table9[account]), ROW(Table9[account]))), ROWS($EB$1:FD164)))</f>
        <v>#NUM!</v>
      </c>
      <c r="FH166" s="13" t="e">
        <f t="array" ref="FH166">INDEX(Table9[subaccount], SMALL(IF(FH$2=Table9[account], MATCH(ROW(Table9[account]), ROW(Table9[account]))), ROWS($EB$1:FE164)))</f>
        <v>#NUM!</v>
      </c>
      <c r="FI166" s="13" t="e">
        <f t="array" ref="FI166">INDEX(Table9[subaccount], SMALL(IF(FI$2=Table9[account], MATCH(ROW(Table9[account]), ROW(Table9[account]))), ROWS($EB$1:FF164)))</f>
        <v>#NUM!</v>
      </c>
      <c r="FJ166" s="13" t="e">
        <f t="array" ref="FJ166">INDEX(Table9[subaccount], SMALL(IF(FJ$2=Table9[account], MATCH(ROW(Table9[account]), ROW(Table9[account]))), ROWS($EB$1:FG164)))</f>
        <v>#NUM!</v>
      </c>
      <c r="FK166" s="13" t="e">
        <f t="array" ref="FK166">INDEX(Table9[subaccount], SMALL(IF(FK$2=Table9[account], MATCH(ROW(Table9[account]), ROW(Table9[account]))), ROWS($EB$1:FH164)))</f>
        <v>#NUM!</v>
      </c>
      <c r="FL166" s="13" t="e">
        <f t="array" ref="FL166">INDEX(Table9[subaccount], SMALL(IF(FL$2=Table9[account], MATCH(ROW(Table9[account]), ROW(Table9[account]))), ROWS($EB$1:FI164)))</f>
        <v>#NUM!</v>
      </c>
      <c r="FM166" s="13" t="e">
        <f t="array" ref="FM166">INDEX(Table9[subaccount], SMALL(IF(FM$2=Table9[account], MATCH(ROW(Table9[account]), ROW(Table9[account]))), ROWS($EB$1:FJ164)))</f>
        <v>#NUM!</v>
      </c>
      <c r="FN166" s="13" t="e">
        <f t="array" ref="FN166">INDEX(Table9[subaccount], SMALL(IF(FN$2=Table9[account], MATCH(ROW(Table9[account]), ROW(Table9[account]))), ROWS($EB$1:FK164)))</f>
        <v>#NUM!</v>
      </c>
      <c r="FO166" s="13" t="e">
        <f t="array" ref="FO166">INDEX(Table9[subaccount], SMALL(IF(FO$2=Table9[account], MATCH(ROW(Table9[account]), ROW(Table9[account]))), ROWS($EB$1:FL164)))</f>
        <v>#NUM!</v>
      </c>
      <c r="FP166" s="13" t="e">
        <f t="array" ref="FP166">INDEX(Table9[subaccount], SMALL(IF(FP$2=Table9[account], MATCH(ROW(Table9[account]), ROW(Table9[account]))), ROWS($EB$1:FM164)))</f>
        <v>#NUM!</v>
      </c>
      <c r="FQ166" s="13" t="e">
        <f t="array" ref="FQ166">INDEX(Table9[subaccount], SMALL(IF(FQ$2=Table9[account], MATCH(ROW(Table9[account]), ROW(Table9[account]))), ROWS($EB$1:FN164)))</f>
        <v>#NUM!</v>
      </c>
      <c r="FR166" s="13" t="e">
        <f t="array" ref="FR166">INDEX(Table9[subaccount], SMALL(IF(FR$2=Table9[account], MATCH(ROW(Table9[account]), ROW(Table9[account]))), ROWS($EB$1:FO164)))</f>
        <v>#NUM!</v>
      </c>
      <c r="FS166" s="13" t="e">
        <f t="array" ref="FS166">INDEX(Table9[subaccount], SMALL(IF(FS$2=Table9[account], MATCH(ROW(Table9[account]), ROW(Table9[account]))), ROWS($EB$1:FP164)))</f>
        <v>#NUM!</v>
      </c>
      <c r="FT166" s="13" t="e">
        <f t="array" ref="FT166">INDEX(Table9[subaccount], SMALL(IF(FT$2=Table9[account], MATCH(ROW(Table9[account]), ROW(Table9[account]))), ROWS($EB$1:FQ164)))</f>
        <v>#NUM!</v>
      </c>
      <c r="FU166" s="13" t="e">
        <f t="array" ref="FU166">INDEX(Table9[subaccount], SMALL(IF(FU$2=Table9[account], MATCH(ROW(Table9[account]), ROW(Table9[account]))), ROWS($EB$1:FR164)))</f>
        <v>#NUM!</v>
      </c>
      <c r="FV166" s="13" t="e">
        <f t="array" ref="FV166">INDEX(Table9[subaccount], SMALL(IF(FV$2=Table9[account], MATCH(ROW(Table9[account]), ROW(Table9[account]))), ROWS($EB$1:FS164)))</f>
        <v>#NUM!</v>
      </c>
      <c r="FW166" s="13" t="e">
        <f t="array" ref="FW166">INDEX(Table9[subaccount], SMALL(IF(FW$2=Table9[account], MATCH(ROW(Table9[account]), ROW(Table9[account]))), ROWS($EB$1:FT164)))</f>
        <v>#NUM!</v>
      </c>
      <c r="FX166" s="13" t="e">
        <f t="array" ref="FX166">INDEX(Table9[subaccount], SMALL(IF(FX$2=Table9[account], MATCH(ROW(Table9[account]), ROW(Table9[account]))), ROWS($EB$1:FU164)))</f>
        <v>#NUM!</v>
      </c>
      <c r="FY166" s="13" t="e">
        <f t="array" ref="FY166">INDEX(Table9[subaccount], SMALL(IF(FY$2=Table9[account], MATCH(ROW(Table9[account]), ROW(Table9[account]))), ROWS($EB$1:FV164)))</f>
        <v>#NUM!</v>
      </c>
      <c r="FZ166" s="13" t="e">
        <f t="array" ref="FZ166">INDEX(Table9[subaccount], SMALL(IF(FZ$2=Table9[account], MATCH(ROW(Table9[account]), ROW(Table9[account]))), ROWS($EB$1:FW164)))</f>
        <v>#NUM!</v>
      </c>
      <c r="GA166" s="13" t="e">
        <f t="array" ref="GA166">INDEX(Table9[subaccount], SMALL(IF(GA$2=Table9[account], MATCH(ROW(Table9[account]), ROW(Table9[account]))), ROWS($EB$1:FX164)))</f>
        <v>#NUM!</v>
      </c>
      <c r="GB166" s="13" t="e">
        <f t="array" ref="GB166">INDEX(Table9[subaccount], SMALL(IF(GB$2=Table9[account], MATCH(ROW(Table9[account]), ROW(Table9[account]))), ROWS($EB$1:FY164)))</f>
        <v>#NUM!</v>
      </c>
      <c r="GC166" s="13" t="e">
        <f t="array" ref="GC166">INDEX(Table9[subaccount], SMALL(IF(GC$2=Table9[account], MATCH(ROW(Table9[account]), ROW(Table9[account]))), ROWS($EB$1:FZ164)))</f>
        <v>#NUM!</v>
      </c>
      <c r="GD166" s="13" t="e">
        <f t="array" ref="GD166">INDEX(Table9[subaccount], SMALL(IF(GD$2=Table9[account], MATCH(ROW(Table9[account]), ROW(Table9[account]))), ROWS($EB$1:GA164)))</f>
        <v>#NUM!</v>
      </c>
      <c r="GE166" s="13" t="e">
        <f t="array" ref="GE166">INDEX(Table9[subaccount], SMALL(IF(GE$2=Table9[account], MATCH(ROW(Table9[account]), ROW(Table9[account]))), ROWS($EB$1:GB164)))</f>
        <v>#NUM!</v>
      </c>
      <c r="GF166" s="13" t="e">
        <f t="array" ref="GF166">INDEX(Table9[subaccount], SMALL(IF(GF$2=Table9[account], MATCH(ROW(Table9[account]), ROW(Table9[account]))), ROWS($EB$1:GC164)))</f>
        <v>#NUM!</v>
      </c>
      <c r="GG166" s="13" t="e">
        <f t="array" ref="GG166">INDEX(Table9[subaccount], SMALL(IF(GG$2=Table9[account], MATCH(ROW(Table9[account]), ROW(Table9[account]))), ROWS($EB$1:GD164)))</f>
        <v>#NUM!</v>
      </c>
      <c r="GH166" s="13" t="e">
        <f t="array" ref="GH166">INDEX(Table9[subaccount], SMALL(IF(GH$2=Table9[account], MATCH(ROW(Table9[account]), ROW(Table9[account]))), ROWS($EB$1:GE164)))</f>
        <v>#NUM!</v>
      </c>
      <c r="GI166" s="13" t="e">
        <f t="array" ref="GI166">INDEX(Table9[subaccount], SMALL(IF(GI$2=Table9[account], MATCH(ROW(Table9[account]), ROW(Table9[account]))), ROWS($EB$1:GF164)))</f>
        <v>#NUM!</v>
      </c>
      <c r="GJ166" s="13" t="e">
        <f t="array" ref="GJ166">INDEX(Table9[subaccount], SMALL(IF(GJ$2=Table9[account], MATCH(ROW(Table9[account]), ROW(Table9[account]))), ROWS($EB$1:GG164)))</f>
        <v>#NUM!</v>
      </c>
      <c r="GK166" s="13" t="e">
        <f t="array" ref="GK166">INDEX(Table9[subaccount], SMALL(IF(GK$2=Table9[account], MATCH(ROW(Table9[account]), ROW(Table9[account]))), ROWS($EB$1:GH164)))</f>
        <v>#NUM!</v>
      </c>
      <c r="GL166" s="13" t="e">
        <f t="array" ref="GL166">INDEX(Table9[subaccount], SMALL(IF(GL$2=Table9[account], MATCH(ROW(Table9[account]), ROW(Table9[account]))), ROWS($EB$1:GI164)))</f>
        <v>#NUM!</v>
      </c>
      <c r="GM166" s="13" t="e">
        <f t="array" ref="GM166">INDEX(Table9[subaccount], SMALL(IF(GM$2=Table9[account], MATCH(ROW(Table9[account]), ROW(Table9[account]))), ROWS($EB$1:GJ164)))</f>
        <v>#NUM!</v>
      </c>
      <c r="GN166" s="13" t="e">
        <f t="array" ref="GN166">INDEX(Table9[subaccount], SMALL(IF(GN$2=Table9[account], MATCH(ROW(Table9[account]), ROW(Table9[account]))), ROWS($EB$1:GK164)))</f>
        <v>#NUM!</v>
      </c>
      <c r="GO166" s="13" t="e">
        <f t="array" ref="GO166">INDEX(Table9[subaccount], SMALL(IF(GO$2=Table9[account], MATCH(ROW(Table9[account]), ROW(Table9[account]))), ROWS($EB$1:GL164)))</f>
        <v>#NUM!</v>
      </c>
      <c r="GP166" s="13" t="e">
        <f t="array" ref="GP166">INDEX(Table9[subaccount], SMALL(IF(GP$2=Table9[account], MATCH(ROW(Table9[account]), ROW(Table9[account]))), ROWS($EB$1:GM164)))</f>
        <v>#NUM!</v>
      </c>
      <c r="GQ166" s="13" t="e">
        <f t="array" ref="GQ166">INDEX(Table9[subaccount], SMALL(IF(GQ$2=Table9[account], MATCH(ROW(Table9[account]), ROW(Table9[account]))), ROWS($EB$1:GN164)))</f>
        <v>#NUM!</v>
      </c>
      <c r="GR166" s="13" t="e">
        <f t="array" ref="GR166">INDEX(Table9[subaccount], SMALL(IF(GR$2=Table9[account], MATCH(ROW(Table9[account]), ROW(Table9[account]))), ROWS($EB$1:GO164)))</f>
        <v>#NUM!</v>
      </c>
    </row>
    <row r="167" spans="56:200">
      <c r="BD167" s="13" t="s">
        <v>123</v>
      </c>
      <c r="BE167" s="13" t="s">
        <v>85</v>
      </c>
      <c r="BG167" s="13" t="e">
        <f t="array" ref="BG167">INDEX(Table5[subactivity], SMALL(IF(BG$2=Table5[activity], MATCH(ROW(Table5[activity]), ROW(Table5[activity]))), ROWS($BD$1:BD165)))</f>
        <v>#NUM!</v>
      </c>
      <c r="BH167" s="13" t="e">
        <f t="array" ref="BH167">INDEX(Table5[subactivity], SMALL(IF(BH$2=Table5[activity], MATCH(ROW(Table5[activity]), ROW(Table5[activity]))), ROWS($BD$1:BE165)))</f>
        <v>#NUM!</v>
      </c>
      <c r="BI167" s="13" t="e">
        <f t="array" ref="BI167">INDEX(Table5[subactivity], SMALL(IF(BI$2=Table5[activity], MATCH(ROW(Table5[activity]), ROW(Table5[activity]))), ROWS($BD$1:BF165)))</f>
        <v>#NUM!</v>
      </c>
      <c r="BJ167" s="13" t="e">
        <f t="array" ref="BJ167">INDEX(Table5[subactivity], SMALL(IF(BJ$2=Table5[activity], MATCH(ROW(Table5[activity]), ROW(Table5[activity]))), ROWS($BD$1:BG165)))</f>
        <v>#NUM!</v>
      </c>
      <c r="BK167" s="13" t="e">
        <f t="array" ref="BK167">INDEX(Table5[subactivity], SMALL(IF(BK$2=Table5[activity], MATCH(ROW(Table5[activity]), ROW(Table5[activity]))), ROWS($BD$1:BH165)))</f>
        <v>#NUM!</v>
      </c>
      <c r="BL167" s="13" t="e">
        <f t="array" ref="BL167">INDEX(Table5[subactivity], SMALL(IF(BL$2=Table5[activity], MATCH(ROW(Table5[activity]), ROW(Table5[activity]))), ROWS($BD$1:BI165)))</f>
        <v>#NUM!</v>
      </c>
      <c r="BM167" s="13" t="e">
        <f t="array" ref="BM167">INDEX(Table5[subactivity], SMALL(IF(BM$2=Table5[activity], MATCH(ROW(Table5[activity]), ROW(Table5[activity]))), ROWS($BD$1:BJ165)))</f>
        <v>#NUM!</v>
      </c>
      <c r="BN167" s="13" t="e">
        <f t="array" ref="BN167">INDEX(Table5[subactivity], SMALL(IF(BN$2=Table5[activity], MATCH(ROW(Table5[activity]), ROW(Table5[activity]))), ROWS($BD$1:BK165)))</f>
        <v>#NUM!</v>
      </c>
      <c r="BO167" s="13" t="e">
        <f t="array" ref="BO167">INDEX(Table5[subactivity], SMALL(IF(BO$2=Table5[activity], MATCH(ROW(Table5[activity]), ROW(Table5[activity]))), ROWS($BD$1:BL165)))</f>
        <v>#NUM!</v>
      </c>
      <c r="BP167" s="13" t="e">
        <f t="array" ref="BP167">INDEX(Table5[subactivity], SMALL(IF(BP$2=Table5[activity], MATCH(ROW(Table5[activity]), ROW(Table5[activity]))), ROWS($BD$1:BM165)))</f>
        <v>#NUM!</v>
      </c>
      <c r="BQ167" s="13" t="e">
        <f t="array" ref="BQ167">INDEX(Table5[subactivity], SMALL(IF(BQ$2=Table5[activity], MATCH(ROW(Table5[activity]), ROW(Table5[activity]))), ROWS($BD$1:BN165)))</f>
        <v>#NUM!</v>
      </c>
      <c r="BR167" s="13" t="e">
        <f t="array" ref="BR167">INDEX(Table5[subactivity], SMALL(IF(BR$2=Table5[activity], MATCH(ROW(Table5[activity]), ROW(Table5[activity]))), ROWS($BD$1:BO165)))</f>
        <v>#NUM!</v>
      </c>
      <c r="BS167" s="13" t="e">
        <f t="array" ref="BS167">INDEX(Table5[subactivity], SMALL(IF(BS$2=Table5[activity], MATCH(ROW(Table5[activity]), ROW(Table5[activity]))), ROWS($BD$1:BP165)))</f>
        <v>#NUM!</v>
      </c>
      <c r="BT167" s="13" t="e">
        <f t="array" ref="BT167">INDEX(Table5[subactivity], SMALL(IF(BT$2=Table5[activity], MATCH(ROW(Table5[activity]), ROW(Table5[activity]))), ROWS($BD$1:BQ165)))</f>
        <v>#NUM!</v>
      </c>
      <c r="BU167" s="13" t="e">
        <f t="array" ref="BU167">INDEX(Table5[subactivity], SMALL(IF(BU$2=Table5[activity], MATCH(ROW(Table5[activity]), ROW(Table5[activity]))), ROWS($BD$1:BR165)))</f>
        <v>#NUM!</v>
      </c>
      <c r="BV167" s="13" t="e">
        <f t="array" ref="BV167">INDEX(Table5[subactivity], SMALL(IF(BV$2=Table5[activity], MATCH(ROW(Table5[activity]), ROW(Table5[activity]))), ROWS($BD$1:BS165)))</f>
        <v>#NUM!</v>
      </c>
      <c r="BW167" s="13" t="e">
        <f t="array" ref="BW167">INDEX(Table5[subactivity], SMALL(IF(BW$2=Table5[activity], MATCH(ROW(Table5[activity]), ROW(Table5[activity]))), ROWS($BD$1:BT165)))</f>
        <v>#NUM!</v>
      </c>
      <c r="BX167" s="13" t="e">
        <f t="array" ref="BX167">INDEX(Table5[subactivity], SMALL(IF(BX$2=Table5[activity], MATCH(ROW(Table5[activity]), ROW(Table5[activity]))), ROWS($BD$1:BU165)))</f>
        <v>#NUM!</v>
      </c>
      <c r="BY167" s="13" t="e">
        <f t="array" ref="BY167">INDEX(Table5[subactivity], SMALL(IF(BY$2=Table5[activity], MATCH(ROW(Table5[activity]), ROW(Table5[activity]))), ROWS($BD$1:BV165)))</f>
        <v>#NUM!</v>
      </c>
      <c r="BZ167" s="13" t="e">
        <f t="array" ref="BZ167">INDEX(Table5[subactivity], SMALL(IF(BZ$2=Table5[activity], MATCH(ROW(Table5[activity]), ROW(Table5[activity]))), ROWS($BD$1:BW165)))</f>
        <v>#NUM!</v>
      </c>
      <c r="CA167" s="13" t="e">
        <f t="array" ref="CA167">INDEX(Table5[subactivity], SMALL(IF(CA$2=Table5[activity], MATCH(ROW(Table5[activity]), ROW(Table5[activity]))), ROWS($BD$1:BX165)))</f>
        <v>#NUM!</v>
      </c>
      <c r="CB167" s="13" t="e">
        <f t="array" ref="CB167">INDEX(Table5[subactivity], SMALL(IF(CB$2=Table5[activity], MATCH(ROW(Table5[activity]), ROW(Table5[activity]))), ROWS($BD$1:BY165)))</f>
        <v>#NUM!</v>
      </c>
      <c r="CC167" s="13" t="e">
        <f t="array" ref="CC167">INDEX(Table5[subactivity], SMALL(IF(CC$2=Table5[activity], MATCH(ROW(Table5[activity]), ROW(Table5[activity]))), ROWS($BD$1:BZ165)))</f>
        <v>#NUM!</v>
      </c>
      <c r="CD167" s="13" t="e">
        <f t="array" ref="CD167">INDEX(Table5[subactivity], SMALL(IF(CD$2=Table5[activity], MATCH(ROW(Table5[activity]), ROW(Table5[activity]))), ROWS($BD$1:CA165)))</f>
        <v>#NUM!</v>
      </c>
      <c r="CE167" s="13" t="e">
        <f t="array" ref="CE167">INDEX(Table5[subactivity], SMALL(IF(CE$2=Table5[activity], MATCH(ROW(Table5[activity]), ROW(Table5[activity]))), ROWS($BD$1:CB165)))</f>
        <v>#NUM!</v>
      </c>
      <c r="CF167" s="13" t="e">
        <f t="array" ref="CF167">INDEX(Table5[subactivity], SMALL(IF(CF$2=Table5[activity], MATCH(ROW(Table5[activity]), ROW(Table5[activity]))), ROWS($BD$1:CC165)))</f>
        <v>#NUM!</v>
      </c>
      <c r="CG167" s="13" t="e">
        <f t="array" ref="CG167">INDEX(Table5[subactivity], SMALL(IF(CG$2=Table5[activity], MATCH(ROW(Table5[activity]), ROW(Table5[activity]))), ROWS($BD$1:CD165)))</f>
        <v>#NUM!</v>
      </c>
      <c r="CH167" s="13" t="e">
        <f t="array" ref="CH167">INDEX(Table5[subactivity], SMALL(IF(CH$2=Table5[activity], MATCH(ROW(Table5[activity]), ROW(Table5[activity]))), ROWS($BD$1:CE165)))</f>
        <v>#NUM!</v>
      </c>
      <c r="CI167" s="13" t="e">
        <f t="array" ref="CI167">INDEX(Table5[subactivity], SMALL(IF(CI$2=Table5[activity], MATCH(ROW(Table5[activity]), ROW(Table5[activity]))), ROWS($BD$1:CF165)))</f>
        <v>#NUM!</v>
      </c>
      <c r="CJ167" s="13" t="e">
        <f t="array" ref="CJ167">INDEX(Table5[subactivity], SMALL(IF(CJ$2=Table5[activity], MATCH(ROW(Table5[activity]), ROW(Table5[activity]))), ROWS($BD$1:CG165)))</f>
        <v>#NUM!</v>
      </c>
      <c r="CK167" s="13" t="e">
        <f t="array" ref="CK167">INDEX(Table5[subactivity], SMALL(IF(CK$2=Table5[activity], MATCH(ROW(Table5[activity]), ROW(Table5[activity]))), ROWS($BD$1:CH165)))</f>
        <v>#NUM!</v>
      </c>
      <c r="CL167" s="13" t="e">
        <f t="array" ref="CL167">INDEX(Table5[subactivity], SMALL(IF(CL$2=Table5[activity], MATCH(ROW(Table5[activity]), ROW(Table5[activity]))), ROWS($BD$1:CI165)))</f>
        <v>#NUM!</v>
      </c>
      <c r="CM167" s="13" t="e">
        <f t="array" ref="CM167">INDEX(Table5[subactivity], SMALL(IF(CM$2=Table5[activity], MATCH(ROW(Table5[activity]), ROW(Table5[activity]))), ROWS($BD$1:CJ165)))</f>
        <v>#NUM!</v>
      </c>
      <c r="CN167" s="13" t="e">
        <f t="array" ref="CN167">INDEX(Table5[subactivity], SMALL(IF(CN$2=Table5[activity], MATCH(ROW(Table5[activity]), ROW(Table5[activity]))), ROWS($BD$1:CK165)))</f>
        <v>#NUM!</v>
      </c>
      <c r="CO167" s="13" t="e">
        <f t="array" ref="CO167">INDEX(Table5[subactivity], SMALL(IF(CO$2=Table5[activity], MATCH(ROW(Table5[activity]), ROW(Table5[activity]))), ROWS($BD$1:CL165)))</f>
        <v>#NUM!</v>
      </c>
      <c r="CP167" s="13" t="e">
        <f t="array" ref="CP167">INDEX(Table5[subactivity], SMALL(IF(CP$2=Table5[activity], MATCH(ROW(Table5[activity]), ROW(Table5[activity]))), ROWS($BD$1:CM165)))</f>
        <v>#NUM!</v>
      </c>
      <c r="EB167" s="13" t="s">
        <v>153</v>
      </c>
      <c r="EC167" s="13" t="s">
        <v>338</v>
      </c>
      <c r="EE167" s="13" t="e">
        <f t="array" ref="EE167">INDEX(Table9[subaccount], SMALL(IF(EE$2=Table9[account], MATCH(ROW(Table9[account]), ROW(Table9[account]))), ROWS($EB$1:EB165)))</f>
        <v>#NUM!</v>
      </c>
      <c r="EF167" s="13" t="e">
        <f t="array" ref="EF167">INDEX(Table9[subaccount], SMALL(IF(EF$2=Table9[account], MATCH(ROW(Table9[account]), ROW(Table9[account]))), ROWS($EB$1:EC165)))</f>
        <v>#NUM!</v>
      </c>
      <c r="EG167" s="13" t="e">
        <f t="array" ref="EG167">INDEX(Table9[subaccount], SMALL(IF(EG$2=Table9[account], MATCH(ROW(Table9[account]), ROW(Table9[account]))), ROWS($EB$1:ED165)))</f>
        <v>#NUM!</v>
      </c>
      <c r="EH167" s="13" t="e">
        <f t="array" ref="EH167">INDEX(Table9[subaccount], SMALL(IF(EH$2=Table9[account], MATCH(ROW(Table9[account]), ROW(Table9[account]))), ROWS($EB$1:EE165)))</f>
        <v>#NUM!</v>
      </c>
      <c r="EI167" s="13" t="e">
        <f t="array" ref="EI167">INDEX(Table9[subaccount], SMALL(IF(EI$2=Table9[account], MATCH(ROW(Table9[account]), ROW(Table9[account]))), ROWS($EB$1:EF165)))</f>
        <v>#NUM!</v>
      </c>
      <c r="EJ167" s="13" t="e">
        <f t="array" ref="EJ167">INDEX(Table9[subaccount], SMALL(IF(EJ$2=Table9[account], MATCH(ROW(Table9[account]), ROW(Table9[account]))), ROWS($EB$1:EG165)))</f>
        <v>#NUM!</v>
      </c>
      <c r="EK167" s="13" t="e">
        <f t="array" ref="EK167">INDEX(Table9[subaccount], SMALL(IF(EK$2=Table9[account], MATCH(ROW(Table9[account]), ROW(Table9[account]))), ROWS($EB$1:EH165)))</f>
        <v>#NUM!</v>
      </c>
      <c r="EL167" s="13" t="e">
        <f t="array" ref="EL167">INDEX(Table9[subaccount], SMALL(IF(EL$2=Table9[account], MATCH(ROW(Table9[account]), ROW(Table9[account]))), ROWS($EB$1:EI165)))</f>
        <v>#NUM!</v>
      </c>
      <c r="EM167" s="13" t="e">
        <f t="array" ref="EM167">INDEX(Table9[subaccount], SMALL(IF(EM$2=Table9[account], MATCH(ROW(Table9[account]), ROW(Table9[account]))), ROWS($EB$1:EJ165)))</f>
        <v>#NUM!</v>
      </c>
      <c r="EN167" s="13" t="e">
        <f t="array" ref="EN167">INDEX(Table9[subaccount], SMALL(IF(EN$2=Table9[account], MATCH(ROW(Table9[account]), ROW(Table9[account]))), ROWS($EB$1:EK165)))</f>
        <v>#NUM!</v>
      </c>
      <c r="EO167" s="13" t="e">
        <f t="array" ref="EO167">INDEX(Table9[subaccount], SMALL(IF(EO$2=Table9[account], MATCH(ROW(Table9[account]), ROW(Table9[account]))), ROWS($EB$1:EL165)))</f>
        <v>#NUM!</v>
      </c>
      <c r="EP167" s="13" t="e">
        <f t="array" ref="EP167">INDEX(Table9[subaccount], SMALL(IF(EP$2=Table9[account], MATCH(ROW(Table9[account]), ROW(Table9[account]))), ROWS($EB$1:EM165)))</f>
        <v>#NUM!</v>
      </c>
      <c r="EQ167" s="13" t="e">
        <f t="array" ref="EQ167">INDEX(Table9[subaccount], SMALL(IF(EQ$2=Table9[account], MATCH(ROW(Table9[account]), ROW(Table9[account]))), ROWS($EB$1:EN165)))</f>
        <v>#NUM!</v>
      </c>
      <c r="ER167" s="13" t="e">
        <f t="array" ref="ER167">INDEX(Table9[subaccount], SMALL(IF(ER$2=Table9[account], MATCH(ROW(Table9[account]), ROW(Table9[account]))), ROWS($EB$1:EO165)))</f>
        <v>#NUM!</v>
      </c>
      <c r="ES167" s="13" t="e">
        <f t="array" ref="ES167">INDEX(Table9[subaccount], SMALL(IF(ES$2=Table9[account], MATCH(ROW(Table9[account]), ROW(Table9[account]))), ROWS($EB$1:EP165)))</f>
        <v>#NUM!</v>
      </c>
      <c r="ET167" s="13" t="e">
        <f t="array" ref="ET167">INDEX(Table9[subaccount], SMALL(IF(ET$2=Table9[account], MATCH(ROW(Table9[account]), ROW(Table9[account]))), ROWS($EB$1:EQ165)))</f>
        <v>#NUM!</v>
      </c>
      <c r="EU167" s="13" t="e">
        <f t="array" ref="EU167">INDEX(Table9[subaccount], SMALL(IF(EU$2=Table9[account], MATCH(ROW(Table9[account]), ROW(Table9[account]))), ROWS($EB$1:ER165)))</f>
        <v>#NUM!</v>
      </c>
      <c r="EV167" s="13" t="e">
        <f t="array" ref="EV167">INDEX(Table9[subaccount], SMALL(IF(EV$2=Table9[account], MATCH(ROW(Table9[account]), ROW(Table9[account]))), ROWS($EB$1:ES165)))</f>
        <v>#NUM!</v>
      </c>
      <c r="EW167" s="13" t="e">
        <f t="array" ref="EW167">INDEX(Table9[subaccount], SMALL(IF(EW$2=Table9[account], MATCH(ROW(Table9[account]), ROW(Table9[account]))), ROWS($EB$1:ET165)))</f>
        <v>#NUM!</v>
      </c>
      <c r="EX167" s="13" t="e">
        <f t="array" ref="EX167">INDEX(Table9[subaccount], SMALL(IF(EX$2=Table9[account], MATCH(ROW(Table9[account]), ROW(Table9[account]))), ROWS($EB$1:EU165)))</f>
        <v>#NUM!</v>
      </c>
      <c r="EY167" s="13" t="e">
        <f t="array" ref="EY167">INDEX(Table9[subaccount], SMALL(IF(EY$2=Table9[account], MATCH(ROW(Table9[account]), ROW(Table9[account]))), ROWS($EB$1:EV165)))</f>
        <v>#NUM!</v>
      </c>
      <c r="EZ167" s="13" t="e">
        <f t="array" ref="EZ167">INDEX(Table9[subaccount], SMALL(IF(EZ$2=Table9[account], MATCH(ROW(Table9[account]), ROW(Table9[account]))), ROWS($EB$1:EW165)))</f>
        <v>#NUM!</v>
      </c>
      <c r="FA167" s="13" t="e">
        <f t="array" ref="FA167">INDEX(Table9[subaccount], SMALL(IF(FA$2=Table9[account], MATCH(ROW(Table9[account]), ROW(Table9[account]))), ROWS($EB$1:EX165)))</f>
        <v>#NUM!</v>
      </c>
      <c r="FB167" s="13" t="e">
        <f t="array" ref="FB167">INDEX(Table9[subaccount], SMALL(IF(FB$2=Table9[account], MATCH(ROW(Table9[account]), ROW(Table9[account]))), ROWS($EB$1:EY165)))</f>
        <v>#NUM!</v>
      </c>
      <c r="FC167" s="13" t="e">
        <f t="array" ref="FC167">INDEX(Table9[subaccount], SMALL(IF(FC$2=Table9[account], MATCH(ROW(Table9[account]), ROW(Table9[account]))), ROWS($EB$1:EZ165)))</f>
        <v>#NUM!</v>
      </c>
      <c r="FD167" s="13" t="e">
        <f t="array" ref="FD167">INDEX(Table9[subaccount], SMALL(IF(FD$2=Table9[account], MATCH(ROW(Table9[account]), ROW(Table9[account]))), ROWS($EB$1:FA165)))</f>
        <v>#NUM!</v>
      </c>
      <c r="FE167" s="13" t="e">
        <f t="array" ref="FE167">INDEX(Table9[subaccount], SMALL(IF(FE$2=Table9[account], MATCH(ROW(Table9[account]), ROW(Table9[account]))), ROWS($EB$1:FB165)))</f>
        <v>#NUM!</v>
      </c>
      <c r="FF167" s="13" t="e">
        <f t="array" ref="FF167">INDEX(Table9[subaccount], SMALL(IF(FF$2=Table9[account], MATCH(ROW(Table9[account]), ROW(Table9[account]))), ROWS($EB$1:FC165)))</f>
        <v>#NUM!</v>
      </c>
      <c r="FG167" s="13" t="e">
        <f t="array" ref="FG167">INDEX(Table9[subaccount], SMALL(IF(FG$2=Table9[account], MATCH(ROW(Table9[account]), ROW(Table9[account]))), ROWS($EB$1:FD165)))</f>
        <v>#NUM!</v>
      </c>
      <c r="FH167" s="13" t="e">
        <f t="array" ref="FH167">INDEX(Table9[subaccount], SMALL(IF(FH$2=Table9[account], MATCH(ROW(Table9[account]), ROW(Table9[account]))), ROWS($EB$1:FE165)))</f>
        <v>#NUM!</v>
      </c>
      <c r="FI167" s="13" t="e">
        <f t="array" ref="FI167">INDEX(Table9[subaccount], SMALL(IF(FI$2=Table9[account], MATCH(ROW(Table9[account]), ROW(Table9[account]))), ROWS($EB$1:FF165)))</f>
        <v>#NUM!</v>
      </c>
      <c r="FJ167" s="13" t="e">
        <f t="array" ref="FJ167">INDEX(Table9[subaccount], SMALL(IF(FJ$2=Table9[account], MATCH(ROW(Table9[account]), ROW(Table9[account]))), ROWS($EB$1:FG165)))</f>
        <v>#NUM!</v>
      </c>
      <c r="FK167" s="13" t="e">
        <f t="array" ref="FK167">INDEX(Table9[subaccount], SMALL(IF(FK$2=Table9[account], MATCH(ROW(Table9[account]), ROW(Table9[account]))), ROWS($EB$1:FH165)))</f>
        <v>#NUM!</v>
      </c>
      <c r="FL167" s="13" t="e">
        <f t="array" ref="FL167">INDEX(Table9[subaccount], SMALL(IF(FL$2=Table9[account], MATCH(ROW(Table9[account]), ROW(Table9[account]))), ROWS($EB$1:FI165)))</f>
        <v>#NUM!</v>
      </c>
      <c r="FM167" s="13" t="e">
        <f t="array" ref="FM167">INDEX(Table9[subaccount], SMALL(IF(FM$2=Table9[account], MATCH(ROW(Table9[account]), ROW(Table9[account]))), ROWS($EB$1:FJ165)))</f>
        <v>#NUM!</v>
      </c>
      <c r="FN167" s="13" t="e">
        <f t="array" ref="FN167">INDEX(Table9[subaccount], SMALL(IF(FN$2=Table9[account], MATCH(ROW(Table9[account]), ROW(Table9[account]))), ROWS($EB$1:FK165)))</f>
        <v>#NUM!</v>
      </c>
      <c r="FO167" s="13" t="e">
        <f t="array" ref="FO167">INDEX(Table9[subaccount], SMALL(IF(FO$2=Table9[account], MATCH(ROW(Table9[account]), ROW(Table9[account]))), ROWS($EB$1:FL165)))</f>
        <v>#NUM!</v>
      </c>
      <c r="FP167" s="13" t="e">
        <f t="array" ref="FP167">INDEX(Table9[subaccount], SMALL(IF(FP$2=Table9[account], MATCH(ROW(Table9[account]), ROW(Table9[account]))), ROWS($EB$1:FM165)))</f>
        <v>#NUM!</v>
      </c>
      <c r="FQ167" s="13" t="e">
        <f t="array" ref="FQ167">INDEX(Table9[subaccount], SMALL(IF(FQ$2=Table9[account], MATCH(ROW(Table9[account]), ROW(Table9[account]))), ROWS($EB$1:FN165)))</f>
        <v>#NUM!</v>
      </c>
      <c r="FR167" s="13" t="e">
        <f t="array" ref="FR167">INDEX(Table9[subaccount], SMALL(IF(FR$2=Table9[account], MATCH(ROW(Table9[account]), ROW(Table9[account]))), ROWS($EB$1:FO165)))</f>
        <v>#NUM!</v>
      </c>
      <c r="FS167" s="13" t="e">
        <f t="array" ref="FS167">INDEX(Table9[subaccount], SMALL(IF(FS$2=Table9[account], MATCH(ROW(Table9[account]), ROW(Table9[account]))), ROWS($EB$1:FP165)))</f>
        <v>#NUM!</v>
      </c>
      <c r="FT167" s="13" t="e">
        <f t="array" ref="FT167">INDEX(Table9[subaccount], SMALL(IF(FT$2=Table9[account], MATCH(ROW(Table9[account]), ROW(Table9[account]))), ROWS($EB$1:FQ165)))</f>
        <v>#NUM!</v>
      </c>
      <c r="FU167" s="13" t="e">
        <f t="array" ref="FU167">INDEX(Table9[subaccount], SMALL(IF(FU$2=Table9[account], MATCH(ROW(Table9[account]), ROW(Table9[account]))), ROWS($EB$1:FR165)))</f>
        <v>#NUM!</v>
      </c>
      <c r="FV167" s="13" t="e">
        <f t="array" ref="FV167">INDEX(Table9[subaccount], SMALL(IF(FV$2=Table9[account], MATCH(ROW(Table9[account]), ROW(Table9[account]))), ROWS($EB$1:FS165)))</f>
        <v>#NUM!</v>
      </c>
      <c r="FW167" s="13" t="e">
        <f t="array" ref="FW167">INDEX(Table9[subaccount], SMALL(IF(FW$2=Table9[account], MATCH(ROW(Table9[account]), ROW(Table9[account]))), ROWS($EB$1:FT165)))</f>
        <v>#NUM!</v>
      </c>
      <c r="FX167" s="13" t="e">
        <f t="array" ref="FX167">INDEX(Table9[subaccount], SMALL(IF(FX$2=Table9[account], MATCH(ROW(Table9[account]), ROW(Table9[account]))), ROWS($EB$1:FU165)))</f>
        <v>#NUM!</v>
      </c>
      <c r="FY167" s="13" t="e">
        <f t="array" ref="FY167">INDEX(Table9[subaccount], SMALL(IF(FY$2=Table9[account], MATCH(ROW(Table9[account]), ROW(Table9[account]))), ROWS($EB$1:FV165)))</f>
        <v>#NUM!</v>
      </c>
      <c r="FZ167" s="13" t="e">
        <f t="array" ref="FZ167">INDEX(Table9[subaccount], SMALL(IF(FZ$2=Table9[account], MATCH(ROW(Table9[account]), ROW(Table9[account]))), ROWS($EB$1:FW165)))</f>
        <v>#NUM!</v>
      </c>
      <c r="GA167" s="13" t="e">
        <f t="array" ref="GA167">INDEX(Table9[subaccount], SMALL(IF(GA$2=Table9[account], MATCH(ROW(Table9[account]), ROW(Table9[account]))), ROWS($EB$1:FX165)))</f>
        <v>#NUM!</v>
      </c>
      <c r="GB167" s="13" t="e">
        <f t="array" ref="GB167">INDEX(Table9[subaccount], SMALL(IF(GB$2=Table9[account], MATCH(ROW(Table9[account]), ROW(Table9[account]))), ROWS($EB$1:FY165)))</f>
        <v>#NUM!</v>
      </c>
      <c r="GC167" s="13" t="e">
        <f t="array" ref="GC167">INDEX(Table9[subaccount], SMALL(IF(GC$2=Table9[account], MATCH(ROW(Table9[account]), ROW(Table9[account]))), ROWS($EB$1:FZ165)))</f>
        <v>#NUM!</v>
      </c>
      <c r="GD167" s="13" t="e">
        <f t="array" ref="GD167">INDEX(Table9[subaccount], SMALL(IF(GD$2=Table9[account], MATCH(ROW(Table9[account]), ROW(Table9[account]))), ROWS($EB$1:GA165)))</f>
        <v>#NUM!</v>
      </c>
      <c r="GE167" s="13" t="e">
        <f t="array" ref="GE167">INDEX(Table9[subaccount], SMALL(IF(GE$2=Table9[account], MATCH(ROW(Table9[account]), ROW(Table9[account]))), ROWS($EB$1:GB165)))</f>
        <v>#NUM!</v>
      </c>
      <c r="GF167" s="13" t="e">
        <f t="array" ref="GF167">INDEX(Table9[subaccount], SMALL(IF(GF$2=Table9[account], MATCH(ROW(Table9[account]), ROW(Table9[account]))), ROWS($EB$1:GC165)))</f>
        <v>#NUM!</v>
      </c>
      <c r="GG167" s="13" t="e">
        <f t="array" ref="GG167">INDEX(Table9[subaccount], SMALL(IF(GG$2=Table9[account], MATCH(ROW(Table9[account]), ROW(Table9[account]))), ROWS($EB$1:GD165)))</f>
        <v>#NUM!</v>
      </c>
      <c r="GH167" s="13" t="e">
        <f t="array" ref="GH167">INDEX(Table9[subaccount], SMALL(IF(GH$2=Table9[account], MATCH(ROW(Table9[account]), ROW(Table9[account]))), ROWS($EB$1:GE165)))</f>
        <v>#NUM!</v>
      </c>
      <c r="GI167" s="13" t="e">
        <f t="array" ref="GI167">INDEX(Table9[subaccount], SMALL(IF(GI$2=Table9[account], MATCH(ROW(Table9[account]), ROW(Table9[account]))), ROWS($EB$1:GF165)))</f>
        <v>#NUM!</v>
      </c>
      <c r="GJ167" s="13" t="e">
        <f t="array" ref="GJ167">INDEX(Table9[subaccount], SMALL(IF(GJ$2=Table9[account], MATCH(ROW(Table9[account]), ROW(Table9[account]))), ROWS($EB$1:GG165)))</f>
        <v>#NUM!</v>
      </c>
      <c r="GK167" s="13" t="e">
        <f t="array" ref="GK167">INDEX(Table9[subaccount], SMALL(IF(GK$2=Table9[account], MATCH(ROW(Table9[account]), ROW(Table9[account]))), ROWS($EB$1:GH165)))</f>
        <v>#NUM!</v>
      </c>
      <c r="GL167" s="13" t="e">
        <f t="array" ref="GL167">INDEX(Table9[subaccount], SMALL(IF(GL$2=Table9[account], MATCH(ROW(Table9[account]), ROW(Table9[account]))), ROWS($EB$1:GI165)))</f>
        <v>#NUM!</v>
      </c>
      <c r="GM167" s="13" t="e">
        <f t="array" ref="GM167">INDEX(Table9[subaccount], SMALL(IF(GM$2=Table9[account], MATCH(ROW(Table9[account]), ROW(Table9[account]))), ROWS($EB$1:GJ165)))</f>
        <v>#NUM!</v>
      </c>
      <c r="GN167" s="13" t="e">
        <f t="array" ref="GN167">INDEX(Table9[subaccount], SMALL(IF(GN$2=Table9[account], MATCH(ROW(Table9[account]), ROW(Table9[account]))), ROWS($EB$1:GK165)))</f>
        <v>#NUM!</v>
      </c>
      <c r="GO167" s="13" t="e">
        <f t="array" ref="GO167">INDEX(Table9[subaccount], SMALL(IF(GO$2=Table9[account], MATCH(ROW(Table9[account]), ROW(Table9[account]))), ROWS($EB$1:GL165)))</f>
        <v>#NUM!</v>
      </c>
      <c r="GP167" s="13" t="e">
        <f t="array" ref="GP167">INDEX(Table9[subaccount], SMALL(IF(GP$2=Table9[account], MATCH(ROW(Table9[account]), ROW(Table9[account]))), ROWS($EB$1:GM165)))</f>
        <v>#NUM!</v>
      </c>
      <c r="GQ167" s="13" t="e">
        <f t="array" ref="GQ167">INDEX(Table9[subaccount], SMALL(IF(GQ$2=Table9[account], MATCH(ROW(Table9[account]), ROW(Table9[account]))), ROWS($EB$1:GN165)))</f>
        <v>#NUM!</v>
      </c>
      <c r="GR167" s="13" t="e">
        <f t="array" ref="GR167">INDEX(Table9[subaccount], SMALL(IF(GR$2=Table9[account], MATCH(ROW(Table9[account]), ROW(Table9[account]))), ROWS($EB$1:GO165)))</f>
        <v>#NUM!</v>
      </c>
    </row>
    <row r="168" spans="56:200">
      <c r="BD168" s="13" t="s">
        <v>123</v>
      </c>
      <c r="BE168" s="13" t="s">
        <v>86</v>
      </c>
      <c r="BG168" s="13" t="e">
        <f t="array" ref="BG168">INDEX(Table5[subactivity], SMALL(IF(BG$2=Table5[activity], MATCH(ROW(Table5[activity]), ROW(Table5[activity]))), ROWS($BD$1:BD166)))</f>
        <v>#NUM!</v>
      </c>
      <c r="BH168" s="13" t="e">
        <f t="array" ref="BH168">INDEX(Table5[subactivity], SMALL(IF(BH$2=Table5[activity], MATCH(ROW(Table5[activity]), ROW(Table5[activity]))), ROWS($BD$1:BE166)))</f>
        <v>#NUM!</v>
      </c>
      <c r="BI168" s="13" t="e">
        <f t="array" ref="BI168">INDEX(Table5[subactivity], SMALL(IF(BI$2=Table5[activity], MATCH(ROW(Table5[activity]), ROW(Table5[activity]))), ROWS($BD$1:BF166)))</f>
        <v>#NUM!</v>
      </c>
      <c r="BJ168" s="13" t="e">
        <f t="array" ref="BJ168">INDEX(Table5[subactivity], SMALL(IF(BJ$2=Table5[activity], MATCH(ROW(Table5[activity]), ROW(Table5[activity]))), ROWS($BD$1:BG166)))</f>
        <v>#NUM!</v>
      </c>
      <c r="BK168" s="13" t="e">
        <f t="array" ref="BK168">INDEX(Table5[subactivity], SMALL(IF(BK$2=Table5[activity], MATCH(ROW(Table5[activity]), ROW(Table5[activity]))), ROWS($BD$1:BH166)))</f>
        <v>#NUM!</v>
      </c>
      <c r="BL168" s="13" t="e">
        <f t="array" ref="BL168">INDEX(Table5[subactivity], SMALL(IF(BL$2=Table5[activity], MATCH(ROW(Table5[activity]), ROW(Table5[activity]))), ROWS($BD$1:BI166)))</f>
        <v>#NUM!</v>
      </c>
      <c r="BM168" s="13" t="e">
        <f t="array" ref="BM168">INDEX(Table5[subactivity], SMALL(IF(BM$2=Table5[activity], MATCH(ROW(Table5[activity]), ROW(Table5[activity]))), ROWS($BD$1:BJ166)))</f>
        <v>#NUM!</v>
      </c>
      <c r="BN168" s="13" t="e">
        <f t="array" ref="BN168">INDEX(Table5[subactivity], SMALL(IF(BN$2=Table5[activity], MATCH(ROW(Table5[activity]), ROW(Table5[activity]))), ROWS($BD$1:BK166)))</f>
        <v>#NUM!</v>
      </c>
      <c r="BO168" s="13" t="e">
        <f t="array" ref="BO168">INDEX(Table5[subactivity], SMALL(IF(BO$2=Table5[activity], MATCH(ROW(Table5[activity]), ROW(Table5[activity]))), ROWS($BD$1:BL166)))</f>
        <v>#NUM!</v>
      </c>
      <c r="BP168" s="13" t="e">
        <f t="array" ref="BP168">INDEX(Table5[subactivity], SMALL(IF(BP$2=Table5[activity], MATCH(ROW(Table5[activity]), ROW(Table5[activity]))), ROWS($BD$1:BM166)))</f>
        <v>#NUM!</v>
      </c>
      <c r="BQ168" s="13" t="e">
        <f t="array" ref="BQ168">INDEX(Table5[subactivity], SMALL(IF(BQ$2=Table5[activity], MATCH(ROW(Table5[activity]), ROW(Table5[activity]))), ROWS($BD$1:BN166)))</f>
        <v>#NUM!</v>
      </c>
      <c r="BR168" s="13" t="e">
        <f t="array" ref="BR168">INDEX(Table5[subactivity], SMALL(IF(BR$2=Table5[activity], MATCH(ROW(Table5[activity]), ROW(Table5[activity]))), ROWS($BD$1:BO166)))</f>
        <v>#NUM!</v>
      </c>
      <c r="BS168" s="13" t="e">
        <f t="array" ref="BS168">INDEX(Table5[subactivity], SMALL(IF(BS$2=Table5[activity], MATCH(ROW(Table5[activity]), ROW(Table5[activity]))), ROWS($BD$1:BP166)))</f>
        <v>#NUM!</v>
      </c>
      <c r="BT168" s="13" t="e">
        <f t="array" ref="BT168">INDEX(Table5[subactivity], SMALL(IF(BT$2=Table5[activity], MATCH(ROW(Table5[activity]), ROW(Table5[activity]))), ROWS($BD$1:BQ166)))</f>
        <v>#NUM!</v>
      </c>
      <c r="BU168" s="13" t="e">
        <f t="array" ref="BU168">INDEX(Table5[subactivity], SMALL(IF(BU$2=Table5[activity], MATCH(ROW(Table5[activity]), ROW(Table5[activity]))), ROWS($BD$1:BR166)))</f>
        <v>#NUM!</v>
      </c>
      <c r="BV168" s="13" t="e">
        <f t="array" ref="BV168">INDEX(Table5[subactivity], SMALL(IF(BV$2=Table5[activity], MATCH(ROW(Table5[activity]), ROW(Table5[activity]))), ROWS($BD$1:BS166)))</f>
        <v>#NUM!</v>
      </c>
      <c r="BW168" s="13" t="e">
        <f t="array" ref="BW168">INDEX(Table5[subactivity], SMALL(IF(BW$2=Table5[activity], MATCH(ROW(Table5[activity]), ROW(Table5[activity]))), ROWS($BD$1:BT166)))</f>
        <v>#NUM!</v>
      </c>
      <c r="BX168" s="13" t="e">
        <f t="array" ref="BX168">INDEX(Table5[subactivity], SMALL(IF(BX$2=Table5[activity], MATCH(ROW(Table5[activity]), ROW(Table5[activity]))), ROWS($BD$1:BU166)))</f>
        <v>#NUM!</v>
      </c>
      <c r="BY168" s="13" t="e">
        <f t="array" ref="BY168">INDEX(Table5[subactivity], SMALL(IF(BY$2=Table5[activity], MATCH(ROW(Table5[activity]), ROW(Table5[activity]))), ROWS($BD$1:BV166)))</f>
        <v>#NUM!</v>
      </c>
      <c r="BZ168" s="13" t="e">
        <f t="array" ref="BZ168">INDEX(Table5[subactivity], SMALL(IF(BZ$2=Table5[activity], MATCH(ROW(Table5[activity]), ROW(Table5[activity]))), ROWS($BD$1:BW166)))</f>
        <v>#NUM!</v>
      </c>
      <c r="CA168" s="13" t="e">
        <f t="array" ref="CA168">INDEX(Table5[subactivity], SMALL(IF(CA$2=Table5[activity], MATCH(ROW(Table5[activity]), ROW(Table5[activity]))), ROWS($BD$1:BX166)))</f>
        <v>#NUM!</v>
      </c>
      <c r="CB168" s="13" t="e">
        <f t="array" ref="CB168">INDEX(Table5[subactivity], SMALL(IF(CB$2=Table5[activity], MATCH(ROW(Table5[activity]), ROW(Table5[activity]))), ROWS($BD$1:BY166)))</f>
        <v>#NUM!</v>
      </c>
      <c r="CC168" s="13" t="e">
        <f t="array" ref="CC168">INDEX(Table5[subactivity], SMALL(IF(CC$2=Table5[activity], MATCH(ROW(Table5[activity]), ROW(Table5[activity]))), ROWS($BD$1:BZ166)))</f>
        <v>#NUM!</v>
      </c>
      <c r="CD168" s="13" t="e">
        <f t="array" ref="CD168">INDEX(Table5[subactivity], SMALL(IF(CD$2=Table5[activity], MATCH(ROW(Table5[activity]), ROW(Table5[activity]))), ROWS($BD$1:CA166)))</f>
        <v>#NUM!</v>
      </c>
      <c r="CE168" s="13" t="e">
        <f t="array" ref="CE168">INDEX(Table5[subactivity], SMALL(IF(CE$2=Table5[activity], MATCH(ROW(Table5[activity]), ROW(Table5[activity]))), ROWS($BD$1:CB166)))</f>
        <v>#NUM!</v>
      </c>
      <c r="CF168" s="13" t="e">
        <f t="array" ref="CF168">INDEX(Table5[subactivity], SMALL(IF(CF$2=Table5[activity], MATCH(ROW(Table5[activity]), ROW(Table5[activity]))), ROWS($BD$1:CC166)))</f>
        <v>#NUM!</v>
      </c>
      <c r="CG168" s="13" t="e">
        <f t="array" ref="CG168">INDEX(Table5[subactivity], SMALL(IF(CG$2=Table5[activity], MATCH(ROW(Table5[activity]), ROW(Table5[activity]))), ROWS($BD$1:CD166)))</f>
        <v>#NUM!</v>
      </c>
      <c r="CH168" s="13" t="e">
        <f t="array" ref="CH168">INDEX(Table5[subactivity], SMALL(IF(CH$2=Table5[activity], MATCH(ROW(Table5[activity]), ROW(Table5[activity]))), ROWS($BD$1:CE166)))</f>
        <v>#NUM!</v>
      </c>
      <c r="CI168" s="13" t="e">
        <f t="array" ref="CI168">INDEX(Table5[subactivity], SMALL(IF(CI$2=Table5[activity], MATCH(ROW(Table5[activity]), ROW(Table5[activity]))), ROWS($BD$1:CF166)))</f>
        <v>#NUM!</v>
      </c>
      <c r="CJ168" s="13" t="e">
        <f t="array" ref="CJ168">INDEX(Table5[subactivity], SMALL(IF(CJ$2=Table5[activity], MATCH(ROW(Table5[activity]), ROW(Table5[activity]))), ROWS($BD$1:CG166)))</f>
        <v>#NUM!</v>
      </c>
      <c r="CK168" s="13" t="e">
        <f t="array" ref="CK168">INDEX(Table5[subactivity], SMALL(IF(CK$2=Table5[activity], MATCH(ROW(Table5[activity]), ROW(Table5[activity]))), ROWS($BD$1:CH166)))</f>
        <v>#NUM!</v>
      </c>
      <c r="CL168" s="13" t="e">
        <f t="array" ref="CL168">INDEX(Table5[subactivity], SMALL(IF(CL$2=Table5[activity], MATCH(ROW(Table5[activity]), ROW(Table5[activity]))), ROWS($BD$1:CI166)))</f>
        <v>#NUM!</v>
      </c>
      <c r="CM168" s="13" t="e">
        <f t="array" ref="CM168">INDEX(Table5[subactivity], SMALL(IF(CM$2=Table5[activity], MATCH(ROW(Table5[activity]), ROW(Table5[activity]))), ROWS($BD$1:CJ166)))</f>
        <v>#NUM!</v>
      </c>
      <c r="CN168" s="13" t="e">
        <f t="array" ref="CN168">INDEX(Table5[subactivity], SMALL(IF(CN$2=Table5[activity], MATCH(ROW(Table5[activity]), ROW(Table5[activity]))), ROWS($BD$1:CK166)))</f>
        <v>#NUM!</v>
      </c>
      <c r="CO168" s="13" t="e">
        <f t="array" ref="CO168">INDEX(Table5[subactivity], SMALL(IF(CO$2=Table5[activity], MATCH(ROW(Table5[activity]), ROW(Table5[activity]))), ROWS($BD$1:CL166)))</f>
        <v>#NUM!</v>
      </c>
      <c r="CP168" s="13" t="e">
        <f t="array" ref="CP168">INDEX(Table5[subactivity], SMALL(IF(CP$2=Table5[activity], MATCH(ROW(Table5[activity]), ROW(Table5[activity]))), ROWS($BD$1:CM166)))</f>
        <v>#NUM!</v>
      </c>
      <c r="EB168" s="13" t="s">
        <v>153</v>
      </c>
      <c r="EC168" s="13" t="s">
        <v>339</v>
      </c>
      <c r="EE168" s="13" t="e">
        <f t="array" ref="EE168">INDEX(Table9[subaccount], SMALL(IF(EE$2=Table9[account], MATCH(ROW(Table9[account]), ROW(Table9[account]))), ROWS($EB$1:EB166)))</f>
        <v>#NUM!</v>
      </c>
      <c r="EF168" s="13" t="e">
        <f t="array" ref="EF168">INDEX(Table9[subaccount], SMALL(IF(EF$2=Table9[account], MATCH(ROW(Table9[account]), ROW(Table9[account]))), ROWS($EB$1:EC166)))</f>
        <v>#NUM!</v>
      </c>
      <c r="EG168" s="13" t="e">
        <f t="array" ref="EG168">INDEX(Table9[subaccount], SMALL(IF(EG$2=Table9[account], MATCH(ROW(Table9[account]), ROW(Table9[account]))), ROWS($EB$1:ED166)))</f>
        <v>#NUM!</v>
      </c>
      <c r="EH168" s="13" t="e">
        <f t="array" ref="EH168">INDEX(Table9[subaccount], SMALL(IF(EH$2=Table9[account], MATCH(ROW(Table9[account]), ROW(Table9[account]))), ROWS($EB$1:EE166)))</f>
        <v>#NUM!</v>
      </c>
      <c r="EI168" s="13" t="e">
        <f t="array" ref="EI168">INDEX(Table9[subaccount], SMALL(IF(EI$2=Table9[account], MATCH(ROW(Table9[account]), ROW(Table9[account]))), ROWS($EB$1:EF166)))</f>
        <v>#NUM!</v>
      </c>
      <c r="EJ168" s="13" t="e">
        <f t="array" ref="EJ168">INDEX(Table9[subaccount], SMALL(IF(EJ$2=Table9[account], MATCH(ROW(Table9[account]), ROW(Table9[account]))), ROWS($EB$1:EG166)))</f>
        <v>#NUM!</v>
      </c>
      <c r="EK168" s="13" t="e">
        <f t="array" ref="EK168">INDEX(Table9[subaccount], SMALL(IF(EK$2=Table9[account], MATCH(ROW(Table9[account]), ROW(Table9[account]))), ROWS($EB$1:EH166)))</f>
        <v>#NUM!</v>
      </c>
      <c r="EL168" s="13" t="e">
        <f t="array" ref="EL168">INDEX(Table9[subaccount], SMALL(IF(EL$2=Table9[account], MATCH(ROW(Table9[account]), ROW(Table9[account]))), ROWS($EB$1:EI166)))</f>
        <v>#NUM!</v>
      </c>
      <c r="EM168" s="13" t="e">
        <f t="array" ref="EM168">INDEX(Table9[subaccount], SMALL(IF(EM$2=Table9[account], MATCH(ROW(Table9[account]), ROW(Table9[account]))), ROWS($EB$1:EJ166)))</f>
        <v>#NUM!</v>
      </c>
      <c r="EN168" s="13" t="e">
        <f t="array" ref="EN168">INDEX(Table9[subaccount], SMALL(IF(EN$2=Table9[account], MATCH(ROW(Table9[account]), ROW(Table9[account]))), ROWS($EB$1:EK166)))</f>
        <v>#NUM!</v>
      </c>
      <c r="EO168" s="13" t="e">
        <f t="array" ref="EO168">INDEX(Table9[subaccount], SMALL(IF(EO$2=Table9[account], MATCH(ROW(Table9[account]), ROW(Table9[account]))), ROWS($EB$1:EL166)))</f>
        <v>#NUM!</v>
      </c>
      <c r="EP168" s="13" t="e">
        <f t="array" ref="EP168">INDEX(Table9[subaccount], SMALL(IF(EP$2=Table9[account], MATCH(ROW(Table9[account]), ROW(Table9[account]))), ROWS($EB$1:EM166)))</f>
        <v>#NUM!</v>
      </c>
      <c r="EQ168" s="13" t="e">
        <f t="array" ref="EQ168">INDEX(Table9[subaccount], SMALL(IF(EQ$2=Table9[account], MATCH(ROW(Table9[account]), ROW(Table9[account]))), ROWS($EB$1:EN166)))</f>
        <v>#NUM!</v>
      </c>
      <c r="ER168" s="13" t="e">
        <f t="array" ref="ER168">INDEX(Table9[subaccount], SMALL(IF(ER$2=Table9[account], MATCH(ROW(Table9[account]), ROW(Table9[account]))), ROWS($EB$1:EO166)))</f>
        <v>#NUM!</v>
      </c>
      <c r="ES168" s="13" t="e">
        <f t="array" ref="ES168">INDEX(Table9[subaccount], SMALL(IF(ES$2=Table9[account], MATCH(ROW(Table9[account]), ROW(Table9[account]))), ROWS($EB$1:EP166)))</f>
        <v>#NUM!</v>
      </c>
      <c r="ET168" s="13" t="e">
        <f t="array" ref="ET168">INDEX(Table9[subaccount], SMALL(IF(ET$2=Table9[account], MATCH(ROW(Table9[account]), ROW(Table9[account]))), ROWS($EB$1:EQ166)))</f>
        <v>#NUM!</v>
      </c>
      <c r="EU168" s="13" t="e">
        <f t="array" ref="EU168">INDEX(Table9[subaccount], SMALL(IF(EU$2=Table9[account], MATCH(ROW(Table9[account]), ROW(Table9[account]))), ROWS($EB$1:ER166)))</f>
        <v>#NUM!</v>
      </c>
      <c r="EV168" s="13" t="e">
        <f t="array" ref="EV168">INDEX(Table9[subaccount], SMALL(IF(EV$2=Table9[account], MATCH(ROW(Table9[account]), ROW(Table9[account]))), ROWS($EB$1:ES166)))</f>
        <v>#NUM!</v>
      </c>
      <c r="EW168" s="13" t="e">
        <f t="array" ref="EW168">INDEX(Table9[subaccount], SMALL(IF(EW$2=Table9[account], MATCH(ROW(Table9[account]), ROW(Table9[account]))), ROWS($EB$1:ET166)))</f>
        <v>#NUM!</v>
      </c>
      <c r="EX168" s="13" t="e">
        <f t="array" ref="EX168">INDEX(Table9[subaccount], SMALL(IF(EX$2=Table9[account], MATCH(ROW(Table9[account]), ROW(Table9[account]))), ROWS($EB$1:EU166)))</f>
        <v>#NUM!</v>
      </c>
      <c r="EY168" s="13" t="e">
        <f t="array" ref="EY168">INDEX(Table9[subaccount], SMALL(IF(EY$2=Table9[account], MATCH(ROW(Table9[account]), ROW(Table9[account]))), ROWS($EB$1:EV166)))</f>
        <v>#NUM!</v>
      </c>
      <c r="EZ168" s="13" t="e">
        <f t="array" ref="EZ168">INDEX(Table9[subaccount], SMALL(IF(EZ$2=Table9[account], MATCH(ROW(Table9[account]), ROW(Table9[account]))), ROWS($EB$1:EW166)))</f>
        <v>#NUM!</v>
      </c>
      <c r="FA168" s="13" t="e">
        <f t="array" ref="FA168">INDEX(Table9[subaccount], SMALL(IF(FA$2=Table9[account], MATCH(ROW(Table9[account]), ROW(Table9[account]))), ROWS($EB$1:EX166)))</f>
        <v>#NUM!</v>
      </c>
      <c r="FB168" s="13" t="e">
        <f t="array" ref="FB168">INDEX(Table9[subaccount], SMALL(IF(FB$2=Table9[account], MATCH(ROW(Table9[account]), ROW(Table9[account]))), ROWS($EB$1:EY166)))</f>
        <v>#NUM!</v>
      </c>
      <c r="FC168" s="13" t="e">
        <f t="array" ref="FC168">INDEX(Table9[subaccount], SMALL(IF(FC$2=Table9[account], MATCH(ROW(Table9[account]), ROW(Table9[account]))), ROWS($EB$1:EZ166)))</f>
        <v>#NUM!</v>
      </c>
      <c r="FD168" s="13" t="e">
        <f t="array" ref="FD168">INDEX(Table9[subaccount], SMALL(IF(FD$2=Table9[account], MATCH(ROW(Table9[account]), ROW(Table9[account]))), ROWS($EB$1:FA166)))</f>
        <v>#NUM!</v>
      </c>
      <c r="FE168" s="13" t="e">
        <f t="array" ref="FE168">INDEX(Table9[subaccount], SMALL(IF(FE$2=Table9[account], MATCH(ROW(Table9[account]), ROW(Table9[account]))), ROWS($EB$1:FB166)))</f>
        <v>#NUM!</v>
      </c>
      <c r="FF168" s="13" t="e">
        <f t="array" ref="FF168">INDEX(Table9[subaccount], SMALL(IF(FF$2=Table9[account], MATCH(ROW(Table9[account]), ROW(Table9[account]))), ROWS($EB$1:FC166)))</f>
        <v>#NUM!</v>
      </c>
      <c r="FG168" s="13" t="e">
        <f t="array" ref="FG168">INDEX(Table9[subaccount], SMALL(IF(FG$2=Table9[account], MATCH(ROW(Table9[account]), ROW(Table9[account]))), ROWS($EB$1:FD166)))</f>
        <v>#NUM!</v>
      </c>
      <c r="FH168" s="13" t="e">
        <f t="array" ref="FH168">INDEX(Table9[subaccount], SMALL(IF(FH$2=Table9[account], MATCH(ROW(Table9[account]), ROW(Table9[account]))), ROWS($EB$1:FE166)))</f>
        <v>#NUM!</v>
      </c>
      <c r="FI168" s="13" t="e">
        <f t="array" ref="FI168">INDEX(Table9[subaccount], SMALL(IF(FI$2=Table9[account], MATCH(ROW(Table9[account]), ROW(Table9[account]))), ROWS($EB$1:FF166)))</f>
        <v>#NUM!</v>
      </c>
      <c r="FJ168" s="13" t="e">
        <f t="array" ref="FJ168">INDEX(Table9[subaccount], SMALL(IF(FJ$2=Table9[account], MATCH(ROW(Table9[account]), ROW(Table9[account]))), ROWS($EB$1:FG166)))</f>
        <v>#NUM!</v>
      </c>
      <c r="FK168" s="13" t="e">
        <f t="array" ref="FK168">INDEX(Table9[subaccount], SMALL(IF(FK$2=Table9[account], MATCH(ROW(Table9[account]), ROW(Table9[account]))), ROWS($EB$1:FH166)))</f>
        <v>#NUM!</v>
      </c>
      <c r="FL168" s="13" t="e">
        <f t="array" ref="FL168">INDEX(Table9[subaccount], SMALL(IF(FL$2=Table9[account], MATCH(ROW(Table9[account]), ROW(Table9[account]))), ROWS($EB$1:FI166)))</f>
        <v>#NUM!</v>
      </c>
      <c r="FM168" s="13" t="e">
        <f t="array" ref="FM168">INDEX(Table9[subaccount], SMALL(IF(FM$2=Table9[account], MATCH(ROW(Table9[account]), ROW(Table9[account]))), ROWS($EB$1:FJ166)))</f>
        <v>#NUM!</v>
      </c>
      <c r="FN168" s="13" t="e">
        <f t="array" ref="FN168">INDEX(Table9[subaccount], SMALL(IF(FN$2=Table9[account], MATCH(ROW(Table9[account]), ROW(Table9[account]))), ROWS($EB$1:FK166)))</f>
        <v>#NUM!</v>
      </c>
      <c r="FO168" s="13" t="e">
        <f t="array" ref="FO168">INDEX(Table9[subaccount], SMALL(IF(FO$2=Table9[account], MATCH(ROW(Table9[account]), ROW(Table9[account]))), ROWS($EB$1:FL166)))</f>
        <v>#NUM!</v>
      </c>
      <c r="FP168" s="13" t="e">
        <f t="array" ref="FP168">INDEX(Table9[subaccount], SMALL(IF(FP$2=Table9[account], MATCH(ROW(Table9[account]), ROW(Table9[account]))), ROWS($EB$1:FM166)))</f>
        <v>#NUM!</v>
      </c>
      <c r="FQ168" s="13" t="e">
        <f t="array" ref="FQ168">INDEX(Table9[subaccount], SMALL(IF(FQ$2=Table9[account], MATCH(ROW(Table9[account]), ROW(Table9[account]))), ROWS($EB$1:FN166)))</f>
        <v>#NUM!</v>
      </c>
      <c r="FR168" s="13" t="e">
        <f t="array" ref="FR168">INDEX(Table9[subaccount], SMALL(IF(FR$2=Table9[account], MATCH(ROW(Table9[account]), ROW(Table9[account]))), ROWS($EB$1:FO166)))</f>
        <v>#NUM!</v>
      </c>
      <c r="FS168" s="13" t="e">
        <f t="array" ref="FS168">INDEX(Table9[subaccount], SMALL(IF(FS$2=Table9[account], MATCH(ROW(Table9[account]), ROW(Table9[account]))), ROWS($EB$1:FP166)))</f>
        <v>#NUM!</v>
      </c>
      <c r="FT168" s="13" t="e">
        <f t="array" ref="FT168">INDEX(Table9[subaccount], SMALL(IF(FT$2=Table9[account], MATCH(ROW(Table9[account]), ROW(Table9[account]))), ROWS($EB$1:FQ166)))</f>
        <v>#NUM!</v>
      </c>
      <c r="FU168" s="13" t="e">
        <f t="array" ref="FU168">INDEX(Table9[subaccount], SMALL(IF(FU$2=Table9[account], MATCH(ROW(Table9[account]), ROW(Table9[account]))), ROWS($EB$1:FR166)))</f>
        <v>#NUM!</v>
      </c>
      <c r="FV168" s="13" t="e">
        <f t="array" ref="FV168">INDEX(Table9[subaccount], SMALL(IF(FV$2=Table9[account], MATCH(ROW(Table9[account]), ROW(Table9[account]))), ROWS($EB$1:FS166)))</f>
        <v>#NUM!</v>
      </c>
      <c r="FW168" s="13" t="e">
        <f t="array" ref="FW168">INDEX(Table9[subaccount], SMALL(IF(FW$2=Table9[account], MATCH(ROW(Table9[account]), ROW(Table9[account]))), ROWS($EB$1:FT166)))</f>
        <v>#NUM!</v>
      </c>
      <c r="FX168" s="13" t="e">
        <f t="array" ref="FX168">INDEX(Table9[subaccount], SMALL(IF(FX$2=Table9[account], MATCH(ROW(Table9[account]), ROW(Table9[account]))), ROWS($EB$1:FU166)))</f>
        <v>#NUM!</v>
      </c>
      <c r="FY168" s="13" t="e">
        <f t="array" ref="FY168">INDEX(Table9[subaccount], SMALL(IF(FY$2=Table9[account], MATCH(ROW(Table9[account]), ROW(Table9[account]))), ROWS($EB$1:FV166)))</f>
        <v>#NUM!</v>
      </c>
      <c r="FZ168" s="13" t="e">
        <f t="array" ref="FZ168">INDEX(Table9[subaccount], SMALL(IF(FZ$2=Table9[account], MATCH(ROW(Table9[account]), ROW(Table9[account]))), ROWS($EB$1:FW166)))</f>
        <v>#NUM!</v>
      </c>
      <c r="GA168" s="13" t="e">
        <f t="array" ref="GA168">INDEX(Table9[subaccount], SMALL(IF(GA$2=Table9[account], MATCH(ROW(Table9[account]), ROW(Table9[account]))), ROWS($EB$1:FX166)))</f>
        <v>#NUM!</v>
      </c>
      <c r="GB168" s="13" t="e">
        <f t="array" ref="GB168">INDEX(Table9[subaccount], SMALL(IF(GB$2=Table9[account], MATCH(ROW(Table9[account]), ROW(Table9[account]))), ROWS($EB$1:FY166)))</f>
        <v>#NUM!</v>
      </c>
      <c r="GC168" s="13" t="e">
        <f t="array" ref="GC168">INDEX(Table9[subaccount], SMALL(IF(GC$2=Table9[account], MATCH(ROW(Table9[account]), ROW(Table9[account]))), ROWS($EB$1:FZ166)))</f>
        <v>#NUM!</v>
      </c>
      <c r="GD168" s="13" t="e">
        <f t="array" ref="GD168">INDEX(Table9[subaccount], SMALL(IF(GD$2=Table9[account], MATCH(ROW(Table9[account]), ROW(Table9[account]))), ROWS($EB$1:GA166)))</f>
        <v>#NUM!</v>
      </c>
      <c r="GE168" s="13" t="e">
        <f t="array" ref="GE168">INDEX(Table9[subaccount], SMALL(IF(GE$2=Table9[account], MATCH(ROW(Table9[account]), ROW(Table9[account]))), ROWS($EB$1:GB166)))</f>
        <v>#NUM!</v>
      </c>
      <c r="GF168" s="13" t="e">
        <f t="array" ref="GF168">INDEX(Table9[subaccount], SMALL(IF(GF$2=Table9[account], MATCH(ROW(Table9[account]), ROW(Table9[account]))), ROWS($EB$1:GC166)))</f>
        <v>#NUM!</v>
      </c>
      <c r="GG168" s="13" t="e">
        <f t="array" ref="GG168">INDEX(Table9[subaccount], SMALL(IF(GG$2=Table9[account], MATCH(ROW(Table9[account]), ROW(Table9[account]))), ROWS($EB$1:GD166)))</f>
        <v>#NUM!</v>
      </c>
      <c r="GH168" s="13" t="e">
        <f t="array" ref="GH168">INDEX(Table9[subaccount], SMALL(IF(GH$2=Table9[account], MATCH(ROW(Table9[account]), ROW(Table9[account]))), ROWS($EB$1:GE166)))</f>
        <v>#NUM!</v>
      </c>
      <c r="GI168" s="13" t="e">
        <f t="array" ref="GI168">INDEX(Table9[subaccount], SMALL(IF(GI$2=Table9[account], MATCH(ROW(Table9[account]), ROW(Table9[account]))), ROWS($EB$1:GF166)))</f>
        <v>#NUM!</v>
      </c>
      <c r="GJ168" s="13" t="e">
        <f t="array" ref="GJ168">INDEX(Table9[subaccount], SMALL(IF(GJ$2=Table9[account], MATCH(ROW(Table9[account]), ROW(Table9[account]))), ROWS($EB$1:GG166)))</f>
        <v>#NUM!</v>
      </c>
      <c r="GK168" s="13" t="e">
        <f t="array" ref="GK168">INDEX(Table9[subaccount], SMALL(IF(GK$2=Table9[account], MATCH(ROW(Table9[account]), ROW(Table9[account]))), ROWS($EB$1:GH166)))</f>
        <v>#NUM!</v>
      </c>
      <c r="GL168" s="13" t="e">
        <f t="array" ref="GL168">INDEX(Table9[subaccount], SMALL(IF(GL$2=Table9[account], MATCH(ROW(Table9[account]), ROW(Table9[account]))), ROWS($EB$1:GI166)))</f>
        <v>#NUM!</v>
      </c>
      <c r="GM168" s="13" t="e">
        <f t="array" ref="GM168">INDEX(Table9[subaccount], SMALL(IF(GM$2=Table9[account], MATCH(ROW(Table9[account]), ROW(Table9[account]))), ROWS($EB$1:GJ166)))</f>
        <v>#NUM!</v>
      </c>
      <c r="GN168" s="13" t="e">
        <f t="array" ref="GN168">INDEX(Table9[subaccount], SMALL(IF(GN$2=Table9[account], MATCH(ROW(Table9[account]), ROW(Table9[account]))), ROWS($EB$1:GK166)))</f>
        <v>#NUM!</v>
      </c>
      <c r="GO168" s="13" t="e">
        <f t="array" ref="GO168">INDEX(Table9[subaccount], SMALL(IF(GO$2=Table9[account], MATCH(ROW(Table9[account]), ROW(Table9[account]))), ROWS($EB$1:GL166)))</f>
        <v>#NUM!</v>
      </c>
      <c r="GP168" s="13" t="e">
        <f t="array" ref="GP168">INDEX(Table9[subaccount], SMALL(IF(GP$2=Table9[account], MATCH(ROW(Table9[account]), ROW(Table9[account]))), ROWS($EB$1:GM166)))</f>
        <v>#NUM!</v>
      </c>
      <c r="GQ168" s="13" t="e">
        <f t="array" ref="GQ168">INDEX(Table9[subaccount], SMALL(IF(GQ$2=Table9[account], MATCH(ROW(Table9[account]), ROW(Table9[account]))), ROWS($EB$1:GN166)))</f>
        <v>#NUM!</v>
      </c>
      <c r="GR168" s="13" t="e">
        <f t="array" ref="GR168">INDEX(Table9[subaccount], SMALL(IF(GR$2=Table9[account], MATCH(ROW(Table9[account]), ROW(Table9[account]))), ROWS($EB$1:GO166)))</f>
        <v>#NUM!</v>
      </c>
    </row>
    <row r="169" spans="56:200">
      <c r="BD169" s="13" t="s">
        <v>123</v>
      </c>
      <c r="BE169" s="13" t="s">
        <v>610</v>
      </c>
      <c r="BG169" s="13" t="e">
        <f t="array" ref="BG169">INDEX(Table5[subactivity], SMALL(IF(BG$2=Table5[activity], MATCH(ROW(Table5[activity]), ROW(Table5[activity]))), ROWS($BD$1:BD167)))</f>
        <v>#NUM!</v>
      </c>
      <c r="BH169" s="13" t="e">
        <f t="array" ref="BH169">INDEX(Table5[subactivity], SMALL(IF(BH$2=Table5[activity], MATCH(ROW(Table5[activity]), ROW(Table5[activity]))), ROWS($BD$1:BE167)))</f>
        <v>#NUM!</v>
      </c>
      <c r="BI169" s="13" t="e">
        <f t="array" ref="BI169">INDEX(Table5[subactivity], SMALL(IF(BI$2=Table5[activity], MATCH(ROW(Table5[activity]), ROW(Table5[activity]))), ROWS($BD$1:BF167)))</f>
        <v>#NUM!</v>
      </c>
      <c r="BJ169" s="13" t="e">
        <f t="array" ref="BJ169">INDEX(Table5[subactivity], SMALL(IF(BJ$2=Table5[activity], MATCH(ROW(Table5[activity]), ROW(Table5[activity]))), ROWS($BD$1:BG167)))</f>
        <v>#NUM!</v>
      </c>
      <c r="BK169" s="13" t="e">
        <f t="array" ref="BK169">INDEX(Table5[subactivity], SMALL(IF(BK$2=Table5[activity], MATCH(ROW(Table5[activity]), ROW(Table5[activity]))), ROWS($BD$1:BH167)))</f>
        <v>#NUM!</v>
      </c>
      <c r="BL169" s="13" t="e">
        <f t="array" ref="BL169">INDEX(Table5[subactivity], SMALL(IF(BL$2=Table5[activity], MATCH(ROW(Table5[activity]), ROW(Table5[activity]))), ROWS($BD$1:BI167)))</f>
        <v>#NUM!</v>
      </c>
      <c r="BM169" s="13" t="e">
        <f t="array" ref="BM169">INDEX(Table5[subactivity], SMALL(IF(BM$2=Table5[activity], MATCH(ROW(Table5[activity]), ROW(Table5[activity]))), ROWS($BD$1:BJ167)))</f>
        <v>#NUM!</v>
      </c>
      <c r="BN169" s="13" t="e">
        <f t="array" ref="BN169">INDEX(Table5[subactivity], SMALL(IF(BN$2=Table5[activity], MATCH(ROW(Table5[activity]), ROW(Table5[activity]))), ROWS($BD$1:BK167)))</f>
        <v>#NUM!</v>
      </c>
      <c r="BO169" s="13" t="e">
        <f t="array" ref="BO169">INDEX(Table5[subactivity], SMALL(IF(BO$2=Table5[activity], MATCH(ROW(Table5[activity]), ROW(Table5[activity]))), ROWS($BD$1:BL167)))</f>
        <v>#NUM!</v>
      </c>
      <c r="BP169" s="13" t="e">
        <f t="array" ref="BP169">INDEX(Table5[subactivity], SMALL(IF(BP$2=Table5[activity], MATCH(ROW(Table5[activity]), ROW(Table5[activity]))), ROWS($BD$1:BM167)))</f>
        <v>#NUM!</v>
      </c>
      <c r="BQ169" s="13" t="e">
        <f t="array" ref="BQ169">INDEX(Table5[subactivity], SMALL(IF(BQ$2=Table5[activity], MATCH(ROW(Table5[activity]), ROW(Table5[activity]))), ROWS($BD$1:BN167)))</f>
        <v>#NUM!</v>
      </c>
      <c r="BR169" s="13" t="e">
        <f t="array" ref="BR169">INDEX(Table5[subactivity], SMALL(IF(BR$2=Table5[activity], MATCH(ROW(Table5[activity]), ROW(Table5[activity]))), ROWS($BD$1:BO167)))</f>
        <v>#NUM!</v>
      </c>
      <c r="BS169" s="13" t="e">
        <f t="array" ref="BS169">INDEX(Table5[subactivity], SMALL(IF(BS$2=Table5[activity], MATCH(ROW(Table5[activity]), ROW(Table5[activity]))), ROWS($BD$1:BP167)))</f>
        <v>#NUM!</v>
      </c>
      <c r="BT169" s="13" t="e">
        <f t="array" ref="BT169">INDEX(Table5[subactivity], SMALL(IF(BT$2=Table5[activity], MATCH(ROW(Table5[activity]), ROW(Table5[activity]))), ROWS($BD$1:BQ167)))</f>
        <v>#NUM!</v>
      </c>
      <c r="BU169" s="13" t="e">
        <f t="array" ref="BU169">INDEX(Table5[subactivity], SMALL(IF(BU$2=Table5[activity], MATCH(ROW(Table5[activity]), ROW(Table5[activity]))), ROWS($BD$1:BR167)))</f>
        <v>#NUM!</v>
      </c>
      <c r="BV169" s="13" t="e">
        <f t="array" ref="BV169">INDEX(Table5[subactivity], SMALL(IF(BV$2=Table5[activity], MATCH(ROW(Table5[activity]), ROW(Table5[activity]))), ROWS($BD$1:BS167)))</f>
        <v>#NUM!</v>
      </c>
      <c r="BW169" s="13" t="e">
        <f t="array" ref="BW169">INDEX(Table5[subactivity], SMALL(IF(BW$2=Table5[activity], MATCH(ROW(Table5[activity]), ROW(Table5[activity]))), ROWS($BD$1:BT167)))</f>
        <v>#NUM!</v>
      </c>
      <c r="BX169" s="13" t="e">
        <f t="array" ref="BX169">INDEX(Table5[subactivity], SMALL(IF(BX$2=Table5[activity], MATCH(ROW(Table5[activity]), ROW(Table5[activity]))), ROWS($BD$1:BU167)))</f>
        <v>#NUM!</v>
      </c>
      <c r="BY169" s="13" t="e">
        <f t="array" ref="BY169">INDEX(Table5[subactivity], SMALL(IF(BY$2=Table5[activity], MATCH(ROW(Table5[activity]), ROW(Table5[activity]))), ROWS($BD$1:BV167)))</f>
        <v>#NUM!</v>
      </c>
      <c r="BZ169" s="13" t="e">
        <f t="array" ref="BZ169">INDEX(Table5[subactivity], SMALL(IF(BZ$2=Table5[activity], MATCH(ROW(Table5[activity]), ROW(Table5[activity]))), ROWS($BD$1:BW167)))</f>
        <v>#NUM!</v>
      </c>
      <c r="CA169" s="13" t="e">
        <f t="array" ref="CA169">INDEX(Table5[subactivity], SMALL(IF(CA$2=Table5[activity], MATCH(ROW(Table5[activity]), ROW(Table5[activity]))), ROWS($BD$1:BX167)))</f>
        <v>#NUM!</v>
      </c>
      <c r="CB169" s="13" t="e">
        <f t="array" ref="CB169">INDEX(Table5[subactivity], SMALL(IF(CB$2=Table5[activity], MATCH(ROW(Table5[activity]), ROW(Table5[activity]))), ROWS($BD$1:BY167)))</f>
        <v>#NUM!</v>
      </c>
      <c r="CC169" s="13" t="e">
        <f t="array" ref="CC169">INDEX(Table5[subactivity], SMALL(IF(CC$2=Table5[activity], MATCH(ROW(Table5[activity]), ROW(Table5[activity]))), ROWS($BD$1:BZ167)))</f>
        <v>#NUM!</v>
      </c>
      <c r="CD169" s="13" t="e">
        <f t="array" ref="CD169">INDEX(Table5[subactivity], SMALL(IF(CD$2=Table5[activity], MATCH(ROW(Table5[activity]), ROW(Table5[activity]))), ROWS($BD$1:CA167)))</f>
        <v>#NUM!</v>
      </c>
      <c r="CE169" s="13" t="e">
        <f t="array" ref="CE169">INDEX(Table5[subactivity], SMALL(IF(CE$2=Table5[activity], MATCH(ROW(Table5[activity]), ROW(Table5[activity]))), ROWS($BD$1:CB167)))</f>
        <v>#NUM!</v>
      </c>
      <c r="CF169" s="13" t="e">
        <f t="array" ref="CF169">INDEX(Table5[subactivity], SMALL(IF(CF$2=Table5[activity], MATCH(ROW(Table5[activity]), ROW(Table5[activity]))), ROWS($BD$1:CC167)))</f>
        <v>#NUM!</v>
      </c>
      <c r="CG169" s="13" t="e">
        <f t="array" ref="CG169">INDEX(Table5[subactivity], SMALL(IF(CG$2=Table5[activity], MATCH(ROW(Table5[activity]), ROW(Table5[activity]))), ROWS($BD$1:CD167)))</f>
        <v>#NUM!</v>
      </c>
      <c r="CH169" s="13" t="e">
        <f t="array" ref="CH169">INDEX(Table5[subactivity], SMALL(IF(CH$2=Table5[activity], MATCH(ROW(Table5[activity]), ROW(Table5[activity]))), ROWS($BD$1:CE167)))</f>
        <v>#NUM!</v>
      </c>
      <c r="CI169" s="13" t="e">
        <f t="array" ref="CI169">INDEX(Table5[subactivity], SMALL(IF(CI$2=Table5[activity], MATCH(ROW(Table5[activity]), ROW(Table5[activity]))), ROWS($BD$1:CF167)))</f>
        <v>#NUM!</v>
      </c>
      <c r="CJ169" s="13" t="e">
        <f t="array" ref="CJ169">INDEX(Table5[subactivity], SMALL(IF(CJ$2=Table5[activity], MATCH(ROW(Table5[activity]), ROW(Table5[activity]))), ROWS($BD$1:CG167)))</f>
        <v>#NUM!</v>
      </c>
      <c r="CK169" s="13" t="e">
        <f t="array" ref="CK169">INDEX(Table5[subactivity], SMALL(IF(CK$2=Table5[activity], MATCH(ROW(Table5[activity]), ROW(Table5[activity]))), ROWS($BD$1:CH167)))</f>
        <v>#NUM!</v>
      </c>
      <c r="CL169" s="13" t="e">
        <f t="array" ref="CL169">INDEX(Table5[subactivity], SMALL(IF(CL$2=Table5[activity], MATCH(ROW(Table5[activity]), ROW(Table5[activity]))), ROWS($BD$1:CI167)))</f>
        <v>#NUM!</v>
      </c>
      <c r="CM169" s="13" t="e">
        <f t="array" ref="CM169">INDEX(Table5[subactivity], SMALL(IF(CM$2=Table5[activity], MATCH(ROW(Table5[activity]), ROW(Table5[activity]))), ROWS($BD$1:CJ167)))</f>
        <v>#NUM!</v>
      </c>
      <c r="CN169" s="13" t="e">
        <f t="array" ref="CN169">INDEX(Table5[subactivity], SMALL(IF(CN$2=Table5[activity], MATCH(ROW(Table5[activity]), ROW(Table5[activity]))), ROWS($BD$1:CK167)))</f>
        <v>#NUM!</v>
      </c>
      <c r="CO169" s="13" t="e">
        <f t="array" ref="CO169">INDEX(Table5[subactivity], SMALL(IF(CO$2=Table5[activity], MATCH(ROW(Table5[activity]), ROW(Table5[activity]))), ROWS($BD$1:CL167)))</f>
        <v>#NUM!</v>
      </c>
      <c r="CP169" s="13" t="e">
        <f t="array" ref="CP169">INDEX(Table5[subactivity], SMALL(IF(CP$2=Table5[activity], MATCH(ROW(Table5[activity]), ROW(Table5[activity]))), ROWS($BD$1:CM167)))</f>
        <v>#NUM!</v>
      </c>
      <c r="EB169" s="13" t="s">
        <v>153</v>
      </c>
      <c r="EC169" s="13" t="s">
        <v>340</v>
      </c>
      <c r="EE169" s="13" t="e">
        <f t="array" ref="EE169">INDEX(Table9[subaccount], SMALL(IF(EE$2=Table9[account], MATCH(ROW(Table9[account]), ROW(Table9[account]))), ROWS($EB$1:EB167)))</f>
        <v>#NUM!</v>
      </c>
      <c r="EF169" s="13" t="e">
        <f t="array" ref="EF169">INDEX(Table9[subaccount], SMALL(IF(EF$2=Table9[account], MATCH(ROW(Table9[account]), ROW(Table9[account]))), ROWS($EB$1:EC167)))</f>
        <v>#NUM!</v>
      </c>
      <c r="EG169" s="13" t="e">
        <f t="array" ref="EG169">INDEX(Table9[subaccount], SMALL(IF(EG$2=Table9[account], MATCH(ROW(Table9[account]), ROW(Table9[account]))), ROWS($EB$1:ED167)))</f>
        <v>#NUM!</v>
      </c>
      <c r="EH169" s="13" t="e">
        <f t="array" ref="EH169">INDEX(Table9[subaccount], SMALL(IF(EH$2=Table9[account], MATCH(ROW(Table9[account]), ROW(Table9[account]))), ROWS($EB$1:EE167)))</f>
        <v>#NUM!</v>
      </c>
      <c r="EI169" s="13" t="e">
        <f t="array" ref="EI169">INDEX(Table9[subaccount], SMALL(IF(EI$2=Table9[account], MATCH(ROW(Table9[account]), ROW(Table9[account]))), ROWS($EB$1:EF167)))</f>
        <v>#NUM!</v>
      </c>
      <c r="EJ169" s="13" t="e">
        <f t="array" ref="EJ169">INDEX(Table9[subaccount], SMALL(IF(EJ$2=Table9[account], MATCH(ROW(Table9[account]), ROW(Table9[account]))), ROWS($EB$1:EG167)))</f>
        <v>#NUM!</v>
      </c>
      <c r="EK169" s="13" t="e">
        <f t="array" ref="EK169">INDEX(Table9[subaccount], SMALL(IF(EK$2=Table9[account], MATCH(ROW(Table9[account]), ROW(Table9[account]))), ROWS($EB$1:EH167)))</f>
        <v>#NUM!</v>
      </c>
      <c r="EL169" s="13" t="e">
        <f t="array" ref="EL169">INDEX(Table9[subaccount], SMALL(IF(EL$2=Table9[account], MATCH(ROW(Table9[account]), ROW(Table9[account]))), ROWS($EB$1:EI167)))</f>
        <v>#NUM!</v>
      </c>
      <c r="EM169" s="13" t="e">
        <f t="array" ref="EM169">INDEX(Table9[subaccount], SMALL(IF(EM$2=Table9[account], MATCH(ROW(Table9[account]), ROW(Table9[account]))), ROWS($EB$1:EJ167)))</f>
        <v>#NUM!</v>
      </c>
      <c r="EN169" s="13" t="e">
        <f t="array" ref="EN169">INDEX(Table9[subaccount], SMALL(IF(EN$2=Table9[account], MATCH(ROW(Table9[account]), ROW(Table9[account]))), ROWS($EB$1:EK167)))</f>
        <v>#NUM!</v>
      </c>
      <c r="EO169" s="13" t="e">
        <f t="array" ref="EO169">INDEX(Table9[subaccount], SMALL(IF(EO$2=Table9[account], MATCH(ROW(Table9[account]), ROW(Table9[account]))), ROWS($EB$1:EL167)))</f>
        <v>#NUM!</v>
      </c>
      <c r="EP169" s="13" t="e">
        <f t="array" ref="EP169">INDEX(Table9[subaccount], SMALL(IF(EP$2=Table9[account], MATCH(ROW(Table9[account]), ROW(Table9[account]))), ROWS($EB$1:EM167)))</f>
        <v>#NUM!</v>
      </c>
      <c r="EQ169" s="13" t="e">
        <f t="array" ref="EQ169">INDEX(Table9[subaccount], SMALL(IF(EQ$2=Table9[account], MATCH(ROW(Table9[account]), ROW(Table9[account]))), ROWS($EB$1:EN167)))</f>
        <v>#NUM!</v>
      </c>
      <c r="ER169" s="13" t="e">
        <f t="array" ref="ER169">INDEX(Table9[subaccount], SMALL(IF(ER$2=Table9[account], MATCH(ROW(Table9[account]), ROW(Table9[account]))), ROWS($EB$1:EO167)))</f>
        <v>#NUM!</v>
      </c>
      <c r="ES169" s="13" t="e">
        <f t="array" ref="ES169">INDEX(Table9[subaccount], SMALL(IF(ES$2=Table9[account], MATCH(ROW(Table9[account]), ROW(Table9[account]))), ROWS($EB$1:EP167)))</f>
        <v>#NUM!</v>
      </c>
      <c r="ET169" s="13" t="e">
        <f t="array" ref="ET169">INDEX(Table9[subaccount], SMALL(IF(ET$2=Table9[account], MATCH(ROW(Table9[account]), ROW(Table9[account]))), ROWS($EB$1:EQ167)))</f>
        <v>#NUM!</v>
      </c>
      <c r="EU169" s="13" t="e">
        <f t="array" ref="EU169">INDEX(Table9[subaccount], SMALL(IF(EU$2=Table9[account], MATCH(ROW(Table9[account]), ROW(Table9[account]))), ROWS($EB$1:ER167)))</f>
        <v>#NUM!</v>
      </c>
      <c r="EV169" s="13" t="e">
        <f t="array" ref="EV169">INDEX(Table9[subaccount], SMALL(IF(EV$2=Table9[account], MATCH(ROW(Table9[account]), ROW(Table9[account]))), ROWS($EB$1:ES167)))</f>
        <v>#NUM!</v>
      </c>
      <c r="EW169" s="13" t="e">
        <f t="array" ref="EW169">INDEX(Table9[subaccount], SMALL(IF(EW$2=Table9[account], MATCH(ROW(Table9[account]), ROW(Table9[account]))), ROWS($EB$1:ET167)))</f>
        <v>#NUM!</v>
      </c>
      <c r="EX169" s="13" t="e">
        <f t="array" ref="EX169">INDEX(Table9[subaccount], SMALL(IF(EX$2=Table9[account], MATCH(ROW(Table9[account]), ROW(Table9[account]))), ROWS($EB$1:EU167)))</f>
        <v>#NUM!</v>
      </c>
      <c r="EY169" s="13" t="e">
        <f t="array" ref="EY169">INDEX(Table9[subaccount], SMALL(IF(EY$2=Table9[account], MATCH(ROW(Table9[account]), ROW(Table9[account]))), ROWS($EB$1:EV167)))</f>
        <v>#NUM!</v>
      </c>
      <c r="EZ169" s="13" t="e">
        <f t="array" ref="EZ169">INDEX(Table9[subaccount], SMALL(IF(EZ$2=Table9[account], MATCH(ROW(Table9[account]), ROW(Table9[account]))), ROWS($EB$1:EW167)))</f>
        <v>#NUM!</v>
      </c>
      <c r="FA169" s="13" t="e">
        <f t="array" ref="FA169">INDEX(Table9[subaccount], SMALL(IF(FA$2=Table9[account], MATCH(ROW(Table9[account]), ROW(Table9[account]))), ROWS($EB$1:EX167)))</f>
        <v>#NUM!</v>
      </c>
      <c r="FB169" s="13" t="e">
        <f t="array" ref="FB169">INDEX(Table9[subaccount], SMALL(IF(FB$2=Table9[account], MATCH(ROW(Table9[account]), ROW(Table9[account]))), ROWS($EB$1:EY167)))</f>
        <v>#NUM!</v>
      </c>
      <c r="FC169" s="13" t="e">
        <f t="array" ref="FC169">INDEX(Table9[subaccount], SMALL(IF(FC$2=Table9[account], MATCH(ROW(Table9[account]), ROW(Table9[account]))), ROWS($EB$1:EZ167)))</f>
        <v>#NUM!</v>
      </c>
      <c r="FD169" s="13" t="e">
        <f t="array" ref="FD169">INDEX(Table9[subaccount], SMALL(IF(FD$2=Table9[account], MATCH(ROW(Table9[account]), ROW(Table9[account]))), ROWS($EB$1:FA167)))</f>
        <v>#NUM!</v>
      </c>
      <c r="FE169" s="13" t="e">
        <f t="array" ref="FE169">INDEX(Table9[subaccount], SMALL(IF(FE$2=Table9[account], MATCH(ROW(Table9[account]), ROW(Table9[account]))), ROWS($EB$1:FB167)))</f>
        <v>#NUM!</v>
      </c>
      <c r="FF169" s="13" t="e">
        <f t="array" ref="FF169">INDEX(Table9[subaccount], SMALL(IF(FF$2=Table9[account], MATCH(ROW(Table9[account]), ROW(Table9[account]))), ROWS($EB$1:FC167)))</f>
        <v>#NUM!</v>
      </c>
      <c r="FG169" s="13" t="e">
        <f t="array" ref="FG169">INDEX(Table9[subaccount], SMALL(IF(FG$2=Table9[account], MATCH(ROW(Table9[account]), ROW(Table9[account]))), ROWS($EB$1:FD167)))</f>
        <v>#NUM!</v>
      </c>
      <c r="FH169" s="13" t="e">
        <f t="array" ref="FH169">INDEX(Table9[subaccount], SMALL(IF(FH$2=Table9[account], MATCH(ROW(Table9[account]), ROW(Table9[account]))), ROWS($EB$1:FE167)))</f>
        <v>#NUM!</v>
      </c>
      <c r="FI169" s="13" t="e">
        <f t="array" ref="FI169">INDEX(Table9[subaccount], SMALL(IF(FI$2=Table9[account], MATCH(ROW(Table9[account]), ROW(Table9[account]))), ROWS($EB$1:FF167)))</f>
        <v>#NUM!</v>
      </c>
      <c r="FJ169" s="13" t="e">
        <f t="array" ref="FJ169">INDEX(Table9[subaccount], SMALL(IF(FJ$2=Table9[account], MATCH(ROW(Table9[account]), ROW(Table9[account]))), ROWS($EB$1:FG167)))</f>
        <v>#NUM!</v>
      </c>
      <c r="FK169" s="13" t="e">
        <f t="array" ref="FK169">INDEX(Table9[subaccount], SMALL(IF(FK$2=Table9[account], MATCH(ROW(Table9[account]), ROW(Table9[account]))), ROWS($EB$1:FH167)))</f>
        <v>#NUM!</v>
      </c>
      <c r="FL169" s="13" t="e">
        <f t="array" ref="FL169">INDEX(Table9[subaccount], SMALL(IF(FL$2=Table9[account], MATCH(ROW(Table9[account]), ROW(Table9[account]))), ROWS($EB$1:FI167)))</f>
        <v>#NUM!</v>
      </c>
      <c r="FM169" s="13" t="e">
        <f t="array" ref="FM169">INDEX(Table9[subaccount], SMALL(IF(FM$2=Table9[account], MATCH(ROW(Table9[account]), ROW(Table9[account]))), ROWS($EB$1:FJ167)))</f>
        <v>#NUM!</v>
      </c>
      <c r="FN169" s="13" t="e">
        <f t="array" ref="FN169">INDEX(Table9[subaccount], SMALL(IF(FN$2=Table9[account], MATCH(ROW(Table9[account]), ROW(Table9[account]))), ROWS($EB$1:FK167)))</f>
        <v>#NUM!</v>
      </c>
      <c r="FO169" s="13" t="e">
        <f t="array" ref="FO169">INDEX(Table9[subaccount], SMALL(IF(FO$2=Table9[account], MATCH(ROW(Table9[account]), ROW(Table9[account]))), ROWS($EB$1:FL167)))</f>
        <v>#NUM!</v>
      </c>
      <c r="FP169" s="13" t="e">
        <f t="array" ref="FP169">INDEX(Table9[subaccount], SMALL(IF(FP$2=Table9[account], MATCH(ROW(Table9[account]), ROW(Table9[account]))), ROWS($EB$1:FM167)))</f>
        <v>#NUM!</v>
      </c>
      <c r="FQ169" s="13" t="e">
        <f t="array" ref="FQ169">INDEX(Table9[subaccount], SMALL(IF(FQ$2=Table9[account], MATCH(ROW(Table9[account]), ROW(Table9[account]))), ROWS($EB$1:FN167)))</f>
        <v>#NUM!</v>
      </c>
      <c r="FR169" s="13" t="e">
        <f t="array" ref="FR169">INDEX(Table9[subaccount], SMALL(IF(FR$2=Table9[account], MATCH(ROW(Table9[account]), ROW(Table9[account]))), ROWS($EB$1:FO167)))</f>
        <v>#NUM!</v>
      </c>
      <c r="FS169" s="13" t="e">
        <f t="array" ref="FS169">INDEX(Table9[subaccount], SMALL(IF(FS$2=Table9[account], MATCH(ROW(Table9[account]), ROW(Table9[account]))), ROWS($EB$1:FP167)))</f>
        <v>#NUM!</v>
      </c>
      <c r="FT169" s="13" t="e">
        <f t="array" ref="FT169">INDEX(Table9[subaccount], SMALL(IF(FT$2=Table9[account], MATCH(ROW(Table9[account]), ROW(Table9[account]))), ROWS($EB$1:FQ167)))</f>
        <v>#NUM!</v>
      </c>
      <c r="FU169" s="13" t="e">
        <f t="array" ref="FU169">INDEX(Table9[subaccount], SMALL(IF(FU$2=Table9[account], MATCH(ROW(Table9[account]), ROW(Table9[account]))), ROWS($EB$1:FR167)))</f>
        <v>#NUM!</v>
      </c>
      <c r="FV169" s="13" t="e">
        <f t="array" ref="FV169">INDEX(Table9[subaccount], SMALL(IF(FV$2=Table9[account], MATCH(ROW(Table9[account]), ROW(Table9[account]))), ROWS($EB$1:FS167)))</f>
        <v>#NUM!</v>
      </c>
      <c r="FW169" s="13" t="e">
        <f t="array" ref="FW169">INDEX(Table9[subaccount], SMALL(IF(FW$2=Table9[account], MATCH(ROW(Table9[account]), ROW(Table9[account]))), ROWS($EB$1:FT167)))</f>
        <v>#NUM!</v>
      </c>
      <c r="FX169" s="13" t="e">
        <f t="array" ref="FX169">INDEX(Table9[subaccount], SMALL(IF(FX$2=Table9[account], MATCH(ROW(Table9[account]), ROW(Table9[account]))), ROWS($EB$1:FU167)))</f>
        <v>#NUM!</v>
      </c>
      <c r="FY169" s="13" t="e">
        <f t="array" ref="FY169">INDEX(Table9[subaccount], SMALL(IF(FY$2=Table9[account], MATCH(ROW(Table9[account]), ROW(Table9[account]))), ROWS($EB$1:FV167)))</f>
        <v>#NUM!</v>
      </c>
      <c r="FZ169" s="13" t="e">
        <f t="array" ref="FZ169">INDEX(Table9[subaccount], SMALL(IF(FZ$2=Table9[account], MATCH(ROW(Table9[account]), ROW(Table9[account]))), ROWS($EB$1:FW167)))</f>
        <v>#NUM!</v>
      </c>
      <c r="GA169" s="13" t="e">
        <f t="array" ref="GA169">INDEX(Table9[subaccount], SMALL(IF(GA$2=Table9[account], MATCH(ROW(Table9[account]), ROW(Table9[account]))), ROWS($EB$1:FX167)))</f>
        <v>#NUM!</v>
      </c>
      <c r="GB169" s="13" t="e">
        <f t="array" ref="GB169">INDEX(Table9[subaccount], SMALL(IF(GB$2=Table9[account], MATCH(ROW(Table9[account]), ROW(Table9[account]))), ROWS($EB$1:FY167)))</f>
        <v>#NUM!</v>
      </c>
      <c r="GC169" s="13" t="e">
        <f t="array" ref="GC169">INDEX(Table9[subaccount], SMALL(IF(GC$2=Table9[account], MATCH(ROW(Table9[account]), ROW(Table9[account]))), ROWS($EB$1:FZ167)))</f>
        <v>#NUM!</v>
      </c>
      <c r="GD169" s="13" t="e">
        <f t="array" ref="GD169">INDEX(Table9[subaccount], SMALL(IF(GD$2=Table9[account], MATCH(ROW(Table9[account]), ROW(Table9[account]))), ROWS($EB$1:GA167)))</f>
        <v>#NUM!</v>
      </c>
      <c r="GE169" s="13" t="e">
        <f t="array" ref="GE169">INDEX(Table9[subaccount], SMALL(IF(GE$2=Table9[account], MATCH(ROW(Table9[account]), ROW(Table9[account]))), ROWS($EB$1:GB167)))</f>
        <v>#NUM!</v>
      </c>
      <c r="GF169" s="13" t="e">
        <f t="array" ref="GF169">INDEX(Table9[subaccount], SMALL(IF(GF$2=Table9[account], MATCH(ROW(Table9[account]), ROW(Table9[account]))), ROWS($EB$1:GC167)))</f>
        <v>#NUM!</v>
      </c>
      <c r="GG169" s="13" t="e">
        <f t="array" ref="GG169">INDEX(Table9[subaccount], SMALL(IF(GG$2=Table9[account], MATCH(ROW(Table9[account]), ROW(Table9[account]))), ROWS($EB$1:GD167)))</f>
        <v>#NUM!</v>
      </c>
      <c r="GH169" s="13" t="e">
        <f t="array" ref="GH169">INDEX(Table9[subaccount], SMALL(IF(GH$2=Table9[account], MATCH(ROW(Table9[account]), ROW(Table9[account]))), ROWS($EB$1:GE167)))</f>
        <v>#NUM!</v>
      </c>
      <c r="GI169" s="13" t="e">
        <f t="array" ref="GI169">INDEX(Table9[subaccount], SMALL(IF(GI$2=Table9[account], MATCH(ROW(Table9[account]), ROW(Table9[account]))), ROWS($EB$1:GF167)))</f>
        <v>#NUM!</v>
      </c>
      <c r="GJ169" s="13" t="e">
        <f t="array" ref="GJ169">INDEX(Table9[subaccount], SMALL(IF(GJ$2=Table9[account], MATCH(ROW(Table9[account]), ROW(Table9[account]))), ROWS($EB$1:GG167)))</f>
        <v>#NUM!</v>
      </c>
      <c r="GK169" s="13" t="e">
        <f t="array" ref="GK169">INDEX(Table9[subaccount], SMALL(IF(GK$2=Table9[account], MATCH(ROW(Table9[account]), ROW(Table9[account]))), ROWS($EB$1:GH167)))</f>
        <v>#NUM!</v>
      </c>
      <c r="GL169" s="13" t="e">
        <f t="array" ref="GL169">INDEX(Table9[subaccount], SMALL(IF(GL$2=Table9[account], MATCH(ROW(Table9[account]), ROW(Table9[account]))), ROWS($EB$1:GI167)))</f>
        <v>#NUM!</v>
      </c>
      <c r="GM169" s="13" t="e">
        <f t="array" ref="GM169">INDEX(Table9[subaccount], SMALL(IF(GM$2=Table9[account], MATCH(ROW(Table9[account]), ROW(Table9[account]))), ROWS($EB$1:GJ167)))</f>
        <v>#NUM!</v>
      </c>
      <c r="GN169" s="13" t="e">
        <f t="array" ref="GN169">INDEX(Table9[subaccount], SMALL(IF(GN$2=Table9[account], MATCH(ROW(Table9[account]), ROW(Table9[account]))), ROWS($EB$1:GK167)))</f>
        <v>#NUM!</v>
      </c>
      <c r="GO169" s="13" t="e">
        <f t="array" ref="GO169">INDEX(Table9[subaccount], SMALL(IF(GO$2=Table9[account], MATCH(ROW(Table9[account]), ROW(Table9[account]))), ROWS($EB$1:GL167)))</f>
        <v>#NUM!</v>
      </c>
      <c r="GP169" s="13" t="e">
        <f t="array" ref="GP169">INDEX(Table9[subaccount], SMALL(IF(GP$2=Table9[account], MATCH(ROW(Table9[account]), ROW(Table9[account]))), ROWS($EB$1:GM167)))</f>
        <v>#NUM!</v>
      </c>
      <c r="GQ169" s="13" t="e">
        <f t="array" ref="GQ169">INDEX(Table9[subaccount], SMALL(IF(GQ$2=Table9[account], MATCH(ROW(Table9[account]), ROW(Table9[account]))), ROWS($EB$1:GN167)))</f>
        <v>#NUM!</v>
      </c>
      <c r="GR169" s="13" t="e">
        <f t="array" ref="GR169">INDEX(Table9[subaccount], SMALL(IF(GR$2=Table9[account], MATCH(ROW(Table9[account]), ROW(Table9[account]))), ROWS($EB$1:GO167)))</f>
        <v>#NUM!</v>
      </c>
    </row>
    <row r="170" spans="56:200">
      <c r="BD170" s="13" t="s">
        <v>123</v>
      </c>
      <c r="BE170" s="13" t="s">
        <v>611</v>
      </c>
      <c r="BG170" s="13" t="e">
        <f t="array" ref="BG170">INDEX(Table5[subactivity], SMALL(IF(BG$2=Table5[activity], MATCH(ROW(Table5[activity]), ROW(Table5[activity]))), ROWS($BD$1:BD168)))</f>
        <v>#NUM!</v>
      </c>
      <c r="BH170" s="13" t="e">
        <f t="array" ref="BH170">INDEX(Table5[subactivity], SMALL(IF(BH$2=Table5[activity], MATCH(ROW(Table5[activity]), ROW(Table5[activity]))), ROWS($BD$1:BE168)))</f>
        <v>#NUM!</v>
      </c>
      <c r="BI170" s="13" t="e">
        <f t="array" ref="BI170">INDEX(Table5[subactivity], SMALL(IF(BI$2=Table5[activity], MATCH(ROW(Table5[activity]), ROW(Table5[activity]))), ROWS($BD$1:BF168)))</f>
        <v>#NUM!</v>
      </c>
      <c r="BJ170" s="13" t="e">
        <f t="array" ref="BJ170">INDEX(Table5[subactivity], SMALL(IF(BJ$2=Table5[activity], MATCH(ROW(Table5[activity]), ROW(Table5[activity]))), ROWS($BD$1:BG168)))</f>
        <v>#NUM!</v>
      </c>
      <c r="BK170" s="13" t="e">
        <f t="array" ref="BK170">INDEX(Table5[subactivity], SMALL(IF(BK$2=Table5[activity], MATCH(ROW(Table5[activity]), ROW(Table5[activity]))), ROWS($BD$1:BH168)))</f>
        <v>#NUM!</v>
      </c>
      <c r="BL170" s="13" t="e">
        <f t="array" ref="BL170">INDEX(Table5[subactivity], SMALL(IF(BL$2=Table5[activity], MATCH(ROW(Table5[activity]), ROW(Table5[activity]))), ROWS($BD$1:BI168)))</f>
        <v>#NUM!</v>
      </c>
      <c r="BM170" s="13" t="e">
        <f t="array" ref="BM170">INDEX(Table5[subactivity], SMALL(IF(BM$2=Table5[activity], MATCH(ROW(Table5[activity]), ROW(Table5[activity]))), ROWS($BD$1:BJ168)))</f>
        <v>#NUM!</v>
      </c>
      <c r="BN170" s="13" t="e">
        <f t="array" ref="BN170">INDEX(Table5[subactivity], SMALL(IF(BN$2=Table5[activity], MATCH(ROW(Table5[activity]), ROW(Table5[activity]))), ROWS($BD$1:BK168)))</f>
        <v>#NUM!</v>
      </c>
      <c r="BO170" s="13" t="e">
        <f t="array" ref="BO170">INDEX(Table5[subactivity], SMALL(IF(BO$2=Table5[activity], MATCH(ROW(Table5[activity]), ROW(Table5[activity]))), ROWS($BD$1:BL168)))</f>
        <v>#NUM!</v>
      </c>
      <c r="BP170" s="13" t="e">
        <f t="array" ref="BP170">INDEX(Table5[subactivity], SMALL(IF(BP$2=Table5[activity], MATCH(ROW(Table5[activity]), ROW(Table5[activity]))), ROWS($BD$1:BM168)))</f>
        <v>#NUM!</v>
      </c>
      <c r="BQ170" s="13" t="e">
        <f t="array" ref="BQ170">INDEX(Table5[subactivity], SMALL(IF(BQ$2=Table5[activity], MATCH(ROW(Table5[activity]), ROW(Table5[activity]))), ROWS($BD$1:BN168)))</f>
        <v>#NUM!</v>
      </c>
      <c r="BR170" s="13" t="e">
        <f t="array" ref="BR170">INDEX(Table5[subactivity], SMALL(IF(BR$2=Table5[activity], MATCH(ROW(Table5[activity]), ROW(Table5[activity]))), ROWS($BD$1:BO168)))</f>
        <v>#NUM!</v>
      </c>
      <c r="BS170" s="13" t="e">
        <f t="array" ref="BS170">INDEX(Table5[subactivity], SMALL(IF(BS$2=Table5[activity], MATCH(ROW(Table5[activity]), ROW(Table5[activity]))), ROWS($BD$1:BP168)))</f>
        <v>#NUM!</v>
      </c>
      <c r="BT170" s="13" t="e">
        <f t="array" ref="BT170">INDEX(Table5[subactivity], SMALL(IF(BT$2=Table5[activity], MATCH(ROW(Table5[activity]), ROW(Table5[activity]))), ROWS($BD$1:BQ168)))</f>
        <v>#NUM!</v>
      </c>
      <c r="BU170" s="13" t="e">
        <f t="array" ref="BU170">INDEX(Table5[subactivity], SMALL(IF(BU$2=Table5[activity], MATCH(ROW(Table5[activity]), ROW(Table5[activity]))), ROWS($BD$1:BR168)))</f>
        <v>#NUM!</v>
      </c>
      <c r="BV170" s="13" t="e">
        <f t="array" ref="BV170">INDEX(Table5[subactivity], SMALL(IF(BV$2=Table5[activity], MATCH(ROW(Table5[activity]), ROW(Table5[activity]))), ROWS($BD$1:BS168)))</f>
        <v>#NUM!</v>
      </c>
      <c r="BW170" s="13" t="e">
        <f t="array" ref="BW170">INDEX(Table5[subactivity], SMALL(IF(BW$2=Table5[activity], MATCH(ROW(Table5[activity]), ROW(Table5[activity]))), ROWS($BD$1:BT168)))</f>
        <v>#NUM!</v>
      </c>
      <c r="BX170" s="13" t="e">
        <f t="array" ref="BX170">INDEX(Table5[subactivity], SMALL(IF(BX$2=Table5[activity], MATCH(ROW(Table5[activity]), ROW(Table5[activity]))), ROWS($BD$1:BU168)))</f>
        <v>#NUM!</v>
      </c>
      <c r="BY170" s="13" t="e">
        <f t="array" ref="BY170">INDEX(Table5[subactivity], SMALL(IF(BY$2=Table5[activity], MATCH(ROW(Table5[activity]), ROW(Table5[activity]))), ROWS($BD$1:BV168)))</f>
        <v>#NUM!</v>
      </c>
      <c r="BZ170" s="13" t="e">
        <f t="array" ref="BZ170">INDEX(Table5[subactivity], SMALL(IF(BZ$2=Table5[activity], MATCH(ROW(Table5[activity]), ROW(Table5[activity]))), ROWS($BD$1:BW168)))</f>
        <v>#NUM!</v>
      </c>
      <c r="CA170" s="13" t="e">
        <f t="array" ref="CA170">INDEX(Table5[subactivity], SMALL(IF(CA$2=Table5[activity], MATCH(ROW(Table5[activity]), ROW(Table5[activity]))), ROWS($BD$1:BX168)))</f>
        <v>#NUM!</v>
      </c>
      <c r="CB170" s="13" t="e">
        <f t="array" ref="CB170">INDEX(Table5[subactivity], SMALL(IF(CB$2=Table5[activity], MATCH(ROW(Table5[activity]), ROW(Table5[activity]))), ROWS($BD$1:BY168)))</f>
        <v>#NUM!</v>
      </c>
      <c r="CC170" s="13" t="e">
        <f t="array" ref="CC170">INDEX(Table5[subactivity], SMALL(IF(CC$2=Table5[activity], MATCH(ROW(Table5[activity]), ROW(Table5[activity]))), ROWS($BD$1:BZ168)))</f>
        <v>#NUM!</v>
      </c>
      <c r="CD170" s="13" t="e">
        <f t="array" ref="CD170">INDEX(Table5[subactivity], SMALL(IF(CD$2=Table5[activity], MATCH(ROW(Table5[activity]), ROW(Table5[activity]))), ROWS($BD$1:CA168)))</f>
        <v>#NUM!</v>
      </c>
      <c r="CE170" s="13" t="e">
        <f t="array" ref="CE170">INDEX(Table5[subactivity], SMALL(IF(CE$2=Table5[activity], MATCH(ROW(Table5[activity]), ROW(Table5[activity]))), ROWS($BD$1:CB168)))</f>
        <v>#NUM!</v>
      </c>
      <c r="CF170" s="13" t="e">
        <f t="array" ref="CF170">INDEX(Table5[subactivity], SMALL(IF(CF$2=Table5[activity], MATCH(ROW(Table5[activity]), ROW(Table5[activity]))), ROWS($BD$1:CC168)))</f>
        <v>#NUM!</v>
      </c>
      <c r="CG170" s="13" t="e">
        <f t="array" ref="CG170">INDEX(Table5[subactivity], SMALL(IF(CG$2=Table5[activity], MATCH(ROW(Table5[activity]), ROW(Table5[activity]))), ROWS($BD$1:CD168)))</f>
        <v>#NUM!</v>
      </c>
      <c r="CH170" s="13" t="e">
        <f t="array" ref="CH170">INDEX(Table5[subactivity], SMALL(IF(CH$2=Table5[activity], MATCH(ROW(Table5[activity]), ROW(Table5[activity]))), ROWS($BD$1:CE168)))</f>
        <v>#NUM!</v>
      </c>
      <c r="CI170" s="13" t="e">
        <f t="array" ref="CI170">INDEX(Table5[subactivity], SMALL(IF(CI$2=Table5[activity], MATCH(ROW(Table5[activity]), ROW(Table5[activity]))), ROWS($BD$1:CF168)))</f>
        <v>#NUM!</v>
      </c>
      <c r="CJ170" s="13" t="e">
        <f t="array" ref="CJ170">INDEX(Table5[subactivity], SMALL(IF(CJ$2=Table5[activity], MATCH(ROW(Table5[activity]), ROW(Table5[activity]))), ROWS($BD$1:CG168)))</f>
        <v>#NUM!</v>
      </c>
      <c r="CK170" s="13" t="e">
        <f t="array" ref="CK170">INDEX(Table5[subactivity], SMALL(IF(CK$2=Table5[activity], MATCH(ROW(Table5[activity]), ROW(Table5[activity]))), ROWS($BD$1:CH168)))</f>
        <v>#NUM!</v>
      </c>
      <c r="CL170" s="13" t="e">
        <f t="array" ref="CL170">INDEX(Table5[subactivity], SMALL(IF(CL$2=Table5[activity], MATCH(ROW(Table5[activity]), ROW(Table5[activity]))), ROWS($BD$1:CI168)))</f>
        <v>#NUM!</v>
      </c>
      <c r="CM170" s="13" t="e">
        <f t="array" ref="CM170">INDEX(Table5[subactivity], SMALL(IF(CM$2=Table5[activity], MATCH(ROW(Table5[activity]), ROW(Table5[activity]))), ROWS($BD$1:CJ168)))</f>
        <v>#NUM!</v>
      </c>
      <c r="CN170" s="13" t="e">
        <f t="array" ref="CN170">INDEX(Table5[subactivity], SMALL(IF(CN$2=Table5[activity], MATCH(ROW(Table5[activity]), ROW(Table5[activity]))), ROWS($BD$1:CK168)))</f>
        <v>#NUM!</v>
      </c>
      <c r="CO170" s="13" t="e">
        <f t="array" ref="CO170">INDEX(Table5[subactivity], SMALL(IF(CO$2=Table5[activity], MATCH(ROW(Table5[activity]), ROW(Table5[activity]))), ROWS($BD$1:CL168)))</f>
        <v>#NUM!</v>
      </c>
      <c r="CP170" s="13" t="e">
        <f t="array" ref="CP170">INDEX(Table5[subactivity], SMALL(IF(CP$2=Table5[activity], MATCH(ROW(Table5[activity]), ROW(Table5[activity]))), ROWS($BD$1:CM168)))</f>
        <v>#NUM!</v>
      </c>
      <c r="EB170" s="13" t="s">
        <v>153</v>
      </c>
      <c r="EC170" s="13" t="s">
        <v>341</v>
      </c>
      <c r="EE170" s="13" t="e">
        <f t="array" ref="EE170">INDEX(Table9[subaccount], SMALL(IF(EE$2=Table9[account], MATCH(ROW(Table9[account]), ROW(Table9[account]))), ROWS($EB$1:EB168)))</f>
        <v>#NUM!</v>
      </c>
      <c r="EF170" s="13" t="e">
        <f t="array" ref="EF170">INDEX(Table9[subaccount], SMALL(IF(EF$2=Table9[account], MATCH(ROW(Table9[account]), ROW(Table9[account]))), ROWS($EB$1:EC168)))</f>
        <v>#NUM!</v>
      </c>
      <c r="EG170" s="13" t="e">
        <f t="array" ref="EG170">INDEX(Table9[subaccount], SMALL(IF(EG$2=Table9[account], MATCH(ROW(Table9[account]), ROW(Table9[account]))), ROWS($EB$1:ED168)))</f>
        <v>#NUM!</v>
      </c>
      <c r="EH170" s="13" t="e">
        <f t="array" ref="EH170">INDEX(Table9[subaccount], SMALL(IF(EH$2=Table9[account], MATCH(ROW(Table9[account]), ROW(Table9[account]))), ROWS($EB$1:EE168)))</f>
        <v>#NUM!</v>
      </c>
      <c r="EI170" s="13" t="e">
        <f t="array" ref="EI170">INDEX(Table9[subaccount], SMALL(IF(EI$2=Table9[account], MATCH(ROW(Table9[account]), ROW(Table9[account]))), ROWS($EB$1:EF168)))</f>
        <v>#NUM!</v>
      </c>
      <c r="EJ170" s="13" t="e">
        <f t="array" ref="EJ170">INDEX(Table9[subaccount], SMALL(IF(EJ$2=Table9[account], MATCH(ROW(Table9[account]), ROW(Table9[account]))), ROWS($EB$1:EG168)))</f>
        <v>#NUM!</v>
      </c>
      <c r="EK170" s="13" t="e">
        <f t="array" ref="EK170">INDEX(Table9[subaccount], SMALL(IF(EK$2=Table9[account], MATCH(ROW(Table9[account]), ROW(Table9[account]))), ROWS($EB$1:EH168)))</f>
        <v>#NUM!</v>
      </c>
      <c r="EL170" s="13" t="e">
        <f t="array" ref="EL170">INDEX(Table9[subaccount], SMALL(IF(EL$2=Table9[account], MATCH(ROW(Table9[account]), ROW(Table9[account]))), ROWS($EB$1:EI168)))</f>
        <v>#NUM!</v>
      </c>
      <c r="EM170" s="13" t="e">
        <f t="array" ref="EM170">INDEX(Table9[subaccount], SMALL(IF(EM$2=Table9[account], MATCH(ROW(Table9[account]), ROW(Table9[account]))), ROWS($EB$1:EJ168)))</f>
        <v>#NUM!</v>
      </c>
      <c r="EN170" s="13" t="e">
        <f t="array" ref="EN170">INDEX(Table9[subaccount], SMALL(IF(EN$2=Table9[account], MATCH(ROW(Table9[account]), ROW(Table9[account]))), ROWS($EB$1:EK168)))</f>
        <v>#NUM!</v>
      </c>
      <c r="EO170" s="13" t="e">
        <f t="array" ref="EO170">INDEX(Table9[subaccount], SMALL(IF(EO$2=Table9[account], MATCH(ROW(Table9[account]), ROW(Table9[account]))), ROWS($EB$1:EL168)))</f>
        <v>#NUM!</v>
      </c>
      <c r="EP170" s="13" t="e">
        <f t="array" ref="EP170">INDEX(Table9[subaccount], SMALL(IF(EP$2=Table9[account], MATCH(ROW(Table9[account]), ROW(Table9[account]))), ROWS($EB$1:EM168)))</f>
        <v>#NUM!</v>
      </c>
      <c r="EQ170" s="13" t="e">
        <f t="array" ref="EQ170">INDEX(Table9[subaccount], SMALL(IF(EQ$2=Table9[account], MATCH(ROW(Table9[account]), ROW(Table9[account]))), ROWS($EB$1:EN168)))</f>
        <v>#NUM!</v>
      </c>
      <c r="ER170" s="13" t="e">
        <f t="array" ref="ER170">INDEX(Table9[subaccount], SMALL(IF(ER$2=Table9[account], MATCH(ROW(Table9[account]), ROW(Table9[account]))), ROWS($EB$1:EO168)))</f>
        <v>#NUM!</v>
      </c>
      <c r="ES170" s="13" t="e">
        <f t="array" ref="ES170">INDEX(Table9[subaccount], SMALL(IF(ES$2=Table9[account], MATCH(ROW(Table9[account]), ROW(Table9[account]))), ROWS($EB$1:EP168)))</f>
        <v>#NUM!</v>
      </c>
      <c r="ET170" s="13" t="e">
        <f t="array" ref="ET170">INDEX(Table9[subaccount], SMALL(IF(ET$2=Table9[account], MATCH(ROW(Table9[account]), ROW(Table9[account]))), ROWS($EB$1:EQ168)))</f>
        <v>#NUM!</v>
      </c>
      <c r="EU170" s="13" t="e">
        <f t="array" ref="EU170">INDEX(Table9[subaccount], SMALL(IF(EU$2=Table9[account], MATCH(ROW(Table9[account]), ROW(Table9[account]))), ROWS($EB$1:ER168)))</f>
        <v>#NUM!</v>
      </c>
      <c r="EV170" s="13" t="e">
        <f t="array" ref="EV170">INDEX(Table9[subaccount], SMALL(IF(EV$2=Table9[account], MATCH(ROW(Table9[account]), ROW(Table9[account]))), ROWS($EB$1:ES168)))</f>
        <v>#NUM!</v>
      </c>
      <c r="EW170" s="13" t="e">
        <f t="array" ref="EW170">INDEX(Table9[subaccount], SMALL(IF(EW$2=Table9[account], MATCH(ROW(Table9[account]), ROW(Table9[account]))), ROWS($EB$1:ET168)))</f>
        <v>#NUM!</v>
      </c>
      <c r="EX170" s="13" t="e">
        <f t="array" ref="EX170">INDEX(Table9[subaccount], SMALL(IF(EX$2=Table9[account], MATCH(ROW(Table9[account]), ROW(Table9[account]))), ROWS($EB$1:EU168)))</f>
        <v>#NUM!</v>
      </c>
      <c r="EY170" s="13" t="e">
        <f t="array" ref="EY170">INDEX(Table9[subaccount], SMALL(IF(EY$2=Table9[account], MATCH(ROW(Table9[account]), ROW(Table9[account]))), ROWS($EB$1:EV168)))</f>
        <v>#NUM!</v>
      </c>
      <c r="EZ170" s="13" t="e">
        <f t="array" ref="EZ170">INDEX(Table9[subaccount], SMALL(IF(EZ$2=Table9[account], MATCH(ROW(Table9[account]), ROW(Table9[account]))), ROWS($EB$1:EW168)))</f>
        <v>#NUM!</v>
      </c>
      <c r="FA170" s="13" t="e">
        <f t="array" ref="FA170">INDEX(Table9[subaccount], SMALL(IF(FA$2=Table9[account], MATCH(ROW(Table9[account]), ROW(Table9[account]))), ROWS($EB$1:EX168)))</f>
        <v>#NUM!</v>
      </c>
      <c r="FB170" s="13" t="e">
        <f t="array" ref="FB170">INDEX(Table9[subaccount], SMALL(IF(FB$2=Table9[account], MATCH(ROW(Table9[account]), ROW(Table9[account]))), ROWS($EB$1:EY168)))</f>
        <v>#NUM!</v>
      </c>
      <c r="FC170" s="13" t="e">
        <f t="array" ref="FC170">INDEX(Table9[subaccount], SMALL(IF(FC$2=Table9[account], MATCH(ROW(Table9[account]), ROW(Table9[account]))), ROWS($EB$1:EZ168)))</f>
        <v>#NUM!</v>
      </c>
      <c r="FD170" s="13" t="e">
        <f t="array" ref="FD170">INDEX(Table9[subaccount], SMALL(IF(FD$2=Table9[account], MATCH(ROW(Table9[account]), ROW(Table9[account]))), ROWS($EB$1:FA168)))</f>
        <v>#NUM!</v>
      </c>
      <c r="FE170" s="13" t="e">
        <f t="array" ref="FE170">INDEX(Table9[subaccount], SMALL(IF(FE$2=Table9[account], MATCH(ROW(Table9[account]), ROW(Table9[account]))), ROWS($EB$1:FB168)))</f>
        <v>#NUM!</v>
      </c>
      <c r="FF170" s="13" t="e">
        <f t="array" ref="FF170">INDEX(Table9[subaccount], SMALL(IF(FF$2=Table9[account], MATCH(ROW(Table9[account]), ROW(Table9[account]))), ROWS($EB$1:FC168)))</f>
        <v>#NUM!</v>
      </c>
      <c r="FG170" s="13" t="e">
        <f t="array" ref="FG170">INDEX(Table9[subaccount], SMALL(IF(FG$2=Table9[account], MATCH(ROW(Table9[account]), ROW(Table9[account]))), ROWS($EB$1:FD168)))</f>
        <v>#NUM!</v>
      </c>
      <c r="FH170" s="13" t="e">
        <f t="array" ref="FH170">INDEX(Table9[subaccount], SMALL(IF(FH$2=Table9[account], MATCH(ROW(Table9[account]), ROW(Table9[account]))), ROWS($EB$1:FE168)))</f>
        <v>#NUM!</v>
      </c>
      <c r="FI170" s="13" t="e">
        <f t="array" ref="FI170">INDEX(Table9[subaccount], SMALL(IF(FI$2=Table9[account], MATCH(ROW(Table9[account]), ROW(Table9[account]))), ROWS($EB$1:FF168)))</f>
        <v>#NUM!</v>
      </c>
      <c r="FJ170" s="13" t="e">
        <f t="array" ref="FJ170">INDEX(Table9[subaccount], SMALL(IF(FJ$2=Table9[account], MATCH(ROW(Table9[account]), ROW(Table9[account]))), ROWS($EB$1:FG168)))</f>
        <v>#NUM!</v>
      </c>
      <c r="FK170" s="13" t="e">
        <f t="array" ref="FK170">INDEX(Table9[subaccount], SMALL(IF(FK$2=Table9[account], MATCH(ROW(Table9[account]), ROW(Table9[account]))), ROWS($EB$1:FH168)))</f>
        <v>#NUM!</v>
      </c>
      <c r="FL170" s="13" t="e">
        <f t="array" ref="FL170">INDEX(Table9[subaccount], SMALL(IF(FL$2=Table9[account], MATCH(ROW(Table9[account]), ROW(Table9[account]))), ROWS($EB$1:FI168)))</f>
        <v>#NUM!</v>
      </c>
      <c r="FM170" s="13" t="e">
        <f t="array" ref="FM170">INDEX(Table9[subaccount], SMALL(IF(FM$2=Table9[account], MATCH(ROW(Table9[account]), ROW(Table9[account]))), ROWS($EB$1:FJ168)))</f>
        <v>#NUM!</v>
      </c>
      <c r="FN170" s="13" t="e">
        <f t="array" ref="FN170">INDEX(Table9[subaccount], SMALL(IF(FN$2=Table9[account], MATCH(ROW(Table9[account]), ROW(Table9[account]))), ROWS($EB$1:FK168)))</f>
        <v>#NUM!</v>
      </c>
      <c r="FO170" s="13" t="e">
        <f t="array" ref="FO170">INDEX(Table9[subaccount], SMALL(IF(FO$2=Table9[account], MATCH(ROW(Table9[account]), ROW(Table9[account]))), ROWS($EB$1:FL168)))</f>
        <v>#NUM!</v>
      </c>
      <c r="FP170" s="13" t="e">
        <f t="array" ref="FP170">INDEX(Table9[subaccount], SMALL(IF(FP$2=Table9[account], MATCH(ROW(Table9[account]), ROW(Table9[account]))), ROWS($EB$1:FM168)))</f>
        <v>#NUM!</v>
      </c>
      <c r="FQ170" s="13" t="e">
        <f t="array" ref="FQ170">INDEX(Table9[subaccount], SMALL(IF(FQ$2=Table9[account], MATCH(ROW(Table9[account]), ROW(Table9[account]))), ROWS($EB$1:FN168)))</f>
        <v>#NUM!</v>
      </c>
      <c r="FR170" s="13" t="e">
        <f t="array" ref="FR170">INDEX(Table9[subaccount], SMALL(IF(FR$2=Table9[account], MATCH(ROW(Table9[account]), ROW(Table9[account]))), ROWS($EB$1:FO168)))</f>
        <v>#NUM!</v>
      </c>
      <c r="FS170" s="13" t="e">
        <f t="array" ref="FS170">INDEX(Table9[subaccount], SMALL(IF(FS$2=Table9[account], MATCH(ROW(Table9[account]), ROW(Table9[account]))), ROWS($EB$1:FP168)))</f>
        <v>#NUM!</v>
      </c>
      <c r="FT170" s="13" t="e">
        <f t="array" ref="FT170">INDEX(Table9[subaccount], SMALL(IF(FT$2=Table9[account], MATCH(ROW(Table9[account]), ROW(Table9[account]))), ROWS($EB$1:FQ168)))</f>
        <v>#NUM!</v>
      </c>
      <c r="FU170" s="13" t="e">
        <f t="array" ref="FU170">INDEX(Table9[subaccount], SMALL(IF(FU$2=Table9[account], MATCH(ROW(Table9[account]), ROW(Table9[account]))), ROWS($EB$1:FR168)))</f>
        <v>#NUM!</v>
      </c>
      <c r="FV170" s="13" t="e">
        <f t="array" ref="FV170">INDEX(Table9[subaccount], SMALL(IF(FV$2=Table9[account], MATCH(ROW(Table9[account]), ROW(Table9[account]))), ROWS($EB$1:FS168)))</f>
        <v>#NUM!</v>
      </c>
      <c r="FW170" s="13" t="e">
        <f t="array" ref="FW170">INDEX(Table9[subaccount], SMALL(IF(FW$2=Table9[account], MATCH(ROW(Table9[account]), ROW(Table9[account]))), ROWS($EB$1:FT168)))</f>
        <v>#NUM!</v>
      </c>
      <c r="FX170" s="13" t="e">
        <f t="array" ref="FX170">INDEX(Table9[subaccount], SMALL(IF(FX$2=Table9[account], MATCH(ROW(Table9[account]), ROW(Table9[account]))), ROWS($EB$1:FU168)))</f>
        <v>#NUM!</v>
      </c>
      <c r="FY170" s="13" t="e">
        <f t="array" ref="FY170">INDEX(Table9[subaccount], SMALL(IF(FY$2=Table9[account], MATCH(ROW(Table9[account]), ROW(Table9[account]))), ROWS($EB$1:FV168)))</f>
        <v>#NUM!</v>
      </c>
      <c r="FZ170" s="13" t="e">
        <f t="array" ref="FZ170">INDEX(Table9[subaccount], SMALL(IF(FZ$2=Table9[account], MATCH(ROW(Table9[account]), ROW(Table9[account]))), ROWS($EB$1:FW168)))</f>
        <v>#NUM!</v>
      </c>
      <c r="GA170" s="13" t="e">
        <f t="array" ref="GA170">INDEX(Table9[subaccount], SMALL(IF(GA$2=Table9[account], MATCH(ROW(Table9[account]), ROW(Table9[account]))), ROWS($EB$1:FX168)))</f>
        <v>#NUM!</v>
      </c>
      <c r="GB170" s="13" t="e">
        <f t="array" ref="GB170">INDEX(Table9[subaccount], SMALL(IF(GB$2=Table9[account], MATCH(ROW(Table9[account]), ROW(Table9[account]))), ROWS($EB$1:FY168)))</f>
        <v>#NUM!</v>
      </c>
      <c r="GC170" s="13" t="e">
        <f t="array" ref="GC170">INDEX(Table9[subaccount], SMALL(IF(GC$2=Table9[account], MATCH(ROW(Table9[account]), ROW(Table9[account]))), ROWS($EB$1:FZ168)))</f>
        <v>#NUM!</v>
      </c>
      <c r="GD170" s="13" t="e">
        <f t="array" ref="GD170">INDEX(Table9[subaccount], SMALL(IF(GD$2=Table9[account], MATCH(ROW(Table9[account]), ROW(Table9[account]))), ROWS($EB$1:GA168)))</f>
        <v>#NUM!</v>
      </c>
      <c r="GE170" s="13" t="e">
        <f t="array" ref="GE170">INDEX(Table9[subaccount], SMALL(IF(GE$2=Table9[account], MATCH(ROW(Table9[account]), ROW(Table9[account]))), ROWS($EB$1:GB168)))</f>
        <v>#NUM!</v>
      </c>
      <c r="GF170" s="13" t="e">
        <f t="array" ref="GF170">INDEX(Table9[subaccount], SMALL(IF(GF$2=Table9[account], MATCH(ROW(Table9[account]), ROW(Table9[account]))), ROWS($EB$1:GC168)))</f>
        <v>#NUM!</v>
      </c>
      <c r="GG170" s="13" t="e">
        <f t="array" ref="GG170">INDEX(Table9[subaccount], SMALL(IF(GG$2=Table9[account], MATCH(ROW(Table9[account]), ROW(Table9[account]))), ROWS($EB$1:GD168)))</f>
        <v>#NUM!</v>
      </c>
      <c r="GH170" s="13" t="e">
        <f t="array" ref="GH170">INDEX(Table9[subaccount], SMALL(IF(GH$2=Table9[account], MATCH(ROW(Table9[account]), ROW(Table9[account]))), ROWS($EB$1:GE168)))</f>
        <v>#NUM!</v>
      </c>
      <c r="GI170" s="13" t="e">
        <f t="array" ref="GI170">INDEX(Table9[subaccount], SMALL(IF(GI$2=Table9[account], MATCH(ROW(Table9[account]), ROW(Table9[account]))), ROWS($EB$1:GF168)))</f>
        <v>#NUM!</v>
      </c>
      <c r="GJ170" s="13" t="e">
        <f t="array" ref="GJ170">INDEX(Table9[subaccount], SMALL(IF(GJ$2=Table9[account], MATCH(ROW(Table9[account]), ROW(Table9[account]))), ROWS($EB$1:GG168)))</f>
        <v>#NUM!</v>
      </c>
      <c r="GK170" s="13" t="e">
        <f t="array" ref="GK170">INDEX(Table9[subaccount], SMALL(IF(GK$2=Table9[account], MATCH(ROW(Table9[account]), ROW(Table9[account]))), ROWS($EB$1:GH168)))</f>
        <v>#NUM!</v>
      </c>
      <c r="GL170" s="13" t="e">
        <f t="array" ref="GL170">INDEX(Table9[subaccount], SMALL(IF(GL$2=Table9[account], MATCH(ROW(Table9[account]), ROW(Table9[account]))), ROWS($EB$1:GI168)))</f>
        <v>#NUM!</v>
      </c>
      <c r="GM170" s="13" t="e">
        <f t="array" ref="GM170">INDEX(Table9[subaccount], SMALL(IF(GM$2=Table9[account], MATCH(ROW(Table9[account]), ROW(Table9[account]))), ROWS($EB$1:GJ168)))</f>
        <v>#NUM!</v>
      </c>
      <c r="GN170" s="13" t="e">
        <f t="array" ref="GN170">INDEX(Table9[subaccount], SMALL(IF(GN$2=Table9[account], MATCH(ROW(Table9[account]), ROW(Table9[account]))), ROWS($EB$1:GK168)))</f>
        <v>#NUM!</v>
      </c>
      <c r="GO170" s="13" t="e">
        <f t="array" ref="GO170">INDEX(Table9[subaccount], SMALL(IF(GO$2=Table9[account], MATCH(ROW(Table9[account]), ROW(Table9[account]))), ROWS($EB$1:GL168)))</f>
        <v>#NUM!</v>
      </c>
      <c r="GP170" s="13" t="e">
        <f t="array" ref="GP170">INDEX(Table9[subaccount], SMALL(IF(GP$2=Table9[account], MATCH(ROW(Table9[account]), ROW(Table9[account]))), ROWS($EB$1:GM168)))</f>
        <v>#NUM!</v>
      </c>
      <c r="GQ170" s="13" t="e">
        <f t="array" ref="GQ170">INDEX(Table9[subaccount], SMALL(IF(GQ$2=Table9[account], MATCH(ROW(Table9[account]), ROW(Table9[account]))), ROWS($EB$1:GN168)))</f>
        <v>#NUM!</v>
      </c>
      <c r="GR170" s="13" t="e">
        <f t="array" ref="GR170">INDEX(Table9[subaccount], SMALL(IF(GR$2=Table9[account], MATCH(ROW(Table9[account]), ROW(Table9[account]))), ROWS($EB$1:GO168)))</f>
        <v>#NUM!</v>
      </c>
    </row>
    <row r="171" spans="56:200">
      <c r="BD171" s="13" t="s">
        <v>123</v>
      </c>
      <c r="BE171" s="13" t="s">
        <v>612</v>
      </c>
      <c r="BG171" s="13" t="e">
        <f t="array" ref="BG171">INDEX(Table5[subactivity], SMALL(IF(BG$2=Table5[activity], MATCH(ROW(Table5[activity]), ROW(Table5[activity]))), ROWS($BD$1:BD169)))</f>
        <v>#NUM!</v>
      </c>
      <c r="BH171" s="13" t="e">
        <f t="array" ref="BH171">INDEX(Table5[subactivity], SMALL(IF(BH$2=Table5[activity], MATCH(ROW(Table5[activity]), ROW(Table5[activity]))), ROWS($BD$1:BE169)))</f>
        <v>#NUM!</v>
      </c>
      <c r="BI171" s="13" t="e">
        <f t="array" ref="BI171">INDEX(Table5[subactivity], SMALL(IF(BI$2=Table5[activity], MATCH(ROW(Table5[activity]), ROW(Table5[activity]))), ROWS($BD$1:BF169)))</f>
        <v>#NUM!</v>
      </c>
      <c r="BJ171" s="13" t="e">
        <f t="array" ref="BJ171">INDEX(Table5[subactivity], SMALL(IF(BJ$2=Table5[activity], MATCH(ROW(Table5[activity]), ROW(Table5[activity]))), ROWS($BD$1:BG169)))</f>
        <v>#NUM!</v>
      </c>
      <c r="BK171" s="13" t="e">
        <f t="array" ref="BK171">INDEX(Table5[subactivity], SMALL(IF(BK$2=Table5[activity], MATCH(ROW(Table5[activity]), ROW(Table5[activity]))), ROWS($BD$1:BH169)))</f>
        <v>#NUM!</v>
      </c>
      <c r="BL171" s="13" t="e">
        <f t="array" ref="BL171">INDEX(Table5[subactivity], SMALL(IF(BL$2=Table5[activity], MATCH(ROW(Table5[activity]), ROW(Table5[activity]))), ROWS($BD$1:BI169)))</f>
        <v>#NUM!</v>
      </c>
      <c r="BM171" s="13" t="e">
        <f t="array" ref="BM171">INDEX(Table5[subactivity], SMALL(IF(BM$2=Table5[activity], MATCH(ROW(Table5[activity]), ROW(Table5[activity]))), ROWS($BD$1:BJ169)))</f>
        <v>#NUM!</v>
      </c>
      <c r="BN171" s="13" t="e">
        <f t="array" ref="BN171">INDEX(Table5[subactivity], SMALL(IF(BN$2=Table5[activity], MATCH(ROW(Table5[activity]), ROW(Table5[activity]))), ROWS($BD$1:BK169)))</f>
        <v>#NUM!</v>
      </c>
      <c r="BO171" s="13" t="e">
        <f t="array" ref="BO171">INDEX(Table5[subactivity], SMALL(IF(BO$2=Table5[activity], MATCH(ROW(Table5[activity]), ROW(Table5[activity]))), ROWS($BD$1:BL169)))</f>
        <v>#NUM!</v>
      </c>
      <c r="BP171" s="13" t="e">
        <f t="array" ref="BP171">INDEX(Table5[subactivity], SMALL(IF(BP$2=Table5[activity], MATCH(ROW(Table5[activity]), ROW(Table5[activity]))), ROWS($BD$1:BM169)))</f>
        <v>#NUM!</v>
      </c>
      <c r="BQ171" s="13" t="e">
        <f t="array" ref="BQ171">INDEX(Table5[subactivity], SMALL(IF(BQ$2=Table5[activity], MATCH(ROW(Table5[activity]), ROW(Table5[activity]))), ROWS($BD$1:BN169)))</f>
        <v>#NUM!</v>
      </c>
      <c r="BR171" s="13" t="e">
        <f t="array" ref="BR171">INDEX(Table5[subactivity], SMALL(IF(BR$2=Table5[activity], MATCH(ROW(Table5[activity]), ROW(Table5[activity]))), ROWS($BD$1:BO169)))</f>
        <v>#NUM!</v>
      </c>
      <c r="BS171" s="13" t="e">
        <f t="array" ref="BS171">INDEX(Table5[subactivity], SMALL(IF(BS$2=Table5[activity], MATCH(ROW(Table5[activity]), ROW(Table5[activity]))), ROWS($BD$1:BP169)))</f>
        <v>#NUM!</v>
      </c>
      <c r="BT171" s="13" t="e">
        <f t="array" ref="BT171">INDEX(Table5[subactivity], SMALL(IF(BT$2=Table5[activity], MATCH(ROW(Table5[activity]), ROW(Table5[activity]))), ROWS($BD$1:BQ169)))</f>
        <v>#NUM!</v>
      </c>
      <c r="BU171" s="13" t="e">
        <f t="array" ref="BU171">INDEX(Table5[subactivity], SMALL(IF(BU$2=Table5[activity], MATCH(ROW(Table5[activity]), ROW(Table5[activity]))), ROWS($BD$1:BR169)))</f>
        <v>#NUM!</v>
      </c>
      <c r="BV171" s="13" t="e">
        <f t="array" ref="BV171">INDEX(Table5[subactivity], SMALL(IF(BV$2=Table5[activity], MATCH(ROW(Table5[activity]), ROW(Table5[activity]))), ROWS($BD$1:BS169)))</f>
        <v>#NUM!</v>
      </c>
      <c r="BW171" s="13" t="e">
        <f t="array" ref="BW171">INDEX(Table5[subactivity], SMALL(IF(BW$2=Table5[activity], MATCH(ROW(Table5[activity]), ROW(Table5[activity]))), ROWS($BD$1:BT169)))</f>
        <v>#NUM!</v>
      </c>
      <c r="BX171" s="13" t="e">
        <f t="array" ref="BX171">INDEX(Table5[subactivity], SMALL(IF(BX$2=Table5[activity], MATCH(ROW(Table5[activity]), ROW(Table5[activity]))), ROWS($BD$1:BU169)))</f>
        <v>#NUM!</v>
      </c>
      <c r="BY171" s="13" t="e">
        <f t="array" ref="BY171">INDEX(Table5[subactivity], SMALL(IF(BY$2=Table5[activity], MATCH(ROW(Table5[activity]), ROW(Table5[activity]))), ROWS($BD$1:BV169)))</f>
        <v>#NUM!</v>
      </c>
      <c r="BZ171" s="13" t="e">
        <f t="array" ref="BZ171">INDEX(Table5[subactivity], SMALL(IF(BZ$2=Table5[activity], MATCH(ROW(Table5[activity]), ROW(Table5[activity]))), ROWS($BD$1:BW169)))</f>
        <v>#NUM!</v>
      </c>
      <c r="CA171" s="13" t="e">
        <f t="array" ref="CA171">INDEX(Table5[subactivity], SMALL(IF(CA$2=Table5[activity], MATCH(ROW(Table5[activity]), ROW(Table5[activity]))), ROWS($BD$1:BX169)))</f>
        <v>#NUM!</v>
      </c>
      <c r="CB171" s="13" t="e">
        <f t="array" ref="CB171">INDEX(Table5[subactivity], SMALL(IF(CB$2=Table5[activity], MATCH(ROW(Table5[activity]), ROW(Table5[activity]))), ROWS($BD$1:BY169)))</f>
        <v>#NUM!</v>
      </c>
      <c r="CC171" s="13" t="e">
        <f t="array" ref="CC171">INDEX(Table5[subactivity], SMALL(IF(CC$2=Table5[activity], MATCH(ROW(Table5[activity]), ROW(Table5[activity]))), ROWS($BD$1:BZ169)))</f>
        <v>#NUM!</v>
      </c>
      <c r="CD171" s="13" t="e">
        <f t="array" ref="CD171">INDEX(Table5[subactivity], SMALL(IF(CD$2=Table5[activity], MATCH(ROW(Table5[activity]), ROW(Table5[activity]))), ROWS($BD$1:CA169)))</f>
        <v>#NUM!</v>
      </c>
      <c r="CE171" s="13" t="e">
        <f t="array" ref="CE171">INDEX(Table5[subactivity], SMALL(IF(CE$2=Table5[activity], MATCH(ROW(Table5[activity]), ROW(Table5[activity]))), ROWS($BD$1:CB169)))</f>
        <v>#NUM!</v>
      </c>
      <c r="CF171" s="13" t="e">
        <f t="array" ref="CF171">INDEX(Table5[subactivity], SMALL(IF(CF$2=Table5[activity], MATCH(ROW(Table5[activity]), ROW(Table5[activity]))), ROWS($BD$1:CC169)))</f>
        <v>#NUM!</v>
      </c>
      <c r="CG171" s="13" t="e">
        <f t="array" ref="CG171">INDEX(Table5[subactivity], SMALL(IF(CG$2=Table5[activity], MATCH(ROW(Table5[activity]), ROW(Table5[activity]))), ROWS($BD$1:CD169)))</f>
        <v>#NUM!</v>
      </c>
      <c r="CH171" s="13" t="e">
        <f t="array" ref="CH171">INDEX(Table5[subactivity], SMALL(IF(CH$2=Table5[activity], MATCH(ROW(Table5[activity]), ROW(Table5[activity]))), ROWS($BD$1:CE169)))</f>
        <v>#NUM!</v>
      </c>
      <c r="CI171" s="13" t="e">
        <f t="array" ref="CI171">INDEX(Table5[subactivity], SMALL(IF(CI$2=Table5[activity], MATCH(ROW(Table5[activity]), ROW(Table5[activity]))), ROWS($BD$1:CF169)))</f>
        <v>#NUM!</v>
      </c>
      <c r="CJ171" s="13" t="e">
        <f t="array" ref="CJ171">INDEX(Table5[subactivity], SMALL(IF(CJ$2=Table5[activity], MATCH(ROW(Table5[activity]), ROW(Table5[activity]))), ROWS($BD$1:CG169)))</f>
        <v>#NUM!</v>
      </c>
      <c r="CK171" s="13" t="e">
        <f t="array" ref="CK171">INDEX(Table5[subactivity], SMALL(IF(CK$2=Table5[activity], MATCH(ROW(Table5[activity]), ROW(Table5[activity]))), ROWS($BD$1:CH169)))</f>
        <v>#NUM!</v>
      </c>
      <c r="CL171" s="13" t="e">
        <f t="array" ref="CL171">INDEX(Table5[subactivity], SMALL(IF(CL$2=Table5[activity], MATCH(ROW(Table5[activity]), ROW(Table5[activity]))), ROWS($BD$1:CI169)))</f>
        <v>#NUM!</v>
      </c>
      <c r="CM171" s="13" t="e">
        <f t="array" ref="CM171">INDEX(Table5[subactivity], SMALL(IF(CM$2=Table5[activity], MATCH(ROW(Table5[activity]), ROW(Table5[activity]))), ROWS($BD$1:CJ169)))</f>
        <v>#NUM!</v>
      </c>
      <c r="CN171" s="13" t="e">
        <f t="array" ref="CN171">INDEX(Table5[subactivity], SMALL(IF(CN$2=Table5[activity], MATCH(ROW(Table5[activity]), ROW(Table5[activity]))), ROWS($BD$1:CK169)))</f>
        <v>#NUM!</v>
      </c>
      <c r="CO171" s="13" t="e">
        <f t="array" ref="CO171">INDEX(Table5[subactivity], SMALL(IF(CO$2=Table5[activity], MATCH(ROW(Table5[activity]), ROW(Table5[activity]))), ROWS($BD$1:CL169)))</f>
        <v>#NUM!</v>
      </c>
      <c r="CP171" s="13" t="e">
        <f t="array" ref="CP171">INDEX(Table5[subactivity], SMALL(IF(CP$2=Table5[activity], MATCH(ROW(Table5[activity]), ROW(Table5[activity]))), ROWS($BD$1:CM169)))</f>
        <v>#NUM!</v>
      </c>
      <c r="EB171" s="13" t="s">
        <v>153</v>
      </c>
      <c r="EC171" s="13" t="s">
        <v>342</v>
      </c>
      <c r="EE171" s="13" t="e">
        <f t="array" ref="EE171">INDEX(Table9[subaccount], SMALL(IF(EE$2=Table9[account], MATCH(ROW(Table9[account]), ROW(Table9[account]))), ROWS($EB$1:EB169)))</f>
        <v>#NUM!</v>
      </c>
      <c r="EF171" s="13" t="e">
        <f t="array" ref="EF171">INDEX(Table9[subaccount], SMALL(IF(EF$2=Table9[account], MATCH(ROW(Table9[account]), ROW(Table9[account]))), ROWS($EB$1:EC169)))</f>
        <v>#NUM!</v>
      </c>
      <c r="EG171" s="13" t="e">
        <f t="array" ref="EG171">INDEX(Table9[subaccount], SMALL(IF(EG$2=Table9[account], MATCH(ROW(Table9[account]), ROW(Table9[account]))), ROWS($EB$1:ED169)))</f>
        <v>#NUM!</v>
      </c>
      <c r="EH171" s="13" t="e">
        <f t="array" ref="EH171">INDEX(Table9[subaccount], SMALL(IF(EH$2=Table9[account], MATCH(ROW(Table9[account]), ROW(Table9[account]))), ROWS($EB$1:EE169)))</f>
        <v>#NUM!</v>
      </c>
      <c r="EI171" s="13" t="e">
        <f t="array" ref="EI171">INDEX(Table9[subaccount], SMALL(IF(EI$2=Table9[account], MATCH(ROW(Table9[account]), ROW(Table9[account]))), ROWS($EB$1:EF169)))</f>
        <v>#NUM!</v>
      </c>
      <c r="EJ171" s="13" t="e">
        <f t="array" ref="EJ171">INDEX(Table9[subaccount], SMALL(IF(EJ$2=Table9[account], MATCH(ROW(Table9[account]), ROW(Table9[account]))), ROWS($EB$1:EG169)))</f>
        <v>#NUM!</v>
      </c>
      <c r="EK171" s="13" t="e">
        <f t="array" ref="EK171">INDEX(Table9[subaccount], SMALL(IF(EK$2=Table9[account], MATCH(ROW(Table9[account]), ROW(Table9[account]))), ROWS($EB$1:EH169)))</f>
        <v>#NUM!</v>
      </c>
      <c r="EL171" s="13" t="e">
        <f t="array" ref="EL171">INDEX(Table9[subaccount], SMALL(IF(EL$2=Table9[account], MATCH(ROW(Table9[account]), ROW(Table9[account]))), ROWS($EB$1:EI169)))</f>
        <v>#NUM!</v>
      </c>
      <c r="EM171" s="13" t="e">
        <f t="array" ref="EM171">INDEX(Table9[subaccount], SMALL(IF(EM$2=Table9[account], MATCH(ROW(Table9[account]), ROW(Table9[account]))), ROWS($EB$1:EJ169)))</f>
        <v>#NUM!</v>
      </c>
      <c r="EN171" s="13" t="e">
        <f t="array" ref="EN171">INDEX(Table9[subaccount], SMALL(IF(EN$2=Table9[account], MATCH(ROW(Table9[account]), ROW(Table9[account]))), ROWS($EB$1:EK169)))</f>
        <v>#NUM!</v>
      </c>
      <c r="EO171" s="13" t="e">
        <f t="array" ref="EO171">INDEX(Table9[subaccount], SMALL(IF(EO$2=Table9[account], MATCH(ROW(Table9[account]), ROW(Table9[account]))), ROWS($EB$1:EL169)))</f>
        <v>#NUM!</v>
      </c>
      <c r="EP171" s="13" t="e">
        <f t="array" ref="EP171">INDEX(Table9[subaccount], SMALL(IF(EP$2=Table9[account], MATCH(ROW(Table9[account]), ROW(Table9[account]))), ROWS($EB$1:EM169)))</f>
        <v>#NUM!</v>
      </c>
      <c r="EQ171" s="13" t="e">
        <f t="array" ref="EQ171">INDEX(Table9[subaccount], SMALL(IF(EQ$2=Table9[account], MATCH(ROW(Table9[account]), ROW(Table9[account]))), ROWS($EB$1:EN169)))</f>
        <v>#NUM!</v>
      </c>
      <c r="ER171" s="13" t="e">
        <f t="array" ref="ER171">INDEX(Table9[subaccount], SMALL(IF(ER$2=Table9[account], MATCH(ROW(Table9[account]), ROW(Table9[account]))), ROWS($EB$1:EO169)))</f>
        <v>#NUM!</v>
      </c>
      <c r="ES171" s="13" t="e">
        <f t="array" ref="ES171">INDEX(Table9[subaccount], SMALL(IF(ES$2=Table9[account], MATCH(ROW(Table9[account]), ROW(Table9[account]))), ROWS($EB$1:EP169)))</f>
        <v>#NUM!</v>
      </c>
      <c r="ET171" s="13" t="e">
        <f t="array" ref="ET171">INDEX(Table9[subaccount], SMALL(IF(ET$2=Table9[account], MATCH(ROW(Table9[account]), ROW(Table9[account]))), ROWS($EB$1:EQ169)))</f>
        <v>#NUM!</v>
      </c>
      <c r="EU171" s="13" t="e">
        <f t="array" ref="EU171">INDEX(Table9[subaccount], SMALL(IF(EU$2=Table9[account], MATCH(ROW(Table9[account]), ROW(Table9[account]))), ROWS($EB$1:ER169)))</f>
        <v>#NUM!</v>
      </c>
      <c r="EV171" s="13" t="e">
        <f t="array" ref="EV171">INDEX(Table9[subaccount], SMALL(IF(EV$2=Table9[account], MATCH(ROW(Table9[account]), ROW(Table9[account]))), ROWS($EB$1:ES169)))</f>
        <v>#NUM!</v>
      </c>
      <c r="EW171" s="13" t="e">
        <f t="array" ref="EW171">INDEX(Table9[subaccount], SMALL(IF(EW$2=Table9[account], MATCH(ROW(Table9[account]), ROW(Table9[account]))), ROWS($EB$1:ET169)))</f>
        <v>#NUM!</v>
      </c>
      <c r="EX171" s="13" t="e">
        <f t="array" ref="EX171">INDEX(Table9[subaccount], SMALL(IF(EX$2=Table9[account], MATCH(ROW(Table9[account]), ROW(Table9[account]))), ROWS($EB$1:EU169)))</f>
        <v>#NUM!</v>
      </c>
      <c r="EY171" s="13" t="e">
        <f t="array" ref="EY171">INDEX(Table9[subaccount], SMALL(IF(EY$2=Table9[account], MATCH(ROW(Table9[account]), ROW(Table9[account]))), ROWS($EB$1:EV169)))</f>
        <v>#NUM!</v>
      </c>
      <c r="EZ171" s="13" t="e">
        <f t="array" ref="EZ171">INDEX(Table9[subaccount], SMALL(IF(EZ$2=Table9[account], MATCH(ROW(Table9[account]), ROW(Table9[account]))), ROWS($EB$1:EW169)))</f>
        <v>#NUM!</v>
      </c>
      <c r="FA171" s="13" t="e">
        <f t="array" ref="FA171">INDEX(Table9[subaccount], SMALL(IF(FA$2=Table9[account], MATCH(ROW(Table9[account]), ROW(Table9[account]))), ROWS($EB$1:EX169)))</f>
        <v>#NUM!</v>
      </c>
      <c r="FB171" s="13" t="e">
        <f t="array" ref="FB171">INDEX(Table9[subaccount], SMALL(IF(FB$2=Table9[account], MATCH(ROW(Table9[account]), ROW(Table9[account]))), ROWS($EB$1:EY169)))</f>
        <v>#NUM!</v>
      </c>
      <c r="FC171" s="13" t="e">
        <f t="array" ref="FC171">INDEX(Table9[subaccount], SMALL(IF(FC$2=Table9[account], MATCH(ROW(Table9[account]), ROW(Table9[account]))), ROWS($EB$1:EZ169)))</f>
        <v>#NUM!</v>
      </c>
      <c r="FD171" s="13" t="e">
        <f t="array" ref="FD171">INDEX(Table9[subaccount], SMALL(IF(FD$2=Table9[account], MATCH(ROW(Table9[account]), ROW(Table9[account]))), ROWS($EB$1:FA169)))</f>
        <v>#NUM!</v>
      </c>
      <c r="FE171" s="13" t="e">
        <f t="array" ref="FE171">INDEX(Table9[subaccount], SMALL(IF(FE$2=Table9[account], MATCH(ROW(Table9[account]), ROW(Table9[account]))), ROWS($EB$1:FB169)))</f>
        <v>#NUM!</v>
      </c>
      <c r="FF171" s="13" t="e">
        <f t="array" ref="FF171">INDEX(Table9[subaccount], SMALL(IF(FF$2=Table9[account], MATCH(ROW(Table9[account]), ROW(Table9[account]))), ROWS($EB$1:FC169)))</f>
        <v>#NUM!</v>
      </c>
      <c r="FG171" s="13" t="e">
        <f t="array" ref="FG171">INDEX(Table9[subaccount], SMALL(IF(FG$2=Table9[account], MATCH(ROW(Table9[account]), ROW(Table9[account]))), ROWS($EB$1:FD169)))</f>
        <v>#NUM!</v>
      </c>
      <c r="FH171" s="13" t="e">
        <f t="array" ref="FH171">INDEX(Table9[subaccount], SMALL(IF(FH$2=Table9[account], MATCH(ROW(Table9[account]), ROW(Table9[account]))), ROWS($EB$1:FE169)))</f>
        <v>#NUM!</v>
      </c>
      <c r="FI171" s="13" t="e">
        <f t="array" ref="FI171">INDEX(Table9[subaccount], SMALL(IF(FI$2=Table9[account], MATCH(ROW(Table9[account]), ROW(Table9[account]))), ROWS($EB$1:FF169)))</f>
        <v>#NUM!</v>
      </c>
      <c r="FJ171" s="13" t="e">
        <f t="array" ref="FJ171">INDEX(Table9[subaccount], SMALL(IF(FJ$2=Table9[account], MATCH(ROW(Table9[account]), ROW(Table9[account]))), ROWS($EB$1:FG169)))</f>
        <v>#NUM!</v>
      </c>
      <c r="FK171" s="13" t="e">
        <f t="array" ref="FK171">INDEX(Table9[subaccount], SMALL(IF(FK$2=Table9[account], MATCH(ROW(Table9[account]), ROW(Table9[account]))), ROWS($EB$1:FH169)))</f>
        <v>#NUM!</v>
      </c>
      <c r="FL171" s="13" t="e">
        <f t="array" ref="FL171">INDEX(Table9[subaccount], SMALL(IF(FL$2=Table9[account], MATCH(ROW(Table9[account]), ROW(Table9[account]))), ROWS($EB$1:FI169)))</f>
        <v>#NUM!</v>
      </c>
      <c r="FM171" s="13" t="e">
        <f t="array" ref="FM171">INDEX(Table9[subaccount], SMALL(IF(FM$2=Table9[account], MATCH(ROW(Table9[account]), ROW(Table9[account]))), ROWS($EB$1:FJ169)))</f>
        <v>#NUM!</v>
      </c>
      <c r="FN171" s="13" t="e">
        <f t="array" ref="FN171">INDEX(Table9[subaccount], SMALL(IF(FN$2=Table9[account], MATCH(ROW(Table9[account]), ROW(Table9[account]))), ROWS($EB$1:FK169)))</f>
        <v>#NUM!</v>
      </c>
      <c r="FO171" s="13" t="e">
        <f t="array" ref="FO171">INDEX(Table9[subaccount], SMALL(IF(FO$2=Table9[account], MATCH(ROW(Table9[account]), ROW(Table9[account]))), ROWS($EB$1:FL169)))</f>
        <v>#NUM!</v>
      </c>
      <c r="FP171" s="13" t="e">
        <f t="array" ref="FP171">INDEX(Table9[subaccount], SMALL(IF(FP$2=Table9[account], MATCH(ROW(Table9[account]), ROW(Table9[account]))), ROWS($EB$1:FM169)))</f>
        <v>#NUM!</v>
      </c>
      <c r="FQ171" s="13" t="e">
        <f t="array" ref="FQ171">INDEX(Table9[subaccount], SMALL(IF(FQ$2=Table9[account], MATCH(ROW(Table9[account]), ROW(Table9[account]))), ROWS($EB$1:FN169)))</f>
        <v>#NUM!</v>
      </c>
      <c r="FR171" s="13" t="e">
        <f t="array" ref="FR171">INDEX(Table9[subaccount], SMALL(IF(FR$2=Table9[account], MATCH(ROW(Table9[account]), ROW(Table9[account]))), ROWS($EB$1:FO169)))</f>
        <v>#NUM!</v>
      </c>
      <c r="FS171" s="13" t="e">
        <f t="array" ref="FS171">INDEX(Table9[subaccount], SMALL(IF(FS$2=Table9[account], MATCH(ROW(Table9[account]), ROW(Table9[account]))), ROWS($EB$1:FP169)))</f>
        <v>#NUM!</v>
      </c>
      <c r="FT171" s="13" t="e">
        <f t="array" ref="FT171">INDEX(Table9[subaccount], SMALL(IF(FT$2=Table9[account], MATCH(ROW(Table9[account]), ROW(Table9[account]))), ROWS($EB$1:FQ169)))</f>
        <v>#NUM!</v>
      </c>
      <c r="FU171" s="13" t="e">
        <f t="array" ref="FU171">INDEX(Table9[subaccount], SMALL(IF(FU$2=Table9[account], MATCH(ROW(Table9[account]), ROW(Table9[account]))), ROWS($EB$1:FR169)))</f>
        <v>#NUM!</v>
      </c>
      <c r="FV171" s="13" t="e">
        <f t="array" ref="FV171">INDEX(Table9[subaccount], SMALL(IF(FV$2=Table9[account], MATCH(ROW(Table9[account]), ROW(Table9[account]))), ROWS($EB$1:FS169)))</f>
        <v>#NUM!</v>
      </c>
      <c r="FW171" s="13" t="e">
        <f t="array" ref="FW171">INDEX(Table9[subaccount], SMALL(IF(FW$2=Table9[account], MATCH(ROW(Table9[account]), ROW(Table9[account]))), ROWS($EB$1:FT169)))</f>
        <v>#NUM!</v>
      </c>
      <c r="FX171" s="13" t="e">
        <f t="array" ref="FX171">INDEX(Table9[subaccount], SMALL(IF(FX$2=Table9[account], MATCH(ROW(Table9[account]), ROW(Table9[account]))), ROWS($EB$1:FU169)))</f>
        <v>#NUM!</v>
      </c>
      <c r="FY171" s="13" t="e">
        <f t="array" ref="FY171">INDEX(Table9[subaccount], SMALL(IF(FY$2=Table9[account], MATCH(ROW(Table9[account]), ROW(Table9[account]))), ROWS($EB$1:FV169)))</f>
        <v>#NUM!</v>
      </c>
      <c r="FZ171" s="13" t="e">
        <f t="array" ref="FZ171">INDEX(Table9[subaccount], SMALL(IF(FZ$2=Table9[account], MATCH(ROW(Table9[account]), ROW(Table9[account]))), ROWS($EB$1:FW169)))</f>
        <v>#NUM!</v>
      </c>
      <c r="GA171" s="13" t="e">
        <f t="array" ref="GA171">INDEX(Table9[subaccount], SMALL(IF(GA$2=Table9[account], MATCH(ROW(Table9[account]), ROW(Table9[account]))), ROWS($EB$1:FX169)))</f>
        <v>#NUM!</v>
      </c>
      <c r="GB171" s="13" t="e">
        <f t="array" ref="GB171">INDEX(Table9[subaccount], SMALL(IF(GB$2=Table9[account], MATCH(ROW(Table9[account]), ROW(Table9[account]))), ROWS($EB$1:FY169)))</f>
        <v>#NUM!</v>
      </c>
      <c r="GC171" s="13" t="e">
        <f t="array" ref="GC171">INDEX(Table9[subaccount], SMALL(IF(GC$2=Table9[account], MATCH(ROW(Table9[account]), ROW(Table9[account]))), ROWS($EB$1:FZ169)))</f>
        <v>#NUM!</v>
      </c>
      <c r="GD171" s="13" t="e">
        <f t="array" ref="GD171">INDEX(Table9[subaccount], SMALL(IF(GD$2=Table9[account], MATCH(ROW(Table9[account]), ROW(Table9[account]))), ROWS($EB$1:GA169)))</f>
        <v>#NUM!</v>
      </c>
      <c r="GE171" s="13" t="e">
        <f t="array" ref="GE171">INDEX(Table9[subaccount], SMALL(IF(GE$2=Table9[account], MATCH(ROW(Table9[account]), ROW(Table9[account]))), ROWS($EB$1:GB169)))</f>
        <v>#NUM!</v>
      </c>
      <c r="GF171" s="13" t="e">
        <f t="array" ref="GF171">INDEX(Table9[subaccount], SMALL(IF(GF$2=Table9[account], MATCH(ROW(Table9[account]), ROW(Table9[account]))), ROWS($EB$1:GC169)))</f>
        <v>#NUM!</v>
      </c>
      <c r="GG171" s="13" t="e">
        <f t="array" ref="GG171">INDEX(Table9[subaccount], SMALL(IF(GG$2=Table9[account], MATCH(ROW(Table9[account]), ROW(Table9[account]))), ROWS($EB$1:GD169)))</f>
        <v>#NUM!</v>
      </c>
      <c r="GH171" s="13" t="e">
        <f t="array" ref="GH171">INDEX(Table9[subaccount], SMALL(IF(GH$2=Table9[account], MATCH(ROW(Table9[account]), ROW(Table9[account]))), ROWS($EB$1:GE169)))</f>
        <v>#NUM!</v>
      </c>
      <c r="GI171" s="13" t="e">
        <f t="array" ref="GI171">INDEX(Table9[subaccount], SMALL(IF(GI$2=Table9[account], MATCH(ROW(Table9[account]), ROW(Table9[account]))), ROWS($EB$1:GF169)))</f>
        <v>#NUM!</v>
      </c>
      <c r="GJ171" s="13" t="e">
        <f t="array" ref="GJ171">INDEX(Table9[subaccount], SMALL(IF(GJ$2=Table9[account], MATCH(ROW(Table9[account]), ROW(Table9[account]))), ROWS($EB$1:GG169)))</f>
        <v>#NUM!</v>
      </c>
      <c r="GK171" s="13" t="e">
        <f t="array" ref="GK171">INDEX(Table9[subaccount], SMALL(IF(GK$2=Table9[account], MATCH(ROW(Table9[account]), ROW(Table9[account]))), ROWS($EB$1:GH169)))</f>
        <v>#NUM!</v>
      </c>
      <c r="GL171" s="13" t="e">
        <f t="array" ref="GL171">INDEX(Table9[subaccount], SMALL(IF(GL$2=Table9[account], MATCH(ROW(Table9[account]), ROW(Table9[account]))), ROWS($EB$1:GI169)))</f>
        <v>#NUM!</v>
      </c>
      <c r="GM171" s="13" t="e">
        <f t="array" ref="GM171">INDEX(Table9[subaccount], SMALL(IF(GM$2=Table9[account], MATCH(ROW(Table9[account]), ROW(Table9[account]))), ROWS($EB$1:GJ169)))</f>
        <v>#NUM!</v>
      </c>
      <c r="GN171" s="13" t="e">
        <f t="array" ref="GN171">INDEX(Table9[subaccount], SMALL(IF(GN$2=Table9[account], MATCH(ROW(Table9[account]), ROW(Table9[account]))), ROWS($EB$1:GK169)))</f>
        <v>#NUM!</v>
      </c>
      <c r="GO171" s="13" t="e">
        <f t="array" ref="GO171">INDEX(Table9[subaccount], SMALL(IF(GO$2=Table9[account], MATCH(ROW(Table9[account]), ROW(Table9[account]))), ROWS($EB$1:GL169)))</f>
        <v>#NUM!</v>
      </c>
      <c r="GP171" s="13" t="e">
        <f t="array" ref="GP171">INDEX(Table9[subaccount], SMALL(IF(GP$2=Table9[account], MATCH(ROW(Table9[account]), ROW(Table9[account]))), ROWS($EB$1:GM169)))</f>
        <v>#NUM!</v>
      </c>
      <c r="GQ171" s="13" t="e">
        <f t="array" ref="GQ171">INDEX(Table9[subaccount], SMALL(IF(GQ$2=Table9[account], MATCH(ROW(Table9[account]), ROW(Table9[account]))), ROWS($EB$1:GN169)))</f>
        <v>#NUM!</v>
      </c>
      <c r="GR171" s="13" t="e">
        <f t="array" ref="GR171">INDEX(Table9[subaccount], SMALL(IF(GR$2=Table9[account], MATCH(ROW(Table9[account]), ROW(Table9[account]))), ROWS($EB$1:GO169)))</f>
        <v>#NUM!</v>
      </c>
    </row>
    <row r="172" spans="56:200">
      <c r="BD172" s="13" t="s">
        <v>123</v>
      </c>
      <c r="BE172" s="13" t="s">
        <v>32</v>
      </c>
      <c r="BG172" s="13" t="e">
        <f t="array" ref="BG172">INDEX(Table5[subactivity], SMALL(IF(BG$2=Table5[activity], MATCH(ROW(Table5[activity]), ROW(Table5[activity]))), ROWS($BD$1:BD170)))</f>
        <v>#NUM!</v>
      </c>
      <c r="BH172" s="13" t="e">
        <f t="array" ref="BH172">INDEX(Table5[subactivity], SMALL(IF(BH$2=Table5[activity], MATCH(ROW(Table5[activity]), ROW(Table5[activity]))), ROWS($BD$1:BE170)))</f>
        <v>#NUM!</v>
      </c>
      <c r="BI172" s="13" t="e">
        <f t="array" ref="BI172">INDEX(Table5[subactivity], SMALL(IF(BI$2=Table5[activity], MATCH(ROW(Table5[activity]), ROW(Table5[activity]))), ROWS($BD$1:BF170)))</f>
        <v>#NUM!</v>
      </c>
      <c r="BJ172" s="13" t="e">
        <f t="array" ref="BJ172">INDEX(Table5[subactivity], SMALL(IF(BJ$2=Table5[activity], MATCH(ROW(Table5[activity]), ROW(Table5[activity]))), ROWS($BD$1:BG170)))</f>
        <v>#NUM!</v>
      </c>
      <c r="BK172" s="13" t="e">
        <f t="array" ref="BK172">INDEX(Table5[subactivity], SMALL(IF(BK$2=Table5[activity], MATCH(ROW(Table5[activity]), ROW(Table5[activity]))), ROWS($BD$1:BH170)))</f>
        <v>#NUM!</v>
      </c>
      <c r="BL172" s="13" t="e">
        <f t="array" ref="BL172">INDEX(Table5[subactivity], SMALL(IF(BL$2=Table5[activity], MATCH(ROW(Table5[activity]), ROW(Table5[activity]))), ROWS($BD$1:BI170)))</f>
        <v>#NUM!</v>
      </c>
      <c r="BM172" s="13" t="e">
        <f t="array" ref="BM172">INDEX(Table5[subactivity], SMALL(IF(BM$2=Table5[activity], MATCH(ROW(Table5[activity]), ROW(Table5[activity]))), ROWS($BD$1:BJ170)))</f>
        <v>#NUM!</v>
      </c>
      <c r="BN172" s="13" t="e">
        <f t="array" ref="BN172">INDEX(Table5[subactivity], SMALL(IF(BN$2=Table5[activity], MATCH(ROW(Table5[activity]), ROW(Table5[activity]))), ROWS($BD$1:BK170)))</f>
        <v>#NUM!</v>
      </c>
      <c r="BO172" s="13" t="e">
        <f t="array" ref="BO172">INDEX(Table5[subactivity], SMALL(IF(BO$2=Table5[activity], MATCH(ROW(Table5[activity]), ROW(Table5[activity]))), ROWS($BD$1:BL170)))</f>
        <v>#NUM!</v>
      </c>
      <c r="BP172" s="13" t="e">
        <f t="array" ref="BP172">INDEX(Table5[subactivity], SMALL(IF(BP$2=Table5[activity], MATCH(ROW(Table5[activity]), ROW(Table5[activity]))), ROWS($BD$1:BM170)))</f>
        <v>#NUM!</v>
      </c>
      <c r="BQ172" s="13" t="e">
        <f t="array" ref="BQ172">INDEX(Table5[subactivity], SMALL(IF(BQ$2=Table5[activity], MATCH(ROW(Table5[activity]), ROW(Table5[activity]))), ROWS($BD$1:BN170)))</f>
        <v>#NUM!</v>
      </c>
      <c r="BR172" s="13" t="e">
        <f t="array" ref="BR172">INDEX(Table5[subactivity], SMALL(IF(BR$2=Table5[activity], MATCH(ROW(Table5[activity]), ROW(Table5[activity]))), ROWS($BD$1:BO170)))</f>
        <v>#NUM!</v>
      </c>
      <c r="BS172" s="13" t="e">
        <f t="array" ref="BS172">INDEX(Table5[subactivity], SMALL(IF(BS$2=Table5[activity], MATCH(ROW(Table5[activity]), ROW(Table5[activity]))), ROWS($BD$1:BP170)))</f>
        <v>#NUM!</v>
      </c>
      <c r="BT172" s="13" t="e">
        <f t="array" ref="BT172">INDEX(Table5[subactivity], SMALL(IF(BT$2=Table5[activity], MATCH(ROW(Table5[activity]), ROW(Table5[activity]))), ROWS($BD$1:BQ170)))</f>
        <v>#NUM!</v>
      </c>
      <c r="BU172" s="13" t="e">
        <f t="array" ref="BU172">INDEX(Table5[subactivity], SMALL(IF(BU$2=Table5[activity], MATCH(ROW(Table5[activity]), ROW(Table5[activity]))), ROWS($BD$1:BR170)))</f>
        <v>#NUM!</v>
      </c>
      <c r="BV172" s="13" t="e">
        <f t="array" ref="BV172">INDEX(Table5[subactivity], SMALL(IF(BV$2=Table5[activity], MATCH(ROW(Table5[activity]), ROW(Table5[activity]))), ROWS($BD$1:BS170)))</f>
        <v>#NUM!</v>
      </c>
      <c r="BW172" s="13" t="e">
        <f t="array" ref="BW172">INDEX(Table5[subactivity], SMALL(IF(BW$2=Table5[activity], MATCH(ROW(Table5[activity]), ROW(Table5[activity]))), ROWS($BD$1:BT170)))</f>
        <v>#NUM!</v>
      </c>
      <c r="BX172" s="13" t="e">
        <f t="array" ref="BX172">INDEX(Table5[subactivity], SMALL(IF(BX$2=Table5[activity], MATCH(ROW(Table5[activity]), ROW(Table5[activity]))), ROWS($BD$1:BU170)))</f>
        <v>#NUM!</v>
      </c>
      <c r="BY172" s="13" t="e">
        <f t="array" ref="BY172">INDEX(Table5[subactivity], SMALL(IF(BY$2=Table5[activity], MATCH(ROW(Table5[activity]), ROW(Table5[activity]))), ROWS($BD$1:BV170)))</f>
        <v>#NUM!</v>
      </c>
      <c r="BZ172" s="13" t="e">
        <f t="array" ref="BZ172">INDEX(Table5[subactivity], SMALL(IF(BZ$2=Table5[activity], MATCH(ROW(Table5[activity]), ROW(Table5[activity]))), ROWS($BD$1:BW170)))</f>
        <v>#NUM!</v>
      </c>
      <c r="CA172" s="13" t="e">
        <f t="array" ref="CA172">INDEX(Table5[subactivity], SMALL(IF(CA$2=Table5[activity], MATCH(ROW(Table5[activity]), ROW(Table5[activity]))), ROWS($BD$1:BX170)))</f>
        <v>#NUM!</v>
      </c>
      <c r="CB172" s="13" t="e">
        <f t="array" ref="CB172">INDEX(Table5[subactivity], SMALL(IF(CB$2=Table5[activity], MATCH(ROW(Table5[activity]), ROW(Table5[activity]))), ROWS($BD$1:BY170)))</f>
        <v>#NUM!</v>
      </c>
      <c r="CC172" s="13" t="e">
        <f t="array" ref="CC172">INDEX(Table5[subactivity], SMALL(IF(CC$2=Table5[activity], MATCH(ROW(Table5[activity]), ROW(Table5[activity]))), ROWS($BD$1:BZ170)))</f>
        <v>#NUM!</v>
      </c>
      <c r="CD172" s="13" t="e">
        <f t="array" ref="CD172">INDEX(Table5[subactivity], SMALL(IF(CD$2=Table5[activity], MATCH(ROW(Table5[activity]), ROW(Table5[activity]))), ROWS($BD$1:CA170)))</f>
        <v>#NUM!</v>
      </c>
      <c r="CE172" s="13" t="e">
        <f t="array" ref="CE172">INDEX(Table5[subactivity], SMALL(IF(CE$2=Table5[activity], MATCH(ROW(Table5[activity]), ROW(Table5[activity]))), ROWS($BD$1:CB170)))</f>
        <v>#NUM!</v>
      </c>
      <c r="CF172" s="13" t="e">
        <f t="array" ref="CF172">INDEX(Table5[subactivity], SMALL(IF(CF$2=Table5[activity], MATCH(ROW(Table5[activity]), ROW(Table5[activity]))), ROWS($BD$1:CC170)))</f>
        <v>#NUM!</v>
      </c>
      <c r="CG172" s="13" t="e">
        <f t="array" ref="CG172">INDEX(Table5[subactivity], SMALL(IF(CG$2=Table5[activity], MATCH(ROW(Table5[activity]), ROW(Table5[activity]))), ROWS($BD$1:CD170)))</f>
        <v>#NUM!</v>
      </c>
      <c r="CH172" s="13" t="e">
        <f t="array" ref="CH172">INDEX(Table5[subactivity], SMALL(IF(CH$2=Table5[activity], MATCH(ROW(Table5[activity]), ROW(Table5[activity]))), ROWS($BD$1:CE170)))</f>
        <v>#NUM!</v>
      </c>
      <c r="CI172" s="13" t="e">
        <f t="array" ref="CI172">INDEX(Table5[subactivity], SMALL(IF(CI$2=Table5[activity], MATCH(ROW(Table5[activity]), ROW(Table5[activity]))), ROWS($BD$1:CF170)))</f>
        <v>#NUM!</v>
      </c>
      <c r="CJ172" s="13" t="e">
        <f t="array" ref="CJ172">INDEX(Table5[subactivity], SMALL(IF(CJ$2=Table5[activity], MATCH(ROW(Table5[activity]), ROW(Table5[activity]))), ROWS($BD$1:CG170)))</f>
        <v>#NUM!</v>
      </c>
      <c r="CK172" s="13" t="e">
        <f t="array" ref="CK172">INDEX(Table5[subactivity], SMALL(IF(CK$2=Table5[activity], MATCH(ROW(Table5[activity]), ROW(Table5[activity]))), ROWS($BD$1:CH170)))</f>
        <v>#NUM!</v>
      </c>
      <c r="CL172" s="13" t="e">
        <f t="array" ref="CL172">INDEX(Table5[subactivity], SMALL(IF(CL$2=Table5[activity], MATCH(ROW(Table5[activity]), ROW(Table5[activity]))), ROWS($BD$1:CI170)))</f>
        <v>#NUM!</v>
      </c>
      <c r="CM172" s="13" t="e">
        <f t="array" ref="CM172">INDEX(Table5[subactivity], SMALL(IF(CM$2=Table5[activity], MATCH(ROW(Table5[activity]), ROW(Table5[activity]))), ROWS($BD$1:CJ170)))</f>
        <v>#NUM!</v>
      </c>
      <c r="CN172" s="13" t="e">
        <f t="array" ref="CN172">INDEX(Table5[subactivity], SMALL(IF(CN$2=Table5[activity], MATCH(ROW(Table5[activity]), ROW(Table5[activity]))), ROWS($BD$1:CK170)))</f>
        <v>#NUM!</v>
      </c>
      <c r="CO172" s="13" t="e">
        <f t="array" ref="CO172">INDEX(Table5[subactivity], SMALL(IF(CO$2=Table5[activity], MATCH(ROW(Table5[activity]), ROW(Table5[activity]))), ROWS($BD$1:CL170)))</f>
        <v>#NUM!</v>
      </c>
      <c r="CP172" s="13" t="e">
        <f t="array" ref="CP172">INDEX(Table5[subactivity], SMALL(IF(CP$2=Table5[activity], MATCH(ROW(Table5[activity]), ROW(Table5[activity]))), ROWS($BD$1:CM170)))</f>
        <v>#NUM!</v>
      </c>
      <c r="EB172" s="13" t="s">
        <v>153</v>
      </c>
      <c r="EC172" s="13" t="s">
        <v>343</v>
      </c>
      <c r="EE172" s="13" t="e">
        <f t="array" ref="EE172">INDEX(Table9[subaccount], SMALL(IF(EE$2=Table9[account], MATCH(ROW(Table9[account]), ROW(Table9[account]))), ROWS($EB$1:EB170)))</f>
        <v>#NUM!</v>
      </c>
      <c r="EF172" s="13" t="e">
        <f t="array" ref="EF172">INDEX(Table9[subaccount], SMALL(IF(EF$2=Table9[account], MATCH(ROW(Table9[account]), ROW(Table9[account]))), ROWS($EB$1:EC170)))</f>
        <v>#NUM!</v>
      </c>
      <c r="EG172" s="13" t="e">
        <f t="array" ref="EG172">INDEX(Table9[subaccount], SMALL(IF(EG$2=Table9[account], MATCH(ROW(Table9[account]), ROW(Table9[account]))), ROWS($EB$1:ED170)))</f>
        <v>#NUM!</v>
      </c>
      <c r="EH172" s="13" t="e">
        <f t="array" ref="EH172">INDEX(Table9[subaccount], SMALL(IF(EH$2=Table9[account], MATCH(ROW(Table9[account]), ROW(Table9[account]))), ROWS($EB$1:EE170)))</f>
        <v>#NUM!</v>
      </c>
      <c r="EI172" s="13" t="e">
        <f t="array" ref="EI172">INDEX(Table9[subaccount], SMALL(IF(EI$2=Table9[account], MATCH(ROW(Table9[account]), ROW(Table9[account]))), ROWS($EB$1:EF170)))</f>
        <v>#NUM!</v>
      </c>
      <c r="EJ172" s="13" t="e">
        <f t="array" ref="EJ172">INDEX(Table9[subaccount], SMALL(IF(EJ$2=Table9[account], MATCH(ROW(Table9[account]), ROW(Table9[account]))), ROWS($EB$1:EG170)))</f>
        <v>#NUM!</v>
      </c>
      <c r="EK172" s="13" t="e">
        <f t="array" ref="EK172">INDEX(Table9[subaccount], SMALL(IF(EK$2=Table9[account], MATCH(ROW(Table9[account]), ROW(Table9[account]))), ROWS($EB$1:EH170)))</f>
        <v>#NUM!</v>
      </c>
      <c r="EL172" s="13" t="e">
        <f t="array" ref="EL172">INDEX(Table9[subaccount], SMALL(IF(EL$2=Table9[account], MATCH(ROW(Table9[account]), ROW(Table9[account]))), ROWS($EB$1:EI170)))</f>
        <v>#NUM!</v>
      </c>
      <c r="EM172" s="13" t="e">
        <f t="array" ref="EM172">INDEX(Table9[subaccount], SMALL(IF(EM$2=Table9[account], MATCH(ROW(Table9[account]), ROW(Table9[account]))), ROWS($EB$1:EJ170)))</f>
        <v>#NUM!</v>
      </c>
      <c r="EN172" s="13" t="e">
        <f t="array" ref="EN172">INDEX(Table9[subaccount], SMALL(IF(EN$2=Table9[account], MATCH(ROW(Table9[account]), ROW(Table9[account]))), ROWS($EB$1:EK170)))</f>
        <v>#NUM!</v>
      </c>
      <c r="EO172" s="13" t="e">
        <f t="array" ref="EO172">INDEX(Table9[subaccount], SMALL(IF(EO$2=Table9[account], MATCH(ROW(Table9[account]), ROW(Table9[account]))), ROWS($EB$1:EL170)))</f>
        <v>#NUM!</v>
      </c>
      <c r="EP172" s="13" t="e">
        <f t="array" ref="EP172">INDEX(Table9[subaccount], SMALL(IF(EP$2=Table9[account], MATCH(ROW(Table9[account]), ROW(Table9[account]))), ROWS($EB$1:EM170)))</f>
        <v>#NUM!</v>
      </c>
      <c r="EQ172" s="13" t="e">
        <f t="array" ref="EQ172">INDEX(Table9[subaccount], SMALL(IF(EQ$2=Table9[account], MATCH(ROW(Table9[account]), ROW(Table9[account]))), ROWS($EB$1:EN170)))</f>
        <v>#NUM!</v>
      </c>
      <c r="ER172" s="13" t="e">
        <f t="array" ref="ER172">INDEX(Table9[subaccount], SMALL(IF(ER$2=Table9[account], MATCH(ROW(Table9[account]), ROW(Table9[account]))), ROWS($EB$1:EO170)))</f>
        <v>#NUM!</v>
      </c>
      <c r="ES172" s="13" t="e">
        <f t="array" ref="ES172">INDEX(Table9[subaccount], SMALL(IF(ES$2=Table9[account], MATCH(ROW(Table9[account]), ROW(Table9[account]))), ROWS($EB$1:EP170)))</f>
        <v>#NUM!</v>
      </c>
      <c r="ET172" s="13" t="e">
        <f t="array" ref="ET172">INDEX(Table9[subaccount], SMALL(IF(ET$2=Table9[account], MATCH(ROW(Table9[account]), ROW(Table9[account]))), ROWS($EB$1:EQ170)))</f>
        <v>#NUM!</v>
      </c>
      <c r="EU172" s="13" t="e">
        <f t="array" ref="EU172">INDEX(Table9[subaccount], SMALL(IF(EU$2=Table9[account], MATCH(ROW(Table9[account]), ROW(Table9[account]))), ROWS($EB$1:ER170)))</f>
        <v>#NUM!</v>
      </c>
      <c r="EV172" s="13" t="e">
        <f t="array" ref="EV172">INDEX(Table9[subaccount], SMALL(IF(EV$2=Table9[account], MATCH(ROW(Table9[account]), ROW(Table9[account]))), ROWS($EB$1:ES170)))</f>
        <v>#NUM!</v>
      </c>
      <c r="EW172" s="13" t="e">
        <f t="array" ref="EW172">INDEX(Table9[subaccount], SMALL(IF(EW$2=Table9[account], MATCH(ROW(Table9[account]), ROW(Table9[account]))), ROWS($EB$1:ET170)))</f>
        <v>#NUM!</v>
      </c>
      <c r="EX172" s="13" t="e">
        <f t="array" ref="EX172">INDEX(Table9[subaccount], SMALL(IF(EX$2=Table9[account], MATCH(ROW(Table9[account]), ROW(Table9[account]))), ROWS($EB$1:EU170)))</f>
        <v>#NUM!</v>
      </c>
      <c r="EY172" s="13" t="e">
        <f t="array" ref="EY172">INDEX(Table9[subaccount], SMALL(IF(EY$2=Table9[account], MATCH(ROW(Table9[account]), ROW(Table9[account]))), ROWS($EB$1:EV170)))</f>
        <v>#NUM!</v>
      </c>
      <c r="EZ172" s="13" t="e">
        <f t="array" ref="EZ172">INDEX(Table9[subaccount], SMALL(IF(EZ$2=Table9[account], MATCH(ROW(Table9[account]), ROW(Table9[account]))), ROWS($EB$1:EW170)))</f>
        <v>#NUM!</v>
      </c>
      <c r="FA172" s="13" t="e">
        <f t="array" ref="FA172">INDEX(Table9[subaccount], SMALL(IF(FA$2=Table9[account], MATCH(ROW(Table9[account]), ROW(Table9[account]))), ROWS($EB$1:EX170)))</f>
        <v>#NUM!</v>
      </c>
      <c r="FB172" s="13" t="e">
        <f t="array" ref="FB172">INDEX(Table9[subaccount], SMALL(IF(FB$2=Table9[account], MATCH(ROW(Table9[account]), ROW(Table9[account]))), ROWS($EB$1:EY170)))</f>
        <v>#NUM!</v>
      </c>
      <c r="FC172" s="13" t="e">
        <f t="array" ref="FC172">INDEX(Table9[subaccount], SMALL(IF(FC$2=Table9[account], MATCH(ROW(Table9[account]), ROW(Table9[account]))), ROWS($EB$1:EZ170)))</f>
        <v>#NUM!</v>
      </c>
      <c r="FD172" s="13" t="e">
        <f t="array" ref="FD172">INDEX(Table9[subaccount], SMALL(IF(FD$2=Table9[account], MATCH(ROW(Table9[account]), ROW(Table9[account]))), ROWS($EB$1:FA170)))</f>
        <v>#NUM!</v>
      </c>
      <c r="FE172" s="13" t="e">
        <f t="array" ref="FE172">INDEX(Table9[subaccount], SMALL(IF(FE$2=Table9[account], MATCH(ROW(Table9[account]), ROW(Table9[account]))), ROWS($EB$1:FB170)))</f>
        <v>#NUM!</v>
      </c>
      <c r="FF172" s="13" t="e">
        <f t="array" ref="FF172">INDEX(Table9[subaccount], SMALL(IF(FF$2=Table9[account], MATCH(ROW(Table9[account]), ROW(Table9[account]))), ROWS($EB$1:FC170)))</f>
        <v>#NUM!</v>
      </c>
      <c r="FG172" s="13" t="e">
        <f t="array" ref="FG172">INDEX(Table9[subaccount], SMALL(IF(FG$2=Table9[account], MATCH(ROW(Table9[account]), ROW(Table9[account]))), ROWS($EB$1:FD170)))</f>
        <v>#NUM!</v>
      </c>
      <c r="FH172" s="13" t="e">
        <f t="array" ref="FH172">INDEX(Table9[subaccount], SMALL(IF(FH$2=Table9[account], MATCH(ROW(Table9[account]), ROW(Table9[account]))), ROWS($EB$1:FE170)))</f>
        <v>#NUM!</v>
      </c>
      <c r="FI172" s="13" t="e">
        <f t="array" ref="FI172">INDEX(Table9[subaccount], SMALL(IF(FI$2=Table9[account], MATCH(ROW(Table9[account]), ROW(Table9[account]))), ROWS($EB$1:FF170)))</f>
        <v>#NUM!</v>
      </c>
      <c r="FJ172" s="13" t="e">
        <f t="array" ref="FJ172">INDEX(Table9[subaccount], SMALL(IF(FJ$2=Table9[account], MATCH(ROW(Table9[account]), ROW(Table9[account]))), ROWS($EB$1:FG170)))</f>
        <v>#NUM!</v>
      </c>
      <c r="FK172" s="13" t="e">
        <f t="array" ref="FK172">INDEX(Table9[subaccount], SMALL(IF(FK$2=Table9[account], MATCH(ROW(Table9[account]), ROW(Table9[account]))), ROWS($EB$1:FH170)))</f>
        <v>#NUM!</v>
      </c>
      <c r="FL172" s="13" t="e">
        <f t="array" ref="FL172">INDEX(Table9[subaccount], SMALL(IF(FL$2=Table9[account], MATCH(ROW(Table9[account]), ROW(Table9[account]))), ROWS($EB$1:FI170)))</f>
        <v>#NUM!</v>
      </c>
      <c r="FM172" s="13" t="e">
        <f t="array" ref="FM172">INDEX(Table9[subaccount], SMALL(IF(FM$2=Table9[account], MATCH(ROW(Table9[account]), ROW(Table9[account]))), ROWS($EB$1:FJ170)))</f>
        <v>#NUM!</v>
      </c>
      <c r="FN172" s="13" t="e">
        <f t="array" ref="FN172">INDEX(Table9[subaccount], SMALL(IF(FN$2=Table9[account], MATCH(ROW(Table9[account]), ROW(Table9[account]))), ROWS($EB$1:FK170)))</f>
        <v>#NUM!</v>
      </c>
      <c r="FO172" s="13" t="e">
        <f t="array" ref="FO172">INDEX(Table9[subaccount], SMALL(IF(FO$2=Table9[account], MATCH(ROW(Table9[account]), ROW(Table9[account]))), ROWS($EB$1:FL170)))</f>
        <v>#NUM!</v>
      </c>
      <c r="FP172" s="13" t="e">
        <f t="array" ref="FP172">INDEX(Table9[subaccount], SMALL(IF(FP$2=Table9[account], MATCH(ROW(Table9[account]), ROW(Table9[account]))), ROWS($EB$1:FM170)))</f>
        <v>#NUM!</v>
      </c>
      <c r="FQ172" s="13" t="e">
        <f t="array" ref="FQ172">INDEX(Table9[subaccount], SMALL(IF(FQ$2=Table9[account], MATCH(ROW(Table9[account]), ROW(Table9[account]))), ROWS($EB$1:FN170)))</f>
        <v>#NUM!</v>
      </c>
      <c r="FR172" s="13" t="e">
        <f t="array" ref="FR172">INDEX(Table9[subaccount], SMALL(IF(FR$2=Table9[account], MATCH(ROW(Table9[account]), ROW(Table9[account]))), ROWS($EB$1:FO170)))</f>
        <v>#NUM!</v>
      </c>
      <c r="FS172" s="13" t="e">
        <f t="array" ref="FS172">INDEX(Table9[subaccount], SMALL(IF(FS$2=Table9[account], MATCH(ROW(Table9[account]), ROW(Table9[account]))), ROWS($EB$1:FP170)))</f>
        <v>#NUM!</v>
      </c>
      <c r="FT172" s="13" t="e">
        <f t="array" ref="FT172">INDEX(Table9[subaccount], SMALL(IF(FT$2=Table9[account], MATCH(ROW(Table9[account]), ROW(Table9[account]))), ROWS($EB$1:FQ170)))</f>
        <v>#NUM!</v>
      </c>
      <c r="FU172" s="13" t="e">
        <f t="array" ref="FU172">INDEX(Table9[subaccount], SMALL(IF(FU$2=Table9[account], MATCH(ROW(Table9[account]), ROW(Table9[account]))), ROWS($EB$1:FR170)))</f>
        <v>#NUM!</v>
      </c>
      <c r="FV172" s="13" t="e">
        <f t="array" ref="FV172">INDEX(Table9[subaccount], SMALL(IF(FV$2=Table9[account], MATCH(ROW(Table9[account]), ROW(Table9[account]))), ROWS($EB$1:FS170)))</f>
        <v>#NUM!</v>
      </c>
      <c r="FW172" s="13" t="e">
        <f t="array" ref="FW172">INDEX(Table9[subaccount], SMALL(IF(FW$2=Table9[account], MATCH(ROW(Table9[account]), ROW(Table9[account]))), ROWS($EB$1:FT170)))</f>
        <v>#NUM!</v>
      </c>
      <c r="FX172" s="13" t="e">
        <f t="array" ref="FX172">INDEX(Table9[subaccount], SMALL(IF(FX$2=Table9[account], MATCH(ROW(Table9[account]), ROW(Table9[account]))), ROWS($EB$1:FU170)))</f>
        <v>#NUM!</v>
      </c>
      <c r="FY172" s="13" t="e">
        <f t="array" ref="FY172">INDEX(Table9[subaccount], SMALL(IF(FY$2=Table9[account], MATCH(ROW(Table9[account]), ROW(Table9[account]))), ROWS($EB$1:FV170)))</f>
        <v>#NUM!</v>
      </c>
      <c r="FZ172" s="13" t="e">
        <f t="array" ref="FZ172">INDEX(Table9[subaccount], SMALL(IF(FZ$2=Table9[account], MATCH(ROW(Table9[account]), ROW(Table9[account]))), ROWS($EB$1:FW170)))</f>
        <v>#NUM!</v>
      </c>
      <c r="GA172" s="13" t="e">
        <f t="array" ref="GA172">INDEX(Table9[subaccount], SMALL(IF(GA$2=Table9[account], MATCH(ROW(Table9[account]), ROW(Table9[account]))), ROWS($EB$1:FX170)))</f>
        <v>#NUM!</v>
      </c>
      <c r="GB172" s="13" t="e">
        <f t="array" ref="GB172">INDEX(Table9[subaccount], SMALL(IF(GB$2=Table9[account], MATCH(ROW(Table9[account]), ROW(Table9[account]))), ROWS($EB$1:FY170)))</f>
        <v>#NUM!</v>
      </c>
      <c r="GC172" s="13" t="e">
        <f t="array" ref="GC172">INDEX(Table9[subaccount], SMALL(IF(GC$2=Table9[account], MATCH(ROW(Table9[account]), ROW(Table9[account]))), ROWS($EB$1:FZ170)))</f>
        <v>#NUM!</v>
      </c>
      <c r="GD172" s="13" t="e">
        <f t="array" ref="GD172">INDEX(Table9[subaccount], SMALL(IF(GD$2=Table9[account], MATCH(ROW(Table9[account]), ROW(Table9[account]))), ROWS($EB$1:GA170)))</f>
        <v>#NUM!</v>
      </c>
      <c r="GE172" s="13" t="e">
        <f t="array" ref="GE172">INDEX(Table9[subaccount], SMALL(IF(GE$2=Table9[account], MATCH(ROW(Table9[account]), ROW(Table9[account]))), ROWS($EB$1:GB170)))</f>
        <v>#NUM!</v>
      </c>
      <c r="GF172" s="13" t="e">
        <f t="array" ref="GF172">INDEX(Table9[subaccount], SMALL(IF(GF$2=Table9[account], MATCH(ROW(Table9[account]), ROW(Table9[account]))), ROWS($EB$1:GC170)))</f>
        <v>#NUM!</v>
      </c>
      <c r="GG172" s="13" t="e">
        <f t="array" ref="GG172">INDEX(Table9[subaccount], SMALL(IF(GG$2=Table9[account], MATCH(ROW(Table9[account]), ROW(Table9[account]))), ROWS($EB$1:GD170)))</f>
        <v>#NUM!</v>
      </c>
      <c r="GH172" s="13" t="e">
        <f t="array" ref="GH172">INDEX(Table9[subaccount], SMALL(IF(GH$2=Table9[account], MATCH(ROW(Table9[account]), ROW(Table9[account]))), ROWS($EB$1:GE170)))</f>
        <v>#NUM!</v>
      </c>
      <c r="GI172" s="13" t="e">
        <f t="array" ref="GI172">INDEX(Table9[subaccount], SMALL(IF(GI$2=Table9[account], MATCH(ROW(Table9[account]), ROW(Table9[account]))), ROWS($EB$1:GF170)))</f>
        <v>#NUM!</v>
      </c>
      <c r="GJ172" s="13" t="e">
        <f t="array" ref="GJ172">INDEX(Table9[subaccount], SMALL(IF(GJ$2=Table9[account], MATCH(ROW(Table9[account]), ROW(Table9[account]))), ROWS($EB$1:GG170)))</f>
        <v>#NUM!</v>
      </c>
      <c r="GK172" s="13" t="e">
        <f t="array" ref="GK172">INDEX(Table9[subaccount], SMALL(IF(GK$2=Table9[account], MATCH(ROW(Table9[account]), ROW(Table9[account]))), ROWS($EB$1:GH170)))</f>
        <v>#NUM!</v>
      </c>
      <c r="GL172" s="13" t="e">
        <f t="array" ref="GL172">INDEX(Table9[subaccount], SMALL(IF(GL$2=Table9[account], MATCH(ROW(Table9[account]), ROW(Table9[account]))), ROWS($EB$1:GI170)))</f>
        <v>#NUM!</v>
      </c>
      <c r="GM172" s="13" t="e">
        <f t="array" ref="GM172">INDEX(Table9[subaccount], SMALL(IF(GM$2=Table9[account], MATCH(ROW(Table9[account]), ROW(Table9[account]))), ROWS($EB$1:GJ170)))</f>
        <v>#NUM!</v>
      </c>
      <c r="GN172" s="13" t="e">
        <f t="array" ref="GN172">INDEX(Table9[subaccount], SMALL(IF(GN$2=Table9[account], MATCH(ROW(Table9[account]), ROW(Table9[account]))), ROWS($EB$1:GK170)))</f>
        <v>#NUM!</v>
      </c>
      <c r="GO172" s="13" t="e">
        <f t="array" ref="GO172">INDEX(Table9[subaccount], SMALL(IF(GO$2=Table9[account], MATCH(ROW(Table9[account]), ROW(Table9[account]))), ROWS($EB$1:GL170)))</f>
        <v>#NUM!</v>
      </c>
      <c r="GP172" s="13" t="e">
        <f t="array" ref="GP172">INDEX(Table9[subaccount], SMALL(IF(GP$2=Table9[account], MATCH(ROW(Table9[account]), ROW(Table9[account]))), ROWS($EB$1:GM170)))</f>
        <v>#NUM!</v>
      </c>
      <c r="GQ172" s="13" t="e">
        <f t="array" ref="GQ172">INDEX(Table9[subaccount], SMALL(IF(GQ$2=Table9[account], MATCH(ROW(Table9[account]), ROW(Table9[account]))), ROWS($EB$1:GN170)))</f>
        <v>#NUM!</v>
      </c>
      <c r="GR172" s="13" t="e">
        <f t="array" ref="GR172">INDEX(Table9[subaccount], SMALL(IF(GR$2=Table9[account], MATCH(ROW(Table9[account]), ROW(Table9[account]))), ROWS($EB$1:GO170)))</f>
        <v>#NUM!</v>
      </c>
    </row>
    <row r="173" spans="56:200">
      <c r="BD173" s="13" t="s">
        <v>123</v>
      </c>
      <c r="BE173" s="13" t="s">
        <v>60</v>
      </c>
      <c r="BG173" s="13" t="e">
        <f t="array" ref="BG173">INDEX(Table5[subactivity], SMALL(IF(BG$2=Table5[activity], MATCH(ROW(Table5[activity]), ROW(Table5[activity]))), ROWS($BD$1:BD171)))</f>
        <v>#NUM!</v>
      </c>
      <c r="BH173" s="13" t="e">
        <f t="array" ref="BH173">INDEX(Table5[subactivity], SMALL(IF(BH$2=Table5[activity], MATCH(ROW(Table5[activity]), ROW(Table5[activity]))), ROWS($BD$1:BE171)))</f>
        <v>#NUM!</v>
      </c>
      <c r="BI173" s="13" t="e">
        <f t="array" ref="BI173">INDEX(Table5[subactivity], SMALL(IF(BI$2=Table5[activity], MATCH(ROW(Table5[activity]), ROW(Table5[activity]))), ROWS($BD$1:BF171)))</f>
        <v>#NUM!</v>
      </c>
      <c r="BJ173" s="13" t="e">
        <f t="array" ref="BJ173">INDEX(Table5[subactivity], SMALL(IF(BJ$2=Table5[activity], MATCH(ROW(Table5[activity]), ROW(Table5[activity]))), ROWS($BD$1:BG171)))</f>
        <v>#NUM!</v>
      </c>
      <c r="BK173" s="13" t="e">
        <f t="array" ref="BK173">INDEX(Table5[subactivity], SMALL(IF(BK$2=Table5[activity], MATCH(ROW(Table5[activity]), ROW(Table5[activity]))), ROWS($BD$1:BH171)))</f>
        <v>#NUM!</v>
      </c>
      <c r="BL173" s="13" t="e">
        <f t="array" ref="BL173">INDEX(Table5[subactivity], SMALL(IF(BL$2=Table5[activity], MATCH(ROW(Table5[activity]), ROW(Table5[activity]))), ROWS($BD$1:BI171)))</f>
        <v>#NUM!</v>
      </c>
      <c r="BM173" s="13" t="e">
        <f t="array" ref="BM173">INDEX(Table5[subactivity], SMALL(IF(BM$2=Table5[activity], MATCH(ROW(Table5[activity]), ROW(Table5[activity]))), ROWS($BD$1:BJ171)))</f>
        <v>#NUM!</v>
      </c>
      <c r="BN173" s="13" t="e">
        <f t="array" ref="BN173">INDEX(Table5[subactivity], SMALL(IF(BN$2=Table5[activity], MATCH(ROW(Table5[activity]), ROW(Table5[activity]))), ROWS($BD$1:BK171)))</f>
        <v>#NUM!</v>
      </c>
      <c r="BO173" s="13" t="e">
        <f t="array" ref="BO173">INDEX(Table5[subactivity], SMALL(IF(BO$2=Table5[activity], MATCH(ROW(Table5[activity]), ROW(Table5[activity]))), ROWS($BD$1:BL171)))</f>
        <v>#NUM!</v>
      </c>
      <c r="BP173" s="13" t="e">
        <f t="array" ref="BP173">INDEX(Table5[subactivity], SMALL(IF(BP$2=Table5[activity], MATCH(ROW(Table5[activity]), ROW(Table5[activity]))), ROWS($BD$1:BM171)))</f>
        <v>#NUM!</v>
      </c>
      <c r="BQ173" s="13" t="e">
        <f t="array" ref="BQ173">INDEX(Table5[subactivity], SMALL(IF(BQ$2=Table5[activity], MATCH(ROW(Table5[activity]), ROW(Table5[activity]))), ROWS($BD$1:BN171)))</f>
        <v>#NUM!</v>
      </c>
      <c r="BR173" s="13" t="e">
        <f t="array" ref="BR173">INDEX(Table5[subactivity], SMALL(IF(BR$2=Table5[activity], MATCH(ROW(Table5[activity]), ROW(Table5[activity]))), ROWS($BD$1:BO171)))</f>
        <v>#NUM!</v>
      </c>
      <c r="BS173" s="13" t="e">
        <f t="array" ref="BS173">INDEX(Table5[subactivity], SMALL(IF(BS$2=Table5[activity], MATCH(ROW(Table5[activity]), ROW(Table5[activity]))), ROWS($BD$1:BP171)))</f>
        <v>#NUM!</v>
      </c>
      <c r="BT173" s="13" t="e">
        <f t="array" ref="BT173">INDEX(Table5[subactivity], SMALL(IF(BT$2=Table5[activity], MATCH(ROW(Table5[activity]), ROW(Table5[activity]))), ROWS($BD$1:BQ171)))</f>
        <v>#NUM!</v>
      </c>
      <c r="BU173" s="13" t="e">
        <f t="array" ref="BU173">INDEX(Table5[subactivity], SMALL(IF(BU$2=Table5[activity], MATCH(ROW(Table5[activity]), ROW(Table5[activity]))), ROWS($BD$1:BR171)))</f>
        <v>#NUM!</v>
      </c>
      <c r="BV173" s="13" t="e">
        <f t="array" ref="BV173">INDEX(Table5[subactivity], SMALL(IF(BV$2=Table5[activity], MATCH(ROW(Table5[activity]), ROW(Table5[activity]))), ROWS($BD$1:BS171)))</f>
        <v>#NUM!</v>
      </c>
      <c r="BW173" s="13" t="e">
        <f t="array" ref="BW173">INDEX(Table5[subactivity], SMALL(IF(BW$2=Table5[activity], MATCH(ROW(Table5[activity]), ROW(Table5[activity]))), ROWS($BD$1:BT171)))</f>
        <v>#NUM!</v>
      </c>
      <c r="BX173" s="13" t="e">
        <f t="array" ref="BX173">INDEX(Table5[subactivity], SMALL(IF(BX$2=Table5[activity], MATCH(ROW(Table5[activity]), ROW(Table5[activity]))), ROWS($BD$1:BU171)))</f>
        <v>#NUM!</v>
      </c>
      <c r="BY173" s="13" t="e">
        <f t="array" ref="BY173">INDEX(Table5[subactivity], SMALL(IF(BY$2=Table5[activity], MATCH(ROW(Table5[activity]), ROW(Table5[activity]))), ROWS($BD$1:BV171)))</f>
        <v>#NUM!</v>
      </c>
      <c r="BZ173" s="13" t="e">
        <f t="array" ref="BZ173">INDEX(Table5[subactivity], SMALL(IF(BZ$2=Table5[activity], MATCH(ROW(Table5[activity]), ROW(Table5[activity]))), ROWS($BD$1:BW171)))</f>
        <v>#NUM!</v>
      </c>
      <c r="CA173" s="13" t="e">
        <f t="array" ref="CA173">INDEX(Table5[subactivity], SMALL(IF(CA$2=Table5[activity], MATCH(ROW(Table5[activity]), ROW(Table5[activity]))), ROWS($BD$1:BX171)))</f>
        <v>#NUM!</v>
      </c>
      <c r="CB173" s="13" t="e">
        <f t="array" ref="CB173">INDEX(Table5[subactivity], SMALL(IF(CB$2=Table5[activity], MATCH(ROW(Table5[activity]), ROW(Table5[activity]))), ROWS($BD$1:BY171)))</f>
        <v>#NUM!</v>
      </c>
      <c r="CC173" s="13" t="e">
        <f t="array" ref="CC173">INDEX(Table5[subactivity], SMALL(IF(CC$2=Table5[activity], MATCH(ROW(Table5[activity]), ROW(Table5[activity]))), ROWS($BD$1:BZ171)))</f>
        <v>#NUM!</v>
      </c>
      <c r="CD173" s="13" t="e">
        <f t="array" ref="CD173">INDEX(Table5[subactivity], SMALL(IF(CD$2=Table5[activity], MATCH(ROW(Table5[activity]), ROW(Table5[activity]))), ROWS($BD$1:CA171)))</f>
        <v>#NUM!</v>
      </c>
      <c r="CE173" s="13" t="e">
        <f t="array" ref="CE173">INDEX(Table5[subactivity], SMALL(IF(CE$2=Table5[activity], MATCH(ROW(Table5[activity]), ROW(Table5[activity]))), ROWS($BD$1:CB171)))</f>
        <v>#NUM!</v>
      </c>
      <c r="CF173" s="13" t="e">
        <f t="array" ref="CF173">INDEX(Table5[subactivity], SMALL(IF(CF$2=Table5[activity], MATCH(ROW(Table5[activity]), ROW(Table5[activity]))), ROWS($BD$1:CC171)))</f>
        <v>#NUM!</v>
      </c>
      <c r="CG173" s="13" t="e">
        <f t="array" ref="CG173">INDEX(Table5[subactivity], SMALL(IF(CG$2=Table5[activity], MATCH(ROW(Table5[activity]), ROW(Table5[activity]))), ROWS($BD$1:CD171)))</f>
        <v>#NUM!</v>
      </c>
      <c r="CH173" s="13" t="e">
        <f t="array" ref="CH173">INDEX(Table5[subactivity], SMALL(IF(CH$2=Table5[activity], MATCH(ROW(Table5[activity]), ROW(Table5[activity]))), ROWS($BD$1:CE171)))</f>
        <v>#NUM!</v>
      </c>
      <c r="CI173" s="13" t="e">
        <f t="array" ref="CI173">INDEX(Table5[subactivity], SMALL(IF(CI$2=Table5[activity], MATCH(ROW(Table5[activity]), ROW(Table5[activity]))), ROWS($BD$1:CF171)))</f>
        <v>#NUM!</v>
      </c>
      <c r="CJ173" s="13" t="e">
        <f t="array" ref="CJ173">INDEX(Table5[subactivity], SMALL(IF(CJ$2=Table5[activity], MATCH(ROW(Table5[activity]), ROW(Table5[activity]))), ROWS($BD$1:CG171)))</f>
        <v>#NUM!</v>
      </c>
      <c r="CK173" s="13" t="e">
        <f t="array" ref="CK173">INDEX(Table5[subactivity], SMALL(IF(CK$2=Table5[activity], MATCH(ROW(Table5[activity]), ROW(Table5[activity]))), ROWS($BD$1:CH171)))</f>
        <v>#NUM!</v>
      </c>
      <c r="CL173" s="13" t="e">
        <f t="array" ref="CL173">INDEX(Table5[subactivity], SMALL(IF(CL$2=Table5[activity], MATCH(ROW(Table5[activity]), ROW(Table5[activity]))), ROWS($BD$1:CI171)))</f>
        <v>#NUM!</v>
      </c>
      <c r="CM173" s="13" t="e">
        <f t="array" ref="CM173">INDEX(Table5[subactivity], SMALL(IF(CM$2=Table5[activity], MATCH(ROW(Table5[activity]), ROW(Table5[activity]))), ROWS($BD$1:CJ171)))</f>
        <v>#NUM!</v>
      </c>
      <c r="CN173" s="13" t="e">
        <f t="array" ref="CN173">INDEX(Table5[subactivity], SMALL(IF(CN$2=Table5[activity], MATCH(ROW(Table5[activity]), ROW(Table5[activity]))), ROWS($BD$1:CK171)))</f>
        <v>#NUM!</v>
      </c>
      <c r="CO173" s="13" t="e">
        <f t="array" ref="CO173">INDEX(Table5[subactivity], SMALL(IF(CO$2=Table5[activity], MATCH(ROW(Table5[activity]), ROW(Table5[activity]))), ROWS($BD$1:CL171)))</f>
        <v>#NUM!</v>
      </c>
      <c r="CP173" s="13" t="e">
        <f t="array" ref="CP173">INDEX(Table5[subactivity], SMALL(IF(CP$2=Table5[activity], MATCH(ROW(Table5[activity]), ROW(Table5[activity]))), ROWS($BD$1:CM171)))</f>
        <v>#NUM!</v>
      </c>
      <c r="EB173" s="13" t="s">
        <v>154</v>
      </c>
      <c r="EC173" s="13" t="s">
        <v>344</v>
      </c>
      <c r="EE173" s="13" t="e">
        <f t="array" ref="EE173">INDEX(Table9[subaccount], SMALL(IF(EE$2=Table9[account], MATCH(ROW(Table9[account]), ROW(Table9[account]))), ROWS($EB$1:EB171)))</f>
        <v>#NUM!</v>
      </c>
      <c r="EF173" s="13" t="e">
        <f t="array" ref="EF173">INDEX(Table9[subaccount], SMALL(IF(EF$2=Table9[account], MATCH(ROW(Table9[account]), ROW(Table9[account]))), ROWS($EB$1:EC171)))</f>
        <v>#NUM!</v>
      </c>
      <c r="EG173" s="13" t="e">
        <f t="array" ref="EG173">INDEX(Table9[subaccount], SMALL(IF(EG$2=Table9[account], MATCH(ROW(Table9[account]), ROW(Table9[account]))), ROWS($EB$1:ED171)))</f>
        <v>#NUM!</v>
      </c>
      <c r="EH173" s="13" t="e">
        <f t="array" ref="EH173">INDEX(Table9[subaccount], SMALL(IF(EH$2=Table9[account], MATCH(ROW(Table9[account]), ROW(Table9[account]))), ROWS($EB$1:EE171)))</f>
        <v>#NUM!</v>
      </c>
      <c r="EI173" s="13" t="e">
        <f t="array" ref="EI173">INDEX(Table9[subaccount], SMALL(IF(EI$2=Table9[account], MATCH(ROW(Table9[account]), ROW(Table9[account]))), ROWS($EB$1:EF171)))</f>
        <v>#NUM!</v>
      </c>
      <c r="EJ173" s="13" t="e">
        <f t="array" ref="EJ173">INDEX(Table9[subaccount], SMALL(IF(EJ$2=Table9[account], MATCH(ROW(Table9[account]), ROW(Table9[account]))), ROWS($EB$1:EG171)))</f>
        <v>#NUM!</v>
      </c>
      <c r="EK173" s="13" t="e">
        <f t="array" ref="EK173">INDEX(Table9[subaccount], SMALL(IF(EK$2=Table9[account], MATCH(ROW(Table9[account]), ROW(Table9[account]))), ROWS($EB$1:EH171)))</f>
        <v>#NUM!</v>
      </c>
      <c r="EL173" s="13" t="e">
        <f t="array" ref="EL173">INDEX(Table9[subaccount], SMALL(IF(EL$2=Table9[account], MATCH(ROW(Table9[account]), ROW(Table9[account]))), ROWS($EB$1:EI171)))</f>
        <v>#NUM!</v>
      </c>
      <c r="EM173" s="13" t="e">
        <f t="array" ref="EM173">INDEX(Table9[subaccount], SMALL(IF(EM$2=Table9[account], MATCH(ROW(Table9[account]), ROW(Table9[account]))), ROWS($EB$1:EJ171)))</f>
        <v>#NUM!</v>
      </c>
      <c r="EN173" s="13" t="e">
        <f t="array" ref="EN173">INDEX(Table9[subaccount], SMALL(IF(EN$2=Table9[account], MATCH(ROW(Table9[account]), ROW(Table9[account]))), ROWS($EB$1:EK171)))</f>
        <v>#NUM!</v>
      </c>
      <c r="EO173" s="13" t="e">
        <f t="array" ref="EO173">INDEX(Table9[subaccount], SMALL(IF(EO$2=Table9[account], MATCH(ROW(Table9[account]), ROW(Table9[account]))), ROWS($EB$1:EL171)))</f>
        <v>#NUM!</v>
      </c>
      <c r="EP173" s="13" t="e">
        <f t="array" ref="EP173">INDEX(Table9[subaccount], SMALL(IF(EP$2=Table9[account], MATCH(ROW(Table9[account]), ROW(Table9[account]))), ROWS($EB$1:EM171)))</f>
        <v>#NUM!</v>
      </c>
      <c r="EQ173" s="13" t="e">
        <f t="array" ref="EQ173">INDEX(Table9[subaccount], SMALL(IF(EQ$2=Table9[account], MATCH(ROW(Table9[account]), ROW(Table9[account]))), ROWS($EB$1:EN171)))</f>
        <v>#NUM!</v>
      </c>
      <c r="ER173" s="13" t="e">
        <f t="array" ref="ER173">INDEX(Table9[subaccount], SMALL(IF(ER$2=Table9[account], MATCH(ROW(Table9[account]), ROW(Table9[account]))), ROWS($EB$1:EO171)))</f>
        <v>#NUM!</v>
      </c>
      <c r="ES173" s="13" t="e">
        <f t="array" ref="ES173">INDEX(Table9[subaccount], SMALL(IF(ES$2=Table9[account], MATCH(ROW(Table9[account]), ROW(Table9[account]))), ROWS($EB$1:EP171)))</f>
        <v>#NUM!</v>
      </c>
      <c r="ET173" s="13" t="e">
        <f t="array" ref="ET173">INDEX(Table9[subaccount], SMALL(IF(ET$2=Table9[account], MATCH(ROW(Table9[account]), ROW(Table9[account]))), ROWS($EB$1:EQ171)))</f>
        <v>#NUM!</v>
      </c>
      <c r="EU173" s="13" t="e">
        <f t="array" ref="EU173">INDEX(Table9[subaccount], SMALL(IF(EU$2=Table9[account], MATCH(ROW(Table9[account]), ROW(Table9[account]))), ROWS($EB$1:ER171)))</f>
        <v>#NUM!</v>
      </c>
      <c r="EV173" s="13" t="e">
        <f t="array" ref="EV173">INDEX(Table9[subaccount], SMALL(IF(EV$2=Table9[account], MATCH(ROW(Table9[account]), ROW(Table9[account]))), ROWS($EB$1:ES171)))</f>
        <v>#NUM!</v>
      </c>
      <c r="EW173" s="13" t="e">
        <f t="array" ref="EW173">INDEX(Table9[subaccount], SMALL(IF(EW$2=Table9[account], MATCH(ROW(Table9[account]), ROW(Table9[account]))), ROWS($EB$1:ET171)))</f>
        <v>#NUM!</v>
      </c>
      <c r="EX173" s="13" t="e">
        <f t="array" ref="EX173">INDEX(Table9[subaccount], SMALL(IF(EX$2=Table9[account], MATCH(ROW(Table9[account]), ROW(Table9[account]))), ROWS($EB$1:EU171)))</f>
        <v>#NUM!</v>
      </c>
      <c r="EY173" s="13" t="e">
        <f t="array" ref="EY173">INDEX(Table9[subaccount], SMALL(IF(EY$2=Table9[account], MATCH(ROW(Table9[account]), ROW(Table9[account]))), ROWS($EB$1:EV171)))</f>
        <v>#NUM!</v>
      </c>
      <c r="EZ173" s="13" t="e">
        <f t="array" ref="EZ173">INDEX(Table9[subaccount], SMALL(IF(EZ$2=Table9[account], MATCH(ROW(Table9[account]), ROW(Table9[account]))), ROWS($EB$1:EW171)))</f>
        <v>#NUM!</v>
      </c>
      <c r="FA173" s="13" t="e">
        <f t="array" ref="FA173">INDEX(Table9[subaccount], SMALL(IF(FA$2=Table9[account], MATCH(ROW(Table9[account]), ROW(Table9[account]))), ROWS($EB$1:EX171)))</f>
        <v>#NUM!</v>
      </c>
      <c r="FB173" s="13" t="e">
        <f t="array" ref="FB173">INDEX(Table9[subaccount], SMALL(IF(FB$2=Table9[account], MATCH(ROW(Table9[account]), ROW(Table9[account]))), ROWS($EB$1:EY171)))</f>
        <v>#NUM!</v>
      </c>
      <c r="FC173" s="13" t="e">
        <f t="array" ref="FC173">INDEX(Table9[subaccount], SMALL(IF(FC$2=Table9[account], MATCH(ROW(Table9[account]), ROW(Table9[account]))), ROWS($EB$1:EZ171)))</f>
        <v>#NUM!</v>
      </c>
      <c r="FD173" s="13" t="e">
        <f t="array" ref="FD173">INDEX(Table9[subaccount], SMALL(IF(FD$2=Table9[account], MATCH(ROW(Table9[account]), ROW(Table9[account]))), ROWS($EB$1:FA171)))</f>
        <v>#NUM!</v>
      </c>
      <c r="FE173" s="13" t="e">
        <f t="array" ref="FE173">INDEX(Table9[subaccount], SMALL(IF(FE$2=Table9[account], MATCH(ROW(Table9[account]), ROW(Table9[account]))), ROWS($EB$1:FB171)))</f>
        <v>#NUM!</v>
      </c>
      <c r="FF173" s="13" t="e">
        <f t="array" ref="FF173">INDEX(Table9[subaccount], SMALL(IF(FF$2=Table9[account], MATCH(ROW(Table9[account]), ROW(Table9[account]))), ROWS($EB$1:FC171)))</f>
        <v>#NUM!</v>
      </c>
      <c r="FG173" s="13" t="e">
        <f t="array" ref="FG173">INDEX(Table9[subaccount], SMALL(IF(FG$2=Table9[account], MATCH(ROW(Table9[account]), ROW(Table9[account]))), ROWS($EB$1:FD171)))</f>
        <v>#NUM!</v>
      </c>
      <c r="FH173" s="13" t="e">
        <f t="array" ref="FH173">INDEX(Table9[subaccount], SMALL(IF(FH$2=Table9[account], MATCH(ROW(Table9[account]), ROW(Table9[account]))), ROWS($EB$1:FE171)))</f>
        <v>#NUM!</v>
      </c>
      <c r="FI173" s="13" t="e">
        <f t="array" ref="FI173">INDEX(Table9[subaccount], SMALL(IF(FI$2=Table9[account], MATCH(ROW(Table9[account]), ROW(Table9[account]))), ROWS($EB$1:FF171)))</f>
        <v>#NUM!</v>
      </c>
      <c r="FJ173" s="13" t="e">
        <f t="array" ref="FJ173">INDEX(Table9[subaccount], SMALL(IF(FJ$2=Table9[account], MATCH(ROW(Table9[account]), ROW(Table9[account]))), ROWS($EB$1:FG171)))</f>
        <v>#NUM!</v>
      </c>
      <c r="FK173" s="13" t="e">
        <f t="array" ref="FK173">INDEX(Table9[subaccount], SMALL(IF(FK$2=Table9[account], MATCH(ROW(Table9[account]), ROW(Table9[account]))), ROWS($EB$1:FH171)))</f>
        <v>#NUM!</v>
      </c>
      <c r="FL173" s="13" t="e">
        <f t="array" ref="FL173">INDEX(Table9[subaccount], SMALL(IF(FL$2=Table9[account], MATCH(ROW(Table9[account]), ROW(Table9[account]))), ROWS($EB$1:FI171)))</f>
        <v>#NUM!</v>
      </c>
      <c r="FM173" s="13" t="e">
        <f t="array" ref="FM173">INDEX(Table9[subaccount], SMALL(IF(FM$2=Table9[account], MATCH(ROW(Table9[account]), ROW(Table9[account]))), ROWS($EB$1:FJ171)))</f>
        <v>#NUM!</v>
      </c>
      <c r="FN173" s="13" t="e">
        <f t="array" ref="FN173">INDEX(Table9[subaccount], SMALL(IF(FN$2=Table9[account], MATCH(ROW(Table9[account]), ROW(Table9[account]))), ROWS($EB$1:FK171)))</f>
        <v>#NUM!</v>
      </c>
      <c r="FO173" s="13" t="e">
        <f t="array" ref="FO173">INDEX(Table9[subaccount], SMALL(IF(FO$2=Table9[account], MATCH(ROW(Table9[account]), ROW(Table9[account]))), ROWS($EB$1:FL171)))</f>
        <v>#NUM!</v>
      </c>
      <c r="FP173" s="13" t="e">
        <f t="array" ref="FP173">INDEX(Table9[subaccount], SMALL(IF(FP$2=Table9[account], MATCH(ROW(Table9[account]), ROW(Table9[account]))), ROWS($EB$1:FM171)))</f>
        <v>#NUM!</v>
      </c>
      <c r="FQ173" s="13" t="e">
        <f t="array" ref="FQ173">INDEX(Table9[subaccount], SMALL(IF(FQ$2=Table9[account], MATCH(ROW(Table9[account]), ROW(Table9[account]))), ROWS($EB$1:FN171)))</f>
        <v>#NUM!</v>
      </c>
      <c r="FR173" s="13" t="e">
        <f t="array" ref="FR173">INDEX(Table9[subaccount], SMALL(IF(FR$2=Table9[account], MATCH(ROW(Table9[account]), ROW(Table9[account]))), ROWS($EB$1:FO171)))</f>
        <v>#NUM!</v>
      </c>
      <c r="FS173" s="13" t="e">
        <f t="array" ref="FS173">INDEX(Table9[subaccount], SMALL(IF(FS$2=Table9[account], MATCH(ROW(Table9[account]), ROW(Table9[account]))), ROWS($EB$1:FP171)))</f>
        <v>#NUM!</v>
      </c>
      <c r="FT173" s="13" t="e">
        <f t="array" ref="FT173">INDEX(Table9[subaccount], SMALL(IF(FT$2=Table9[account], MATCH(ROW(Table9[account]), ROW(Table9[account]))), ROWS($EB$1:FQ171)))</f>
        <v>#NUM!</v>
      </c>
      <c r="FU173" s="13" t="e">
        <f t="array" ref="FU173">INDEX(Table9[subaccount], SMALL(IF(FU$2=Table9[account], MATCH(ROW(Table9[account]), ROW(Table9[account]))), ROWS($EB$1:FR171)))</f>
        <v>#NUM!</v>
      </c>
      <c r="FV173" s="13" t="e">
        <f t="array" ref="FV173">INDEX(Table9[subaccount], SMALL(IF(FV$2=Table9[account], MATCH(ROW(Table9[account]), ROW(Table9[account]))), ROWS($EB$1:FS171)))</f>
        <v>#NUM!</v>
      </c>
      <c r="FW173" s="13" t="e">
        <f t="array" ref="FW173">INDEX(Table9[subaccount], SMALL(IF(FW$2=Table9[account], MATCH(ROW(Table9[account]), ROW(Table9[account]))), ROWS($EB$1:FT171)))</f>
        <v>#NUM!</v>
      </c>
      <c r="FX173" s="13" t="e">
        <f t="array" ref="FX173">INDEX(Table9[subaccount], SMALL(IF(FX$2=Table9[account], MATCH(ROW(Table9[account]), ROW(Table9[account]))), ROWS($EB$1:FU171)))</f>
        <v>#NUM!</v>
      </c>
      <c r="FY173" s="13" t="e">
        <f t="array" ref="FY173">INDEX(Table9[subaccount], SMALL(IF(FY$2=Table9[account], MATCH(ROW(Table9[account]), ROW(Table9[account]))), ROWS($EB$1:FV171)))</f>
        <v>#NUM!</v>
      </c>
      <c r="FZ173" s="13" t="e">
        <f t="array" ref="FZ173">INDEX(Table9[subaccount], SMALL(IF(FZ$2=Table9[account], MATCH(ROW(Table9[account]), ROW(Table9[account]))), ROWS($EB$1:FW171)))</f>
        <v>#NUM!</v>
      </c>
      <c r="GA173" s="13" t="e">
        <f t="array" ref="GA173">INDEX(Table9[subaccount], SMALL(IF(GA$2=Table9[account], MATCH(ROW(Table9[account]), ROW(Table9[account]))), ROWS($EB$1:FX171)))</f>
        <v>#NUM!</v>
      </c>
      <c r="GB173" s="13" t="e">
        <f t="array" ref="GB173">INDEX(Table9[subaccount], SMALL(IF(GB$2=Table9[account], MATCH(ROW(Table9[account]), ROW(Table9[account]))), ROWS($EB$1:FY171)))</f>
        <v>#NUM!</v>
      </c>
      <c r="GC173" s="13" t="e">
        <f t="array" ref="GC173">INDEX(Table9[subaccount], SMALL(IF(GC$2=Table9[account], MATCH(ROW(Table9[account]), ROW(Table9[account]))), ROWS($EB$1:FZ171)))</f>
        <v>#NUM!</v>
      </c>
      <c r="GD173" s="13" t="e">
        <f t="array" ref="GD173">INDEX(Table9[subaccount], SMALL(IF(GD$2=Table9[account], MATCH(ROW(Table9[account]), ROW(Table9[account]))), ROWS($EB$1:GA171)))</f>
        <v>#NUM!</v>
      </c>
      <c r="GE173" s="13" t="e">
        <f t="array" ref="GE173">INDEX(Table9[subaccount], SMALL(IF(GE$2=Table9[account], MATCH(ROW(Table9[account]), ROW(Table9[account]))), ROWS($EB$1:GB171)))</f>
        <v>#NUM!</v>
      </c>
      <c r="GF173" s="13" t="e">
        <f t="array" ref="GF173">INDEX(Table9[subaccount], SMALL(IF(GF$2=Table9[account], MATCH(ROW(Table9[account]), ROW(Table9[account]))), ROWS($EB$1:GC171)))</f>
        <v>#NUM!</v>
      </c>
      <c r="GG173" s="13" t="e">
        <f t="array" ref="GG173">INDEX(Table9[subaccount], SMALL(IF(GG$2=Table9[account], MATCH(ROW(Table9[account]), ROW(Table9[account]))), ROWS($EB$1:GD171)))</f>
        <v>#NUM!</v>
      </c>
      <c r="GH173" s="13" t="e">
        <f t="array" ref="GH173">INDEX(Table9[subaccount], SMALL(IF(GH$2=Table9[account], MATCH(ROW(Table9[account]), ROW(Table9[account]))), ROWS($EB$1:GE171)))</f>
        <v>#NUM!</v>
      </c>
      <c r="GI173" s="13" t="e">
        <f t="array" ref="GI173">INDEX(Table9[subaccount], SMALL(IF(GI$2=Table9[account], MATCH(ROW(Table9[account]), ROW(Table9[account]))), ROWS($EB$1:GF171)))</f>
        <v>#NUM!</v>
      </c>
      <c r="GJ173" s="13" t="e">
        <f t="array" ref="GJ173">INDEX(Table9[subaccount], SMALL(IF(GJ$2=Table9[account], MATCH(ROW(Table9[account]), ROW(Table9[account]))), ROWS($EB$1:GG171)))</f>
        <v>#NUM!</v>
      </c>
      <c r="GK173" s="13" t="e">
        <f t="array" ref="GK173">INDEX(Table9[subaccount], SMALL(IF(GK$2=Table9[account], MATCH(ROW(Table9[account]), ROW(Table9[account]))), ROWS($EB$1:GH171)))</f>
        <v>#NUM!</v>
      </c>
      <c r="GL173" s="13" t="e">
        <f t="array" ref="GL173">INDEX(Table9[subaccount], SMALL(IF(GL$2=Table9[account], MATCH(ROW(Table9[account]), ROW(Table9[account]))), ROWS($EB$1:GI171)))</f>
        <v>#NUM!</v>
      </c>
      <c r="GM173" s="13" t="e">
        <f t="array" ref="GM173">INDEX(Table9[subaccount], SMALL(IF(GM$2=Table9[account], MATCH(ROW(Table9[account]), ROW(Table9[account]))), ROWS($EB$1:GJ171)))</f>
        <v>#NUM!</v>
      </c>
      <c r="GN173" s="13" t="e">
        <f t="array" ref="GN173">INDEX(Table9[subaccount], SMALL(IF(GN$2=Table9[account], MATCH(ROW(Table9[account]), ROW(Table9[account]))), ROWS($EB$1:GK171)))</f>
        <v>#NUM!</v>
      </c>
      <c r="GO173" s="13" t="e">
        <f t="array" ref="GO173">INDEX(Table9[subaccount], SMALL(IF(GO$2=Table9[account], MATCH(ROW(Table9[account]), ROW(Table9[account]))), ROWS($EB$1:GL171)))</f>
        <v>#NUM!</v>
      </c>
      <c r="GP173" s="13" t="e">
        <f t="array" ref="GP173">INDEX(Table9[subaccount], SMALL(IF(GP$2=Table9[account], MATCH(ROW(Table9[account]), ROW(Table9[account]))), ROWS($EB$1:GM171)))</f>
        <v>#NUM!</v>
      </c>
      <c r="GQ173" s="13" t="e">
        <f t="array" ref="GQ173">INDEX(Table9[subaccount], SMALL(IF(GQ$2=Table9[account], MATCH(ROW(Table9[account]), ROW(Table9[account]))), ROWS($EB$1:GN171)))</f>
        <v>#NUM!</v>
      </c>
      <c r="GR173" s="13" t="e">
        <f t="array" ref="GR173">INDEX(Table9[subaccount], SMALL(IF(GR$2=Table9[account], MATCH(ROW(Table9[account]), ROW(Table9[account]))), ROWS($EB$1:GO171)))</f>
        <v>#NUM!</v>
      </c>
    </row>
    <row r="174" spans="56:200">
      <c r="BD174" s="13" t="s">
        <v>123</v>
      </c>
      <c r="BE174" s="13" t="s">
        <v>119</v>
      </c>
      <c r="BG174" s="13" t="e">
        <f t="array" ref="BG174">INDEX(Table5[subactivity], SMALL(IF(BG$2=Table5[activity], MATCH(ROW(Table5[activity]), ROW(Table5[activity]))), ROWS($BD$1:BD172)))</f>
        <v>#NUM!</v>
      </c>
      <c r="BH174" s="13" t="e">
        <f t="array" ref="BH174">INDEX(Table5[subactivity], SMALL(IF(BH$2=Table5[activity], MATCH(ROW(Table5[activity]), ROW(Table5[activity]))), ROWS($BD$1:BE172)))</f>
        <v>#NUM!</v>
      </c>
      <c r="BI174" s="13" t="e">
        <f t="array" ref="BI174">INDEX(Table5[subactivity], SMALL(IF(BI$2=Table5[activity], MATCH(ROW(Table5[activity]), ROW(Table5[activity]))), ROWS($BD$1:BF172)))</f>
        <v>#NUM!</v>
      </c>
      <c r="BJ174" s="13" t="e">
        <f t="array" ref="BJ174">INDEX(Table5[subactivity], SMALL(IF(BJ$2=Table5[activity], MATCH(ROW(Table5[activity]), ROW(Table5[activity]))), ROWS($BD$1:BG172)))</f>
        <v>#NUM!</v>
      </c>
      <c r="BK174" s="13" t="e">
        <f t="array" ref="BK174">INDEX(Table5[subactivity], SMALL(IF(BK$2=Table5[activity], MATCH(ROW(Table5[activity]), ROW(Table5[activity]))), ROWS($BD$1:BH172)))</f>
        <v>#NUM!</v>
      </c>
      <c r="BL174" s="13" t="e">
        <f t="array" ref="BL174">INDEX(Table5[subactivity], SMALL(IF(BL$2=Table5[activity], MATCH(ROW(Table5[activity]), ROW(Table5[activity]))), ROWS($BD$1:BI172)))</f>
        <v>#NUM!</v>
      </c>
      <c r="BM174" s="13" t="e">
        <f t="array" ref="BM174">INDEX(Table5[subactivity], SMALL(IF(BM$2=Table5[activity], MATCH(ROW(Table5[activity]), ROW(Table5[activity]))), ROWS($BD$1:BJ172)))</f>
        <v>#NUM!</v>
      </c>
      <c r="BN174" s="13" t="e">
        <f t="array" ref="BN174">INDEX(Table5[subactivity], SMALL(IF(BN$2=Table5[activity], MATCH(ROW(Table5[activity]), ROW(Table5[activity]))), ROWS($BD$1:BK172)))</f>
        <v>#NUM!</v>
      </c>
      <c r="BO174" s="13" t="e">
        <f t="array" ref="BO174">INDEX(Table5[subactivity], SMALL(IF(BO$2=Table5[activity], MATCH(ROW(Table5[activity]), ROW(Table5[activity]))), ROWS($BD$1:BL172)))</f>
        <v>#NUM!</v>
      </c>
      <c r="BP174" s="13" t="e">
        <f t="array" ref="BP174">INDEX(Table5[subactivity], SMALL(IF(BP$2=Table5[activity], MATCH(ROW(Table5[activity]), ROW(Table5[activity]))), ROWS($BD$1:BM172)))</f>
        <v>#NUM!</v>
      </c>
      <c r="BQ174" s="13" t="e">
        <f t="array" ref="BQ174">INDEX(Table5[subactivity], SMALL(IF(BQ$2=Table5[activity], MATCH(ROW(Table5[activity]), ROW(Table5[activity]))), ROWS($BD$1:BN172)))</f>
        <v>#NUM!</v>
      </c>
      <c r="BR174" s="13" t="e">
        <f t="array" ref="BR174">INDEX(Table5[subactivity], SMALL(IF(BR$2=Table5[activity], MATCH(ROW(Table5[activity]), ROW(Table5[activity]))), ROWS($BD$1:BO172)))</f>
        <v>#NUM!</v>
      </c>
      <c r="BS174" s="13" t="e">
        <f t="array" ref="BS174">INDEX(Table5[subactivity], SMALL(IF(BS$2=Table5[activity], MATCH(ROW(Table5[activity]), ROW(Table5[activity]))), ROWS($BD$1:BP172)))</f>
        <v>#NUM!</v>
      </c>
      <c r="BT174" s="13" t="e">
        <f t="array" ref="BT174">INDEX(Table5[subactivity], SMALL(IF(BT$2=Table5[activity], MATCH(ROW(Table5[activity]), ROW(Table5[activity]))), ROWS($BD$1:BQ172)))</f>
        <v>#NUM!</v>
      </c>
      <c r="BU174" s="13" t="e">
        <f t="array" ref="BU174">INDEX(Table5[subactivity], SMALL(IF(BU$2=Table5[activity], MATCH(ROW(Table5[activity]), ROW(Table5[activity]))), ROWS($BD$1:BR172)))</f>
        <v>#NUM!</v>
      </c>
      <c r="BV174" s="13" t="e">
        <f t="array" ref="BV174">INDEX(Table5[subactivity], SMALL(IF(BV$2=Table5[activity], MATCH(ROW(Table5[activity]), ROW(Table5[activity]))), ROWS($BD$1:BS172)))</f>
        <v>#NUM!</v>
      </c>
      <c r="BW174" s="13" t="e">
        <f t="array" ref="BW174">INDEX(Table5[subactivity], SMALL(IF(BW$2=Table5[activity], MATCH(ROW(Table5[activity]), ROW(Table5[activity]))), ROWS($BD$1:BT172)))</f>
        <v>#NUM!</v>
      </c>
      <c r="BX174" s="13" t="e">
        <f t="array" ref="BX174">INDEX(Table5[subactivity], SMALL(IF(BX$2=Table5[activity], MATCH(ROW(Table5[activity]), ROW(Table5[activity]))), ROWS($BD$1:BU172)))</f>
        <v>#NUM!</v>
      </c>
      <c r="BY174" s="13" t="e">
        <f t="array" ref="BY174">INDEX(Table5[subactivity], SMALL(IF(BY$2=Table5[activity], MATCH(ROW(Table5[activity]), ROW(Table5[activity]))), ROWS($BD$1:BV172)))</f>
        <v>#NUM!</v>
      </c>
      <c r="BZ174" s="13" t="e">
        <f t="array" ref="BZ174">INDEX(Table5[subactivity], SMALL(IF(BZ$2=Table5[activity], MATCH(ROW(Table5[activity]), ROW(Table5[activity]))), ROWS($BD$1:BW172)))</f>
        <v>#NUM!</v>
      </c>
      <c r="CA174" s="13" t="e">
        <f t="array" ref="CA174">INDEX(Table5[subactivity], SMALL(IF(CA$2=Table5[activity], MATCH(ROW(Table5[activity]), ROW(Table5[activity]))), ROWS($BD$1:BX172)))</f>
        <v>#NUM!</v>
      </c>
      <c r="CB174" s="13" t="e">
        <f t="array" ref="CB174">INDEX(Table5[subactivity], SMALL(IF(CB$2=Table5[activity], MATCH(ROW(Table5[activity]), ROW(Table5[activity]))), ROWS($BD$1:BY172)))</f>
        <v>#NUM!</v>
      </c>
      <c r="CC174" s="13" t="e">
        <f t="array" ref="CC174">INDEX(Table5[subactivity], SMALL(IF(CC$2=Table5[activity], MATCH(ROW(Table5[activity]), ROW(Table5[activity]))), ROWS($BD$1:BZ172)))</f>
        <v>#NUM!</v>
      </c>
      <c r="CD174" s="13" t="e">
        <f t="array" ref="CD174">INDEX(Table5[subactivity], SMALL(IF(CD$2=Table5[activity], MATCH(ROW(Table5[activity]), ROW(Table5[activity]))), ROWS($BD$1:CA172)))</f>
        <v>#NUM!</v>
      </c>
      <c r="CE174" s="13" t="e">
        <f t="array" ref="CE174">INDEX(Table5[subactivity], SMALL(IF(CE$2=Table5[activity], MATCH(ROW(Table5[activity]), ROW(Table5[activity]))), ROWS($BD$1:CB172)))</f>
        <v>#NUM!</v>
      </c>
      <c r="CF174" s="13" t="e">
        <f t="array" ref="CF174">INDEX(Table5[subactivity], SMALL(IF(CF$2=Table5[activity], MATCH(ROW(Table5[activity]), ROW(Table5[activity]))), ROWS($BD$1:CC172)))</f>
        <v>#NUM!</v>
      </c>
      <c r="CG174" s="13" t="e">
        <f t="array" ref="CG174">INDEX(Table5[subactivity], SMALL(IF(CG$2=Table5[activity], MATCH(ROW(Table5[activity]), ROW(Table5[activity]))), ROWS($BD$1:CD172)))</f>
        <v>#NUM!</v>
      </c>
      <c r="CH174" s="13" t="e">
        <f t="array" ref="CH174">INDEX(Table5[subactivity], SMALL(IF(CH$2=Table5[activity], MATCH(ROW(Table5[activity]), ROW(Table5[activity]))), ROWS($BD$1:CE172)))</f>
        <v>#NUM!</v>
      </c>
      <c r="CI174" s="13" t="e">
        <f t="array" ref="CI174">INDEX(Table5[subactivity], SMALL(IF(CI$2=Table5[activity], MATCH(ROW(Table5[activity]), ROW(Table5[activity]))), ROWS($BD$1:CF172)))</f>
        <v>#NUM!</v>
      </c>
      <c r="CJ174" s="13" t="e">
        <f t="array" ref="CJ174">INDEX(Table5[subactivity], SMALL(IF(CJ$2=Table5[activity], MATCH(ROW(Table5[activity]), ROW(Table5[activity]))), ROWS($BD$1:CG172)))</f>
        <v>#NUM!</v>
      </c>
      <c r="CK174" s="13" t="e">
        <f t="array" ref="CK174">INDEX(Table5[subactivity], SMALL(IF(CK$2=Table5[activity], MATCH(ROW(Table5[activity]), ROW(Table5[activity]))), ROWS($BD$1:CH172)))</f>
        <v>#NUM!</v>
      </c>
      <c r="CL174" s="13" t="e">
        <f t="array" ref="CL174">INDEX(Table5[subactivity], SMALL(IF(CL$2=Table5[activity], MATCH(ROW(Table5[activity]), ROW(Table5[activity]))), ROWS($BD$1:CI172)))</f>
        <v>#NUM!</v>
      </c>
      <c r="CM174" s="13" t="e">
        <f t="array" ref="CM174">INDEX(Table5[subactivity], SMALL(IF(CM$2=Table5[activity], MATCH(ROW(Table5[activity]), ROW(Table5[activity]))), ROWS($BD$1:CJ172)))</f>
        <v>#NUM!</v>
      </c>
      <c r="CN174" s="13" t="e">
        <f t="array" ref="CN174">INDEX(Table5[subactivity], SMALL(IF(CN$2=Table5[activity], MATCH(ROW(Table5[activity]), ROW(Table5[activity]))), ROWS($BD$1:CK172)))</f>
        <v>#NUM!</v>
      </c>
      <c r="CO174" s="13" t="e">
        <f t="array" ref="CO174">INDEX(Table5[subactivity], SMALL(IF(CO$2=Table5[activity], MATCH(ROW(Table5[activity]), ROW(Table5[activity]))), ROWS($BD$1:CL172)))</f>
        <v>#NUM!</v>
      </c>
      <c r="CP174" s="13" t="e">
        <f t="array" ref="CP174">INDEX(Table5[subactivity], SMALL(IF(CP$2=Table5[activity], MATCH(ROW(Table5[activity]), ROW(Table5[activity]))), ROWS($BD$1:CM172)))</f>
        <v>#NUM!</v>
      </c>
      <c r="EB174" s="13" t="s">
        <v>154</v>
      </c>
      <c r="EC174" s="13" t="s">
        <v>345</v>
      </c>
      <c r="EE174" s="13" t="e">
        <f t="array" ref="EE174">INDEX(Table9[subaccount], SMALL(IF(EE$2=Table9[account], MATCH(ROW(Table9[account]), ROW(Table9[account]))), ROWS($EB$1:EB172)))</f>
        <v>#NUM!</v>
      </c>
      <c r="EF174" s="13" t="e">
        <f t="array" ref="EF174">INDEX(Table9[subaccount], SMALL(IF(EF$2=Table9[account], MATCH(ROW(Table9[account]), ROW(Table9[account]))), ROWS($EB$1:EC172)))</f>
        <v>#NUM!</v>
      </c>
      <c r="EG174" s="13" t="e">
        <f t="array" ref="EG174">INDEX(Table9[subaccount], SMALL(IF(EG$2=Table9[account], MATCH(ROW(Table9[account]), ROW(Table9[account]))), ROWS($EB$1:ED172)))</f>
        <v>#NUM!</v>
      </c>
      <c r="EH174" s="13" t="e">
        <f t="array" ref="EH174">INDEX(Table9[subaccount], SMALL(IF(EH$2=Table9[account], MATCH(ROW(Table9[account]), ROW(Table9[account]))), ROWS($EB$1:EE172)))</f>
        <v>#NUM!</v>
      </c>
      <c r="EI174" s="13" t="e">
        <f t="array" ref="EI174">INDEX(Table9[subaccount], SMALL(IF(EI$2=Table9[account], MATCH(ROW(Table9[account]), ROW(Table9[account]))), ROWS($EB$1:EF172)))</f>
        <v>#NUM!</v>
      </c>
      <c r="EJ174" s="13" t="e">
        <f t="array" ref="EJ174">INDEX(Table9[subaccount], SMALL(IF(EJ$2=Table9[account], MATCH(ROW(Table9[account]), ROW(Table9[account]))), ROWS($EB$1:EG172)))</f>
        <v>#NUM!</v>
      </c>
      <c r="EK174" s="13" t="e">
        <f t="array" ref="EK174">INDEX(Table9[subaccount], SMALL(IF(EK$2=Table9[account], MATCH(ROW(Table9[account]), ROW(Table9[account]))), ROWS($EB$1:EH172)))</f>
        <v>#NUM!</v>
      </c>
      <c r="EL174" s="13" t="e">
        <f t="array" ref="EL174">INDEX(Table9[subaccount], SMALL(IF(EL$2=Table9[account], MATCH(ROW(Table9[account]), ROW(Table9[account]))), ROWS($EB$1:EI172)))</f>
        <v>#NUM!</v>
      </c>
      <c r="EM174" s="13" t="e">
        <f t="array" ref="EM174">INDEX(Table9[subaccount], SMALL(IF(EM$2=Table9[account], MATCH(ROW(Table9[account]), ROW(Table9[account]))), ROWS($EB$1:EJ172)))</f>
        <v>#NUM!</v>
      </c>
      <c r="EN174" s="13" t="e">
        <f t="array" ref="EN174">INDEX(Table9[subaccount], SMALL(IF(EN$2=Table9[account], MATCH(ROW(Table9[account]), ROW(Table9[account]))), ROWS($EB$1:EK172)))</f>
        <v>#NUM!</v>
      </c>
      <c r="EO174" s="13" t="e">
        <f t="array" ref="EO174">INDEX(Table9[subaccount], SMALL(IF(EO$2=Table9[account], MATCH(ROW(Table9[account]), ROW(Table9[account]))), ROWS($EB$1:EL172)))</f>
        <v>#NUM!</v>
      </c>
      <c r="EP174" s="13" t="e">
        <f t="array" ref="EP174">INDEX(Table9[subaccount], SMALL(IF(EP$2=Table9[account], MATCH(ROW(Table9[account]), ROW(Table9[account]))), ROWS($EB$1:EM172)))</f>
        <v>#NUM!</v>
      </c>
      <c r="EQ174" s="13" t="e">
        <f t="array" ref="EQ174">INDEX(Table9[subaccount], SMALL(IF(EQ$2=Table9[account], MATCH(ROW(Table9[account]), ROW(Table9[account]))), ROWS($EB$1:EN172)))</f>
        <v>#NUM!</v>
      </c>
      <c r="ER174" s="13" t="e">
        <f t="array" ref="ER174">INDEX(Table9[subaccount], SMALL(IF(ER$2=Table9[account], MATCH(ROW(Table9[account]), ROW(Table9[account]))), ROWS($EB$1:EO172)))</f>
        <v>#NUM!</v>
      </c>
      <c r="ES174" s="13" t="e">
        <f t="array" ref="ES174">INDEX(Table9[subaccount], SMALL(IF(ES$2=Table9[account], MATCH(ROW(Table9[account]), ROW(Table9[account]))), ROWS($EB$1:EP172)))</f>
        <v>#NUM!</v>
      </c>
      <c r="ET174" s="13" t="e">
        <f t="array" ref="ET174">INDEX(Table9[subaccount], SMALL(IF(ET$2=Table9[account], MATCH(ROW(Table9[account]), ROW(Table9[account]))), ROWS($EB$1:EQ172)))</f>
        <v>#NUM!</v>
      </c>
      <c r="EU174" s="13" t="e">
        <f t="array" ref="EU174">INDEX(Table9[subaccount], SMALL(IF(EU$2=Table9[account], MATCH(ROW(Table9[account]), ROW(Table9[account]))), ROWS($EB$1:ER172)))</f>
        <v>#NUM!</v>
      </c>
      <c r="EV174" s="13" t="e">
        <f t="array" ref="EV174">INDEX(Table9[subaccount], SMALL(IF(EV$2=Table9[account], MATCH(ROW(Table9[account]), ROW(Table9[account]))), ROWS($EB$1:ES172)))</f>
        <v>#NUM!</v>
      </c>
      <c r="EW174" s="13" t="e">
        <f t="array" ref="EW174">INDEX(Table9[subaccount], SMALL(IF(EW$2=Table9[account], MATCH(ROW(Table9[account]), ROW(Table9[account]))), ROWS($EB$1:ET172)))</f>
        <v>#NUM!</v>
      </c>
      <c r="EX174" s="13" t="e">
        <f t="array" ref="EX174">INDEX(Table9[subaccount], SMALL(IF(EX$2=Table9[account], MATCH(ROW(Table9[account]), ROW(Table9[account]))), ROWS($EB$1:EU172)))</f>
        <v>#NUM!</v>
      </c>
      <c r="EY174" s="13" t="e">
        <f t="array" ref="EY174">INDEX(Table9[subaccount], SMALL(IF(EY$2=Table9[account], MATCH(ROW(Table9[account]), ROW(Table9[account]))), ROWS($EB$1:EV172)))</f>
        <v>#NUM!</v>
      </c>
      <c r="EZ174" s="13" t="e">
        <f t="array" ref="EZ174">INDEX(Table9[subaccount], SMALL(IF(EZ$2=Table9[account], MATCH(ROW(Table9[account]), ROW(Table9[account]))), ROWS($EB$1:EW172)))</f>
        <v>#NUM!</v>
      </c>
      <c r="FA174" s="13" t="e">
        <f t="array" ref="FA174">INDEX(Table9[subaccount], SMALL(IF(FA$2=Table9[account], MATCH(ROW(Table9[account]), ROW(Table9[account]))), ROWS($EB$1:EX172)))</f>
        <v>#NUM!</v>
      </c>
      <c r="FB174" s="13" t="e">
        <f t="array" ref="FB174">INDEX(Table9[subaccount], SMALL(IF(FB$2=Table9[account], MATCH(ROW(Table9[account]), ROW(Table9[account]))), ROWS($EB$1:EY172)))</f>
        <v>#NUM!</v>
      </c>
      <c r="FC174" s="13" t="e">
        <f t="array" ref="FC174">INDEX(Table9[subaccount], SMALL(IF(FC$2=Table9[account], MATCH(ROW(Table9[account]), ROW(Table9[account]))), ROWS($EB$1:EZ172)))</f>
        <v>#NUM!</v>
      </c>
      <c r="FD174" s="13" t="e">
        <f t="array" ref="FD174">INDEX(Table9[subaccount], SMALL(IF(FD$2=Table9[account], MATCH(ROW(Table9[account]), ROW(Table9[account]))), ROWS($EB$1:FA172)))</f>
        <v>#NUM!</v>
      </c>
      <c r="FE174" s="13" t="e">
        <f t="array" ref="FE174">INDEX(Table9[subaccount], SMALL(IF(FE$2=Table9[account], MATCH(ROW(Table9[account]), ROW(Table9[account]))), ROWS($EB$1:FB172)))</f>
        <v>#NUM!</v>
      </c>
      <c r="FF174" s="13" t="e">
        <f t="array" ref="FF174">INDEX(Table9[subaccount], SMALL(IF(FF$2=Table9[account], MATCH(ROW(Table9[account]), ROW(Table9[account]))), ROWS($EB$1:FC172)))</f>
        <v>#NUM!</v>
      </c>
      <c r="FG174" s="13" t="e">
        <f t="array" ref="FG174">INDEX(Table9[subaccount], SMALL(IF(FG$2=Table9[account], MATCH(ROW(Table9[account]), ROW(Table9[account]))), ROWS($EB$1:FD172)))</f>
        <v>#NUM!</v>
      </c>
      <c r="FH174" s="13" t="e">
        <f t="array" ref="FH174">INDEX(Table9[subaccount], SMALL(IF(FH$2=Table9[account], MATCH(ROW(Table9[account]), ROW(Table9[account]))), ROWS($EB$1:FE172)))</f>
        <v>#NUM!</v>
      </c>
      <c r="FI174" s="13" t="e">
        <f t="array" ref="FI174">INDEX(Table9[subaccount], SMALL(IF(FI$2=Table9[account], MATCH(ROW(Table9[account]), ROW(Table9[account]))), ROWS($EB$1:FF172)))</f>
        <v>#NUM!</v>
      </c>
      <c r="FJ174" s="13" t="e">
        <f t="array" ref="FJ174">INDEX(Table9[subaccount], SMALL(IF(FJ$2=Table9[account], MATCH(ROW(Table9[account]), ROW(Table9[account]))), ROWS($EB$1:FG172)))</f>
        <v>#NUM!</v>
      </c>
      <c r="FK174" s="13" t="e">
        <f t="array" ref="FK174">INDEX(Table9[subaccount], SMALL(IF(FK$2=Table9[account], MATCH(ROW(Table9[account]), ROW(Table9[account]))), ROWS($EB$1:FH172)))</f>
        <v>#NUM!</v>
      </c>
      <c r="FL174" s="13" t="e">
        <f t="array" ref="FL174">INDEX(Table9[subaccount], SMALL(IF(FL$2=Table9[account], MATCH(ROW(Table9[account]), ROW(Table9[account]))), ROWS($EB$1:FI172)))</f>
        <v>#NUM!</v>
      </c>
      <c r="FM174" s="13" t="e">
        <f t="array" ref="FM174">INDEX(Table9[subaccount], SMALL(IF(FM$2=Table9[account], MATCH(ROW(Table9[account]), ROW(Table9[account]))), ROWS($EB$1:FJ172)))</f>
        <v>#NUM!</v>
      </c>
      <c r="FN174" s="13" t="e">
        <f t="array" ref="FN174">INDEX(Table9[subaccount], SMALL(IF(FN$2=Table9[account], MATCH(ROW(Table9[account]), ROW(Table9[account]))), ROWS($EB$1:FK172)))</f>
        <v>#NUM!</v>
      </c>
      <c r="FO174" s="13" t="e">
        <f t="array" ref="FO174">INDEX(Table9[subaccount], SMALL(IF(FO$2=Table9[account], MATCH(ROW(Table9[account]), ROW(Table9[account]))), ROWS($EB$1:FL172)))</f>
        <v>#NUM!</v>
      </c>
      <c r="FP174" s="13" t="e">
        <f t="array" ref="FP174">INDEX(Table9[subaccount], SMALL(IF(FP$2=Table9[account], MATCH(ROW(Table9[account]), ROW(Table9[account]))), ROWS($EB$1:FM172)))</f>
        <v>#NUM!</v>
      </c>
      <c r="FQ174" s="13" t="e">
        <f t="array" ref="FQ174">INDEX(Table9[subaccount], SMALL(IF(FQ$2=Table9[account], MATCH(ROW(Table9[account]), ROW(Table9[account]))), ROWS($EB$1:FN172)))</f>
        <v>#NUM!</v>
      </c>
      <c r="FR174" s="13" t="e">
        <f t="array" ref="FR174">INDEX(Table9[subaccount], SMALL(IF(FR$2=Table9[account], MATCH(ROW(Table9[account]), ROW(Table9[account]))), ROWS($EB$1:FO172)))</f>
        <v>#NUM!</v>
      </c>
      <c r="FS174" s="13" t="e">
        <f t="array" ref="FS174">INDEX(Table9[subaccount], SMALL(IF(FS$2=Table9[account], MATCH(ROW(Table9[account]), ROW(Table9[account]))), ROWS($EB$1:FP172)))</f>
        <v>#NUM!</v>
      </c>
      <c r="FT174" s="13" t="e">
        <f t="array" ref="FT174">INDEX(Table9[subaccount], SMALL(IF(FT$2=Table9[account], MATCH(ROW(Table9[account]), ROW(Table9[account]))), ROWS($EB$1:FQ172)))</f>
        <v>#NUM!</v>
      </c>
      <c r="FU174" s="13" t="e">
        <f t="array" ref="FU174">INDEX(Table9[subaccount], SMALL(IF(FU$2=Table9[account], MATCH(ROW(Table9[account]), ROW(Table9[account]))), ROWS($EB$1:FR172)))</f>
        <v>#NUM!</v>
      </c>
      <c r="FV174" s="13" t="e">
        <f t="array" ref="FV174">INDEX(Table9[subaccount], SMALL(IF(FV$2=Table9[account], MATCH(ROW(Table9[account]), ROW(Table9[account]))), ROWS($EB$1:FS172)))</f>
        <v>#NUM!</v>
      </c>
      <c r="FW174" s="13" t="e">
        <f t="array" ref="FW174">INDEX(Table9[subaccount], SMALL(IF(FW$2=Table9[account], MATCH(ROW(Table9[account]), ROW(Table9[account]))), ROWS($EB$1:FT172)))</f>
        <v>#NUM!</v>
      </c>
      <c r="FX174" s="13" t="e">
        <f t="array" ref="FX174">INDEX(Table9[subaccount], SMALL(IF(FX$2=Table9[account], MATCH(ROW(Table9[account]), ROW(Table9[account]))), ROWS($EB$1:FU172)))</f>
        <v>#NUM!</v>
      </c>
      <c r="FY174" s="13" t="e">
        <f t="array" ref="FY174">INDEX(Table9[subaccount], SMALL(IF(FY$2=Table9[account], MATCH(ROW(Table9[account]), ROW(Table9[account]))), ROWS($EB$1:FV172)))</f>
        <v>#NUM!</v>
      </c>
      <c r="FZ174" s="13" t="e">
        <f t="array" ref="FZ174">INDEX(Table9[subaccount], SMALL(IF(FZ$2=Table9[account], MATCH(ROW(Table9[account]), ROW(Table9[account]))), ROWS($EB$1:FW172)))</f>
        <v>#NUM!</v>
      </c>
      <c r="GA174" s="13" t="e">
        <f t="array" ref="GA174">INDEX(Table9[subaccount], SMALL(IF(GA$2=Table9[account], MATCH(ROW(Table9[account]), ROW(Table9[account]))), ROWS($EB$1:FX172)))</f>
        <v>#NUM!</v>
      </c>
      <c r="GB174" s="13" t="e">
        <f t="array" ref="GB174">INDEX(Table9[subaccount], SMALL(IF(GB$2=Table9[account], MATCH(ROW(Table9[account]), ROW(Table9[account]))), ROWS($EB$1:FY172)))</f>
        <v>#NUM!</v>
      </c>
      <c r="GC174" s="13" t="e">
        <f t="array" ref="GC174">INDEX(Table9[subaccount], SMALL(IF(GC$2=Table9[account], MATCH(ROW(Table9[account]), ROW(Table9[account]))), ROWS($EB$1:FZ172)))</f>
        <v>#NUM!</v>
      </c>
      <c r="GD174" s="13" t="e">
        <f t="array" ref="GD174">INDEX(Table9[subaccount], SMALL(IF(GD$2=Table9[account], MATCH(ROW(Table9[account]), ROW(Table9[account]))), ROWS($EB$1:GA172)))</f>
        <v>#NUM!</v>
      </c>
      <c r="GE174" s="13" t="e">
        <f t="array" ref="GE174">INDEX(Table9[subaccount], SMALL(IF(GE$2=Table9[account], MATCH(ROW(Table9[account]), ROW(Table9[account]))), ROWS($EB$1:GB172)))</f>
        <v>#NUM!</v>
      </c>
      <c r="GF174" s="13" t="e">
        <f t="array" ref="GF174">INDEX(Table9[subaccount], SMALL(IF(GF$2=Table9[account], MATCH(ROW(Table9[account]), ROW(Table9[account]))), ROWS($EB$1:GC172)))</f>
        <v>#NUM!</v>
      </c>
      <c r="GG174" s="13" t="e">
        <f t="array" ref="GG174">INDEX(Table9[subaccount], SMALL(IF(GG$2=Table9[account], MATCH(ROW(Table9[account]), ROW(Table9[account]))), ROWS($EB$1:GD172)))</f>
        <v>#NUM!</v>
      </c>
      <c r="GH174" s="13" t="e">
        <f t="array" ref="GH174">INDEX(Table9[subaccount], SMALL(IF(GH$2=Table9[account], MATCH(ROW(Table9[account]), ROW(Table9[account]))), ROWS($EB$1:GE172)))</f>
        <v>#NUM!</v>
      </c>
      <c r="GI174" s="13" t="e">
        <f t="array" ref="GI174">INDEX(Table9[subaccount], SMALL(IF(GI$2=Table9[account], MATCH(ROW(Table9[account]), ROW(Table9[account]))), ROWS($EB$1:GF172)))</f>
        <v>#NUM!</v>
      </c>
      <c r="GJ174" s="13" t="e">
        <f t="array" ref="GJ174">INDEX(Table9[subaccount], SMALL(IF(GJ$2=Table9[account], MATCH(ROW(Table9[account]), ROW(Table9[account]))), ROWS($EB$1:GG172)))</f>
        <v>#NUM!</v>
      </c>
      <c r="GK174" s="13" t="e">
        <f t="array" ref="GK174">INDEX(Table9[subaccount], SMALL(IF(GK$2=Table9[account], MATCH(ROW(Table9[account]), ROW(Table9[account]))), ROWS($EB$1:GH172)))</f>
        <v>#NUM!</v>
      </c>
      <c r="GL174" s="13" t="e">
        <f t="array" ref="GL174">INDEX(Table9[subaccount], SMALL(IF(GL$2=Table9[account], MATCH(ROW(Table9[account]), ROW(Table9[account]))), ROWS($EB$1:GI172)))</f>
        <v>#NUM!</v>
      </c>
      <c r="GM174" s="13" t="e">
        <f t="array" ref="GM174">INDEX(Table9[subaccount], SMALL(IF(GM$2=Table9[account], MATCH(ROW(Table9[account]), ROW(Table9[account]))), ROWS($EB$1:GJ172)))</f>
        <v>#NUM!</v>
      </c>
      <c r="GN174" s="13" t="e">
        <f t="array" ref="GN174">INDEX(Table9[subaccount], SMALL(IF(GN$2=Table9[account], MATCH(ROW(Table9[account]), ROW(Table9[account]))), ROWS($EB$1:GK172)))</f>
        <v>#NUM!</v>
      </c>
      <c r="GO174" s="13" t="e">
        <f t="array" ref="GO174">INDEX(Table9[subaccount], SMALL(IF(GO$2=Table9[account], MATCH(ROW(Table9[account]), ROW(Table9[account]))), ROWS($EB$1:GL172)))</f>
        <v>#NUM!</v>
      </c>
      <c r="GP174" s="13" t="e">
        <f t="array" ref="GP174">INDEX(Table9[subaccount], SMALL(IF(GP$2=Table9[account], MATCH(ROW(Table9[account]), ROW(Table9[account]))), ROWS($EB$1:GM172)))</f>
        <v>#NUM!</v>
      </c>
      <c r="GQ174" s="13" t="e">
        <f t="array" ref="GQ174">INDEX(Table9[subaccount], SMALL(IF(GQ$2=Table9[account], MATCH(ROW(Table9[account]), ROW(Table9[account]))), ROWS($EB$1:GN172)))</f>
        <v>#NUM!</v>
      </c>
      <c r="GR174" s="13" t="e">
        <f t="array" ref="GR174">INDEX(Table9[subaccount], SMALL(IF(GR$2=Table9[account], MATCH(ROW(Table9[account]), ROW(Table9[account]))), ROWS($EB$1:GO172)))</f>
        <v>#NUM!</v>
      </c>
    </row>
    <row r="175" spans="56:200">
      <c r="BD175" s="13" t="s">
        <v>123</v>
      </c>
      <c r="BE175" s="13" t="s">
        <v>598</v>
      </c>
      <c r="BG175" s="13" t="e">
        <f t="array" ref="BG175">INDEX(Table5[subactivity], SMALL(IF(BG$2=Table5[activity], MATCH(ROW(Table5[activity]), ROW(Table5[activity]))), ROWS($BD$1:BD173)))</f>
        <v>#NUM!</v>
      </c>
      <c r="BH175" s="13" t="e">
        <f t="array" ref="BH175">INDEX(Table5[subactivity], SMALL(IF(BH$2=Table5[activity], MATCH(ROW(Table5[activity]), ROW(Table5[activity]))), ROWS($BD$1:BE173)))</f>
        <v>#NUM!</v>
      </c>
      <c r="BI175" s="13" t="e">
        <f t="array" ref="BI175">INDEX(Table5[subactivity], SMALL(IF(BI$2=Table5[activity], MATCH(ROW(Table5[activity]), ROW(Table5[activity]))), ROWS($BD$1:BF173)))</f>
        <v>#NUM!</v>
      </c>
      <c r="BJ175" s="13" t="e">
        <f t="array" ref="BJ175">INDEX(Table5[subactivity], SMALL(IF(BJ$2=Table5[activity], MATCH(ROW(Table5[activity]), ROW(Table5[activity]))), ROWS($BD$1:BG173)))</f>
        <v>#NUM!</v>
      </c>
      <c r="BK175" s="13" t="e">
        <f t="array" ref="BK175">INDEX(Table5[subactivity], SMALL(IF(BK$2=Table5[activity], MATCH(ROW(Table5[activity]), ROW(Table5[activity]))), ROWS($BD$1:BH173)))</f>
        <v>#NUM!</v>
      </c>
      <c r="BL175" s="13" t="e">
        <f t="array" ref="BL175">INDEX(Table5[subactivity], SMALL(IF(BL$2=Table5[activity], MATCH(ROW(Table5[activity]), ROW(Table5[activity]))), ROWS($BD$1:BI173)))</f>
        <v>#NUM!</v>
      </c>
      <c r="BM175" s="13" t="e">
        <f t="array" ref="BM175">INDEX(Table5[subactivity], SMALL(IF(BM$2=Table5[activity], MATCH(ROW(Table5[activity]), ROW(Table5[activity]))), ROWS($BD$1:BJ173)))</f>
        <v>#NUM!</v>
      </c>
      <c r="BN175" s="13" t="e">
        <f t="array" ref="BN175">INDEX(Table5[subactivity], SMALL(IF(BN$2=Table5[activity], MATCH(ROW(Table5[activity]), ROW(Table5[activity]))), ROWS($BD$1:BK173)))</f>
        <v>#NUM!</v>
      </c>
      <c r="BO175" s="13" t="e">
        <f t="array" ref="BO175">INDEX(Table5[subactivity], SMALL(IF(BO$2=Table5[activity], MATCH(ROW(Table5[activity]), ROW(Table5[activity]))), ROWS($BD$1:BL173)))</f>
        <v>#NUM!</v>
      </c>
      <c r="BP175" s="13" t="e">
        <f t="array" ref="BP175">INDEX(Table5[subactivity], SMALL(IF(BP$2=Table5[activity], MATCH(ROW(Table5[activity]), ROW(Table5[activity]))), ROWS($BD$1:BM173)))</f>
        <v>#NUM!</v>
      </c>
      <c r="BQ175" s="13" t="e">
        <f t="array" ref="BQ175">INDEX(Table5[subactivity], SMALL(IF(BQ$2=Table5[activity], MATCH(ROW(Table5[activity]), ROW(Table5[activity]))), ROWS($BD$1:BN173)))</f>
        <v>#NUM!</v>
      </c>
      <c r="BR175" s="13" t="e">
        <f t="array" ref="BR175">INDEX(Table5[subactivity], SMALL(IF(BR$2=Table5[activity], MATCH(ROW(Table5[activity]), ROW(Table5[activity]))), ROWS($BD$1:BO173)))</f>
        <v>#NUM!</v>
      </c>
      <c r="BS175" s="13" t="e">
        <f t="array" ref="BS175">INDEX(Table5[subactivity], SMALL(IF(BS$2=Table5[activity], MATCH(ROW(Table5[activity]), ROW(Table5[activity]))), ROWS($BD$1:BP173)))</f>
        <v>#NUM!</v>
      </c>
      <c r="BT175" s="13" t="e">
        <f t="array" ref="BT175">INDEX(Table5[subactivity], SMALL(IF(BT$2=Table5[activity], MATCH(ROW(Table5[activity]), ROW(Table5[activity]))), ROWS($BD$1:BQ173)))</f>
        <v>#NUM!</v>
      </c>
      <c r="BU175" s="13" t="e">
        <f t="array" ref="BU175">INDEX(Table5[subactivity], SMALL(IF(BU$2=Table5[activity], MATCH(ROW(Table5[activity]), ROW(Table5[activity]))), ROWS($BD$1:BR173)))</f>
        <v>#NUM!</v>
      </c>
      <c r="BV175" s="13" t="e">
        <f t="array" ref="BV175">INDEX(Table5[subactivity], SMALL(IF(BV$2=Table5[activity], MATCH(ROW(Table5[activity]), ROW(Table5[activity]))), ROWS($BD$1:BS173)))</f>
        <v>#NUM!</v>
      </c>
      <c r="BW175" s="13" t="e">
        <f t="array" ref="BW175">INDEX(Table5[subactivity], SMALL(IF(BW$2=Table5[activity], MATCH(ROW(Table5[activity]), ROW(Table5[activity]))), ROWS($BD$1:BT173)))</f>
        <v>#NUM!</v>
      </c>
      <c r="BX175" s="13" t="e">
        <f t="array" ref="BX175">INDEX(Table5[subactivity], SMALL(IF(BX$2=Table5[activity], MATCH(ROW(Table5[activity]), ROW(Table5[activity]))), ROWS($BD$1:BU173)))</f>
        <v>#NUM!</v>
      </c>
      <c r="BY175" s="13" t="e">
        <f t="array" ref="BY175">INDEX(Table5[subactivity], SMALL(IF(BY$2=Table5[activity], MATCH(ROW(Table5[activity]), ROW(Table5[activity]))), ROWS($BD$1:BV173)))</f>
        <v>#NUM!</v>
      </c>
      <c r="BZ175" s="13" t="e">
        <f t="array" ref="BZ175">INDEX(Table5[subactivity], SMALL(IF(BZ$2=Table5[activity], MATCH(ROW(Table5[activity]), ROW(Table5[activity]))), ROWS($BD$1:BW173)))</f>
        <v>#NUM!</v>
      </c>
      <c r="CA175" s="13" t="e">
        <f t="array" ref="CA175">INDEX(Table5[subactivity], SMALL(IF(CA$2=Table5[activity], MATCH(ROW(Table5[activity]), ROW(Table5[activity]))), ROWS($BD$1:BX173)))</f>
        <v>#NUM!</v>
      </c>
      <c r="CB175" s="13" t="e">
        <f t="array" ref="CB175">INDEX(Table5[subactivity], SMALL(IF(CB$2=Table5[activity], MATCH(ROW(Table5[activity]), ROW(Table5[activity]))), ROWS($BD$1:BY173)))</f>
        <v>#NUM!</v>
      </c>
      <c r="CC175" s="13" t="e">
        <f t="array" ref="CC175">INDEX(Table5[subactivity], SMALL(IF(CC$2=Table5[activity], MATCH(ROW(Table5[activity]), ROW(Table5[activity]))), ROWS($BD$1:BZ173)))</f>
        <v>#NUM!</v>
      </c>
      <c r="CD175" s="13" t="e">
        <f t="array" ref="CD175">INDEX(Table5[subactivity], SMALL(IF(CD$2=Table5[activity], MATCH(ROW(Table5[activity]), ROW(Table5[activity]))), ROWS($BD$1:CA173)))</f>
        <v>#NUM!</v>
      </c>
      <c r="CE175" s="13" t="e">
        <f t="array" ref="CE175">INDEX(Table5[subactivity], SMALL(IF(CE$2=Table5[activity], MATCH(ROW(Table5[activity]), ROW(Table5[activity]))), ROWS($BD$1:CB173)))</f>
        <v>#NUM!</v>
      </c>
      <c r="CF175" s="13" t="e">
        <f t="array" ref="CF175">INDEX(Table5[subactivity], SMALL(IF(CF$2=Table5[activity], MATCH(ROW(Table5[activity]), ROW(Table5[activity]))), ROWS($BD$1:CC173)))</f>
        <v>#NUM!</v>
      </c>
      <c r="CG175" s="13" t="e">
        <f t="array" ref="CG175">INDEX(Table5[subactivity], SMALL(IF(CG$2=Table5[activity], MATCH(ROW(Table5[activity]), ROW(Table5[activity]))), ROWS($BD$1:CD173)))</f>
        <v>#NUM!</v>
      </c>
      <c r="CH175" s="13" t="e">
        <f t="array" ref="CH175">INDEX(Table5[subactivity], SMALL(IF(CH$2=Table5[activity], MATCH(ROW(Table5[activity]), ROW(Table5[activity]))), ROWS($BD$1:CE173)))</f>
        <v>#NUM!</v>
      </c>
      <c r="CI175" s="13" t="e">
        <f t="array" ref="CI175">INDEX(Table5[subactivity], SMALL(IF(CI$2=Table5[activity], MATCH(ROW(Table5[activity]), ROW(Table5[activity]))), ROWS($BD$1:CF173)))</f>
        <v>#NUM!</v>
      </c>
      <c r="CJ175" s="13" t="e">
        <f t="array" ref="CJ175">INDEX(Table5[subactivity], SMALL(IF(CJ$2=Table5[activity], MATCH(ROW(Table5[activity]), ROW(Table5[activity]))), ROWS($BD$1:CG173)))</f>
        <v>#NUM!</v>
      </c>
      <c r="CK175" s="13" t="e">
        <f t="array" ref="CK175">INDEX(Table5[subactivity], SMALL(IF(CK$2=Table5[activity], MATCH(ROW(Table5[activity]), ROW(Table5[activity]))), ROWS($BD$1:CH173)))</f>
        <v>#NUM!</v>
      </c>
      <c r="CL175" s="13" t="e">
        <f t="array" ref="CL175">INDEX(Table5[subactivity], SMALL(IF(CL$2=Table5[activity], MATCH(ROW(Table5[activity]), ROW(Table5[activity]))), ROWS($BD$1:CI173)))</f>
        <v>#NUM!</v>
      </c>
      <c r="CM175" s="13" t="e">
        <f t="array" ref="CM175">INDEX(Table5[subactivity], SMALL(IF(CM$2=Table5[activity], MATCH(ROW(Table5[activity]), ROW(Table5[activity]))), ROWS($BD$1:CJ173)))</f>
        <v>#NUM!</v>
      </c>
      <c r="CN175" s="13" t="e">
        <f t="array" ref="CN175">INDEX(Table5[subactivity], SMALL(IF(CN$2=Table5[activity], MATCH(ROW(Table5[activity]), ROW(Table5[activity]))), ROWS($BD$1:CK173)))</f>
        <v>#NUM!</v>
      </c>
      <c r="CO175" s="13" t="e">
        <f t="array" ref="CO175">INDEX(Table5[subactivity], SMALL(IF(CO$2=Table5[activity], MATCH(ROW(Table5[activity]), ROW(Table5[activity]))), ROWS($BD$1:CL173)))</f>
        <v>#NUM!</v>
      </c>
      <c r="CP175" s="13" t="e">
        <f t="array" ref="CP175">INDEX(Table5[subactivity], SMALL(IF(CP$2=Table5[activity], MATCH(ROW(Table5[activity]), ROW(Table5[activity]))), ROWS($BD$1:CM173)))</f>
        <v>#NUM!</v>
      </c>
      <c r="EB175" s="13" t="s">
        <v>154</v>
      </c>
      <c r="EC175" s="13" t="s">
        <v>346</v>
      </c>
      <c r="EE175" s="13" t="e">
        <f t="array" ref="EE175">INDEX(Table9[subaccount], SMALL(IF(EE$2=Table9[account], MATCH(ROW(Table9[account]), ROW(Table9[account]))), ROWS($EB$1:EB173)))</f>
        <v>#NUM!</v>
      </c>
      <c r="EF175" s="13" t="e">
        <f t="array" ref="EF175">INDEX(Table9[subaccount], SMALL(IF(EF$2=Table9[account], MATCH(ROW(Table9[account]), ROW(Table9[account]))), ROWS($EB$1:EC173)))</f>
        <v>#NUM!</v>
      </c>
      <c r="EG175" s="13" t="e">
        <f t="array" ref="EG175">INDEX(Table9[subaccount], SMALL(IF(EG$2=Table9[account], MATCH(ROW(Table9[account]), ROW(Table9[account]))), ROWS($EB$1:ED173)))</f>
        <v>#NUM!</v>
      </c>
      <c r="EH175" s="13" t="e">
        <f t="array" ref="EH175">INDEX(Table9[subaccount], SMALL(IF(EH$2=Table9[account], MATCH(ROW(Table9[account]), ROW(Table9[account]))), ROWS($EB$1:EE173)))</f>
        <v>#NUM!</v>
      </c>
      <c r="EI175" s="13" t="e">
        <f t="array" ref="EI175">INDEX(Table9[subaccount], SMALL(IF(EI$2=Table9[account], MATCH(ROW(Table9[account]), ROW(Table9[account]))), ROWS($EB$1:EF173)))</f>
        <v>#NUM!</v>
      </c>
      <c r="EJ175" s="13" t="e">
        <f t="array" ref="EJ175">INDEX(Table9[subaccount], SMALL(IF(EJ$2=Table9[account], MATCH(ROW(Table9[account]), ROW(Table9[account]))), ROWS($EB$1:EG173)))</f>
        <v>#NUM!</v>
      </c>
      <c r="EK175" s="13" t="e">
        <f t="array" ref="EK175">INDEX(Table9[subaccount], SMALL(IF(EK$2=Table9[account], MATCH(ROW(Table9[account]), ROW(Table9[account]))), ROWS($EB$1:EH173)))</f>
        <v>#NUM!</v>
      </c>
      <c r="EL175" s="13" t="e">
        <f t="array" ref="EL175">INDEX(Table9[subaccount], SMALL(IF(EL$2=Table9[account], MATCH(ROW(Table9[account]), ROW(Table9[account]))), ROWS($EB$1:EI173)))</f>
        <v>#NUM!</v>
      </c>
      <c r="EM175" s="13" t="e">
        <f t="array" ref="EM175">INDEX(Table9[subaccount], SMALL(IF(EM$2=Table9[account], MATCH(ROW(Table9[account]), ROW(Table9[account]))), ROWS($EB$1:EJ173)))</f>
        <v>#NUM!</v>
      </c>
      <c r="EN175" s="13" t="e">
        <f t="array" ref="EN175">INDEX(Table9[subaccount], SMALL(IF(EN$2=Table9[account], MATCH(ROW(Table9[account]), ROW(Table9[account]))), ROWS($EB$1:EK173)))</f>
        <v>#NUM!</v>
      </c>
      <c r="EO175" s="13" t="e">
        <f t="array" ref="EO175">INDEX(Table9[subaccount], SMALL(IF(EO$2=Table9[account], MATCH(ROW(Table9[account]), ROW(Table9[account]))), ROWS($EB$1:EL173)))</f>
        <v>#NUM!</v>
      </c>
      <c r="EP175" s="13" t="e">
        <f t="array" ref="EP175">INDEX(Table9[subaccount], SMALL(IF(EP$2=Table9[account], MATCH(ROW(Table9[account]), ROW(Table9[account]))), ROWS($EB$1:EM173)))</f>
        <v>#NUM!</v>
      </c>
      <c r="EQ175" s="13" t="e">
        <f t="array" ref="EQ175">INDEX(Table9[subaccount], SMALL(IF(EQ$2=Table9[account], MATCH(ROW(Table9[account]), ROW(Table9[account]))), ROWS($EB$1:EN173)))</f>
        <v>#NUM!</v>
      </c>
      <c r="ER175" s="13" t="e">
        <f t="array" ref="ER175">INDEX(Table9[subaccount], SMALL(IF(ER$2=Table9[account], MATCH(ROW(Table9[account]), ROW(Table9[account]))), ROWS($EB$1:EO173)))</f>
        <v>#NUM!</v>
      </c>
      <c r="ES175" s="13" t="e">
        <f t="array" ref="ES175">INDEX(Table9[subaccount], SMALL(IF(ES$2=Table9[account], MATCH(ROW(Table9[account]), ROW(Table9[account]))), ROWS($EB$1:EP173)))</f>
        <v>#NUM!</v>
      </c>
      <c r="ET175" s="13" t="e">
        <f t="array" ref="ET175">INDEX(Table9[subaccount], SMALL(IF(ET$2=Table9[account], MATCH(ROW(Table9[account]), ROW(Table9[account]))), ROWS($EB$1:EQ173)))</f>
        <v>#NUM!</v>
      </c>
      <c r="EU175" s="13" t="e">
        <f t="array" ref="EU175">INDEX(Table9[subaccount], SMALL(IF(EU$2=Table9[account], MATCH(ROW(Table9[account]), ROW(Table9[account]))), ROWS($EB$1:ER173)))</f>
        <v>#NUM!</v>
      </c>
      <c r="EV175" s="13" t="e">
        <f t="array" ref="EV175">INDEX(Table9[subaccount], SMALL(IF(EV$2=Table9[account], MATCH(ROW(Table9[account]), ROW(Table9[account]))), ROWS($EB$1:ES173)))</f>
        <v>#NUM!</v>
      </c>
      <c r="EW175" s="13" t="e">
        <f t="array" ref="EW175">INDEX(Table9[subaccount], SMALL(IF(EW$2=Table9[account], MATCH(ROW(Table9[account]), ROW(Table9[account]))), ROWS($EB$1:ET173)))</f>
        <v>#NUM!</v>
      </c>
      <c r="EX175" s="13" t="e">
        <f t="array" ref="EX175">INDEX(Table9[subaccount], SMALL(IF(EX$2=Table9[account], MATCH(ROW(Table9[account]), ROW(Table9[account]))), ROWS($EB$1:EU173)))</f>
        <v>#NUM!</v>
      </c>
      <c r="EY175" s="13" t="e">
        <f t="array" ref="EY175">INDEX(Table9[subaccount], SMALL(IF(EY$2=Table9[account], MATCH(ROW(Table9[account]), ROW(Table9[account]))), ROWS($EB$1:EV173)))</f>
        <v>#NUM!</v>
      </c>
      <c r="EZ175" s="13" t="e">
        <f t="array" ref="EZ175">INDEX(Table9[subaccount], SMALL(IF(EZ$2=Table9[account], MATCH(ROW(Table9[account]), ROW(Table9[account]))), ROWS($EB$1:EW173)))</f>
        <v>#NUM!</v>
      </c>
      <c r="FA175" s="13" t="e">
        <f t="array" ref="FA175">INDEX(Table9[subaccount], SMALL(IF(FA$2=Table9[account], MATCH(ROW(Table9[account]), ROW(Table9[account]))), ROWS($EB$1:EX173)))</f>
        <v>#NUM!</v>
      </c>
      <c r="FB175" s="13" t="e">
        <f t="array" ref="FB175">INDEX(Table9[subaccount], SMALL(IF(FB$2=Table9[account], MATCH(ROW(Table9[account]), ROW(Table9[account]))), ROWS($EB$1:EY173)))</f>
        <v>#NUM!</v>
      </c>
      <c r="FC175" s="13" t="e">
        <f t="array" ref="FC175">INDEX(Table9[subaccount], SMALL(IF(FC$2=Table9[account], MATCH(ROW(Table9[account]), ROW(Table9[account]))), ROWS($EB$1:EZ173)))</f>
        <v>#NUM!</v>
      </c>
      <c r="FD175" s="13" t="e">
        <f t="array" ref="FD175">INDEX(Table9[subaccount], SMALL(IF(FD$2=Table9[account], MATCH(ROW(Table9[account]), ROW(Table9[account]))), ROWS($EB$1:FA173)))</f>
        <v>#NUM!</v>
      </c>
      <c r="FE175" s="13" t="e">
        <f t="array" ref="FE175">INDEX(Table9[subaccount], SMALL(IF(FE$2=Table9[account], MATCH(ROW(Table9[account]), ROW(Table9[account]))), ROWS($EB$1:FB173)))</f>
        <v>#NUM!</v>
      </c>
      <c r="FF175" s="13" t="e">
        <f t="array" ref="FF175">INDEX(Table9[subaccount], SMALL(IF(FF$2=Table9[account], MATCH(ROW(Table9[account]), ROW(Table9[account]))), ROWS($EB$1:FC173)))</f>
        <v>#NUM!</v>
      </c>
      <c r="FG175" s="13" t="e">
        <f t="array" ref="FG175">INDEX(Table9[subaccount], SMALL(IF(FG$2=Table9[account], MATCH(ROW(Table9[account]), ROW(Table9[account]))), ROWS($EB$1:FD173)))</f>
        <v>#NUM!</v>
      </c>
      <c r="FH175" s="13" t="e">
        <f t="array" ref="FH175">INDEX(Table9[subaccount], SMALL(IF(FH$2=Table9[account], MATCH(ROW(Table9[account]), ROW(Table9[account]))), ROWS($EB$1:FE173)))</f>
        <v>#NUM!</v>
      </c>
      <c r="FI175" s="13" t="e">
        <f t="array" ref="FI175">INDEX(Table9[subaccount], SMALL(IF(FI$2=Table9[account], MATCH(ROW(Table9[account]), ROW(Table9[account]))), ROWS($EB$1:FF173)))</f>
        <v>#NUM!</v>
      </c>
      <c r="FJ175" s="13" t="e">
        <f t="array" ref="FJ175">INDEX(Table9[subaccount], SMALL(IF(FJ$2=Table9[account], MATCH(ROW(Table9[account]), ROW(Table9[account]))), ROWS($EB$1:FG173)))</f>
        <v>#NUM!</v>
      </c>
      <c r="FK175" s="13" t="e">
        <f t="array" ref="FK175">INDEX(Table9[subaccount], SMALL(IF(FK$2=Table9[account], MATCH(ROW(Table9[account]), ROW(Table9[account]))), ROWS($EB$1:FH173)))</f>
        <v>#NUM!</v>
      </c>
      <c r="FL175" s="13" t="e">
        <f t="array" ref="FL175">INDEX(Table9[subaccount], SMALL(IF(FL$2=Table9[account], MATCH(ROW(Table9[account]), ROW(Table9[account]))), ROWS($EB$1:FI173)))</f>
        <v>#NUM!</v>
      </c>
      <c r="FM175" s="13" t="e">
        <f t="array" ref="FM175">INDEX(Table9[subaccount], SMALL(IF(FM$2=Table9[account], MATCH(ROW(Table9[account]), ROW(Table9[account]))), ROWS($EB$1:FJ173)))</f>
        <v>#NUM!</v>
      </c>
      <c r="FN175" s="13" t="e">
        <f t="array" ref="FN175">INDEX(Table9[subaccount], SMALL(IF(FN$2=Table9[account], MATCH(ROW(Table9[account]), ROW(Table9[account]))), ROWS($EB$1:FK173)))</f>
        <v>#NUM!</v>
      </c>
      <c r="FO175" s="13" t="e">
        <f t="array" ref="FO175">INDEX(Table9[subaccount], SMALL(IF(FO$2=Table9[account], MATCH(ROW(Table9[account]), ROW(Table9[account]))), ROWS($EB$1:FL173)))</f>
        <v>#NUM!</v>
      </c>
      <c r="FP175" s="13" t="e">
        <f t="array" ref="FP175">INDEX(Table9[subaccount], SMALL(IF(FP$2=Table9[account], MATCH(ROW(Table9[account]), ROW(Table9[account]))), ROWS($EB$1:FM173)))</f>
        <v>#NUM!</v>
      </c>
      <c r="FQ175" s="13" t="e">
        <f t="array" ref="FQ175">INDEX(Table9[subaccount], SMALL(IF(FQ$2=Table9[account], MATCH(ROW(Table9[account]), ROW(Table9[account]))), ROWS($EB$1:FN173)))</f>
        <v>#NUM!</v>
      </c>
      <c r="FR175" s="13" t="e">
        <f t="array" ref="FR175">INDEX(Table9[subaccount], SMALL(IF(FR$2=Table9[account], MATCH(ROW(Table9[account]), ROW(Table9[account]))), ROWS($EB$1:FO173)))</f>
        <v>#NUM!</v>
      </c>
      <c r="FS175" s="13" t="e">
        <f t="array" ref="FS175">INDEX(Table9[subaccount], SMALL(IF(FS$2=Table9[account], MATCH(ROW(Table9[account]), ROW(Table9[account]))), ROWS($EB$1:FP173)))</f>
        <v>#NUM!</v>
      </c>
      <c r="FT175" s="13" t="e">
        <f t="array" ref="FT175">INDEX(Table9[subaccount], SMALL(IF(FT$2=Table9[account], MATCH(ROW(Table9[account]), ROW(Table9[account]))), ROWS($EB$1:FQ173)))</f>
        <v>#NUM!</v>
      </c>
      <c r="FU175" s="13" t="e">
        <f t="array" ref="FU175">INDEX(Table9[subaccount], SMALL(IF(FU$2=Table9[account], MATCH(ROW(Table9[account]), ROW(Table9[account]))), ROWS($EB$1:FR173)))</f>
        <v>#NUM!</v>
      </c>
      <c r="FV175" s="13" t="e">
        <f t="array" ref="FV175">INDEX(Table9[subaccount], SMALL(IF(FV$2=Table9[account], MATCH(ROW(Table9[account]), ROW(Table9[account]))), ROWS($EB$1:FS173)))</f>
        <v>#NUM!</v>
      </c>
      <c r="FW175" s="13" t="e">
        <f t="array" ref="FW175">INDEX(Table9[subaccount], SMALL(IF(FW$2=Table9[account], MATCH(ROW(Table9[account]), ROW(Table9[account]))), ROWS($EB$1:FT173)))</f>
        <v>#NUM!</v>
      </c>
      <c r="FX175" s="13" t="e">
        <f t="array" ref="FX175">INDEX(Table9[subaccount], SMALL(IF(FX$2=Table9[account], MATCH(ROW(Table9[account]), ROW(Table9[account]))), ROWS($EB$1:FU173)))</f>
        <v>#NUM!</v>
      </c>
      <c r="FY175" s="13" t="e">
        <f t="array" ref="FY175">INDEX(Table9[subaccount], SMALL(IF(FY$2=Table9[account], MATCH(ROW(Table9[account]), ROW(Table9[account]))), ROWS($EB$1:FV173)))</f>
        <v>#NUM!</v>
      </c>
      <c r="FZ175" s="13" t="e">
        <f t="array" ref="FZ175">INDEX(Table9[subaccount], SMALL(IF(FZ$2=Table9[account], MATCH(ROW(Table9[account]), ROW(Table9[account]))), ROWS($EB$1:FW173)))</f>
        <v>#NUM!</v>
      </c>
      <c r="GA175" s="13" t="e">
        <f t="array" ref="GA175">INDEX(Table9[subaccount], SMALL(IF(GA$2=Table9[account], MATCH(ROW(Table9[account]), ROW(Table9[account]))), ROWS($EB$1:FX173)))</f>
        <v>#NUM!</v>
      </c>
      <c r="GB175" s="13" t="e">
        <f t="array" ref="GB175">INDEX(Table9[subaccount], SMALL(IF(GB$2=Table9[account], MATCH(ROW(Table9[account]), ROW(Table9[account]))), ROWS($EB$1:FY173)))</f>
        <v>#NUM!</v>
      </c>
      <c r="GC175" s="13" t="e">
        <f t="array" ref="GC175">INDEX(Table9[subaccount], SMALL(IF(GC$2=Table9[account], MATCH(ROW(Table9[account]), ROW(Table9[account]))), ROWS($EB$1:FZ173)))</f>
        <v>#NUM!</v>
      </c>
      <c r="GD175" s="13" t="e">
        <f t="array" ref="GD175">INDEX(Table9[subaccount], SMALL(IF(GD$2=Table9[account], MATCH(ROW(Table9[account]), ROW(Table9[account]))), ROWS($EB$1:GA173)))</f>
        <v>#NUM!</v>
      </c>
      <c r="GE175" s="13" t="e">
        <f t="array" ref="GE175">INDEX(Table9[subaccount], SMALL(IF(GE$2=Table9[account], MATCH(ROW(Table9[account]), ROW(Table9[account]))), ROWS($EB$1:GB173)))</f>
        <v>#NUM!</v>
      </c>
      <c r="GF175" s="13" t="e">
        <f t="array" ref="GF175">INDEX(Table9[subaccount], SMALL(IF(GF$2=Table9[account], MATCH(ROW(Table9[account]), ROW(Table9[account]))), ROWS($EB$1:GC173)))</f>
        <v>#NUM!</v>
      </c>
      <c r="GG175" s="13" t="e">
        <f t="array" ref="GG175">INDEX(Table9[subaccount], SMALL(IF(GG$2=Table9[account], MATCH(ROW(Table9[account]), ROW(Table9[account]))), ROWS($EB$1:GD173)))</f>
        <v>#NUM!</v>
      </c>
      <c r="GH175" s="13" t="e">
        <f t="array" ref="GH175">INDEX(Table9[subaccount], SMALL(IF(GH$2=Table9[account], MATCH(ROW(Table9[account]), ROW(Table9[account]))), ROWS($EB$1:GE173)))</f>
        <v>#NUM!</v>
      </c>
      <c r="GI175" s="13" t="e">
        <f t="array" ref="GI175">INDEX(Table9[subaccount], SMALL(IF(GI$2=Table9[account], MATCH(ROW(Table9[account]), ROW(Table9[account]))), ROWS($EB$1:GF173)))</f>
        <v>#NUM!</v>
      </c>
      <c r="GJ175" s="13" t="e">
        <f t="array" ref="GJ175">INDEX(Table9[subaccount], SMALL(IF(GJ$2=Table9[account], MATCH(ROW(Table9[account]), ROW(Table9[account]))), ROWS($EB$1:GG173)))</f>
        <v>#NUM!</v>
      </c>
      <c r="GK175" s="13" t="e">
        <f t="array" ref="GK175">INDEX(Table9[subaccount], SMALL(IF(GK$2=Table9[account], MATCH(ROW(Table9[account]), ROW(Table9[account]))), ROWS($EB$1:GH173)))</f>
        <v>#NUM!</v>
      </c>
      <c r="GL175" s="13" t="e">
        <f t="array" ref="GL175">INDEX(Table9[subaccount], SMALL(IF(GL$2=Table9[account], MATCH(ROW(Table9[account]), ROW(Table9[account]))), ROWS($EB$1:GI173)))</f>
        <v>#NUM!</v>
      </c>
      <c r="GM175" s="13" t="e">
        <f t="array" ref="GM175">INDEX(Table9[subaccount], SMALL(IF(GM$2=Table9[account], MATCH(ROW(Table9[account]), ROW(Table9[account]))), ROWS($EB$1:GJ173)))</f>
        <v>#NUM!</v>
      </c>
      <c r="GN175" s="13" t="e">
        <f t="array" ref="GN175">INDEX(Table9[subaccount], SMALL(IF(GN$2=Table9[account], MATCH(ROW(Table9[account]), ROW(Table9[account]))), ROWS($EB$1:GK173)))</f>
        <v>#NUM!</v>
      </c>
      <c r="GO175" s="13" t="e">
        <f t="array" ref="GO175">INDEX(Table9[subaccount], SMALL(IF(GO$2=Table9[account], MATCH(ROW(Table9[account]), ROW(Table9[account]))), ROWS($EB$1:GL173)))</f>
        <v>#NUM!</v>
      </c>
      <c r="GP175" s="13" t="e">
        <f t="array" ref="GP175">INDEX(Table9[subaccount], SMALL(IF(GP$2=Table9[account], MATCH(ROW(Table9[account]), ROW(Table9[account]))), ROWS($EB$1:GM173)))</f>
        <v>#NUM!</v>
      </c>
      <c r="GQ175" s="13" t="e">
        <f t="array" ref="GQ175">INDEX(Table9[subaccount], SMALL(IF(GQ$2=Table9[account], MATCH(ROW(Table9[account]), ROW(Table9[account]))), ROWS($EB$1:GN173)))</f>
        <v>#NUM!</v>
      </c>
      <c r="GR175" s="13" t="e">
        <f t="array" ref="GR175">INDEX(Table9[subaccount], SMALL(IF(GR$2=Table9[account], MATCH(ROW(Table9[account]), ROW(Table9[account]))), ROWS($EB$1:GO173)))</f>
        <v>#NUM!</v>
      </c>
    </row>
    <row r="176" spans="56:200">
      <c r="BD176" s="13" t="s">
        <v>123</v>
      </c>
      <c r="BE176" s="13" t="s">
        <v>599</v>
      </c>
      <c r="BG176" s="13" t="e">
        <f t="array" ref="BG176">INDEX(Table5[subactivity], SMALL(IF(BG$2=Table5[activity], MATCH(ROW(Table5[activity]), ROW(Table5[activity]))), ROWS($BD$1:BD174)))</f>
        <v>#NUM!</v>
      </c>
      <c r="BH176" s="13" t="e">
        <f t="array" ref="BH176">INDEX(Table5[subactivity], SMALL(IF(BH$2=Table5[activity], MATCH(ROW(Table5[activity]), ROW(Table5[activity]))), ROWS($BD$1:BE174)))</f>
        <v>#NUM!</v>
      </c>
      <c r="BI176" s="13" t="e">
        <f t="array" ref="BI176">INDEX(Table5[subactivity], SMALL(IF(BI$2=Table5[activity], MATCH(ROW(Table5[activity]), ROW(Table5[activity]))), ROWS($BD$1:BF174)))</f>
        <v>#NUM!</v>
      </c>
      <c r="BJ176" s="13" t="e">
        <f t="array" ref="BJ176">INDEX(Table5[subactivity], SMALL(IF(BJ$2=Table5[activity], MATCH(ROW(Table5[activity]), ROW(Table5[activity]))), ROWS($BD$1:BG174)))</f>
        <v>#NUM!</v>
      </c>
      <c r="BK176" s="13" t="e">
        <f t="array" ref="BK176">INDEX(Table5[subactivity], SMALL(IF(BK$2=Table5[activity], MATCH(ROW(Table5[activity]), ROW(Table5[activity]))), ROWS($BD$1:BH174)))</f>
        <v>#NUM!</v>
      </c>
      <c r="BL176" s="13" t="e">
        <f t="array" ref="BL176">INDEX(Table5[subactivity], SMALL(IF(BL$2=Table5[activity], MATCH(ROW(Table5[activity]), ROW(Table5[activity]))), ROWS($BD$1:BI174)))</f>
        <v>#NUM!</v>
      </c>
      <c r="BM176" s="13" t="e">
        <f t="array" ref="BM176">INDEX(Table5[subactivity], SMALL(IF(BM$2=Table5[activity], MATCH(ROW(Table5[activity]), ROW(Table5[activity]))), ROWS($BD$1:BJ174)))</f>
        <v>#NUM!</v>
      </c>
      <c r="BN176" s="13" t="e">
        <f t="array" ref="BN176">INDEX(Table5[subactivity], SMALL(IF(BN$2=Table5[activity], MATCH(ROW(Table5[activity]), ROW(Table5[activity]))), ROWS($BD$1:BK174)))</f>
        <v>#NUM!</v>
      </c>
      <c r="BO176" s="13" t="e">
        <f t="array" ref="BO176">INDEX(Table5[subactivity], SMALL(IF(BO$2=Table5[activity], MATCH(ROW(Table5[activity]), ROW(Table5[activity]))), ROWS($BD$1:BL174)))</f>
        <v>#NUM!</v>
      </c>
      <c r="BP176" s="13" t="e">
        <f t="array" ref="BP176">INDEX(Table5[subactivity], SMALL(IF(BP$2=Table5[activity], MATCH(ROW(Table5[activity]), ROW(Table5[activity]))), ROWS($BD$1:BM174)))</f>
        <v>#NUM!</v>
      </c>
      <c r="BQ176" s="13" t="e">
        <f t="array" ref="BQ176">INDEX(Table5[subactivity], SMALL(IF(BQ$2=Table5[activity], MATCH(ROW(Table5[activity]), ROW(Table5[activity]))), ROWS($BD$1:BN174)))</f>
        <v>#NUM!</v>
      </c>
      <c r="BR176" s="13" t="e">
        <f t="array" ref="BR176">INDEX(Table5[subactivity], SMALL(IF(BR$2=Table5[activity], MATCH(ROW(Table5[activity]), ROW(Table5[activity]))), ROWS($BD$1:BO174)))</f>
        <v>#NUM!</v>
      </c>
      <c r="BS176" s="13" t="e">
        <f t="array" ref="BS176">INDEX(Table5[subactivity], SMALL(IF(BS$2=Table5[activity], MATCH(ROW(Table5[activity]), ROW(Table5[activity]))), ROWS($BD$1:BP174)))</f>
        <v>#NUM!</v>
      </c>
      <c r="BT176" s="13" t="e">
        <f t="array" ref="BT176">INDEX(Table5[subactivity], SMALL(IF(BT$2=Table5[activity], MATCH(ROW(Table5[activity]), ROW(Table5[activity]))), ROWS($BD$1:BQ174)))</f>
        <v>#NUM!</v>
      </c>
      <c r="BU176" s="13" t="e">
        <f t="array" ref="BU176">INDEX(Table5[subactivity], SMALL(IF(BU$2=Table5[activity], MATCH(ROW(Table5[activity]), ROW(Table5[activity]))), ROWS($BD$1:BR174)))</f>
        <v>#NUM!</v>
      </c>
      <c r="BV176" s="13" t="e">
        <f t="array" ref="BV176">INDEX(Table5[subactivity], SMALL(IF(BV$2=Table5[activity], MATCH(ROW(Table5[activity]), ROW(Table5[activity]))), ROWS($BD$1:BS174)))</f>
        <v>#NUM!</v>
      </c>
      <c r="BW176" s="13" t="e">
        <f t="array" ref="BW176">INDEX(Table5[subactivity], SMALL(IF(BW$2=Table5[activity], MATCH(ROW(Table5[activity]), ROW(Table5[activity]))), ROWS($BD$1:BT174)))</f>
        <v>#NUM!</v>
      </c>
      <c r="BX176" s="13" t="e">
        <f t="array" ref="BX176">INDEX(Table5[subactivity], SMALL(IF(BX$2=Table5[activity], MATCH(ROW(Table5[activity]), ROW(Table5[activity]))), ROWS($BD$1:BU174)))</f>
        <v>#NUM!</v>
      </c>
      <c r="BY176" s="13" t="e">
        <f t="array" ref="BY176">INDEX(Table5[subactivity], SMALL(IF(BY$2=Table5[activity], MATCH(ROW(Table5[activity]), ROW(Table5[activity]))), ROWS($BD$1:BV174)))</f>
        <v>#NUM!</v>
      </c>
      <c r="BZ176" s="13" t="e">
        <f t="array" ref="BZ176">INDEX(Table5[subactivity], SMALL(IF(BZ$2=Table5[activity], MATCH(ROW(Table5[activity]), ROW(Table5[activity]))), ROWS($BD$1:BW174)))</f>
        <v>#NUM!</v>
      </c>
      <c r="CA176" s="13" t="e">
        <f t="array" ref="CA176">INDEX(Table5[subactivity], SMALL(IF(CA$2=Table5[activity], MATCH(ROW(Table5[activity]), ROW(Table5[activity]))), ROWS($BD$1:BX174)))</f>
        <v>#NUM!</v>
      </c>
      <c r="CB176" s="13" t="e">
        <f t="array" ref="CB176">INDEX(Table5[subactivity], SMALL(IF(CB$2=Table5[activity], MATCH(ROW(Table5[activity]), ROW(Table5[activity]))), ROWS($BD$1:BY174)))</f>
        <v>#NUM!</v>
      </c>
      <c r="CC176" s="13" t="e">
        <f t="array" ref="CC176">INDEX(Table5[subactivity], SMALL(IF(CC$2=Table5[activity], MATCH(ROW(Table5[activity]), ROW(Table5[activity]))), ROWS($BD$1:BZ174)))</f>
        <v>#NUM!</v>
      </c>
      <c r="CD176" s="13" t="e">
        <f t="array" ref="CD176">INDEX(Table5[subactivity], SMALL(IF(CD$2=Table5[activity], MATCH(ROW(Table5[activity]), ROW(Table5[activity]))), ROWS($BD$1:CA174)))</f>
        <v>#NUM!</v>
      </c>
      <c r="CE176" s="13" t="e">
        <f t="array" ref="CE176">INDEX(Table5[subactivity], SMALL(IF(CE$2=Table5[activity], MATCH(ROW(Table5[activity]), ROW(Table5[activity]))), ROWS($BD$1:CB174)))</f>
        <v>#NUM!</v>
      </c>
      <c r="CF176" s="13" t="e">
        <f t="array" ref="CF176">INDEX(Table5[subactivity], SMALL(IF(CF$2=Table5[activity], MATCH(ROW(Table5[activity]), ROW(Table5[activity]))), ROWS($BD$1:CC174)))</f>
        <v>#NUM!</v>
      </c>
      <c r="CG176" s="13" t="e">
        <f t="array" ref="CG176">INDEX(Table5[subactivity], SMALL(IF(CG$2=Table5[activity], MATCH(ROW(Table5[activity]), ROW(Table5[activity]))), ROWS($BD$1:CD174)))</f>
        <v>#NUM!</v>
      </c>
      <c r="CH176" s="13" t="e">
        <f t="array" ref="CH176">INDEX(Table5[subactivity], SMALL(IF(CH$2=Table5[activity], MATCH(ROW(Table5[activity]), ROW(Table5[activity]))), ROWS($BD$1:CE174)))</f>
        <v>#NUM!</v>
      </c>
      <c r="CI176" s="13" t="e">
        <f t="array" ref="CI176">INDEX(Table5[subactivity], SMALL(IF(CI$2=Table5[activity], MATCH(ROW(Table5[activity]), ROW(Table5[activity]))), ROWS($BD$1:CF174)))</f>
        <v>#NUM!</v>
      </c>
      <c r="CJ176" s="13" t="e">
        <f t="array" ref="CJ176">INDEX(Table5[subactivity], SMALL(IF(CJ$2=Table5[activity], MATCH(ROW(Table5[activity]), ROW(Table5[activity]))), ROWS($BD$1:CG174)))</f>
        <v>#NUM!</v>
      </c>
      <c r="CK176" s="13" t="e">
        <f t="array" ref="CK176">INDEX(Table5[subactivity], SMALL(IF(CK$2=Table5[activity], MATCH(ROW(Table5[activity]), ROW(Table5[activity]))), ROWS($BD$1:CH174)))</f>
        <v>#NUM!</v>
      </c>
      <c r="CL176" s="13" t="e">
        <f t="array" ref="CL176">INDEX(Table5[subactivity], SMALL(IF(CL$2=Table5[activity], MATCH(ROW(Table5[activity]), ROW(Table5[activity]))), ROWS($BD$1:CI174)))</f>
        <v>#NUM!</v>
      </c>
      <c r="CM176" s="13" t="e">
        <f t="array" ref="CM176">INDEX(Table5[subactivity], SMALL(IF(CM$2=Table5[activity], MATCH(ROW(Table5[activity]), ROW(Table5[activity]))), ROWS($BD$1:CJ174)))</f>
        <v>#NUM!</v>
      </c>
      <c r="CN176" s="13" t="e">
        <f t="array" ref="CN176">INDEX(Table5[subactivity], SMALL(IF(CN$2=Table5[activity], MATCH(ROW(Table5[activity]), ROW(Table5[activity]))), ROWS($BD$1:CK174)))</f>
        <v>#NUM!</v>
      </c>
      <c r="CO176" s="13" t="e">
        <f t="array" ref="CO176">INDEX(Table5[subactivity], SMALL(IF(CO$2=Table5[activity], MATCH(ROW(Table5[activity]), ROW(Table5[activity]))), ROWS($BD$1:CL174)))</f>
        <v>#NUM!</v>
      </c>
      <c r="CP176" s="13" t="e">
        <f t="array" ref="CP176">INDEX(Table5[subactivity], SMALL(IF(CP$2=Table5[activity], MATCH(ROW(Table5[activity]), ROW(Table5[activity]))), ROWS($BD$1:CM174)))</f>
        <v>#NUM!</v>
      </c>
      <c r="EB176" s="13" t="s">
        <v>154</v>
      </c>
      <c r="EC176" s="13" t="s">
        <v>347</v>
      </c>
      <c r="EE176" s="13" t="e">
        <f t="array" ref="EE176">INDEX(Table9[subaccount], SMALL(IF(EE$2=Table9[account], MATCH(ROW(Table9[account]), ROW(Table9[account]))), ROWS($EB$1:EB174)))</f>
        <v>#NUM!</v>
      </c>
      <c r="EF176" s="13" t="e">
        <f t="array" ref="EF176">INDEX(Table9[subaccount], SMALL(IF(EF$2=Table9[account], MATCH(ROW(Table9[account]), ROW(Table9[account]))), ROWS($EB$1:EC174)))</f>
        <v>#NUM!</v>
      </c>
      <c r="EG176" s="13" t="e">
        <f t="array" ref="EG176">INDEX(Table9[subaccount], SMALL(IF(EG$2=Table9[account], MATCH(ROW(Table9[account]), ROW(Table9[account]))), ROWS($EB$1:ED174)))</f>
        <v>#NUM!</v>
      </c>
      <c r="EH176" s="13" t="e">
        <f t="array" ref="EH176">INDEX(Table9[subaccount], SMALL(IF(EH$2=Table9[account], MATCH(ROW(Table9[account]), ROW(Table9[account]))), ROWS($EB$1:EE174)))</f>
        <v>#NUM!</v>
      </c>
      <c r="EI176" s="13" t="e">
        <f t="array" ref="EI176">INDEX(Table9[subaccount], SMALL(IF(EI$2=Table9[account], MATCH(ROW(Table9[account]), ROW(Table9[account]))), ROWS($EB$1:EF174)))</f>
        <v>#NUM!</v>
      </c>
      <c r="EJ176" s="13" t="e">
        <f t="array" ref="EJ176">INDEX(Table9[subaccount], SMALL(IF(EJ$2=Table9[account], MATCH(ROW(Table9[account]), ROW(Table9[account]))), ROWS($EB$1:EG174)))</f>
        <v>#NUM!</v>
      </c>
      <c r="EK176" s="13" t="e">
        <f t="array" ref="EK176">INDEX(Table9[subaccount], SMALL(IF(EK$2=Table9[account], MATCH(ROW(Table9[account]), ROW(Table9[account]))), ROWS($EB$1:EH174)))</f>
        <v>#NUM!</v>
      </c>
      <c r="EL176" s="13" t="e">
        <f t="array" ref="EL176">INDEX(Table9[subaccount], SMALL(IF(EL$2=Table9[account], MATCH(ROW(Table9[account]), ROW(Table9[account]))), ROWS($EB$1:EI174)))</f>
        <v>#NUM!</v>
      </c>
      <c r="EM176" s="13" t="e">
        <f t="array" ref="EM176">INDEX(Table9[subaccount], SMALL(IF(EM$2=Table9[account], MATCH(ROW(Table9[account]), ROW(Table9[account]))), ROWS($EB$1:EJ174)))</f>
        <v>#NUM!</v>
      </c>
      <c r="EN176" s="13" t="e">
        <f t="array" ref="EN176">INDEX(Table9[subaccount], SMALL(IF(EN$2=Table9[account], MATCH(ROW(Table9[account]), ROW(Table9[account]))), ROWS($EB$1:EK174)))</f>
        <v>#NUM!</v>
      </c>
      <c r="EO176" s="13" t="e">
        <f t="array" ref="EO176">INDEX(Table9[subaccount], SMALL(IF(EO$2=Table9[account], MATCH(ROW(Table9[account]), ROW(Table9[account]))), ROWS($EB$1:EL174)))</f>
        <v>#NUM!</v>
      </c>
      <c r="EP176" s="13" t="e">
        <f t="array" ref="EP176">INDEX(Table9[subaccount], SMALL(IF(EP$2=Table9[account], MATCH(ROW(Table9[account]), ROW(Table9[account]))), ROWS($EB$1:EM174)))</f>
        <v>#NUM!</v>
      </c>
      <c r="EQ176" s="13" t="e">
        <f t="array" ref="EQ176">INDEX(Table9[subaccount], SMALL(IF(EQ$2=Table9[account], MATCH(ROW(Table9[account]), ROW(Table9[account]))), ROWS($EB$1:EN174)))</f>
        <v>#NUM!</v>
      </c>
      <c r="ER176" s="13" t="e">
        <f t="array" ref="ER176">INDEX(Table9[subaccount], SMALL(IF(ER$2=Table9[account], MATCH(ROW(Table9[account]), ROW(Table9[account]))), ROWS($EB$1:EO174)))</f>
        <v>#NUM!</v>
      </c>
      <c r="ES176" s="13" t="e">
        <f t="array" ref="ES176">INDEX(Table9[subaccount], SMALL(IF(ES$2=Table9[account], MATCH(ROW(Table9[account]), ROW(Table9[account]))), ROWS($EB$1:EP174)))</f>
        <v>#NUM!</v>
      </c>
      <c r="ET176" s="13" t="e">
        <f t="array" ref="ET176">INDEX(Table9[subaccount], SMALL(IF(ET$2=Table9[account], MATCH(ROW(Table9[account]), ROW(Table9[account]))), ROWS($EB$1:EQ174)))</f>
        <v>#NUM!</v>
      </c>
      <c r="EU176" s="13" t="e">
        <f t="array" ref="EU176">INDEX(Table9[subaccount], SMALL(IF(EU$2=Table9[account], MATCH(ROW(Table9[account]), ROW(Table9[account]))), ROWS($EB$1:ER174)))</f>
        <v>#NUM!</v>
      </c>
      <c r="EV176" s="13" t="e">
        <f t="array" ref="EV176">INDEX(Table9[subaccount], SMALL(IF(EV$2=Table9[account], MATCH(ROW(Table9[account]), ROW(Table9[account]))), ROWS($EB$1:ES174)))</f>
        <v>#NUM!</v>
      </c>
      <c r="EW176" s="13" t="e">
        <f t="array" ref="EW176">INDEX(Table9[subaccount], SMALL(IF(EW$2=Table9[account], MATCH(ROW(Table9[account]), ROW(Table9[account]))), ROWS($EB$1:ET174)))</f>
        <v>#NUM!</v>
      </c>
      <c r="EX176" s="13" t="e">
        <f t="array" ref="EX176">INDEX(Table9[subaccount], SMALL(IF(EX$2=Table9[account], MATCH(ROW(Table9[account]), ROW(Table9[account]))), ROWS($EB$1:EU174)))</f>
        <v>#NUM!</v>
      </c>
      <c r="EY176" s="13" t="e">
        <f t="array" ref="EY176">INDEX(Table9[subaccount], SMALL(IF(EY$2=Table9[account], MATCH(ROW(Table9[account]), ROW(Table9[account]))), ROWS($EB$1:EV174)))</f>
        <v>#NUM!</v>
      </c>
      <c r="EZ176" s="13" t="e">
        <f t="array" ref="EZ176">INDEX(Table9[subaccount], SMALL(IF(EZ$2=Table9[account], MATCH(ROW(Table9[account]), ROW(Table9[account]))), ROWS($EB$1:EW174)))</f>
        <v>#NUM!</v>
      </c>
      <c r="FA176" s="13" t="e">
        <f t="array" ref="FA176">INDEX(Table9[subaccount], SMALL(IF(FA$2=Table9[account], MATCH(ROW(Table9[account]), ROW(Table9[account]))), ROWS($EB$1:EX174)))</f>
        <v>#NUM!</v>
      </c>
      <c r="FB176" s="13" t="e">
        <f t="array" ref="FB176">INDEX(Table9[subaccount], SMALL(IF(FB$2=Table9[account], MATCH(ROW(Table9[account]), ROW(Table9[account]))), ROWS($EB$1:EY174)))</f>
        <v>#NUM!</v>
      </c>
      <c r="FC176" s="13" t="e">
        <f t="array" ref="FC176">INDEX(Table9[subaccount], SMALL(IF(FC$2=Table9[account], MATCH(ROW(Table9[account]), ROW(Table9[account]))), ROWS($EB$1:EZ174)))</f>
        <v>#NUM!</v>
      </c>
      <c r="FD176" s="13" t="e">
        <f t="array" ref="FD176">INDEX(Table9[subaccount], SMALL(IF(FD$2=Table9[account], MATCH(ROW(Table9[account]), ROW(Table9[account]))), ROWS($EB$1:FA174)))</f>
        <v>#NUM!</v>
      </c>
      <c r="FE176" s="13" t="e">
        <f t="array" ref="FE176">INDEX(Table9[subaccount], SMALL(IF(FE$2=Table9[account], MATCH(ROW(Table9[account]), ROW(Table9[account]))), ROWS($EB$1:FB174)))</f>
        <v>#NUM!</v>
      </c>
      <c r="FF176" s="13" t="e">
        <f t="array" ref="FF176">INDEX(Table9[subaccount], SMALL(IF(FF$2=Table9[account], MATCH(ROW(Table9[account]), ROW(Table9[account]))), ROWS($EB$1:FC174)))</f>
        <v>#NUM!</v>
      </c>
      <c r="FG176" s="13" t="e">
        <f t="array" ref="FG176">INDEX(Table9[subaccount], SMALL(IF(FG$2=Table9[account], MATCH(ROW(Table9[account]), ROW(Table9[account]))), ROWS($EB$1:FD174)))</f>
        <v>#NUM!</v>
      </c>
      <c r="FH176" s="13" t="e">
        <f t="array" ref="FH176">INDEX(Table9[subaccount], SMALL(IF(FH$2=Table9[account], MATCH(ROW(Table9[account]), ROW(Table9[account]))), ROWS($EB$1:FE174)))</f>
        <v>#NUM!</v>
      </c>
      <c r="FI176" s="13" t="e">
        <f t="array" ref="FI176">INDEX(Table9[subaccount], SMALL(IF(FI$2=Table9[account], MATCH(ROW(Table9[account]), ROW(Table9[account]))), ROWS($EB$1:FF174)))</f>
        <v>#NUM!</v>
      </c>
      <c r="FJ176" s="13" t="e">
        <f t="array" ref="FJ176">INDEX(Table9[subaccount], SMALL(IF(FJ$2=Table9[account], MATCH(ROW(Table9[account]), ROW(Table9[account]))), ROWS($EB$1:FG174)))</f>
        <v>#NUM!</v>
      </c>
      <c r="FK176" s="13" t="e">
        <f t="array" ref="FK176">INDEX(Table9[subaccount], SMALL(IF(FK$2=Table9[account], MATCH(ROW(Table9[account]), ROW(Table9[account]))), ROWS($EB$1:FH174)))</f>
        <v>#NUM!</v>
      </c>
      <c r="FL176" s="13" t="e">
        <f t="array" ref="FL176">INDEX(Table9[subaccount], SMALL(IF(FL$2=Table9[account], MATCH(ROW(Table9[account]), ROW(Table9[account]))), ROWS($EB$1:FI174)))</f>
        <v>#NUM!</v>
      </c>
      <c r="FM176" s="13" t="e">
        <f t="array" ref="FM176">INDEX(Table9[subaccount], SMALL(IF(FM$2=Table9[account], MATCH(ROW(Table9[account]), ROW(Table9[account]))), ROWS($EB$1:FJ174)))</f>
        <v>#NUM!</v>
      </c>
      <c r="FN176" s="13" t="e">
        <f t="array" ref="FN176">INDEX(Table9[subaccount], SMALL(IF(FN$2=Table9[account], MATCH(ROW(Table9[account]), ROW(Table9[account]))), ROWS($EB$1:FK174)))</f>
        <v>#NUM!</v>
      </c>
      <c r="FO176" s="13" t="e">
        <f t="array" ref="FO176">INDEX(Table9[subaccount], SMALL(IF(FO$2=Table9[account], MATCH(ROW(Table9[account]), ROW(Table9[account]))), ROWS($EB$1:FL174)))</f>
        <v>#NUM!</v>
      </c>
      <c r="FP176" s="13" t="e">
        <f t="array" ref="FP176">INDEX(Table9[subaccount], SMALL(IF(FP$2=Table9[account], MATCH(ROW(Table9[account]), ROW(Table9[account]))), ROWS($EB$1:FM174)))</f>
        <v>#NUM!</v>
      </c>
      <c r="FQ176" s="13" t="e">
        <f t="array" ref="FQ176">INDEX(Table9[subaccount], SMALL(IF(FQ$2=Table9[account], MATCH(ROW(Table9[account]), ROW(Table9[account]))), ROWS($EB$1:FN174)))</f>
        <v>#NUM!</v>
      </c>
      <c r="FR176" s="13" t="e">
        <f t="array" ref="FR176">INDEX(Table9[subaccount], SMALL(IF(FR$2=Table9[account], MATCH(ROW(Table9[account]), ROW(Table9[account]))), ROWS($EB$1:FO174)))</f>
        <v>#NUM!</v>
      </c>
      <c r="FS176" s="13" t="e">
        <f t="array" ref="FS176">INDEX(Table9[subaccount], SMALL(IF(FS$2=Table9[account], MATCH(ROW(Table9[account]), ROW(Table9[account]))), ROWS($EB$1:FP174)))</f>
        <v>#NUM!</v>
      </c>
      <c r="FT176" s="13" t="e">
        <f t="array" ref="FT176">INDEX(Table9[subaccount], SMALL(IF(FT$2=Table9[account], MATCH(ROW(Table9[account]), ROW(Table9[account]))), ROWS($EB$1:FQ174)))</f>
        <v>#NUM!</v>
      </c>
      <c r="FU176" s="13" t="e">
        <f t="array" ref="FU176">INDEX(Table9[subaccount], SMALL(IF(FU$2=Table9[account], MATCH(ROW(Table9[account]), ROW(Table9[account]))), ROWS($EB$1:FR174)))</f>
        <v>#NUM!</v>
      </c>
      <c r="FV176" s="13" t="e">
        <f t="array" ref="FV176">INDEX(Table9[subaccount], SMALL(IF(FV$2=Table9[account], MATCH(ROW(Table9[account]), ROW(Table9[account]))), ROWS($EB$1:FS174)))</f>
        <v>#NUM!</v>
      </c>
      <c r="FW176" s="13" t="e">
        <f t="array" ref="FW176">INDEX(Table9[subaccount], SMALL(IF(FW$2=Table9[account], MATCH(ROW(Table9[account]), ROW(Table9[account]))), ROWS($EB$1:FT174)))</f>
        <v>#NUM!</v>
      </c>
      <c r="FX176" s="13" t="e">
        <f t="array" ref="FX176">INDEX(Table9[subaccount], SMALL(IF(FX$2=Table9[account], MATCH(ROW(Table9[account]), ROW(Table9[account]))), ROWS($EB$1:FU174)))</f>
        <v>#NUM!</v>
      </c>
      <c r="FY176" s="13" t="e">
        <f t="array" ref="FY176">INDEX(Table9[subaccount], SMALL(IF(FY$2=Table9[account], MATCH(ROW(Table9[account]), ROW(Table9[account]))), ROWS($EB$1:FV174)))</f>
        <v>#NUM!</v>
      </c>
      <c r="FZ176" s="13" t="e">
        <f t="array" ref="FZ176">INDEX(Table9[subaccount], SMALL(IF(FZ$2=Table9[account], MATCH(ROW(Table9[account]), ROW(Table9[account]))), ROWS($EB$1:FW174)))</f>
        <v>#NUM!</v>
      </c>
      <c r="GA176" s="13" t="e">
        <f t="array" ref="GA176">INDEX(Table9[subaccount], SMALL(IF(GA$2=Table9[account], MATCH(ROW(Table9[account]), ROW(Table9[account]))), ROWS($EB$1:FX174)))</f>
        <v>#NUM!</v>
      </c>
      <c r="GB176" s="13" t="e">
        <f t="array" ref="GB176">INDEX(Table9[subaccount], SMALL(IF(GB$2=Table9[account], MATCH(ROW(Table9[account]), ROW(Table9[account]))), ROWS($EB$1:FY174)))</f>
        <v>#NUM!</v>
      </c>
      <c r="GC176" s="13" t="e">
        <f t="array" ref="GC176">INDEX(Table9[subaccount], SMALL(IF(GC$2=Table9[account], MATCH(ROW(Table9[account]), ROW(Table9[account]))), ROWS($EB$1:FZ174)))</f>
        <v>#NUM!</v>
      </c>
      <c r="GD176" s="13" t="e">
        <f t="array" ref="GD176">INDEX(Table9[subaccount], SMALL(IF(GD$2=Table9[account], MATCH(ROW(Table9[account]), ROW(Table9[account]))), ROWS($EB$1:GA174)))</f>
        <v>#NUM!</v>
      </c>
      <c r="GE176" s="13" t="e">
        <f t="array" ref="GE176">INDEX(Table9[subaccount], SMALL(IF(GE$2=Table9[account], MATCH(ROW(Table9[account]), ROW(Table9[account]))), ROWS($EB$1:GB174)))</f>
        <v>#NUM!</v>
      </c>
      <c r="GF176" s="13" t="e">
        <f t="array" ref="GF176">INDEX(Table9[subaccount], SMALL(IF(GF$2=Table9[account], MATCH(ROW(Table9[account]), ROW(Table9[account]))), ROWS($EB$1:GC174)))</f>
        <v>#NUM!</v>
      </c>
      <c r="GG176" s="13" t="e">
        <f t="array" ref="GG176">INDEX(Table9[subaccount], SMALL(IF(GG$2=Table9[account], MATCH(ROW(Table9[account]), ROW(Table9[account]))), ROWS($EB$1:GD174)))</f>
        <v>#NUM!</v>
      </c>
      <c r="GH176" s="13" t="e">
        <f t="array" ref="GH176">INDEX(Table9[subaccount], SMALL(IF(GH$2=Table9[account], MATCH(ROW(Table9[account]), ROW(Table9[account]))), ROWS($EB$1:GE174)))</f>
        <v>#NUM!</v>
      </c>
      <c r="GI176" s="13" t="e">
        <f t="array" ref="GI176">INDEX(Table9[subaccount], SMALL(IF(GI$2=Table9[account], MATCH(ROW(Table9[account]), ROW(Table9[account]))), ROWS($EB$1:GF174)))</f>
        <v>#NUM!</v>
      </c>
      <c r="GJ176" s="13" t="e">
        <f t="array" ref="GJ176">INDEX(Table9[subaccount], SMALL(IF(GJ$2=Table9[account], MATCH(ROW(Table9[account]), ROW(Table9[account]))), ROWS($EB$1:GG174)))</f>
        <v>#NUM!</v>
      </c>
      <c r="GK176" s="13" t="e">
        <f t="array" ref="GK176">INDEX(Table9[subaccount], SMALL(IF(GK$2=Table9[account], MATCH(ROW(Table9[account]), ROW(Table9[account]))), ROWS($EB$1:GH174)))</f>
        <v>#NUM!</v>
      </c>
      <c r="GL176" s="13" t="e">
        <f t="array" ref="GL176">INDEX(Table9[subaccount], SMALL(IF(GL$2=Table9[account], MATCH(ROW(Table9[account]), ROW(Table9[account]))), ROWS($EB$1:GI174)))</f>
        <v>#NUM!</v>
      </c>
      <c r="GM176" s="13" t="e">
        <f t="array" ref="GM176">INDEX(Table9[subaccount], SMALL(IF(GM$2=Table9[account], MATCH(ROW(Table9[account]), ROW(Table9[account]))), ROWS($EB$1:GJ174)))</f>
        <v>#NUM!</v>
      </c>
      <c r="GN176" s="13" t="e">
        <f t="array" ref="GN176">INDEX(Table9[subaccount], SMALL(IF(GN$2=Table9[account], MATCH(ROW(Table9[account]), ROW(Table9[account]))), ROWS($EB$1:GK174)))</f>
        <v>#NUM!</v>
      </c>
      <c r="GO176" s="13" t="e">
        <f t="array" ref="GO176">INDEX(Table9[subaccount], SMALL(IF(GO$2=Table9[account], MATCH(ROW(Table9[account]), ROW(Table9[account]))), ROWS($EB$1:GL174)))</f>
        <v>#NUM!</v>
      </c>
      <c r="GP176" s="13" t="e">
        <f t="array" ref="GP176">INDEX(Table9[subaccount], SMALL(IF(GP$2=Table9[account], MATCH(ROW(Table9[account]), ROW(Table9[account]))), ROWS($EB$1:GM174)))</f>
        <v>#NUM!</v>
      </c>
      <c r="GQ176" s="13" t="e">
        <f t="array" ref="GQ176">INDEX(Table9[subaccount], SMALL(IF(GQ$2=Table9[account], MATCH(ROW(Table9[account]), ROW(Table9[account]))), ROWS($EB$1:GN174)))</f>
        <v>#NUM!</v>
      </c>
      <c r="GR176" s="13" t="e">
        <f t="array" ref="GR176">INDEX(Table9[subaccount], SMALL(IF(GR$2=Table9[account], MATCH(ROW(Table9[account]), ROW(Table9[account]))), ROWS($EB$1:GO174)))</f>
        <v>#NUM!</v>
      </c>
    </row>
    <row r="177" spans="56:200">
      <c r="BD177" s="13" t="s">
        <v>128</v>
      </c>
      <c r="BE177" s="13" t="s">
        <v>54</v>
      </c>
      <c r="BG177" s="13" t="e">
        <f t="array" ref="BG177">INDEX(Table5[subactivity], SMALL(IF(BG$2=Table5[activity], MATCH(ROW(Table5[activity]), ROW(Table5[activity]))), ROWS($BD$1:BD175)))</f>
        <v>#NUM!</v>
      </c>
      <c r="BH177" s="13" t="e">
        <f t="array" ref="BH177">INDEX(Table5[subactivity], SMALL(IF(BH$2=Table5[activity], MATCH(ROW(Table5[activity]), ROW(Table5[activity]))), ROWS($BD$1:BE175)))</f>
        <v>#NUM!</v>
      </c>
      <c r="BI177" s="13" t="e">
        <f t="array" ref="BI177">INDEX(Table5[subactivity], SMALL(IF(BI$2=Table5[activity], MATCH(ROW(Table5[activity]), ROW(Table5[activity]))), ROWS($BD$1:BF175)))</f>
        <v>#NUM!</v>
      </c>
      <c r="BJ177" s="13" t="e">
        <f t="array" ref="BJ177">INDEX(Table5[subactivity], SMALL(IF(BJ$2=Table5[activity], MATCH(ROW(Table5[activity]), ROW(Table5[activity]))), ROWS($BD$1:BG175)))</f>
        <v>#NUM!</v>
      </c>
      <c r="BK177" s="13" t="e">
        <f t="array" ref="BK177">INDEX(Table5[subactivity], SMALL(IF(BK$2=Table5[activity], MATCH(ROW(Table5[activity]), ROW(Table5[activity]))), ROWS($BD$1:BH175)))</f>
        <v>#NUM!</v>
      </c>
      <c r="BL177" s="13" t="e">
        <f t="array" ref="BL177">INDEX(Table5[subactivity], SMALL(IF(BL$2=Table5[activity], MATCH(ROW(Table5[activity]), ROW(Table5[activity]))), ROWS($BD$1:BI175)))</f>
        <v>#NUM!</v>
      </c>
      <c r="BM177" s="13" t="e">
        <f t="array" ref="BM177">INDEX(Table5[subactivity], SMALL(IF(BM$2=Table5[activity], MATCH(ROW(Table5[activity]), ROW(Table5[activity]))), ROWS($BD$1:BJ175)))</f>
        <v>#NUM!</v>
      </c>
      <c r="BN177" s="13" t="e">
        <f t="array" ref="BN177">INDEX(Table5[subactivity], SMALL(IF(BN$2=Table5[activity], MATCH(ROW(Table5[activity]), ROW(Table5[activity]))), ROWS($BD$1:BK175)))</f>
        <v>#NUM!</v>
      </c>
      <c r="BO177" s="13" t="e">
        <f t="array" ref="BO177">INDEX(Table5[subactivity], SMALL(IF(BO$2=Table5[activity], MATCH(ROW(Table5[activity]), ROW(Table5[activity]))), ROWS($BD$1:BL175)))</f>
        <v>#NUM!</v>
      </c>
      <c r="BP177" s="13" t="e">
        <f t="array" ref="BP177">INDEX(Table5[subactivity], SMALL(IF(BP$2=Table5[activity], MATCH(ROW(Table5[activity]), ROW(Table5[activity]))), ROWS($BD$1:BM175)))</f>
        <v>#NUM!</v>
      </c>
      <c r="BQ177" s="13" t="e">
        <f t="array" ref="BQ177">INDEX(Table5[subactivity], SMALL(IF(BQ$2=Table5[activity], MATCH(ROW(Table5[activity]), ROW(Table5[activity]))), ROWS($BD$1:BN175)))</f>
        <v>#NUM!</v>
      </c>
      <c r="BR177" s="13" t="e">
        <f t="array" ref="BR177">INDEX(Table5[subactivity], SMALL(IF(BR$2=Table5[activity], MATCH(ROW(Table5[activity]), ROW(Table5[activity]))), ROWS($BD$1:BO175)))</f>
        <v>#NUM!</v>
      </c>
      <c r="BS177" s="13" t="e">
        <f t="array" ref="BS177">INDEX(Table5[subactivity], SMALL(IF(BS$2=Table5[activity], MATCH(ROW(Table5[activity]), ROW(Table5[activity]))), ROWS($BD$1:BP175)))</f>
        <v>#NUM!</v>
      </c>
      <c r="BT177" s="13" t="e">
        <f t="array" ref="BT177">INDEX(Table5[subactivity], SMALL(IF(BT$2=Table5[activity], MATCH(ROW(Table5[activity]), ROW(Table5[activity]))), ROWS($BD$1:BQ175)))</f>
        <v>#NUM!</v>
      </c>
      <c r="BU177" s="13" t="e">
        <f t="array" ref="BU177">INDEX(Table5[subactivity], SMALL(IF(BU$2=Table5[activity], MATCH(ROW(Table5[activity]), ROW(Table5[activity]))), ROWS($BD$1:BR175)))</f>
        <v>#NUM!</v>
      </c>
      <c r="BV177" s="13" t="e">
        <f t="array" ref="BV177">INDEX(Table5[subactivity], SMALL(IF(BV$2=Table5[activity], MATCH(ROW(Table5[activity]), ROW(Table5[activity]))), ROWS($BD$1:BS175)))</f>
        <v>#NUM!</v>
      </c>
      <c r="BW177" s="13" t="e">
        <f t="array" ref="BW177">INDEX(Table5[subactivity], SMALL(IF(BW$2=Table5[activity], MATCH(ROW(Table5[activity]), ROW(Table5[activity]))), ROWS($BD$1:BT175)))</f>
        <v>#NUM!</v>
      </c>
      <c r="BX177" s="13" t="e">
        <f t="array" ref="BX177">INDEX(Table5[subactivity], SMALL(IF(BX$2=Table5[activity], MATCH(ROW(Table5[activity]), ROW(Table5[activity]))), ROWS($BD$1:BU175)))</f>
        <v>#NUM!</v>
      </c>
      <c r="BY177" s="13" t="e">
        <f t="array" ref="BY177">INDEX(Table5[subactivity], SMALL(IF(BY$2=Table5[activity], MATCH(ROW(Table5[activity]), ROW(Table5[activity]))), ROWS($BD$1:BV175)))</f>
        <v>#NUM!</v>
      </c>
      <c r="BZ177" s="13" t="e">
        <f t="array" ref="BZ177">INDEX(Table5[subactivity], SMALL(IF(BZ$2=Table5[activity], MATCH(ROW(Table5[activity]), ROW(Table5[activity]))), ROWS($BD$1:BW175)))</f>
        <v>#NUM!</v>
      </c>
      <c r="CA177" s="13" t="e">
        <f t="array" ref="CA177">INDEX(Table5[subactivity], SMALL(IF(CA$2=Table5[activity], MATCH(ROW(Table5[activity]), ROW(Table5[activity]))), ROWS($BD$1:BX175)))</f>
        <v>#NUM!</v>
      </c>
      <c r="CB177" s="13" t="e">
        <f t="array" ref="CB177">INDEX(Table5[subactivity], SMALL(IF(CB$2=Table5[activity], MATCH(ROW(Table5[activity]), ROW(Table5[activity]))), ROWS($BD$1:BY175)))</f>
        <v>#NUM!</v>
      </c>
      <c r="CC177" s="13" t="e">
        <f t="array" ref="CC177">INDEX(Table5[subactivity], SMALL(IF(CC$2=Table5[activity], MATCH(ROW(Table5[activity]), ROW(Table5[activity]))), ROWS($BD$1:BZ175)))</f>
        <v>#NUM!</v>
      </c>
      <c r="CD177" s="13" t="e">
        <f t="array" ref="CD177">INDEX(Table5[subactivity], SMALL(IF(CD$2=Table5[activity], MATCH(ROW(Table5[activity]), ROW(Table5[activity]))), ROWS($BD$1:CA175)))</f>
        <v>#NUM!</v>
      </c>
      <c r="CE177" s="13" t="e">
        <f t="array" ref="CE177">INDEX(Table5[subactivity], SMALL(IF(CE$2=Table5[activity], MATCH(ROW(Table5[activity]), ROW(Table5[activity]))), ROWS($BD$1:CB175)))</f>
        <v>#NUM!</v>
      </c>
      <c r="CF177" s="13" t="e">
        <f t="array" ref="CF177">INDEX(Table5[subactivity], SMALL(IF(CF$2=Table5[activity], MATCH(ROW(Table5[activity]), ROW(Table5[activity]))), ROWS($BD$1:CC175)))</f>
        <v>#NUM!</v>
      </c>
      <c r="CG177" s="13" t="e">
        <f t="array" ref="CG177">INDEX(Table5[subactivity], SMALL(IF(CG$2=Table5[activity], MATCH(ROW(Table5[activity]), ROW(Table5[activity]))), ROWS($BD$1:CD175)))</f>
        <v>#NUM!</v>
      </c>
      <c r="CH177" s="13" t="e">
        <f t="array" ref="CH177">INDEX(Table5[subactivity], SMALL(IF(CH$2=Table5[activity], MATCH(ROW(Table5[activity]), ROW(Table5[activity]))), ROWS($BD$1:CE175)))</f>
        <v>#NUM!</v>
      </c>
      <c r="CI177" s="13" t="e">
        <f t="array" ref="CI177">INDEX(Table5[subactivity], SMALL(IF(CI$2=Table5[activity], MATCH(ROW(Table5[activity]), ROW(Table5[activity]))), ROWS($BD$1:CF175)))</f>
        <v>#NUM!</v>
      </c>
      <c r="CJ177" s="13" t="e">
        <f t="array" ref="CJ177">INDEX(Table5[subactivity], SMALL(IF(CJ$2=Table5[activity], MATCH(ROW(Table5[activity]), ROW(Table5[activity]))), ROWS($BD$1:CG175)))</f>
        <v>#NUM!</v>
      </c>
      <c r="CK177" s="13" t="e">
        <f t="array" ref="CK177">INDEX(Table5[subactivity], SMALL(IF(CK$2=Table5[activity], MATCH(ROW(Table5[activity]), ROW(Table5[activity]))), ROWS($BD$1:CH175)))</f>
        <v>#NUM!</v>
      </c>
      <c r="CL177" s="13" t="e">
        <f t="array" ref="CL177">INDEX(Table5[subactivity], SMALL(IF(CL$2=Table5[activity], MATCH(ROW(Table5[activity]), ROW(Table5[activity]))), ROWS($BD$1:CI175)))</f>
        <v>#NUM!</v>
      </c>
      <c r="CM177" s="13" t="e">
        <f t="array" ref="CM177">INDEX(Table5[subactivity], SMALL(IF(CM$2=Table5[activity], MATCH(ROW(Table5[activity]), ROW(Table5[activity]))), ROWS($BD$1:CJ175)))</f>
        <v>#NUM!</v>
      </c>
      <c r="CN177" s="13" t="e">
        <f t="array" ref="CN177">INDEX(Table5[subactivity], SMALL(IF(CN$2=Table5[activity], MATCH(ROW(Table5[activity]), ROW(Table5[activity]))), ROWS($BD$1:CK175)))</f>
        <v>#NUM!</v>
      </c>
      <c r="CO177" s="13" t="e">
        <f t="array" ref="CO177">INDEX(Table5[subactivity], SMALL(IF(CO$2=Table5[activity], MATCH(ROW(Table5[activity]), ROW(Table5[activity]))), ROWS($BD$1:CL175)))</f>
        <v>#NUM!</v>
      </c>
      <c r="CP177" s="13" t="e">
        <f t="array" ref="CP177">INDEX(Table5[subactivity], SMALL(IF(CP$2=Table5[activity], MATCH(ROW(Table5[activity]), ROW(Table5[activity]))), ROWS($BD$1:CM175)))</f>
        <v>#NUM!</v>
      </c>
      <c r="EB177" s="13" t="s">
        <v>154</v>
      </c>
      <c r="EC177" s="13" t="s">
        <v>348</v>
      </c>
      <c r="EE177" s="13" t="e">
        <f t="array" ref="EE177">INDEX(Table9[subaccount], SMALL(IF(EE$2=Table9[account], MATCH(ROW(Table9[account]), ROW(Table9[account]))), ROWS($EB$1:EB175)))</f>
        <v>#NUM!</v>
      </c>
      <c r="EF177" s="13" t="e">
        <f t="array" ref="EF177">INDEX(Table9[subaccount], SMALL(IF(EF$2=Table9[account], MATCH(ROW(Table9[account]), ROW(Table9[account]))), ROWS($EB$1:EC175)))</f>
        <v>#NUM!</v>
      </c>
      <c r="EG177" s="13" t="e">
        <f t="array" ref="EG177">INDEX(Table9[subaccount], SMALL(IF(EG$2=Table9[account], MATCH(ROW(Table9[account]), ROW(Table9[account]))), ROWS($EB$1:ED175)))</f>
        <v>#NUM!</v>
      </c>
      <c r="EH177" s="13" t="e">
        <f t="array" ref="EH177">INDEX(Table9[subaccount], SMALL(IF(EH$2=Table9[account], MATCH(ROW(Table9[account]), ROW(Table9[account]))), ROWS($EB$1:EE175)))</f>
        <v>#NUM!</v>
      </c>
      <c r="EI177" s="13" t="e">
        <f t="array" ref="EI177">INDEX(Table9[subaccount], SMALL(IF(EI$2=Table9[account], MATCH(ROW(Table9[account]), ROW(Table9[account]))), ROWS($EB$1:EF175)))</f>
        <v>#NUM!</v>
      </c>
      <c r="EJ177" s="13" t="e">
        <f t="array" ref="EJ177">INDEX(Table9[subaccount], SMALL(IF(EJ$2=Table9[account], MATCH(ROW(Table9[account]), ROW(Table9[account]))), ROWS($EB$1:EG175)))</f>
        <v>#NUM!</v>
      </c>
      <c r="EK177" s="13" t="e">
        <f t="array" ref="EK177">INDEX(Table9[subaccount], SMALL(IF(EK$2=Table9[account], MATCH(ROW(Table9[account]), ROW(Table9[account]))), ROWS($EB$1:EH175)))</f>
        <v>#NUM!</v>
      </c>
      <c r="EL177" s="13" t="e">
        <f t="array" ref="EL177">INDEX(Table9[subaccount], SMALL(IF(EL$2=Table9[account], MATCH(ROW(Table9[account]), ROW(Table9[account]))), ROWS($EB$1:EI175)))</f>
        <v>#NUM!</v>
      </c>
      <c r="EM177" s="13" t="e">
        <f t="array" ref="EM177">INDEX(Table9[subaccount], SMALL(IF(EM$2=Table9[account], MATCH(ROW(Table9[account]), ROW(Table9[account]))), ROWS($EB$1:EJ175)))</f>
        <v>#NUM!</v>
      </c>
      <c r="EN177" s="13" t="e">
        <f t="array" ref="EN177">INDEX(Table9[subaccount], SMALL(IF(EN$2=Table9[account], MATCH(ROW(Table9[account]), ROW(Table9[account]))), ROWS($EB$1:EK175)))</f>
        <v>#NUM!</v>
      </c>
      <c r="EO177" s="13" t="e">
        <f t="array" ref="EO177">INDEX(Table9[subaccount], SMALL(IF(EO$2=Table9[account], MATCH(ROW(Table9[account]), ROW(Table9[account]))), ROWS($EB$1:EL175)))</f>
        <v>#NUM!</v>
      </c>
      <c r="EP177" s="13" t="e">
        <f t="array" ref="EP177">INDEX(Table9[subaccount], SMALL(IF(EP$2=Table9[account], MATCH(ROW(Table9[account]), ROW(Table9[account]))), ROWS($EB$1:EM175)))</f>
        <v>#NUM!</v>
      </c>
      <c r="EQ177" s="13" t="e">
        <f t="array" ref="EQ177">INDEX(Table9[subaccount], SMALL(IF(EQ$2=Table9[account], MATCH(ROW(Table9[account]), ROW(Table9[account]))), ROWS($EB$1:EN175)))</f>
        <v>#NUM!</v>
      </c>
      <c r="ER177" s="13" t="e">
        <f t="array" ref="ER177">INDEX(Table9[subaccount], SMALL(IF(ER$2=Table9[account], MATCH(ROW(Table9[account]), ROW(Table9[account]))), ROWS($EB$1:EO175)))</f>
        <v>#NUM!</v>
      </c>
      <c r="ES177" s="13" t="e">
        <f t="array" ref="ES177">INDEX(Table9[subaccount], SMALL(IF(ES$2=Table9[account], MATCH(ROW(Table9[account]), ROW(Table9[account]))), ROWS($EB$1:EP175)))</f>
        <v>#NUM!</v>
      </c>
      <c r="ET177" s="13" t="e">
        <f t="array" ref="ET177">INDEX(Table9[subaccount], SMALL(IF(ET$2=Table9[account], MATCH(ROW(Table9[account]), ROW(Table9[account]))), ROWS($EB$1:EQ175)))</f>
        <v>#NUM!</v>
      </c>
      <c r="EU177" s="13" t="e">
        <f t="array" ref="EU177">INDEX(Table9[subaccount], SMALL(IF(EU$2=Table9[account], MATCH(ROW(Table9[account]), ROW(Table9[account]))), ROWS($EB$1:ER175)))</f>
        <v>#NUM!</v>
      </c>
      <c r="EV177" s="13" t="e">
        <f t="array" ref="EV177">INDEX(Table9[subaccount], SMALL(IF(EV$2=Table9[account], MATCH(ROW(Table9[account]), ROW(Table9[account]))), ROWS($EB$1:ES175)))</f>
        <v>#NUM!</v>
      </c>
      <c r="EW177" s="13" t="e">
        <f t="array" ref="EW177">INDEX(Table9[subaccount], SMALL(IF(EW$2=Table9[account], MATCH(ROW(Table9[account]), ROW(Table9[account]))), ROWS($EB$1:ET175)))</f>
        <v>#NUM!</v>
      </c>
      <c r="EX177" s="13" t="e">
        <f t="array" ref="EX177">INDEX(Table9[subaccount], SMALL(IF(EX$2=Table9[account], MATCH(ROW(Table9[account]), ROW(Table9[account]))), ROWS($EB$1:EU175)))</f>
        <v>#NUM!</v>
      </c>
      <c r="EY177" s="13" t="e">
        <f t="array" ref="EY177">INDEX(Table9[subaccount], SMALL(IF(EY$2=Table9[account], MATCH(ROW(Table9[account]), ROW(Table9[account]))), ROWS($EB$1:EV175)))</f>
        <v>#NUM!</v>
      </c>
      <c r="EZ177" s="13" t="e">
        <f t="array" ref="EZ177">INDEX(Table9[subaccount], SMALL(IF(EZ$2=Table9[account], MATCH(ROW(Table9[account]), ROW(Table9[account]))), ROWS($EB$1:EW175)))</f>
        <v>#NUM!</v>
      </c>
      <c r="FA177" s="13" t="e">
        <f t="array" ref="FA177">INDEX(Table9[subaccount], SMALL(IF(FA$2=Table9[account], MATCH(ROW(Table9[account]), ROW(Table9[account]))), ROWS($EB$1:EX175)))</f>
        <v>#NUM!</v>
      </c>
      <c r="FB177" s="13" t="e">
        <f t="array" ref="FB177">INDEX(Table9[subaccount], SMALL(IF(FB$2=Table9[account], MATCH(ROW(Table9[account]), ROW(Table9[account]))), ROWS($EB$1:EY175)))</f>
        <v>#NUM!</v>
      </c>
      <c r="FC177" s="13" t="e">
        <f t="array" ref="FC177">INDEX(Table9[subaccount], SMALL(IF(FC$2=Table9[account], MATCH(ROW(Table9[account]), ROW(Table9[account]))), ROWS($EB$1:EZ175)))</f>
        <v>#NUM!</v>
      </c>
      <c r="FD177" s="13" t="e">
        <f t="array" ref="FD177">INDEX(Table9[subaccount], SMALL(IF(FD$2=Table9[account], MATCH(ROW(Table9[account]), ROW(Table9[account]))), ROWS($EB$1:FA175)))</f>
        <v>#NUM!</v>
      </c>
      <c r="FE177" s="13" t="e">
        <f t="array" ref="FE177">INDEX(Table9[subaccount], SMALL(IF(FE$2=Table9[account], MATCH(ROW(Table9[account]), ROW(Table9[account]))), ROWS($EB$1:FB175)))</f>
        <v>#NUM!</v>
      </c>
      <c r="FF177" s="13" t="e">
        <f t="array" ref="FF177">INDEX(Table9[subaccount], SMALL(IF(FF$2=Table9[account], MATCH(ROW(Table9[account]), ROW(Table9[account]))), ROWS($EB$1:FC175)))</f>
        <v>#NUM!</v>
      </c>
      <c r="FG177" s="13" t="e">
        <f t="array" ref="FG177">INDEX(Table9[subaccount], SMALL(IF(FG$2=Table9[account], MATCH(ROW(Table9[account]), ROW(Table9[account]))), ROWS($EB$1:FD175)))</f>
        <v>#NUM!</v>
      </c>
      <c r="FH177" s="13" t="e">
        <f t="array" ref="FH177">INDEX(Table9[subaccount], SMALL(IF(FH$2=Table9[account], MATCH(ROW(Table9[account]), ROW(Table9[account]))), ROWS($EB$1:FE175)))</f>
        <v>#NUM!</v>
      </c>
      <c r="FI177" s="13" t="e">
        <f t="array" ref="FI177">INDEX(Table9[subaccount], SMALL(IF(FI$2=Table9[account], MATCH(ROW(Table9[account]), ROW(Table9[account]))), ROWS($EB$1:FF175)))</f>
        <v>#NUM!</v>
      </c>
      <c r="FJ177" s="13" t="e">
        <f t="array" ref="FJ177">INDEX(Table9[subaccount], SMALL(IF(FJ$2=Table9[account], MATCH(ROW(Table9[account]), ROW(Table9[account]))), ROWS($EB$1:FG175)))</f>
        <v>#NUM!</v>
      </c>
      <c r="FK177" s="13" t="e">
        <f t="array" ref="FK177">INDEX(Table9[subaccount], SMALL(IF(FK$2=Table9[account], MATCH(ROW(Table9[account]), ROW(Table9[account]))), ROWS($EB$1:FH175)))</f>
        <v>#NUM!</v>
      </c>
      <c r="FL177" s="13" t="e">
        <f t="array" ref="FL177">INDEX(Table9[subaccount], SMALL(IF(FL$2=Table9[account], MATCH(ROW(Table9[account]), ROW(Table9[account]))), ROWS($EB$1:FI175)))</f>
        <v>#NUM!</v>
      </c>
      <c r="FM177" s="13" t="e">
        <f t="array" ref="FM177">INDEX(Table9[subaccount], SMALL(IF(FM$2=Table9[account], MATCH(ROW(Table9[account]), ROW(Table9[account]))), ROWS($EB$1:FJ175)))</f>
        <v>#NUM!</v>
      </c>
      <c r="FN177" s="13" t="e">
        <f t="array" ref="FN177">INDEX(Table9[subaccount], SMALL(IF(FN$2=Table9[account], MATCH(ROW(Table9[account]), ROW(Table9[account]))), ROWS($EB$1:FK175)))</f>
        <v>#NUM!</v>
      </c>
      <c r="FO177" s="13" t="e">
        <f t="array" ref="FO177">INDEX(Table9[subaccount], SMALL(IF(FO$2=Table9[account], MATCH(ROW(Table9[account]), ROW(Table9[account]))), ROWS($EB$1:FL175)))</f>
        <v>#NUM!</v>
      </c>
      <c r="FP177" s="13" t="e">
        <f t="array" ref="FP177">INDEX(Table9[subaccount], SMALL(IF(FP$2=Table9[account], MATCH(ROW(Table9[account]), ROW(Table9[account]))), ROWS($EB$1:FM175)))</f>
        <v>#NUM!</v>
      </c>
      <c r="FQ177" s="13" t="e">
        <f t="array" ref="FQ177">INDEX(Table9[subaccount], SMALL(IF(FQ$2=Table9[account], MATCH(ROW(Table9[account]), ROW(Table9[account]))), ROWS($EB$1:FN175)))</f>
        <v>#NUM!</v>
      </c>
      <c r="FR177" s="13" t="e">
        <f t="array" ref="FR177">INDEX(Table9[subaccount], SMALL(IF(FR$2=Table9[account], MATCH(ROW(Table9[account]), ROW(Table9[account]))), ROWS($EB$1:FO175)))</f>
        <v>#NUM!</v>
      </c>
      <c r="FS177" s="13" t="e">
        <f t="array" ref="FS177">INDEX(Table9[subaccount], SMALL(IF(FS$2=Table9[account], MATCH(ROW(Table9[account]), ROW(Table9[account]))), ROWS($EB$1:FP175)))</f>
        <v>#NUM!</v>
      </c>
      <c r="FT177" s="13" t="e">
        <f t="array" ref="FT177">INDEX(Table9[subaccount], SMALL(IF(FT$2=Table9[account], MATCH(ROW(Table9[account]), ROW(Table9[account]))), ROWS($EB$1:FQ175)))</f>
        <v>#NUM!</v>
      </c>
      <c r="FU177" s="13" t="e">
        <f t="array" ref="FU177">INDEX(Table9[subaccount], SMALL(IF(FU$2=Table9[account], MATCH(ROW(Table9[account]), ROW(Table9[account]))), ROWS($EB$1:FR175)))</f>
        <v>#NUM!</v>
      </c>
      <c r="FV177" s="13" t="e">
        <f t="array" ref="FV177">INDEX(Table9[subaccount], SMALL(IF(FV$2=Table9[account], MATCH(ROW(Table9[account]), ROW(Table9[account]))), ROWS($EB$1:FS175)))</f>
        <v>#NUM!</v>
      </c>
      <c r="FW177" s="13" t="e">
        <f t="array" ref="FW177">INDEX(Table9[subaccount], SMALL(IF(FW$2=Table9[account], MATCH(ROW(Table9[account]), ROW(Table9[account]))), ROWS($EB$1:FT175)))</f>
        <v>#NUM!</v>
      </c>
      <c r="FX177" s="13" t="e">
        <f t="array" ref="FX177">INDEX(Table9[subaccount], SMALL(IF(FX$2=Table9[account], MATCH(ROW(Table9[account]), ROW(Table9[account]))), ROWS($EB$1:FU175)))</f>
        <v>#NUM!</v>
      </c>
      <c r="FY177" s="13" t="e">
        <f t="array" ref="FY177">INDEX(Table9[subaccount], SMALL(IF(FY$2=Table9[account], MATCH(ROW(Table9[account]), ROW(Table9[account]))), ROWS($EB$1:FV175)))</f>
        <v>#NUM!</v>
      </c>
      <c r="FZ177" s="13" t="e">
        <f t="array" ref="FZ177">INDEX(Table9[subaccount], SMALL(IF(FZ$2=Table9[account], MATCH(ROW(Table9[account]), ROW(Table9[account]))), ROWS($EB$1:FW175)))</f>
        <v>#NUM!</v>
      </c>
      <c r="GA177" s="13" t="e">
        <f t="array" ref="GA177">INDEX(Table9[subaccount], SMALL(IF(GA$2=Table9[account], MATCH(ROW(Table9[account]), ROW(Table9[account]))), ROWS($EB$1:FX175)))</f>
        <v>#NUM!</v>
      </c>
      <c r="GB177" s="13" t="e">
        <f t="array" ref="GB177">INDEX(Table9[subaccount], SMALL(IF(GB$2=Table9[account], MATCH(ROW(Table9[account]), ROW(Table9[account]))), ROWS($EB$1:FY175)))</f>
        <v>#NUM!</v>
      </c>
      <c r="GC177" s="13" t="e">
        <f t="array" ref="GC177">INDEX(Table9[subaccount], SMALL(IF(GC$2=Table9[account], MATCH(ROW(Table9[account]), ROW(Table9[account]))), ROWS($EB$1:FZ175)))</f>
        <v>#NUM!</v>
      </c>
      <c r="GD177" s="13" t="e">
        <f t="array" ref="GD177">INDEX(Table9[subaccount], SMALL(IF(GD$2=Table9[account], MATCH(ROW(Table9[account]), ROW(Table9[account]))), ROWS($EB$1:GA175)))</f>
        <v>#NUM!</v>
      </c>
      <c r="GE177" s="13" t="e">
        <f t="array" ref="GE177">INDEX(Table9[subaccount], SMALL(IF(GE$2=Table9[account], MATCH(ROW(Table9[account]), ROW(Table9[account]))), ROWS($EB$1:GB175)))</f>
        <v>#NUM!</v>
      </c>
      <c r="GF177" s="13" t="e">
        <f t="array" ref="GF177">INDEX(Table9[subaccount], SMALL(IF(GF$2=Table9[account], MATCH(ROW(Table9[account]), ROW(Table9[account]))), ROWS($EB$1:GC175)))</f>
        <v>#NUM!</v>
      </c>
      <c r="GG177" s="13" t="e">
        <f t="array" ref="GG177">INDEX(Table9[subaccount], SMALL(IF(GG$2=Table9[account], MATCH(ROW(Table9[account]), ROW(Table9[account]))), ROWS($EB$1:GD175)))</f>
        <v>#NUM!</v>
      </c>
      <c r="GH177" s="13" t="e">
        <f t="array" ref="GH177">INDEX(Table9[subaccount], SMALL(IF(GH$2=Table9[account], MATCH(ROW(Table9[account]), ROW(Table9[account]))), ROWS($EB$1:GE175)))</f>
        <v>#NUM!</v>
      </c>
      <c r="GI177" s="13" t="e">
        <f t="array" ref="GI177">INDEX(Table9[subaccount], SMALL(IF(GI$2=Table9[account], MATCH(ROW(Table9[account]), ROW(Table9[account]))), ROWS($EB$1:GF175)))</f>
        <v>#NUM!</v>
      </c>
      <c r="GJ177" s="13" t="e">
        <f t="array" ref="GJ177">INDEX(Table9[subaccount], SMALL(IF(GJ$2=Table9[account], MATCH(ROW(Table9[account]), ROW(Table9[account]))), ROWS($EB$1:GG175)))</f>
        <v>#NUM!</v>
      </c>
      <c r="GK177" s="13" t="e">
        <f t="array" ref="GK177">INDEX(Table9[subaccount], SMALL(IF(GK$2=Table9[account], MATCH(ROW(Table9[account]), ROW(Table9[account]))), ROWS($EB$1:GH175)))</f>
        <v>#NUM!</v>
      </c>
      <c r="GL177" s="13" t="e">
        <f t="array" ref="GL177">INDEX(Table9[subaccount], SMALL(IF(GL$2=Table9[account], MATCH(ROW(Table9[account]), ROW(Table9[account]))), ROWS($EB$1:GI175)))</f>
        <v>#NUM!</v>
      </c>
      <c r="GM177" s="13" t="e">
        <f t="array" ref="GM177">INDEX(Table9[subaccount], SMALL(IF(GM$2=Table9[account], MATCH(ROW(Table9[account]), ROW(Table9[account]))), ROWS($EB$1:GJ175)))</f>
        <v>#NUM!</v>
      </c>
      <c r="GN177" s="13" t="e">
        <f t="array" ref="GN177">INDEX(Table9[subaccount], SMALL(IF(GN$2=Table9[account], MATCH(ROW(Table9[account]), ROW(Table9[account]))), ROWS($EB$1:GK175)))</f>
        <v>#NUM!</v>
      </c>
      <c r="GO177" s="13" t="e">
        <f t="array" ref="GO177">INDEX(Table9[subaccount], SMALL(IF(GO$2=Table9[account], MATCH(ROW(Table9[account]), ROW(Table9[account]))), ROWS($EB$1:GL175)))</f>
        <v>#NUM!</v>
      </c>
      <c r="GP177" s="13" t="e">
        <f t="array" ref="GP177">INDEX(Table9[subaccount], SMALL(IF(GP$2=Table9[account], MATCH(ROW(Table9[account]), ROW(Table9[account]))), ROWS($EB$1:GM175)))</f>
        <v>#NUM!</v>
      </c>
      <c r="GQ177" s="13" t="e">
        <f t="array" ref="GQ177">INDEX(Table9[subaccount], SMALL(IF(GQ$2=Table9[account], MATCH(ROW(Table9[account]), ROW(Table9[account]))), ROWS($EB$1:GN175)))</f>
        <v>#NUM!</v>
      </c>
      <c r="GR177" s="13" t="e">
        <f t="array" ref="GR177">INDEX(Table9[subaccount], SMALL(IF(GR$2=Table9[account], MATCH(ROW(Table9[account]), ROW(Table9[account]))), ROWS($EB$1:GO175)))</f>
        <v>#NUM!</v>
      </c>
    </row>
    <row r="178" spans="56:200">
      <c r="BD178" s="13" t="s">
        <v>128</v>
      </c>
      <c r="BE178" s="13" t="s">
        <v>55</v>
      </c>
      <c r="BG178" s="13" t="e">
        <f t="array" ref="BG178">INDEX(Table5[subactivity], SMALL(IF(BG$2=Table5[activity], MATCH(ROW(Table5[activity]), ROW(Table5[activity]))), ROWS($BD$1:BD176)))</f>
        <v>#NUM!</v>
      </c>
      <c r="BH178" s="13" t="e">
        <f t="array" ref="BH178">INDEX(Table5[subactivity], SMALL(IF(BH$2=Table5[activity], MATCH(ROW(Table5[activity]), ROW(Table5[activity]))), ROWS($BD$1:BE176)))</f>
        <v>#NUM!</v>
      </c>
      <c r="BI178" s="13" t="e">
        <f t="array" ref="BI178">INDEX(Table5[subactivity], SMALL(IF(BI$2=Table5[activity], MATCH(ROW(Table5[activity]), ROW(Table5[activity]))), ROWS($BD$1:BF176)))</f>
        <v>#NUM!</v>
      </c>
      <c r="BJ178" s="13" t="e">
        <f t="array" ref="BJ178">INDEX(Table5[subactivity], SMALL(IF(BJ$2=Table5[activity], MATCH(ROW(Table5[activity]), ROW(Table5[activity]))), ROWS($BD$1:BG176)))</f>
        <v>#NUM!</v>
      </c>
      <c r="BK178" s="13" t="e">
        <f t="array" ref="BK178">INDEX(Table5[subactivity], SMALL(IF(BK$2=Table5[activity], MATCH(ROW(Table5[activity]), ROW(Table5[activity]))), ROWS($BD$1:BH176)))</f>
        <v>#NUM!</v>
      </c>
      <c r="BL178" s="13" t="e">
        <f t="array" ref="BL178">INDEX(Table5[subactivity], SMALL(IF(BL$2=Table5[activity], MATCH(ROW(Table5[activity]), ROW(Table5[activity]))), ROWS($BD$1:BI176)))</f>
        <v>#NUM!</v>
      </c>
      <c r="BM178" s="13" t="e">
        <f t="array" ref="BM178">INDEX(Table5[subactivity], SMALL(IF(BM$2=Table5[activity], MATCH(ROW(Table5[activity]), ROW(Table5[activity]))), ROWS($BD$1:BJ176)))</f>
        <v>#NUM!</v>
      </c>
      <c r="BN178" s="13" t="e">
        <f t="array" ref="BN178">INDEX(Table5[subactivity], SMALL(IF(BN$2=Table5[activity], MATCH(ROW(Table5[activity]), ROW(Table5[activity]))), ROWS($BD$1:BK176)))</f>
        <v>#NUM!</v>
      </c>
      <c r="BO178" s="13" t="e">
        <f t="array" ref="BO178">INDEX(Table5[subactivity], SMALL(IF(BO$2=Table5[activity], MATCH(ROW(Table5[activity]), ROW(Table5[activity]))), ROWS($BD$1:BL176)))</f>
        <v>#NUM!</v>
      </c>
      <c r="BP178" s="13" t="e">
        <f t="array" ref="BP178">INDEX(Table5[subactivity], SMALL(IF(BP$2=Table5[activity], MATCH(ROW(Table5[activity]), ROW(Table5[activity]))), ROWS($BD$1:BM176)))</f>
        <v>#NUM!</v>
      </c>
      <c r="BQ178" s="13" t="e">
        <f t="array" ref="BQ178">INDEX(Table5[subactivity], SMALL(IF(BQ$2=Table5[activity], MATCH(ROW(Table5[activity]), ROW(Table5[activity]))), ROWS($BD$1:BN176)))</f>
        <v>#NUM!</v>
      </c>
      <c r="BR178" s="13" t="e">
        <f t="array" ref="BR178">INDEX(Table5[subactivity], SMALL(IF(BR$2=Table5[activity], MATCH(ROW(Table5[activity]), ROW(Table5[activity]))), ROWS($BD$1:BO176)))</f>
        <v>#NUM!</v>
      </c>
      <c r="BS178" s="13" t="e">
        <f t="array" ref="BS178">INDEX(Table5[subactivity], SMALL(IF(BS$2=Table5[activity], MATCH(ROW(Table5[activity]), ROW(Table5[activity]))), ROWS($BD$1:BP176)))</f>
        <v>#NUM!</v>
      </c>
      <c r="BT178" s="13" t="e">
        <f t="array" ref="BT178">INDEX(Table5[subactivity], SMALL(IF(BT$2=Table5[activity], MATCH(ROW(Table5[activity]), ROW(Table5[activity]))), ROWS($BD$1:BQ176)))</f>
        <v>#NUM!</v>
      </c>
      <c r="BU178" s="13" t="e">
        <f t="array" ref="BU178">INDEX(Table5[subactivity], SMALL(IF(BU$2=Table5[activity], MATCH(ROW(Table5[activity]), ROW(Table5[activity]))), ROWS($BD$1:BR176)))</f>
        <v>#NUM!</v>
      </c>
      <c r="BV178" s="13" t="e">
        <f t="array" ref="BV178">INDEX(Table5[subactivity], SMALL(IF(BV$2=Table5[activity], MATCH(ROW(Table5[activity]), ROW(Table5[activity]))), ROWS($BD$1:BS176)))</f>
        <v>#NUM!</v>
      </c>
      <c r="BW178" s="13" t="e">
        <f t="array" ref="BW178">INDEX(Table5[subactivity], SMALL(IF(BW$2=Table5[activity], MATCH(ROW(Table5[activity]), ROW(Table5[activity]))), ROWS($BD$1:BT176)))</f>
        <v>#NUM!</v>
      </c>
      <c r="BX178" s="13" t="e">
        <f t="array" ref="BX178">INDEX(Table5[subactivity], SMALL(IF(BX$2=Table5[activity], MATCH(ROW(Table5[activity]), ROW(Table5[activity]))), ROWS($BD$1:BU176)))</f>
        <v>#NUM!</v>
      </c>
      <c r="BY178" s="13" t="e">
        <f t="array" ref="BY178">INDEX(Table5[subactivity], SMALL(IF(BY$2=Table5[activity], MATCH(ROW(Table5[activity]), ROW(Table5[activity]))), ROWS($BD$1:BV176)))</f>
        <v>#NUM!</v>
      </c>
      <c r="BZ178" s="13" t="e">
        <f t="array" ref="BZ178">INDEX(Table5[subactivity], SMALL(IF(BZ$2=Table5[activity], MATCH(ROW(Table5[activity]), ROW(Table5[activity]))), ROWS($BD$1:BW176)))</f>
        <v>#NUM!</v>
      </c>
      <c r="CA178" s="13" t="e">
        <f t="array" ref="CA178">INDEX(Table5[subactivity], SMALL(IF(CA$2=Table5[activity], MATCH(ROW(Table5[activity]), ROW(Table5[activity]))), ROWS($BD$1:BX176)))</f>
        <v>#NUM!</v>
      </c>
      <c r="CB178" s="13" t="e">
        <f t="array" ref="CB178">INDEX(Table5[subactivity], SMALL(IF(CB$2=Table5[activity], MATCH(ROW(Table5[activity]), ROW(Table5[activity]))), ROWS($BD$1:BY176)))</f>
        <v>#NUM!</v>
      </c>
      <c r="CC178" s="13" t="e">
        <f t="array" ref="CC178">INDEX(Table5[subactivity], SMALL(IF(CC$2=Table5[activity], MATCH(ROW(Table5[activity]), ROW(Table5[activity]))), ROWS($BD$1:BZ176)))</f>
        <v>#NUM!</v>
      </c>
      <c r="CD178" s="13" t="e">
        <f t="array" ref="CD178">INDEX(Table5[subactivity], SMALL(IF(CD$2=Table5[activity], MATCH(ROW(Table5[activity]), ROW(Table5[activity]))), ROWS($BD$1:CA176)))</f>
        <v>#NUM!</v>
      </c>
      <c r="CE178" s="13" t="e">
        <f t="array" ref="CE178">INDEX(Table5[subactivity], SMALL(IF(CE$2=Table5[activity], MATCH(ROW(Table5[activity]), ROW(Table5[activity]))), ROWS($BD$1:CB176)))</f>
        <v>#NUM!</v>
      </c>
      <c r="CF178" s="13" t="e">
        <f t="array" ref="CF178">INDEX(Table5[subactivity], SMALL(IF(CF$2=Table5[activity], MATCH(ROW(Table5[activity]), ROW(Table5[activity]))), ROWS($BD$1:CC176)))</f>
        <v>#NUM!</v>
      </c>
      <c r="CG178" s="13" t="e">
        <f t="array" ref="CG178">INDEX(Table5[subactivity], SMALL(IF(CG$2=Table5[activity], MATCH(ROW(Table5[activity]), ROW(Table5[activity]))), ROWS($BD$1:CD176)))</f>
        <v>#NUM!</v>
      </c>
      <c r="CH178" s="13" t="e">
        <f t="array" ref="CH178">INDEX(Table5[subactivity], SMALL(IF(CH$2=Table5[activity], MATCH(ROW(Table5[activity]), ROW(Table5[activity]))), ROWS($BD$1:CE176)))</f>
        <v>#NUM!</v>
      </c>
      <c r="CI178" s="13" t="e">
        <f t="array" ref="CI178">INDEX(Table5[subactivity], SMALL(IF(CI$2=Table5[activity], MATCH(ROW(Table5[activity]), ROW(Table5[activity]))), ROWS($BD$1:CF176)))</f>
        <v>#NUM!</v>
      </c>
      <c r="CJ178" s="13" t="e">
        <f t="array" ref="CJ178">INDEX(Table5[subactivity], SMALL(IF(CJ$2=Table5[activity], MATCH(ROW(Table5[activity]), ROW(Table5[activity]))), ROWS($BD$1:CG176)))</f>
        <v>#NUM!</v>
      </c>
      <c r="CK178" s="13" t="e">
        <f t="array" ref="CK178">INDEX(Table5[subactivity], SMALL(IF(CK$2=Table5[activity], MATCH(ROW(Table5[activity]), ROW(Table5[activity]))), ROWS($BD$1:CH176)))</f>
        <v>#NUM!</v>
      </c>
      <c r="CL178" s="13" t="e">
        <f t="array" ref="CL178">INDEX(Table5[subactivity], SMALL(IF(CL$2=Table5[activity], MATCH(ROW(Table5[activity]), ROW(Table5[activity]))), ROWS($BD$1:CI176)))</f>
        <v>#NUM!</v>
      </c>
      <c r="CM178" s="13" t="e">
        <f t="array" ref="CM178">INDEX(Table5[subactivity], SMALL(IF(CM$2=Table5[activity], MATCH(ROW(Table5[activity]), ROW(Table5[activity]))), ROWS($BD$1:CJ176)))</f>
        <v>#NUM!</v>
      </c>
      <c r="CN178" s="13" t="e">
        <f t="array" ref="CN178">INDEX(Table5[subactivity], SMALL(IF(CN$2=Table5[activity], MATCH(ROW(Table5[activity]), ROW(Table5[activity]))), ROWS($BD$1:CK176)))</f>
        <v>#NUM!</v>
      </c>
      <c r="CO178" s="13" t="e">
        <f t="array" ref="CO178">INDEX(Table5[subactivity], SMALL(IF(CO$2=Table5[activity], MATCH(ROW(Table5[activity]), ROW(Table5[activity]))), ROWS($BD$1:CL176)))</f>
        <v>#NUM!</v>
      </c>
      <c r="CP178" s="13" t="e">
        <f t="array" ref="CP178">INDEX(Table5[subactivity], SMALL(IF(CP$2=Table5[activity], MATCH(ROW(Table5[activity]), ROW(Table5[activity]))), ROWS($BD$1:CM176)))</f>
        <v>#NUM!</v>
      </c>
      <c r="EB178" s="13" t="s">
        <v>154</v>
      </c>
      <c r="EC178" s="13" t="s">
        <v>349</v>
      </c>
      <c r="EE178" s="13" t="e">
        <f t="array" ref="EE178">INDEX(Table9[subaccount], SMALL(IF(EE$2=Table9[account], MATCH(ROW(Table9[account]), ROW(Table9[account]))), ROWS($EB$1:EB176)))</f>
        <v>#NUM!</v>
      </c>
      <c r="EF178" s="13" t="e">
        <f t="array" ref="EF178">INDEX(Table9[subaccount], SMALL(IF(EF$2=Table9[account], MATCH(ROW(Table9[account]), ROW(Table9[account]))), ROWS($EB$1:EC176)))</f>
        <v>#NUM!</v>
      </c>
      <c r="EG178" s="13" t="e">
        <f t="array" ref="EG178">INDEX(Table9[subaccount], SMALL(IF(EG$2=Table9[account], MATCH(ROW(Table9[account]), ROW(Table9[account]))), ROWS($EB$1:ED176)))</f>
        <v>#NUM!</v>
      </c>
      <c r="EH178" s="13" t="e">
        <f t="array" ref="EH178">INDEX(Table9[subaccount], SMALL(IF(EH$2=Table9[account], MATCH(ROW(Table9[account]), ROW(Table9[account]))), ROWS($EB$1:EE176)))</f>
        <v>#NUM!</v>
      </c>
      <c r="EI178" s="13" t="e">
        <f t="array" ref="EI178">INDEX(Table9[subaccount], SMALL(IF(EI$2=Table9[account], MATCH(ROW(Table9[account]), ROW(Table9[account]))), ROWS($EB$1:EF176)))</f>
        <v>#NUM!</v>
      </c>
      <c r="EJ178" s="13" t="e">
        <f t="array" ref="EJ178">INDEX(Table9[subaccount], SMALL(IF(EJ$2=Table9[account], MATCH(ROW(Table9[account]), ROW(Table9[account]))), ROWS($EB$1:EG176)))</f>
        <v>#NUM!</v>
      </c>
      <c r="EK178" s="13" t="e">
        <f t="array" ref="EK178">INDEX(Table9[subaccount], SMALL(IF(EK$2=Table9[account], MATCH(ROW(Table9[account]), ROW(Table9[account]))), ROWS($EB$1:EH176)))</f>
        <v>#NUM!</v>
      </c>
      <c r="EL178" s="13" t="e">
        <f t="array" ref="EL178">INDEX(Table9[subaccount], SMALL(IF(EL$2=Table9[account], MATCH(ROW(Table9[account]), ROW(Table9[account]))), ROWS($EB$1:EI176)))</f>
        <v>#NUM!</v>
      </c>
      <c r="EM178" s="13" t="e">
        <f t="array" ref="EM178">INDEX(Table9[subaccount], SMALL(IF(EM$2=Table9[account], MATCH(ROW(Table9[account]), ROW(Table9[account]))), ROWS($EB$1:EJ176)))</f>
        <v>#NUM!</v>
      </c>
      <c r="EN178" s="13" t="e">
        <f t="array" ref="EN178">INDEX(Table9[subaccount], SMALL(IF(EN$2=Table9[account], MATCH(ROW(Table9[account]), ROW(Table9[account]))), ROWS($EB$1:EK176)))</f>
        <v>#NUM!</v>
      </c>
      <c r="EO178" s="13" t="e">
        <f t="array" ref="EO178">INDEX(Table9[subaccount], SMALL(IF(EO$2=Table9[account], MATCH(ROW(Table9[account]), ROW(Table9[account]))), ROWS($EB$1:EL176)))</f>
        <v>#NUM!</v>
      </c>
      <c r="EP178" s="13" t="e">
        <f t="array" ref="EP178">INDEX(Table9[subaccount], SMALL(IF(EP$2=Table9[account], MATCH(ROW(Table9[account]), ROW(Table9[account]))), ROWS($EB$1:EM176)))</f>
        <v>#NUM!</v>
      </c>
      <c r="EQ178" s="13" t="e">
        <f t="array" ref="EQ178">INDEX(Table9[subaccount], SMALL(IF(EQ$2=Table9[account], MATCH(ROW(Table9[account]), ROW(Table9[account]))), ROWS($EB$1:EN176)))</f>
        <v>#NUM!</v>
      </c>
      <c r="ER178" s="13" t="e">
        <f t="array" ref="ER178">INDEX(Table9[subaccount], SMALL(IF(ER$2=Table9[account], MATCH(ROW(Table9[account]), ROW(Table9[account]))), ROWS($EB$1:EO176)))</f>
        <v>#NUM!</v>
      </c>
      <c r="ES178" s="13" t="e">
        <f t="array" ref="ES178">INDEX(Table9[subaccount], SMALL(IF(ES$2=Table9[account], MATCH(ROW(Table9[account]), ROW(Table9[account]))), ROWS($EB$1:EP176)))</f>
        <v>#NUM!</v>
      </c>
      <c r="ET178" s="13" t="e">
        <f t="array" ref="ET178">INDEX(Table9[subaccount], SMALL(IF(ET$2=Table9[account], MATCH(ROW(Table9[account]), ROW(Table9[account]))), ROWS($EB$1:EQ176)))</f>
        <v>#NUM!</v>
      </c>
      <c r="EU178" s="13" t="e">
        <f t="array" ref="EU178">INDEX(Table9[subaccount], SMALL(IF(EU$2=Table9[account], MATCH(ROW(Table9[account]), ROW(Table9[account]))), ROWS($EB$1:ER176)))</f>
        <v>#NUM!</v>
      </c>
      <c r="EV178" s="13" t="e">
        <f t="array" ref="EV178">INDEX(Table9[subaccount], SMALL(IF(EV$2=Table9[account], MATCH(ROW(Table9[account]), ROW(Table9[account]))), ROWS($EB$1:ES176)))</f>
        <v>#NUM!</v>
      </c>
      <c r="EW178" s="13" t="e">
        <f t="array" ref="EW178">INDEX(Table9[subaccount], SMALL(IF(EW$2=Table9[account], MATCH(ROW(Table9[account]), ROW(Table9[account]))), ROWS($EB$1:ET176)))</f>
        <v>#NUM!</v>
      </c>
      <c r="EX178" s="13" t="e">
        <f t="array" ref="EX178">INDEX(Table9[subaccount], SMALL(IF(EX$2=Table9[account], MATCH(ROW(Table9[account]), ROW(Table9[account]))), ROWS($EB$1:EU176)))</f>
        <v>#NUM!</v>
      </c>
      <c r="EY178" s="13" t="e">
        <f t="array" ref="EY178">INDEX(Table9[subaccount], SMALL(IF(EY$2=Table9[account], MATCH(ROW(Table9[account]), ROW(Table9[account]))), ROWS($EB$1:EV176)))</f>
        <v>#NUM!</v>
      </c>
      <c r="EZ178" s="13" t="e">
        <f t="array" ref="EZ178">INDEX(Table9[subaccount], SMALL(IF(EZ$2=Table9[account], MATCH(ROW(Table9[account]), ROW(Table9[account]))), ROWS($EB$1:EW176)))</f>
        <v>#NUM!</v>
      </c>
      <c r="FA178" s="13" t="e">
        <f t="array" ref="FA178">INDEX(Table9[subaccount], SMALL(IF(FA$2=Table9[account], MATCH(ROW(Table9[account]), ROW(Table9[account]))), ROWS($EB$1:EX176)))</f>
        <v>#NUM!</v>
      </c>
      <c r="FB178" s="13" t="e">
        <f t="array" ref="FB178">INDEX(Table9[subaccount], SMALL(IF(FB$2=Table9[account], MATCH(ROW(Table9[account]), ROW(Table9[account]))), ROWS($EB$1:EY176)))</f>
        <v>#NUM!</v>
      </c>
      <c r="FC178" s="13" t="e">
        <f t="array" ref="FC178">INDEX(Table9[subaccount], SMALL(IF(FC$2=Table9[account], MATCH(ROW(Table9[account]), ROW(Table9[account]))), ROWS($EB$1:EZ176)))</f>
        <v>#NUM!</v>
      </c>
      <c r="FD178" s="13" t="e">
        <f t="array" ref="FD178">INDEX(Table9[subaccount], SMALL(IF(FD$2=Table9[account], MATCH(ROW(Table9[account]), ROW(Table9[account]))), ROWS($EB$1:FA176)))</f>
        <v>#NUM!</v>
      </c>
      <c r="FE178" s="13" t="e">
        <f t="array" ref="FE178">INDEX(Table9[subaccount], SMALL(IF(FE$2=Table9[account], MATCH(ROW(Table9[account]), ROW(Table9[account]))), ROWS($EB$1:FB176)))</f>
        <v>#NUM!</v>
      </c>
      <c r="FF178" s="13" t="e">
        <f t="array" ref="FF178">INDEX(Table9[subaccount], SMALL(IF(FF$2=Table9[account], MATCH(ROW(Table9[account]), ROW(Table9[account]))), ROWS($EB$1:FC176)))</f>
        <v>#NUM!</v>
      </c>
      <c r="FG178" s="13" t="e">
        <f t="array" ref="FG178">INDEX(Table9[subaccount], SMALL(IF(FG$2=Table9[account], MATCH(ROW(Table9[account]), ROW(Table9[account]))), ROWS($EB$1:FD176)))</f>
        <v>#NUM!</v>
      </c>
      <c r="FH178" s="13" t="e">
        <f t="array" ref="FH178">INDEX(Table9[subaccount], SMALL(IF(FH$2=Table9[account], MATCH(ROW(Table9[account]), ROW(Table9[account]))), ROWS($EB$1:FE176)))</f>
        <v>#NUM!</v>
      </c>
      <c r="FI178" s="13" t="e">
        <f t="array" ref="FI178">INDEX(Table9[subaccount], SMALL(IF(FI$2=Table9[account], MATCH(ROW(Table9[account]), ROW(Table9[account]))), ROWS($EB$1:FF176)))</f>
        <v>#NUM!</v>
      </c>
      <c r="FJ178" s="13" t="e">
        <f t="array" ref="FJ178">INDEX(Table9[subaccount], SMALL(IF(FJ$2=Table9[account], MATCH(ROW(Table9[account]), ROW(Table9[account]))), ROWS($EB$1:FG176)))</f>
        <v>#NUM!</v>
      </c>
      <c r="FK178" s="13" t="e">
        <f t="array" ref="FK178">INDEX(Table9[subaccount], SMALL(IF(FK$2=Table9[account], MATCH(ROW(Table9[account]), ROW(Table9[account]))), ROWS($EB$1:FH176)))</f>
        <v>#NUM!</v>
      </c>
      <c r="FL178" s="13" t="e">
        <f t="array" ref="FL178">INDEX(Table9[subaccount], SMALL(IF(FL$2=Table9[account], MATCH(ROW(Table9[account]), ROW(Table9[account]))), ROWS($EB$1:FI176)))</f>
        <v>#NUM!</v>
      </c>
      <c r="FM178" s="13" t="e">
        <f t="array" ref="FM178">INDEX(Table9[subaccount], SMALL(IF(FM$2=Table9[account], MATCH(ROW(Table9[account]), ROW(Table9[account]))), ROWS($EB$1:FJ176)))</f>
        <v>#NUM!</v>
      </c>
      <c r="FN178" s="13" t="e">
        <f t="array" ref="FN178">INDEX(Table9[subaccount], SMALL(IF(FN$2=Table9[account], MATCH(ROW(Table9[account]), ROW(Table9[account]))), ROWS($EB$1:FK176)))</f>
        <v>#NUM!</v>
      </c>
      <c r="FO178" s="13" t="e">
        <f t="array" ref="FO178">INDEX(Table9[subaccount], SMALL(IF(FO$2=Table9[account], MATCH(ROW(Table9[account]), ROW(Table9[account]))), ROWS($EB$1:FL176)))</f>
        <v>#NUM!</v>
      </c>
      <c r="FP178" s="13" t="e">
        <f t="array" ref="FP178">INDEX(Table9[subaccount], SMALL(IF(FP$2=Table9[account], MATCH(ROW(Table9[account]), ROW(Table9[account]))), ROWS($EB$1:FM176)))</f>
        <v>#NUM!</v>
      </c>
      <c r="FQ178" s="13" t="e">
        <f t="array" ref="FQ178">INDEX(Table9[subaccount], SMALL(IF(FQ$2=Table9[account], MATCH(ROW(Table9[account]), ROW(Table9[account]))), ROWS($EB$1:FN176)))</f>
        <v>#NUM!</v>
      </c>
      <c r="FR178" s="13" t="e">
        <f t="array" ref="FR178">INDEX(Table9[subaccount], SMALL(IF(FR$2=Table9[account], MATCH(ROW(Table9[account]), ROW(Table9[account]))), ROWS($EB$1:FO176)))</f>
        <v>#NUM!</v>
      </c>
      <c r="FS178" s="13" t="e">
        <f t="array" ref="FS178">INDEX(Table9[subaccount], SMALL(IF(FS$2=Table9[account], MATCH(ROW(Table9[account]), ROW(Table9[account]))), ROWS($EB$1:FP176)))</f>
        <v>#NUM!</v>
      </c>
      <c r="FT178" s="13" t="e">
        <f t="array" ref="FT178">INDEX(Table9[subaccount], SMALL(IF(FT$2=Table9[account], MATCH(ROW(Table9[account]), ROW(Table9[account]))), ROWS($EB$1:FQ176)))</f>
        <v>#NUM!</v>
      </c>
      <c r="FU178" s="13" t="e">
        <f t="array" ref="FU178">INDEX(Table9[subaccount], SMALL(IF(FU$2=Table9[account], MATCH(ROW(Table9[account]), ROW(Table9[account]))), ROWS($EB$1:FR176)))</f>
        <v>#NUM!</v>
      </c>
      <c r="FV178" s="13" t="e">
        <f t="array" ref="FV178">INDEX(Table9[subaccount], SMALL(IF(FV$2=Table9[account], MATCH(ROW(Table9[account]), ROW(Table9[account]))), ROWS($EB$1:FS176)))</f>
        <v>#NUM!</v>
      </c>
      <c r="FW178" s="13" t="e">
        <f t="array" ref="FW178">INDEX(Table9[subaccount], SMALL(IF(FW$2=Table9[account], MATCH(ROW(Table9[account]), ROW(Table9[account]))), ROWS($EB$1:FT176)))</f>
        <v>#NUM!</v>
      </c>
      <c r="FX178" s="13" t="e">
        <f t="array" ref="FX178">INDEX(Table9[subaccount], SMALL(IF(FX$2=Table9[account], MATCH(ROW(Table9[account]), ROW(Table9[account]))), ROWS($EB$1:FU176)))</f>
        <v>#NUM!</v>
      </c>
      <c r="FY178" s="13" t="e">
        <f t="array" ref="FY178">INDEX(Table9[subaccount], SMALL(IF(FY$2=Table9[account], MATCH(ROW(Table9[account]), ROW(Table9[account]))), ROWS($EB$1:FV176)))</f>
        <v>#NUM!</v>
      </c>
      <c r="FZ178" s="13" t="e">
        <f t="array" ref="FZ178">INDEX(Table9[subaccount], SMALL(IF(FZ$2=Table9[account], MATCH(ROW(Table9[account]), ROW(Table9[account]))), ROWS($EB$1:FW176)))</f>
        <v>#NUM!</v>
      </c>
      <c r="GA178" s="13" t="e">
        <f t="array" ref="GA178">INDEX(Table9[subaccount], SMALL(IF(GA$2=Table9[account], MATCH(ROW(Table9[account]), ROW(Table9[account]))), ROWS($EB$1:FX176)))</f>
        <v>#NUM!</v>
      </c>
      <c r="GB178" s="13" t="e">
        <f t="array" ref="GB178">INDEX(Table9[subaccount], SMALL(IF(GB$2=Table9[account], MATCH(ROW(Table9[account]), ROW(Table9[account]))), ROWS($EB$1:FY176)))</f>
        <v>#NUM!</v>
      </c>
      <c r="GC178" s="13" t="e">
        <f t="array" ref="GC178">INDEX(Table9[subaccount], SMALL(IF(GC$2=Table9[account], MATCH(ROW(Table9[account]), ROW(Table9[account]))), ROWS($EB$1:FZ176)))</f>
        <v>#NUM!</v>
      </c>
      <c r="GD178" s="13" t="e">
        <f t="array" ref="GD178">INDEX(Table9[subaccount], SMALL(IF(GD$2=Table9[account], MATCH(ROW(Table9[account]), ROW(Table9[account]))), ROWS($EB$1:GA176)))</f>
        <v>#NUM!</v>
      </c>
      <c r="GE178" s="13" t="e">
        <f t="array" ref="GE178">INDEX(Table9[subaccount], SMALL(IF(GE$2=Table9[account], MATCH(ROW(Table9[account]), ROW(Table9[account]))), ROWS($EB$1:GB176)))</f>
        <v>#NUM!</v>
      </c>
      <c r="GF178" s="13" t="e">
        <f t="array" ref="GF178">INDEX(Table9[subaccount], SMALL(IF(GF$2=Table9[account], MATCH(ROW(Table9[account]), ROW(Table9[account]))), ROWS($EB$1:GC176)))</f>
        <v>#NUM!</v>
      </c>
      <c r="GG178" s="13" t="e">
        <f t="array" ref="GG178">INDEX(Table9[subaccount], SMALL(IF(GG$2=Table9[account], MATCH(ROW(Table9[account]), ROW(Table9[account]))), ROWS($EB$1:GD176)))</f>
        <v>#NUM!</v>
      </c>
      <c r="GH178" s="13" t="e">
        <f t="array" ref="GH178">INDEX(Table9[subaccount], SMALL(IF(GH$2=Table9[account], MATCH(ROW(Table9[account]), ROW(Table9[account]))), ROWS($EB$1:GE176)))</f>
        <v>#NUM!</v>
      </c>
      <c r="GI178" s="13" t="e">
        <f t="array" ref="GI178">INDEX(Table9[subaccount], SMALL(IF(GI$2=Table9[account], MATCH(ROW(Table9[account]), ROW(Table9[account]))), ROWS($EB$1:GF176)))</f>
        <v>#NUM!</v>
      </c>
      <c r="GJ178" s="13" t="e">
        <f t="array" ref="GJ178">INDEX(Table9[subaccount], SMALL(IF(GJ$2=Table9[account], MATCH(ROW(Table9[account]), ROW(Table9[account]))), ROWS($EB$1:GG176)))</f>
        <v>#NUM!</v>
      </c>
      <c r="GK178" s="13" t="e">
        <f t="array" ref="GK178">INDEX(Table9[subaccount], SMALL(IF(GK$2=Table9[account], MATCH(ROW(Table9[account]), ROW(Table9[account]))), ROWS($EB$1:GH176)))</f>
        <v>#NUM!</v>
      </c>
      <c r="GL178" s="13" t="e">
        <f t="array" ref="GL178">INDEX(Table9[subaccount], SMALL(IF(GL$2=Table9[account], MATCH(ROW(Table9[account]), ROW(Table9[account]))), ROWS($EB$1:GI176)))</f>
        <v>#NUM!</v>
      </c>
      <c r="GM178" s="13" t="e">
        <f t="array" ref="GM178">INDEX(Table9[subaccount], SMALL(IF(GM$2=Table9[account], MATCH(ROW(Table9[account]), ROW(Table9[account]))), ROWS($EB$1:GJ176)))</f>
        <v>#NUM!</v>
      </c>
      <c r="GN178" s="13" t="e">
        <f t="array" ref="GN178">INDEX(Table9[subaccount], SMALL(IF(GN$2=Table9[account], MATCH(ROW(Table9[account]), ROW(Table9[account]))), ROWS($EB$1:GK176)))</f>
        <v>#NUM!</v>
      </c>
      <c r="GO178" s="13" t="e">
        <f t="array" ref="GO178">INDEX(Table9[subaccount], SMALL(IF(GO$2=Table9[account], MATCH(ROW(Table9[account]), ROW(Table9[account]))), ROWS($EB$1:GL176)))</f>
        <v>#NUM!</v>
      </c>
      <c r="GP178" s="13" t="e">
        <f t="array" ref="GP178">INDEX(Table9[subaccount], SMALL(IF(GP$2=Table9[account], MATCH(ROW(Table9[account]), ROW(Table9[account]))), ROWS($EB$1:GM176)))</f>
        <v>#NUM!</v>
      </c>
      <c r="GQ178" s="13" t="e">
        <f t="array" ref="GQ178">INDEX(Table9[subaccount], SMALL(IF(GQ$2=Table9[account], MATCH(ROW(Table9[account]), ROW(Table9[account]))), ROWS($EB$1:GN176)))</f>
        <v>#NUM!</v>
      </c>
      <c r="GR178" s="13" t="e">
        <f t="array" ref="GR178">INDEX(Table9[subaccount], SMALL(IF(GR$2=Table9[account], MATCH(ROW(Table9[account]), ROW(Table9[account]))), ROWS($EB$1:GO176)))</f>
        <v>#NUM!</v>
      </c>
    </row>
    <row r="179" spans="56:200">
      <c r="BD179" s="13" t="s">
        <v>128</v>
      </c>
      <c r="BE179" s="13" t="s">
        <v>73</v>
      </c>
      <c r="BG179" s="13" t="e">
        <f t="array" ref="BG179">INDEX(Table5[subactivity], SMALL(IF(BG$2=Table5[activity], MATCH(ROW(Table5[activity]), ROW(Table5[activity]))), ROWS($BD$1:BD177)))</f>
        <v>#NUM!</v>
      </c>
      <c r="BH179" s="13" t="e">
        <f t="array" ref="BH179">INDEX(Table5[subactivity], SMALL(IF(BH$2=Table5[activity], MATCH(ROW(Table5[activity]), ROW(Table5[activity]))), ROWS($BD$1:BE177)))</f>
        <v>#NUM!</v>
      </c>
      <c r="BI179" s="13" t="e">
        <f t="array" ref="BI179">INDEX(Table5[subactivity], SMALL(IF(BI$2=Table5[activity], MATCH(ROW(Table5[activity]), ROW(Table5[activity]))), ROWS($BD$1:BF177)))</f>
        <v>#NUM!</v>
      </c>
      <c r="BJ179" s="13" t="e">
        <f t="array" ref="BJ179">INDEX(Table5[subactivity], SMALL(IF(BJ$2=Table5[activity], MATCH(ROW(Table5[activity]), ROW(Table5[activity]))), ROWS($BD$1:BG177)))</f>
        <v>#NUM!</v>
      </c>
      <c r="BK179" s="13" t="e">
        <f t="array" ref="BK179">INDEX(Table5[subactivity], SMALL(IF(BK$2=Table5[activity], MATCH(ROW(Table5[activity]), ROW(Table5[activity]))), ROWS($BD$1:BH177)))</f>
        <v>#NUM!</v>
      </c>
      <c r="BL179" s="13" t="e">
        <f t="array" ref="BL179">INDEX(Table5[subactivity], SMALL(IF(BL$2=Table5[activity], MATCH(ROW(Table5[activity]), ROW(Table5[activity]))), ROWS($BD$1:BI177)))</f>
        <v>#NUM!</v>
      </c>
      <c r="BM179" s="13" t="e">
        <f t="array" ref="BM179">INDEX(Table5[subactivity], SMALL(IF(BM$2=Table5[activity], MATCH(ROW(Table5[activity]), ROW(Table5[activity]))), ROWS($BD$1:BJ177)))</f>
        <v>#NUM!</v>
      </c>
      <c r="BN179" s="13" t="e">
        <f t="array" ref="BN179">INDEX(Table5[subactivity], SMALL(IF(BN$2=Table5[activity], MATCH(ROW(Table5[activity]), ROW(Table5[activity]))), ROWS($BD$1:BK177)))</f>
        <v>#NUM!</v>
      </c>
      <c r="BO179" s="13" t="e">
        <f t="array" ref="BO179">INDEX(Table5[subactivity], SMALL(IF(BO$2=Table5[activity], MATCH(ROW(Table5[activity]), ROW(Table5[activity]))), ROWS($BD$1:BL177)))</f>
        <v>#NUM!</v>
      </c>
      <c r="BP179" s="13" t="e">
        <f t="array" ref="BP179">INDEX(Table5[subactivity], SMALL(IF(BP$2=Table5[activity], MATCH(ROW(Table5[activity]), ROW(Table5[activity]))), ROWS($BD$1:BM177)))</f>
        <v>#NUM!</v>
      </c>
      <c r="BQ179" s="13" t="e">
        <f t="array" ref="BQ179">INDEX(Table5[subactivity], SMALL(IF(BQ$2=Table5[activity], MATCH(ROW(Table5[activity]), ROW(Table5[activity]))), ROWS($BD$1:BN177)))</f>
        <v>#NUM!</v>
      </c>
      <c r="BR179" s="13" t="e">
        <f t="array" ref="BR179">INDEX(Table5[subactivity], SMALL(IF(BR$2=Table5[activity], MATCH(ROW(Table5[activity]), ROW(Table5[activity]))), ROWS($BD$1:BO177)))</f>
        <v>#NUM!</v>
      </c>
      <c r="BS179" s="13" t="e">
        <f t="array" ref="BS179">INDEX(Table5[subactivity], SMALL(IF(BS$2=Table5[activity], MATCH(ROW(Table5[activity]), ROW(Table5[activity]))), ROWS($BD$1:BP177)))</f>
        <v>#NUM!</v>
      </c>
      <c r="BT179" s="13" t="e">
        <f t="array" ref="BT179">INDEX(Table5[subactivity], SMALL(IF(BT$2=Table5[activity], MATCH(ROW(Table5[activity]), ROW(Table5[activity]))), ROWS($BD$1:BQ177)))</f>
        <v>#NUM!</v>
      </c>
      <c r="BU179" s="13" t="e">
        <f t="array" ref="BU179">INDEX(Table5[subactivity], SMALL(IF(BU$2=Table5[activity], MATCH(ROW(Table5[activity]), ROW(Table5[activity]))), ROWS($BD$1:BR177)))</f>
        <v>#NUM!</v>
      </c>
      <c r="BV179" s="13" t="e">
        <f t="array" ref="BV179">INDEX(Table5[subactivity], SMALL(IF(BV$2=Table5[activity], MATCH(ROW(Table5[activity]), ROW(Table5[activity]))), ROWS($BD$1:BS177)))</f>
        <v>#NUM!</v>
      </c>
      <c r="BW179" s="13" t="e">
        <f t="array" ref="BW179">INDEX(Table5[subactivity], SMALL(IF(BW$2=Table5[activity], MATCH(ROW(Table5[activity]), ROW(Table5[activity]))), ROWS($BD$1:BT177)))</f>
        <v>#NUM!</v>
      </c>
      <c r="BX179" s="13" t="e">
        <f t="array" ref="BX179">INDEX(Table5[subactivity], SMALL(IF(BX$2=Table5[activity], MATCH(ROW(Table5[activity]), ROW(Table5[activity]))), ROWS($BD$1:BU177)))</f>
        <v>#NUM!</v>
      </c>
      <c r="BY179" s="13" t="e">
        <f t="array" ref="BY179">INDEX(Table5[subactivity], SMALL(IF(BY$2=Table5[activity], MATCH(ROW(Table5[activity]), ROW(Table5[activity]))), ROWS($BD$1:BV177)))</f>
        <v>#NUM!</v>
      </c>
      <c r="BZ179" s="13" t="e">
        <f t="array" ref="BZ179">INDEX(Table5[subactivity], SMALL(IF(BZ$2=Table5[activity], MATCH(ROW(Table5[activity]), ROW(Table5[activity]))), ROWS($BD$1:BW177)))</f>
        <v>#NUM!</v>
      </c>
      <c r="CA179" s="13" t="e">
        <f t="array" ref="CA179">INDEX(Table5[subactivity], SMALL(IF(CA$2=Table5[activity], MATCH(ROW(Table5[activity]), ROW(Table5[activity]))), ROWS($BD$1:BX177)))</f>
        <v>#NUM!</v>
      </c>
      <c r="CB179" s="13" t="e">
        <f t="array" ref="CB179">INDEX(Table5[subactivity], SMALL(IF(CB$2=Table5[activity], MATCH(ROW(Table5[activity]), ROW(Table5[activity]))), ROWS($BD$1:BY177)))</f>
        <v>#NUM!</v>
      </c>
      <c r="CC179" s="13" t="e">
        <f t="array" ref="CC179">INDEX(Table5[subactivity], SMALL(IF(CC$2=Table5[activity], MATCH(ROW(Table5[activity]), ROW(Table5[activity]))), ROWS($BD$1:BZ177)))</f>
        <v>#NUM!</v>
      </c>
      <c r="CD179" s="13" t="e">
        <f t="array" ref="CD179">INDEX(Table5[subactivity], SMALL(IF(CD$2=Table5[activity], MATCH(ROW(Table5[activity]), ROW(Table5[activity]))), ROWS($BD$1:CA177)))</f>
        <v>#NUM!</v>
      </c>
      <c r="CE179" s="13" t="e">
        <f t="array" ref="CE179">INDEX(Table5[subactivity], SMALL(IF(CE$2=Table5[activity], MATCH(ROW(Table5[activity]), ROW(Table5[activity]))), ROWS($BD$1:CB177)))</f>
        <v>#NUM!</v>
      </c>
      <c r="CF179" s="13" t="e">
        <f t="array" ref="CF179">INDEX(Table5[subactivity], SMALL(IF(CF$2=Table5[activity], MATCH(ROW(Table5[activity]), ROW(Table5[activity]))), ROWS($BD$1:CC177)))</f>
        <v>#NUM!</v>
      </c>
      <c r="CG179" s="13" t="e">
        <f t="array" ref="CG179">INDEX(Table5[subactivity], SMALL(IF(CG$2=Table5[activity], MATCH(ROW(Table5[activity]), ROW(Table5[activity]))), ROWS($BD$1:CD177)))</f>
        <v>#NUM!</v>
      </c>
      <c r="CH179" s="13" t="e">
        <f t="array" ref="CH179">INDEX(Table5[subactivity], SMALL(IF(CH$2=Table5[activity], MATCH(ROW(Table5[activity]), ROW(Table5[activity]))), ROWS($BD$1:CE177)))</f>
        <v>#NUM!</v>
      </c>
      <c r="CI179" s="13" t="e">
        <f t="array" ref="CI179">INDEX(Table5[subactivity], SMALL(IF(CI$2=Table5[activity], MATCH(ROW(Table5[activity]), ROW(Table5[activity]))), ROWS($BD$1:CF177)))</f>
        <v>#NUM!</v>
      </c>
      <c r="CJ179" s="13" t="e">
        <f t="array" ref="CJ179">INDEX(Table5[subactivity], SMALL(IF(CJ$2=Table5[activity], MATCH(ROW(Table5[activity]), ROW(Table5[activity]))), ROWS($BD$1:CG177)))</f>
        <v>#NUM!</v>
      </c>
      <c r="CK179" s="13" t="e">
        <f t="array" ref="CK179">INDEX(Table5[subactivity], SMALL(IF(CK$2=Table5[activity], MATCH(ROW(Table5[activity]), ROW(Table5[activity]))), ROWS($BD$1:CH177)))</f>
        <v>#NUM!</v>
      </c>
      <c r="CL179" s="13" t="e">
        <f t="array" ref="CL179">INDEX(Table5[subactivity], SMALL(IF(CL$2=Table5[activity], MATCH(ROW(Table5[activity]), ROW(Table5[activity]))), ROWS($BD$1:CI177)))</f>
        <v>#NUM!</v>
      </c>
      <c r="CM179" s="13" t="e">
        <f t="array" ref="CM179">INDEX(Table5[subactivity], SMALL(IF(CM$2=Table5[activity], MATCH(ROW(Table5[activity]), ROW(Table5[activity]))), ROWS($BD$1:CJ177)))</f>
        <v>#NUM!</v>
      </c>
      <c r="CN179" s="13" t="e">
        <f t="array" ref="CN179">INDEX(Table5[subactivity], SMALL(IF(CN$2=Table5[activity], MATCH(ROW(Table5[activity]), ROW(Table5[activity]))), ROWS($BD$1:CK177)))</f>
        <v>#NUM!</v>
      </c>
      <c r="CO179" s="13" t="e">
        <f t="array" ref="CO179">INDEX(Table5[subactivity], SMALL(IF(CO$2=Table5[activity], MATCH(ROW(Table5[activity]), ROW(Table5[activity]))), ROWS($BD$1:CL177)))</f>
        <v>#NUM!</v>
      </c>
      <c r="CP179" s="13" t="e">
        <f t="array" ref="CP179">INDEX(Table5[subactivity], SMALL(IF(CP$2=Table5[activity], MATCH(ROW(Table5[activity]), ROW(Table5[activity]))), ROWS($BD$1:CM177)))</f>
        <v>#NUM!</v>
      </c>
      <c r="EB179" s="13" t="s">
        <v>154</v>
      </c>
      <c r="EC179" s="13" t="s">
        <v>350</v>
      </c>
      <c r="EE179" s="13" t="e">
        <f t="array" ref="EE179">INDEX(Table9[subaccount], SMALL(IF(EE$2=Table9[account], MATCH(ROW(Table9[account]), ROW(Table9[account]))), ROWS($EB$1:EB177)))</f>
        <v>#NUM!</v>
      </c>
      <c r="EF179" s="13" t="e">
        <f t="array" ref="EF179">INDEX(Table9[subaccount], SMALL(IF(EF$2=Table9[account], MATCH(ROW(Table9[account]), ROW(Table9[account]))), ROWS($EB$1:EC177)))</f>
        <v>#NUM!</v>
      </c>
      <c r="EG179" s="13" t="e">
        <f t="array" ref="EG179">INDEX(Table9[subaccount], SMALL(IF(EG$2=Table9[account], MATCH(ROW(Table9[account]), ROW(Table9[account]))), ROWS($EB$1:ED177)))</f>
        <v>#NUM!</v>
      </c>
      <c r="EH179" s="13" t="e">
        <f t="array" ref="EH179">INDEX(Table9[subaccount], SMALL(IF(EH$2=Table9[account], MATCH(ROW(Table9[account]), ROW(Table9[account]))), ROWS($EB$1:EE177)))</f>
        <v>#NUM!</v>
      </c>
      <c r="EI179" s="13" t="e">
        <f t="array" ref="EI179">INDEX(Table9[subaccount], SMALL(IF(EI$2=Table9[account], MATCH(ROW(Table9[account]), ROW(Table9[account]))), ROWS($EB$1:EF177)))</f>
        <v>#NUM!</v>
      </c>
      <c r="EJ179" s="13" t="e">
        <f t="array" ref="EJ179">INDEX(Table9[subaccount], SMALL(IF(EJ$2=Table9[account], MATCH(ROW(Table9[account]), ROW(Table9[account]))), ROWS($EB$1:EG177)))</f>
        <v>#NUM!</v>
      </c>
      <c r="EK179" s="13" t="e">
        <f t="array" ref="EK179">INDEX(Table9[subaccount], SMALL(IF(EK$2=Table9[account], MATCH(ROW(Table9[account]), ROW(Table9[account]))), ROWS($EB$1:EH177)))</f>
        <v>#NUM!</v>
      </c>
      <c r="EL179" s="13" t="e">
        <f t="array" ref="EL179">INDEX(Table9[subaccount], SMALL(IF(EL$2=Table9[account], MATCH(ROW(Table9[account]), ROW(Table9[account]))), ROWS($EB$1:EI177)))</f>
        <v>#NUM!</v>
      </c>
      <c r="EM179" s="13" t="e">
        <f t="array" ref="EM179">INDEX(Table9[subaccount], SMALL(IF(EM$2=Table9[account], MATCH(ROW(Table9[account]), ROW(Table9[account]))), ROWS($EB$1:EJ177)))</f>
        <v>#NUM!</v>
      </c>
      <c r="EN179" s="13" t="e">
        <f t="array" ref="EN179">INDEX(Table9[subaccount], SMALL(IF(EN$2=Table9[account], MATCH(ROW(Table9[account]), ROW(Table9[account]))), ROWS($EB$1:EK177)))</f>
        <v>#NUM!</v>
      </c>
      <c r="EO179" s="13" t="e">
        <f t="array" ref="EO179">INDEX(Table9[subaccount], SMALL(IF(EO$2=Table9[account], MATCH(ROW(Table9[account]), ROW(Table9[account]))), ROWS($EB$1:EL177)))</f>
        <v>#NUM!</v>
      </c>
      <c r="EP179" s="13" t="e">
        <f t="array" ref="EP179">INDEX(Table9[subaccount], SMALL(IF(EP$2=Table9[account], MATCH(ROW(Table9[account]), ROW(Table9[account]))), ROWS($EB$1:EM177)))</f>
        <v>#NUM!</v>
      </c>
      <c r="EQ179" s="13" t="e">
        <f t="array" ref="EQ179">INDEX(Table9[subaccount], SMALL(IF(EQ$2=Table9[account], MATCH(ROW(Table9[account]), ROW(Table9[account]))), ROWS($EB$1:EN177)))</f>
        <v>#NUM!</v>
      </c>
      <c r="ER179" s="13" t="e">
        <f t="array" ref="ER179">INDEX(Table9[subaccount], SMALL(IF(ER$2=Table9[account], MATCH(ROW(Table9[account]), ROW(Table9[account]))), ROWS($EB$1:EO177)))</f>
        <v>#NUM!</v>
      </c>
      <c r="ES179" s="13" t="e">
        <f t="array" ref="ES179">INDEX(Table9[subaccount], SMALL(IF(ES$2=Table9[account], MATCH(ROW(Table9[account]), ROW(Table9[account]))), ROWS($EB$1:EP177)))</f>
        <v>#NUM!</v>
      </c>
      <c r="ET179" s="13" t="e">
        <f t="array" ref="ET179">INDEX(Table9[subaccount], SMALL(IF(ET$2=Table9[account], MATCH(ROW(Table9[account]), ROW(Table9[account]))), ROWS($EB$1:EQ177)))</f>
        <v>#NUM!</v>
      </c>
      <c r="EU179" s="13" t="e">
        <f t="array" ref="EU179">INDEX(Table9[subaccount], SMALL(IF(EU$2=Table9[account], MATCH(ROW(Table9[account]), ROW(Table9[account]))), ROWS($EB$1:ER177)))</f>
        <v>#NUM!</v>
      </c>
      <c r="EV179" s="13" t="e">
        <f t="array" ref="EV179">INDEX(Table9[subaccount], SMALL(IF(EV$2=Table9[account], MATCH(ROW(Table9[account]), ROW(Table9[account]))), ROWS($EB$1:ES177)))</f>
        <v>#NUM!</v>
      </c>
      <c r="EW179" s="13" t="e">
        <f t="array" ref="EW179">INDEX(Table9[subaccount], SMALL(IF(EW$2=Table9[account], MATCH(ROW(Table9[account]), ROW(Table9[account]))), ROWS($EB$1:ET177)))</f>
        <v>#NUM!</v>
      </c>
      <c r="EX179" s="13" t="e">
        <f t="array" ref="EX179">INDEX(Table9[subaccount], SMALL(IF(EX$2=Table9[account], MATCH(ROW(Table9[account]), ROW(Table9[account]))), ROWS($EB$1:EU177)))</f>
        <v>#NUM!</v>
      </c>
      <c r="EY179" s="13" t="e">
        <f t="array" ref="EY179">INDEX(Table9[subaccount], SMALL(IF(EY$2=Table9[account], MATCH(ROW(Table9[account]), ROW(Table9[account]))), ROWS($EB$1:EV177)))</f>
        <v>#NUM!</v>
      </c>
      <c r="EZ179" s="13" t="e">
        <f t="array" ref="EZ179">INDEX(Table9[subaccount], SMALL(IF(EZ$2=Table9[account], MATCH(ROW(Table9[account]), ROW(Table9[account]))), ROWS($EB$1:EW177)))</f>
        <v>#NUM!</v>
      </c>
      <c r="FA179" s="13" t="e">
        <f t="array" ref="FA179">INDEX(Table9[subaccount], SMALL(IF(FA$2=Table9[account], MATCH(ROW(Table9[account]), ROW(Table9[account]))), ROWS($EB$1:EX177)))</f>
        <v>#NUM!</v>
      </c>
      <c r="FB179" s="13" t="e">
        <f t="array" ref="FB179">INDEX(Table9[subaccount], SMALL(IF(FB$2=Table9[account], MATCH(ROW(Table9[account]), ROW(Table9[account]))), ROWS($EB$1:EY177)))</f>
        <v>#NUM!</v>
      </c>
      <c r="FC179" s="13" t="e">
        <f t="array" ref="FC179">INDEX(Table9[subaccount], SMALL(IF(FC$2=Table9[account], MATCH(ROW(Table9[account]), ROW(Table9[account]))), ROWS($EB$1:EZ177)))</f>
        <v>#NUM!</v>
      </c>
      <c r="FD179" s="13" t="e">
        <f t="array" ref="FD179">INDEX(Table9[subaccount], SMALL(IF(FD$2=Table9[account], MATCH(ROW(Table9[account]), ROW(Table9[account]))), ROWS($EB$1:FA177)))</f>
        <v>#NUM!</v>
      </c>
      <c r="FE179" s="13" t="e">
        <f t="array" ref="FE179">INDEX(Table9[subaccount], SMALL(IF(FE$2=Table9[account], MATCH(ROW(Table9[account]), ROW(Table9[account]))), ROWS($EB$1:FB177)))</f>
        <v>#NUM!</v>
      </c>
      <c r="FF179" s="13" t="e">
        <f t="array" ref="FF179">INDEX(Table9[subaccount], SMALL(IF(FF$2=Table9[account], MATCH(ROW(Table9[account]), ROW(Table9[account]))), ROWS($EB$1:FC177)))</f>
        <v>#NUM!</v>
      </c>
      <c r="FG179" s="13" t="e">
        <f t="array" ref="FG179">INDEX(Table9[subaccount], SMALL(IF(FG$2=Table9[account], MATCH(ROW(Table9[account]), ROW(Table9[account]))), ROWS($EB$1:FD177)))</f>
        <v>#NUM!</v>
      </c>
      <c r="FH179" s="13" t="e">
        <f t="array" ref="FH179">INDEX(Table9[subaccount], SMALL(IF(FH$2=Table9[account], MATCH(ROW(Table9[account]), ROW(Table9[account]))), ROWS($EB$1:FE177)))</f>
        <v>#NUM!</v>
      </c>
      <c r="FI179" s="13" t="e">
        <f t="array" ref="FI179">INDEX(Table9[subaccount], SMALL(IF(FI$2=Table9[account], MATCH(ROW(Table9[account]), ROW(Table9[account]))), ROWS($EB$1:FF177)))</f>
        <v>#NUM!</v>
      </c>
      <c r="FJ179" s="13" t="e">
        <f t="array" ref="FJ179">INDEX(Table9[subaccount], SMALL(IF(FJ$2=Table9[account], MATCH(ROW(Table9[account]), ROW(Table9[account]))), ROWS($EB$1:FG177)))</f>
        <v>#NUM!</v>
      </c>
      <c r="FK179" s="13" t="e">
        <f t="array" ref="FK179">INDEX(Table9[subaccount], SMALL(IF(FK$2=Table9[account], MATCH(ROW(Table9[account]), ROW(Table9[account]))), ROWS($EB$1:FH177)))</f>
        <v>#NUM!</v>
      </c>
      <c r="FL179" s="13" t="e">
        <f t="array" ref="FL179">INDEX(Table9[subaccount], SMALL(IF(FL$2=Table9[account], MATCH(ROW(Table9[account]), ROW(Table9[account]))), ROWS($EB$1:FI177)))</f>
        <v>#NUM!</v>
      </c>
      <c r="FM179" s="13" t="e">
        <f t="array" ref="FM179">INDEX(Table9[subaccount], SMALL(IF(FM$2=Table9[account], MATCH(ROW(Table9[account]), ROW(Table9[account]))), ROWS($EB$1:FJ177)))</f>
        <v>#NUM!</v>
      </c>
      <c r="FN179" s="13" t="e">
        <f t="array" ref="FN179">INDEX(Table9[subaccount], SMALL(IF(FN$2=Table9[account], MATCH(ROW(Table9[account]), ROW(Table9[account]))), ROWS($EB$1:FK177)))</f>
        <v>#NUM!</v>
      </c>
      <c r="FO179" s="13" t="e">
        <f t="array" ref="FO179">INDEX(Table9[subaccount], SMALL(IF(FO$2=Table9[account], MATCH(ROW(Table9[account]), ROW(Table9[account]))), ROWS($EB$1:FL177)))</f>
        <v>#NUM!</v>
      </c>
      <c r="FP179" s="13" t="e">
        <f t="array" ref="FP179">INDEX(Table9[subaccount], SMALL(IF(FP$2=Table9[account], MATCH(ROW(Table9[account]), ROW(Table9[account]))), ROWS($EB$1:FM177)))</f>
        <v>#NUM!</v>
      </c>
      <c r="FQ179" s="13" t="e">
        <f t="array" ref="FQ179">INDEX(Table9[subaccount], SMALL(IF(FQ$2=Table9[account], MATCH(ROW(Table9[account]), ROW(Table9[account]))), ROWS($EB$1:FN177)))</f>
        <v>#NUM!</v>
      </c>
      <c r="FR179" s="13" t="e">
        <f t="array" ref="FR179">INDEX(Table9[subaccount], SMALL(IF(FR$2=Table9[account], MATCH(ROW(Table9[account]), ROW(Table9[account]))), ROWS($EB$1:FO177)))</f>
        <v>#NUM!</v>
      </c>
      <c r="FS179" s="13" t="e">
        <f t="array" ref="FS179">INDEX(Table9[subaccount], SMALL(IF(FS$2=Table9[account], MATCH(ROW(Table9[account]), ROW(Table9[account]))), ROWS($EB$1:FP177)))</f>
        <v>#NUM!</v>
      </c>
      <c r="FT179" s="13" t="e">
        <f t="array" ref="FT179">INDEX(Table9[subaccount], SMALL(IF(FT$2=Table9[account], MATCH(ROW(Table9[account]), ROW(Table9[account]))), ROWS($EB$1:FQ177)))</f>
        <v>#NUM!</v>
      </c>
      <c r="FU179" s="13" t="e">
        <f t="array" ref="FU179">INDEX(Table9[subaccount], SMALL(IF(FU$2=Table9[account], MATCH(ROW(Table9[account]), ROW(Table9[account]))), ROWS($EB$1:FR177)))</f>
        <v>#NUM!</v>
      </c>
      <c r="FV179" s="13" t="e">
        <f t="array" ref="FV179">INDEX(Table9[subaccount], SMALL(IF(FV$2=Table9[account], MATCH(ROW(Table9[account]), ROW(Table9[account]))), ROWS($EB$1:FS177)))</f>
        <v>#NUM!</v>
      </c>
      <c r="FW179" s="13" t="e">
        <f t="array" ref="FW179">INDEX(Table9[subaccount], SMALL(IF(FW$2=Table9[account], MATCH(ROW(Table9[account]), ROW(Table9[account]))), ROWS($EB$1:FT177)))</f>
        <v>#NUM!</v>
      </c>
      <c r="FX179" s="13" t="e">
        <f t="array" ref="FX179">INDEX(Table9[subaccount], SMALL(IF(FX$2=Table9[account], MATCH(ROW(Table9[account]), ROW(Table9[account]))), ROWS($EB$1:FU177)))</f>
        <v>#NUM!</v>
      </c>
      <c r="FY179" s="13" t="e">
        <f t="array" ref="FY179">INDEX(Table9[subaccount], SMALL(IF(FY$2=Table9[account], MATCH(ROW(Table9[account]), ROW(Table9[account]))), ROWS($EB$1:FV177)))</f>
        <v>#NUM!</v>
      </c>
      <c r="FZ179" s="13" t="e">
        <f t="array" ref="FZ179">INDEX(Table9[subaccount], SMALL(IF(FZ$2=Table9[account], MATCH(ROW(Table9[account]), ROW(Table9[account]))), ROWS($EB$1:FW177)))</f>
        <v>#NUM!</v>
      </c>
      <c r="GA179" s="13" t="e">
        <f t="array" ref="GA179">INDEX(Table9[subaccount], SMALL(IF(GA$2=Table9[account], MATCH(ROW(Table9[account]), ROW(Table9[account]))), ROWS($EB$1:FX177)))</f>
        <v>#NUM!</v>
      </c>
      <c r="GB179" s="13" t="e">
        <f t="array" ref="GB179">INDEX(Table9[subaccount], SMALL(IF(GB$2=Table9[account], MATCH(ROW(Table9[account]), ROW(Table9[account]))), ROWS($EB$1:FY177)))</f>
        <v>#NUM!</v>
      </c>
      <c r="GC179" s="13" t="e">
        <f t="array" ref="GC179">INDEX(Table9[subaccount], SMALL(IF(GC$2=Table9[account], MATCH(ROW(Table9[account]), ROW(Table9[account]))), ROWS($EB$1:FZ177)))</f>
        <v>#NUM!</v>
      </c>
      <c r="GD179" s="13" t="e">
        <f t="array" ref="GD179">INDEX(Table9[subaccount], SMALL(IF(GD$2=Table9[account], MATCH(ROW(Table9[account]), ROW(Table9[account]))), ROWS($EB$1:GA177)))</f>
        <v>#NUM!</v>
      </c>
      <c r="GE179" s="13" t="e">
        <f t="array" ref="GE179">INDEX(Table9[subaccount], SMALL(IF(GE$2=Table9[account], MATCH(ROW(Table9[account]), ROW(Table9[account]))), ROWS($EB$1:GB177)))</f>
        <v>#NUM!</v>
      </c>
      <c r="GF179" s="13" t="e">
        <f t="array" ref="GF179">INDEX(Table9[subaccount], SMALL(IF(GF$2=Table9[account], MATCH(ROW(Table9[account]), ROW(Table9[account]))), ROWS($EB$1:GC177)))</f>
        <v>#NUM!</v>
      </c>
      <c r="GG179" s="13" t="e">
        <f t="array" ref="GG179">INDEX(Table9[subaccount], SMALL(IF(GG$2=Table9[account], MATCH(ROW(Table9[account]), ROW(Table9[account]))), ROWS($EB$1:GD177)))</f>
        <v>#NUM!</v>
      </c>
      <c r="GH179" s="13" t="e">
        <f t="array" ref="GH179">INDEX(Table9[subaccount], SMALL(IF(GH$2=Table9[account], MATCH(ROW(Table9[account]), ROW(Table9[account]))), ROWS($EB$1:GE177)))</f>
        <v>#NUM!</v>
      </c>
      <c r="GI179" s="13" t="e">
        <f t="array" ref="GI179">INDEX(Table9[subaccount], SMALL(IF(GI$2=Table9[account], MATCH(ROW(Table9[account]), ROW(Table9[account]))), ROWS($EB$1:GF177)))</f>
        <v>#NUM!</v>
      </c>
      <c r="GJ179" s="13" t="e">
        <f t="array" ref="GJ179">INDEX(Table9[subaccount], SMALL(IF(GJ$2=Table9[account], MATCH(ROW(Table9[account]), ROW(Table9[account]))), ROWS($EB$1:GG177)))</f>
        <v>#NUM!</v>
      </c>
      <c r="GK179" s="13" t="e">
        <f t="array" ref="GK179">INDEX(Table9[subaccount], SMALL(IF(GK$2=Table9[account], MATCH(ROW(Table9[account]), ROW(Table9[account]))), ROWS($EB$1:GH177)))</f>
        <v>#NUM!</v>
      </c>
      <c r="GL179" s="13" t="e">
        <f t="array" ref="GL179">INDEX(Table9[subaccount], SMALL(IF(GL$2=Table9[account], MATCH(ROW(Table9[account]), ROW(Table9[account]))), ROWS($EB$1:GI177)))</f>
        <v>#NUM!</v>
      </c>
      <c r="GM179" s="13" t="e">
        <f t="array" ref="GM179">INDEX(Table9[subaccount], SMALL(IF(GM$2=Table9[account], MATCH(ROW(Table9[account]), ROW(Table9[account]))), ROWS($EB$1:GJ177)))</f>
        <v>#NUM!</v>
      </c>
      <c r="GN179" s="13" t="e">
        <f t="array" ref="GN179">INDEX(Table9[subaccount], SMALL(IF(GN$2=Table9[account], MATCH(ROW(Table9[account]), ROW(Table9[account]))), ROWS($EB$1:GK177)))</f>
        <v>#NUM!</v>
      </c>
      <c r="GO179" s="13" t="e">
        <f t="array" ref="GO179">INDEX(Table9[subaccount], SMALL(IF(GO$2=Table9[account], MATCH(ROW(Table9[account]), ROW(Table9[account]))), ROWS($EB$1:GL177)))</f>
        <v>#NUM!</v>
      </c>
      <c r="GP179" s="13" t="e">
        <f t="array" ref="GP179">INDEX(Table9[subaccount], SMALL(IF(GP$2=Table9[account], MATCH(ROW(Table9[account]), ROW(Table9[account]))), ROWS($EB$1:GM177)))</f>
        <v>#NUM!</v>
      </c>
      <c r="GQ179" s="13" t="e">
        <f t="array" ref="GQ179">INDEX(Table9[subaccount], SMALL(IF(GQ$2=Table9[account], MATCH(ROW(Table9[account]), ROW(Table9[account]))), ROWS($EB$1:GN177)))</f>
        <v>#NUM!</v>
      </c>
      <c r="GR179" s="13" t="e">
        <f t="array" ref="GR179">INDEX(Table9[subaccount], SMALL(IF(GR$2=Table9[account], MATCH(ROW(Table9[account]), ROW(Table9[account]))), ROWS($EB$1:GO177)))</f>
        <v>#NUM!</v>
      </c>
    </row>
    <row r="180" spans="56:200">
      <c r="BD180" s="13" t="s">
        <v>128</v>
      </c>
      <c r="BE180" s="13" t="s">
        <v>57</v>
      </c>
      <c r="BG180" s="13" t="e">
        <f t="array" ref="BG180">INDEX(Table5[subactivity], SMALL(IF(BG$2=Table5[activity], MATCH(ROW(Table5[activity]), ROW(Table5[activity]))), ROWS($BD$1:BD178)))</f>
        <v>#NUM!</v>
      </c>
      <c r="BH180" s="13" t="e">
        <f t="array" ref="BH180">INDEX(Table5[subactivity], SMALL(IF(BH$2=Table5[activity], MATCH(ROW(Table5[activity]), ROW(Table5[activity]))), ROWS($BD$1:BE178)))</f>
        <v>#NUM!</v>
      </c>
      <c r="BI180" s="13" t="e">
        <f t="array" ref="BI180">INDEX(Table5[subactivity], SMALL(IF(BI$2=Table5[activity], MATCH(ROW(Table5[activity]), ROW(Table5[activity]))), ROWS($BD$1:BF178)))</f>
        <v>#NUM!</v>
      </c>
      <c r="BJ180" s="13" t="e">
        <f t="array" ref="BJ180">INDEX(Table5[subactivity], SMALL(IF(BJ$2=Table5[activity], MATCH(ROW(Table5[activity]), ROW(Table5[activity]))), ROWS($BD$1:BG178)))</f>
        <v>#NUM!</v>
      </c>
      <c r="BK180" s="13" t="e">
        <f t="array" ref="BK180">INDEX(Table5[subactivity], SMALL(IF(BK$2=Table5[activity], MATCH(ROW(Table5[activity]), ROW(Table5[activity]))), ROWS($BD$1:BH178)))</f>
        <v>#NUM!</v>
      </c>
      <c r="BL180" s="13" t="e">
        <f t="array" ref="BL180">INDEX(Table5[subactivity], SMALL(IF(BL$2=Table5[activity], MATCH(ROW(Table5[activity]), ROW(Table5[activity]))), ROWS($BD$1:BI178)))</f>
        <v>#NUM!</v>
      </c>
      <c r="BM180" s="13" t="e">
        <f t="array" ref="BM180">INDEX(Table5[subactivity], SMALL(IF(BM$2=Table5[activity], MATCH(ROW(Table5[activity]), ROW(Table5[activity]))), ROWS($BD$1:BJ178)))</f>
        <v>#NUM!</v>
      </c>
      <c r="BN180" s="13" t="e">
        <f t="array" ref="BN180">INDEX(Table5[subactivity], SMALL(IF(BN$2=Table5[activity], MATCH(ROW(Table5[activity]), ROW(Table5[activity]))), ROWS($BD$1:BK178)))</f>
        <v>#NUM!</v>
      </c>
      <c r="BO180" s="13" t="e">
        <f t="array" ref="BO180">INDEX(Table5[subactivity], SMALL(IF(BO$2=Table5[activity], MATCH(ROW(Table5[activity]), ROW(Table5[activity]))), ROWS($BD$1:BL178)))</f>
        <v>#NUM!</v>
      </c>
      <c r="BP180" s="13" t="e">
        <f t="array" ref="BP180">INDEX(Table5[subactivity], SMALL(IF(BP$2=Table5[activity], MATCH(ROW(Table5[activity]), ROW(Table5[activity]))), ROWS($BD$1:BM178)))</f>
        <v>#NUM!</v>
      </c>
      <c r="BQ180" s="13" t="e">
        <f t="array" ref="BQ180">INDEX(Table5[subactivity], SMALL(IF(BQ$2=Table5[activity], MATCH(ROW(Table5[activity]), ROW(Table5[activity]))), ROWS($BD$1:BN178)))</f>
        <v>#NUM!</v>
      </c>
      <c r="BR180" s="13" t="e">
        <f t="array" ref="BR180">INDEX(Table5[subactivity], SMALL(IF(BR$2=Table5[activity], MATCH(ROW(Table5[activity]), ROW(Table5[activity]))), ROWS($BD$1:BO178)))</f>
        <v>#NUM!</v>
      </c>
      <c r="BS180" s="13" t="e">
        <f t="array" ref="BS180">INDEX(Table5[subactivity], SMALL(IF(BS$2=Table5[activity], MATCH(ROW(Table5[activity]), ROW(Table5[activity]))), ROWS($BD$1:BP178)))</f>
        <v>#NUM!</v>
      </c>
      <c r="BT180" s="13" t="e">
        <f t="array" ref="BT180">INDEX(Table5[subactivity], SMALL(IF(BT$2=Table5[activity], MATCH(ROW(Table5[activity]), ROW(Table5[activity]))), ROWS($BD$1:BQ178)))</f>
        <v>#NUM!</v>
      </c>
      <c r="BU180" s="13" t="e">
        <f t="array" ref="BU180">INDEX(Table5[subactivity], SMALL(IF(BU$2=Table5[activity], MATCH(ROW(Table5[activity]), ROW(Table5[activity]))), ROWS($BD$1:BR178)))</f>
        <v>#NUM!</v>
      </c>
      <c r="BV180" s="13" t="e">
        <f t="array" ref="BV180">INDEX(Table5[subactivity], SMALL(IF(BV$2=Table5[activity], MATCH(ROW(Table5[activity]), ROW(Table5[activity]))), ROWS($BD$1:BS178)))</f>
        <v>#NUM!</v>
      </c>
      <c r="BW180" s="13" t="e">
        <f t="array" ref="BW180">INDEX(Table5[subactivity], SMALL(IF(BW$2=Table5[activity], MATCH(ROW(Table5[activity]), ROW(Table5[activity]))), ROWS($BD$1:BT178)))</f>
        <v>#NUM!</v>
      </c>
      <c r="BX180" s="13" t="e">
        <f t="array" ref="BX180">INDEX(Table5[subactivity], SMALL(IF(BX$2=Table5[activity], MATCH(ROW(Table5[activity]), ROW(Table5[activity]))), ROWS($BD$1:BU178)))</f>
        <v>#NUM!</v>
      </c>
      <c r="BY180" s="13" t="e">
        <f t="array" ref="BY180">INDEX(Table5[subactivity], SMALL(IF(BY$2=Table5[activity], MATCH(ROW(Table5[activity]), ROW(Table5[activity]))), ROWS($BD$1:BV178)))</f>
        <v>#NUM!</v>
      </c>
      <c r="BZ180" s="13" t="e">
        <f t="array" ref="BZ180">INDEX(Table5[subactivity], SMALL(IF(BZ$2=Table5[activity], MATCH(ROW(Table5[activity]), ROW(Table5[activity]))), ROWS($BD$1:BW178)))</f>
        <v>#NUM!</v>
      </c>
      <c r="CA180" s="13" t="e">
        <f t="array" ref="CA180">INDEX(Table5[subactivity], SMALL(IF(CA$2=Table5[activity], MATCH(ROW(Table5[activity]), ROW(Table5[activity]))), ROWS($BD$1:BX178)))</f>
        <v>#NUM!</v>
      </c>
      <c r="CB180" s="13" t="e">
        <f t="array" ref="CB180">INDEX(Table5[subactivity], SMALL(IF(CB$2=Table5[activity], MATCH(ROW(Table5[activity]), ROW(Table5[activity]))), ROWS($BD$1:BY178)))</f>
        <v>#NUM!</v>
      </c>
      <c r="CC180" s="13" t="e">
        <f t="array" ref="CC180">INDEX(Table5[subactivity], SMALL(IF(CC$2=Table5[activity], MATCH(ROW(Table5[activity]), ROW(Table5[activity]))), ROWS($BD$1:BZ178)))</f>
        <v>#NUM!</v>
      </c>
      <c r="CD180" s="13" t="e">
        <f t="array" ref="CD180">INDEX(Table5[subactivity], SMALL(IF(CD$2=Table5[activity], MATCH(ROW(Table5[activity]), ROW(Table5[activity]))), ROWS($BD$1:CA178)))</f>
        <v>#NUM!</v>
      </c>
      <c r="CE180" s="13" t="e">
        <f t="array" ref="CE180">INDEX(Table5[subactivity], SMALL(IF(CE$2=Table5[activity], MATCH(ROW(Table5[activity]), ROW(Table5[activity]))), ROWS($BD$1:CB178)))</f>
        <v>#NUM!</v>
      </c>
      <c r="CF180" s="13" t="e">
        <f t="array" ref="CF180">INDEX(Table5[subactivity], SMALL(IF(CF$2=Table5[activity], MATCH(ROW(Table5[activity]), ROW(Table5[activity]))), ROWS($BD$1:CC178)))</f>
        <v>#NUM!</v>
      </c>
      <c r="CG180" s="13" t="e">
        <f t="array" ref="CG180">INDEX(Table5[subactivity], SMALL(IF(CG$2=Table5[activity], MATCH(ROW(Table5[activity]), ROW(Table5[activity]))), ROWS($BD$1:CD178)))</f>
        <v>#NUM!</v>
      </c>
      <c r="CH180" s="13" t="e">
        <f t="array" ref="CH180">INDEX(Table5[subactivity], SMALL(IF(CH$2=Table5[activity], MATCH(ROW(Table5[activity]), ROW(Table5[activity]))), ROWS($BD$1:CE178)))</f>
        <v>#NUM!</v>
      </c>
      <c r="CI180" s="13" t="e">
        <f t="array" ref="CI180">INDEX(Table5[subactivity], SMALL(IF(CI$2=Table5[activity], MATCH(ROW(Table5[activity]), ROW(Table5[activity]))), ROWS($BD$1:CF178)))</f>
        <v>#NUM!</v>
      </c>
      <c r="CJ180" s="13" t="e">
        <f t="array" ref="CJ180">INDEX(Table5[subactivity], SMALL(IF(CJ$2=Table5[activity], MATCH(ROW(Table5[activity]), ROW(Table5[activity]))), ROWS($BD$1:CG178)))</f>
        <v>#NUM!</v>
      </c>
      <c r="CK180" s="13" t="e">
        <f t="array" ref="CK180">INDEX(Table5[subactivity], SMALL(IF(CK$2=Table5[activity], MATCH(ROW(Table5[activity]), ROW(Table5[activity]))), ROWS($BD$1:CH178)))</f>
        <v>#NUM!</v>
      </c>
      <c r="CL180" s="13" t="e">
        <f t="array" ref="CL180">INDEX(Table5[subactivity], SMALL(IF(CL$2=Table5[activity], MATCH(ROW(Table5[activity]), ROW(Table5[activity]))), ROWS($BD$1:CI178)))</f>
        <v>#NUM!</v>
      </c>
      <c r="CM180" s="13" t="e">
        <f t="array" ref="CM180">INDEX(Table5[subactivity], SMALL(IF(CM$2=Table5[activity], MATCH(ROW(Table5[activity]), ROW(Table5[activity]))), ROWS($BD$1:CJ178)))</f>
        <v>#NUM!</v>
      </c>
      <c r="CN180" s="13" t="e">
        <f t="array" ref="CN180">INDEX(Table5[subactivity], SMALL(IF(CN$2=Table5[activity], MATCH(ROW(Table5[activity]), ROW(Table5[activity]))), ROWS($BD$1:CK178)))</f>
        <v>#NUM!</v>
      </c>
      <c r="CO180" s="13" t="e">
        <f t="array" ref="CO180">INDEX(Table5[subactivity], SMALL(IF(CO$2=Table5[activity], MATCH(ROW(Table5[activity]), ROW(Table5[activity]))), ROWS($BD$1:CL178)))</f>
        <v>#NUM!</v>
      </c>
      <c r="CP180" s="13" t="e">
        <f t="array" ref="CP180">INDEX(Table5[subactivity], SMALL(IF(CP$2=Table5[activity], MATCH(ROW(Table5[activity]), ROW(Table5[activity]))), ROWS($BD$1:CM178)))</f>
        <v>#NUM!</v>
      </c>
      <c r="EB180" s="13" t="s">
        <v>154</v>
      </c>
      <c r="EC180" s="13" t="s">
        <v>351</v>
      </c>
      <c r="EE180" s="13" t="e">
        <f t="array" ref="EE180">INDEX(Table9[subaccount], SMALL(IF(EE$2=Table9[account], MATCH(ROW(Table9[account]), ROW(Table9[account]))), ROWS($EB$1:EB178)))</f>
        <v>#NUM!</v>
      </c>
      <c r="EF180" s="13" t="e">
        <f t="array" ref="EF180">INDEX(Table9[subaccount], SMALL(IF(EF$2=Table9[account], MATCH(ROW(Table9[account]), ROW(Table9[account]))), ROWS($EB$1:EC178)))</f>
        <v>#NUM!</v>
      </c>
      <c r="EG180" s="13" t="e">
        <f t="array" ref="EG180">INDEX(Table9[subaccount], SMALL(IF(EG$2=Table9[account], MATCH(ROW(Table9[account]), ROW(Table9[account]))), ROWS($EB$1:ED178)))</f>
        <v>#NUM!</v>
      </c>
      <c r="EH180" s="13" t="e">
        <f t="array" ref="EH180">INDEX(Table9[subaccount], SMALL(IF(EH$2=Table9[account], MATCH(ROW(Table9[account]), ROW(Table9[account]))), ROWS($EB$1:EE178)))</f>
        <v>#NUM!</v>
      </c>
      <c r="EI180" s="13" t="e">
        <f t="array" ref="EI180">INDEX(Table9[subaccount], SMALL(IF(EI$2=Table9[account], MATCH(ROW(Table9[account]), ROW(Table9[account]))), ROWS($EB$1:EF178)))</f>
        <v>#NUM!</v>
      </c>
      <c r="EJ180" s="13" t="e">
        <f t="array" ref="EJ180">INDEX(Table9[subaccount], SMALL(IF(EJ$2=Table9[account], MATCH(ROW(Table9[account]), ROW(Table9[account]))), ROWS($EB$1:EG178)))</f>
        <v>#NUM!</v>
      </c>
      <c r="EK180" s="13" t="e">
        <f t="array" ref="EK180">INDEX(Table9[subaccount], SMALL(IF(EK$2=Table9[account], MATCH(ROW(Table9[account]), ROW(Table9[account]))), ROWS($EB$1:EH178)))</f>
        <v>#NUM!</v>
      </c>
      <c r="EL180" s="13" t="e">
        <f t="array" ref="EL180">INDEX(Table9[subaccount], SMALL(IF(EL$2=Table9[account], MATCH(ROW(Table9[account]), ROW(Table9[account]))), ROWS($EB$1:EI178)))</f>
        <v>#NUM!</v>
      </c>
      <c r="EM180" s="13" t="e">
        <f t="array" ref="EM180">INDEX(Table9[subaccount], SMALL(IF(EM$2=Table9[account], MATCH(ROW(Table9[account]), ROW(Table9[account]))), ROWS($EB$1:EJ178)))</f>
        <v>#NUM!</v>
      </c>
      <c r="EN180" s="13" t="e">
        <f t="array" ref="EN180">INDEX(Table9[subaccount], SMALL(IF(EN$2=Table9[account], MATCH(ROW(Table9[account]), ROW(Table9[account]))), ROWS($EB$1:EK178)))</f>
        <v>#NUM!</v>
      </c>
      <c r="EO180" s="13" t="e">
        <f t="array" ref="EO180">INDEX(Table9[subaccount], SMALL(IF(EO$2=Table9[account], MATCH(ROW(Table9[account]), ROW(Table9[account]))), ROWS($EB$1:EL178)))</f>
        <v>#NUM!</v>
      </c>
      <c r="EP180" s="13" t="e">
        <f t="array" ref="EP180">INDEX(Table9[subaccount], SMALL(IF(EP$2=Table9[account], MATCH(ROW(Table9[account]), ROW(Table9[account]))), ROWS($EB$1:EM178)))</f>
        <v>#NUM!</v>
      </c>
      <c r="EQ180" s="13" t="e">
        <f t="array" ref="EQ180">INDEX(Table9[subaccount], SMALL(IF(EQ$2=Table9[account], MATCH(ROW(Table9[account]), ROW(Table9[account]))), ROWS($EB$1:EN178)))</f>
        <v>#NUM!</v>
      </c>
      <c r="ER180" s="13" t="e">
        <f t="array" ref="ER180">INDEX(Table9[subaccount], SMALL(IF(ER$2=Table9[account], MATCH(ROW(Table9[account]), ROW(Table9[account]))), ROWS($EB$1:EO178)))</f>
        <v>#NUM!</v>
      </c>
      <c r="ES180" s="13" t="e">
        <f t="array" ref="ES180">INDEX(Table9[subaccount], SMALL(IF(ES$2=Table9[account], MATCH(ROW(Table9[account]), ROW(Table9[account]))), ROWS($EB$1:EP178)))</f>
        <v>#NUM!</v>
      </c>
      <c r="ET180" s="13" t="e">
        <f t="array" ref="ET180">INDEX(Table9[subaccount], SMALL(IF(ET$2=Table9[account], MATCH(ROW(Table9[account]), ROW(Table9[account]))), ROWS($EB$1:EQ178)))</f>
        <v>#NUM!</v>
      </c>
      <c r="EU180" s="13" t="e">
        <f t="array" ref="EU180">INDEX(Table9[subaccount], SMALL(IF(EU$2=Table9[account], MATCH(ROW(Table9[account]), ROW(Table9[account]))), ROWS($EB$1:ER178)))</f>
        <v>#NUM!</v>
      </c>
      <c r="EV180" s="13" t="e">
        <f t="array" ref="EV180">INDEX(Table9[subaccount], SMALL(IF(EV$2=Table9[account], MATCH(ROW(Table9[account]), ROW(Table9[account]))), ROWS($EB$1:ES178)))</f>
        <v>#NUM!</v>
      </c>
      <c r="EW180" s="13" t="e">
        <f t="array" ref="EW180">INDEX(Table9[subaccount], SMALL(IF(EW$2=Table9[account], MATCH(ROW(Table9[account]), ROW(Table9[account]))), ROWS($EB$1:ET178)))</f>
        <v>#NUM!</v>
      </c>
      <c r="EX180" s="13" t="e">
        <f t="array" ref="EX180">INDEX(Table9[subaccount], SMALL(IF(EX$2=Table9[account], MATCH(ROW(Table9[account]), ROW(Table9[account]))), ROWS($EB$1:EU178)))</f>
        <v>#NUM!</v>
      </c>
      <c r="EY180" s="13" t="e">
        <f t="array" ref="EY180">INDEX(Table9[subaccount], SMALL(IF(EY$2=Table9[account], MATCH(ROW(Table9[account]), ROW(Table9[account]))), ROWS($EB$1:EV178)))</f>
        <v>#NUM!</v>
      </c>
      <c r="EZ180" s="13" t="e">
        <f t="array" ref="EZ180">INDEX(Table9[subaccount], SMALL(IF(EZ$2=Table9[account], MATCH(ROW(Table9[account]), ROW(Table9[account]))), ROWS($EB$1:EW178)))</f>
        <v>#NUM!</v>
      </c>
      <c r="FA180" s="13" t="e">
        <f t="array" ref="FA180">INDEX(Table9[subaccount], SMALL(IF(FA$2=Table9[account], MATCH(ROW(Table9[account]), ROW(Table9[account]))), ROWS($EB$1:EX178)))</f>
        <v>#NUM!</v>
      </c>
      <c r="FB180" s="13" t="e">
        <f t="array" ref="FB180">INDEX(Table9[subaccount], SMALL(IF(FB$2=Table9[account], MATCH(ROW(Table9[account]), ROW(Table9[account]))), ROWS($EB$1:EY178)))</f>
        <v>#NUM!</v>
      </c>
      <c r="FC180" s="13" t="e">
        <f t="array" ref="FC180">INDEX(Table9[subaccount], SMALL(IF(FC$2=Table9[account], MATCH(ROW(Table9[account]), ROW(Table9[account]))), ROWS($EB$1:EZ178)))</f>
        <v>#NUM!</v>
      </c>
      <c r="FD180" s="13" t="e">
        <f t="array" ref="FD180">INDEX(Table9[subaccount], SMALL(IF(FD$2=Table9[account], MATCH(ROW(Table9[account]), ROW(Table9[account]))), ROWS($EB$1:FA178)))</f>
        <v>#NUM!</v>
      </c>
      <c r="FE180" s="13" t="e">
        <f t="array" ref="FE180">INDEX(Table9[subaccount], SMALL(IF(FE$2=Table9[account], MATCH(ROW(Table9[account]), ROW(Table9[account]))), ROWS($EB$1:FB178)))</f>
        <v>#NUM!</v>
      </c>
      <c r="FF180" s="13" t="e">
        <f t="array" ref="FF180">INDEX(Table9[subaccount], SMALL(IF(FF$2=Table9[account], MATCH(ROW(Table9[account]), ROW(Table9[account]))), ROWS($EB$1:FC178)))</f>
        <v>#NUM!</v>
      </c>
      <c r="FG180" s="13" t="e">
        <f t="array" ref="FG180">INDEX(Table9[subaccount], SMALL(IF(FG$2=Table9[account], MATCH(ROW(Table9[account]), ROW(Table9[account]))), ROWS($EB$1:FD178)))</f>
        <v>#NUM!</v>
      </c>
      <c r="FH180" s="13" t="e">
        <f t="array" ref="FH180">INDEX(Table9[subaccount], SMALL(IF(FH$2=Table9[account], MATCH(ROW(Table9[account]), ROW(Table9[account]))), ROWS($EB$1:FE178)))</f>
        <v>#NUM!</v>
      </c>
      <c r="FI180" s="13" t="e">
        <f t="array" ref="FI180">INDEX(Table9[subaccount], SMALL(IF(FI$2=Table9[account], MATCH(ROW(Table9[account]), ROW(Table9[account]))), ROWS($EB$1:FF178)))</f>
        <v>#NUM!</v>
      </c>
      <c r="FJ180" s="13" t="e">
        <f t="array" ref="FJ180">INDEX(Table9[subaccount], SMALL(IF(FJ$2=Table9[account], MATCH(ROW(Table9[account]), ROW(Table9[account]))), ROWS($EB$1:FG178)))</f>
        <v>#NUM!</v>
      </c>
      <c r="FK180" s="13" t="e">
        <f t="array" ref="FK180">INDEX(Table9[subaccount], SMALL(IF(FK$2=Table9[account], MATCH(ROW(Table9[account]), ROW(Table9[account]))), ROWS($EB$1:FH178)))</f>
        <v>#NUM!</v>
      </c>
      <c r="FL180" s="13" t="e">
        <f t="array" ref="FL180">INDEX(Table9[subaccount], SMALL(IF(FL$2=Table9[account], MATCH(ROW(Table9[account]), ROW(Table9[account]))), ROWS($EB$1:FI178)))</f>
        <v>#NUM!</v>
      </c>
      <c r="FM180" s="13" t="e">
        <f t="array" ref="FM180">INDEX(Table9[subaccount], SMALL(IF(FM$2=Table9[account], MATCH(ROW(Table9[account]), ROW(Table9[account]))), ROWS($EB$1:FJ178)))</f>
        <v>#NUM!</v>
      </c>
      <c r="FN180" s="13" t="e">
        <f t="array" ref="FN180">INDEX(Table9[subaccount], SMALL(IF(FN$2=Table9[account], MATCH(ROW(Table9[account]), ROW(Table9[account]))), ROWS($EB$1:FK178)))</f>
        <v>#NUM!</v>
      </c>
      <c r="FO180" s="13" t="e">
        <f t="array" ref="FO180">INDEX(Table9[subaccount], SMALL(IF(FO$2=Table9[account], MATCH(ROW(Table9[account]), ROW(Table9[account]))), ROWS($EB$1:FL178)))</f>
        <v>#NUM!</v>
      </c>
      <c r="FP180" s="13" t="e">
        <f t="array" ref="FP180">INDEX(Table9[subaccount], SMALL(IF(FP$2=Table9[account], MATCH(ROW(Table9[account]), ROW(Table9[account]))), ROWS($EB$1:FM178)))</f>
        <v>#NUM!</v>
      </c>
      <c r="FQ180" s="13" t="e">
        <f t="array" ref="FQ180">INDEX(Table9[subaccount], SMALL(IF(FQ$2=Table9[account], MATCH(ROW(Table9[account]), ROW(Table9[account]))), ROWS($EB$1:FN178)))</f>
        <v>#NUM!</v>
      </c>
      <c r="FR180" s="13" t="e">
        <f t="array" ref="FR180">INDEX(Table9[subaccount], SMALL(IF(FR$2=Table9[account], MATCH(ROW(Table9[account]), ROW(Table9[account]))), ROWS($EB$1:FO178)))</f>
        <v>#NUM!</v>
      </c>
      <c r="FS180" s="13" t="e">
        <f t="array" ref="FS180">INDEX(Table9[subaccount], SMALL(IF(FS$2=Table9[account], MATCH(ROW(Table9[account]), ROW(Table9[account]))), ROWS($EB$1:FP178)))</f>
        <v>#NUM!</v>
      </c>
      <c r="FT180" s="13" t="e">
        <f t="array" ref="FT180">INDEX(Table9[subaccount], SMALL(IF(FT$2=Table9[account], MATCH(ROW(Table9[account]), ROW(Table9[account]))), ROWS($EB$1:FQ178)))</f>
        <v>#NUM!</v>
      </c>
      <c r="FU180" s="13" t="e">
        <f t="array" ref="FU180">INDEX(Table9[subaccount], SMALL(IF(FU$2=Table9[account], MATCH(ROW(Table9[account]), ROW(Table9[account]))), ROWS($EB$1:FR178)))</f>
        <v>#NUM!</v>
      </c>
      <c r="FV180" s="13" t="e">
        <f t="array" ref="FV180">INDEX(Table9[subaccount], SMALL(IF(FV$2=Table9[account], MATCH(ROW(Table9[account]), ROW(Table9[account]))), ROWS($EB$1:FS178)))</f>
        <v>#NUM!</v>
      </c>
      <c r="FW180" s="13" t="e">
        <f t="array" ref="FW180">INDEX(Table9[subaccount], SMALL(IF(FW$2=Table9[account], MATCH(ROW(Table9[account]), ROW(Table9[account]))), ROWS($EB$1:FT178)))</f>
        <v>#NUM!</v>
      </c>
      <c r="FX180" s="13" t="e">
        <f t="array" ref="FX180">INDEX(Table9[subaccount], SMALL(IF(FX$2=Table9[account], MATCH(ROW(Table9[account]), ROW(Table9[account]))), ROWS($EB$1:FU178)))</f>
        <v>#NUM!</v>
      </c>
      <c r="FY180" s="13" t="e">
        <f t="array" ref="FY180">INDEX(Table9[subaccount], SMALL(IF(FY$2=Table9[account], MATCH(ROW(Table9[account]), ROW(Table9[account]))), ROWS($EB$1:FV178)))</f>
        <v>#NUM!</v>
      </c>
      <c r="FZ180" s="13" t="e">
        <f t="array" ref="FZ180">INDEX(Table9[subaccount], SMALL(IF(FZ$2=Table9[account], MATCH(ROW(Table9[account]), ROW(Table9[account]))), ROWS($EB$1:FW178)))</f>
        <v>#NUM!</v>
      </c>
      <c r="GA180" s="13" t="e">
        <f t="array" ref="GA180">INDEX(Table9[subaccount], SMALL(IF(GA$2=Table9[account], MATCH(ROW(Table9[account]), ROW(Table9[account]))), ROWS($EB$1:FX178)))</f>
        <v>#NUM!</v>
      </c>
      <c r="GB180" s="13" t="e">
        <f t="array" ref="GB180">INDEX(Table9[subaccount], SMALL(IF(GB$2=Table9[account], MATCH(ROW(Table9[account]), ROW(Table9[account]))), ROWS($EB$1:FY178)))</f>
        <v>#NUM!</v>
      </c>
      <c r="GC180" s="13" t="e">
        <f t="array" ref="GC180">INDEX(Table9[subaccount], SMALL(IF(GC$2=Table9[account], MATCH(ROW(Table9[account]), ROW(Table9[account]))), ROWS($EB$1:FZ178)))</f>
        <v>#NUM!</v>
      </c>
      <c r="GD180" s="13" t="e">
        <f t="array" ref="GD180">INDEX(Table9[subaccount], SMALL(IF(GD$2=Table9[account], MATCH(ROW(Table9[account]), ROW(Table9[account]))), ROWS($EB$1:GA178)))</f>
        <v>#NUM!</v>
      </c>
      <c r="GE180" s="13" t="e">
        <f t="array" ref="GE180">INDEX(Table9[subaccount], SMALL(IF(GE$2=Table9[account], MATCH(ROW(Table9[account]), ROW(Table9[account]))), ROWS($EB$1:GB178)))</f>
        <v>#NUM!</v>
      </c>
      <c r="GF180" s="13" t="e">
        <f t="array" ref="GF180">INDEX(Table9[subaccount], SMALL(IF(GF$2=Table9[account], MATCH(ROW(Table9[account]), ROW(Table9[account]))), ROWS($EB$1:GC178)))</f>
        <v>#NUM!</v>
      </c>
      <c r="GG180" s="13" t="e">
        <f t="array" ref="GG180">INDEX(Table9[subaccount], SMALL(IF(GG$2=Table9[account], MATCH(ROW(Table9[account]), ROW(Table9[account]))), ROWS($EB$1:GD178)))</f>
        <v>#NUM!</v>
      </c>
      <c r="GH180" s="13" t="e">
        <f t="array" ref="GH180">INDEX(Table9[subaccount], SMALL(IF(GH$2=Table9[account], MATCH(ROW(Table9[account]), ROW(Table9[account]))), ROWS($EB$1:GE178)))</f>
        <v>#NUM!</v>
      </c>
      <c r="GI180" s="13" t="e">
        <f t="array" ref="GI180">INDEX(Table9[subaccount], SMALL(IF(GI$2=Table9[account], MATCH(ROW(Table9[account]), ROW(Table9[account]))), ROWS($EB$1:GF178)))</f>
        <v>#NUM!</v>
      </c>
      <c r="GJ180" s="13" t="e">
        <f t="array" ref="GJ180">INDEX(Table9[subaccount], SMALL(IF(GJ$2=Table9[account], MATCH(ROW(Table9[account]), ROW(Table9[account]))), ROWS($EB$1:GG178)))</f>
        <v>#NUM!</v>
      </c>
      <c r="GK180" s="13" t="e">
        <f t="array" ref="GK180">INDEX(Table9[subaccount], SMALL(IF(GK$2=Table9[account], MATCH(ROW(Table9[account]), ROW(Table9[account]))), ROWS($EB$1:GH178)))</f>
        <v>#NUM!</v>
      </c>
      <c r="GL180" s="13" t="e">
        <f t="array" ref="GL180">INDEX(Table9[subaccount], SMALL(IF(GL$2=Table9[account], MATCH(ROW(Table9[account]), ROW(Table9[account]))), ROWS($EB$1:GI178)))</f>
        <v>#NUM!</v>
      </c>
      <c r="GM180" s="13" t="e">
        <f t="array" ref="GM180">INDEX(Table9[subaccount], SMALL(IF(GM$2=Table9[account], MATCH(ROW(Table9[account]), ROW(Table9[account]))), ROWS($EB$1:GJ178)))</f>
        <v>#NUM!</v>
      </c>
      <c r="GN180" s="13" t="e">
        <f t="array" ref="GN180">INDEX(Table9[subaccount], SMALL(IF(GN$2=Table9[account], MATCH(ROW(Table9[account]), ROW(Table9[account]))), ROWS($EB$1:GK178)))</f>
        <v>#NUM!</v>
      </c>
      <c r="GO180" s="13" t="e">
        <f t="array" ref="GO180">INDEX(Table9[subaccount], SMALL(IF(GO$2=Table9[account], MATCH(ROW(Table9[account]), ROW(Table9[account]))), ROWS($EB$1:GL178)))</f>
        <v>#NUM!</v>
      </c>
      <c r="GP180" s="13" t="e">
        <f t="array" ref="GP180">INDEX(Table9[subaccount], SMALL(IF(GP$2=Table9[account], MATCH(ROW(Table9[account]), ROW(Table9[account]))), ROWS($EB$1:GM178)))</f>
        <v>#NUM!</v>
      </c>
      <c r="GQ180" s="13" t="e">
        <f t="array" ref="GQ180">INDEX(Table9[subaccount], SMALL(IF(GQ$2=Table9[account], MATCH(ROW(Table9[account]), ROW(Table9[account]))), ROWS($EB$1:GN178)))</f>
        <v>#NUM!</v>
      </c>
      <c r="GR180" s="13" t="e">
        <f t="array" ref="GR180">INDEX(Table9[subaccount], SMALL(IF(GR$2=Table9[account], MATCH(ROW(Table9[account]), ROW(Table9[account]))), ROWS($EB$1:GO178)))</f>
        <v>#NUM!</v>
      </c>
    </row>
    <row r="181" spans="56:200">
      <c r="BD181" s="13" t="s">
        <v>129</v>
      </c>
      <c r="BE181" s="13" t="s">
        <v>32</v>
      </c>
      <c r="BG181" s="13" t="e">
        <f t="array" ref="BG181">INDEX(Table5[subactivity], SMALL(IF(BG$2=Table5[activity], MATCH(ROW(Table5[activity]), ROW(Table5[activity]))), ROWS($BD$1:BD179)))</f>
        <v>#NUM!</v>
      </c>
      <c r="BH181" s="13" t="e">
        <f t="array" ref="BH181">INDEX(Table5[subactivity], SMALL(IF(BH$2=Table5[activity], MATCH(ROW(Table5[activity]), ROW(Table5[activity]))), ROWS($BD$1:BE179)))</f>
        <v>#NUM!</v>
      </c>
      <c r="BI181" s="13" t="e">
        <f t="array" ref="BI181">INDEX(Table5[subactivity], SMALL(IF(BI$2=Table5[activity], MATCH(ROW(Table5[activity]), ROW(Table5[activity]))), ROWS($BD$1:BF179)))</f>
        <v>#NUM!</v>
      </c>
      <c r="BJ181" s="13" t="e">
        <f t="array" ref="BJ181">INDEX(Table5[subactivity], SMALL(IF(BJ$2=Table5[activity], MATCH(ROW(Table5[activity]), ROW(Table5[activity]))), ROWS($BD$1:BG179)))</f>
        <v>#NUM!</v>
      </c>
      <c r="BK181" s="13" t="e">
        <f t="array" ref="BK181">INDEX(Table5[subactivity], SMALL(IF(BK$2=Table5[activity], MATCH(ROW(Table5[activity]), ROW(Table5[activity]))), ROWS($BD$1:BH179)))</f>
        <v>#NUM!</v>
      </c>
      <c r="BL181" s="13" t="e">
        <f t="array" ref="BL181">INDEX(Table5[subactivity], SMALL(IF(BL$2=Table5[activity], MATCH(ROW(Table5[activity]), ROW(Table5[activity]))), ROWS($BD$1:BI179)))</f>
        <v>#NUM!</v>
      </c>
      <c r="BM181" s="13" t="e">
        <f t="array" ref="BM181">INDEX(Table5[subactivity], SMALL(IF(BM$2=Table5[activity], MATCH(ROW(Table5[activity]), ROW(Table5[activity]))), ROWS($BD$1:BJ179)))</f>
        <v>#NUM!</v>
      </c>
      <c r="BN181" s="13" t="e">
        <f t="array" ref="BN181">INDEX(Table5[subactivity], SMALL(IF(BN$2=Table5[activity], MATCH(ROW(Table5[activity]), ROW(Table5[activity]))), ROWS($BD$1:BK179)))</f>
        <v>#NUM!</v>
      </c>
      <c r="BO181" s="13" t="e">
        <f t="array" ref="BO181">INDEX(Table5[subactivity], SMALL(IF(BO$2=Table5[activity], MATCH(ROW(Table5[activity]), ROW(Table5[activity]))), ROWS($BD$1:BL179)))</f>
        <v>#NUM!</v>
      </c>
      <c r="BP181" s="13" t="e">
        <f t="array" ref="BP181">INDEX(Table5[subactivity], SMALL(IF(BP$2=Table5[activity], MATCH(ROW(Table5[activity]), ROW(Table5[activity]))), ROWS($BD$1:BM179)))</f>
        <v>#NUM!</v>
      </c>
      <c r="BQ181" s="13" t="e">
        <f t="array" ref="BQ181">INDEX(Table5[subactivity], SMALL(IF(BQ$2=Table5[activity], MATCH(ROW(Table5[activity]), ROW(Table5[activity]))), ROWS($BD$1:BN179)))</f>
        <v>#NUM!</v>
      </c>
      <c r="BR181" s="13" t="e">
        <f t="array" ref="BR181">INDEX(Table5[subactivity], SMALL(IF(BR$2=Table5[activity], MATCH(ROW(Table5[activity]), ROW(Table5[activity]))), ROWS($BD$1:BO179)))</f>
        <v>#NUM!</v>
      </c>
      <c r="BS181" s="13" t="e">
        <f t="array" ref="BS181">INDEX(Table5[subactivity], SMALL(IF(BS$2=Table5[activity], MATCH(ROW(Table5[activity]), ROW(Table5[activity]))), ROWS($BD$1:BP179)))</f>
        <v>#NUM!</v>
      </c>
      <c r="BT181" s="13" t="e">
        <f t="array" ref="BT181">INDEX(Table5[subactivity], SMALL(IF(BT$2=Table5[activity], MATCH(ROW(Table5[activity]), ROW(Table5[activity]))), ROWS($BD$1:BQ179)))</f>
        <v>#NUM!</v>
      </c>
      <c r="BU181" s="13" t="e">
        <f t="array" ref="BU181">INDEX(Table5[subactivity], SMALL(IF(BU$2=Table5[activity], MATCH(ROW(Table5[activity]), ROW(Table5[activity]))), ROWS($BD$1:BR179)))</f>
        <v>#NUM!</v>
      </c>
      <c r="BV181" s="13" t="e">
        <f t="array" ref="BV181">INDEX(Table5[subactivity], SMALL(IF(BV$2=Table5[activity], MATCH(ROW(Table5[activity]), ROW(Table5[activity]))), ROWS($BD$1:BS179)))</f>
        <v>#NUM!</v>
      </c>
      <c r="BW181" s="13" t="e">
        <f t="array" ref="BW181">INDEX(Table5[subactivity], SMALL(IF(BW$2=Table5[activity], MATCH(ROW(Table5[activity]), ROW(Table5[activity]))), ROWS($BD$1:BT179)))</f>
        <v>#NUM!</v>
      </c>
      <c r="BX181" s="13" t="e">
        <f t="array" ref="BX181">INDEX(Table5[subactivity], SMALL(IF(BX$2=Table5[activity], MATCH(ROW(Table5[activity]), ROW(Table5[activity]))), ROWS($BD$1:BU179)))</f>
        <v>#NUM!</v>
      </c>
      <c r="BY181" s="13" t="e">
        <f t="array" ref="BY181">INDEX(Table5[subactivity], SMALL(IF(BY$2=Table5[activity], MATCH(ROW(Table5[activity]), ROW(Table5[activity]))), ROWS($BD$1:BV179)))</f>
        <v>#NUM!</v>
      </c>
      <c r="BZ181" s="13" t="e">
        <f t="array" ref="BZ181">INDEX(Table5[subactivity], SMALL(IF(BZ$2=Table5[activity], MATCH(ROW(Table5[activity]), ROW(Table5[activity]))), ROWS($BD$1:BW179)))</f>
        <v>#NUM!</v>
      </c>
      <c r="CA181" s="13" t="e">
        <f t="array" ref="CA181">INDEX(Table5[subactivity], SMALL(IF(CA$2=Table5[activity], MATCH(ROW(Table5[activity]), ROW(Table5[activity]))), ROWS($BD$1:BX179)))</f>
        <v>#NUM!</v>
      </c>
      <c r="CB181" s="13" t="e">
        <f t="array" ref="CB181">INDEX(Table5[subactivity], SMALL(IF(CB$2=Table5[activity], MATCH(ROW(Table5[activity]), ROW(Table5[activity]))), ROWS($BD$1:BY179)))</f>
        <v>#NUM!</v>
      </c>
      <c r="CC181" s="13" t="e">
        <f t="array" ref="CC181">INDEX(Table5[subactivity], SMALL(IF(CC$2=Table5[activity], MATCH(ROW(Table5[activity]), ROW(Table5[activity]))), ROWS($BD$1:BZ179)))</f>
        <v>#NUM!</v>
      </c>
      <c r="CD181" s="13" t="e">
        <f t="array" ref="CD181">INDEX(Table5[subactivity], SMALL(IF(CD$2=Table5[activity], MATCH(ROW(Table5[activity]), ROW(Table5[activity]))), ROWS($BD$1:CA179)))</f>
        <v>#NUM!</v>
      </c>
      <c r="CE181" s="13" t="e">
        <f t="array" ref="CE181">INDEX(Table5[subactivity], SMALL(IF(CE$2=Table5[activity], MATCH(ROW(Table5[activity]), ROW(Table5[activity]))), ROWS($BD$1:CB179)))</f>
        <v>#NUM!</v>
      </c>
      <c r="CF181" s="13" t="e">
        <f t="array" ref="CF181">INDEX(Table5[subactivity], SMALL(IF(CF$2=Table5[activity], MATCH(ROW(Table5[activity]), ROW(Table5[activity]))), ROWS($BD$1:CC179)))</f>
        <v>#NUM!</v>
      </c>
      <c r="CG181" s="13" t="e">
        <f t="array" ref="CG181">INDEX(Table5[subactivity], SMALL(IF(CG$2=Table5[activity], MATCH(ROW(Table5[activity]), ROW(Table5[activity]))), ROWS($BD$1:CD179)))</f>
        <v>#NUM!</v>
      </c>
      <c r="CH181" s="13" t="e">
        <f t="array" ref="CH181">INDEX(Table5[subactivity], SMALL(IF(CH$2=Table5[activity], MATCH(ROW(Table5[activity]), ROW(Table5[activity]))), ROWS($BD$1:CE179)))</f>
        <v>#NUM!</v>
      </c>
      <c r="CI181" s="13" t="e">
        <f t="array" ref="CI181">INDEX(Table5[subactivity], SMALL(IF(CI$2=Table5[activity], MATCH(ROW(Table5[activity]), ROW(Table5[activity]))), ROWS($BD$1:CF179)))</f>
        <v>#NUM!</v>
      </c>
      <c r="CJ181" s="13" t="e">
        <f t="array" ref="CJ181">INDEX(Table5[subactivity], SMALL(IF(CJ$2=Table5[activity], MATCH(ROW(Table5[activity]), ROW(Table5[activity]))), ROWS($BD$1:CG179)))</f>
        <v>#NUM!</v>
      </c>
      <c r="CK181" s="13" t="e">
        <f t="array" ref="CK181">INDEX(Table5[subactivity], SMALL(IF(CK$2=Table5[activity], MATCH(ROW(Table5[activity]), ROW(Table5[activity]))), ROWS($BD$1:CH179)))</f>
        <v>#NUM!</v>
      </c>
      <c r="CL181" s="13" t="e">
        <f t="array" ref="CL181">INDEX(Table5[subactivity], SMALL(IF(CL$2=Table5[activity], MATCH(ROW(Table5[activity]), ROW(Table5[activity]))), ROWS($BD$1:CI179)))</f>
        <v>#NUM!</v>
      </c>
      <c r="CM181" s="13" t="e">
        <f t="array" ref="CM181">INDEX(Table5[subactivity], SMALL(IF(CM$2=Table5[activity], MATCH(ROW(Table5[activity]), ROW(Table5[activity]))), ROWS($BD$1:CJ179)))</f>
        <v>#NUM!</v>
      </c>
      <c r="CN181" s="13" t="e">
        <f t="array" ref="CN181">INDEX(Table5[subactivity], SMALL(IF(CN$2=Table5[activity], MATCH(ROW(Table5[activity]), ROW(Table5[activity]))), ROWS($BD$1:CK179)))</f>
        <v>#NUM!</v>
      </c>
      <c r="CO181" s="13" t="e">
        <f t="array" ref="CO181">INDEX(Table5[subactivity], SMALL(IF(CO$2=Table5[activity], MATCH(ROW(Table5[activity]), ROW(Table5[activity]))), ROWS($BD$1:CL179)))</f>
        <v>#NUM!</v>
      </c>
      <c r="CP181" s="13" t="e">
        <f t="array" ref="CP181">INDEX(Table5[subactivity], SMALL(IF(CP$2=Table5[activity], MATCH(ROW(Table5[activity]), ROW(Table5[activity]))), ROWS($BD$1:CM179)))</f>
        <v>#NUM!</v>
      </c>
      <c r="EB181" s="13" t="s">
        <v>154</v>
      </c>
      <c r="EC181" s="13" t="s">
        <v>352</v>
      </c>
      <c r="EE181" s="13" t="e">
        <f t="array" ref="EE181">INDEX(Table9[subaccount], SMALL(IF(EE$2=Table9[account], MATCH(ROW(Table9[account]), ROW(Table9[account]))), ROWS($EB$1:EB179)))</f>
        <v>#NUM!</v>
      </c>
      <c r="EF181" s="13" t="e">
        <f t="array" ref="EF181">INDEX(Table9[subaccount], SMALL(IF(EF$2=Table9[account], MATCH(ROW(Table9[account]), ROW(Table9[account]))), ROWS($EB$1:EC179)))</f>
        <v>#NUM!</v>
      </c>
      <c r="EG181" s="13" t="e">
        <f t="array" ref="EG181">INDEX(Table9[subaccount], SMALL(IF(EG$2=Table9[account], MATCH(ROW(Table9[account]), ROW(Table9[account]))), ROWS($EB$1:ED179)))</f>
        <v>#NUM!</v>
      </c>
      <c r="EH181" s="13" t="e">
        <f t="array" ref="EH181">INDEX(Table9[subaccount], SMALL(IF(EH$2=Table9[account], MATCH(ROW(Table9[account]), ROW(Table9[account]))), ROWS($EB$1:EE179)))</f>
        <v>#NUM!</v>
      </c>
      <c r="EI181" s="13" t="e">
        <f t="array" ref="EI181">INDEX(Table9[subaccount], SMALL(IF(EI$2=Table9[account], MATCH(ROW(Table9[account]), ROW(Table9[account]))), ROWS($EB$1:EF179)))</f>
        <v>#NUM!</v>
      </c>
      <c r="EJ181" s="13" t="e">
        <f t="array" ref="EJ181">INDEX(Table9[subaccount], SMALL(IF(EJ$2=Table9[account], MATCH(ROW(Table9[account]), ROW(Table9[account]))), ROWS($EB$1:EG179)))</f>
        <v>#NUM!</v>
      </c>
      <c r="EK181" s="13" t="e">
        <f t="array" ref="EK181">INDEX(Table9[subaccount], SMALL(IF(EK$2=Table9[account], MATCH(ROW(Table9[account]), ROW(Table9[account]))), ROWS($EB$1:EH179)))</f>
        <v>#NUM!</v>
      </c>
      <c r="EL181" s="13" t="e">
        <f t="array" ref="EL181">INDEX(Table9[subaccount], SMALL(IF(EL$2=Table9[account], MATCH(ROW(Table9[account]), ROW(Table9[account]))), ROWS($EB$1:EI179)))</f>
        <v>#NUM!</v>
      </c>
      <c r="EM181" s="13" t="e">
        <f t="array" ref="EM181">INDEX(Table9[subaccount], SMALL(IF(EM$2=Table9[account], MATCH(ROW(Table9[account]), ROW(Table9[account]))), ROWS($EB$1:EJ179)))</f>
        <v>#NUM!</v>
      </c>
      <c r="EN181" s="13" t="e">
        <f t="array" ref="EN181">INDEX(Table9[subaccount], SMALL(IF(EN$2=Table9[account], MATCH(ROW(Table9[account]), ROW(Table9[account]))), ROWS($EB$1:EK179)))</f>
        <v>#NUM!</v>
      </c>
      <c r="EO181" s="13" t="e">
        <f t="array" ref="EO181">INDEX(Table9[subaccount], SMALL(IF(EO$2=Table9[account], MATCH(ROW(Table9[account]), ROW(Table9[account]))), ROWS($EB$1:EL179)))</f>
        <v>#NUM!</v>
      </c>
      <c r="EP181" s="13" t="e">
        <f t="array" ref="EP181">INDEX(Table9[subaccount], SMALL(IF(EP$2=Table9[account], MATCH(ROW(Table9[account]), ROW(Table9[account]))), ROWS($EB$1:EM179)))</f>
        <v>#NUM!</v>
      </c>
      <c r="EQ181" s="13" t="e">
        <f t="array" ref="EQ181">INDEX(Table9[subaccount], SMALL(IF(EQ$2=Table9[account], MATCH(ROW(Table9[account]), ROW(Table9[account]))), ROWS($EB$1:EN179)))</f>
        <v>#NUM!</v>
      </c>
      <c r="ER181" s="13" t="e">
        <f t="array" ref="ER181">INDEX(Table9[subaccount], SMALL(IF(ER$2=Table9[account], MATCH(ROW(Table9[account]), ROW(Table9[account]))), ROWS($EB$1:EO179)))</f>
        <v>#NUM!</v>
      </c>
      <c r="ES181" s="13" t="e">
        <f t="array" ref="ES181">INDEX(Table9[subaccount], SMALL(IF(ES$2=Table9[account], MATCH(ROW(Table9[account]), ROW(Table9[account]))), ROWS($EB$1:EP179)))</f>
        <v>#NUM!</v>
      </c>
      <c r="ET181" s="13" t="e">
        <f t="array" ref="ET181">INDEX(Table9[subaccount], SMALL(IF(ET$2=Table9[account], MATCH(ROW(Table9[account]), ROW(Table9[account]))), ROWS($EB$1:EQ179)))</f>
        <v>#NUM!</v>
      </c>
      <c r="EU181" s="13" t="e">
        <f t="array" ref="EU181">INDEX(Table9[subaccount], SMALL(IF(EU$2=Table9[account], MATCH(ROW(Table9[account]), ROW(Table9[account]))), ROWS($EB$1:ER179)))</f>
        <v>#NUM!</v>
      </c>
      <c r="EV181" s="13" t="e">
        <f t="array" ref="EV181">INDEX(Table9[subaccount], SMALL(IF(EV$2=Table9[account], MATCH(ROW(Table9[account]), ROW(Table9[account]))), ROWS($EB$1:ES179)))</f>
        <v>#NUM!</v>
      </c>
      <c r="EW181" s="13" t="e">
        <f t="array" ref="EW181">INDEX(Table9[subaccount], SMALL(IF(EW$2=Table9[account], MATCH(ROW(Table9[account]), ROW(Table9[account]))), ROWS($EB$1:ET179)))</f>
        <v>#NUM!</v>
      </c>
      <c r="EX181" s="13" t="e">
        <f t="array" ref="EX181">INDEX(Table9[subaccount], SMALL(IF(EX$2=Table9[account], MATCH(ROW(Table9[account]), ROW(Table9[account]))), ROWS($EB$1:EU179)))</f>
        <v>#NUM!</v>
      </c>
      <c r="EY181" s="13" t="e">
        <f t="array" ref="EY181">INDEX(Table9[subaccount], SMALL(IF(EY$2=Table9[account], MATCH(ROW(Table9[account]), ROW(Table9[account]))), ROWS($EB$1:EV179)))</f>
        <v>#NUM!</v>
      </c>
      <c r="EZ181" s="13" t="e">
        <f t="array" ref="EZ181">INDEX(Table9[subaccount], SMALL(IF(EZ$2=Table9[account], MATCH(ROW(Table9[account]), ROW(Table9[account]))), ROWS($EB$1:EW179)))</f>
        <v>#NUM!</v>
      </c>
      <c r="FA181" s="13" t="e">
        <f t="array" ref="FA181">INDEX(Table9[subaccount], SMALL(IF(FA$2=Table9[account], MATCH(ROW(Table9[account]), ROW(Table9[account]))), ROWS($EB$1:EX179)))</f>
        <v>#NUM!</v>
      </c>
      <c r="FB181" s="13" t="e">
        <f t="array" ref="FB181">INDEX(Table9[subaccount], SMALL(IF(FB$2=Table9[account], MATCH(ROW(Table9[account]), ROW(Table9[account]))), ROWS($EB$1:EY179)))</f>
        <v>#NUM!</v>
      </c>
      <c r="FC181" s="13" t="e">
        <f t="array" ref="FC181">INDEX(Table9[subaccount], SMALL(IF(FC$2=Table9[account], MATCH(ROW(Table9[account]), ROW(Table9[account]))), ROWS($EB$1:EZ179)))</f>
        <v>#NUM!</v>
      </c>
      <c r="FD181" s="13" t="e">
        <f t="array" ref="FD181">INDEX(Table9[subaccount], SMALL(IF(FD$2=Table9[account], MATCH(ROW(Table9[account]), ROW(Table9[account]))), ROWS($EB$1:FA179)))</f>
        <v>#NUM!</v>
      </c>
      <c r="FE181" s="13" t="e">
        <f t="array" ref="FE181">INDEX(Table9[subaccount], SMALL(IF(FE$2=Table9[account], MATCH(ROW(Table9[account]), ROW(Table9[account]))), ROWS($EB$1:FB179)))</f>
        <v>#NUM!</v>
      </c>
      <c r="FF181" s="13" t="e">
        <f t="array" ref="FF181">INDEX(Table9[subaccount], SMALL(IF(FF$2=Table9[account], MATCH(ROW(Table9[account]), ROW(Table9[account]))), ROWS($EB$1:FC179)))</f>
        <v>#NUM!</v>
      </c>
      <c r="FG181" s="13" t="e">
        <f t="array" ref="FG181">INDEX(Table9[subaccount], SMALL(IF(FG$2=Table9[account], MATCH(ROW(Table9[account]), ROW(Table9[account]))), ROWS($EB$1:FD179)))</f>
        <v>#NUM!</v>
      </c>
      <c r="FH181" s="13" t="e">
        <f t="array" ref="FH181">INDEX(Table9[subaccount], SMALL(IF(FH$2=Table9[account], MATCH(ROW(Table9[account]), ROW(Table9[account]))), ROWS($EB$1:FE179)))</f>
        <v>#NUM!</v>
      </c>
      <c r="FI181" s="13" t="e">
        <f t="array" ref="FI181">INDEX(Table9[subaccount], SMALL(IF(FI$2=Table9[account], MATCH(ROW(Table9[account]), ROW(Table9[account]))), ROWS($EB$1:FF179)))</f>
        <v>#NUM!</v>
      </c>
      <c r="FJ181" s="13" t="e">
        <f t="array" ref="FJ181">INDEX(Table9[subaccount], SMALL(IF(FJ$2=Table9[account], MATCH(ROW(Table9[account]), ROW(Table9[account]))), ROWS($EB$1:FG179)))</f>
        <v>#NUM!</v>
      </c>
      <c r="FK181" s="13" t="e">
        <f t="array" ref="FK181">INDEX(Table9[subaccount], SMALL(IF(FK$2=Table9[account], MATCH(ROW(Table9[account]), ROW(Table9[account]))), ROWS($EB$1:FH179)))</f>
        <v>#NUM!</v>
      </c>
      <c r="FL181" s="13" t="e">
        <f t="array" ref="FL181">INDEX(Table9[subaccount], SMALL(IF(FL$2=Table9[account], MATCH(ROW(Table9[account]), ROW(Table9[account]))), ROWS($EB$1:FI179)))</f>
        <v>#NUM!</v>
      </c>
      <c r="FM181" s="13" t="e">
        <f t="array" ref="FM181">INDEX(Table9[subaccount], SMALL(IF(FM$2=Table9[account], MATCH(ROW(Table9[account]), ROW(Table9[account]))), ROWS($EB$1:FJ179)))</f>
        <v>#NUM!</v>
      </c>
      <c r="FN181" s="13" t="e">
        <f t="array" ref="FN181">INDEX(Table9[subaccount], SMALL(IF(FN$2=Table9[account], MATCH(ROW(Table9[account]), ROW(Table9[account]))), ROWS($EB$1:FK179)))</f>
        <v>#NUM!</v>
      </c>
      <c r="FO181" s="13" t="e">
        <f t="array" ref="FO181">INDEX(Table9[subaccount], SMALL(IF(FO$2=Table9[account], MATCH(ROW(Table9[account]), ROW(Table9[account]))), ROWS($EB$1:FL179)))</f>
        <v>#NUM!</v>
      </c>
      <c r="FP181" s="13" t="e">
        <f t="array" ref="FP181">INDEX(Table9[subaccount], SMALL(IF(FP$2=Table9[account], MATCH(ROW(Table9[account]), ROW(Table9[account]))), ROWS($EB$1:FM179)))</f>
        <v>#NUM!</v>
      </c>
      <c r="FQ181" s="13" t="e">
        <f t="array" ref="FQ181">INDEX(Table9[subaccount], SMALL(IF(FQ$2=Table9[account], MATCH(ROW(Table9[account]), ROW(Table9[account]))), ROWS($EB$1:FN179)))</f>
        <v>#NUM!</v>
      </c>
      <c r="FR181" s="13" t="e">
        <f t="array" ref="FR181">INDEX(Table9[subaccount], SMALL(IF(FR$2=Table9[account], MATCH(ROW(Table9[account]), ROW(Table9[account]))), ROWS($EB$1:FO179)))</f>
        <v>#NUM!</v>
      </c>
      <c r="FS181" s="13" t="e">
        <f t="array" ref="FS181">INDEX(Table9[subaccount], SMALL(IF(FS$2=Table9[account], MATCH(ROW(Table9[account]), ROW(Table9[account]))), ROWS($EB$1:FP179)))</f>
        <v>#NUM!</v>
      </c>
      <c r="FT181" s="13" t="e">
        <f t="array" ref="FT181">INDEX(Table9[subaccount], SMALL(IF(FT$2=Table9[account], MATCH(ROW(Table9[account]), ROW(Table9[account]))), ROWS($EB$1:FQ179)))</f>
        <v>#NUM!</v>
      </c>
      <c r="FU181" s="13" t="e">
        <f t="array" ref="FU181">INDEX(Table9[subaccount], SMALL(IF(FU$2=Table9[account], MATCH(ROW(Table9[account]), ROW(Table9[account]))), ROWS($EB$1:FR179)))</f>
        <v>#NUM!</v>
      </c>
      <c r="FV181" s="13" t="e">
        <f t="array" ref="FV181">INDEX(Table9[subaccount], SMALL(IF(FV$2=Table9[account], MATCH(ROW(Table9[account]), ROW(Table9[account]))), ROWS($EB$1:FS179)))</f>
        <v>#NUM!</v>
      </c>
      <c r="FW181" s="13" t="e">
        <f t="array" ref="FW181">INDEX(Table9[subaccount], SMALL(IF(FW$2=Table9[account], MATCH(ROW(Table9[account]), ROW(Table9[account]))), ROWS($EB$1:FT179)))</f>
        <v>#NUM!</v>
      </c>
      <c r="FX181" s="13" t="e">
        <f t="array" ref="FX181">INDEX(Table9[subaccount], SMALL(IF(FX$2=Table9[account], MATCH(ROW(Table9[account]), ROW(Table9[account]))), ROWS($EB$1:FU179)))</f>
        <v>#NUM!</v>
      </c>
      <c r="FY181" s="13" t="e">
        <f t="array" ref="FY181">INDEX(Table9[subaccount], SMALL(IF(FY$2=Table9[account], MATCH(ROW(Table9[account]), ROW(Table9[account]))), ROWS($EB$1:FV179)))</f>
        <v>#NUM!</v>
      </c>
      <c r="FZ181" s="13" t="e">
        <f t="array" ref="FZ181">INDEX(Table9[subaccount], SMALL(IF(FZ$2=Table9[account], MATCH(ROW(Table9[account]), ROW(Table9[account]))), ROWS($EB$1:FW179)))</f>
        <v>#NUM!</v>
      </c>
      <c r="GA181" s="13" t="e">
        <f t="array" ref="GA181">INDEX(Table9[subaccount], SMALL(IF(GA$2=Table9[account], MATCH(ROW(Table9[account]), ROW(Table9[account]))), ROWS($EB$1:FX179)))</f>
        <v>#NUM!</v>
      </c>
      <c r="GB181" s="13" t="e">
        <f t="array" ref="GB181">INDEX(Table9[subaccount], SMALL(IF(GB$2=Table9[account], MATCH(ROW(Table9[account]), ROW(Table9[account]))), ROWS($EB$1:FY179)))</f>
        <v>#NUM!</v>
      </c>
      <c r="GC181" s="13" t="e">
        <f t="array" ref="GC181">INDEX(Table9[subaccount], SMALL(IF(GC$2=Table9[account], MATCH(ROW(Table9[account]), ROW(Table9[account]))), ROWS($EB$1:FZ179)))</f>
        <v>#NUM!</v>
      </c>
      <c r="GD181" s="13" t="e">
        <f t="array" ref="GD181">INDEX(Table9[subaccount], SMALL(IF(GD$2=Table9[account], MATCH(ROW(Table9[account]), ROW(Table9[account]))), ROWS($EB$1:GA179)))</f>
        <v>#NUM!</v>
      </c>
      <c r="GE181" s="13" t="e">
        <f t="array" ref="GE181">INDEX(Table9[subaccount], SMALL(IF(GE$2=Table9[account], MATCH(ROW(Table9[account]), ROW(Table9[account]))), ROWS($EB$1:GB179)))</f>
        <v>#NUM!</v>
      </c>
      <c r="GF181" s="13" t="e">
        <f t="array" ref="GF181">INDEX(Table9[subaccount], SMALL(IF(GF$2=Table9[account], MATCH(ROW(Table9[account]), ROW(Table9[account]))), ROWS($EB$1:GC179)))</f>
        <v>#NUM!</v>
      </c>
      <c r="GG181" s="13" t="e">
        <f t="array" ref="GG181">INDEX(Table9[subaccount], SMALL(IF(GG$2=Table9[account], MATCH(ROW(Table9[account]), ROW(Table9[account]))), ROWS($EB$1:GD179)))</f>
        <v>#NUM!</v>
      </c>
      <c r="GH181" s="13" t="e">
        <f t="array" ref="GH181">INDEX(Table9[subaccount], SMALL(IF(GH$2=Table9[account], MATCH(ROW(Table9[account]), ROW(Table9[account]))), ROWS($EB$1:GE179)))</f>
        <v>#NUM!</v>
      </c>
      <c r="GI181" s="13" t="e">
        <f t="array" ref="GI181">INDEX(Table9[subaccount], SMALL(IF(GI$2=Table9[account], MATCH(ROW(Table9[account]), ROW(Table9[account]))), ROWS($EB$1:GF179)))</f>
        <v>#NUM!</v>
      </c>
      <c r="GJ181" s="13" t="e">
        <f t="array" ref="GJ181">INDEX(Table9[subaccount], SMALL(IF(GJ$2=Table9[account], MATCH(ROW(Table9[account]), ROW(Table9[account]))), ROWS($EB$1:GG179)))</f>
        <v>#NUM!</v>
      </c>
      <c r="GK181" s="13" t="e">
        <f t="array" ref="GK181">INDEX(Table9[subaccount], SMALL(IF(GK$2=Table9[account], MATCH(ROW(Table9[account]), ROW(Table9[account]))), ROWS($EB$1:GH179)))</f>
        <v>#NUM!</v>
      </c>
      <c r="GL181" s="13" t="e">
        <f t="array" ref="GL181">INDEX(Table9[subaccount], SMALL(IF(GL$2=Table9[account], MATCH(ROW(Table9[account]), ROW(Table9[account]))), ROWS($EB$1:GI179)))</f>
        <v>#NUM!</v>
      </c>
      <c r="GM181" s="13" t="e">
        <f t="array" ref="GM181">INDEX(Table9[subaccount], SMALL(IF(GM$2=Table9[account], MATCH(ROW(Table9[account]), ROW(Table9[account]))), ROWS($EB$1:GJ179)))</f>
        <v>#NUM!</v>
      </c>
      <c r="GN181" s="13" t="e">
        <f t="array" ref="GN181">INDEX(Table9[subaccount], SMALL(IF(GN$2=Table9[account], MATCH(ROW(Table9[account]), ROW(Table9[account]))), ROWS($EB$1:GK179)))</f>
        <v>#NUM!</v>
      </c>
      <c r="GO181" s="13" t="e">
        <f t="array" ref="GO181">INDEX(Table9[subaccount], SMALL(IF(GO$2=Table9[account], MATCH(ROW(Table9[account]), ROW(Table9[account]))), ROWS($EB$1:GL179)))</f>
        <v>#NUM!</v>
      </c>
      <c r="GP181" s="13" t="e">
        <f t="array" ref="GP181">INDEX(Table9[subaccount], SMALL(IF(GP$2=Table9[account], MATCH(ROW(Table9[account]), ROW(Table9[account]))), ROWS($EB$1:GM179)))</f>
        <v>#NUM!</v>
      </c>
      <c r="GQ181" s="13" t="e">
        <f t="array" ref="GQ181">INDEX(Table9[subaccount], SMALL(IF(GQ$2=Table9[account], MATCH(ROW(Table9[account]), ROW(Table9[account]))), ROWS($EB$1:GN179)))</f>
        <v>#NUM!</v>
      </c>
      <c r="GR181" s="13" t="e">
        <f t="array" ref="GR181">INDEX(Table9[subaccount], SMALL(IF(GR$2=Table9[account], MATCH(ROW(Table9[account]), ROW(Table9[account]))), ROWS($EB$1:GO179)))</f>
        <v>#NUM!</v>
      </c>
    </row>
    <row r="182" spans="56:200">
      <c r="BD182" s="13" t="s">
        <v>129</v>
      </c>
      <c r="BE182" s="13" t="s">
        <v>60</v>
      </c>
      <c r="BG182" s="13" t="e">
        <f t="array" ref="BG182">INDEX(Table5[subactivity], SMALL(IF(BG$2=Table5[activity], MATCH(ROW(Table5[activity]), ROW(Table5[activity]))), ROWS($BD$1:BD180)))</f>
        <v>#NUM!</v>
      </c>
      <c r="BH182" s="13" t="e">
        <f t="array" ref="BH182">INDEX(Table5[subactivity], SMALL(IF(BH$2=Table5[activity], MATCH(ROW(Table5[activity]), ROW(Table5[activity]))), ROWS($BD$1:BE180)))</f>
        <v>#NUM!</v>
      </c>
      <c r="BI182" s="13" t="e">
        <f t="array" ref="BI182">INDEX(Table5[subactivity], SMALL(IF(BI$2=Table5[activity], MATCH(ROW(Table5[activity]), ROW(Table5[activity]))), ROWS($BD$1:BF180)))</f>
        <v>#NUM!</v>
      </c>
      <c r="BJ182" s="13" t="e">
        <f t="array" ref="BJ182">INDEX(Table5[subactivity], SMALL(IF(BJ$2=Table5[activity], MATCH(ROW(Table5[activity]), ROW(Table5[activity]))), ROWS($BD$1:BG180)))</f>
        <v>#NUM!</v>
      </c>
      <c r="BK182" s="13" t="e">
        <f t="array" ref="BK182">INDEX(Table5[subactivity], SMALL(IF(BK$2=Table5[activity], MATCH(ROW(Table5[activity]), ROW(Table5[activity]))), ROWS($BD$1:BH180)))</f>
        <v>#NUM!</v>
      </c>
      <c r="BL182" s="13" t="e">
        <f t="array" ref="BL182">INDEX(Table5[subactivity], SMALL(IF(BL$2=Table5[activity], MATCH(ROW(Table5[activity]), ROW(Table5[activity]))), ROWS($BD$1:BI180)))</f>
        <v>#NUM!</v>
      </c>
      <c r="BM182" s="13" t="e">
        <f t="array" ref="BM182">INDEX(Table5[subactivity], SMALL(IF(BM$2=Table5[activity], MATCH(ROW(Table5[activity]), ROW(Table5[activity]))), ROWS($BD$1:BJ180)))</f>
        <v>#NUM!</v>
      </c>
      <c r="BN182" s="13" t="e">
        <f t="array" ref="BN182">INDEX(Table5[subactivity], SMALL(IF(BN$2=Table5[activity], MATCH(ROW(Table5[activity]), ROW(Table5[activity]))), ROWS($BD$1:BK180)))</f>
        <v>#NUM!</v>
      </c>
      <c r="BO182" s="13" t="e">
        <f t="array" ref="BO182">INDEX(Table5[subactivity], SMALL(IF(BO$2=Table5[activity], MATCH(ROW(Table5[activity]), ROW(Table5[activity]))), ROWS($BD$1:BL180)))</f>
        <v>#NUM!</v>
      </c>
      <c r="BP182" s="13" t="e">
        <f t="array" ref="BP182">INDEX(Table5[subactivity], SMALL(IF(BP$2=Table5[activity], MATCH(ROW(Table5[activity]), ROW(Table5[activity]))), ROWS($BD$1:BM180)))</f>
        <v>#NUM!</v>
      </c>
      <c r="BQ182" s="13" t="e">
        <f t="array" ref="BQ182">INDEX(Table5[subactivity], SMALL(IF(BQ$2=Table5[activity], MATCH(ROW(Table5[activity]), ROW(Table5[activity]))), ROWS($BD$1:BN180)))</f>
        <v>#NUM!</v>
      </c>
      <c r="BR182" s="13" t="e">
        <f t="array" ref="BR182">INDEX(Table5[subactivity], SMALL(IF(BR$2=Table5[activity], MATCH(ROW(Table5[activity]), ROW(Table5[activity]))), ROWS($BD$1:BO180)))</f>
        <v>#NUM!</v>
      </c>
      <c r="BS182" s="13" t="e">
        <f t="array" ref="BS182">INDEX(Table5[subactivity], SMALL(IF(BS$2=Table5[activity], MATCH(ROW(Table5[activity]), ROW(Table5[activity]))), ROWS($BD$1:BP180)))</f>
        <v>#NUM!</v>
      </c>
      <c r="BT182" s="13" t="e">
        <f t="array" ref="BT182">INDEX(Table5[subactivity], SMALL(IF(BT$2=Table5[activity], MATCH(ROW(Table5[activity]), ROW(Table5[activity]))), ROWS($BD$1:BQ180)))</f>
        <v>#NUM!</v>
      </c>
      <c r="BU182" s="13" t="e">
        <f t="array" ref="BU182">INDEX(Table5[subactivity], SMALL(IF(BU$2=Table5[activity], MATCH(ROW(Table5[activity]), ROW(Table5[activity]))), ROWS($BD$1:BR180)))</f>
        <v>#NUM!</v>
      </c>
      <c r="BV182" s="13" t="e">
        <f t="array" ref="BV182">INDEX(Table5[subactivity], SMALL(IF(BV$2=Table5[activity], MATCH(ROW(Table5[activity]), ROW(Table5[activity]))), ROWS($BD$1:BS180)))</f>
        <v>#NUM!</v>
      </c>
      <c r="BW182" s="13" t="e">
        <f t="array" ref="BW182">INDEX(Table5[subactivity], SMALL(IF(BW$2=Table5[activity], MATCH(ROW(Table5[activity]), ROW(Table5[activity]))), ROWS($BD$1:BT180)))</f>
        <v>#NUM!</v>
      </c>
      <c r="BX182" s="13" t="e">
        <f t="array" ref="BX182">INDEX(Table5[subactivity], SMALL(IF(BX$2=Table5[activity], MATCH(ROW(Table5[activity]), ROW(Table5[activity]))), ROWS($BD$1:BU180)))</f>
        <v>#NUM!</v>
      </c>
      <c r="BY182" s="13" t="e">
        <f t="array" ref="BY182">INDEX(Table5[subactivity], SMALL(IF(BY$2=Table5[activity], MATCH(ROW(Table5[activity]), ROW(Table5[activity]))), ROWS($BD$1:BV180)))</f>
        <v>#NUM!</v>
      </c>
      <c r="BZ182" s="13" t="e">
        <f t="array" ref="BZ182">INDEX(Table5[subactivity], SMALL(IF(BZ$2=Table5[activity], MATCH(ROW(Table5[activity]), ROW(Table5[activity]))), ROWS($BD$1:BW180)))</f>
        <v>#NUM!</v>
      </c>
      <c r="CA182" s="13" t="e">
        <f t="array" ref="CA182">INDEX(Table5[subactivity], SMALL(IF(CA$2=Table5[activity], MATCH(ROW(Table5[activity]), ROW(Table5[activity]))), ROWS($BD$1:BX180)))</f>
        <v>#NUM!</v>
      </c>
      <c r="CB182" s="13" t="e">
        <f t="array" ref="CB182">INDEX(Table5[subactivity], SMALL(IF(CB$2=Table5[activity], MATCH(ROW(Table5[activity]), ROW(Table5[activity]))), ROWS($BD$1:BY180)))</f>
        <v>#NUM!</v>
      </c>
      <c r="CC182" s="13" t="e">
        <f t="array" ref="CC182">INDEX(Table5[subactivity], SMALL(IF(CC$2=Table5[activity], MATCH(ROW(Table5[activity]), ROW(Table5[activity]))), ROWS($BD$1:BZ180)))</f>
        <v>#NUM!</v>
      </c>
      <c r="CD182" s="13" t="e">
        <f t="array" ref="CD182">INDEX(Table5[subactivity], SMALL(IF(CD$2=Table5[activity], MATCH(ROW(Table5[activity]), ROW(Table5[activity]))), ROWS($BD$1:CA180)))</f>
        <v>#NUM!</v>
      </c>
      <c r="CE182" s="13" t="e">
        <f t="array" ref="CE182">INDEX(Table5[subactivity], SMALL(IF(CE$2=Table5[activity], MATCH(ROW(Table5[activity]), ROW(Table5[activity]))), ROWS($BD$1:CB180)))</f>
        <v>#NUM!</v>
      </c>
      <c r="CF182" s="13" t="e">
        <f t="array" ref="CF182">INDEX(Table5[subactivity], SMALL(IF(CF$2=Table5[activity], MATCH(ROW(Table5[activity]), ROW(Table5[activity]))), ROWS($BD$1:CC180)))</f>
        <v>#NUM!</v>
      </c>
      <c r="CG182" s="13" t="e">
        <f t="array" ref="CG182">INDEX(Table5[subactivity], SMALL(IF(CG$2=Table5[activity], MATCH(ROW(Table5[activity]), ROW(Table5[activity]))), ROWS($BD$1:CD180)))</f>
        <v>#NUM!</v>
      </c>
      <c r="CH182" s="13" t="e">
        <f t="array" ref="CH182">INDEX(Table5[subactivity], SMALL(IF(CH$2=Table5[activity], MATCH(ROW(Table5[activity]), ROW(Table5[activity]))), ROWS($BD$1:CE180)))</f>
        <v>#NUM!</v>
      </c>
      <c r="CI182" s="13" t="e">
        <f t="array" ref="CI182">INDEX(Table5[subactivity], SMALL(IF(CI$2=Table5[activity], MATCH(ROW(Table5[activity]), ROW(Table5[activity]))), ROWS($BD$1:CF180)))</f>
        <v>#NUM!</v>
      </c>
      <c r="CJ182" s="13" t="e">
        <f t="array" ref="CJ182">INDEX(Table5[subactivity], SMALL(IF(CJ$2=Table5[activity], MATCH(ROW(Table5[activity]), ROW(Table5[activity]))), ROWS($BD$1:CG180)))</f>
        <v>#NUM!</v>
      </c>
      <c r="CK182" s="13" t="e">
        <f t="array" ref="CK182">INDEX(Table5[subactivity], SMALL(IF(CK$2=Table5[activity], MATCH(ROW(Table5[activity]), ROW(Table5[activity]))), ROWS($BD$1:CH180)))</f>
        <v>#NUM!</v>
      </c>
      <c r="CL182" s="13" t="e">
        <f t="array" ref="CL182">INDEX(Table5[subactivity], SMALL(IF(CL$2=Table5[activity], MATCH(ROW(Table5[activity]), ROW(Table5[activity]))), ROWS($BD$1:CI180)))</f>
        <v>#NUM!</v>
      </c>
      <c r="CM182" s="13" t="e">
        <f t="array" ref="CM182">INDEX(Table5[subactivity], SMALL(IF(CM$2=Table5[activity], MATCH(ROW(Table5[activity]), ROW(Table5[activity]))), ROWS($BD$1:CJ180)))</f>
        <v>#NUM!</v>
      </c>
      <c r="CN182" s="13" t="e">
        <f t="array" ref="CN182">INDEX(Table5[subactivity], SMALL(IF(CN$2=Table5[activity], MATCH(ROW(Table5[activity]), ROW(Table5[activity]))), ROWS($BD$1:CK180)))</f>
        <v>#NUM!</v>
      </c>
      <c r="CO182" s="13" t="e">
        <f t="array" ref="CO182">INDEX(Table5[subactivity], SMALL(IF(CO$2=Table5[activity], MATCH(ROW(Table5[activity]), ROW(Table5[activity]))), ROWS($BD$1:CL180)))</f>
        <v>#NUM!</v>
      </c>
      <c r="CP182" s="13" t="e">
        <f t="array" ref="CP182">INDEX(Table5[subactivity], SMALL(IF(CP$2=Table5[activity], MATCH(ROW(Table5[activity]), ROW(Table5[activity]))), ROWS($BD$1:CM180)))</f>
        <v>#NUM!</v>
      </c>
      <c r="EB182" s="13" t="s">
        <v>154</v>
      </c>
      <c r="EC182" s="13" t="s">
        <v>353</v>
      </c>
      <c r="EE182" s="13" t="e">
        <f t="array" ref="EE182">INDEX(Table9[subaccount], SMALL(IF(EE$2=Table9[account], MATCH(ROW(Table9[account]), ROW(Table9[account]))), ROWS($EB$1:EB180)))</f>
        <v>#NUM!</v>
      </c>
      <c r="EF182" s="13" t="e">
        <f t="array" ref="EF182">INDEX(Table9[subaccount], SMALL(IF(EF$2=Table9[account], MATCH(ROW(Table9[account]), ROW(Table9[account]))), ROWS($EB$1:EC180)))</f>
        <v>#NUM!</v>
      </c>
      <c r="EG182" s="13" t="e">
        <f t="array" ref="EG182">INDEX(Table9[subaccount], SMALL(IF(EG$2=Table9[account], MATCH(ROW(Table9[account]), ROW(Table9[account]))), ROWS($EB$1:ED180)))</f>
        <v>#NUM!</v>
      </c>
      <c r="EH182" s="13" t="e">
        <f t="array" ref="EH182">INDEX(Table9[subaccount], SMALL(IF(EH$2=Table9[account], MATCH(ROW(Table9[account]), ROW(Table9[account]))), ROWS($EB$1:EE180)))</f>
        <v>#NUM!</v>
      </c>
      <c r="EI182" s="13" t="e">
        <f t="array" ref="EI182">INDEX(Table9[subaccount], SMALL(IF(EI$2=Table9[account], MATCH(ROW(Table9[account]), ROW(Table9[account]))), ROWS($EB$1:EF180)))</f>
        <v>#NUM!</v>
      </c>
      <c r="EJ182" s="13" t="e">
        <f t="array" ref="EJ182">INDEX(Table9[subaccount], SMALL(IF(EJ$2=Table9[account], MATCH(ROW(Table9[account]), ROW(Table9[account]))), ROWS($EB$1:EG180)))</f>
        <v>#NUM!</v>
      </c>
      <c r="EK182" s="13" t="e">
        <f t="array" ref="EK182">INDEX(Table9[subaccount], SMALL(IF(EK$2=Table9[account], MATCH(ROW(Table9[account]), ROW(Table9[account]))), ROWS($EB$1:EH180)))</f>
        <v>#NUM!</v>
      </c>
      <c r="EL182" s="13" t="e">
        <f t="array" ref="EL182">INDEX(Table9[subaccount], SMALL(IF(EL$2=Table9[account], MATCH(ROW(Table9[account]), ROW(Table9[account]))), ROWS($EB$1:EI180)))</f>
        <v>#NUM!</v>
      </c>
      <c r="EM182" s="13" t="e">
        <f t="array" ref="EM182">INDEX(Table9[subaccount], SMALL(IF(EM$2=Table9[account], MATCH(ROW(Table9[account]), ROW(Table9[account]))), ROWS($EB$1:EJ180)))</f>
        <v>#NUM!</v>
      </c>
      <c r="EN182" s="13" t="e">
        <f t="array" ref="EN182">INDEX(Table9[subaccount], SMALL(IF(EN$2=Table9[account], MATCH(ROW(Table9[account]), ROW(Table9[account]))), ROWS($EB$1:EK180)))</f>
        <v>#NUM!</v>
      </c>
      <c r="EO182" s="13" t="e">
        <f t="array" ref="EO182">INDEX(Table9[subaccount], SMALL(IF(EO$2=Table9[account], MATCH(ROW(Table9[account]), ROW(Table9[account]))), ROWS($EB$1:EL180)))</f>
        <v>#NUM!</v>
      </c>
      <c r="EP182" s="13" t="e">
        <f t="array" ref="EP182">INDEX(Table9[subaccount], SMALL(IF(EP$2=Table9[account], MATCH(ROW(Table9[account]), ROW(Table9[account]))), ROWS($EB$1:EM180)))</f>
        <v>#NUM!</v>
      </c>
      <c r="EQ182" s="13" t="e">
        <f t="array" ref="EQ182">INDEX(Table9[subaccount], SMALL(IF(EQ$2=Table9[account], MATCH(ROW(Table9[account]), ROW(Table9[account]))), ROWS($EB$1:EN180)))</f>
        <v>#NUM!</v>
      </c>
      <c r="ER182" s="13" t="e">
        <f t="array" ref="ER182">INDEX(Table9[subaccount], SMALL(IF(ER$2=Table9[account], MATCH(ROW(Table9[account]), ROW(Table9[account]))), ROWS($EB$1:EO180)))</f>
        <v>#NUM!</v>
      </c>
      <c r="ES182" s="13" t="e">
        <f t="array" ref="ES182">INDEX(Table9[subaccount], SMALL(IF(ES$2=Table9[account], MATCH(ROW(Table9[account]), ROW(Table9[account]))), ROWS($EB$1:EP180)))</f>
        <v>#NUM!</v>
      </c>
      <c r="ET182" s="13" t="e">
        <f t="array" ref="ET182">INDEX(Table9[subaccount], SMALL(IF(ET$2=Table9[account], MATCH(ROW(Table9[account]), ROW(Table9[account]))), ROWS($EB$1:EQ180)))</f>
        <v>#NUM!</v>
      </c>
      <c r="EU182" s="13" t="e">
        <f t="array" ref="EU182">INDEX(Table9[subaccount], SMALL(IF(EU$2=Table9[account], MATCH(ROW(Table9[account]), ROW(Table9[account]))), ROWS($EB$1:ER180)))</f>
        <v>#NUM!</v>
      </c>
      <c r="EV182" s="13" t="e">
        <f t="array" ref="EV182">INDEX(Table9[subaccount], SMALL(IF(EV$2=Table9[account], MATCH(ROW(Table9[account]), ROW(Table9[account]))), ROWS($EB$1:ES180)))</f>
        <v>#NUM!</v>
      </c>
      <c r="EW182" s="13" t="e">
        <f t="array" ref="EW182">INDEX(Table9[subaccount], SMALL(IF(EW$2=Table9[account], MATCH(ROW(Table9[account]), ROW(Table9[account]))), ROWS($EB$1:ET180)))</f>
        <v>#NUM!</v>
      </c>
      <c r="EX182" s="13" t="e">
        <f t="array" ref="EX182">INDEX(Table9[subaccount], SMALL(IF(EX$2=Table9[account], MATCH(ROW(Table9[account]), ROW(Table9[account]))), ROWS($EB$1:EU180)))</f>
        <v>#NUM!</v>
      </c>
      <c r="EY182" s="13" t="e">
        <f t="array" ref="EY182">INDEX(Table9[subaccount], SMALL(IF(EY$2=Table9[account], MATCH(ROW(Table9[account]), ROW(Table9[account]))), ROWS($EB$1:EV180)))</f>
        <v>#NUM!</v>
      </c>
      <c r="EZ182" s="13" t="e">
        <f t="array" ref="EZ182">INDEX(Table9[subaccount], SMALL(IF(EZ$2=Table9[account], MATCH(ROW(Table9[account]), ROW(Table9[account]))), ROWS($EB$1:EW180)))</f>
        <v>#NUM!</v>
      </c>
      <c r="FA182" s="13" t="e">
        <f t="array" ref="FA182">INDEX(Table9[subaccount], SMALL(IF(FA$2=Table9[account], MATCH(ROW(Table9[account]), ROW(Table9[account]))), ROWS($EB$1:EX180)))</f>
        <v>#NUM!</v>
      </c>
      <c r="FB182" s="13" t="e">
        <f t="array" ref="FB182">INDEX(Table9[subaccount], SMALL(IF(FB$2=Table9[account], MATCH(ROW(Table9[account]), ROW(Table9[account]))), ROWS($EB$1:EY180)))</f>
        <v>#NUM!</v>
      </c>
      <c r="FC182" s="13" t="e">
        <f t="array" ref="FC182">INDEX(Table9[subaccount], SMALL(IF(FC$2=Table9[account], MATCH(ROW(Table9[account]), ROW(Table9[account]))), ROWS($EB$1:EZ180)))</f>
        <v>#NUM!</v>
      </c>
      <c r="FD182" s="13" t="e">
        <f t="array" ref="FD182">INDEX(Table9[subaccount], SMALL(IF(FD$2=Table9[account], MATCH(ROW(Table9[account]), ROW(Table9[account]))), ROWS($EB$1:FA180)))</f>
        <v>#NUM!</v>
      </c>
      <c r="FE182" s="13" t="e">
        <f t="array" ref="FE182">INDEX(Table9[subaccount], SMALL(IF(FE$2=Table9[account], MATCH(ROW(Table9[account]), ROW(Table9[account]))), ROWS($EB$1:FB180)))</f>
        <v>#NUM!</v>
      </c>
      <c r="FF182" s="13" t="e">
        <f t="array" ref="FF182">INDEX(Table9[subaccount], SMALL(IF(FF$2=Table9[account], MATCH(ROW(Table9[account]), ROW(Table9[account]))), ROWS($EB$1:FC180)))</f>
        <v>#NUM!</v>
      </c>
      <c r="FG182" s="13" t="e">
        <f t="array" ref="FG182">INDEX(Table9[subaccount], SMALL(IF(FG$2=Table9[account], MATCH(ROW(Table9[account]), ROW(Table9[account]))), ROWS($EB$1:FD180)))</f>
        <v>#NUM!</v>
      </c>
      <c r="FH182" s="13" t="e">
        <f t="array" ref="FH182">INDEX(Table9[subaccount], SMALL(IF(FH$2=Table9[account], MATCH(ROW(Table9[account]), ROW(Table9[account]))), ROWS($EB$1:FE180)))</f>
        <v>#NUM!</v>
      </c>
      <c r="FI182" s="13" t="e">
        <f t="array" ref="FI182">INDEX(Table9[subaccount], SMALL(IF(FI$2=Table9[account], MATCH(ROW(Table9[account]), ROW(Table9[account]))), ROWS($EB$1:FF180)))</f>
        <v>#NUM!</v>
      </c>
      <c r="FJ182" s="13" t="e">
        <f t="array" ref="FJ182">INDEX(Table9[subaccount], SMALL(IF(FJ$2=Table9[account], MATCH(ROW(Table9[account]), ROW(Table9[account]))), ROWS($EB$1:FG180)))</f>
        <v>#NUM!</v>
      </c>
      <c r="FK182" s="13" t="e">
        <f t="array" ref="FK182">INDEX(Table9[subaccount], SMALL(IF(FK$2=Table9[account], MATCH(ROW(Table9[account]), ROW(Table9[account]))), ROWS($EB$1:FH180)))</f>
        <v>#NUM!</v>
      </c>
      <c r="FL182" s="13" t="e">
        <f t="array" ref="FL182">INDEX(Table9[subaccount], SMALL(IF(FL$2=Table9[account], MATCH(ROW(Table9[account]), ROW(Table9[account]))), ROWS($EB$1:FI180)))</f>
        <v>#NUM!</v>
      </c>
      <c r="FM182" s="13" t="e">
        <f t="array" ref="FM182">INDEX(Table9[subaccount], SMALL(IF(FM$2=Table9[account], MATCH(ROW(Table9[account]), ROW(Table9[account]))), ROWS($EB$1:FJ180)))</f>
        <v>#NUM!</v>
      </c>
      <c r="FN182" s="13" t="e">
        <f t="array" ref="FN182">INDEX(Table9[subaccount], SMALL(IF(FN$2=Table9[account], MATCH(ROW(Table9[account]), ROW(Table9[account]))), ROWS($EB$1:FK180)))</f>
        <v>#NUM!</v>
      </c>
      <c r="FO182" s="13" t="e">
        <f t="array" ref="FO182">INDEX(Table9[subaccount], SMALL(IF(FO$2=Table9[account], MATCH(ROW(Table9[account]), ROW(Table9[account]))), ROWS($EB$1:FL180)))</f>
        <v>#NUM!</v>
      </c>
      <c r="FP182" s="13" t="e">
        <f t="array" ref="FP182">INDEX(Table9[subaccount], SMALL(IF(FP$2=Table9[account], MATCH(ROW(Table9[account]), ROW(Table9[account]))), ROWS($EB$1:FM180)))</f>
        <v>#NUM!</v>
      </c>
      <c r="FQ182" s="13" t="e">
        <f t="array" ref="FQ182">INDEX(Table9[subaccount], SMALL(IF(FQ$2=Table9[account], MATCH(ROW(Table9[account]), ROW(Table9[account]))), ROWS($EB$1:FN180)))</f>
        <v>#NUM!</v>
      </c>
      <c r="FR182" s="13" t="e">
        <f t="array" ref="FR182">INDEX(Table9[subaccount], SMALL(IF(FR$2=Table9[account], MATCH(ROW(Table9[account]), ROW(Table9[account]))), ROWS($EB$1:FO180)))</f>
        <v>#NUM!</v>
      </c>
      <c r="FS182" s="13" t="e">
        <f t="array" ref="FS182">INDEX(Table9[subaccount], SMALL(IF(FS$2=Table9[account], MATCH(ROW(Table9[account]), ROW(Table9[account]))), ROWS($EB$1:FP180)))</f>
        <v>#NUM!</v>
      </c>
      <c r="FT182" s="13" t="e">
        <f t="array" ref="FT182">INDEX(Table9[subaccount], SMALL(IF(FT$2=Table9[account], MATCH(ROW(Table9[account]), ROW(Table9[account]))), ROWS($EB$1:FQ180)))</f>
        <v>#NUM!</v>
      </c>
      <c r="FU182" s="13" t="e">
        <f t="array" ref="FU182">INDEX(Table9[subaccount], SMALL(IF(FU$2=Table9[account], MATCH(ROW(Table9[account]), ROW(Table9[account]))), ROWS($EB$1:FR180)))</f>
        <v>#NUM!</v>
      </c>
      <c r="FV182" s="13" t="e">
        <f t="array" ref="FV182">INDEX(Table9[subaccount], SMALL(IF(FV$2=Table9[account], MATCH(ROW(Table9[account]), ROW(Table9[account]))), ROWS($EB$1:FS180)))</f>
        <v>#NUM!</v>
      </c>
      <c r="FW182" s="13" t="e">
        <f t="array" ref="FW182">INDEX(Table9[subaccount], SMALL(IF(FW$2=Table9[account], MATCH(ROW(Table9[account]), ROW(Table9[account]))), ROWS($EB$1:FT180)))</f>
        <v>#NUM!</v>
      </c>
      <c r="FX182" s="13" t="e">
        <f t="array" ref="FX182">INDEX(Table9[subaccount], SMALL(IF(FX$2=Table9[account], MATCH(ROW(Table9[account]), ROW(Table9[account]))), ROWS($EB$1:FU180)))</f>
        <v>#NUM!</v>
      </c>
      <c r="FY182" s="13" t="e">
        <f t="array" ref="FY182">INDEX(Table9[subaccount], SMALL(IF(FY$2=Table9[account], MATCH(ROW(Table9[account]), ROW(Table9[account]))), ROWS($EB$1:FV180)))</f>
        <v>#NUM!</v>
      </c>
      <c r="FZ182" s="13" t="e">
        <f t="array" ref="FZ182">INDEX(Table9[subaccount], SMALL(IF(FZ$2=Table9[account], MATCH(ROW(Table9[account]), ROW(Table9[account]))), ROWS($EB$1:FW180)))</f>
        <v>#NUM!</v>
      </c>
      <c r="GA182" s="13" t="e">
        <f t="array" ref="GA182">INDEX(Table9[subaccount], SMALL(IF(GA$2=Table9[account], MATCH(ROW(Table9[account]), ROW(Table9[account]))), ROWS($EB$1:FX180)))</f>
        <v>#NUM!</v>
      </c>
      <c r="GB182" s="13" t="e">
        <f t="array" ref="GB182">INDEX(Table9[subaccount], SMALL(IF(GB$2=Table9[account], MATCH(ROW(Table9[account]), ROW(Table9[account]))), ROWS($EB$1:FY180)))</f>
        <v>#NUM!</v>
      </c>
      <c r="GC182" s="13" t="e">
        <f t="array" ref="GC182">INDEX(Table9[subaccount], SMALL(IF(GC$2=Table9[account], MATCH(ROW(Table9[account]), ROW(Table9[account]))), ROWS($EB$1:FZ180)))</f>
        <v>#NUM!</v>
      </c>
      <c r="GD182" s="13" t="e">
        <f t="array" ref="GD182">INDEX(Table9[subaccount], SMALL(IF(GD$2=Table9[account], MATCH(ROW(Table9[account]), ROW(Table9[account]))), ROWS($EB$1:GA180)))</f>
        <v>#NUM!</v>
      </c>
      <c r="GE182" s="13" t="e">
        <f t="array" ref="GE182">INDEX(Table9[subaccount], SMALL(IF(GE$2=Table9[account], MATCH(ROW(Table9[account]), ROW(Table9[account]))), ROWS($EB$1:GB180)))</f>
        <v>#NUM!</v>
      </c>
      <c r="GF182" s="13" t="e">
        <f t="array" ref="GF182">INDEX(Table9[subaccount], SMALL(IF(GF$2=Table9[account], MATCH(ROW(Table9[account]), ROW(Table9[account]))), ROWS($EB$1:GC180)))</f>
        <v>#NUM!</v>
      </c>
      <c r="GG182" s="13" t="e">
        <f t="array" ref="GG182">INDEX(Table9[subaccount], SMALL(IF(GG$2=Table9[account], MATCH(ROW(Table9[account]), ROW(Table9[account]))), ROWS($EB$1:GD180)))</f>
        <v>#NUM!</v>
      </c>
      <c r="GH182" s="13" t="e">
        <f t="array" ref="GH182">INDEX(Table9[subaccount], SMALL(IF(GH$2=Table9[account], MATCH(ROW(Table9[account]), ROW(Table9[account]))), ROWS($EB$1:GE180)))</f>
        <v>#NUM!</v>
      </c>
      <c r="GI182" s="13" t="e">
        <f t="array" ref="GI182">INDEX(Table9[subaccount], SMALL(IF(GI$2=Table9[account], MATCH(ROW(Table9[account]), ROW(Table9[account]))), ROWS($EB$1:GF180)))</f>
        <v>#NUM!</v>
      </c>
      <c r="GJ182" s="13" t="e">
        <f t="array" ref="GJ182">INDEX(Table9[subaccount], SMALL(IF(GJ$2=Table9[account], MATCH(ROW(Table9[account]), ROW(Table9[account]))), ROWS($EB$1:GG180)))</f>
        <v>#NUM!</v>
      </c>
      <c r="GK182" s="13" t="e">
        <f t="array" ref="GK182">INDEX(Table9[subaccount], SMALL(IF(GK$2=Table9[account], MATCH(ROW(Table9[account]), ROW(Table9[account]))), ROWS($EB$1:GH180)))</f>
        <v>#NUM!</v>
      </c>
      <c r="GL182" s="13" t="e">
        <f t="array" ref="GL182">INDEX(Table9[subaccount], SMALL(IF(GL$2=Table9[account], MATCH(ROW(Table9[account]), ROW(Table9[account]))), ROWS($EB$1:GI180)))</f>
        <v>#NUM!</v>
      </c>
      <c r="GM182" s="13" t="e">
        <f t="array" ref="GM182">INDEX(Table9[subaccount], SMALL(IF(GM$2=Table9[account], MATCH(ROW(Table9[account]), ROW(Table9[account]))), ROWS($EB$1:GJ180)))</f>
        <v>#NUM!</v>
      </c>
      <c r="GN182" s="13" t="e">
        <f t="array" ref="GN182">INDEX(Table9[subaccount], SMALL(IF(GN$2=Table9[account], MATCH(ROW(Table9[account]), ROW(Table9[account]))), ROWS($EB$1:GK180)))</f>
        <v>#NUM!</v>
      </c>
      <c r="GO182" s="13" t="e">
        <f t="array" ref="GO182">INDEX(Table9[subaccount], SMALL(IF(GO$2=Table9[account], MATCH(ROW(Table9[account]), ROW(Table9[account]))), ROWS($EB$1:GL180)))</f>
        <v>#NUM!</v>
      </c>
      <c r="GP182" s="13" t="e">
        <f t="array" ref="GP182">INDEX(Table9[subaccount], SMALL(IF(GP$2=Table9[account], MATCH(ROW(Table9[account]), ROW(Table9[account]))), ROWS($EB$1:GM180)))</f>
        <v>#NUM!</v>
      </c>
      <c r="GQ182" s="13" t="e">
        <f t="array" ref="GQ182">INDEX(Table9[subaccount], SMALL(IF(GQ$2=Table9[account], MATCH(ROW(Table9[account]), ROW(Table9[account]))), ROWS($EB$1:GN180)))</f>
        <v>#NUM!</v>
      </c>
      <c r="GR182" s="13" t="e">
        <f t="array" ref="GR182">INDEX(Table9[subaccount], SMALL(IF(GR$2=Table9[account], MATCH(ROW(Table9[account]), ROW(Table9[account]))), ROWS($EB$1:GO180)))</f>
        <v>#NUM!</v>
      </c>
    </row>
    <row r="183" spans="56:200">
      <c r="BD183" s="13" t="s">
        <v>129</v>
      </c>
      <c r="BE183" s="13" t="s">
        <v>130</v>
      </c>
      <c r="BG183" s="13" t="e">
        <f t="array" ref="BG183">INDEX(Table5[subactivity], SMALL(IF(BG$2=Table5[activity], MATCH(ROW(Table5[activity]), ROW(Table5[activity]))), ROWS($BD$1:BD181)))</f>
        <v>#NUM!</v>
      </c>
      <c r="BH183" s="13" t="e">
        <f t="array" ref="BH183">INDEX(Table5[subactivity], SMALL(IF(BH$2=Table5[activity], MATCH(ROW(Table5[activity]), ROW(Table5[activity]))), ROWS($BD$1:BE181)))</f>
        <v>#NUM!</v>
      </c>
      <c r="BI183" s="13" t="e">
        <f t="array" ref="BI183">INDEX(Table5[subactivity], SMALL(IF(BI$2=Table5[activity], MATCH(ROW(Table5[activity]), ROW(Table5[activity]))), ROWS($BD$1:BF181)))</f>
        <v>#NUM!</v>
      </c>
      <c r="BJ183" s="13" t="e">
        <f t="array" ref="BJ183">INDEX(Table5[subactivity], SMALL(IF(BJ$2=Table5[activity], MATCH(ROW(Table5[activity]), ROW(Table5[activity]))), ROWS($BD$1:BG181)))</f>
        <v>#NUM!</v>
      </c>
      <c r="BK183" s="13" t="e">
        <f t="array" ref="BK183">INDEX(Table5[subactivity], SMALL(IF(BK$2=Table5[activity], MATCH(ROW(Table5[activity]), ROW(Table5[activity]))), ROWS($BD$1:BH181)))</f>
        <v>#NUM!</v>
      </c>
      <c r="BL183" s="13" t="e">
        <f t="array" ref="BL183">INDEX(Table5[subactivity], SMALL(IF(BL$2=Table5[activity], MATCH(ROW(Table5[activity]), ROW(Table5[activity]))), ROWS($BD$1:BI181)))</f>
        <v>#NUM!</v>
      </c>
      <c r="BM183" s="13" t="e">
        <f t="array" ref="BM183">INDEX(Table5[subactivity], SMALL(IF(BM$2=Table5[activity], MATCH(ROW(Table5[activity]), ROW(Table5[activity]))), ROWS($BD$1:BJ181)))</f>
        <v>#NUM!</v>
      </c>
      <c r="BN183" s="13" t="e">
        <f t="array" ref="BN183">INDEX(Table5[subactivity], SMALL(IF(BN$2=Table5[activity], MATCH(ROW(Table5[activity]), ROW(Table5[activity]))), ROWS($BD$1:BK181)))</f>
        <v>#NUM!</v>
      </c>
      <c r="BO183" s="13" t="e">
        <f t="array" ref="BO183">INDEX(Table5[subactivity], SMALL(IF(BO$2=Table5[activity], MATCH(ROW(Table5[activity]), ROW(Table5[activity]))), ROWS($BD$1:BL181)))</f>
        <v>#NUM!</v>
      </c>
      <c r="BP183" s="13" t="e">
        <f t="array" ref="BP183">INDEX(Table5[subactivity], SMALL(IF(BP$2=Table5[activity], MATCH(ROW(Table5[activity]), ROW(Table5[activity]))), ROWS($BD$1:BM181)))</f>
        <v>#NUM!</v>
      </c>
      <c r="BQ183" s="13" t="e">
        <f t="array" ref="BQ183">INDEX(Table5[subactivity], SMALL(IF(BQ$2=Table5[activity], MATCH(ROW(Table5[activity]), ROW(Table5[activity]))), ROWS($BD$1:BN181)))</f>
        <v>#NUM!</v>
      </c>
      <c r="BR183" s="13" t="e">
        <f t="array" ref="BR183">INDEX(Table5[subactivity], SMALL(IF(BR$2=Table5[activity], MATCH(ROW(Table5[activity]), ROW(Table5[activity]))), ROWS($BD$1:BO181)))</f>
        <v>#NUM!</v>
      </c>
      <c r="BS183" s="13" t="e">
        <f t="array" ref="BS183">INDEX(Table5[subactivity], SMALL(IF(BS$2=Table5[activity], MATCH(ROW(Table5[activity]), ROW(Table5[activity]))), ROWS($BD$1:BP181)))</f>
        <v>#NUM!</v>
      </c>
      <c r="BT183" s="13" t="e">
        <f t="array" ref="BT183">INDEX(Table5[subactivity], SMALL(IF(BT$2=Table5[activity], MATCH(ROW(Table5[activity]), ROW(Table5[activity]))), ROWS($BD$1:BQ181)))</f>
        <v>#NUM!</v>
      </c>
      <c r="BU183" s="13" t="e">
        <f t="array" ref="BU183">INDEX(Table5[subactivity], SMALL(IF(BU$2=Table5[activity], MATCH(ROW(Table5[activity]), ROW(Table5[activity]))), ROWS($BD$1:BR181)))</f>
        <v>#NUM!</v>
      </c>
      <c r="BV183" s="13" t="e">
        <f t="array" ref="BV183">INDEX(Table5[subactivity], SMALL(IF(BV$2=Table5[activity], MATCH(ROW(Table5[activity]), ROW(Table5[activity]))), ROWS($BD$1:BS181)))</f>
        <v>#NUM!</v>
      </c>
      <c r="BW183" s="13" t="e">
        <f t="array" ref="BW183">INDEX(Table5[subactivity], SMALL(IF(BW$2=Table5[activity], MATCH(ROW(Table5[activity]), ROW(Table5[activity]))), ROWS($BD$1:BT181)))</f>
        <v>#NUM!</v>
      </c>
      <c r="BX183" s="13" t="e">
        <f t="array" ref="BX183">INDEX(Table5[subactivity], SMALL(IF(BX$2=Table5[activity], MATCH(ROW(Table5[activity]), ROW(Table5[activity]))), ROWS($BD$1:BU181)))</f>
        <v>#NUM!</v>
      </c>
      <c r="BY183" s="13" t="e">
        <f t="array" ref="BY183">INDEX(Table5[subactivity], SMALL(IF(BY$2=Table5[activity], MATCH(ROW(Table5[activity]), ROW(Table5[activity]))), ROWS($BD$1:BV181)))</f>
        <v>#NUM!</v>
      </c>
      <c r="BZ183" s="13" t="e">
        <f t="array" ref="BZ183">INDEX(Table5[subactivity], SMALL(IF(BZ$2=Table5[activity], MATCH(ROW(Table5[activity]), ROW(Table5[activity]))), ROWS($BD$1:BW181)))</f>
        <v>#NUM!</v>
      </c>
      <c r="CA183" s="13" t="e">
        <f t="array" ref="CA183">INDEX(Table5[subactivity], SMALL(IF(CA$2=Table5[activity], MATCH(ROW(Table5[activity]), ROW(Table5[activity]))), ROWS($BD$1:BX181)))</f>
        <v>#NUM!</v>
      </c>
      <c r="CB183" s="13" t="e">
        <f t="array" ref="CB183">INDEX(Table5[subactivity], SMALL(IF(CB$2=Table5[activity], MATCH(ROW(Table5[activity]), ROW(Table5[activity]))), ROWS($BD$1:BY181)))</f>
        <v>#NUM!</v>
      </c>
      <c r="CC183" s="13" t="e">
        <f t="array" ref="CC183">INDEX(Table5[subactivity], SMALL(IF(CC$2=Table5[activity], MATCH(ROW(Table5[activity]), ROW(Table5[activity]))), ROWS($BD$1:BZ181)))</f>
        <v>#NUM!</v>
      </c>
      <c r="CD183" s="13" t="e">
        <f t="array" ref="CD183">INDEX(Table5[subactivity], SMALL(IF(CD$2=Table5[activity], MATCH(ROW(Table5[activity]), ROW(Table5[activity]))), ROWS($BD$1:CA181)))</f>
        <v>#NUM!</v>
      </c>
      <c r="CE183" s="13" t="e">
        <f t="array" ref="CE183">INDEX(Table5[subactivity], SMALL(IF(CE$2=Table5[activity], MATCH(ROW(Table5[activity]), ROW(Table5[activity]))), ROWS($BD$1:CB181)))</f>
        <v>#NUM!</v>
      </c>
      <c r="CF183" s="13" t="e">
        <f t="array" ref="CF183">INDEX(Table5[subactivity], SMALL(IF(CF$2=Table5[activity], MATCH(ROW(Table5[activity]), ROW(Table5[activity]))), ROWS($BD$1:CC181)))</f>
        <v>#NUM!</v>
      </c>
      <c r="CG183" s="13" t="e">
        <f t="array" ref="CG183">INDEX(Table5[subactivity], SMALL(IF(CG$2=Table5[activity], MATCH(ROW(Table5[activity]), ROW(Table5[activity]))), ROWS($BD$1:CD181)))</f>
        <v>#NUM!</v>
      </c>
      <c r="CH183" s="13" t="e">
        <f t="array" ref="CH183">INDEX(Table5[subactivity], SMALL(IF(CH$2=Table5[activity], MATCH(ROW(Table5[activity]), ROW(Table5[activity]))), ROWS($BD$1:CE181)))</f>
        <v>#NUM!</v>
      </c>
      <c r="CI183" s="13" t="e">
        <f t="array" ref="CI183">INDEX(Table5[subactivity], SMALL(IF(CI$2=Table5[activity], MATCH(ROW(Table5[activity]), ROW(Table5[activity]))), ROWS($BD$1:CF181)))</f>
        <v>#NUM!</v>
      </c>
      <c r="CJ183" s="13" t="e">
        <f t="array" ref="CJ183">INDEX(Table5[subactivity], SMALL(IF(CJ$2=Table5[activity], MATCH(ROW(Table5[activity]), ROW(Table5[activity]))), ROWS($BD$1:CG181)))</f>
        <v>#NUM!</v>
      </c>
      <c r="CK183" s="13" t="e">
        <f t="array" ref="CK183">INDEX(Table5[subactivity], SMALL(IF(CK$2=Table5[activity], MATCH(ROW(Table5[activity]), ROW(Table5[activity]))), ROWS($BD$1:CH181)))</f>
        <v>#NUM!</v>
      </c>
      <c r="CL183" s="13" t="e">
        <f t="array" ref="CL183">INDEX(Table5[subactivity], SMALL(IF(CL$2=Table5[activity], MATCH(ROW(Table5[activity]), ROW(Table5[activity]))), ROWS($BD$1:CI181)))</f>
        <v>#NUM!</v>
      </c>
      <c r="CM183" s="13" t="e">
        <f t="array" ref="CM183">INDEX(Table5[subactivity], SMALL(IF(CM$2=Table5[activity], MATCH(ROW(Table5[activity]), ROW(Table5[activity]))), ROWS($BD$1:CJ181)))</f>
        <v>#NUM!</v>
      </c>
      <c r="CN183" s="13" t="e">
        <f t="array" ref="CN183">INDEX(Table5[subactivity], SMALL(IF(CN$2=Table5[activity], MATCH(ROW(Table5[activity]), ROW(Table5[activity]))), ROWS($BD$1:CK181)))</f>
        <v>#NUM!</v>
      </c>
      <c r="CO183" s="13" t="e">
        <f t="array" ref="CO183">INDEX(Table5[subactivity], SMALL(IF(CO$2=Table5[activity], MATCH(ROW(Table5[activity]), ROW(Table5[activity]))), ROWS($BD$1:CL181)))</f>
        <v>#NUM!</v>
      </c>
      <c r="CP183" s="13" t="e">
        <f t="array" ref="CP183">INDEX(Table5[subactivity], SMALL(IF(CP$2=Table5[activity], MATCH(ROW(Table5[activity]), ROW(Table5[activity]))), ROWS($BD$1:CM181)))</f>
        <v>#NUM!</v>
      </c>
      <c r="EB183" s="13" t="s">
        <v>155</v>
      </c>
      <c r="EC183" s="13" t="s">
        <v>354</v>
      </c>
      <c r="EE183" s="13" t="e">
        <f t="array" ref="EE183">INDEX(Table9[subaccount], SMALL(IF(EE$2=Table9[account], MATCH(ROW(Table9[account]), ROW(Table9[account]))), ROWS($EB$1:EB181)))</f>
        <v>#NUM!</v>
      </c>
      <c r="EF183" s="13" t="e">
        <f t="array" ref="EF183">INDEX(Table9[subaccount], SMALL(IF(EF$2=Table9[account], MATCH(ROW(Table9[account]), ROW(Table9[account]))), ROWS($EB$1:EC181)))</f>
        <v>#NUM!</v>
      </c>
      <c r="EG183" s="13" t="e">
        <f t="array" ref="EG183">INDEX(Table9[subaccount], SMALL(IF(EG$2=Table9[account], MATCH(ROW(Table9[account]), ROW(Table9[account]))), ROWS($EB$1:ED181)))</f>
        <v>#NUM!</v>
      </c>
      <c r="EH183" s="13" t="e">
        <f t="array" ref="EH183">INDEX(Table9[subaccount], SMALL(IF(EH$2=Table9[account], MATCH(ROW(Table9[account]), ROW(Table9[account]))), ROWS($EB$1:EE181)))</f>
        <v>#NUM!</v>
      </c>
      <c r="EI183" s="13" t="e">
        <f t="array" ref="EI183">INDEX(Table9[subaccount], SMALL(IF(EI$2=Table9[account], MATCH(ROW(Table9[account]), ROW(Table9[account]))), ROWS($EB$1:EF181)))</f>
        <v>#NUM!</v>
      </c>
      <c r="EJ183" s="13" t="e">
        <f t="array" ref="EJ183">INDEX(Table9[subaccount], SMALL(IF(EJ$2=Table9[account], MATCH(ROW(Table9[account]), ROW(Table9[account]))), ROWS($EB$1:EG181)))</f>
        <v>#NUM!</v>
      </c>
      <c r="EK183" s="13" t="e">
        <f t="array" ref="EK183">INDEX(Table9[subaccount], SMALL(IF(EK$2=Table9[account], MATCH(ROW(Table9[account]), ROW(Table9[account]))), ROWS($EB$1:EH181)))</f>
        <v>#NUM!</v>
      </c>
      <c r="EL183" s="13" t="e">
        <f t="array" ref="EL183">INDEX(Table9[subaccount], SMALL(IF(EL$2=Table9[account], MATCH(ROW(Table9[account]), ROW(Table9[account]))), ROWS($EB$1:EI181)))</f>
        <v>#NUM!</v>
      </c>
      <c r="EM183" s="13" t="e">
        <f t="array" ref="EM183">INDEX(Table9[subaccount], SMALL(IF(EM$2=Table9[account], MATCH(ROW(Table9[account]), ROW(Table9[account]))), ROWS($EB$1:EJ181)))</f>
        <v>#NUM!</v>
      </c>
      <c r="EN183" s="13" t="e">
        <f t="array" ref="EN183">INDEX(Table9[subaccount], SMALL(IF(EN$2=Table9[account], MATCH(ROW(Table9[account]), ROW(Table9[account]))), ROWS($EB$1:EK181)))</f>
        <v>#NUM!</v>
      </c>
      <c r="EO183" s="13" t="e">
        <f t="array" ref="EO183">INDEX(Table9[subaccount], SMALL(IF(EO$2=Table9[account], MATCH(ROW(Table9[account]), ROW(Table9[account]))), ROWS($EB$1:EL181)))</f>
        <v>#NUM!</v>
      </c>
      <c r="EP183" s="13" t="e">
        <f t="array" ref="EP183">INDEX(Table9[subaccount], SMALL(IF(EP$2=Table9[account], MATCH(ROW(Table9[account]), ROW(Table9[account]))), ROWS($EB$1:EM181)))</f>
        <v>#NUM!</v>
      </c>
      <c r="EQ183" s="13" t="e">
        <f t="array" ref="EQ183">INDEX(Table9[subaccount], SMALL(IF(EQ$2=Table9[account], MATCH(ROW(Table9[account]), ROW(Table9[account]))), ROWS($EB$1:EN181)))</f>
        <v>#NUM!</v>
      </c>
      <c r="ER183" s="13" t="e">
        <f t="array" ref="ER183">INDEX(Table9[subaccount], SMALL(IF(ER$2=Table9[account], MATCH(ROW(Table9[account]), ROW(Table9[account]))), ROWS($EB$1:EO181)))</f>
        <v>#NUM!</v>
      </c>
      <c r="ES183" s="13" t="e">
        <f t="array" ref="ES183">INDEX(Table9[subaccount], SMALL(IF(ES$2=Table9[account], MATCH(ROW(Table9[account]), ROW(Table9[account]))), ROWS($EB$1:EP181)))</f>
        <v>#NUM!</v>
      </c>
      <c r="ET183" s="13" t="e">
        <f t="array" ref="ET183">INDEX(Table9[subaccount], SMALL(IF(ET$2=Table9[account], MATCH(ROW(Table9[account]), ROW(Table9[account]))), ROWS($EB$1:EQ181)))</f>
        <v>#NUM!</v>
      </c>
      <c r="EU183" s="13" t="e">
        <f t="array" ref="EU183">INDEX(Table9[subaccount], SMALL(IF(EU$2=Table9[account], MATCH(ROW(Table9[account]), ROW(Table9[account]))), ROWS($EB$1:ER181)))</f>
        <v>#NUM!</v>
      </c>
      <c r="EV183" s="13" t="e">
        <f t="array" ref="EV183">INDEX(Table9[subaccount], SMALL(IF(EV$2=Table9[account], MATCH(ROW(Table9[account]), ROW(Table9[account]))), ROWS($EB$1:ES181)))</f>
        <v>#NUM!</v>
      </c>
      <c r="EW183" s="13" t="e">
        <f t="array" ref="EW183">INDEX(Table9[subaccount], SMALL(IF(EW$2=Table9[account], MATCH(ROW(Table9[account]), ROW(Table9[account]))), ROWS($EB$1:ET181)))</f>
        <v>#NUM!</v>
      </c>
      <c r="EX183" s="13" t="e">
        <f t="array" ref="EX183">INDEX(Table9[subaccount], SMALL(IF(EX$2=Table9[account], MATCH(ROW(Table9[account]), ROW(Table9[account]))), ROWS($EB$1:EU181)))</f>
        <v>#NUM!</v>
      </c>
      <c r="EY183" s="13" t="e">
        <f t="array" ref="EY183">INDEX(Table9[subaccount], SMALL(IF(EY$2=Table9[account], MATCH(ROW(Table9[account]), ROW(Table9[account]))), ROWS($EB$1:EV181)))</f>
        <v>#NUM!</v>
      </c>
      <c r="EZ183" s="13" t="e">
        <f t="array" ref="EZ183">INDEX(Table9[subaccount], SMALL(IF(EZ$2=Table9[account], MATCH(ROW(Table9[account]), ROW(Table9[account]))), ROWS($EB$1:EW181)))</f>
        <v>#NUM!</v>
      </c>
      <c r="FA183" s="13" t="e">
        <f t="array" ref="FA183">INDEX(Table9[subaccount], SMALL(IF(FA$2=Table9[account], MATCH(ROW(Table9[account]), ROW(Table9[account]))), ROWS($EB$1:EX181)))</f>
        <v>#NUM!</v>
      </c>
      <c r="FB183" s="13" t="e">
        <f t="array" ref="FB183">INDEX(Table9[subaccount], SMALL(IF(FB$2=Table9[account], MATCH(ROW(Table9[account]), ROW(Table9[account]))), ROWS($EB$1:EY181)))</f>
        <v>#NUM!</v>
      </c>
      <c r="FC183" s="13" t="e">
        <f t="array" ref="FC183">INDEX(Table9[subaccount], SMALL(IF(FC$2=Table9[account], MATCH(ROW(Table9[account]), ROW(Table9[account]))), ROWS($EB$1:EZ181)))</f>
        <v>#NUM!</v>
      </c>
      <c r="FD183" s="13" t="e">
        <f t="array" ref="FD183">INDEX(Table9[subaccount], SMALL(IF(FD$2=Table9[account], MATCH(ROW(Table9[account]), ROW(Table9[account]))), ROWS($EB$1:FA181)))</f>
        <v>#NUM!</v>
      </c>
      <c r="FE183" s="13" t="e">
        <f t="array" ref="FE183">INDEX(Table9[subaccount], SMALL(IF(FE$2=Table9[account], MATCH(ROW(Table9[account]), ROW(Table9[account]))), ROWS($EB$1:FB181)))</f>
        <v>#NUM!</v>
      </c>
      <c r="FF183" s="13" t="e">
        <f t="array" ref="FF183">INDEX(Table9[subaccount], SMALL(IF(FF$2=Table9[account], MATCH(ROW(Table9[account]), ROW(Table9[account]))), ROWS($EB$1:FC181)))</f>
        <v>#NUM!</v>
      </c>
      <c r="FG183" s="13" t="e">
        <f t="array" ref="FG183">INDEX(Table9[subaccount], SMALL(IF(FG$2=Table9[account], MATCH(ROW(Table9[account]), ROW(Table9[account]))), ROWS($EB$1:FD181)))</f>
        <v>#NUM!</v>
      </c>
      <c r="FH183" s="13" t="e">
        <f t="array" ref="FH183">INDEX(Table9[subaccount], SMALL(IF(FH$2=Table9[account], MATCH(ROW(Table9[account]), ROW(Table9[account]))), ROWS($EB$1:FE181)))</f>
        <v>#NUM!</v>
      </c>
      <c r="FI183" s="13" t="e">
        <f t="array" ref="FI183">INDEX(Table9[subaccount], SMALL(IF(FI$2=Table9[account], MATCH(ROW(Table9[account]), ROW(Table9[account]))), ROWS($EB$1:FF181)))</f>
        <v>#NUM!</v>
      </c>
      <c r="FJ183" s="13" t="e">
        <f t="array" ref="FJ183">INDEX(Table9[subaccount], SMALL(IF(FJ$2=Table9[account], MATCH(ROW(Table9[account]), ROW(Table9[account]))), ROWS($EB$1:FG181)))</f>
        <v>#NUM!</v>
      </c>
      <c r="FK183" s="13" t="e">
        <f t="array" ref="FK183">INDEX(Table9[subaccount], SMALL(IF(FK$2=Table9[account], MATCH(ROW(Table9[account]), ROW(Table9[account]))), ROWS($EB$1:FH181)))</f>
        <v>#NUM!</v>
      </c>
      <c r="FL183" s="13" t="e">
        <f t="array" ref="FL183">INDEX(Table9[subaccount], SMALL(IF(FL$2=Table9[account], MATCH(ROW(Table9[account]), ROW(Table9[account]))), ROWS($EB$1:FI181)))</f>
        <v>#NUM!</v>
      </c>
      <c r="FM183" s="13" t="e">
        <f t="array" ref="FM183">INDEX(Table9[subaccount], SMALL(IF(FM$2=Table9[account], MATCH(ROW(Table9[account]), ROW(Table9[account]))), ROWS($EB$1:FJ181)))</f>
        <v>#NUM!</v>
      </c>
      <c r="FN183" s="13" t="e">
        <f t="array" ref="FN183">INDEX(Table9[subaccount], SMALL(IF(FN$2=Table9[account], MATCH(ROW(Table9[account]), ROW(Table9[account]))), ROWS($EB$1:FK181)))</f>
        <v>#NUM!</v>
      </c>
      <c r="FO183" s="13" t="e">
        <f t="array" ref="FO183">INDEX(Table9[subaccount], SMALL(IF(FO$2=Table9[account], MATCH(ROW(Table9[account]), ROW(Table9[account]))), ROWS($EB$1:FL181)))</f>
        <v>#NUM!</v>
      </c>
      <c r="FP183" s="13" t="e">
        <f t="array" ref="FP183">INDEX(Table9[subaccount], SMALL(IF(FP$2=Table9[account], MATCH(ROW(Table9[account]), ROW(Table9[account]))), ROWS($EB$1:FM181)))</f>
        <v>#NUM!</v>
      </c>
      <c r="FQ183" s="13" t="e">
        <f t="array" ref="FQ183">INDEX(Table9[subaccount], SMALL(IF(FQ$2=Table9[account], MATCH(ROW(Table9[account]), ROW(Table9[account]))), ROWS($EB$1:FN181)))</f>
        <v>#NUM!</v>
      </c>
      <c r="FR183" s="13" t="e">
        <f t="array" ref="FR183">INDEX(Table9[subaccount], SMALL(IF(FR$2=Table9[account], MATCH(ROW(Table9[account]), ROW(Table9[account]))), ROWS($EB$1:FO181)))</f>
        <v>#NUM!</v>
      </c>
      <c r="FS183" s="13" t="e">
        <f t="array" ref="FS183">INDEX(Table9[subaccount], SMALL(IF(FS$2=Table9[account], MATCH(ROW(Table9[account]), ROW(Table9[account]))), ROWS($EB$1:FP181)))</f>
        <v>#NUM!</v>
      </c>
      <c r="FT183" s="13" t="e">
        <f t="array" ref="FT183">INDEX(Table9[subaccount], SMALL(IF(FT$2=Table9[account], MATCH(ROW(Table9[account]), ROW(Table9[account]))), ROWS($EB$1:FQ181)))</f>
        <v>#NUM!</v>
      </c>
      <c r="FU183" s="13" t="e">
        <f t="array" ref="FU183">INDEX(Table9[subaccount], SMALL(IF(FU$2=Table9[account], MATCH(ROW(Table9[account]), ROW(Table9[account]))), ROWS($EB$1:FR181)))</f>
        <v>#NUM!</v>
      </c>
      <c r="FV183" s="13" t="e">
        <f t="array" ref="FV183">INDEX(Table9[subaccount], SMALL(IF(FV$2=Table9[account], MATCH(ROW(Table9[account]), ROW(Table9[account]))), ROWS($EB$1:FS181)))</f>
        <v>#NUM!</v>
      </c>
      <c r="FW183" s="13" t="e">
        <f t="array" ref="FW183">INDEX(Table9[subaccount], SMALL(IF(FW$2=Table9[account], MATCH(ROW(Table9[account]), ROW(Table9[account]))), ROWS($EB$1:FT181)))</f>
        <v>#NUM!</v>
      </c>
      <c r="FX183" s="13" t="e">
        <f t="array" ref="FX183">INDEX(Table9[subaccount], SMALL(IF(FX$2=Table9[account], MATCH(ROW(Table9[account]), ROW(Table9[account]))), ROWS($EB$1:FU181)))</f>
        <v>#NUM!</v>
      </c>
      <c r="FY183" s="13" t="e">
        <f t="array" ref="FY183">INDEX(Table9[subaccount], SMALL(IF(FY$2=Table9[account], MATCH(ROW(Table9[account]), ROW(Table9[account]))), ROWS($EB$1:FV181)))</f>
        <v>#NUM!</v>
      </c>
      <c r="FZ183" s="13" t="e">
        <f t="array" ref="FZ183">INDEX(Table9[subaccount], SMALL(IF(FZ$2=Table9[account], MATCH(ROW(Table9[account]), ROW(Table9[account]))), ROWS($EB$1:FW181)))</f>
        <v>#NUM!</v>
      </c>
      <c r="GA183" s="13" t="e">
        <f t="array" ref="GA183">INDEX(Table9[subaccount], SMALL(IF(GA$2=Table9[account], MATCH(ROW(Table9[account]), ROW(Table9[account]))), ROWS($EB$1:FX181)))</f>
        <v>#NUM!</v>
      </c>
      <c r="GB183" s="13" t="e">
        <f t="array" ref="GB183">INDEX(Table9[subaccount], SMALL(IF(GB$2=Table9[account], MATCH(ROW(Table9[account]), ROW(Table9[account]))), ROWS($EB$1:FY181)))</f>
        <v>#NUM!</v>
      </c>
      <c r="GC183" s="13" t="e">
        <f t="array" ref="GC183">INDEX(Table9[subaccount], SMALL(IF(GC$2=Table9[account], MATCH(ROW(Table9[account]), ROW(Table9[account]))), ROWS($EB$1:FZ181)))</f>
        <v>#NUM!</v>
      </c>
      <c r="GD183" s="13" t="e">
        <f t="array" ref="GD183">INDEX(Table9[subaccount], SMALL(IF(GD$2=Table9[account], MATCH(ROW(Table9[account]), ROW(Table9[account]))), ROWS($EB$1:GA181)))</f>
        <v>#NUM!</v>
      </c>
      <c r="GE183" s="13" t="e">
        <f t="array" ref="GE183">INDEX(Table9[subaccount], SMALL(IF(GE$2=Table9[account], MATCH(ROW(Table9[account]), ROW(Table9[account]))), ROWS($EB$1:GB181)))</f>
        <v>#NUM!</v>
      </c>
      <c r="GF183" s="13" t="e">
        <f t="array" ref="GF183">INDEX(Table9[subaccount], SMALL(IF(GF$2=Table9[account], MATCH(ROW(Table9[account]), ROW(Table9[account]))), ROWS($EB$1:GC181)))</f>
        <v>#NUM!</v>
      </c>
      <c r="GG183" s="13" t="e">
        <f t="array" ref="GG183">INDEX(Table9[subaccount], SMALL(IF(GG$2=Table9[account], MATCH(ROW(Table9[account]), ROW(Table9[account]))), ROWS($EB$1:GD181)))</f>
        <v>#NUM!</v>
      </c>
      <c r="GH183" s="13" t="e">
        <f t="array" ref="GH183">INDEX(Table9[subaccount], SMALL(IF(GH$2=Table9[account], MATCH(ROW(Table9[account]), ROW(Table9[account]))), ROWS($EB$1:GE181)))</f>
        <v>#NUM!</v>
      </c>
      <c r="GI183" s="13" t="e">
        <f t="array" ref="GI183">INDEX(Table9[subaccount], SMALL(IF(GI$2=Table9[account], MATCH(ROW(Table9[account]), ROW(Table9[account]))), ROWS($EB$1:GF181)))</f>
        <v>#NUM!</v>
      </c>
      <c r="GJ183" s="13" t="e">
        <f t="array" ref="GJ183">INDEX(Table9[subaccount], SMALL(IF(GJ$2=Table9[account], MATCH(ROW(Table9[account]), ROW(Table9[account]))), ROWS($EB$1:GG181)))</f>
        <v>#NUM!</v>
      </c>
      <c r="GK183" s="13" t="e">
        <f t="array" ref="GK183">INDEX(Table9[subaccount], SMALL(IF(GK$2=Table9[account], MATCH(ROW(Table9[account]), ROW(Table9[account]))), ROWS($EB$1:GH181)))</f>
        <v>#NUM!</v>
      </c>
      <c r="GL183" s="13" t="e">
        <f t="array" ref="GL183">INDEX(Table9[subaccount], SMALL(IF(GL$2=Table9[account], MATCH(ROW(Table9[account]), ROW(Table9[account]))), ROWS($EB$1:GI181)))</f>
        <v>#NUM!</v>
      </c>
      <c r="GM183" s="13" t="e">
        <f t="array" ref="GM183">INDEX(Table9[subaccount], SMALL(IF(GM$2=Table9[account], MATCH(ROW(Table9[account]), ROW(Table9[account]))), ROWS($EB$1:GJ181)))</f>
        <v>#NUM!</v>
      </c>
      <c r="GN183" s="13" t="e">
        <f t="array" ref="GN183">INDEX(Table9[subaccount], SMALL(IF(GN$2=Table9[account], MATCH(ROW(Table9[account]), ROW(Table9[account]))), ROWS($EB$1:GK181)))</f>
        <v>#NUM!</v>
      </c>
      <c r="GO183" s="13" t="e">
        <f t="array" ref="GO183">INDEX(Table9[subaccount], SMALL(IF(GO$2=Table9[account], MATCH(ROW(Table9[account]), ROW(Table9[account]))), ROWS($EB$1:GL181)))</f>
        <v>#NUM!</v>
      </c>
      <c r="GP183" s="13" t="e">
        <f t="array" ref="GP183">INDEX(Table9[subaccount], SMALL(IF(GP$2=Table9[account], MATCH(ROW(Table9[account]), ROW(Table9[account]))), ROWS($EB$1:GM181)))</f>
        <v>#NUM!</v>
      </c>
      <c r="GQ183" s="13" t="e">
        <f t="array" ref="GQ183">INDEX(Table9[subaccount], SMALL(IF(GQ$2=Table9[account], MATCH(ROW(Table9[account]), ROW(Table9[account]))), ROWS($EB$1:GN181)))</f>
        <v>#NUM!</v>
      </c>
      <c r="GR183" s="13" t="e">
        <f t="array" ref="GR183">INDEX(Table9[subaccount], SMALL(IF(GR$2=Table9[account], MATCH(ROW(Table9[account]), ROW(Table9[account]))), ROWS($EB$1:GO181)))</f>
        <v>#NUM!</v>
      </c>
    </row>
    <row r="184" spans="56:200">
      <c r="BD184" s="13" t="s">
        <v>129</v>
      </c>
      <c r="BE184" s="13" t="s">
        <v>93</v>
      </c>
      <c r="BG184" s="13" t="e">
        <f t="array" ref="BG184">INDEX(Table5[subactivity], SMALL(IF(BG$2=Table5[activity], MATCH(ROW(Table5[activity]), ROW(Table5[activity]))), ROWS($BD$1:BD182)))</f>
        <v>#NUM!</v>
      </c>
      <c r="BH184" s="13" t="e">
        <f t="array" ref="BH184">INDEX(Table5[subactivity], SMALL(IF(BH$2=Table5[activity], MATCH(ROW(Table5[activity]), ROW(Table5[activity]))), ROWS($BD$1:BE182)))</f>
        <v>#NUM!</v>
      </c>
      <c r="BI184" s="13" t="e">
        <f t="array" ref="BI184">INDEX(Table5[subactivity], SMALL(IF(BI$2=Table5[activity], MATCH(ROW(Table5[activity]), ROW(Table5[activity]))), ROWS($BD$1:BF182)))</f>
        <v>#NUM!</v>
      </c>
      <c r="BJ184" s="13" t="e">
        <f t="array" ref="BJ184">INDEX(Table5[subactivity], SMALL(IF(BJ$2=Table5[activity], MATCH(ROW(Table5[activity]), ROW(Table5[activity]))), ROWS($BD$1:BG182)))</f>
        <v>#NUM!</v>
      </c>
      <c r="BK184" s="13" t="e">
        <f t="array" ref="BK184">INDEX(Table5[subactivity], SMALL(IF(BK$2=Table5[activity], MATCH(ROW(Table5[activity]), ROW(Table5[activity]))), ROWS($BD$1:BH182)))</f>
        <v>#NUM!</v>
      </c>
      <c r="BL184" s="13" t="e">
        <f t="array" ref="BL184">INDEX(Table5[subactivity], SMALL(IF(BL$2=Table5[activity], MATCH(ROW(Table5[activity]), ROW(Table5[activity]))), ROWS($BD$1:BI182)))</f>
        <v>#NUM!</v>
      </c>
      <c r="BM184" s="13" t="e">
        <f t="array" ref="BM184">INDEX(Table5[subactivity], SMALL(IF(BM$2=Table5[activity], MATCH(ROW(Table5[activity]), ROW(Table5[activity]))), ROWS($BD$1:BJ182)))</f>
        <v>#NUM!</v>
      </c>
      <c r="BN184" s="13" t="e">
        <f t="array" ref="BN184">INDEX(Table5[subactivity], SMALL(IF(BN$2=Table5[activity], MATCH(ROW(Table5[activity]), ROW(Table5[activity]))), ROWS($BD$1:BK182)))</f>
        <v>#NUM!</v>
      </c>
      <c r="BO184" s="13" t="e">
        <f t="array" ref="BO184">INDEX(Table5[subactivity], SMALL(IF(BO$2=Table5[activity], MATCH(ROW(Table5[activity]), ROW(Table5[activity]))), ROWS($BD$1:BL182)))</f>
        <v>#NUM!</v>
      </c>
      <c r="BP184" s="13" t="e">
        <f t="array" ref="BP184">INDEX(Table5[subactivity], SMALL(IF(BP$2=Table5[activity], MATCH(ROW(Table5[activity]), ROW(Table5[activity]))), ROWS($BD$1:BM182)))</f>
        <v>#NUM!</v>
      </c>
      <c r="BQ184" s="13" t="e">
        <f t="array" ref="BQ184">INDEX(Table5[subactivity], SMALL(IF(BQ$2=Table5[activity], MATCH(ROW(Table5[activity]), ROW(Table5[activity]))), ROWS($BD$1:BN182)))</f>
        <v>#NUM!</v>
      </c>
      <c r="BR184" s="13" t="e">
        <f t="array" ref="BR184">INDEX(Table5[subactivity], SMALL(IF(BR$2=Table5[activity], MATCH(ROW(Table5[activity]), ROW(Table5[activity]))), ROWS($BD$1:BO182)))</f>
        <v>#NUM!</v>
      </c>
      <c r="BS184" s="13" t="e">
        <f t="array" ref="BS184">INDEX(Table5[subactivity], SMALL(IF(BS$2=Table5[activity], MATCH(ROW(Table5[activity]), ROW(Table5[activity]))), ROWS($BD$1:BP182)))</f>
        <v>#NUM!</v>
      </c>
      <c r="BT184" s="13" t="e">
        <f t="array" ref="BT184">INDEX(Table5[subactivity], SMALL(IF(BT$2=Table5[activity], MATCH(ROW(Table5[activity]), ROW(Table5[activity]))), ROWS($BD$1:BQ182)))</f>
        <v>#NUM!</v>
      </c>
      <c r="BU184" s="13" t="e">
        <f t="array" ref="BU184">INDEX(Table5[subactivity], SMALL(IF(BU$2=Table5[activity], MATCH(ROW(Table5[activity]), ROW(Table5[activity]))), ROWS($BD$1:BR182)))</f>
        <v>#NUM!</v>
      </c>
      <c r="BV184" s="13" t="e">
        <f t="array" ref="BV184">INDEX(Table5[subactivity], SMALL(IF(BV$2=Table5[activity], MATCH(ROW(Table5[activity]), ROW(Table5[activity]))), ROWS($BD$1:BS182)))</f>
        <v>#NUM!</v>
      </c>
      <c r="BW184" s="13" t="e">
        <f t="array" ref="BW184">INDEX(Table5[subactivity], SMALL(IF(BW$2=Table5[activity], MATCH(ROW(Table5[activity]), ROW(Table5[activity]))), ROWS($BD$1:BT182)))</f>
        <v>#NUM!</v>
      </c>
      <c r="BX184" s="13" t="e">
        <f t="array" ref="BX184">INDEX(Table5[subactivity], SMALL(IF(BX$2=Table5[activity], MATCH(ROW(Table5[activity]), ROW(Table5[activity]))), ROWS($BD$1:BU182)))</f>
        <v>#NUM!</v>
      </c>
      <c r="BY184" s="13" t="e">
        <f t="array" ref="BY184">INDEX(Table5[subactivity], SMALL(IF(BY$2=Table5[activity], MATCH(ROW(Table5[activity]), ROW(Table5[activity]))), ROWS($BD$1:BV182)))</f>
        <v>#NUM!</v>
      </c>
      <c r="BZ184" s="13" t="e">
        <f t="array" ref="BZ184">INDEX(Table5[subactivity], SMALL(IF(BZ$2=Table5[activity], MATCH(ROW(Table5[activity]), ROW(Table5[activity]))), ROWS($BD$1:BW182)))</f>
        <v>#NUM!</v>
      </c>
      <c r="CA184" s="13" t="e">
        <f t="array" ref="CA184">INDEX(Table5[subactivity], SMALL(IF(CA$2=Table5[activity], MATCH(ROW(Table5[activity]), ROW(Table5[activity]))), ROWS($BD$1:BX182)))</f>
        <v>#NUM!</v>
      </c>
      <c r="CB184" s="13" t="e">
        <f t="array" ref="CB184">INDEX(Table5[subactivity], SMALL(IF(CB$2=Table5[activity], MATCH(ROW(Table5[activity]), ROW(Table5[activity]))), ROWS($BD$1:BY182)))</f>
        <v>#NUM!</v>
      </c>
      <c r="CC184" s="13" t="e">
        <f t="array" ref="CC184">INDEX(Table5[subactivity], SMALL(IF(CC$2=Table5[activity], MATCH(ROW(Table5[activity]), ROW(Table5[activity]))), ROWS($BD$1:BZ182)))</f>
        <v>#NUM!</v>
      </c>
      <c r="CD184" s="13" t="e">
        <f t="array" ref="CD184">INDEX(Table5[subactivity], SMALL(IF(CD$2=Table5[activity], MATCH(ROW(Table5[activity]), ROW(Table5[activity]))), ROWS($BD$1:CA182)))</f>
        <v>#NUM!</v>
      </c>
      <c r="CE184" s="13" t="e">
        <f t="array" ref="CE184">INDEX(Table5[subactivity], SMALL(IF(CE$2=Table5[activity], MATCH(ROW(Table5[activity]), ROW(Table5[activity]))), ROWS($BD$1:CB182)))</f>
        <v>#NUM!</v>
      </c>
      <c r="CF184" s="13" t="e">
        <f t="array" ref="CF184">INDEX(Table5[subactivity], SMALL(IF(CF$2=Table5[activity], MATCH(ROW(Table5[activity]), ROW(Table5[activity]))), ROWS($BD$1:CC182)))</f>
        <v>#NUM!</v>
      </c>
      <c r="CG184" s="13" t="e">
        <f t="array" ref="CG184">INDEX(Table5[subactivity], SMALL(IF(CG$2=Table5[activity], MATCH(ROW(Table5[activity]), ROW(Table5[activity]))), ROWS($BD$1:CD182)))</f>
        <v>#NUM!</v>
      </c>
      <c r="CH184" s="13" t="e">
        <f t="array" ref="CH184">INDEX(Table5[subactivity], SMALL(IF(CH$2=Table5[activity], MATCH(ROW(Table5[activity]), ROW(Table5[activity]))), ROWS($BD$1:CE182)))</f>
        <v>#NUM!</v>
      </c>
      <c r="CI184" s="13" t="e">
        <f t="array" ref="CI184">INDEX(Table5[subactivity], SMALL(IF(CI$2=Table5[activity], MATCH(ROW(Table5[activity]), ROW(Table5[activity]))), ROWS($BD$1:CF182)))</f>
        <v>#NUM!</v>
      </c>
      <c r="CJ184" s="13" t="e">
        <f t="array" ref="CJ184">INDEX(Table5[subactivity], SMALL(IF(CJ$2=Table5[activity], MATCH(ROW(Table5[activity]), ROW(Table5[activity]))), ROWS($BD$1:CG182)))</f>
        <v>#NUM!</v>
      </c>
      <c r="CK184" s="13" t="e">
        <f t="array" ref="CK184">INDEX(Table5[subactivity], SMALL(IF(CK$2=Table5[activity], MATCH(ROW(Table5[activity]), ROW(Table5[activity]))), ROWS($BD$1:CH182)))</f>
        <v>#NUM!</v>
      </c>
      <c r="CL184" s="13" t="e">
        <f t="array" ref="CL184">INDEX(Table5[subactivity], SMALL(IF(CL$2=Table5[activity], MATCH(ROW(Table5[activity]), ROW(Table5[activity]))), ROWS($BD$1:CI182)))</f>
        <v>#NUM!</v>
      </c>
      <c r="CM184" s="13" t="e">
        <f t="array" ref="CM184">INDEX(Table5[subactivity], SMALL(IF(CM$2=Table5[activity], MATCH(ROW(Table5[activity]), ROW(Table5[activity]))), ROWS($BD$1:CJ182)))</f>
        <v>#NUM!</v>
      </c>
      <c r="CN184" s="13" t="e">
        <f t="array" ref="CN184">INDEX(Table5[subactivity], SMALL(IF(CN$2=Table5[activity], MATCH(ROW(Table5[activity]), ROW(Table5[activity]))), ROWS($BD$1:CK182)))</f>
        <v>#NUM!</v>
      </c>
      <c r="CO184" s="13" t="e">
        <f t="array" ref="CO184">INDEX(Table5[subactivity], SMALL(IF(CO$2=Table5[activity], MATCH(ROW(Table5[activity]), ROW(Table5[activity]))), ROWS($BD$1:CL182)))</f>
        <v>#NUM!</v>
      </c>
      <c r="CP184" s="13" t="e">
        <f t="array" ref="CP184">INDEX(Table5[subactivity], SMALL(IF(CP$2=Table5[activity], MATCH(ROW(Table5[activity]), ROW(Table5[activity]))), ROWS($BD$1:CM182)))</f>
        <v>#NUM!</v>
      </c>
      <c r="EB184" s="13" t="s">
        <v>203</v>
      </c>
      <c r="EC184" s="13" t="s">
        <v>203</v>
      </c>
      <c r="EE184" s="13" t="e">
        <f t="array" ref="EE184">INDEX(Table9[subaccount], SMALL(IF(EE$2=Table9[account], MATCH(ROW(Table9[account]), ROW(Table9[account]))), ROWS($EB$1:EB182)))</f>
        <v>#NUM!</v>
      </c>
      <c r="EF184" s="13" t="e">
        <f t="array" ref="EF184">INDEX(Table9[subaccount], SMALL(IF(EF$2=Table9[account], MATCH(ROW(Table9[account]), ROW(Table9[account]))), ROWS($EB$1:EC182)))</f>
        <v>#NUM!</v>
      </c>
      <c r="EG184" s="13" t="e">
        <f t="array" ref="EG184">INDEX(Table9[subaccount], SMALL(IF(EG$2=Table9[account], MATCH(ROW(Table9[account]), ROW(Table9[account]))), ROWS($EB$1:ED182)))</f>
        <v>#NUM!</v>
      </c>
      <c r="EH184" s="13" t="e">
        <f t="array" ref="EH184">INDEX(Table9[subaccount], SMALL(IF(EH$2=Table9[account], MATCH(ROW(Table9[account]), ROW(Table9[account]))), ROWS($EB$1:EE182)))</f>
        <v>#NUM!</v>
      </c>
      <c r="EI184" s="13" t="e">
        <f t="array" ref="EI184">INDEX(Table9[subaccount], SMALL(IF(EI$2=Table9[account], MATCH(ROW(Table9[account]), ROW(Table9[account]))), ROWS($EB$1:EF182)))</f>
        <v>#NUM!</v>
      </c>
      <c r="EJ184" s="13" t="e">
        <f t="array" ref="EJ184">INDEX(Table9[subaccount], SMALL(IF(EJ$2=Table9[account], MATCH(ROW(Table9[account]), ROW(Table9[account]))), ROWS($EB$1:EG182)))</f>
        <v>#NUM!</v>
      </c>
      <c r="EK184" s="13" t="e">
        <f t="array" ref="EK184">INDEX(Table9[subaccount], SMALL(IF(EK$2=Table9[account], MATCH(ROW(Table9[account]), ROW(Table9[account]))), ROWS($EB$1:EH182)))</f>
        <v>#NUM!</v>
      </c>
      <c r="EL184" s="13" t="e">
        <f t="array" ref="EL184">INDEX(Table9[subaccount], SMALL(IF(EL$2=Table9[account], MATCH(ROW(Table9[account]), ROW(Table9[account]))), ROWS($EB$1:EI182)))</f>
        <v>#NUM!</v>
      </c>
      <c r="EM184" s="13" t="e">
        <f t="array" ref="EM184">INDEX(Table9[subaccount], SMALL(IF(EM$2=Table9[account], MATCH(ROW(Table9[account]), ROW(Table9[account]))), ROWS($EB$1:EJ182)))</f>
        <v>#NUM!</v>
      </c>
      <c r="EN184" s="13" t="e">
        <f t="array" ref="EN184">INDEX(Table9[subaccount], SMALL(IF(EN$2=Table9[account], MATCH(ROW(Table9[account]), ROW(Table9[account]))), ROWS($EB$1:EK182)))</f>
        <v>#NUM!</v>
      </c>
      <c r="EO184" s="13" t="e">
        <f t="array" ref="EO184">INDEX(Table9[subaccount], SMALL(IF(EO$2=Table9[account], MATCH(ROW(Table9[account]), ROW(Table9[account]))), ROWS($EB$1:EL182)))</f>
        <v>#NUM!</v>
      </c>
      <c r="EP184" s="13" t="e">
        <f t="array" ref="EP184">INDEX(Table9[subaccount], SMALL(IF(EP$2=Table9[account], MATCH(ROW(Table9[account]), ROW(Table9[account]))), ROWS($EB$1:EM182)))</f>
        <v>#NUM!</v>
      </c>
      <c r="EQ184" s="13" t="e">
        <f t="array" ref="EQ184">INDEX(Table9[subaccount], SMALL(IF(EQ$2=Table9[account], MATCH(ROW(Table9[account]), ROW(Table9[account]))), ROWS($EB$1:EN182)))</f>
        <v>#NUM!</v>
      </c>
      <c r="ER184" s="13" t="e">
        <f t="array" ref="ER184">INDEX(Table9[subaccount], SMALL(IF(ER$2=Table9[account], MATCH(ROW(Table9[account]), ROW(Table9[account]))), ROWS($EB$1:EO182)))</f>
        <v>#NUM!</v>
      </c>
      <c r="ES184" s="13" t="e">
        <f t="array" ref="ES184">INDEX(Table9[subaccount], SMALL(IF(ES$2=Table9[account], MATCH(ROW(Table9[account]), ROW(Table9[account]))), ROWS($EB$1:EP182)))</f>
        <v>#NUM!</v>
      </c>
      <c r="ET184" s="13" t="e">
        <f t="array" ref="ET184">INDEX(Table9[subaccount], SMALL(IF(ET$2=Table9[account], MATCH(ROW(Table9[account]), ROW(Table9[account]))), ROWS($EB$1:EQ182)))</f>
        <v>#NUM!</v>
      </c>
      <c r="EU184" s="13" t="e">
        <f t="array" ref="EU184">INDEX(Table9[subaccount], SMALL(IF(EU$2=Table9[account], MATCH(ROW(Table9[account]), ROW(Table9[account]))), ROWS($EB$1:ER182)))</f>
        <v>#NUM!</v>
      </c>
      <c r="EV184" s="13" t="e">
        <f t="array" ref="EV184">INDEX(Table9[subaccount], SMALL(IF(EV$2=Table9[account], MATCH(ROW(Table9[account]), ROW(Table9[account]))), ROWS($EB$1:ES182)))</f>
        <v>#NUM!</v>
      </c>
      <c r="EW184" s="13" t="e">
        <f t="array" ref="EW184">INDEX(Table9[subaccount], SMALL(IF(EW$2=Table9[account], MATCH(ROW(Table9[account]), ROW(Table9[account]))), ROWS($EB$1:ET182)))</f>
        <v>#NUM!</v>
      </c>
      <c r="EX184" s="13" t="e">
        <f t="array" ref="EX184">INDEX(Table9[subaccount], SMALL(IF(EX$2=Table9[account], MATCH(ROW(Table9[account]), ROW(Table9[account]))), ROWS($EB$1:EU182)))</f>
        <v>#NUM!</v>
      </c>
      <c r="EY184" s="13" t="e">
        <f t="array" ref="EY184">INDEX(Table9[subaccount], SMALL(IF(EY$2=Table9[account], MATCH(ROW(Table9[account]), ROW(Table9[account]))), ROWS($EB$1:EV182)))</f>
        <v>#NUM!</v>
      </c>
      <c r="EZ184" s="13" t="e">
        <f t="array" ref="EZ184">INDEX(Table9[subaccount], SMALL(IF(EZ$2=Table9[account], MATCH(ROW(Table9[account]), ROW(Table9[account]))), ROWS($EB$1:EW182)))</f>
        <v>#NUM!</v>
      </c>
      <c r="FA184" s="13" t="e">
        <f t="array" ref="FA184">INDEX(Table9[subaccount], SMALL(IF(FA$2=Table9[account], MATCH(ROW(Table9[account]), ROW(Table9[account]))), ROWS($EB$1:EX182)))</f>
        <v>#NUM!</v>
      </c>
      <c r="FB184" s="13" t="e">
        <f t="array" ref="FB184">INDEX(Table9[subaccount], SMALL(IF(FB$2=Table9[account], MATCH(ROW(Table9[account]), ROW(Table9[account]))), ROWS($EB$1:EY182)))</f>
        <v>#NUM!</v>
      </c>
      <c r="FC184" s="13" t="e">
        <f t="array" ref="FC184">INDEX(Table9[subaccount], SMALL(IF(FC$2=Table9[account], MATCH(ROW(Table9[account]), ROW(Table9[account]))), ROWS($EB$1:EZ182)))</f>
        <v>#NUM!</v>
      </c>
      <c r="FD184" s="13" t="e">
        <f t="array" ref="FD184">INDEX(Table9[subaccount], SMALL(IF(FD$2=Table9[account], MATCH(ROW(Table9[account]), ROW(Table9[account]))), ROWS($EB$1:FA182)))</f>
        <v>#NUM!</v>
      </c>
      <c r="FE184" s="13" t="e">
        <f t="array" ref="FE184">INDEX(Table9[subaccount], SMALL(IF(FE$2=Table9[account], MATCH(ROW(Table9[account]), ROW(Table9[account]))), ROWS($EB$1:FB182)))</f>
        <v>#NUM!</v>
      </c>
      <c r="FF184" s="13" t="e">
        <f t="array" ref="FF184">INDEX(Table9[subaccount], SMALL(IF(FF$2=Table9[account], MATCH(ROW(Table9[account]), ROW(Table9[account]))), ROWS($EB$1:FC182)))</f>
        <v>#NUM!</v>
      </c>
      <c r="FG184" s="13" t="e">
        <f t="array" ref="FG184">INDEX(Table9[subaccount], SMALL(IF(FG$2=Table9[account], MATCH(ROW(Table9[account]), ROW(Table9[account]))), ROWS($EB$1:FD182)))</f>
        <v>#NUM!</v>
      </c>
      <c r="FH184" s="13" t="e">
        <f t="array" ref="FH184">INDEX(Table9[subaccount], SMALL(IF(FH$2=Table9[account], MATCH(ROW(Table9[account]), ROW(Table9[account]))), ROWS($EB$1:FE182)))</f>
        <v>#NUM!</v>
      </c>
      <c r="FI184" s="13" t="e">
        <f t="array" ref="FI184">INDEX(Table9[subaccount], SMALL(IF(FI$2=Table9[account], MATCH(ROW(Table9[account]), ROW(Table9[account]))), ROWS($EB$1:FF182)))</f>
        <v>#NUM!</v>
      </c>
      <c r="FJ184" s="13" t="e">
        <f t="array" ref="FJ184">INDEX(Table9[subaccount], SMALL(IF(FJ$2=Table9[account], MATCH(ROW(Table9[account]), ROW(Table9[account]))), ROWS($EB$1:FG182)))</f>
        <v>#NUM!</v>
      </c>
      <c r="FK184" s="13" t="e">
        <f t="array" ref="FK184">INDEX(Table9[subaccount], SMALL(IF(FK$2=Table9[account], MATCH(ROW(Table9[account]), ROW(Table9[account]))), ROWS($EB$1:FH182)))</f>
        <v>#NUM!</v>
      </c>
      <c r="FL184" s="13" t="e">
        <f t="array" ref="FL184">INDEX(Table9[subaccount], SMALL(IF(FL$2=Table9[account], MATCH(ROW(Table9[account]), ROW(Table9[account]))), ROWS($EB$1:FI182)))</f>
        <v>#NUM!</v>
      </c>
      <c r="FM184" s="13" t="e">
        <f t="array" ref="FM184">INDEX(Table9[subaccount], SMALL(IF(FM$2=Table9[account], MATCH(ROW(Table9[account]), ROW(Table9[account]))), ROWS($EB$1:FJ182)))</f>
        <v>#NUM!</v>
      </c>
      <c r="FN184" s="13" t="e">
        <f t="array" ref="FN184">INDEX(Table9[subaccount], SMALL(IF(FN$2=Table9[account], MATCH(ROW(Table9[account]), ROW(Table9[account]))), ROWS($EB$1:FK182)))</f>
        <v>#NUM!</v>
      </c>
      <c r="FO184" s="13" t="e">
        <f t="array" ref="FO184">INDEX(Table9[subaccount], SMALL(IF(FO$2=Table9[account], MATCH(ROW(Table9[account]), ROW(Table9[account]))), ROWS($EB$1:FL182)))</f>
        <v>#NUM!</v>
      </c>
      <c r="FP184" s="13" t="e">
        <f t="array" ref="FP184">INDEX(Table9[subaccount], SMALL(IF(FP$2=Table9[account], MATCH(ROW(Table9[account]), ROW(Table9[account]))), ROWS($EB$1:FM182)))</f>
        <v>#NUM!</v>
      </c>
      <c r="FQ184" s="13" t="e">
        <f t="array" ref="FQ184">INDEX(Table9[subaccount], SMALL(IF(FQ$2=Table9[account], MATCH(ROW(Table9[account]), ROW(Table9[account]))), ROWS($EB$1:FN182)))</f>
        <v>#NUM!</v>
      </c>
      <c r="FR184" s="13" t="e">
        <f t="array" ref="FR184">INDEX(Table9[subaccount], SMALL(IF(FR$2=Table9[account], MATCH(ROW(Table9[account]), ROW(Table9[account]))), ROWS($EB$1:FO182)))</f>
        <v>#NUM!</v>
      </c>
      <c r="FS184" s="13" t="e">
        <f t="array" ref="FS184">INDEX(Table9[subaccount], SMALL(IF(FS$2=Table9[account], MATCH(ROW(Table9[account]), ROW(Table9[account]))), ROWS($EB$1:FP182)))</f>
        <v>#NUM!</v>
      </c>
      <c r="FT184" s="13" t="e">
        <f t="array" ref="FT184">INDEX(Table9[subaccount], SMALL(IF(FT$2=Table9[account], MATCH(ROW(Table9[account]), ROW(Table9[account]))), ROWS($EB$1:FQ182)))</f>
        <v>#NUM!</v>
      </c>
      <c r="FU184" s="13" t="e">
        <f t="array" ref="FU184">INDEX(Table9[subaccount], SMALL(IF(FU$2=Table9[account], MATCH(ROW(Table9[account]), ROW(Table9[account]))), ROWS($EB$1:FR182)))</f>
        <v>#NUM!</v>
      </c>
      <c r="FV184" s="13" t="e">
        <f t="array" ref="FV184">INDEX(Table9[subaccount], SMALL(IF(FV$2=Table9[account], MATCH(ROW(Table9[account]), ROW(Table9[account]))), ROWS($EB$1:FS182)))</f>
        <v>#NUM!</v>
      </c>
      <c r="FW184" s="13" t="e">
        <f t="array" ref="FW184">INDEX(Table9[subaccount], SMALL(IF(FW$2=Table9[account], MATCH(ROW(Table9[account]), ROW(Table9[account]))), ROWS($EB$1:FT182)))</f>
        <v>#NUM!</v>
      </c>
      <c r="FX184" s="13" t="e">
        <f t="array" ref="FX184">INDEX(Table9[subaccount], SMALL(IF(FX$2=Table9[account], MATCH(ROW(Table9[account]), ROW(Table9[account]))), ROWS($EB$1:FU182)))</f>
        <v>#NUM!</v>
      </c>
      <c r="FY184" s="13" t="e">
        <f t="array" ref="FY184">INDEX(Table9[subaccount], SMALL(IF(FY$2=Table9[account], MATCH(ROW(Table9[account]), ROW(Table9[account]))), ROWS($EB$1:FV182)))</f>
        <v>#NUM!</v>
      </c>
      <c r="FZ184" s="13" t="e">
        <f t="array" ref="FZ184">INDEX(Table9[subaccount], SMALL(IF(FZ$2=Table9[account], MATCH(ROW(Table9[account]), ROW(Table9[account]))), ROWS($EB$1:FW182)))</f>
        <v>#NUM!</v>
      </c>
      <c r="GA184" s="13" t="e">
        <f t="array" ref="GA184">INDEX(Table9[subaccount], SMALL(IF(GA$2=Table9[account], MATCH(ROW(Table9[account]), ROW(Table9[account]))), ROWS($EB$1:FX182)))</f>
        <v>#NUM!</v>
      </c>
      <c r="GB184" s="13" t="e">
        <f t="array" ref="GB184">INDEX(Table9[subaccount], SMALL(IF(GB$2=Table9[account], MATCH(ROW(Table9[account]), ROW(Table9[account]))), ROWS($EB$1:FY182)))</f>
        <v>#NUM!</v>
      </c>
      <c r="GC184" s="13" t="e">
        <f t="array" ref="GC184">INDEX(Table9[subaccount], SMALL(IF(GC$2=Table9[account], MATCH(ROW(Table9[account]), ROW(Table9[account]))), ROWS($EB$1:FZ182)))</f>
        <v>#NUM!</v>
      </c>
      <c r="GD184" s="13" t="e">
        <f t="array" ref="GD184">INDEX(Table9[subaccount], SMALL(IF(GD$2=Table9[account], MATCH(ROW(Table9[account]), ROW(Table9[account]))), ROWS($EB$1:GA182)))</f>
        <v>#NUM!</v>
      </c>
      <c r="GE184" s="13" t="e">
        <f t="array" ref="GE184">INDEX(Table9[subaccount], SMALL(IF(GE$2=Table9[account], MATCH(ROW(Table9[account]), ROW(Table9[account]))), ROWS($EB$1:GB182)))</f>
        <v>#NUM!</v>
      </c>
      <c r="GF184" s="13" t="e">
        <f t="array" ref="GF184">INDEX(Table9[subaccount], SMALL(IF(GF$2=Table9[account], MATCH(ROW(Table9[account]), ROW(Table9[account]))), ROWS($EB$1:GC182)))</f>
        <v>#NUM!</v>
      </c>
      <c r="GG184" s="13" t="e">
        <f t="array" ref="GG184">INDEX(Table9[subaccount], SMALL(IF(GG$2=Table9[account], MATCH(ROW(Table9[account]), ROW(Table9[account]))), ROWS($EB$1:GD182)))</f>
        <v>#NUM!</v>
      </c>
      <c r="GH184" s="13" t="e">
        <f t="array" ref="GH184">INDEX(Table9[subaccount], SMALL(IF(GH$2=Table9[account], MATCH(ROW(Table9[account]), ROW(Table9[account]))), ROWS($EB$1:GE182)))</f>
        <v>#NUM!</v>
      </c>
      <c r="GI184" s="13" t="e">
        <f t="array" ref="GI184">INDEX(Table9[subaccount], SMALL(IF(GI$2=Table9[account], MATCH(ROW(Table9[account]), ROW(Table9[account]))), ROWS($EB$1:GF182)))</f>
        <v>#NUM!</v>
      </c>
      <c r="GJ184" s="13" t="e">
        <f t="array" ref="GJ184">INDEX(Table9[subaccount], SMALL(IF(GJ$2=Table9[account], MATCH(ROW(Table9[account]), ROW(Table9[account]))), ROWS($EB$1:GG182)))</f>
        <v>#NUM!</v>
      </c>
      <c r="GK184" s="13" t="e">
        <f t="array" ref="GK184">INDEX(Table9[subaccount], SMALL(IF(GK$2=Table9[account], MATCH(ROW(Table9[account]), ROW(Table9[account]))), ROWS($EB$1:GH182)))</f>
        <v>#NUM!</v>
      </c>
      <c r="GL184" s="13" t="e">
        <f t="array" ref="GL184">INDEX(Table9[subaccount], SMALL(IF(GL$2=Table9[account], MATCH(ROW(Table9[account]), ROW(Table9[account]))), ROWS($EB$1:GI182)))</f>
        <v>#NUM!</v>
      </c>
      <c r="GM184" s="13" t="e">
        <f t="array" ref="GM184">INDEX(Table9[subaccount], SMALL(IF(GM$2=Table9[account], MATCH(ROW(Table9[account]), ROW(Table9[account]))), ROWS($EB$1:GJ182)))</f>
        <v>#NUM!</v>
      </c>
      <c r="GN184" s="13" t="e">
        <f t="array" ref="GN184">INDEX(Table9[subaccount], SMALL(IF(GN$2=Table9[account], MATCH(ROW(Table9[account]), ROW(Table9[account]))), ROWS($EB$1:GK182)))</f>
        <v>#NUM!</v>
      </c>
      <c r="GO184" s="13" t="e">
        <f t="array" ref="GO184">INDEX(Table9[subaccount], SMALL(IF(GO$2=Table9[account], MATCH(ROW(Table9[account]), ROW(Table9[account]))), ROWS($EB$1:GL182)))</f>
        <v>#NUM!</v>
      </c>
      <c r="GP184" s="13" t="e">
        <f t="array" ref="GP184">INDEX(Table9[subaccount], SMALL(IF(GP$2=Table9[account], MATCH(ROW(Table9[account]), ROW(Table9[account]))), ROWS($EB$1:GM182)))</f>
        <v>#NUM!</v>
      </c>
      <c r="GQ184" s="13" t="e">
        <f t="array" ref="GQ184">INDEX(Table9[subaccount], SMALL(IF(GQ$2=Table9[account], MATCH(ROW(Table9[account]), ROW(Table9[account]))), ROWS($EB$1:GN182)))</f>
        <v>#NUM!</v>
      </c>
      <c r="GR184" s="13" t="e">
        <f t="array" ref="GR184">INDEX(Table9[subaccount], SMALL(IF(GR$2=Table9[account], MATCH(ROW(Table9[account]), ROW(Table9[account]))), ROWS($EB$1:GO182)))</f>
        <v>#NUM!</v>
      </c>
    </row>
    <row r="185" spans="56:200">
      <c r="BD185" s="13" t="s">
        <v>131</v>
      </c>
      <c r="BE185" s="13" t="s">
        <v>32</v>
      </c>
      <c r="BG185" s="13" t="e">
        <f t="array" ref="BG185">INDEX(Table5[subactivity], SMALL(IF(BG$2=Table5[activity], MATCH(ROW(Table5[activity]), ROW(Table5[activity]))), ROWS($BD$1:BD183)))</f>
        <v>#NUM!</v>
      </c>
      <c r="BH185" s="13" t="e">
        <f t="array" ref="BH185">INDEX(Table5[subactivity], SMALL(IF(BH$2=Table5[activity], MATCH(ROW(Table5[activity]), ROW(Table5[activity]))), ROWS($BD$1:BE183)))</f>
        <v>#NUM!</v>
      </c>
      <c r="BI185" s="13" t="e">
        <f t="array" ref="BI185">INDEX(Table5[subactivity], SMALL(IF(BI$2=Table5[activity], MATCH(ROW(Table5[activity]), ROW(Table5[activity]))), ROWS($BD$1:BF183)))</f>
        <v>#NUM!</v>
      </c>
      <c r="BJ185" s="13" t="e">
        <f t="array" ref="BJ185">INDEX(Table5[subactivity], SMALL(IF(BJ$2=Table5[activity], MATCH(ROW(Table5[activity]), ROW(Table5[activity]))), ROWS($BD$1:BG183)))</f>
        <v>#NUM!</v>
      </c>
      <c r="BK185" s="13" t="e">
        <f t="array" ref="BK185">INDEX(Table5[subactivity], SMALL(IF(BK$2=Table5[activity], MATCH(ROW(Table5[activity]), ROW(Table5[activity]))), ROWS($BD$1:BH183)))</f>
        <v>#NUM!</v>
      </c>
      <c r="BL185" s="13" t="e">
        <f t="array" ref="BL185">INDEX(Table5[subactivity], SMALL(IF(BL$2=Table5[activity], MATCH(ROW(Table5[activity]), ROW(Table5[activity]))), ROWS($BD$1:BI183)))</f>
        <v>#NUM!</v>
      </c>
      <c r="BM185" s="13" t="e">
        <f t="array" ref="BM185">INDEX(Table5[subactivity], SMALL(IF(BM$2=Table5[activity], MATCH(ROW(Table5[activity]), ROW(Table5[activity]))), ROWS($BD$1:BJ183)))</f>
        <v>#NUM!</v>
      </c>
      <c r="BN185" s="13" t="e">
        <f t="array" ref="BN185">INDEX(Table5[subactivity], SMALL(IF(BN$2=Table5[activity], MATCH(ROW(Table5[activity]), ROW(Table5[activity]))), ROWS($BD$1:BK183)))</f>
        <v>#NUM!</v>
      </c>
      <c r="BO185" s="13" t="e">
        <f t="array" ref="BO185">INDEX(Table5[subactivity], SMALL(IF(BO$2=Table5[activity], MATCH(ROW(Table5[activity]), ROW(Table5[activity]))), ROWS($BD$1:BL183)))</f>
        <v>#NUM!</v>
      </c>
      <c r="BP185" s="13" t="e">
        <f t="array" ref="BP185">INDEX(Table5[subactivity], SMALL(IF(BP$2=Table5[activity], MATCH(ROW(Table5[activity]), ROW(Table5[activity]))), ROWS($BD$1:BM183)))</f>
        <v>#NUM!</v>
      </c>
      <c r="BQ185" s="13" t="e">
        <f t="array" ref="BQ185">INDEX(Table5[subactivity], SMALL(IF(BQ$2=Table5[activity], MATCH(ROW(Table5[activity]), ROW(Table5[activity]))), ROWS($BD$1:BN183)))</f>
        <v>#NUM!</v>
      </c>
      <c r="BR185" s="13" t="e">
        <f t="array" ref="BR185">INDEX(Table5[subactivity], SMALL(IF(BR$2=Table5[activity], MATCH(ROW(Table5[activity]), ROW(Table5[activity]))), ROWS($BD$1:BO183)))</f>
        <v>#NUM!</v>
      </c>
      <c r="BS185" s="13" t="e">
        <f t="array" ref="BS185">INDEX(Table5[subactivity], SMALL(IF(BS$2=Table5[activity], MATCH(ROW(Table5[activity]), ROW(Table5[activity]))), ROWS($BD$1:BP183)))</f>
        <v>#NUM!</v>
      </c>
      <c r="BT185" s="13" t="e">
        <f t="array" ref="BT185">INDEX(Table5[subactivity], SMALL(IF(BT$2=Table5[activity], MATCH(ROW(Table5[activity]), ROW(Table5[activity]))), ROWS($BD$1:BQ183)))</f>
        <v>#NUM!</v>
      </c>
      <c r="BU185" s="13" t="e">
        <f t="array" ref="BU185">INDEX(Table5[subactivity], SMALL(IF(BU$2=Table5[activity], MATCH(ROW(Table5[activity]), ROW(Table5[activity]))), ROWS($BD$1:BR183)))</f>
        <v>#NUM!</v>
      </c>
      <c r="BV185" s="13" t="e">
        <f t="array" ref="BV185">INDEX(Table5[subactivity], SMALL(IF(BV$2=Table5[activity], MATCH(ROW(Table5[activity]), ROW(Table5[activity]))), ROWS($BD$1:BS183)))</f>
        <v>#NUM!</v>
      </c>
      <c r="BW185" s="13" t="e">
        <f t="array" ref="BW185">INDEX(Table5[subactivity], SMALL(IF(BW$2=Table5[activity], MATCH(ROW(Table5[activity]), ROW(Table5[activity]))), ROWS($BD$1:BT183)))</f>
        <v>#NUM!</v>
      </c>
      <c r="BX185" s="13" t="e">
        <f t="array" ref="BX185">INDEX(Table5[subactivity], SMALL(IF(BX$2=Table5[activity], MATCH(ROW(Table5[activity]), ROW(Table5[activity]))), ROWS($BD$1:BU183)))</f>
        <v>#NUM!</v>
      </c>
      <c r="BY185" s="13" t="e">
        <f t="array" ref="BY185">INDEX(Table5[subactivity], SMALL(IF(BY$2=Table5[activity], MATCH(ROW(Table5[activity]), ROW(Table5[activity]))), ROWS($BD$1:BV183)))</f>
        <v>#NUM!</v>
      </c>
      <c r="BZ185" s="13" t="e">
        <f t="array" ref="BZ185">INDEX(Table5[subactivity], SMALL(IF(BZ$2=Table5[activity], MATCH(ROW(Table5[activity]), ROW(Table5[activity]))), ROWS($BD$1:BW183)))</f>
        <v>#NUM!</v>
      </c>
      <c r="CA185" s="13" t="e">
        <f t="array" ref="CA185">INDEX(Table5[subactivity], SMALL(IF(CA$2=Table5[activity], MATCH(ROW(Table5[activity]), ROW(Table5[activity]))), ROWS($BD$1:BX183)))</f>
        <v>#NUM!</v>
      </c>
      <c r="CB185" s="13" t="e">
        <f t="array" ref="CB185">INDEX(Table5[subactivity], SMALL(IF(CB$2=Table5[activity], MATCH(ROW(Table5[activity]), ROW(Table5[activity]))), ROWS($BD$1:BY183)))</f>
        <v>#NUM!</v>
      </c>
      <c r="CC185" s="13" t="e">
        <f t="array" ref="CC185">INDEX(Table5[subactivity], SMALL(IF(CC$2=Table5[activity], MATCH(ROW(Table5[activity]), ROW(Table5[activity]))), ROWS($BD$1:BZ183)))</f>
        <v>#NUM!</v>
      </c>
      <c r="CD185" s="13" t="e">
        <f t="array" ref="CD185">INDEX(Table5[subactivity], SMALL(IF(CD$2=Table5[activity], MATCH(ROW(Table5[activity]), ROW(Table5[activity]))), ROWS($BD$1:CA183)))</f>
        <v>#NUM!</v>
      </c>
      <c r="CE185" s="13" t="e">
        <f t="array" ref="CE185">INDEX(Table5[subactivity], SMALL(IF(CE$2=Table5[activity], MATCH(ROW(Table5[activity]), ROW(Table5[activity]))), ROWS($BD$1:CB183)))</f>
        <v>#NUM!</v>
      </c>
      <c r="CF185" s="13" t="e">
        <f t="array" ref="CF185">INDEX(Table5[subactivity], SMALL(IF(CF$2=Table5[activity], MATCH(ROW(Table5[activity]), ROW(Table5[activity]))), ROWS($BD$1:CC183)))</f>
        <v>#NUM!</v>
      </c>
      <c r="CG185" s="13" t="e">
        <f t="array" ref="CG185">INDEX(Table5[subactivity], SMALL(IF(CG$2=Table5[activity], MATCH(ROW(Table5[activity]), ROW(Table5[activity]))), ROWS($BD$1:CD183)))</f>
        <v>#NUM!</v>
      </c>
      <c r="CH185" s="13" t="e">
        <f t="array" ref="CH185">INDEX(Table5[subactivity], SMALL(IF(CH$2=Table5[activity], MATCH(ROW(Table5[activity]), ROW(Table5[activity]))), ROWS($BD$1:CE183)))</f>
        <v>#NUM!</v>
      </c>
      <c r="CI185" s="13" t="e">
        <f t="array" ref="CI185">INDEX(Table5[subactivity], SMALL(IF(CI$2=Table5[activity], MATCH(ROW(Table5[activity]), ROW(Table5[activity]))), ROWS($BD$1:CF183)))</f>
        <v>#NUM!</v>
      </c>
      <c r="CJ185" s="13" t="e">
        <f t="array" ref="CJ185">INDEX(Table5[subactivity], SMALL(IF(CJ$2=Table5[activity], MATCH(ROW(Table5[activity]), ROW(Table5[activity]))), ROWS($BD$1:CG183)))</f>
        <v>#NUM!</v>
      </c>
      <c r="CK185" s="13" t="e">
        <f t="array" ref="CK185">INDEX(Table5[subactivity], SMALL(IF(CK$2=Table5[activity], MATCH(ROW(Table5[activity]), ROW(Table5[activity]))), ROWS($BD$1:CH183)))</f>
        <v>#NUM!</v>
      </c>
      <c r="CL185" s="13" t="e">
        <f t="array" ref="CL185">INDEX(Table5[subactivity], SMALL(IF(CL$2=Table5[activity], MATCH(ROW(Table5[activity]), ROW(Table5[activity]))), ROWS($BD$1:CI183)))</f>
        <v>#NUM!</v>
      </c>
      <c r="CM185" s="13" t="e">
        <f t="array" ref="CM185">INDEX(Table5[subactivity], SMALL(IF(CM$2=Table5[activity], MATCH(ROW(Table5[activity]), ROW(Table5[activity]))), ROWS($BD$1:CJ183)))</f>
        <v>#NUM!</v>
      </c>
      <c r="CN185" s="13" t="e">
        <f t="array" ref="CN185">INDEX(Table5[subactivity], SMALL(IF(CN$2=Table5[activity], MATCH(ROW(Table5[activity]), ROW(Table5[activity]))), ROWS($BD$1:CK183)))</f>
        <v>#NUM!</v>
      </c>
      <c r="CO185" s="13" t="e">
        <f t="array" ref="CO185">INDEX(Table5[subactivity], SMALL(IF(CO$2=Table5[activity], MATCH(ROW(Table5[activity]), ROW(Table5[activity]))), ROWS($BD$1:CL183)))</f>
        <v>#NUM!</v>
      </c>
      <c r="CP185" s="13" t="e">
        <f t="array" ref="CP185">INDEX(Table5[subactivity], SMALL(IF(CP$2=Table5[activity], MATCH(ROW(Table5[activity]), ROW(Table5[activity]))), ROWS($BD$1:CM183)))</f>
        <v>#NUM!</v>
      </c>
      <c r="EB185" s="13" t="s">
        <v>204</v>
      </c>
      <c r="EC185" s="13" t="s">
        <v>204</v>
      </c>
      <c r="EE185" s="13" t="e">
        <f t="array" ref="EE185">INDEX(Table9[subaccount], SMALL(IF(EE$2=Table9[account], MATCH(ROW(Table9[account]), ROW(Table9[account]))), ROWS($EB$1:EB183)))</f>
        <v>#NUM!</v>
      </c>
      <c r="EF185" s="13" t="e">
        <f t="array" ref="EF185">INDEX(Table9[subaccount], SMALL(IF(EF$2=Table9[account], MATCH(ROW(Table9[account]), ROW(Table9[account]))), ROWS($EB$1:EC183)))</f>
        <v>#NUM!</v>
      </c>
      <c r="EG185" s="13" t="e">
        <f t="array" ref="EG185">INDEX(Table9[subaccount], SMALL(IF(EG$2=Table9[account], MATCH(ROW(Table9[account]), ROW(Table9[account]))), ROWS($EB$1:ED183)))</f>
        <v>#NUM!</v>
      </c>
      <c r="EH185" s="13" t="e">
        <f t="array" ref="EH185">INDEX(Table9[subaccount], SMALL(IF(EH$2=Table9[account], MATCH(ROW(Table9[account]), ROW(Table9[account]))), ROWS($EB$1:EE183)))</f>
        <v>#NUM!</v>
      </c>
      <c r="EI185" s="13" t="e">
        <f t="array" ref="EI185">INDEX(Table9[subaccount], SMALL(IF(EI$2=Table9[account], MATCH(ROW(Table9[account]), ROW(Table9[account]))), ROWS($EB$1:EF183)))</f>
        <v>#NUM!</v>
      </c>
      <c r="EJ185" s="13" t="e">
        <f t="array" ref="EJ185">INDEX(Table9[subaccount], SMALL(IF(EJ$2=Table9[account], MATCH(ROW(Table9[account]), ROW(Table9[account]))), ROWS($EB$1:EG183)))</f>
        <v>#NUM!</v>
      </c>
      <c r="EK185" s="13" t="e">
        <f t="array" ref="EK185">INDEX(Table9[subaccount], SMALL(IF(EK$2=Table9[account], MATCH(ROW(Table9[account]), ROW(Table9[account]))), ROWS($EB$1:EH183)))</f>
        <v>#NUM!</v>
      </c>
      <c r="EL185" s="13" t="e">
        <f t="array" ref="EL185">INDEX(Table9[subaccount], SMALL(IF(EL$2=Table9[account], MATCH(ROW(Table9[account]), ROW(Table9[account]))), ROWS($EB$1:EI183)))</f>
        <v>#NUM!</v>
      </c>
      <c r="EM185" s="13" t="e">
        <f t="array" ref="EM185">INDEX(Table9[subaccount], SMALL(IF(EM$2=Table9[account], MATCH(ROW(Table9[account]), ROW(Table9[account]))), ROWS($EB$1:EJ183)))</f>
        <v>#NUM!</v>
      </c>
      <c r="EN185" s="13" t="e">
        <f t="array" ref="EN185">INDEX(Table9[subaccount], SMALL(IF(EN$2=Table9[account], MATCH(ROW(Table9[account]), ROW(Table9[account]))), ROWS($EB$1:EK183)))</f>
        <v>#NUM!</v>
      </c>
      <c r="EO185" s="13" t="e">
        <f t="array" ref="EO185">INDEX(Table9[subaccount], SMALL(IF(EO$2=Table9[account], MATCH(ROW(Table9[account]), ROW(Table9[account]))), ROWS($EB$1:EL183)))</f>
        <v>#NUM!</v>
      </c>
      <c r="EP185" s="13" t="e">
        <f t="array" ref="EP185">INDEX(Table9[subaccount], SMALL(IF(EP$2=Table9[account], MATCH(ROW(Table9[account]), ROW(Table9[account]))), ROWS($EB$1:EM183)))</f>
        <v>#NUM!</v>
      </c>
      <c r="EQ185" s="13" t="e">
        <f t="array" ref="EQ185">INDEX(Table9[subaccount], SMALL(IF(EQ$2=Table9[account], MATCH(ROW(Table9[account]), ROW(Table9[account]))), ROWS($EB$1:EN183)))</f>
        <v>#NUM!</v>
      </c>
      <c r="ER185" s="13" t="e">
        <f t="array" ref="ER185">INDEX(Table9[subaccount], SMALL(IF(ER$2=Table9[account], MATCH(ROW(Table9[account]), ROW(Table9[account]))), ROWS($EB$1:EO183)))</f>
        <v>#NUM!</v>
      </c>
      <c r="ES185" s="13" t="e">
        <f t="array" ref="ES185">INDEX(Table9[subaccount], SMALL(IF(ES$2=Table9[account], MATCH(ROW(Table9[account]), ROW(Table9[account]))), ROWS($EB$1:EP183)))</f>
        <v>#NUM!</v>
      </c>
      <c r="ET185" s="13" t="e">
        <f t="array" ref="ET185">INDEX(Table9[subaccount], SMALL(IF(ET$2=Table9[account], MATCH(ROW(Table9[account]), ROW(Table9[account]))), ROWS($EB$1:EQ183)))</f>
        <v>#NUM!</v>
      </c>
      <c r="EU185" s="13" t="e">
        <f t="array" ref="EU185">INDEX(Table9[subaccount], SMALL(IF(EU$2=Table9[account], MATCH(ROW(Table9[account]), ROW(Table9[account]))), ROWS($EB$1:ER183)))</f>
        <v>#NUM!</v>
      </c>
      <c r="EV185" s="13" t="e">
        <f t="array" ref="EV185">INDEX(Table9[subaccount], SMALL(IF(EV$2=Table9[account], MATCH(ROW(Table9[account]), ROW(Table9[account]))), ROWS($EB$1:ES183)))</f>
        <v>#NUM!</v>
      </c>
      <c r="EW185" s="13" t="e">
        <f t="array" ref="EW185">INDEX(Table9[subaccount], SMALL(IF(EW$2=Table9[account], MATCH(ROW(Table9[account]), ROW(Table9[account]))), ROWS($EB$1:ET183)))</f>
        <v>#NUM!</v>
      </c>
      <c r="EX185" s="13" t="e">
        <f t="array" ref="EX185">INDEX(Table9[subaccount], SMALL(IF(EX$2=Table9[account], MATCH(ROW(Table9[account]), ROW(Table9[account]))), ROWS($EB$1:EU183)))</f>
        <v>#NUM!</v>
      </c>
      <c r="EY185" s="13" t="e">
        <f t="array" ref="EY185">INDEX(Table9[subaccount], SMALL(IF(EY$2=Table9[account], MATCH(ROW(Table9[account]), ROW(Table9[account]))), ROWS($EB$1:EV183)))</f>
        <v>#NUM!</v>
      </c>
      <c r="EZ185" s="13" t="e">
        <f t="array" ref="EZ185">INDEX(Table9[subaccount], SMALL(IF(EZ$2=Table9[account], MATCH(ROW(Table9[account]), ROW(Table9[account]))), ROWS($EB$1:EW183)))</f>
        <v>#NUM!</v>
      </c>
      <c r="FA185" s="13" t="e">
        <f t="array" ref="FA185">INDEX(Table9[subaccount], SMALL(IF(FA$2=Table9[account], MATCH(ROW(Table9[account]), ROW(Table9[account]))), ROWS($EB$1:EX183)))</f>
        <v>#NUM!</v>
      </c>
      <c r="FB185" s="13" t="e">
        <f t="array" ref="FB185">INDEX(Table9[subaccount], SMALL(IF(FB$2=Table9[account], MATCH(ROW(Table9[account]), ROW(Table9[account]))), ROWS($EB$1:EY183)))</f>
        <v>#NUM!</v>
      </c>
      <c r="FC185" s="13" t="e">
        <f t="array" ref="FC185">INDEX(Table9[subaccount], SMALL(IF(FC$2=Table9[account], MATCH(ROW(Table9[account]), ROW(Table9[account]))), ROWS($EB$1:EZ183)))</f>
        <v>#NUM!</v>
      </c>
      <c r="FD185" s="13" t="e">
        <f t="array" ref="FD185">INDEX(Table9[subaccount], SMALL(IF(FD$2=Table9[account], MATCH(ROW(Table9[account]), ROW(Table9[account]))), ROWS($EB$1:FA183)))</f>
        <v>#NUM!</v>
      </c>
      <c r="FE185" s="13" t="e">
        <f t="array" ref="FE185">INDEX(Table9[subaccount], SMALL(IF(FE$2=Table9[account], MATCH(ROW(Table9[account]), ROW(Table9[account]))), ROWS($EB$1:FB183)))</f>
        <v>#NUM!</v>
      </c>
      <c r="FF185" s="13" t="e">
        <f t="array" ref="FF185">INDEX(Table9[subaccount], SMALL(IF(FF$2=Table9[account], MATCH(ROW(Table9[account]), ROW(Table9[account]))), ROWS($EB$1:FC183)))</f>
        <v>#NUM!</v>
      </c>
      <c r="FG185" s="13" t="e">
        <f t="array" ref="FG185">INDEX(Table9[subaccount], SMALL(IF(FG$2=Table9[account], MATCH(ROW(Table9[account]), ROW(Table9[account]))), ROWS($EB$1:FD183)))</f>
        <v>#NUM!</v>
      </c>
      <c r="FH185" s="13" t="e">
        <f t="array" ref="FH185">INDEX(Table9[subaccount], SMALL(IF(FH$2=Table9[account], MATCH(ROW(Table9[account]), ROW(Table9[account]))), ROWS($EB$1:FE183)))</f>
        <v>#NUM!</v>
      </c>
      <c r="FI185" s="13" t="e">
        <f t="array" ref="FI185">INDEX(Table9[subaccount], SMALL(IF(FI$2=Table9[account], MATCH(ROW(Table9[account]), ROW(Table9[account]))), ROWS($EB$1:FF183)))</f>
        <v>#NUM!</v>
      </c>
      <c r="FJ185" s="13" t="e">
        <f t="array" ref="FJ185">INDEX(Table9[subaccount], SMALL(IF(FJ$2=Table9[account], MATCH(ROW(Table9[account]), ROW(Table9[account]))), ROWS($EB$1:FG183)))</f>
        <v>#NUM!</v>
      </c>
      <c r="FK185" s="13" t="e">
        <f t="array" ref="FK185">INDEX(Table9[subaccount], SMALL(IF(FK$2=Table9[account], MATCH(ROW(Table9[account]), ROW(Table9[account]))), ROWS($EB$1:FH183)))</f>
        <v>#NUM!</v>
      </c>
      <c r="FL185" s="13" t="e">
        <f t="array" ref="FL185">INDEX(Table9[subaccount], SMALL(IF(FL$2=Table9[account], MATCH(ROW(Table9[account]), ROW(Table9[account]))), ROWS($EB$1:FI183)))</f>
        <v>#NUM!</v>
      </c>
      <c r="FM185" s="13" t="e">
        <f t="array" ref="FM185">INDEX(Table9[subaccount], SMALL(IF(FM$2=Table9[account], MATCH(ROW(Table9[account]), ROW(Table9[account]))), ROWS($EB$1:FJ183)))</f>
        <v>#NUM!</v>
      </c>
      <c r="FN185" s="13" t="e">
        <f t="array" ref="FN185">INDEX(Table9[subaccount], SMALL(IF(FN$2=Table9[account], MATCH(ROW(Table9[account]), ROW(Table9[account]))), ROWS($EB$1:FK183)))</f>
        <v>#NUM!</v>
      </c>
      <c r="FO185" s="13" t="e">
        <f t="array" ref="FO185">INDEX(Table9[subaccount], SMALL(IF(FO$2=Table9[account], MATCH(ROW(Table9[account]), ROW(Table9[account]))), ROWS($EB$1:FL183)))</f>
        <v>#NUM!</v>
      </c>
      <c r="FP185" s="13" t="e">
        <f t="array" ref="FP185">INDEX(Table9[subaccount], SMALL(IF(FP$2=Table9[account], MATCH(ROW(Table9[account]), ROW(Table9[account]))), ROWS($EB$1:FM183)))</f>
        <v>#NUM!</v>
      </c>
      <c r="FQ185" s="13" t="e">
        <f t="array" ref="FQ185">INDEX(Table9[subaccount], SMALL(IF(FQ$2=Table9[account], MATCH(ROW(Table9[account]), ROW(Table9[account]))), ROWS($EB$1:FN183)))</f>
        <v>#NUM!</v>
      </c>
      <c r="FR185" s="13" t="e">
        <f t="array" ref="FR185">INDEX(Table9[subaccount], SMALL(IF(FR$2=Table9[account], MATCH(ROW(Table9[account]), ROW(Table9[account]))), ROWS($EB$1:FO183)))</f>
        <v>#NUM!</v>
      </c>
      <c r="FS185" s="13" t="e">
        <f t="array" ref="FS185">INDEX(Table9[subaccount], SMALL(IF(FS$2=Table9[account], MATCH(ROW(Table9[account]), ROW(Table9[account]))), ROWS($EB$1:FP183)))</f>
        <v>#NUM!</v>
      </c>
      <c r="FT185" s="13" t="e">
        <f t="array" ref="FT185">INDEX(Table9[subaccount], SMALL(IF(FT$2=Table9[account], MATCH(ROW(Table9[account]), ROW(Table9[account]))), ROWS($EB$1:FQ183)))</f>
        <v>#NUM!</v>
      </c>
      <c r="FU185" s="13" t="e">
        <f t="array" ref="FU185">INDEX(Table9[subaccount], SMALL(IF(FU$2=Table9[account], MATCH(ROW(Table9[account]), ROW(Table9[account]))), ROWS($EB$1:FR183)))</f>
        <v>#NUM!</v>
      </c>
      <c r="FV185" s="13" t="e">
        <f t="array" ref="FV185">INDEX(Table9[subaccount], SMALL(IF(FV$2=Table9[account], MATCH(ROW(Table9[account]), ROW(Table9[account]))), ROWS($EB$1:FS183)))</f>
        <v>#NUM!</v>
      </c>
      <c r="FW185" s="13" t="e">
        <f t="array" ref="FW185">INDEX(Table9[subaccount], SMALL(IF(FW$2=Table9[account], MATCH(ROW(Table9[account]), ROW(Table9[account]))), ROWS($EB$1:FT183)))</f>
        <v>#NUM!</v>
      </c>
      <c r="FX185" s="13" t="e">
        <f t="array" ref="FX185">INDEX(Table9[subaccount], SMALL(IF(FX$2=Table9[account], MATCH(ROW(Table9[account]), ROW(Table9[account]))), ROWS($EB$1:FU183)))</f>
        <v>#NUM!</v>
      </c>
      <c r="FY185" s="13" t="e">
        <f t="array" ref="FY185">INDEX(Table9[subaccount], SMALL(IF(FY$2=Table9[account], MATCH(ROW(Table9[account]), ROW(Table9[account]))), ROWS($EB$1:FV183)))</f>
        <v>#NUM!</v>
      </c>
      <c r="FZ185" s="13" t="e">
        <f t="array" ref="FZ185">INDEX(Table9[subaccount], SMALL(IF(FZ$2=Table9[account], MATCH(ROW(Table9[account]), ROW(Table9[account]))), ROWS($EB$1:FW183)))</f>
        <v>#NUM!</v>
      </c>
      <c r="GA185" s="13" t="e">
        <f t="array" ref="GA185">INDEX(Table9[subaccount], SMALL(IF(GA$2=Table9[account], MATCH(ROW(Table9[account]), ROW(Table9[account]))), ROWS($EB$1:FX183)))</f>
        <v>#NUM!</v>
      </c>
      <c r="GB185" s="13" t="e">
        <f t="array" ref="GB185">INDEX(Table9[subaccount], SMALL(IF(GB$2=Table9[account], MATCH(ROW(Table9[account]), ROW(Table9[account]))), ROWS($EB$1:FY183)))</f>
        <v>#NUM!</v>
      </c>
      <c r="GC185" s="13" t="e">
        <f t="array" ref="GC185">INDEX(Table9[subaccount], SMALL(IF(GC$2=Table9[account], MATCH(ROW(Table9[account]), ROW(Table9[account]))), ROWS($EB$1:FZ183)))</f>
        <v>#NUM!</v>
      </c>
      <c r="GD185" s="13" t="e">
        <f t="array" ref="GD185">INDEX(Table9[subaccount], SMALL(IF(GD$2=Table9[account], MATCH(ROW(Table9[account]), ROW(Table9[account]))), ROWS($EB$1:GA183)))</f>
        <v>#NUM!</v>
      </c>
      <c r="GE185" s="13" t="e">
        <f t="array" ref="GE185">INDEX(Table9[subaccount], SMALL(IF(GE$2=Table9[account], MATCH(ROW(Table9[account]), ROW(Table9[account]))), ROWS($EB$1:GB183)))</f>
        <v>#NUM!</v>
      </c>
      <c r="GF185" s="13" t="e">
        <f t="array" ref="GF185">INDEX(Table9[subaccount], SMALL(IF(GF$2=Table9[account], MATCH(ROW(Table9[account]), ROW(Table9[account]))), ROWS($EB$1:GC183)))</f>
        <v>#NUM!</v>
      </c>
      <c r="GG185" s="13" t="e">
        <f t="array" ref="GG185">INDEX(Table9[subaccount], SMALL(IF(GG$2=Table9[account], MATCH(ROW(Table9[account]), ROW(Table9[account]))), ROWS($EB$1:GD183)))</f>
        <v>#NUM!</v>
      </c>
      <c r="GH185" s="13" t="e">
        <f t="array" ref="GH185">INDEX(Table9[subaccount], SMALL(IF(GH$2=Table9[account], MATCH(ROW(Table9[account]), ROW(Table9[account]))), ROWS($EB$1:GE183)))</f>
        <v>#NUM!</v>
      </c>
      <c r="GI185" s="13" t="e">
        <f t="array" ref="GI185">INDEX(Table9[subaccount], SMALL(IF(GI$2=Table9[account], MATCH(ROW(Table9[account]), ROW(Table9[account]))), ROWS($EB$1:GF183)))</f>
        <v>#NUM!</v>
      </c>
      <c r="GJ185" s="13" t="e">
        <f t="array" ref="GJ185">INDEX(Table9[subaccount], SMALL(IF(GJ$2=Table9[account], MATCH(ROW(Table9[account]), ROW(Table9[account]))), ROWS($EB$1:GG183)))</f>
        <v>#NUM!</v>
      </c>
      <c r="GK185" s="13" t="e">
        <f t="array" ref="GK185">INDEX(Table9[subaccount], SMALL(IF(GK$2=Table9[account], MATCH(ROW(Table9[account]), ROW(Table9[account]))), ROWS($EB$1:GH183)))</f>
        <v>#NUM!</v>
      </c>
      <c r="GL185" s="13" t="e">
        <f t="array" ref="GL185">INDEX(Table9[subaccount], SMALL(IF(GL$2=Table9[account], MATCH(ROW(Table9[account]), ROW(Table9[account]))), ROWS($EB$1:GI183)))</f>
        <v>#NUM!</v>
      </c>
      <c r="GM185" s="13" t="e">
        <f t="array" ref="GM185">INDEX(Table9[subaccount], SMALL(IF(GM$2=Table9[account], MATCH(ROW(Table9[account]), ROW(Table9[account]))), ROWS($EB$1:GJ183)))</f>
        <v>#NUM!</v>
      </c>
      <c r="GN185" s="13" t="e">
        <f t="array" ref="GN185">INDEX(Table9[subaccount], SMALL(IF(GN$2=Table9[account], MATCH(ROW(Table9[account]), ROW(Table9[account]))), ROWS($EB$1:GK183)))</f>
        <v>#NUM!</v>
      </c>
      <c r="GO185" s="13" t="e">
        <f t="array" ref="GO185">INDEX(Table9[subaccount], SMALL(IF(GO$2=Table9[account], MATCH(ROW(Table9[account]), ROW(Table9[account]))), ROWS($EB$1:GL183)))</f>
        <v>#NUM!</v>
      </c>
      <c r="GP185" s="13" t="e">
        <f t="array" ref="GP185">INDEX(Table9[subaccount], SMALL(IF(GP$2=Table9[account], MATCH(ROW(Table9[account]), ROW(Table9[account]))), ROWS($EB$1:GM183)))</f>
        <v>#NUM!</v>
      </c>
      <c r="GQ185" s="13" t="e">
        <f t="array" ref="GQ185">INDEX(Table9[subaccount], SMALL(IF(GQ$2=Table9[account], MATCH(ROW(Table9[account]), ROW(Table9[account]))), ROWS($EB$1:GN183)))</f>
        <v>#NUM!</v>
      </c>
      <c r="GR185" s="13" t="e">
        <f t="array" ref="GR185">INDEX(Table9[subaccount], SMALL(IF(GR$2=Table9[account], MATCH(ROW(Table9[account]), ROW(Table9[account]))), ROWS($EB$1:GO183)))</f>
        <v>#NUM!</v>
      </c>
    </row>
    <row r="186" spans="56:200">
      <c r="BD186" s="13" t="s">
        <v>131</v>
      </c>
      <c r="BE186" s="13" t="s">
        <v>60</v>
      </c>
      <c r="BG186" s="13" t="e">
        <f t="array" ref="BG186">INDEX(Table5[subactivity], SMALL(IF(BG$2=Table5[activity], MATCH(ROW(Table5[activity]), ROW(Table5[activity]))), ROWS($BD$1:BD184)))</f>
        <v>#NUM!</v>
      </c>
      <c r="BH186" s="13" t="e">
        <f t="array" ref="BH186">INDEX(Table5[subactivity], SMALL(IF(BH$2=Table5[activity], MATCH(ROW(Table5[activity]), ROW(Table5[activity]))), ROWS($BD$1:BE184)))</f>
        <v>#NUM!</v>
      </c>
      <c r="BI186" s="13" t="e">
        <f t="array" ref="BI186">INDEX(Table5[subactivity], SMALL(IF(BI$2=Table5[activity], MATCH(ROW(Table5[activity]), ROW(Table5[activity]))), ROWS($BD$1:BF184)))</f>
        <v>#NUM!</v>
      </c>
      <c r="BJ186" s="13" t="e">
        <f t="array" ref="BJ186">INDEX(Table5[subactivity], SMALL(IF(BJ$2=Table5[activity], MATCH(ROW(Table5[activity]), ROW(Table5[activity]))), ROWS($BD$1:BG184)))</f>
        <v>#NUM!</v>
      </c>
      <c r="BK186" s="13" t="e">
        <f t="array" ref="BK186">INDEX(Table5[subactivity], SMALL(IF(BK$2=Table5[activity], MATCH(ROW(Table5[activity]), ROW(Table5[activity]))), ROWS($BD$1:BH184)))</f>
        <v>#NUM!</v>
      </c>
      <c r="BL186" s="13" t="e">
        <f t="array" ref="BL186">INDEX(Table5[subactivity], SMALL(IF(BL$2=Table5[activity], MATCH(ROW(Table5[activity]), ROW(Table5[activity]))), ROWS($BD$1:BI184)))</f>
        <v>#NUM!</v>
      </c>
      <c r="BM186" s="13" t="e">
        <f t="array" ref="BM186">INDEX(Table5[subactivity], SMALL(IF(BM$2=Table5[activity], MATCH(ROW(Table5[activity]), ROW(Table5[activity]))), ROWS($BD$1:BJ184)))</f>
        <v>#NUM!</v>
      </c>
      <c r="BN186" s="13" t="e">
        <f t="array" ref="BN186">INDEX(Table5[subactivity], SMALL(IF(BN$2=Table5[activity], MATCH(ROW(Table5[activity]), ROW(Table5[activity]))), ROWS($BD$1:BK184)))</f>
        <v>#NUM!</v>
      </c>
      <c r="BO186" s="13" t="e">
        <f t="array" ref="BO186">INDEX(Table5[subactivity], SMALL(IF(BO$2=Table5[activity], MATCH(ROW(Table5[activity]), ROW(Table5[activity]))), ROWS($BD$1:BL184)))</f>
        <v>#NUM!</v>
      </c>
      <c r="BP186" s="13" t="e">
        <f t="array" ref="BP186">INDEX(Table5[subactivity], SMALL(IF(BP$2=Table5[activity], MATCH(ROW(Table5[activity]), ROW(Table5[activity]))), ROWS($BD$1:BM184)))</f>
        <v>#NUM!</v>
      </c>
      <c r="BQ186" s="13" t="e">
        <f t="array" ref="BQ186">INDEX(Table5[subactivity], SMALL(IF(BQ$2=Table5[activity], MATCH(ROW(Table5[activity]), ROW(Table5[activity]))), ROWS($BD$1:BN184)))</f>
        <v>#NUM!</v>
      </c>
      <c r="BR186" s="13" t="e">
        <f t="array" ref="BR186">INDEX(Table5[subactivity], SMALL(IF(BR$2=Table5[activity], MATCH(ROW(Table5[activity]), ROW(Table5[activity]))), ROWS($BD$1:BO184)))</f>
        <v>#NUM!</v>
      </c>
      <c r="BS186" s="13" t="e">
        <f t="array" ref="BS186">INDEX(Table5[subactivity], SMALL(IF(BS$2=Table5[activity], MATCH(ROW(Table5[activity]), ROW(Table5[activity]))), ROWS($BD$1:BP184)))</f>
        <v>#NUM!</v>
      </c>
      <c r="BT186" s="13" t="e">
        <f t="array" ref="BT186">INDEX(Table5[subactivity], SMALL(IF(BT$2=Table5[activity], MATCH(ROW(Table5[activity]), ROW(Table5[activity]))), ROWS($BD$1:BQ184)))</f>
        <v>#NUM!</v>
      </c>
      <c r="BU186" s="13" t="e">
        <f t="array" ref="BU186">INDEX(Table5[subactivity], SMALL(IF(BU$2=Table5[activity], MATCH(ROW(Table5[activity]), ROW(Table5[activity]))), ROWS($BD$1:BR184)))</f>
        <v>#NUM!</v>
      </c>
      <c r="BV186" s="13" t="e">
        <f t="array" ref="BV186">INDEX(Table5[subactivity], SMALL(IF(BV$2=Table5[activity], MATCH(ROW(Table5[activity]), ROW(Table5[activity]))), ROWS($BD$1:BS184)))</f>
        <v>#NUM!</v>
      </c>
      <c r="BW186" s="13" t="e">
        <f t="array" ref="BW186">INDEX(Table5[subactivity], SMALL(IF(BW$2=Table5[activity], MATCH(ROW(Table5[activity]), ROW(Table5[activity]))), ROWS($BD$1:BT184)))</f>
        <v>#NUM!</v>
      </c>
      <c r="BX186" s="13" t="e">
        <f t="array" ref="BX186">INDEX(Table5[subactivity], SMALL(IF(BX$2=Table5[activity], MATCH(ROW(Table5[activity]), ROW(Table5[activity]))), ROWS($BD$1:BU184)))</f>
        <v>#NUM!</v>
      </c>
      <c r="BY186" s="13" t="e">
        <f t="array" ref="BY186">INDEX(Table5[subactivity], SMALL(IF(BY$2=Table5[activity], MATCH(ROW(Table5[activity]), ROW(Table5[activity]))), ROWS($BD$1:BV184)))</f>
        <v>#NUM!</v>
      </c>
      <c r="BZ186" s="13" t="e">
        <f t="array" ref="BZ186">INDEX(Table5[subactivity], SMALL(IF(BZ$2=Table5[activity], MATCH(ROW(Table5[activity]), ROW(Table5[activity]))), ROWS($BD$1:BW184)))</f>
        <v>#NUM!</v>
      </c>
      <c r="CA186" s="13" t="e">
        <f t="array" ref="CA186">INDEX(Table5[subactivity], SMALL(IF(CA$2=Table5[activity], MATCH(ROW(Table5[activity]), ROW(Table5[activity]))), ROWS($BD$1:BX184)))</f>
        <v>#NUM!</v>
      </c>
      <c r="CB186" s="13" t="e">
        <f t="array" ref="CB186">INDEX(Table5[subactivity], SMALL(IF(CB$2=Table5[activity], MATCH(ROW(Table5[activity]), ROW(Table5[activity]))), ROWS($BD$1:BY184)))</f>
        <v>#NUM!</v>
      </c>
      <c r="CC186" s="13" t="e">
        <f t="array" ref="CC186">INDEX(Table5[subactivity], SMALL(IF(CC$2=Table5[activity], MATCH(ROW(Table5[activity]), ROW(Table5[activity]))), ROWS($BD$1:BZ184)))</f>
        <v>#NUM!</v>
      </c>
      <c r="CD186" s="13" t="e">
        <f t="array" ref="CD186">INDEX(Table5[subactivity], SMALL(IF(CD$2=Table5[activity], MATCH(ROW(Table5[activity]), ROW(Table5[activity]))), ROWS($BD$1:CA184)))</f>
        <v>#NUM!</v>
      </c>
      <c r="CE186" s="13" t="e">
        <f t="array" ref="CE186">INDEX(Table5[subactivity], SMALL(IF(CE$2=Table5[activity], MATCH(ROW(Table5[activity]), ROW(Table5[activity]))), ROWS($BD$1:CB184)))</f>
        <v>#NUM!</v>
      </c>
      <c r="CF186" s="13" t="e">
        <f t="array" ref="CF186">INDEX(Table5[subactivity], SMALL(IF(CF$2=Table5[activity], MATCH(ROW(Table5[activity]), ROW(Table5[activity]))), ROWS($BD$1:CC184)))</f>
        <v>#NUM!</v>
      </c>
      <c r="CG186" s="13" t="e">
        <f t="array" ref="CG186">INDEX(Table5[subactivity], SMALL(IF(CG$2=Table5[activity], MATCH(ROW(Table5[activity]), ROW(Table5[activity]))), ROWS($BD$1:CD184)))</f>
        <v>#NUM!</v>
      </c>
      <c r="CH186" s="13" t="e">
        <f t="array" ref="CH186">INDEX(Table5[subactivity], SMALL(IF(CH$2=Table5[activity], MATCH(ROW(Table5[activity]), ROW(Table5[activity]))), ROWS($BD$1:CE184)))</f>
        <v>#NUM!</v>
      </c>
      <c r="CI186" s="13" t="e">
        <f t="array" ref="CI186">INDEX(Table5[subactivity], SMALL(IF(CI$2=Table5[activity], MATCH(ROW(Table5[activity]), ROW(Table5[activity]))), ROWS($BD$1:CF184)))</f>
        <v>#NUM!</v>
      </c>
      <c r="CJ186" s="13" t="e">
        <f t="array" ref="CJ186">INDEX(Table5[subactivity], SMALL(IF(CJ$2=Table5[activity], MATCH(ROW(Table5[activity]), ROW(Table5[activity]))), ROWS($BD$1:CG184)))</f>
        <v>#NUM!</v>
      </c>
      <c r="CK186" s="13" t="e">
        <f t="array" ref="CK186">INDEX(Table5[subactivity], SMALL(IF(CK$2=Table5[activity], MATCH(ROW(Table5[activity]), ROW(Table5[activity]))), ROWS($BD$1:CH184)))</f>
        <v>#NUM!</v>
      </c>
      <c r="CL186" s="13" t="e">
        <f t="array" ref="CL186">INDEX(Table5[subactivity], SMALL(IF(CL$2=Table5[activity], MATCH(ROW(Table5[activity]), ROW(Table5[activity]))), ROWS($BD$1:CI184)))</f>
        <v>#NUM!</v>
      </c>
      <c r="CM186" s="13" t="e">
        <f t="array" ref="CM186">INDEX(Table5[subactivity], SMALL(IF(CM$2=Table5[activity], MATCH(ROW(Table5[activity]), ROW(Table5[activity]))), ROWS($BD$1:CJ184)))</f>
        <v>#NUM!</v>
      </c>
      <c r="CN186" s="13" t="e">
        <f t="array" ref="CN186">INDEX(Table5[subactivity], SMALL(IF(CN$2=Table5[activity], MATCH(ROW(Table5[activity]), ROW(Table5[activity]))), ROWS($BD$1:CK184)))</f>
        <v>#NUM!</v>
      </c>
      <c r="CO186" s="13" t="e">
        <f t="array" ref="CO186">INDEX(Table5[subactivity], SMALL(IF(CO$2=Table5[activity], MATCH(ROW(Table5[activity]), ROW(Table5[activity]))), ROWS($BD$1:CL184)))</f>
        <v>#NUM!</v>
      </c>
      <c r="CP186" s="13" t="e">
        <f t="array" ref="CP186">INDEX(Table5[subactivity], SMALL(IF(CP$2=Table5[activity], MATCH(ROW(Table5[activity]), ROW(Table5[activity]))), ROWS($BD$1:CM184)))</f>
        <v>#NUM!</v>
      </c>
      <c r="EB186" s="13" t="s">
        <v>156</v>
      </c>
      <c r="EC186" s="13" t="s">
        <v>355</v>
      </c>
      <c r="EE186" s="13" t="e">
        <f t="array" ref="EE186">INDEX(Table9[subaccount], SMALL(IF(EE$2=Table9[account], MATCH(ROW(Table9[account]), ROW(Table9[account]))), ROWS($EB$1:EB184)))</f>
        <v>#NUM!</v>
      </c>
      <c r="EF186" s="13" t="e">
        <f t="array" ref="EF186">INDEX(Table9[subaccount], SMALL(IF(EF$2=Table9[account], MATCH(ROW(Table9[account]), ROW(Table9[account]))), ROWS($EB$1:EC184)))</f>
        <v>#NUM!</v>
      </c>
      <c r="EG186" s="13" t="e">
        <f t="array" ref="EG186">INDEX(Table9[subaccount], SMALL(IF(EG$2=Table9[account], MATCH(ROW(Table9[account]), ROW(Table9[account]))), ROWS($EB$1:ED184)))</f>
        <v>#NUM!</v>
      </c>
      <c r="EH186" s="13" t="e">
        <f t="array" ref="EH186">INDEX(Table9[subaccount], SMALL(IF(EH$2=Table9[account], MATCH(ROW(Table9[account]), ROW(Table9[account]))), ROWS($EB$1:EE184)))</f>
        <v>#NUM!</v>
      </c>
      <c r="EI186" s="13" t="e">
        <f t="array" ref="EI186">INDEX(Table9[subaccount], SMALL(IF(EI$2=Table9[account], MATCH(ROW(Table9[account]), ROW(Table9[account]))), ROWS($EB$1:EF184)))</f>
        <v>#NUM!</v>
      </c>
      <c r="EJ186" s="13" t="e">
        <f t="array" ref="EJ186">INDEX(Table9[subaccount], SMALL(IF(EJ$2=Table9[account], MATCH(ROW(Table9[account]), ROW(Table9[account]))), ROWS($EB$1:EG184)))</f>
        <v>#NUM!</v>
      </c>
      <c r="EK186" s="13" t="e">
        <f t="array" ref="EK186">INDEX(Table9[subaccount], SMALL(IF(EK$2=Table9[account], MATCH(ROW(Table9[account]), ROW(Table9[account]))), ROWS($EB$1:EH184)))</f>
        <v>#NUM!</v>
      </c>
      <c r="EL186" s="13" t="e">
        <f t="array" ref="EL186">INDEX(Table9[subaccount], SMALL(IF(EL$2=Table9[account], MATCH(ROW(Table9[account]), ROW(Table9[account]))), ROWS($EB$1:EI184)))</f>
        <v>#NUM!</v>
      </c>
      <c r="EM186" s="13" t="e">
        <f t="array" ref="EM186">INDEX(Table9[subaccount], SMALL(IF(EM$2=Table9[account], MATCH(ROW(Table9[account]), ROW(Table9[account]))), ROWS($EB$1:EJ184)))</f>
        <v>#NUM!</v>
      </c>
      <c r="EN186" s="13" t="e">
        <f t="array" ref="EN186">INDEX(Table9[subaccount], SMALL(IF(EN$2=Table9[account], MATCH(ROW(Table9[account]), ROW(Table9[account]))), ROWS($EB$1:EK184)))</f>
        <v>#NUM!</v>
      </c>
      <c r="EO186" s="13" t="e">
        <f t="array" ref="EO186">INDEX(Table9[subaccount], SMALL(IF(EO$2=Table9[account], MATCH(ROW(Table9[account]), ROW(Table9[account]))), ROWS($EB$1:EL184)))</f>
        <v>#NUM!</v>
      </c>
      <c r="EP186" s="13" t="e">
        <f t="array" ref="EP186">INDEX(Table9[subaccount], SMALL(IF(EP$2=Table9[account], MATCH(ROW(Table9[account]), ROW(Table9[account]))), ROWS($EB$1:EM184)))</f>
        <v>#NUM!</v>
      </c>
      <c r="EQ186" s="13" t="e">
        <f t="array" ref="EQ186">INDEX(Table9[subaccount], SMALL(IF(EQ$2=Table9[account], MATCH(ROW(Table9[account]), ROW(Table9[account]))), ROWS($EB$1:EN184)))</f>
        <v>#NUM!</v>
      </c>
      <c r="ER186" s="13" t="e">
        <f t="array" ref="ER186">INDEX(Table9[subaccount], SMALL(IF(ER$2=Table9[account], MATCH(ROW(Table9[account]), ROW(Table9[account]))), ROWS($EB$1:EO184)))</f>
        <v>#NUM!</v>
      </c>
      <c r="ES186" s="13" t="e">
        <f t="array" ref="ES186">INDEX(Table9[subaccount], SMALL(IF(ES$2=Table9[account], MATCH(ROW(Table9[account]), ROW(Table9[account]))), ROWS($EB$1:EP184)))</f>
        <v>#NUM!</v>
      </c>
      <c r="ET186" s="13" t="e">
        <f t="array" ref="ET186">INDEX(Table9[subaccount], SMALL(IF(ET$2=Table9[account], MATCH(ROW(Table9[account]), ROW(Table9[account]))), ROWS($EB$1:EQ184)))</f>
        <v>#NUM!</v>
      </c>
      <c r="EU186" s="13" t="e">
        <f t="array" ref="EU186">INDEX(Table9[subaccount], SMALL(IF(EU$2=Table9[account], MATCH(ROW(Table9[account]), ROW(Table9[account]))), ROWS($EB$1:ER184)))</f>
        <v>#NUM!</v>
      </c>
      <c r="EV186" s="13" t="e">
        <f t="array" ref="EV186">INDEX(Table9[subaccount], SMALL(IF(EV$2=Table9[account], MATCH(ROW(Table9[account]), ROW(Table9[account]))), ROWS($EB$1:ES184)))</f>
        <v>#NUM!</v>
      </c>
      <c r="EW186" s="13" t="e">
        <f t="array" ref="EW186">INDEX(Table9[subaccount], SMALL(IF(EW$2=Table9[account], MATCH(ROW(Table9[account]), ROW(Table9[account]))), ROWS($EB$1:ET184)))</f>
        <v>#NUM!</v>
      </c>
      <c r="EX186" s="13" t="e">
        <f t="array" ref="EX186">INDEX(Table9[subaccount], SMALL(IF(EX$2=Table9[account], MATCH(ROW(Table9[account]), ROW(Table9[account]))), ROWS($EB$1:EU184)))</f>
        <v>#NUM!</v>
      </c>
      <c r="EY186" s="13" t="e">
        <f t="array" ref="EY186">INDEX(Table9[subaccount], SMALL(IF(EY$2=Table9[account], MATCH(ROW(Table9[account]), ROW(Table9[account]))), ROWS($EB$1:EV184)))</f>
        <v>#NUM!</v>
      </c>
      <c r="EZ186" s="13" t="e">
        <f t="array" ref="EZ186">INDEX(Table9[subaccount], SMALL(IF(EZ$2=Table9[account], MATCH(ROW(Table9[account]), ROW(Table9[account]))), ROWS($EB$1:EW184)))</f>
        <v>#NUM!</v>
      </c>
      <c r="FA186" s="13" t="e">
        <f t="array" ref="FA186">INDEX(Table9[subaccount], SMALL(IF(FA$2=Table9[account], MATCH(ROW(Table9[account]), ROW(Table9[account]))), ROWS($EB$1:EX184)))</f>
        <v>#NUM!</v>
      </c>
      <c r="FB186" s="13" t="e">
        <f t="array" ref="FB186">INDEX(Table9[subaccount], SMALL(IF(FB$2=Table9[account], MATCH(ROW(Table9[account]), ROW(Table9[account]))), ROWS($EB$1:EY184)))</f>
        <v>#NUM!</v>
      </c>
      <c r="FC186" s="13" t="e">
        <f t="array" ref="FC186">INDEX(Table9[subaccount], SMALL(IF(FC$2=Table9[account], MATCH(ROW(Table9[account]), ROW(Table9[account]))), ROWS($EB$1:EZ184)))</f>
        <v>#NUM!</v>
      </c>
      <c r="FD186" s="13" t="e">
        <f t="array" ref="FD186">INDEX(Table9[subaccount], SMALL(IF(FD$2=Table9[account], MATCH(ROW(Table9[account]), ROW(Table9[account]))), ROWS($EB$1:FA184)))</f>
        <v>#NUM!</v>
      </c>
      <c r="FE186" s="13" t="e">
        <f t="array" ref="FE186">INDEX(Table9[subaccount], SMALL(IF(FE$2=Table9[account], MATCH(ROW(Table9[account]), ROW(Table9[account]))), ROWS($EB$1:FB184)))</f>
        <v>#NUM!</v>
      </c>
      <c r="FF186" s="13" t="e">
        <f t="array" ref="FF186">INDEX(Table9[subaccount], SMALL(IF(FF$2=Table9[account], MATCH(ROW(Table9[account]), ROW(Table9[account]))), ROWS($EB$1:FC184)))</f>
        <v>#NUM!</v>
      </c>
      <c r="FG186" s="13" t="e">
        <f t="array" ref="FG186">INDEX(Table9[subaccount], SMALL(IF(FG$2=Table9[account], MATCH(ROW(Table9[account]), ROW(Table9[account]))), ROWS($EB$1:FD184)))</f>
        <v>#NUM!</v>
      </c>
      <c r="FH186" s="13" t="e">
        <f t="array" ref="FH186">INDEX(Table9[subaccount], SMALL(IF(FH$2=Table9[account], MATCH(ROW(Table9[account]), ROW(Table9[account]))), ROWS($EB$1:FE184)))</f>
        <v>#NUM!</v>
      </c>
      <c r="FI186" s="13" t="e">
        <f t="array" ref="FI186">INDEX(Table9[subaccount], SMALL(IF(FI$2=Table9[account], MATCH(ROW(Table9[account]), ROW(Table9[account]))), ROWS($EB$1:FF184)))</f>
        <v>#NUM!</v>
      </c>
      <c r="FJ186" s="13" t="e">
        <f t="array" ref="FJ186">INDEX(Table9[subaccount], SMALL(IF(FJ$2=Table9[account], MATCH(ROW(Table9[account]), ROW(Table9[account]))), ROWS($EB$1:FG184)))</f>
        <v>#NUM!</v>
      </c>
      <c r="FK186" s="13" t="e">
        <f t="array" ref="FK186">INDEX(Table9[subaccount], SMALL(IF(FK$2=Table9[account], MATCH(ROW(Table9[account]), ROW(Table9[account]))), ROWS($EB$1:FH184)))</f>
        <v>#NUM!</v>
      </c>
      <c r="FL186" s="13" t="e">
        <f t="array" ref="FL186">INDEX(Table9[subaccount], SMALL(IF(FL$2=Table9[account], MATCH(ROW(Table9[account]), ROW(Table9[account]))), ROWS($EB$1:FI184)))</f>
        <v>#NUM!</v>
      </c>
      <c r="FM186" s="13" t="e">
        <f t="array" ref="FM186">INDEX(Table9[subaccount], SMALL(IF(FM$2=Table9[account], MATCH(ROW(Table9[account]), ROW(Table9[account]))), ROWS($EB$1:FJ184)))</f>
        <v>#NUM!</v>
      </c>
      <c r="FN186" s="13" t="e">
        <f t="array" ref="FN186">INDEX(Table9[subaccount], SMALL(IF(FN$2=Table9[account], MATCH(ROW(Table9[account]), ROW(Table9[account]))), ROWS($EB$1:FK184)))</f>
        <v>#NUM!</v>
      </c>
      <c r="FO186" s="13" t="e">
        <f t="array" ref="FO186">INDEX(Table9[subaccount], SMALL(IF(FO$2=Table9[account], MATCH(ROW(Table9[account]), ROW(Table9[account]))), ROWS($EB$1:FL184)))</f>
        <v>#NUM!</v>
      </c>
      <c r="FP186" s="13" t="e">
        <f t="array" ref="FP186">INDEX(Table9[subaccount], SMALL(IF(FP$2=Table9[account], MATCH(ROW(Table9[account]), ROW(Table9[account]))), ROWS($EB$1:FM184)))</f>
        <v>#NUM!</v>
      </c>
      <c r="FQ186" s="13" t="e">
        <f t="array" ref="FQ186">INDEX(Table9[subaccount], SMALL(IF(FQ$2=Table9[account], MATCH(ROW(Table9[account]), ROW(Table9[account]))), ROWS($EB$1:FN184)))</f>
        <v>#NUM!</v>
      </c>
      <c r="FR186" s="13" t="e">
        <f t="array" ref="FR186">INDEX(Table9[subaccount], SMALL(IF(FR$2=Table9[account], MATCH(ROW(Table9[account]), ROW(Table9[account]))), ROWS($EB$1:FO184)))</f>
        <v>#NUM!</v>
      </c>
      <c r="FS186" s="13" t="e">
        <f t="array" ref="FS186">INDEX(Table9[subaccount], SMALL(IF(FS$2=Table9[account], MATCH(ROW(Table9[account]), ROW(Table9[account]))), ROWS($EB$1:FP184)))</f>
        <v>#NUM!</v>
      </c>
      <c r="FT186" s="13" t="e">
        <f t="array" ref="FT186">INDEX(Table9[subaccount], SMALL(IF(FT$2=Table9[account], MATCH(ROW(Table9[account]), ROW(Table9[account]))), ROWS($EB$1:FQ184)))</f>
        <v>#NUM!</v>
      </c>
      <c r="FU186" s="13" t="e">
        <f t="array" ref="FU186">INDEX(Table9[subaccount], SMALL(IF(FU$2=Table9[account], MATCH(ROW(Table9[account]), ROW(Table9[account]))), ROWS($EB$1:FR184)))</f>
        <v>#NUM!</v>
      </c>
      <c r="FV186" s="13" t="e">
        <f t="array" ref="FV186">INDEX(Table9[subaccount], SMALL(IF(FV$2=Table9[account], MATCH(ROW(Table9[account]), ROW(Table9[account]))), ROWS($EB$1:FS184)))</f>
        <v>#NUM!</v>
      </c>
      <c r="FW186" s="13" t="e">
        <f t="array" ref="FW186">INDEX(Table9[subaccount], SMALL(IF(FW$2=Table9[account], MATCH(ROW(Table9[account]), ROW(Table9[account]))), ROWS($EB$1:FT184)))</f>
        <v>#NUM!</v>
      </c>
      <c r="FX186" s="13" t="e">
        <f t="array" ref="FX186">INDEX(Table9[subaccount], SMALL(IF(FX$2=Table9[account], MATCH(ROW(Table9[account]), ROW(Table9[account]))), ROWS($EB$1:FU184)))</f>
        <v>#NUM!</v>
      </c>
      <c r="FY186" s="13" t="e">
        <f t="array" ref="FY186">INDEX(Table9[subaccount], SMALL(IF(FY$2=Table9[account], MATCH(ROW(Table9[account]), ROW(Table9[account]))), ROWS($EB$1:FV184)))</f>
        <v>#NUM!</v>
      </c>
      <c r="FZ186" s="13" t="e">
        <f t="array" ref="FZ186">INDEX(Table9[subaccount], SMALL(IF(FZ$2=Table9[account], MATCH(ROW(Table9[account]), ROW(Table9[account]))), ROWS($EB$1:FW184)))</f>
        <v>#NUM!</v>
      </c>
      <c r="GA186" s="13" t="e">
        <f t="array" ref="GA186">INDEX(Table9[subaccount], SMALL(IF(GA$2=Table9[account], MATCH(ROW(Table9[account]), ROW(Table9[account]))), ROWS($EB$1:FX184)))</f>
        <v>#NUM!</v>
      </c>
      <c r="GB186" s="13" t="e">
        <f t="array" ref="GB186">INDEX(Table9[subaccount], SMALL(IF(GB$2=Table9[account], MATCH(ROW(Table9[account]), ROW(Table9[account]))), ROWS($EB$1:FY184)))</f>
        <v>#NUM!</v>
      </c>
      <c r="GC186" s="13" t="e">
        <f t="array" ref="GC186">INDEX(Table9[subaccount], SMALL(IF(GC$2=Table9[account], MATCH(ROW(Table9[account]), ROW(Table9[account]))), ROWS($EB$1:FZ184)))</f>
        <v>#NUM!</v>
      </c>
      <c r="GD186" s="13" t="e">
        <f t="array" ref="GD186">INDEX(Table9[subaccount], SMALL(IF(GD$2=Table9[account], MATCH(ROW(Table9[account]), ROW(Table9[account]))), ROWS($EB$1:GA184)))</f>
        <v>#NUM!</v>
      </c>
      <c r="GE186" s="13" t="e">
        <f t="array" ref="GE186">INDEX(Table9[subaccount], SMALL(IF(GE$2=Table9[account], MATCH(ROW(Table9[account]), ROW(Table9[account]))), ROWS($EB$1:GB184)))</f>
        <v>#NUM!</v>
      </c>
      <c r="GF186" s="13" t="e">
        <f t="array" ref="GF186">INDEX(Table9[subaccount], SMALL(IF(GF$2=Table9[account], MATCH(ROW(Table9[account]), ROW(Table9[account]))), ROWS($EB$1:GC184)))</f>
        <v>#NUM!</v>
      </c>
      <c r="GG186" s="13" t="e">
        <f t="array" ref="GG186">INDEX(Table9[subaccount], SMALL(IF(GG$2=Table9[account], MATCH(ROW(Table9[account]), ROW(Table9[account]))), ROWS($EB$1:GD184)))</f>
        <v>#NUM!</v>
      </c>
      <c r="GH186" s="13" t="e">
        <f t="array" ref="GH186">INDEX(Table9[subaccount], SMALL(IF(GH$2=Table9[account], MATCH(ROW(Table9[account]), ROW(Table9[account]))), ROWS($EB$1:GE184)))</f>
        <v>#NUM!</v>
      </c>
      <c r="GI186" s="13" t="e">
        <f t="array" ref="GI186">INDEX(Table9[subaccount], SMALL(IF(GI$2=Table9[account], MATCH(ROW(Table9[account]), ROW(Table9[account]))), ROWS($EB$1:GF184)))</f>
        <v>#NUM!</v>
      </c>
      <c r="GJ186" s="13" t="e">
        <f t="array" ref="GJ186">INDEX(Table9[subaccount], SMALL(IF(GJ$2=Table9[account], MATCH(ROW(Table9[account]), ROW(Table9[account]))), ROWS($EB$1:GG184)))</f>
        <v>#NUM!</v>
      </c>
      <c r="GK186" s="13" t="e">
        <f t="array" ref="GK186">INDEX(Table9[subaccount], SMALL(IF(GK$2=Table9[account], MATCH(ROW(Table9[account]), ROW(Table9[account]))), ROWS($EB$1:GH184)))</f>
        <v>#NUM!</v>
      </c>
      <c r="GL186" s="13" t="e">
        <f t="array" ref="GL186">INDEX(Table9[subaccount], SMALL(IF(GL$2=Table9[account], MATCH(ROW(Table9[account]), ROW(Table9[account]))), ROWS($EB$1:GI184)))</f>
        <v>#NUM!</v>
      </c>
      <c r="GM186" s="13" t="e">
        <f t="array" ref="GM186">INDEX(Table9[subaccount], SMALL(IF(GM$2=Table9[account], MATCH(ROW(Table9[account]), ROW(Table9[account]))), ROWS($EB$1:GJ184)))</f>
        <v>#NUM!</v>
      </c>
      <c r="GN186" s="13" t="e">
        <f t="array" ref="GN186">INDEX(Table9[subaccount], SMALL(IF(GN$2=Table9[account], MATCH(ROW(Table9[account]), ROW(Table9[account]))), ROWS($EB$1:GK184)))</f>
        <v>#NUM!</v>
      </c>
      <c r="GO186" s="13" t="e">
        <f t="array" ref="GO186">INDEX(Table9[subaccount], SMALL(IF(GO$2=Table9[account], MATCH(ROW(Table9[account]), ROW(Table9[account]))), ROWS($EB$1:GL184)))</f>
        <v>#NUM!</v>
      </c>
      <c r="GP186" s="13" t="e">
        <f t="array" ref="GP186">INDEX(Table9[subaccount], SMALL(IF(GP$2=Table9[account], MATCH(ROW(Table9[account]), ROW(Table9[account]))), ROWS($EB$1:GM184)))</f>
        <v>#NUM!</v>
      </c>
      <c r="GQ186" s="13" t="e">
        <f t="array" ref="GQ186">INDEX(Table9[subaccount], SMALL(IF(GQ$2=Table9[account], MATCH(ROW(Table9[account]), ROW(Table9[account]))), ROWS($EB$1:GN184)))</f>
        <v>#NUM!</v>
      </c>
      <c r="GR186" s="13" t="e">
        <f t="array" ref="GR186">INDEX(Table9[subaccount], SMALL(IF(GR$2=Table9[account], MATCH(ROW(Table9[account]), ROW(Table9[account]))), ROWS($EB$1:GO184)))</f>
        <v>#NUM!</v>
      </c>
    </row>
    <row r="187" spans="56:200">
      <c r="BD187" s="13" t="s">
        <v>131</v>
      </c>
      <c r="BE187" s="13" t="s">
        <v>61</v>
      </c>
      <c r="BG187" s="13" t="e">
        <f t="array" ref="BG187">INDEX(Table5[subactivity], SMALL(IF(BG$2=Table5[activity], MATCH(ROW(Table5[activity]), ROW(Table5[activity]))), ROWS($BD$1:BD185)))</f>
        <v>#NUM!</v>
      </c>
      <c r="BH187" s="13" t="e">
        <f t="array" ref="BH187">INDEX(Table5[subactivity], SMALL(IF(BH$2=Table5[activity], MATCH(ROW(Table5[activity]), ROW(Table5[activity]))), ROWS($BD$1:BE185)))</f>
        <v>#NUM!</v>
      </c>
      <c r="BI187" s="13" t="e">
        <f t="array" ref="BI187">INDEX(Table5[subactivity], SMALL(IF(BI$2=Table5[activity], MATCH(ROW(Table5[activity]), ROW(Table5[activity]))), ROWS($BD$1:BF185)))</f>
        <v>#NUM!</v>
      </c>
      <c r="BJ187" s="13" t="e">
        <f t="array" ref="BJ187">INDEX(Table5[subactivity], SMALL(IF(BJ$2=Table5[activity], MATCH(ROW(Table5[activity]), ROW(Table5[activity]))), ROWS($BD$1:BG185)))</f>
        <v>#NUM!</v>
      </c>
      <c r="BK187" s="13" t="e">
        <f t="array" ref="BK187">INDEX(Table5[subactivity], SMALL(IF(BK$2=Table5[activity], MATCH(ROW(Table5[activity]), ROW(Table5[activity]))), ROWS($BD$1:BH185)))</f>
        <v>#NUM!</v>
      </c>
      <c r="BL187" s="13" t="e">
        <f t="array" ref="BL187">INDEX(Table5[subactivity], SMALL(IF(BL$2=Table5[activity], MATCH(ROW(Table5[activity]), ROW(Table5[activity]))), ROWS($BD$1:BI185)))</f>
        <v>#NUM!</v>
      </c>
      <c r="BM187" s="13" t="e">
        <f t="array" ref="BM187">INDEX(Table5[subactivity], SMALL(IF(BM$2=Table5[activity], MATCH(ROW(Table5[activity]), ROW(Table5[activity]))), ROWS($BD$1:BJ185)))</f>
        <v>#NUM!</v>
      </c>
      <c r="BN187" s="13" t="e">
        <f t="array" ref="BN187">INDEX(Table5[subactivity], SMALL(IF(BN$2=Table5[activity], MATCH(ROW(Table5[activity]), ROW(Table5[activity]))), ROWS($BD$1:BK185)))</f>
        <v>#NUM!</v>
      </c>
      <c r="BO187" s="13" t="e">
        <f t="array" ref="BO187">INDEX(Table5[subactivity], SMALL(IF(BO$2=Table5[activity], MATCH(ROW(Table5[activity]), ROW(Table5[activity]))), ROWS($BD$1:BL185)))</f>
        <v>#NUM!</v>
      </c>
      <c r="BP187" s="13" t="e">
        <f t="array" ref="BP187">INDEX(Table5[subactivity], SMALL(IF(BP$2=Table5[activity], MATCH(ROW(Table5[activity]), ROW(Table5[activity]))), ROWS($BD$1:BM185)))</f>
        <v>#NUM!</v>
      </c>
      <c r="BQ187" s="13" t="e">
        <f t="array" ref="BQ187">INDEX(Table5[subactivity], SMALL(IF(BQ$2=Table5[activity], MATCH(ROW(Table5[activity]), ROW(Table5[activity]))), ROWS($BD$1:BN185)))</f>
        <v>#NUM!</v>
      </c>
      <c r="BR187" s="13" t="e">
        <f t="array" ref="BR187">INDEX(Table5[subactivity], SMALL(IF(BR$2=Table5[activity], MATCH(ROW(Table5[activity]), ROW(Table5[activity]))), ROWS($BD$1:BO185)))</f>
        <v>#NUM!</v>
      </c>
      <c r="BS187" s="13" t="e">
        <f t="array" ref="BS187">INDEX(Table5[subactivity], SMALL(IF(BS$2=Table5[activity], MATCH(ROW(Table5[activity]), ROW(Table5[activity]))), ROWS($BD$1:BP185)))</f>
        <v>#NUM!</v>
      </c>
      <c r="BT187" s="13" t="e">
        <f t="array" ref="BT187">INDEX(Table5[subactivity], SMALL(IF(BT$2=Table5[activity], MATCH(ROW(Table5[activity]), ROW(Table5[activity]))), ROWS($BD$1:BQ185)))</f>
        <v>#NUM!</v>
      </c>
      <c r="BU187" s="13" t="e">
        <f t="array" ref="BU187">INDEX(Table5[subactivity], SMALL(IF(BU$2=Table5[activity], MATCH(ROW(Table5[activity]), ROW(Table5[activity]))), ROWS($BD$1:BR185)))</f>
        <v>#NUM!</v>
      </c>
      <c r="BV187" s="13" t="e">
        <f t="array" ref="BV187">INDEX(Table5[subactivity], SMALL(IF(BV$2=Table5[activity], MATCH(ROW(Table5[activity]), ROW(Table5[activity]))), ROWS($BD$1:BS185)))</f>
        <v>#NUM!</v>
      </c>
      <c r="BW187" s="13" t="e">
        <f t="array" ref="BW187">INDEX(Table5[subactivity], SMALL(IF(BW$2=Table5[activity], MATCH(ROW(Table5[activity]), ROW(Table5[activity]))), ROWS($BD$1:BT185)))</f>
        <v>#NUM!</v>
      </c>
      <c r="BX187" s="13" t="e">
        <f t="array" ref="BX187">INDEX(Table5[subactivity], SMALL(IF(BX$2=Table5[activity], MATCH(ROW(Table5[activity]), ROW(Table5[activity]))), ROWS($BD$1:BU185)))</f>
        <v>#NUM!</v>
      </c>
      <c r="BY187" s="13" t="e">
        <f t="array" ref="BY187">INDEX(Table5[subactivity], SMALL(IF(BY$2=Table5[activity], MATCH(ROW(Table5[activity]), ROW(Table5[activity]))), ROWS($BD$1:BV185)))</f>
        <v>#NUM!</v>
      </c>
      <c r="BZ187" s="13" t="e">
        <f t="array" ref="BZ187">INDEX(Table5[subactivity], SMALL(IF(BZ$2=Table5[activity], MATCH(ROW(Table5[activity]), ROW(Table5[activity]))), ROWS($BD$1:BW185)))</f>
        <v>#NUM!</v>
      </c>
      <c r="CA187" s="13" t="e">
        <f t="array" ref="CA187">INDEX(Table5[subactivity], SMALL(IF(CA$2=Table5[activity], MATCH(ROW(Table5[activity]), ROW(Table5[activity]))), ROWS($BD$1:BX185)))</f>
        <v>#NUM!</v>
      </c>
      <c r="CB187" s="13" t="e">
        <f t="array" ref="CB187">INDEX(Table5[subactivity], SMALL(IF(CB$2=Table5[activity], MATCH(ROW(Table5[activity]), ROW(Table5[activity]))), ROWS($BD$1:BY185)))</f>
        <v>#NUM!</v>
      </c>
      <c r="CC187" s="13" t="e">
        <f t="array" ref="CC187">INDEX(Table5[subactivity], SMALL(IF(CC$2=Table5[activity], MATCH(ROW(Table5[activity]), ROW(Table5[activity]))), ROWS($BD$1:BZ185)))</f>
        <v>#NUM!</v>
      </c>
      <c r="CD187" s="13" t="e">
        <f t="array" ref="CD187">INDEX(Table5[subactivity], SMALL(IF(CD$2=Table5[activity], MATCH(ROW(Table5[activity]), ROW(Table5[activity]))), ROWS($BD$1:CA185)))</f>
        <v>#NUM!</v>
      </c>
      <c r="CE187" s="13" t="e">
        <f t="array" ref="CE187">INDEX(Table5[subactivity], SMALL(IF(CE$2=Table5[activity], MATCH(ROW(Table5[activity]), ROW(Table5[activity]))), ROWS($BD$1:CB185)))</f>
        <v>#NUM!</v>
      </c>
      <c r="CF187" s="13" t="e">
        <f t="array" ref="CF187">INDEX(Table5[subactivity], SMALL(IF(CF$2=Table5[activity], MATCH(ROW(Table5[activity]), ROW(Table5[activity]))), ROWS($BD$1:CC185)))</f>
        <v>#NUM!</v>
      </c>
      <c r="CG187" s="13" t="e">
        <f t="array" ref="CG187">INDEX(Table5[subactivity], SMALL(IF(CG$2=Table5[activity], MATCH(ROW(Table5[activity]), ROW(Table5[activity]))), ROWS($BD$1:CD185)))</f>
        <v>#NUM!</v>
      </c>
      <c r="CH187" s="13" t="e">
        <f t="array" ref="CH187">INDEX(Table5[subactivity], SMALL(IF(CH$2=Table5[activity], MATCH(ROW(Table5[activity]), ROW(Table5[activity]))), ROWS($BD$1:CE185)))</f>
        <v>#NUM!</v>
      </c>
      <c r="CI187" s="13" t="e">
        <f t="array" ref="CI187">INDEX(Table5[subactivity], SMALL(IF(CI$2=Table5[activity], MATCH(ROW(Table5[activity]), ROW(Table5[activity]))), ROWS($BD$1:CF185)))</f>
        <v>#NUM!</v>
      </c>
      <c r="CJ187" s="13" t="e">
        <f t="array" ref="CJ187">INDEX(Table5[subactivity], SMALL(IF(CJ$2=Table5[activity], MATCH(ROW(Table5[activity]), ROW(Table5[activity]))), ROWS($BD$1:CG185)))</f>
        <v>#NUM!</v>
      </c>
      <c r="CK187" s="13" t="e">
        <f t="array" ref="CK187">INDEX(Table5[subactivity], SMALL(IF(CK$2=Table5[activity], MATCH(ROW(Table5[activity]), ROW(Table5[activity]))), ROWS($BD$1:CH185)))</f>
        <v>#NUM!</v>
      </c>
      <c r="CL187" s="13" t="e">
        <f t="array" ref="CL187">INDEX(Table5[subactivity], SMALL(IF(CL$2=Table5[activity], MATCH(ROW(Table5[activity]), ROW(Table5[activity]))), ROWS($BD$1:CI185)))</f>
        <v>#NUM!</v>
      </c>
      <c r="CM187" s="13" t="e">
        <f t="array" ref="CM187">INDEX(Table5[subactivity], SMALL(IF(CM$2=Table5[activity], MATCH(ROW(Table5[activity]), ROW(Table5[activity]))), ROWS($BD$1:CJ185)))</f>
        <v>#NUM!</v>
      </c>
      <c r="CN187" s="13" t="e">
        <f t="array" ref="CN187">INDEX(Table5[subactivity], SMALL(IF(CN$2=Table5[activity], MATCH(ROW(Table5[activity]), ROW(Table5[activity]))), ROWS($BD$1:CK185)))</f>
        <v>#NUM!</v>
      </c>
      <c r="CO187" s="13" t="e">
        <f t="array" ref="CO187">INDEX(Table5[subactivity], SMALL(IF(CO$2=Table5[activity], MATCH(ROW(Table5[activity]), ROW(Table5[activity]))), ROWS($BD$1:CL185)))</f>
        <v>#NUM!</v>
      </c>
      <c r="CP187" s="13" t="e">
        <f t="array" ref="CP187">INDEX(Table5[subactivity], SMALL(IF(CP$2=Table5[activity], MATCH(ROW(Table5[activity]), ROW(Table5[activity]))), ROWS($BD$1:CM185)))</f>
        <v>#NUM!</v>
      </c>
      <c r="EB187" s="13" t="s">
        <v>156</v>
      </c>
      <c r="EC187" s="13" t="s">
        <v>356</v>
      </c>
      <c r="EE187" s="13" t="e">
        <f t="array" ref="EE187">INDEX(Table9[subaccount], SMALL(IF(EE$2=Table9[account], MATCH(ROW(Table9[account]), ROW(Table9[account]))), ROWS($EB$1:EB185)))</f>
        <v>#NUM!</v>
      </c>
      <c r="EF187" s="13" t="e">
        <f t="array" ref="EF187">INDEX(Table9[subaccount], SMALL(IF(EF$2=Table9[account], MATCH(ROW(Table9[account]), ROW(Table9[account]))), ROWS($EB$1:EC185)))</f>
        <v>#NUM!</v>
      </c>
      <c r="EG187" s="13" t="e">
        <f t="array" ref="EG187">INDEX(Table9[subaccount], SMALL(IF(EG$2=Table9[account], MATCH(ROW(Table9[account]), ROW(Table9[account]))), ROWS($EB$1:ED185)))</f>
        <v>#NUM!</v>
      </c>
      <c r="EH187" s="13" t="e">
        <f t="array" ref="EH187">INDEX(Table9[subaccount], SMALL(IF(EH$2=Table9[account], MATCH(ROW(Table9[account]), ROW(Table9[account]))), ROWS($EB$1:EE185)))</f>
        <v>#NUM!</v>
      </c>
      <c r="EI187" s="13" t="e">
        <f t="array" ref="EI187">INDEX(Table9[subaccount], SMALL(IF(EI$2=Table9[account], MATCH(ROW(Table9[account]), ROW(Table9[account]))), ROWS($EB$1:EF185)))</f>
        <v>#NUM!</v>
      </c>
      <c r="EJ187" s="13" t="e">
        <f t="array" ref="EJ187">INDEX(Table9[subaccount], SMALL(IF(EJ$2=Table9[account], MATCH(ROW(Table9[account]), ROW(Table9[account]))), ROWS($EB$1:EG185)))</f>
        <v>#NUM!</v>
      </c>
      <c r="EK187" s="13" t="e">
        <f t="array" ref="EK187">INDEX(Table9[subaccount], SMALL(IF(EK$2=Table9[account], MATCH(ROW(Table9[account]), ROW(Table9[account]))), ROWS($EB$1:EH185)))</f>
        <v>#NUM!</v>
      </c>
      <c r="EL187" s="13" t="e">
        <f t="array" ref="EL187">INDEX(Table9[subaccount], SMALL(IF(EL$2=Table9[account], MATCH(ROW(Table9[account]), ROW(Table9[account]))), ROWS($EB$1:EI185)))</f>
        <v>#NUM!</v>
      </c>
      <c r="EM187" s="13" t="e">
        <f t="array" ref="EM187">INDEX(Table9[subaccount], SMALL(IF(EM$2=Table9[account], MATCH(ROW(Table9[account]), ROW(Table9[account]))), ROWS($EB$1:EJ185)))</f>
        <v>#NUM!</v>
      </c>
      <c r="EN187" s="13" t="e">
        <f t="array" ref="EN187">INDEX(Table9[subaccount], SMALL(IF(EN$2=Table9[account], MATCH(ROW(Table9[account]), ROW(Table9[account]))), ROWS($EB$1:EK185)))</f>
        <v>#NUM!</v>
      </c>
      <c r="EO187" s="13" t="e">
        <f t="array" ref="EO187">INDEX(Table9[subaccount], SMALL(IF(EO$2=Table9[account], MATCH(ROW(Table9[account]), ROW(Table9[account]))), ROWS($EB$1:EL185)))</f>
        <v>#NUM!</v>
      </c>
      <c r="EP187" s="13" t="e">
        <f t="array" ref="EP187">INDEX(Table9[subaccount], SMALL(IF(EP$2=Table9[account], MATCH(ROW(Table9[account]), ROW(Table9[account]))), ROWS($EB$1:EM185)))</f>
        <v>#NUM!</v>
      </c>
      <c r="EQ187" s="13" t="e">
        <f t="array" ref="EQ187">INDEX(Table9[subaccount], SMALL(IF(EQ$2=Table9[account], MATCH(ROW(Table9[account]), ROW(Table9[account]))), ROWS($EB$1:EN185)))</f>
        <v>#NUM!</v>
      </c>
      <c r="ER187" s="13" t="e">
        <f t="array" ref="ER187">INDEX(Table9[subaccount], SMALL(IF(ER$2=Table9[account], MATCH(ROW(Table9[account]), ROW(Table9[account]))), ROWS($EB$1:EO185)))</f>
        <v>#NUM!</v>
      </c>
      <c r="ES187" s="13" t="e">
        <f t="array" ref="ES187">INDEX(Table9[subaccount], SMALL(IF(ES$2=Table9[account], MATCH(ROW(Table9[account]), ROW(Table9[account]))), ROWS($EB$1:EP185)))</f>
        <v>#NUM!</v>
      </c>
      <c r="ET187" s="13" t="e">
        <f t="array" ref="ET187">INDEX(Table9[subaccount], SMALL(IF(ET$2=Table9[account], MATCH(ROW(Table9[account]), ROW(Table9[account]))), ROWS($EB$1:EQ185)))</f>
        <v>#NUM!</v>
      </c>
      <c r="EU187" s="13" t="e">
        <f t="array" ref="EU187">INDEX(Table9[subaccount], SMALL(IF(EU$2=Table9[account], MATCH(ROW(Table9[account]), ROW(Table9[account]))), ROWS($EB$1:ER185)))</f>
        <v>#NUM!</v>
      </c>
      <c r="EV187" s="13" t="e">
        <f t="array" ref="EV187">INDEX(Table9[subaccount], SMALL(IF(EV$2=Table9[account], MATCH(ROW(Table9[account]), ROW(Table9[account]))), ROWS($EB$1:ES185)))</f>
        <v>#NUM!</v>
      </c>
      <c r="EW187" s="13" t="e">
        <f t="array" ref="EW187">INDEX(Table9[subaccount], SMALL(IF(EW$2=Table9[account], MATCH(ROW(Table9[account]), ROW(Table9[account]))), ROWS($EB$1:ET185)))</f>
        <v>#NUM!</v>
      </c>
      <c r="EX187" s="13" t="e">
        <f t="array" ref="EX187">INDEX(Table9[subaccount], SMALL(IF(EX$2=Table9[account], MATCH(ROW(Table9[account]), ROW(Table9[account]))), ROWS($EB$1:EU185)))</f>
        <v>#NUM!</v>
      </c>
      <c r="EY187" s="13" t="e">
        <f t="array" ref="EY187">INDEX(Table9[subaccount], SMALL(IF(EY$2=Table9[account], MATCH(ROW(Table9[account]), ROW(Table9[account]))), ROWS($EB$1:EV185)))</f>
        <v>#NUM!</v>
      </c>
      <c r="EZ187" s="13" t="e">
        <f t="array" ref="EZ187">INDEX(Table9[subaccount], SMALL(IF(EZ$2=Table9[account], MATCH(ROW(Table9[account]), ROW(Table9[account]))), ROWS($EB$1:EW185)))</f>
        <v>#NUM!</v>
      </c>
      <c r="FA187" s="13" t="e">
        <f t="array" ref="FA187">INDEX(Table9[subaccount], SMALL(IF(FA$2=Table9[account], MATCH(ROW(Table9[account]), ROW(Table9[account]))), ROWS($EB$1:EX185)))</f>
        <v>#NUM!</v>
      </c>
      <c r="FB187" s="13" t="e">
        <f t="array" ref="FB187">INDEX(Table9[subaccount], SMALL(IF(FB$2=Table9[account], MATCH(ROW(Table9[account]), ROW(Table9[account]))), ROWS($EB$1:EY185)))</f>
        <v>#NUM!</v>
      </c>
      <c r="FC187" s="13" t="e">
        <f t="array" ref="FC187">INDEX(Table9[subaccount], SMALL(IF(FC$2=Table9[account], MATCH(ROW(Table9[account]), ROW(Table9[account]))), ROWS($EB$1:EZ185)))</f>
        <v>#NUM!</v>
      </c>
      <c r="FD187" s="13" t="e">
        <f t="array" ref="FD187">INDEX(Table9[subaccount], SMALL(IF(FD$2=Table9[account], MATCH(ROW(Table9[account]), ROW(Table9[account]))), ROWS($EB$1:FA185)))</f>
        <v>#NUM!</v>
      </c>
      <c r="FE187" s="13" t="e">
        <f t="array" ref="FE187">INDEX(Table9[subaccount], SMALL(IF(FE$2=Table9[account], MATCH(ROW(Table9[account]), ROW(Table9[account]))), ROWS($EB$1:FB185)))</f>
        <v>#NUM!</v>
      </c>
      <c r="FF187" s="13" t="e">
        <f t="array" ref="FF187">INDEX(Table9[subaccount], SMALL(IF(FF$2=Table9[account], MATCH(ROW(Table9[account]), ROW(Table9[account]))), ROWS($EB$1:FC185)))</f>
        <v>#NUM!</v>
      </c>
      <c r="FG187" s="13" t="e">
        <f t="array" ref="FG187">INDEX(Table9[subaccount], SMALL(IF(FG$2=Table9[account], MATCH(ROW(Table9[account]), ROW(Table9[account]))), ROWS($EB$1:FD185)))</f>
        <v>#NUM!</v>
      </c>
      <c r="FH187" s="13" t="e">
        <f t="array" ref="FH187">INDEX(Table9[subaccount], SMALL(IF(FH$2=Table9[account], MATCH(ROW(Table9[account]), ROW(Table9[account]))), ROWS($EB$1:FE185)))</f>
        <v>#NUM!</v>
      </c>
      <c r="FI187" s="13" t="e">
        <f t="array" ref="FI187">INDEX(Table9[subaccount], SMALL(IF(FI$2=Table9[account], MATCH(ROW(Table9[account]), ROW(Table9[account]))), ROWS($EB$1:FF185)))</f>
        <v>#NUM!</v>
      </c>
      <c r="FJ187" s="13" t="e">
        <f t="array" ref="FJ187">INDEX(Table9[subaccount], SMALL(IF(FJ$2=Table9[account], MATCH(ROW(Table9[account]), ROW(Table9[account]))), ROWS($EB$1:FG185)))</f>
        <v>#NUM!</v>
      </c>
      <c r="FK187" s="13" t="e">
        <f t="array" ref="FK187">INDEX(Table9[subaccount], SMALL(IF(FK$2=Table9[account], MATCH(ROW(Table9[account]), ROW(Table9[account]))), ROWS($EB$1:FH185)))</f>
        <v>#NUM!</v>
      </c>
      <c r="FL187" s="13" t="e">
        <f t="array" ref="FL187">INDEX(Table9[subaccount], SMALL(IF(FL$2=Table9[account], MATCH(ROW(Table9[account]), ROW(Table9[account]))), ROWS($EB$1:FI185)))</f>
        <v>#NUM!</v>
      </c>
      <c r="FM187" s="13" t="e">
        <f t="array" ref="FM187">INDEX(Table9[subaccount], SMALL(IF(FM$2=Table9[account], MATCH(ROW(Table9[account]), ROW(Table9[account]))), ROWS($EB$1:FJ185)))</f>
        <v>#NUM!</v>
      </c>
      <c r="FN187" s="13" t="e">
        <f t="array" ref="FN187">INDEX(Table9[subaccount], SMALL(IF(FN$2=Table9[account], MATCH(ROW(Table9[account]), ROW(Table9[account]))), ROWS($EB$1:FK185)))</f>
        <v>#NUM!</v>
      </c>
      <c r="FO187" s="13" t="e">
        <f t="array" ref="FO187">INDEX(Table9[subaccount], SMALL(IF(FO$2=Table9[account], MATCH(ROW(Table9[account]), ROW(Table9[account]))), ROWS($EB$1:FL185)))</f>
        <v>#NUM!</v>
      </c>
      <c r="FP187" s="13" t="e">
        <f t="array" ref="FP187">INDEX(Table9[subaccount], SMALL(IF(FP$2=Table9[account], MATCH(ROW(Table9[account]), ROW(Table9[account]))), ROWS($EB$1:FM185)))</f>
        <v>#NUM!</v>
      </c>
      <c r="FQ187" s="13" t="e">
        <f t="array" ref="FQ187">INDEX(Table9[subaccount], SMALL(IF(FQ$2=Table9[account], MATCH(ROW(Table9[account]), ROW(Table9[account]))), ROWS($EB$1:FN185)))</f>
        <v>#NUM!</v>
      </c>
      <c r="FR187" s="13" t="e">
        <f t="array" ref="FR187">INDEX(Table9[subaccount], SMALL(IF(FR$2=Table9[account], MATCH(ROW(Table9[account]), ROW(Table9[account]))), ROWS($EB$1:FO185)))</f>
        <v>#NUM!</v>
      </c>
      <c r="FS187" s="13" t="e">
        <f t="array" ref="FS187">INDEX(Table9[subaccount], SMALL(IF(FS$2=Table9[account], MATCH(ROW(Table9[account]), ROW(Table9[account]))), ROWS($EB$1:FP185)))</f>
        <v>#NUM!</v>
      </c>
      <c r="FT187" s="13" t="e">
        <f t="array" ref="FT187">INDEX(Table9[subaccount], SMALL(IF(FT$2=Table9[account], MATCH(ROW(Table9[account]), ROW(Table9[account]))), ROWS($EB$1:FQ185)))</f>
        <v>#NUM!</v>
      </c>
      <c r="FU187" s="13" t="e">
        <f t="array" ref="FU187">INDEX(Table9[subaccount], SMALL(IF(FU$2=Table9[account], MATCH(ROW(Table9[account]), ROW(Table9[account]))), ROWS($EB$1:FR185)))</f>
        <v>#NUM!</v>
      </c>
      <c r="FV187" s="13" t="e">
        <f t="array" ref="FV187">INDEX(Table9[subaccount], SMALL(IF(FV$2=Table9[account], MATCH(ROW(Table9[account]), ROW(Table9[account]))), ROWS($EB$1:FS185)))</f>
        <v>#NUM!</v>
      </c>
      <c r="FW187" s="13" t="e">
        <f t="array" ref="FW187">INDEX(Table9[subaccount], SMALL(IF(FW$2=Table9[account], MATCH(ROW(Table9[account]), ROW(Table9[account]))), ROWS($EB$1:FT185)))</f>
        <v>#NUM!</v>
      </c>
      <c r="FX187" s="13" t="e">
        <f t="array" ref="FX187">INDEX(Table9[subaccount], SMALL(IF(FX$2=Table9[account], MATCH(ROW(Table9[account]), ROW(Table9[account]))), ROWS($EB$1:FU185)))</f>
        <v>#NUM!</v>
      </c>
      <c r="FY187" s="13" t="e">
        <f t="array" ref="FY187">INDEX(Table9[subaccount], SMALL(IF(FY$2=Table9[account], MATCH(ROW(Table9[account]), ROW(Table9[account]))), ROWS($EB$1:FV185)))</f>
        <v>#NUM!</v>
      </c>
      <c r="FZ187" s="13" t="e">
        <f t="array" ref="FZ187">INDEX(Table9[subaccount], SMALL(IF(FZ$2=Table9[account], MATCH(ROW(Table9[account]), ROW(Table9[account]))), ROWS($EB$1:FW185)))</f>
        <v>#NUM!</v>
      </c>
      <c r="GA187" s="13" t="e">
        <f t="array" ref="GA187">INDEX(Table9[subaccount], SMALL(IF(GA$2=Table9[account], MATCH(ROW(Table9[account]), ROW(Table9[account]))), ROWS($EB$1:FX185)))</f>
        <v>#NUM!</v>
      </c>
      <c r="GB187" s="13" t="e">
        <f t="array" ref="GB187">INDEX(Table9[subaccount], SMALL(IF(GB$2=Table9[account], MATCH(ROW(Table9[account]), ROW(Table9[account]))), ROWS($EB$1:FY185)))</f>
        <v>#NUM!</v>
      </c>
      <c r="GC187" s="13" t="e">
        <f t="array" ref="GC187">INDEX(Table9[subaccount], SMALL(IF(GC$2=Table9[account], MATCH(ROW(Table9[account]), ROW(Table9[account]))), ROWS($EB$1:FZ185)))</f>
        <v>#NUM!</v>
      </c>
      <c r="GD187" s="13" t="e">
        <f t="array" ref="GD187">INDEX(Table9[subaccount], SMALL(IF(GD$2=Table9[account], MATCH(ROW(Table9[account]), ROW(Table9[account]))), ROWS($EB$1:GA185)))</f>
        <v>#NUM!</v>
      </c>
      <c r="GE187" s="13" t="e">
        <f t="array" ref="GE187">INDEX(Table9[subaccount], SMALL(IF(GE$2=Table9[account], MATCH(ROW(Table9[account]), ROW(Table9[account]))), ROWS($EB$1:GB185)))</f>
        <v>#NUM!</v>
      </c>
      <c r="GF187" s="13" t="e">
        <f t="array" ref="GF187">INDEX(Table9[subaccount], SMALL(IF(GF$2=Table9[account], MATCH(ROW(Table9[account]), ROW(Table9[account]))), ROWS($EB$1:GC185)))</f>
        <v>#NUM!</v>
      </c>
      <c r="GG187" s="13" t="e">
        <f t="array" ref="GG187">INDEX(Table9[subaccount], SMALL(IF(GG$2=Table9[account], MATCH(ROW(Table9[account]), ROW(Table9[account]))), ROWS($EB$1:GD185)))</f>
        <v>#NUM!</v>
      </c>
      <c r="GH187" s="13" t="e">
        <f t="array" ref="GH187">INDEX(Table9[subaccount], SMALL(IF(GH$2=Table9[account], MATCH(ROW(Table9[account]), ROW(Table9[account]))), ROWS($EB$1:GE185)))</f>
        <v>#NUM!</v>
      </c>
      <c r="GI187" s="13" t="e">
        <f t="array" ref="GI187">INDEX(Table9[subaccount], SMALL(IF(GI$2=Table9[account], MATCH(ROW(Table9[account]), ROW(Table9[account]))), ROWS($EB$1:GF185)))</f>
        <v>#NUM!</v>
      </c>
      <c r="GJ187" s="13" t="e">
        <f t="array" ref="GJ187">INDEX(Table9[subaccount], SMALL(IF(GJ$2=Table9[account], MATCH(ROW(Table9[account]), ROW(Table9[account]))), ROWS($EB$1:GG185)))</f>
        <v>#NUM!</v>
      </c>
      <c r="GK187" s="13" t="e">
        <f t="array" ref="GK187">INDEX(Table9[subaccount], SMALL(IF(GK$2=Table9[account], MATCH(ROW(Table9[account]), ROW(Table9[account]))), ROWS($EB$1:GH185)))</f>
        <v>#NUM!</v>
      </c>
      <c r="GL187" s="13" t="e">
        <f t="array" ref="GL187">INDEX(Table9[subaccount], SMALL(IF(GL$2=Table9[account], MATCH(ROW(Table9[account]), ROW(Table9[account]))), ROWS($EB$1:GI185)))</f>
        <v>#NUM!</v>
      </c>
      <c r="GM187" s="13" t="e">
        <f t="array" ref="GM187">INDEX(Table9[subaccount], SMALL(IF(GM$2=Table9[account], MATCH(ROW(Table9[account]), ROW(Table9[account]))), ROWS($EB$1:GJ185)))</f>
        <v>#NUM!</v>
      </c>
      <c r="GN187" s="13" t="e">
        <f t="array" ref="GN187">INDEX(Table9[subaccount], SMALL(IF(GN$2=Table9[account], MATCH(ROW(Table9[account]), ROW(Table9[account]))), ROWS($EB$1:GK185)))</f>
        <v>#NUM!</v>
      </c>
      <c r="GO187" s="13" t="e">
        <f t="array" ref="GO187">INDEX(Table9[subaccount], SMALL(IF(GO$2=Table9[account], MATCH(ROW(Table9[account]), ROW(Table9[account]))), ROWS($EB$1:GL185)))</f>
        <v>#NUM!</v>
      </c>
      <c r="GP187" s="13" t="e">
        <f t="array" ref="GP187">INDEX(Table9[subaccount], SMALL(IF(GP$2=Table9[account], MATCH(ROW(Table9[account]), ROW(Table9[account]))), ROWS($EB$1:GM185)))</f>
        <v>#NUM!</v>
      </c>
      <c r="GQ187" s="13" t="e">
        <f t="array" ref="GQ187">INDEX(Table9[subaccount], SMALL(IF(GQ$2=Table9[account], MATCH(ROW(Table9[account]), ROW(Table9[account]))), ROWS($EB$1:GN185)))</f>
        <v>#NUM!</v>
      </c>
      <c r="GR187" s="13" t="e">
        <f t="array" ref="GR187">INDEX(Table9[subaccount], SMALL(IF(GR$2=Table9[account], MATCH(ROW(Table9[account]), ROW(Table9[account]))), ROWS($EB$1:GO185)))</f>
        <v>#NUM!</v>
      </c>
    </row>
    <row r="188" spans="56:200">
      <c r="BD188" s="13" t="s">
        <v>131</v>
      </c>
      <c r="BE188" s="13" t="s">
        <v>65</v>
      </c>
      <c r="BG188" s="13" t="e">
        <f t="array" ref="BG188">INDEX(Table5[subactivity], SMALL(IF(BG$2=Table5[activity], MATCH(ROW(Table5[activity]), ROW(Table5[activity]))), ROWS($BD$1:BD186)))</f>
        <v>#NUM!</v>
      </c>
      <c r="BH188" s="13" t="e">
        <f t="array" ref="BH188">INDEX(Table5[subactivity], SMALL(IF(BH$2=Table5[activity], MATCH(ROW(Table5[activity]), ROW(Table5[activity]))), ROWS($BD$1:BE186)))</f>
        <v>#NUM!</v>
      </c>
      <c r="BI188" s="13" t="e">
        <f t="array" ref="BI188">INDEX(Table5[subactivity], SMALL(IF(BI$2=Table5[activity], MATCH(ROW(Table5[activity]), ROW(Table5[activity]))), ROWS($BD$1:BF186)))</f>
        <v>#NUM!</v>
      </c>
      <c r="BJ188" s="13" t="e">
        <f t="array" ref="BJ188">INDEX(Table5[subactivity], SMALL(IF(BJ$2=Table5[activity], MATCH(ROW(Table5[activity]), ROW(Table5[activity]))), ROWS($BD$1:BG186)))</f>
        <v>#NUM!</v>
      </c>
      <c r="BK188" s="13" t="e">
        <f t="array" ref="BK188">INDEX(Table5[subactivity], SMALL(IF(BK$2=Table5[activity], MATCH(ROW(Table5[activity]), ROW(Table5[activity]))), ROWS($BD$1:BH186)))</f>
        <v>#NUM!</v>
      </c>
      <c r="BL188" s="13" t="e">
        <f t="array" ref="BL188">INDEX(Table5[subactivity], SMALL(IF(BL$2=Table5[activity], MATCH(ROW(Table5[activity]), ROW(Table5[activity]))), ROWS($BD$1:BI186)))</f>
        <v>#NUM!</v>
      </c>
      <c r="BM188" s="13" t="e">
        <f t="array" ref="BM188">INDEX(Table5[subactivity], SMALL(IF(BM$2=Table5[activity], MATCH(ROW(Table5[activity]), ROW(Table5[activity]))), ROWS($BD$1:BJ186)))</f>
        <v>#NUM!</v>
      </c>
      <c r="BN188" s="13" t="e">
        <f t="array" ref="BN188">INDEX(Table5[subactivity], SMALL(IF(BN$2=Table5[activity], MATCH(ROW(Table5[activity]), ROW(Table5[activity]))), ROWS($BD$1:BK186)))</f>
        <v>#NUM!</v>
      </c>
      <c r="BO188" s="13" t="e">
        <f t="array" ref="BO188">INDEX(Table5[subactivity], SMALL(IF(BO$2=Table5[activity], MATCH(ROW(Table5[activity]), ROW(Table5[activity]))), ROWS($BD$1:BL186)))</f>
        <v>#NUM!</v>
      </c>
      <c r="BP188" s="13" t="e">
        <f t="array" ref="BP188">INDEX(Table5[subactivity], SMALL(IF(BP$2=Table5[activity], MATCH(ROW(Table5[activity]), ROW(Table5[activity]))), ROWS($BD$1:BM186)))</f>
        <v>#NUM!</v>
      </c>
      <c r="BQ188" s="13" t="e">
        <f t="array" ref="BQ188">INDEX(Table5[subactivity], SMALL(IF(BQ$2=Table5[activity], MATCH(ROW(Table5[activity]), ROW(Table5[activity]))), ROWS($BD$1:BN186)))</f>
        <v>#NUM!</v>
      </c>
      <c r="BR188" s="13" t="e">
        <f t="array" ref="BR188">INDEX(Table5[subactivity], SMALL(IF(BR$2=Table5[activity], MATCH(ROW(Table5[activity]), ROW(Table5[activity]))), ROWS($BD$1:BO186)))</f>
        <v>#NUM!</v>
      </c>
      <c r="BS188" s="13" t="e">
        <f t="array" ref="BS188">INDEX(Table5[subactivity], SMALL(IF(BS$2=Table5[activity], MATCH(ROW(Table5[activity]), ROW(Table5[activity]))), ROWS($BD$1:BP186)))</f>
        <v>#NUM!</v>
      </c>
      <c r="BT188" s="13" t="e">
        <f t="array" ref="BT188">INDEX(Table5[subactivity], SMALL(IF(BT$2=Table5[activity], MATCH(ROW(Table5[activity]), ROW(Table5[activity]))), ROWS($BD$1:BQ186)))</f>
        <v>#NUM!</v>
      </c>
      <c r="BU188" s="13" t="e">
        <f t="array" ref="BU188">INDEX(Table5[subactivity], SMALL(IF(BU$2=Table5[activity], MATCH(ROW(Table5[activity]), ROW(Table5[activity]))), ROWS($BD$1:BR186)))</f>
        <v>#NUM!</v>
      </c>
      <c r="BV188" s="13" t="e">
        <f t="array" ref="BV188">INDEX(Table5[subactivity], SMALL(IF(BV$2=Table5[activity], MATCH(ROW(Table5[activity]), ROW(Table5[activity]))), ROWS($BD$1:BS186)))</f>
        <v>#NUM!</v>
      </c>
      <c r="BW188" s="13" t="e">
        <f t="array" ref="BW188">INDEX(Table5[subactivity], SMALL(IF(BW$2=Table5[activity], MATCH(ROW(Table5[activity]), ROW(Table5[activity]))), ROWS($BD$1:BT186)))</f>
        <v>#NUM!</v>
      </c>
      <c r="BX188" s="13" t="e">
        <f t="array" ref="BX188">INDEX(Table5[subactivity], SMALL(IF(BX$2=Table5[activity], MATCH(ROW(Table5[activity]), ROW(Table5[activity]))), ROWS($BD$1:BU186)))</f>
        <v>#NUM!</v>
      </c>
      <c r="BY188" s="13" t="e">
        <f t="array" ref="BY188">INDEX(Table5[subactivity], SMALL(IF(BY$2=Table5[activity], MATCH(ROW(Table5[activity]), ROW(Table5[activity]))), ROWS($BD$1:BV186)))</f>
        <v>#NUM!</v>
      </c>
      <c r="BZ188" s="13" t="e">
        <f t="array" ref="BZ188">INDEX(Table5[subactivity], SMALL(IF(BZ$2=Table5[activity], MATCH(ROW(Table5[activity]), ROW(Table5[activity]))), ROWS($BD$1:BW186)))</f>
        <v>#NUM!</v>
      </c>
      <c r="CA188" s="13" t="e">
        <f t="array" ref="CA188">INDEX(Table5[subactivity], SMALL(IF(CA$2=Table5[activity], MATCH(ROW(Table5[activity]), ROW(Table5[activity]))), ROWS($BD$1:BX186)))</f>
        <v>#NUM!</v>
      </c>
      <c r="CB188" s="13" t="e">
        <f t="array" ref="CB188">INDEX(Table5[subactivity], SMALL(IF(CB$2=Table5[activity], MATCH(ROW(Table5[activity]), ROW(Table5[activity]))), ROWS($BD$1:BY186)))</f>
        <v>#NUM!</v>
      </c>
      <c r="CC188" s="13" t="e">
        <f t="array" ref="CC188">INDEX(Table5[subactivity], SMALL(IF(CC$2=Table5[activity], MATCH(ROW(Table5[activity]), ROW(Table5[activity]))), ROWS($BD$1:BZ186)))</f>
        <v>#NUM!</v>
      </c>
      <c r="CD188" s="13" t="e">
        <f t="array" ref="CD188">INDEX(Table5[subactivity], SMALL(IF(CD$2=Table5[activity], MATCH(ROW(Table5[activity]), ROW(Table5[activity]))), ROWS($BD$1:CA186)))</f>
        <v>#NUM!</v>
      </c>
      <c r="CE188" s="13" t="e">
        <f t="array" ref="CE188">INDEX(Table5[subactivity], SMALL(IF(CE$2=Table5[activity], MATCH(ROW(Table5[activity]), ROW(Table5[activity]))), ROWS($BD$1:CB186)))</f>
        <v>#NUM!</v>
      </c>
      <c r="CF188" s="13" t="e">
        <f t="array" ref="CF188">INDEX(Table5[subactivity], SMALL(IF(CF$2=Table5[activity], MATCH(ROW(Table5[activity]), ROW(Table5[activity]))), ROWS($BD$1:CC186)))</f>
        <v>#NUM!</v>
      </c>
      <c r="CG188" s="13" t="e">
        <f t="array" ref="CG188">INDEX(Table5[subactivity], SMALL(IF(CG$2=Table5[activity], MATCH(ROW(Table5[activity]), ROW(Table5[activity]))), ROWS($BD$1:CD186)))</f>
        <v>#NUM!</v>
      </c>
      <c r="CH188" s="13" t="e">
        <f t="array" ref="CH188">INDEX(Table5[subactivity], SMALL(IF(CH$2=Table5[activity], MATCH(ROW(Table5[activity]), ROW(Table5[activity]))), ROWS($BD$1:CE186)))</f>
        <v>#NUM!</v>
      </c>
      <c r="CI188" s="13" t="e">
        <f t="array" ref="CI188">INDEX(Table5[subactivity], SMALL(IF(CI$2=Table5[activity], MATCH(ROW(Table5[activity]), ROW(Table5[activity]))), ROWS($BD$1:CF186)))</f>
        <v>#NUM!</v>
      </c>
      <c r="CJ188" s="13" t="e">
        <f t="array" ref="CJ188">INDEX(Table5[subactivity], SMALL(IF(CJ$2=Table5[activity], MATCH(ROW(Table5[activity]), ROW(Table5[activity]))), ROWS($BD$1:CG186)))</f>
        <v>#NUM!</v>
      </c>
      <c r="CK188" s="13" t="e">
        <f t="array" ref="CK188">INDEX(Table5[subactivity], SMALL(IF(CK$2=Table5[activity], MATCH(ROW(Table5[activity]), ROW(Table5[activity]))), ROWS($BD$1:CH186)))</f>
        <v>#NUM!</v>
      </c>
      <c r="CL188" s="13" t="e">
        <f t="array" ref="CL188">INDEX(Table5[subactivity], SMALL(IF(CL$2=Table5[activity], MATCH(ROW(Table5[activity]), ROW(Table5[activity]))), ROWS($BD$1:CI186)))</f>
        <v>#NUM!</v>
      </c>
      <c r="CM188" s="13" t="e">
        <f t="array" ref="CM188">INDEX(Table5[subactivity], SMALL(IF(CM$2=Table5[activity], MATCH(ROW(Table5[activity]), ROW(Table5[activity]))), ROWS($BD$1:CJ186)))</f>
        <v>#NUM!</v>
      </c>
      <c r="CN188" s="13" t="e">
        <f t="array" ref="CN188">INDEX(Table5[subactivity], SMALL(IF(CN$2=Table5[activity], MATCH(ROW(Table5[activity]), ROW(Table5[activity]))), ROWS($BD$1:CK186)))</f>
        <v>#NUM!</v>
      </c>
      <c r="CO188" s="13" t="e">
        <f t="array" ref="CO188">INDEX(Table5[subactivity], SMALL(IF(CO$2=Table5[activity], MATCH(ROW(Table5[activity]), ROW(Table5[activity]))), ROWS($BD$1:CL186)))</f>
        <v>#NUM!</v>
      </c>
      <c r="CP188" s="13" t="e">
        <f t="array" ref="CP188">INDEX(Table5[subactivity], SMALL(IF(CP$2=Table5[activity], MATCH(ROW(Table5[activity]), ROW(Table5[activity]))), ROWS($BD$1:CM186)))</f>
        <v>#NUM!</v>
      </c>
      <c r="EB188" s="13" t="s">
        <v>156</v>
      </c>
      <c r="EC188" s="13" t="s">
        <v>357</v>
      </c>
      <c r="EE188" s="13" t="e">
        <f t="array" ref="EE188">INDEX(Table9[subaccount], SMALL(IF(EE$2=Table9[account], MATCH(ROW(Table9[account]), ROW(Table9[account]))), ROWS($EB$1:EB186)))</f>
        <v>#NUM!</v>
      </c>
      <c r="EF188" s="13" t="e">
        <f t="array" ref="EF188">INDEX(Table9[subaccount], SMALL(IF(EF$2=Table9[account], MATCH(ROW(Table9[account]), ROW(Table9[account]))), ROWS($EB$1:EC186)))</f>
        <v>#NUM!</v>
      </c>
      <c r="EG188" s="13" t="e">
        <f t="array" ref="EG188">INDEX(Table9[subaccount], SMALL(IF(EG$2=Table9[account], MATCH(ROW(Table9[account]), ROW(Table9[account]))), ROWS($EB$1:ED186)))</f>
        <v>#NUM!</v>
      </c>
      <c r="EH188" s="13" t="e">
        <f t="array" ref="EH188">INDEX(Table9[subaccount], SMALL(IF(EH$2=Table9[account], MATCH(ROW(Table9[account]), ROW(Table9[account]))), ROWS($EB$1:EE186)))</f>
        <v>#NUM!</v>
      </c>
      <c r="EI188" s="13" t="e">
        <f t="array" ref="EI188">INDEX(Table9[subaccount], SMALL(IF(EI$2=Table9[account], MATCH(ROW(Table9[account]), ROW(Table9[account]))), ROWS($EB$1:EF186)))</f>
        <v>#NUM!</v>
      </c>
      <c r="EJ188" s="13" t="e">
        <f t="array" ref="EJ188">INDEX(Table9[subaccount], SMALL(IF(EJ$2=Table9[account], MATCH(ROW(Table9[account]), ROW(Table9[account]))), ROWS($EB$1:EG186)))</f>
        <v>#NUM!</v>
      </c>
      <c r="EK188" s="13" t="e">
        <f t="array" ref="EK188">INDEX(Table9[subaccount], SMALL(IF(EK$2=Table9[account], MATCH(ROW(Table9[account]), ROW(Table9[account]))), ROWS($EB$1:EH186)))</f>
        <v>#NUM!</v>
      </c>
      <c r="EL188" s="13" t="e">
        <f t="array" ref="EL188">INDEX(Table9[subaccount], SMALL(IF(EL$2=Table9[account], MATCH(ROW(Table9[account]), ROW(Table9[account]))), ROWS($EB$1:EI186)))</f>
        <v>#NUM!</v>
      </c>
      <c r="EM188" s="13" t="e">
        <f t="array" ref="EM188">INDEX(Table9[subaccount], SMALL(IF(EM$2=Table9[account], MATCH(ROW(Table9[account]), ROW(Table9[account]))), ROWS($EB$1:EJ186)))</f>
        <v>#NUM!</v>
      </c>
      <c r="EN188" s="13" t="e">
        <f t="array" ref="EN188">INDEX(Table9[subaccount], SMALL(IF(EN$2=Table9[account], MATCH(ROW(Table9[account]), ROW(Table9[account]))), ROWS($EB$1:EK186)))</f>
        <v>#NUM!</v>
      </c>
      <c r="EO188" s="13" t="e">
        <f t="array" ref="EO188">INDEX(Table9[subaccount], SMALL(IF(EO$2=Table9[account], MATCH(ROW(Table9[account]), ROW(Table9[account]))), ROWS($EB$1:EL186)))</f>
        <v>#NUM!</v>
      </c>
      <c r="EP188" s="13" t="e">
        <f t="array" ref="EP188">INDEX(Table9[subaccount], SMALL(IF(EP$2=Table9[account], MATCH(ROW(Table9[account]), ROW(Table9[account]))), ROWS($EB$1:EM186)))</f>
        <v>#NUM!</v>
      </c>
      <c r="EQ188" s="13" t="e">
        <f t="array" ref="EQ188">INDEX(Table9[subaccount], SMALL(IF(EQ$2=Table9[account], MATCH(ROW(Table9[account]), ROW(Table9[account]))), ROWS($EB$1:EN186)))</f>
        <v>#NUM!</v>
      </c>
      <c r="ER188" s="13" t="e">
        <f t="array" ref="ER188">INDEX(Table9[subaccount], SMALL(IF(ER$2=Table9[account], MATCH(ROW(Table9[account]), ROW(Table9[account]))), ROWS($EB$1:EO186)))</f>
        <v>#NUM!</v>
      </c>
      <c r="ES188" s="13" t="e">
        <f t="array" ref="ES188">INDEX(Table9[subaccount], SMALL(IF(ES$2=Table9[account], MATCH(ROW(Table9[account]), ROW(Table9[account]))), ROWS($EB$1:EP186)))</f>
        <v>#NUM!</v>
      </c>
      <c r="ET188" s="13" t="e">
        <f t="array" ref="ET188">INDEX(Table9[subaccount], SMALL(IF(ET$2=Table9[account], MATCH(ROW(Table9[account]), ROW(Table9[account]))), ROWS($EB$1:EQ186)))</f>
        <v>#NUM!</v>
      </c>
      <c r="EU188" s="13" t="e">
        <f t="array" ref="EU188">INDEX(Table9[subaccount], SMALL(IF(EU$2=Table9[account], MATCH(ROW(Table9[account]), ROW(Table9[account]))), ROWS($EB$1:ER186)))</f>
        <v>#NUM!</v>
      </c>
      <c r="EV188" s="13" t="e">
        <f t="array" ref="EV188">INDEX(Table9[subaccount], SMALL(IF(EV$2=Table9[account], MATCH(ROW(Table9[account]), ROW(Table9[account]))), ROWS($EB$1:ES186)))</f>
        <v>#NUM!</v>
      </c>
      <c r="EW188" s="13" t="e">
        <f t="array" ref="EW188">INDEX(Table9[subaccount], SMALL(IF(EW$2=Table9[account], MATCH(ROW(Table9[account]), ROW(Table9[account]))), ROWS($EB$1:ET186)))</f>
        <v>#NUM!</v>
      </c>
      <c r="EX188" s="13" t="e">
        <f t="array" ref="EX188">INDEX(Table9[subaccount], SMALL(IF(EX$2=Table9[account], MATCH(ROW(Table9[account]), ROW(Table9[account]))), ROWS($EB$1:EU186)))</f>
        <v>#NUM!</v>
      </c>
      <c r="EY188" s="13" t="e">
        <f t="array" ref="EY188">INDEX(Table9[subaccount], SMALL(IF(EY$2=Table9[account], MATCH(ROW(Table9[account]), ROW(Table9[account]))), ROWS($EB$1:EV186)))</f>
        <v>#NUM!</v>
      </c>
      <c r="EZ188" s="13" t="e">
        <f t="array" ref="EZ188">INDEX(Table9[subaccount], SMALL(IF(EZ$2=Table9[account], MATCH(ROW(Table9[account]), ROW(Table9[account]))), ROWS($EB$1:EW186)))</f>
        <v>#NUM!</v>
      </c>
      <c r="FA188" s="13" t="e">
        <f t="array" ref="FA188">INDEX(Table9[subaccount], SMALL(IF(FA$2=Table9[account], MATCH(ROW(Table9[account]), ROW(Table9[account]))), ROWS($EB$1:EX186)))</f>
        <v>#NUM!</v>
      </c>
      <c r="FB188" s="13" t="e">
        <f t="array" ref="FB188">INDEX(Table9[subaccount], SMALL(IF(FB$2=Table9[account], MATCH(ROW(Table9[account]), ROW(Table9[account]))), ROWS($EB$1:EY186)))</f>
        <v>#NUM!</v>
      </c>
      <c r="FC188" s="13" t="e">
        <f t="array" ref="FC188">INDEX(Table9[subaccount], SMALL(IF(FC$2=Table9[account], MATCH(ROW(Table9[account]), ROW(Table9[account]))), ROWS($EB$1:EZ186)))</f>
        <v>#NUM!</v>
      </c>
      <c r="FD188" s="13" t="e">
        <f t="array" ref="FD188">INDEX(Table9[subaccount], SMALL(IF(FD$2=Table9[account], MATCH(ROW(Table9[account]), ROW(Table9[account]))), ROWS($EB$1:FA186)))</f>
        <v>#NUM!</v>
      </c>
      <c r="FE188" s="13" t="e">
        <f t="array" ref="FE188">INDEX(Table9[subaccount], SMALL(IF(FE$2=Table9[account], MATCH(ROW(Table9[account]), ROW(Table9[account]))), ROWS($EB$1:FB186)))</f>
        <v>#NUM!</v>
      </c>
      <c r="FF188" s="13" t="e">
        <f t="array" ref="FF188">INDEX(Table9[subaccount], SMALL(IF(FF$2=Table9[account], MATCH(ROW(Table9[account]), ROW(Table9[account]))), ROWS($EB$1:FC186)))</f>
        <v>#NUM!</v>
      </c>
      <c r="FG188" s="13" t="e">
        <f t="array" ref="FG188">INDEX(Table9[subaccount], SMALL(IF(FG$2=Table9[account], MATCH(ROW(Table9[account]), ROW(Table9[account]))), ROWS($EB$1:FD186)))</f>
        <v>#NUM!</v>
      </c>
      <c r="FH188" s="13" t="e">
        <f t="array" ref="FH188">INDEX(Table9[subaccount], SMALL(IF(FH$2=Table9[account], MATCH(ROW(Table9[account]), ROW(Table9[account]))), ROWS($EB$1:FE186)))</f>
        <v>#NUM!</v>
      </c>
      <c r="FI188" s="13" t="e">
        <f t="array" ref="FI188">INDEX(Table9[subaccount], SMALL(IF(FI$2=Table9[account], MATCH(ROW(Table9[account]), ROW(Table9[account]))), ROWS($EB$1:FF186)))</f>
        <v>#NUM!</v>
      </c>
      <c r="FJ188" s="13" t="e">
        <f t="array" ref="FJ188">INDEX(Table9[subaccount], SMALL(IF(FJ$2=Table9[account], MATCH(ROW(Table9[account]), ROW(Table9[account]))), ROWS($EB$1:FG186)))</f>
        <v>#NUM!</v>
      </c>
      <c r="FK188" s="13" t="e">
        <f t="array" ref="FK188">INDEX(Table9[subaccount], SMALL(IF(FK$2=Table9[account], MATCH(ROW(Table9[account]), ROW(Table9[account]))), ROWS($EB$1:FH186)))</f>
        <v>#NUM!</v>
      </c>
      <c r="FL188" s="13" t="e">
        <f t="array" ref="FL188">INDEX(Table9[subaccount], SMALL(IF(FL$2=Table9[account], MATCH(ROW(Table9[account]), ROW(Table9[account]))), ROWS($EB$1:FI186)))</f>
        <v>#NUM!</v>
      </c>
      <c r="FM188" s="13" t="e">
        <f t="array" ref="FM188">INDEX(Table9[subaccount], SMALL(IF(FM$2=Table9[account], MATCH(ROW(Table9[account]), ROW(Table9[account]))), ROWS($EB$1:FJ186)))</f>
        <v>#NUM!</v>
      </c>
      <c r="FN188" s="13" t="e">
        <f t="array" ref="FN188">INDEX(Table9[subaccount], SMALL(IF(FN$2=Table9[account], MATCH(ROW(Table9[account]), ROW(Table9[account]))), ROWS($EB$1:FK186)))</f>
        <v>#NUM!</v>
      </c>
      <c r="FO188" s="13" t="e">
        <f t="array" ref="FO188">INDEX(Table9[subaccount], SMALL(IF(FO$2=Table9[account], MATCH(ROW(Table9[account]), ROW(Table9[account]))), ROWS($EB$1:FL186)))</f>
        <v>#NUM!</v>
      </c>
      <c r="FP188" s="13" t="e">
        <f t="array" ref="FP188">INDEX(Table9[subaccount], SMALL(IF(FP$2=Table9[account], MATCH(ROW(Table9[account]), ROW(Table9[account]))), ROWS($EB$1:FM186)))</f>
        <v>#NUM!</v>
      </c>
      <c r="FQ188" s="13" t="e">
        <f t="array" ref="FQ188">INDEX(Table9[subaccount], SMALL(IF(FQ$2=Table9[account], MATCH(ROW(Table9[account]), ROW(Table9[account]))), ROWS($EB$1:FN186)))</f>
        <v>#NUM!</v>
      </c>
      <c r="FR188" s="13" t="e">
        <f t="array" ref="FR188">INDEX(Table9[subaccount], SMALL(IF(FR$2=Table9[account], MATCH(ROW(Table9[account]), ROW(Table9[account]))), ROWS($EB$1:FO186)))</f>
        <v>#NUM!</v>
      </c>
      <c r="FS188" s="13" t="e">
        <f t="array" ref="FS188">INDEX(Table9[subaccount], SMALL(IF(FS$2=Table9[account], MATCH(ROW(Table9[account]), ROW(Table9[account]))), ROWS($EB$1:FP186)))</f>
        <v>#NUM!</v>
      </c>
      <c r="FT188" s="13" t="e">
        <f t="array" ref="FT188">INDEX(Table9[subaccount], SMALL(IF(FT$2=Table9[account], MATCH(ROW(Table9[account]), ROW(Table9[account]))), ROWS($EB$1:FQ186)))</f>
        <v>#NUM!</v>
      </c>
      <c r="FU188" s="13" t="e">
        <f t="array" ref="FU188">INDEX(Table9[subaccount], SMALL(IF(FU$2=Table9[account], MATCH(ROW(Table9[account]), ROW(Table9[account]))), ROWS($EB$1:FR186)))</f>
        <v>#NUM!</v>
      </c>
      <c r="FV188" s="13" t="e">
        <f t="array" ref="FV188">INDEX(Table9[subaccount], SMALL(IF(FV$2=Table9[account], MATCH(ROW(Table9[account]), ROW(Table9[account]))), ROWS($EB$1:FS186)))</f>
        <v>#NUM!</v>
      </c>
      <c r="FW188" s="13" t="e">
        <f t="array" ref="FW188">INDEX(Table9[subaccount], SMALL(IF(FW$2=Table9[account], MATCH(ROW(Table9[account]), ROW(Table9[account]))), ROWS($EB$1:FT186)))</f>
        <v>#NUM!</v>
      </c>
      <c r="FX188" s="13" t="e">
        <f t="array" ref="FX188">INDEX(Table9[subaccount], SMALL(IF(FX$2=Table9[account], MATCH(ROW(Table9[account]), ROW(Table9[account]))), ROWS($EB$1:FU186)))</f>
        <v>#NUM!</v>
      </c>
      <c r="FY188" s="13" t="e">
        <f t="array" ref="FY188">INDEX(Table9[subaccount], SMALL(IF(FY$2=Table9[account], MATCH(ROW(Table9[account]), ROW(Table9[account]))), ROWS($EB$1:FV186)))</f>
        <v>#NUM!</v>
      </c>
      <c r="FZ188" s="13" t="e">
        <f t="array" ref="FZ188">INDEX(Table9[subaccount], SMALL(IF(FZ$2=Table9[account], MATCH(ROW(Table9[account]), ROW(Table9[account]))), ROWS($EB$1:FW186)))</f>
        <v>#NUM!</v>
      </c>
      <c r="GA188" s="13" t="e">
        <f t="array" ref="GA188">INDEX(Table9[subaccount], SMALL(IF(GA$2=Table9[account], MATCH(ROW(Table9[account]), ROW(Table9[account]))), ROWS($EB$1:FX186)))</f>
        <v>#NUM!</v>
      </c>
      <c r="GB188" s="13" t="e">
        <f t="array" ref="GB188">INDEX(Table9[subaccount], SMALL(IF(GB$2=Table9[account], MATCH(ROW(Table9[account]), ROW(Table9[account]))), ROWS($EB$1:FY186)))</f>
        <v>#NUM!</v>
      </c>
      <c r="GC188" s="13" t="e">
        <f t="array" ref="GC188">INDEX(Table9[subaccount], SMALL(IF(GC$2=Table9[account], MATCH(ROW(Table9[account]), ROW(Table9[account]))), ROWS($EB$1:FZ186)))</f>
        <v>#NUM!</v>
      </c>
      <c r="GD188" s="13" t="e">
        <f t="array" ref="GD188">INDEX(Table9[subaccount], SMALL(IF(GD$2=Table9[account], MATCH(ROW(Table9[account]), ROW(Table9[account]))), ROWS($EB$1:GA186)))</f>
        <v>#NUM!</v>
      </c>
      <c r="GE188" s="13" t="e">
        <f t="array" ref="GE188">INDEX(Table9[subaccount], SMALL(IF(GE$2=Table9[account], MATCH(ROW(Table9[account]), ROW(Table9[account]))), ROWS($EB$1:GB186)))</f>
        <v>#NUM!</v>
      </c>
      <c r="GF188" s="13" t="e">
        <f t="array" ref="GF188">INDEX(Table9[subaccount], SMALL(IF(GF$2=Table9[account], MATCH(ROW(Table9[account]), ROW(Table9[account]))), ROWS($EB$1:GC186)))</f>
        <v>#NUM!</v>
      </c>
      <c r="GG188" s="13" t="e">
        <f t="array" ref="GG188">INDEX(Table9[subaccount], SMALL(IF(GG$2=Table9[account], MATCH(ROW(Table9[account]), ROW(Table9[account]))), ROWS($EB$1:GD186)))</f>
        <v>#NUM!</v>
      </c>
      <c r="GH188" s="13" t="e">
        <f t="array" ref="GH188">INDEX(Table9[subaccount], SMALL(IF(GH$2=Table9[account], MATCH(ROW(Table9[account]), ROW(Table9[account]))), ROWS($EB$1:GE186)))</f>
        <v>#NUM!</v>
      </c>
      <c r="GI188" s="13" t="e">
        <f t="array" ref="GI188">INDEX(Table9[subaccount], SMALL(IF(GI$2=Table9[account], MATCH(ROW(Table9[account]), ROW(Table9[account]))), ROWS($EB$1:GF186)))</f>
        <v>#NUM!</v>
      </c>
      <c r="GJ188" s="13" t="e">
        <f t="array" ref="GJ188">INDEX(Table9[subaccount], SMALL(IF(GJ$2=Table9[account], MATCH(ROW(Table9[account]), ROW(Table9[account]))), ROWS($EB$1:GG186)))</f>
        <v>#NUM!</v>
      </c>
      <c r="GK188" s="13" t="e">
        <f t="array" ref="GK188">INDEX(Table9[subaccount], SMALL(IF(GK$2=Table9[account], MATCH(ROW(Table9[account]), ROW(Table9[account]))), ROWS($EB$1:GH186)))</f>
        <v>#NUM!</v>
      </c>
      <c r="GL188" s="13" t="e">
        <f t="array" ref="GL188">INDEX(Table9[subaccount], SMALL(IF(GL$2=Table9[account], MATCH(ROW(Table9[account]), ROW(Table9[account]))), ROWS($EB$1:GI186)))</f>
        <v>#NUM!</v>
      </c>
      <c r="GM188" s="13" t="e">
        <f t="array" ref="GM188">INDEX(Table9[subaccount], SMALL(IF(GM$2=Table9[account], MATCH(ROW(Table9[account]), ROW(Table9[account]))), ROWS($EB$1:GJ186)))</f>
        <v>#NUM!</v>
      </c>
      <c r="GN188" s="13" t="e">
        <f t="array" ref="GN188">INDEX(Table9[subaccount], SMALL(IF(GN$2=Table9[account], MATCH(ROW(Table9[account]), ROW(Table9[account]))), ROWS($EB$1:GK186)))</f>
        <v>#NUM!</v>
      </c>
      <c r="GO188" s="13" t="e">
        <f t="array" ref="GO188">INDEX(Table9[subaccount], SMALL(IF(GO$2=Table9[account], MATCH(ROW(Table9[account]), ROW(Table9[account]))), ROWS($EB$1:GL186)))</f>
        <v>#NUM!</v>
      </c>
      <c r="GP188" s="13" t="e">
        <f t="array" ref="GP188">INDEX(Table9[subaccount], SMALL(IF(GP$2=Table9[account], MATCH(ROW(Table9[account]), ROW(Table9[account]))), ROWS($EB$1:GM186)))</f>
        <v>#NUM!</v>
      </c>
      <c r="GQ188" s="13" t="e">
        <f t="array" ref="GQ188">INDEX(Table9[subaccount], SMALL(IF(GQ$2=Table9[account], MATCH(ROW(Table9[account]), ROW(Table9[account]))), ROWS($EB$1:GN186)))</f>
        <v>#NUM!</v>
      </c>
      <c r="GR188" s="13" t="e">
        <f t="array" ref="GR188">INDEX(Table9[subaccount], SMALL(IF(GR$2=Table9[account], MATCH(ROW(Table9[account]), ROW(Table9[account]))), ROWS($EB$1:GO186)))</f>
        <v>#NUM!</v>
      </c>
    </row>
    <row r="189" spans="56:200">
      <c r="BD189" s="13" t="s">
        <v>131</v>
      </c>
      <c r="BE189" s="13" t="s">
        <v>93</v>
      </c>
      <c r="BG189" s="13" t="e">
        <f t="array" ref="BG189">INDEX(Table5[subactivity], SMALL(IF(BG$2=Table5[activity], MATCH(ROW(Table5[activity]), ROW(Table5[activity]))), ROWS($BD$1:BD187)))</f>
        <v>#NUM!</v>
      </c>
      <c r="BH189" s="13" t="e">
        <f t="array" ref="BH189">INDEX(Table5[subactivity], SMALL(IF(BH$2=Table5[activity], MATCH(ROW(Table5[activity]), ROW(Table5[activity]))), ROWS($BD$1:BE187)))</f>
        <v>#NUM!</v>
      </c>
      <c r="BI189" s="13" t="e">
        <f t="array" ref="BI189">INDEX(Table5[subactivity], SMALL(IF(BI$2=Table5[activity], MATCH(ROW(Table5[activity]), ROW(Table5[activity]))), ROWS($BD$1:BF187)))</f>
        <v>#NUM!</v>
      </c>
      <c r="BJ189" s="13" t="e">
        <f t="array" ref="BJ189">INDEX(Table5[subactivity], SMALL(IF(BJ$2=Table5[activity], MATCH(ROW(Table5[activity]), ROW(Table5[activity]))), ROWS($BD$1:BG187)))</f>
        <v>#NUM!</v>
      </c>
      <c r="BK189" s="13" t="e">
        <f t="array" ref="BK189">INDEX(Table5[subactivity], SMALL(IF(BK$2=Table5[activity], MATCH(ROW(Table5[activity]), ROW(Table5[activity]))), ROWS($BD$1:BH187)))</f>
        <v>#NUM!</v>
      </c>
      <c r="BL189" s="13" t="e">
        <f t="array" ref="BL189">INDEX(Table5[subactivity], SMALL(IF(BL$2=Table5[activity], MATCH(ROW(Table5[activity]), ROW(Table5[activity]))), ROWS($BD$1:BI187)))</f>
        <v>#NUM!</v>
      </c>
      <c r="BM189" s="13" t="e">
        <f t="array" ref="BM189">INDEX(Table5[subactivity], SMALL(IF(BM$2=Table5[activity], MATCH(ROW(Table5[activity]), ROW(Table5[activity]))), ROWS($BD$1:BJ187)))</f>
        <v>#NUM!</v>
      </c>
      <c r="BN189" s="13" t="e">
        <f t="array" ref="BN189">INDEX(Table5[subactivity], SMALL(IF(BN$2=Table5[activity], MATCH(ROW(Table5[activity]), ROW(Table5[activity]))), ROWS($BD$1:BK187)))</f>
        <v>#NUM!</v>
      </c>
      <c r="BO189" s="13" t="e">
        <f t="array" ref="BO189">INDEX(Table5[subactivity], SMALL(IF(BO$2=Table5[activity], MATCH(ROW(Table5[activity]), ROW(Table5[activity]))), ROWS($BD$1:BL187)))</f>
        <v>#NUM!</v>
      </c>
      <c r="BP189" s="13" t="e">
        <f t="array" ref="BP189">INDEX(Table5[subactivity], SMALL(IF(BP$2=Table5[activity], MATCH(ROW(Table5[activity]), ROW(Table5[activity]))), ROWS($BD$1:BM187)))</f>
        <v>#NUM!</v>
      </c>
      <c r="BQ189" s="13" t="e">
        <f t="array" ref="BQ189">INDEX(Table5[subactivity], SMALL(IF(BQ$2=Table5[activity], MATCH(ROW(Table5[activity]), ROW(Table5[activity]))), ROWS($BD$1:BN187)))</f>
        <v>#NUM!</v>
      </c>
      <c r="BR189" s="13" t="e">
        <f t="array" ref="BR189">INDEX(Table5[subactivity], SMALL(IF(BR$2=Table5[activity], MATCH(ROW(Table5[activity]), ROW(Table5[activity]))), ROWS($BD$1:BO187)))</f>
        <v>#NUM!</v>
      </c>
      <c r="BS189" s="13" t="e">
        <f t="array" ref="BS189">INDEX(Table5[subactivity], SMALL(IF(BS$2=Table5[activity], MATCH(ROW(Table5[activity]), ROW(Table5[activity]))), ROWS($BD$1:BP187)))</f>
        <v>#NUM!</v>
      </c>
      <c r="BT189" s="13" t="e">
        <f t="array" ref="BT189">INDEX(Table5[subactivity], SMALL(IF(BT$2=Table5[activity], MATCH(ROW(Table5[activity]), ROW(Table5[activity]))), ROWS($BD$1:BQ187)))</f>
        <v>#NUM!</v>
      </c>
      <c r="BU189" s="13" t="e">
        <f t="array" ref="BU189">INDEX(Table5[subactivity], SMALL(IF(BU$2=Table5[activity], MATCH(ROW(Table5[activity]), ROW(Table5[activity]))), ROWS($BD$1:BR187)))</f>
        <v>#NUM!</v>
      </c>
      <c r="BV189" s="13" t="e">
        <f t="array" ref="BV189">INDEX(Table5[subactivity], SMALL(IF(BV$2=Table5[activity], MATCH(ROW(Table5[activity]), ROW(Table5[activity]))), ROWS($BD$1:BS187)))</f>
        <v>#NUM!</v>
      </c>
      <c r="BW189" s="13" t="e">
        <f t="array" ref="BW189">INDEX(Table5[subactivity], SMALL(IF(BW$2=Table5[activity], MATCH(ROW(Table5[activity]), ROW(Table5[activity]))), ROWS($BD$1:BT187)))</f>
        <v>#NUM!</v>
      </c>
      <c r="BX189" s="13" t="e">
        <f t="array" ref="BX189">INDEX(Table5[subactivity], SMALL(IF(BX$2=Table5[activity], MATCH(ROW(Table5[activity]), ROW(Table5[activity]))), ROWS($BD$1:BU187)))</f>
        <v>#NUM!</v>
      </c>
      <c r="BY189" s="13" t="e">
        <f t="array" ref="BY189">INDEX(Table5[subactivity], SMALL(IF(BY$2=Table5[activity], MATCH(ROW(Table5[activity]), ROW(Table5[activity]))), ROWS($BD$1:BV187)))</f>
        <v>#NUM!</v>
      </c>
      <c r="BZ189" s="13" t="e">
        <f t="array" ref="BZ189">INDEX(Table5[subactivity], SMALL(IF(BZ$2=Table5[activity], MATCH(ROW(Table5[activity]), ROW(Table5[activity]))), ROWS($BD$1:BW187)))</f>
        <v>#NUM!</v>
      </c>
      <c r="CA189" s="13" t="e">
        <f t="array" ref="CA189">INDEX(Table5[subactivity], SMALL(IF(CA$2=Table5[activity], MATCH(ROW(Table5[activity]), ROW(Table5[activity]))), ROWS($BD$1:BX187)))</f>
        <v>#NUM!</v>
      </c>
      <c r="CB189" s="13" t="e">
        <f t="array" ref="CB189">INDEX(Table5[subactivity], SMALL(IF(CB$2=Table5[activity], MATCH(ROW(Table5[activity]), ROW(Table5[activity]))), ROWS($BD$1:BY187)))</f>
        <v>#NUM!</v>
      </c>
      <c r="CC189" s="13" t="e">
        <f t="array" ref="CC189">INDEX(Table5[subactivity], SMALL(IF(CC$2=Table5[activity], MATCH(ROW(Table5[activity]), ROW(Table5[activity]))), ROWS($BD$1:BZ187)))</f>
        <v>#NUM!</v>
      </c>
      <c r="CD189" s="13" t="e">
        <f t="array" ref="CD189">INDEX(Table5[subactivity], SMALL(IF(CD$2=Table5[activity], MATCH(ROW(Table5[activity]), ROW(Table5[activity]))), ROWS($BD$1:CA187)))</f>
        <v>#NUM!</v>
      </c>
      <c r="CE189" s="13" t="e">
        <f t="array" ref="CE189">INDEX(Table5[subactivity], SMALL(IF(CE$2=Table5[activity], MATCH(ROW(Table5[activity]), ROW(Table5[activity]))), ROWS($BD$1:CB187)))</f>
        <v>#NUM!</v>
      </c>
      <c r="CF189" s="13" t="e">
        <f t="array" ref="CF189">INDEX(Table5[subactivity], SMALL(IF(CF$2=Table5[activity], MATCH(ROW(Table5[activity]), ROW(Table5[activity]))), ROWS($BD$1:CC187)))</f>
        <v>#NUM!</v>
      </c>
      <c r="CG189" s="13" t="e">
        <f t="array" ref="CG189">INDEX(Table5[subactivity], SMALL(IF(CG$2=Table5[activity], MATCH(ROW(Table5[activity]), ROW(Table5[activity]))), ROWS($BD$1:CD187)))</f>
        <v>#NUM!</v>
      </c>
      <c r="CH189" s="13" t="e">
        <f t="array" ref="CH189">INDEX(Table5[subactivity], SMALL(IF(CH$2=Table5[activity], MATCH(ROW(Table5[activity]), ROW(Table5[activity]))), ROWS($BD$1:CE187)))</f>
        <v>#NUM!</v>
      </c>
      <c r="CI189" s="13" t="e">
        <f t="array" ref="CI189">INDEX(Table5[subactivity], SMALL(IF(CI$2=Table5[activity], MATCH(ROW(Table5[activity]), ROW(Table5[activity]))), ROWS($BD$1:CF187)))</f>
        <v>#NUM!</v>
      </c>
      <c r="CJ189" s="13" t="e">
        <f t="array" ref="CJ189">INDEX(Table5[subactivity], SMALL(IF(CJ$2=Table5[activity], MATCH(ROW(Table5[activity]), ROW(Table5[activity]))), ROWS($BD$1:CG187)))</f>
        <v>#NUM!</v>
      </c>
      <c r="CK189" s="13" t="e">
        <f t="array" ref="CK189">INDEX(Table5[subactivity], SMALL(IF(CK$2=Table5[activity], MATCH(ROW(Table5[activity]), ROW(Table5[activity]))), ROWS($BD$1:CH187)))</f>
        <v>#NUM!</v>
      </c>
      <c r="CL189" s="13" t="e">
        <f t="array" ref="CL189">INDEX(Table5[subactivity], SMALL(IF(CL$2=Table5[activity], MATCH(ROW(Table5[activity]), ROW(Table5[activity]))), ROWS($BD$1:CI187)))</f>
        <v>#NUM!</v>
      </c>
      <c r="CM189" s="13" t="e">
        <f t="array" ref="CM189">INDEX(Table5[subactivity], SMALL(IF(CM$2=Table5[activity], MATCH(ROW(Table5[activity]), ROW(Table5[activity]))), ROWS($BD$1:CJ187)))</f>
        <v>#NUM!</v>
      </c>
      <c r="CN189" s="13" t="e">
        <f t="array" ref="CN189">INDEX(Table5[subactivity], SMALL(IF(CN$2=Table5[activity], MATCH(ROW(Table5[activity]), ROW(Table5[activity]))), ROWS($BD$1:CK187)))</f>
        <v>#NUM!</v>
      </c>
      <c r="CO189" s="13" t="e">
        <f t="array" ref="CO189">INDEX(Table5[subactivity], SMALL(IF(CO$2=Table5[activity], MATCH(ROW(Table5[activity]), ROW(Table5[activity]))), ROWS($BD$1:CL187)))</f>
        <v>#NUM!</v>
      </c>
      <c r="CP189" s="13" t="e">
        <f t="array" ref="CP189">INDEX(Table5[subactivity], SMALL(IF(CP$2=Table5[activity], MATCH(ROW(Table5[activity]), ROW(Table5[activity]))), ROWS($BD$1:CM187)))</f>
        <v>#NUM!</v>
      </c>
      <c r="EB189" s="13" t="s">
        <v>156</v>
      </c>
      <c r="EC189" s="13" t="s">
        <v>358</v>
      </c>
      <c r="EE189" s="13" t="e">
        <f t="array" ref="EE189">INDEX(Table9[subaccount], SMALL(IF(EE$2=Table9[account], MATCH(ROW(Table9[account]), ROW(Table9[account]))), ROWS($EB$1:EB187)))</f>
        <v>#NUM!</v>
      </c>
      <c r="EF189" s="13" t="e">
        <f t="array" ref="EF189">INDEX(Table9[subaccount], SMALL(IF(EF$2=Table9[account], MATCH(ROW(Table9[account]), ROW(Table9[account]))), ROWS($EB$1:EC187)))</f>
        <v>#NUM!</v>
      </c>
      <c r="EG189" s="13" t="e">
        <f t="array" ref="EG189">INDEX(Table9[subaccount], SMALL(IF(EG$2=Table9[account], MATCH(ROW(Table9[account]), ROW(Table9[account]))), ROWS($EB$1:ED187)))</f>
        <v>#NUM!</v>
      </c>
      <c r="EH189" s="13" t="e">
        <f t="array" ref="EH189">INDEX(Table9[subaccount], SMALL(IF(EH$2=Table9[account], MATCH(ROW(Table9[account]), ROW(Table9[account]))), ROWS($EB$1:EE187)))</f>
        <v>#NUM!</v>
      </c>
      <c r="EI189" s="13" t="e">
        <f t="array" ref="EI189">INDEX(Table9[subaccount], SMALL(IF(EI$2=Table9[account], MATCH(ROW(Table9[account]), ROW(Table9[account]))), ROWS($EB$1:EF187)))</f>
        <v>#NUM!</v>
      </c>
      <c r="EJ189" s="13" t="e">
        <f t="array" ref="EJ189">INDEX(Table9[subaccount], SMALL(IF(EJ$2=Table9[account], MATCH(ROW(Table9[account]), ROW(Table9[account]))), ROWS($EB$1:EG187)))</f>
        <v>#NUM!</v>
      </c>
      <c r="EK189" s="13" t="e">
        <f t="array" ref="EK189">INDEX(Table9[subaccount], SMALL(IF(EK$2=Table9[account], MATCH(ROW(Table9[account]), ROW(Table9[account]))), ROWS($EB$1:EH187)))</f>
        <v>#NUM!</v>
      </c>
      <c r="EL189" s="13" t="e">
        <f t="array" ref="EL189">INDEX(Table9[subaccount], SMALL(IF(EL$2=Table9[account], MATCH(ROW(Table9[account]), ROW(Table9[account]))), ROWS($EB$1:EI187)))</f>
        <v>#NUM!</v>
      </c>
      <c r="EM189" s="13" t="e">
        <f t="array" ref="EM189">INDEX(Table9[subaccount], SMALL(IF(EM$2=Table9[account], MATCH(ROW(Table9[account]), ROW(Table9[account]))), ROWS($EB$1:EJ187)))</f>
        <v>#NUM!</v>
      </c>
      <c r="EN189" s="13" t="e">
        <f t="array" ref="EN189">INDEX(Table9[subaccount], SMALL(IF(EN$2=Table9[account], MATCH(ROW(Table9[account]), ROW(Table9[account]))), ROWS($EB$1:EK187)))</f>
        <v>#NUM!</v>
      </c>
      <c r="EO189" s="13" t="e">
        <f t="array" ref="EO189">INDEX(Table9[subaccount], SMALL(IF(EO$2=Table9[account], MATCH(ROW(Table9[account]), ROW(Table9[account]))), ROWS($EB$1:EL187)))</f>
        <v>#NUM!</v>
      </c>
      <c r="EP189" s="13" t="e">
        <f t="array" ref="EP189">INDEX(Table9[subaccount], SMALL(IF(EP$2=Table9[account], MATCH(ROW(Table9[account]), ROW(Table9[account]))), ROWS($EB$1:EM187)))</f>
        <v>#NUM!</v>
      </c>
      <c r="EQ189" s="13" t="e">
        <f t="array" ref="EQ189">INDEX(Table9[subaccount], SMALL(IF(EQ$2=Table9[account], MATCH(ROW(Table9[account]), ROW(Table9[account]))), ROWS($EB$1:EN187)))</f>
        <v>#NUM!</v>
      </c>
      <c r="ER189" s="13" t="e">
        <f t="array" ref="ER189">INDEX(Table9[subaccount], SMALL(IF(ER$2=Table9[account], MATCH(ROW(Table9[account]), ROW(Table9[account]))), ROWS($EB$1:EO187)))</f>
        <v>#NUM!</v>
      </c>
      <c r="ES189" s="13" t="e">
        <f t="array" ref="ES189">INDEX(Table9[subaccount], SMALL(IF(ES$2=Table9[account], MATCH(ROW(Table9[account]), ROW(Table9[account]))), ROWS($EB$1:EP187)))</f>
        <v>#NUM!</v>
      </c>
      <c r="ET189" s="13" t="e">
        <f t="array" ref="ET189">INDEX(Table9[subaccount], SMALL(IF(ET$2=Table9[account], MATCH(ROW(Table9[account]), ROW(Table9[account]))), ROWS($EB$1:EQ187)))</f>
        <v>#NUM!</v>
      </c>
      <c r="EU189" s="13" t="e">
        <f t="array" ref="EU189">INDEX(Table9[subaccount], SMALL(IF(EU$2=Table9[account], MATCH(ROW(Table9[account]), ROW(Table9[account]))), ROWS($EB$1:ER187)))</f>
        <v>#NUM!</v>
      </c>
      <c r="EV189" s="13" t="e">
        <f t="array" ref="EV189">INDEX(Table9[subaccount], SMALL(IF(EV$2=Table9[account], MATCH(ROW(Table9[account]), ROW(Table9[account]))), ROWS($EB$1:ES187)))</f>
        <v>#NUM!</v>
      </c>
      <c r="EW189" s="13" t="e">
        <f t="array" ref="EW189">INDEX(Table9[subaccount], SMALL(IF(EW$2=Table9[account], MATCH(ROW(Table9[account]), ROW(Table9[account]))), ROWS($EB$1:ET187)))</f>
        <v>#NUM!</v>
      </c>
      <c r="EX189" s="13" t="e">
        <f t="array" ref="EX189">INDEX(Table9[subaccount], SMALL(IF(EX$2=Table9[account], MATCH(ROW(Table9[account]), ROW(Table9[account]))), ROWS($EB$1:EU187)))</f>
        <v>#NUM!</v>
      </c>
      <c r="EY189" s="13" t="e">
        <f t="array" ref="EY189">INDEX(Table9[subaccount], SMALL(IF(EY$2=Table9[account], MATCH(ROW(Table9[account]), ROW(Table9[account]))), ROWS($EB$1:EV187)))</f>
        <v>#NUM!</v>
      </c>
      <c r="EZ189" s="13" t="e">
        <f t="array" ref="EZ189">INDEX(Table9[subaccount], SMALL(IF(EZ$2=Table9[account], MATCH(ROW(Table9[account]), ROW(Table9[account]))), ROWS($EB$1:EW187)))</f>
        <v>#NUM!</v>
      </c>
      <c r="FA189" s="13" t="e">
        <f t="array" ref="FA189">INDEX(Table9[subaccount], SMALL(IF(FA$2=Table9[account], MATCH(ROW(Table9[account]), ROW(Table9[account]))), ROWS($EB$1:EX187)))</f>
        <v>#NUM!</v>
      </c>
      <c r="FB189" s="13" t="e">
        <f t="array" ref="FB189">INDEX(Table9[subaccount], SMALL(IF(FB$2=Table9[account], MATCH(ROW(Table9[account]), ROW(Table9[account]))), ROWS($EB$1:EY187)))</f>
        <v>#NUM!</v>
      </c>
      <c r="FC189" s="13" t="e">
        <f t="array" ref="FC189">INDEX(Table9[subaccount], SMALL(IF(FC$2=Table9[account], MATCH(ROW(Table9[account]), ROW(Table9[account]))), ROWS($EB$1:EZ187)))</f>
        <v>#NUM!</v>
      </c>
      <c r="FD189" s="13" t="e">
        <f t="array" ref="FD189">INDEX(Table9[subaccount], SMALL(IF(FD$2=Table9[account], MATCH(ROW(Table9[account]), ROW(Table9[account]))), ROWS($EB$1:FA187)))</f>
        <v>#NUM!</v>
      </c>
      <c r="FE189" s="13" t="e">
        <f t="array" ref="FE189">INDEX(Table9[subaccount], SMALL(IF(FE$2=Table9[account], MATCH(ROW(Table9[account]), ROW(Table9[account]))), ROWS($EB$1:FB187)))</f>
        <v>#NUM!</v>
      </c>
      <c r="FF189" s="13" t="e">
        <f t="array" ref="FF189">INDEX(Table9[subaccount], SMALL(IF(FF$2=Table9[account], MATCH(ROW(Table9[account]), ROW(Table9[account]))), ROWS($EB$1:FC187)))</f>
        <v>#NUM!</v>
      </c>
      <c r="FG189" s="13" t="e">
        <f t="array" ref="FG189">INDEX(Table9[subaccount], SMALL(IF(FG$2=Table9[account], MATCH(ROW(Table9[account]), ROW(Table9[account]))), ROWS($EB$1:FD187)))</f>
        <v>#NUM!</v>
      </c>
      <c r="FH189" s="13" t="e">
        <f t="array" ref="FH189">INDEX(Table9[subaccount], SMALL(IF(FH$2=Table9[account], MATCH(ROW(Table9[account]), ROW(Table9[account]))), ROWS($EB$1:FE187)))</f>
        <v>#NUM!</v>
      </c>
      <c r="FI189" s="13" t="e">
        <f t="array" ref="FI189">INDEX(Table9[subaccount], SMALL(IF(FI$2=Table9[account], MATCH(ROW(Table9[account]), ROW(Table9[account]))), ROWS($EB$1:FF187)))</f>
        <v>#NUM!</v>
      </c>
      <c r="FJ189" s="13" t="e">
        <f t="array" ref="FJ189">INDEX(Table9[subaccount], SMALL(IF(FJ$2=Table9[account], MATCH(ROW(Table9[account]), ROW(Table9[account]))), ROWS($EB$1:FG187)))</f>
        <v>#NUM!</v>
      </c>
      <c r="FK189" s="13" t="e">
        <f t="array" ref="FK189">INDEX(Table9[subaccount], SMALL(IF(FK$2=Table9[account], MATCH(ROW(Table9[account]), ROW(Table9[account]))), ROWS($EB$1:FH187)))</f>
        <v>#NUM!</v>
      </c>
      <c r="FL189" s="13" t="e">
        <f t="array" ref="FL189">INDEX(Table9[subaccount], SMALL(IF(FL$2=Table9[account], MATCH(ROW(Table9[account]), ROW(Table9[account]))), ROWS($EB$1:FI187)))</f>
        <v>#NUM!</v>
      </c>
      <c r="FM189" s="13" t="e">
        <f t="array" ref="FM189">INDEX(Table9[subaccount], SMALL(IF(FM$2=Table9[account], MATCH(ROW(Table9[account]), ROW(Table9[account]))), ROWS($EB$1:FJ187)))</f>
        <v>#NUM!</v>
      </c>
      <c r="FN189" s="13" t="e">
        <f t="array" ref="FN189">INDEX(Table9[subaccount], SMALL(IF(FN$2=Table9[account], MATCH(ROW(Table9[account]), ROW(Table9[account]))), ROWS($EB$1:FK187)))</f>
        <v>#NUM!</v>
      </c>
      <c r="FO189" s="13" t="e">
        <f t="array" ref="FO189">INDEX(Table9[subaccount], SMALL(IF(FO$2=Table9[account], MATCH(ROW(Table9[account]), ROW(Table9[account]))), ROWS($EB$1:FL187)))</f>
        <v>#NUM!</v>
      </c>
      <c r="FP189" s="13" t="e">
        <f t="array" ref="FP189">INDEX(Table9[subaccount], SMALL(IF(FP$2=Table9[account], MATCH(ROW(Table9[account]), ROW(Table9[account]))), ROWS($EB$1:FM187)))</f>
        <v>#NUM!</v>
      </c>
      <c r="FQ189" s="13" t="e">
        <f t="array" ref="FQ189">INDEX(Table9[subaccount], SMALL(IF(FQ$2=Table9[account], MATCH(ROW(Table9[account]), ROW(Table9[account]))), ROWS($EB$1:FN187)))</f>
        <v>#NUM!</v>
      </c>
      <c r="FR189" s="13" t="e">
        <f t="array" ref="FR189">INDEX(Table9[subaccount], SMALL(IF(FR$2=Table9[account], MATCH(ROW(Table9[account]), ROW(Table9[account]))), ROWS($EB$1:FO187)))</f>
        <v>#NUM!</v>
      </c>
      <c r="FS189" s="13" t="e">
        <f t="array" ref="FS189">INDEX(Table9[subaccount], SMALL(IF(FS$2=Table9[account], MATCH(ROW(Table9[account]), ROW(Table9[account]))), ROWS($EB$1:FP187)))</f>
        <v>#NUM!</v>
      </c>
      <c r="FT189" s="13" t="e">
        <f t="array" ref="FT189">INDEX(Table9[subaccount], SMALL(IF(FT$2=Table9[account], MATCH(ROW(Table9[account]), ROW(Table9[account]))), ROWS($EB$1:FQ187)))</f>
        <v>#NUM!</v>
      </c>
      <c r="FU189" s="13" t="e">
        <f t="array" ref="FU189">INDEX(Table9[subaccount], SMALL(IF(FU$2=Table9[account], MATCH(ROW(Table9[account]), ROW(Table9[account]))), ROWS($EB$1:FR187)))</f>
        <v>#NUM!</v>
      </c>
      <c r="FV189" s="13" t="e">
        <f t="array" ref="FV189">INDEX(Table9[subaccount], SMALL(IF(FV$2=Table9[account], MATCH(ROW(Table9[account]), ROW(Table9[account]))), ROWS($EB$1:FS187)))</f>
        <v>#NUM!</v>
      </c>
      <c r="FW189" s="13" t="e">
        <f t="array" ref="FW189">INDEX(Table9[subaccount], SMALL(IF(FW$2=Table9[account], MATCH(ROW(Table9[account]), ROW(Table9[account]))), ROWS($EB$1:FT187)))</f>
        <v>#NUM!</v>
      </c>
      <c r="FX189" s="13" t="e">
        <f t="array" ref="FX189">INDEX(Table9[subaccount], SMALL(IF(FX$2=Table9[account], MATCH(ROW(Table9[account]), ROW(Table9[account]))), ROWS($EB$1:FU187)))</f>
        <v>#NUM!</v>
      </c>
      <c r="FY189" s="13" t="e">
        <f t="array" ref="FY189">INDEX(Table9[subaccount], SMALL(IF(FY$2=Table9[account], MATCH(ROW(Table9[account]), ROW(Table9[account]))), ROWS($EB$1:FV187)))</f>
        <v>#NUM!</v>
      </c>
      <c r="FZ189" s="13" t="e">
        <f t="array" ref="FZ189">INDEX(Table9[subaccount], SMALL(IF(FZ$2=Table9[account], MATCH(ROW(Table9[account]), ROW(Table9[account]))), ROWS($EB$1:FW187)))</f>
        <v>#NUM!</v>
      </c>
      <c r="GA189" s="13" t="e">
        <f t="array" ref="GA189">INDEX(Table9[subaccount], SMALL(IF(GA$2=Table9[account], MATCH(ROW(Table9[account]), ROW(Table9[account]))), ROWS($EB$1:FX187)))</f>
        <v>#NUM!</v>
      </c>
      <c r="GB189" s="13" t="e">
        <f t="array" ref="GB189">INDEX(Table9[subaccount], SMALL(IF(GB$2=Table9[account], MATCH(ROW(Table9[account]), ROW(Table9[account]))), ROWS($EB$1:FY187)))</f>
        <v>#NUM!</v>
      </c>
      <c r="GC189" s="13" t="e">
        <f t="array" ref="GC189">INDEX(Table9[subaccount], SMALL(IF(GC$2=Table9[account], MATCH(ROW(Table9[account]), ROW(Table9[account]))), ROWS($EB$1:FZ187)))</f>
        <v>#NUM!</v>
      </c>
      <c r="GD189" s="13" t="e">
        <f t="array" ref="GD189">INDEX(Table9[subaccount], SMALL(IF(GD$2=Table9[account], MATCH(ROW(Table9[account]), ROW(Table9[account]))), ROWS($EB$1:GA187)))</f>
        <v>#NUM!</v>
      </c>
      <c r="GE189" s="13" t="e">
        <f t="array" ref="GE189">INDEX(Table9[subaccount], SMALL(IF(GE$2=Table9[account], MATCH(ROW(Table9[account]), ROW(Table9[account]))), ROWS($EB$1:GB187)))</f>
        <v>#NUM!</v>
      </c>
      <c r="GF189" s="13" t="e">
        <f t="array" ref="GF189">INDEX(Table9[subaccount], SMALL(IF(GF$2=Table9[account], MATCH(ROW(Table9[account]), ROW(Table9[account]))), ROWS($EB$1:GC187)))</f>
        <v>#NUM!</v>
      </c>
      <c r="GG189" s="13" t="e">
        <f t="array" ref="GG189">INDEX(Table9[subaccount], SMALL(IF(GG$2=Table9[account], MATCH(ROW(Table9[account]), ROW(Table9[account]))), ROWS($EB$1:GD187)))</f>
        <v>#NUM!</v>
      </c>
      <c r="GH189" s="13" t="e">
        <f t="array" ref="GH189">INDEX(Table9[subaccount], SMALL(IF(GH$2=Table9[account], MATCH(ROW(Table9[account]), ROW(Table9[account]))), ROWS($EB$1:GE187)))</f>
        <v>#NUM!</v>
      </c>
      <c r="GI189" s="13" t="e">
        <f t="array" ref="GI189">INDEX(Table9[subaccount], SMALL(IF(GI$2=Table9[account], MATCH(ROW(Table9[account]), ROW(Table9[account]))), ROWS($EB$1:GF187)))</f>
        <v>#NUM!</v>
      </c>
      <c r="GJ189" s="13" t="e">
        <f t="array" ref="GJ189">INDEX(Table9[subaccount], SMALL(IF(GJ$2=Table9[account], MATCH(ROW(Table9[account]), ROW(Table9[account]))), ROWS($EB$1:GG187)))</f>
        <v>#NUM!</v>
      </c>
      <c r="GK189" s="13" t="e">
        <f t="array" ref="GK189">INDEX(Table9[subaccount], SMALL(IF(GK$2=Table9[account], MATCH(ROW(Table9[account]), ROW(Table9[account]))), ROWS($EB$1:GH187)))</f>
        <v>#NUM!</v>
      </c>
      <c r="GL189" s="13" t="e">
        <f t="array" ref="GL189">INDEX(Table9[subaccount], SMALL(IF(GL$2=Table9[account], MATCH(ROW(Table9[account]), ROW(Table9[account]))), ROWS($EB$1:GI187)))</f>
        <v>#NUM!</v>
      </c>
      <c r="GM189" s="13" t="e">
        <f t="array" ref="GM189">INDEX(Table9[subaccount], SMALL(IF(GM$2=Table9[account], MATCH(ROW(Table9[account]), ROW(Table9[account]))), ROWS($EB$1:GJ187)))</f>
        <v>#NUM!</v>
      </c>
      <c r="GN189" s="13" t="e">
        <f t="array" ref="GN189">INDEX(Table9[subaccount], SMALL(IF(GN$2=Table9[account], MATCH(ROW(Table9[account]), ROW(Table9[account]))), ROWS($EB$1:GK187)))</f>
        <v>#NUM!</v>
      </c>
      <c r="GO189" s="13" t="e">
        <f t="array" ref="GO189">INDEX(Table9[subaccount], SMALL(IF(GO$2=Table9[account], MATCH(ROW(Table9[account]), ROW(Table9[account]))), ROWS($EB$1:GL187)))</f>
        <v>#NUM!</v>
      </c>
      <c r="GP189" s="13" t="e">
        <f t="array" ref="GP189">INDEX(Table9[subaccount], SMALL(IF(GP$2=Table9[account], MATCH(ROW(Table9[account]), ROW(Table9[account]))), ROWS($EB$1:GM187)))</f>
        <v>#NUM!</v>
      </c>
      <c r="GQ189" s="13" t="e">
        <f t="array" ref="GQ189">INDEX(Table9[subaccount], SMALL(IF(GQ$2=Table9[account], MATCH(ROW(Table9[account]), ROW(Table9[account]))), ROWS($EB$1:GN187)))</f>
        <v>#NUM!</v>
      </c>
      <c r="GR189" s="13" t="e">
        <f t="array" ref="GR189">INDEX(Table9[subaccount], SMALL(IF(GR$2=Table9[account], MATCH(ROW(Table9[account]), ROW(Table9[account]))), ROWS($EB$1:GO187)))</f>
        <v>#NUM!</v>
      </c>
    </row>
    <row r="190" spans="56:200">
      <c r="BD190" s="13" t="s">
        <v>131</v>
      </c>
      <c r="BE190" s="13" t="s">
        <v>598</v>
      </c>
      <c r="BG190" s="13" t="e">
        <f t="array" ref="BG190">INDEX(Table5[subactivity], SMALL(IF(BG$2=Table5[activity], MATCH(ROW(Table5[activity]), ROW(Table5[activity]))), ROWS($BD$1:BD188)))</f>
        <v>#NUM!</v>
      </c>
      <c r="BH190" s="13" t="e">
        <f t="array" ref="BH190">INDEX(Table5[subactivity], SMALL(IF(BH$2=Table5[activity], MATCH(ROW(Table5[activity]), ROW(Table5[activity]))), ROWS($BD$1:BE188)))</f>
        <v>#NUM!</v>
      </c>
      <c r="BI190" s="13" t="e">
        <f t="array" ref="BI190">INDEX(Table5[subactivity], SMALL(IF(BI$2=Table5[activity], MATCH(ROW(Table5[activity]), ROW(Table5[activity]))), ROWS($BD$1:BF188)))</f>
        <v>#NUM!</v>
      </c>
      <c r="BJ190" s="13" t="e">
        <f t="array" ref="BJ190">INDEX(Table5[subactivity], SMALL(IF(BJ$2=Table5[activity], MATCH(ROW(Table5[activity]), ROW(Table5[activity]))), ROWS($BD$1:BG188)))</f>
        <v>#NUM!</v>
      </c>
      <c r="BK190" s="13" t="e">
        <f t="array" ref="BK190">INDEX(Table5[subactivity], SMALL(IF(BK$2=Table5[activity], MATCH(ROW(Table5[activity]), ROW(Table5[activity]))), ROWS($BD$1:BH188)))</f>
        <v>#NUM!</v>
      </c>
      <c r="BL190" s="13" t="e">
        <f t="array" ref="BL190">INDEX(Table5[subactivity], SMALL(IF(BL$2=Table5[activity], MATCH(ROW(Table5[activity]), ROW(Table5[activity]))), ROWS($BD$1:BI188)))</f>
        <v>#NUM!</v>
      </c>
      <c r="BM190" s="13" t="e">
        <f t="array" ref="BM190">INDEX(Table5[subactivity], SMALL(IF(BM$2=Table5[activity], MATCH(ROW(Table5[activity]), ROW(Table5[activity]))), ROWS($BD$1:BJ188)))</f>
        <v>#NUM!</v>
      </c>
      <c r="BN190" s="13" t="e">
        <f t="array" ref="BN190">INDEX(Table5[subactivity], SMALL(IF(BN$2=Table5[activity], MATCH(ROW(Table5[activity]), ROW(Table5[activity]))), ROWS($BD$1:BK188)))</f>
        <v>#NUM!</v>
      </c>
      <c r="BO190" s="13" t="e">
        <f t="array" ref="BO190">INDEX(Table5[subactivity], SMALL(IF(BO$2=Table5[activity], MATCH(ROW(Table5[activity]), ROW(Table5[activity]))), ROWS($BD$1:BL188)))</f>
        <v>#NUM!</v>
      </c>
      <c r="BP190" s="13" t="e">
        <f t="array" ref="BP190">INDEX(Table5[subactivity], SMALL(IF(BP$2=Table5[activity], MATCH(ROW(Table5[activity]), ROW(Table5[activity]))), ROWS($BD$1:BM188)))</f>
        <v>#NUM!</v>
      </c>
      <c r="BQ190" s="13" t="e">
        <f t="array" ref="BQ190">INDEX(Table5[subactivity], SMALL(IF(BQ$2=Table5[activity], MATCH(ROW(Table5[activity]), ROW(Table5[activity]))), ROWS($BD$1:BN188)))</f>
        <v>#NUM!</v>
      </c>
      <c r="BR190" s="13" t="e">
        <f t="array" ref="BR190">INDEX(Table5[subactivity], SMALL(IF(BR$2=Table5[activity], MATCH(ROW(Table5[activity]), ROW(Table5[activity]))), ROWS($BD$1:BO188)))</f>
        <v>#NUM!</v>
      </c>
      <c r="BS190" s="13" t="e">
        <f t="array" ref="BS190">INDEX(Table5[subactivity], SMALL(IF(BS$2=Table5[activity], MATCH(ROW(Table5[activity]), ROW(Table5[activity]))), ROWS($BD$1:BP188)))</f>
        <v>#NUM!</v>
      </c>
      <c r="BT190" s="13" t="e">
        <f t="array" ref="BT190">INDEX(Table5[subactivity], SMALL(IF(BT$2=Table5[activity], MATCH(ROW(Table5[activity]), ROW(Table5[activity]))), ROWS($BD$1:BQ188)))</f>
        <v>#NUM!</v>
      </c>
      <c r="BU190" s="13" t="e">
        <f t="array" ref="BU190">INDEX(Table5[subactivity], SMALL(IF(BU$2=Table5[activity], MATCH(ROW(Table5[activity]), ROW(Table5[activity]))), ROWS($BD$1:BR188)))</f>
        <v>#NUM!</v>
      </c>
      <c r="BV190" s="13" t="e">
        <f t="array" ref="BV190">INDEX(Table5[subactivity], SMALL(IF(BV$2=Table5[activity], MATCH(ROW(Table5[activity]), ROW(Table5[activity]))), ROWS($BD$1:BS188)))</f>
        <v>#NUM!</v>
      </c>
      <c r="BW190" s="13" t="e">
        <f t="array" ref="BW190">INDEX(Table5[subactivity], SMALL(IF(BW$2=Table5[activity], MATCH(ROW(Table5[activity]), ROW(Table5[activity]))), ROWS($BD$1:BT188)))</f>
        <v>#NUM!</v>
      </c>
      <c r="BX190" s="13" t="e">
        <f t="array" ref="BX190">INDEX(Table5[subactivity], SMALL(IF(BX$2=Table5[activity], MATCH(ROW(Table5[activity]), ROW(Table5[activity]))), ROWS($BD$1:BU188)))</f>
        <v>#NUM!</v>
      </c>
      <c r="BY190" s="13" t="e">
        <f t="array" ref="BY190">INDEX(Table5[subactivity], SMALL(IF(BY$2=Table5[activity], MATCH(ROW(Table5[activity]), ROW(Table5[activity]))), ROWS($BD$1:BV188)))</f>
        <v>#NUM!</v>
      </c>
      <c r="BZ190" s="13" t="e">
        <f t="array" ref="BZ190">INDEX(Table5[subactivity], SMALL(IF(BZ$2=Table5[activity], MATCH(ROW(Table5[activity]), ROW(Table5[activity]))), ROWS($BD$1:BW188)))</f>
        <v>#NUM!</v>
      </c>
      <c r="CA190" s="13" t="e">
        <f t="array" ref="CA190">INDEX(Table5[subactivity], SMALL(IF(CA$2=Table5[activity], MATCH(ROW(Table5[activity]), ROW(Table5[activity]))), ROWS($BD$1:BX188)))</f>
        <v>#NUM!</v>
      </c>
      <c r="CB190" s="13" t="e">
        <f t="array" ref="CB190">INDEX(Table5[subactivity], SMALL(IF(CB$2=Table5[activity], MATCH(ROW(Table5[activity]), ROW(Table5[activity]))), ROWS($BD$1:BY188)))</f>
        <v>#NUM!</v>
      </c>
      <c r="CC190" s="13" t="e">
        <f t="array" ref="CC190">INDEX(Table5[subactivity], SMALL(IF(CC$2=Table5[activity], MATCH(ROW(Table5[activity]), ROW(Table5[activity]))), ROWS($BD$1:BZ188)))</f>
        <v>#NUM!</v>
      </c>
      <c r="CD190" s="13" t="e">
        <f t="array" ref="CD190">INDEX(Table5[subactivity], SMALL(IF(CD$2=Table5[activity], MATCH(ROW(Table5[activity]), ROW(Table5[activity]))), ROWS($BD$1:CA188)))</f>
        <v>#NUM!</v>
      </c>
      <c r="CE190" s="13" t="e">
        <f t="array" ref="CE190">INDEX(Table5[subactivity], SMALL(IF(CE$2=Table5[activity], MATCH(ROW(Table5[activity]), ROW(Table5[activity]))), ROWS($BD$1:CB188)))</f>
        <v>#NUM!</v>
      </c>
      <c r="CF190" s="13" t="e">
        <f t="array" ref="CF190">INDEX(Table5[subactivity], SMALL(IF(CF$2=Table5[activity], MATCH(ROW(Table5[activity]), ROW(Table5[activity]))), ROWS($BD$1:CC188)))</f>
        <v>#NUM!</v>
      </c>
      <c r="CG190" s="13" t="e">
        <f t="array" ref="CG190">INDEX(Table5[subactivity], SMALL(IF(CG$2=Table5[activity], MATCH(ROW(Table5[activity]), ROW(Table5[activity]))), ROWS($BD$1:CD188)))</f>
        <v>#NUM!</v>
      </c>
      <c r="CH190" s="13" t="e">
        <f t="array" ref="CH190">INDEX(Table5[subactivity], SMALL(IF(CH$2=Table5[activity], MATCH(ROW(Table5[activity]), ROW(Table5[activity]))), ROWS($BD$1:CE188)))</f>
        <v>#NUM!</v>
      </c>
      <c r="CI190" s="13" t="e">
        <f t="array" ref="CI190">INDEX(Table5[subactivity], SMALL(IF(CI$2=Table5[activity], MATCH(ROW(Table5[activity]), ROW(Table5[activity]))), ROWS($BD$1:CF188)))</f>
        <v>#NUM!</v>
      </c>
      <c r="CJ190" s="13" t="e">
        <f t="array" ref="CJ190">INDEX(Table5[subactivity], SMALL(IF(CJ$2=Table5[activity], MATCH(ROW(Table5[activity]), ROW(Table5[activity]))), ROWS($BD$1:CG188)))</f>
        <v>#NUM!</v>
      </c>
      <c r="CK190" s="13" t="e">
        <f t="array" ref="CK190">INDEX(Table5[subactivity], SMALL(IF(CK$2=Table5[activity], MATCH(ROW(Table5[activity]), ROW(Table5[activity]))), ROWS($BD$1:CH188)))</f>
        <v>#NUM!</v>
      </c>
      <c r="CL190" s="13" t="e">
        <f t="array" ref="CL190">INDEX(Table5[subactivity], SMALL(IF(CL$2=Table5[activity], MATCH(ROW(Table5[activity]), ROW(Table5[activity]))), ROWS($BD$1:CI188)))</f>
        <v>#NUM!</v>
      </c>
      <c r="CM190" s="13" t="e">
        <f t="array" ref="CM190">INDEX(Table5[subactivity], SMALL(IF(CM$2=Table5[activity], MATCH(ROW(Table5[activity]), ROW(Table5[activity]))), ROWS($BD$1:CJ188)))</f>
        <v>#NUM!</v>
      </c>
      <c r="CN190" s="13" t="e">
        <f t="array" ref="CN190">INDEX(Table5[subactivity], SMALL(IF(CN$2=Table5[activity], MATCH(ROW(Table5[activity]), ROW(Table5[activity]))), ROWS($BD$1:CK188)))</f>
        <v>#NUM!</v>
      </c>
      <c r="CO190" s="13" t="e">
        <f t="array" ref="CO190">INDEX(Table5[subactivity], SMALL(IF(CO$2=Table5[activity], MATCH(ROW(Table5[activity]), ROW(Table5[activity]))), ROWS($BD$1:CL188)))</f>
        <v>#NUM!</v>
      </c>
      <c r="CP190" s="13" t="e">
        <f t="array" ref="CP190">INDEX(Table5[subactivity], SMALL(IF(CP$2=Table5[activity], MATCH(ROW(Table5[activity]), ROW(Table5[activity]))), ROWS($BD$1:CM188)))</f>
        <v>#NUM!</v>
      </c>
      <c r="EB190" s="13" t="s">
        <v>156</v>
      </c>
      <c r="EC190" s="13" t="s">
        <v>359</v>
      </c>
      <c r="EE190" s="13" t="e">
        <f t="array" ref="EE190">INDEX(Table9[subaccount], SMALL(IF(EE$2=Table9[account], MATCH(ROW(Table9[account]), ROW(Table9[account]))), ROWS($EB$1:EB188)))</f>
        <v>#NUM!</v>
      </c>
      <c r="EF190" s="13" t="e">
        <f t="array" ref="EF190">INDEX(Table9[subaccount], SMALL(IF(EF$2=Table9[account], MATCH(ROW(Table9[account]), ROW(Table9[account]))), ROWS($EB$1:EC188)))</f>
        <v>#NUM!</v>
      </c>
      <c r="EG190" s="13" t="e">
        <f t="array" ref="EG190">INDEX(Table9[subaccount], SMALL(IF(EG$2=Table9[account], MATCH(ROW(Table9[account]), ROW(Table9[account]))), ROWS($EB$1:ED188)))</f>
        <v>#NUM!</v>
      </c>
      <c r="EH190" s="13" t="e">
        <f t="array" ref="EH190">INDEX(Table9[subaccount], SMALL(IF(EH$2=Table9[account], MATCH(ROW(Table9[account]), ROW(Table9[account]))), ROWS($EB$1:EE188)))</f>
        <v>#NUM!</v>
      </c>
      <c r="EI190" s="13" t="e">
        <f t="array" ref="EI190">INDEX(Table9[subaccount], SMALL(IF(EI$2=Table9[account], MATCH(ROW(Table9[account]), ROW(Table9[account]))), ROWS($EB$1:EF188)))</f>
        <v>#NUM!</v>
      </c>
      <c r="EJ190" s="13" t="e">
        <f t="array" ref="EJ190">INDEX(Table9[subaccount], SMALL(IF(EJ$2=Table9[account], MATCH(ROW(Table9[account]), ROW(Table9[account]))), ROWS($EB$1:EG188)))</f>
        <v>#NUM!</v>
      </c>
      <c r="EK190" s="13" t="e">
        <f t="array" ref="EK190">INDEX(Table9[subaccount], SMALL(IF(EK$2=Table9[account], MATCH(ROW(Table9[account]), ROW(Table9[account]))), ROWS($EB$1:EH188)))</f>
        <v>#NUM!</v>
      </c>
      <c r="EL190" s="13" t="e">
        <f t="array" ref="EL190">INDEX(Table9[subaccount], SMALL(IF(EL$2=Table9[account], MATCH(ROW(Table9[account]), ROW(Table9[account]))), ROWS($EB$1:EI188)))</f>
        <v>#NUM!</v>
      </c>
      <c r="EM190" s="13" t="e">
        <f t="array" ref="EM190">INDEX(Table9[subaccount], SMALL(IF(EM$2=Table9[account], MATCH(ROW(Table9[account]), ROW(Table9[account]))), ROWS($EB$1:EJ188)))</f>
        <v>#NUM!</v>
      </c>
      <c r="EN190" s="13" t="e">
        <f t="array" ref="EN190">INDEX(Table9[subaccount], SMALL(IF(EN$2=Table9[account], MATCH(ROW(Table9[account]), ROW(Table9[account]))), ROWS($EB$1:EK188)))</f>
        <v>#NUM!</v>
      </c>
      <c r="EO190" s="13" t="e">
        <f t="array" ref="EO190">INDEX(Table9[subaccount], SMALL(IF(EO$2=Table9[account], MATCH(ROW(Table9[account]), ROW(Table9[account]))), ROWS($EB$1:EL188)))</f>
        <v>#NUM!</v>
      </c>
      <c r="EP190" s="13" t="e">
        <f t="array" ref="EP190">INDEX(Table9[subaccount], SMALL(IF(EP$2=Table9[account], MATCH(ROW(Table9[account]), ROW(Table9[account]))), ROWS($EB$1:EM188)))</f>
        <v>#NUM!</v>
      </c>
      <c r="EQ190" s="13" t="e">
        <f t="array" ref="EQ190">INDEX(Table9[subaccount], SMALL(IF(EQ$2=Table9[account], MATCH(ROW(Table9[account]), ROW(Table9[account]))), ROWS($EB$1:EN188)))</f>
        <v>#NUM!</v>
      </c>
      <c r="ER190" s="13" t="e">
        <f t="array" ref="ER190">INDEX(Table9[subaccount], SMALL(IF(ER$2=Table9[account], MATCH(ROW(Table9[account]), ROW(Table9[account]))), ROWS($EB$1:EO188)))</f>
        <v>#NUM!</v>
      </c>
      <c r="ES190" s="13" t="e">
        <f t="array" ref="ES190">INDEX(Table9[subaccount], SMALL(IF(ES$2=Table9[account], MATCH(ROW(Table9[account]), ROW(Table9[account]))), ROWS($EB$1:EP188)))</f>
        <v>#NUM!</v>
      </c>
      <c r="ET190" s="13" t="e">
        <f t="array" ref="ET190">INDEX(Table9[subaccount], SMALL(IF(ET$2=Table9[account], MATCH(ROW(Table9[account]), ROW(Table9[account]))), ROWS($EB$1:EQ188)))</f>
        <v>#NUM!</v>
      </c>
      <c r="EU190" s="13" t="e">
        <f t="array" ref="EU190">INDEX(Table9[subaccount], SMALL(IF(EU$2=Table9[account], MATCH(ROW(Table9[account]), ROW(Table9[account]))), ROWS($EB$1:ER188)))</f>
        <v>#NUM!</v>
      </c>
      <c r="EV190" s="13" t="e">
        <f t="array" ref="EV190">INDEX(Table9[subaccount], SMALL(IF(EV$2=Table9[account], MATCH(ROW(Table9[account]), ROW(Table9[account]))), ROWS($EB$1:ES188)))</f>
        <v>#NUM!</v>
      </c>
      <c r="EW190" s="13" t="e">
        <f t="array" ref="EW190">INDEX(Table9[subaccount], SMALL(IF(EW$2=Table9[account], MATCH(ROW(Table9[account]), ROW(Table9[account]))), ROWS($EB$1:ET188)))</f>
        <v>#NUM!</v>
      </c>
      <c r="EX190" s="13" t="e">
        <f t="array" ref="EX190">INDEX(Table9[subaccount], SMALL(IF(EX$2=Table9[account], MATCH(ROW(Table9[account]), ROW(Table9[account]))), ROWS($EB$1:EU188)))</f>
        <v>#NUM!</v>
      </c>
      <c r="EY190" s="13" t="e">
        <f t="array" ref="EY190">INDEX(Table9[subaccount], SMALL(IF(EY$2=Table9[account], MATCH(ROW(Table9[account]), ROW(Table9[account]))), ROWS($EB$1:EV188)))</f>
        <v>#NUM!</v>
      </c>
      <c r="EZ190" s="13" t="e">
        <f t="array" ref="EZ190">INDEX(Table9[subaccount], SMALL(IF(EZ$2=Table9[account], MATCH(ROW(Table9[account]), ROW(Table9[account]))), ROWS($EB$1:EW188)))</f>
        <v>#NUM!</v>
      </c>
      <c r="FA190" s="13" t="e">
        <f t="array" ref="FA190">INDEX(Table9[subaccount], SMALL(IF(FA$2=Table9[account], MATCH(ROW(Table9[account]), ROW(Table9[account]))), ROWS($EB$1:EX188)))</f>
        <v>#NUM!</v>
      </c>
      <c r="FB190" s="13" t="e">
        <f t="array" ref="FB190">INDEX(Table9[subaccount], SMALL(IF(FB$2=Table9[account], MATCH(ROW(Table9[account]), ROW(Table9[account]))), ROWS($EB$1:EY188)))</f>
        <v>#NUM!</v>
      </c>
      <c r="FC190" s="13" t="e">
        <f t="array" ref="FC190">INDEX(Table9[subaccount], SMALL(IF(FC$2=Table9[account], MATCH(ROW(Table9[account]), ROW(Table9[account]))), ROWS($EB$1:EZ188)))</f>
        <v>#NUM!</v>
      </c>
      <c r="FD190" s="13" t="e">
        <f t="array" ref="FD190">INDEX(Table9[subaccount], SMALL(IF(FD$2=Table9[account], MATCH(ROW(Table9[account]), ROW(Table9[account]))), ROWS($EB$1:FA188)))</f>
        <v>#NUM!</v>
      </c>
      <c r="FE190" s="13" t="e">
        <f t="array" ref="FE190">INDEX(Table9[subaccount], SMALL(IF(FE$2=Table9[account], MATCH(ROW(Table9[account]), ROW(Table9[account]))), ROWS($EB$1:FB188)))</f>
        <v>#NUM!</v>
      </c>
      <c r="FF190" s="13" t="e">
        <f t="array" ref="FF190">INDEX(Table9[subaccount], SMALL(IF(FF$2=Table9[account], MATCH(ROW(Table9[account]), ROW(Table9[account]))), ROWS($EB$1:FC188)))</f>
        <v>#NUM!</v>
      </c>
      <c r="FG190" s="13" t="e">
        <f t="array" ref="FG190">INDEX(Table9[subaccount], SMALL(IF(FG$2=Table9[account], MATCH(ROW(Table9[account]), ROW(Table9[account]))), ROWS($EB$1:FD188)))</f>
        <v>#NUM!</v>
      </c>
      <c r="FH190" s="13" t="e">
        <f t="array" ref="FH190">INDEX(Table9[subaccount], SMALL(IF(FH$2=Table9[account], MATCH(ROW(Table9[account]), ROW(Table9[account]))), ROWS($EB$1:FE188)))</f>
        <v>#NUM!</v>
      </c>
      <c r="FI190" s="13" t="e">
        <f t="array" ref="FI190">INDEX(Table9[subaccount], SMALL(IF(FI$2=Table9[account], MATCH(ROW(Table9[account]), ROW(Table9[account]))), ROWS($EB$1:FF188)))</f>
        <v>#NUM!</v>
      </c>
      <c r="FJ190" s="13" t="e">
        <f t="array" ref="FJ190">INDEX(Table9[subaccount], SMALL(IF(FJ$2=Table9[account], MATCH(ROW(Table9[account]), ROW(Table9[account]))), ROWS($EB$1:FG188)))</f>
        <v>#NUM!</v>
      </c>
      <c r="FK190" s="13" t="e">
        <f t="array" ref="FK190">INDEX(Table9[subaccount], SMALL(IF(FK$2=Table9[account], MATCH(ROW(Table9[account]), ROW(Table9[account]))), ROWS($EB$1:FH188)))</f>
        <v>#NUM!</v>
      </c>
      <c r="FL190" s="13" t="e">
        <f t="array" ref="FL190">INDEX(Table9[subaccount], SMALL(IF(FL$2=Table9[account], MATCH(ROW(Table9[account]), ROW(Table9[account]))), ROWS($EB$1:FI188)))</f>
        <v>#NUM!</v>
      </c>
      <c r="FM190" s="13" t="e">
        <f t="array" ref="FM190">INDEX(Table9[subaccount], SMALL(IF(FM$2=Table9[account], MATCH(ROW(Table9[account]), ROW(Table9[account]))), ROWS($EB$1:FJ188)))</f>
        <v>#NUM!</v>
      </c>
      <c r="FN190" s="13" t="e">
        <f t="array" ref="FN190">INDEX(Table9[subaccount], SMALL(IF(FN$2=Table9[account], MATCH(ROW(Table9[account]), ROW(Table9[account]))), ROWS($EB$1:FK188)))</f>
        <v>#NUM!</v>
      </c>
      <c r="FO190" s="13" t="e">
        <f t="array" ref="FO190">INDEX(Table9[subaccount], SMALL(IF(FO$2=Table9[account], MATCH(ROW(Table9[account]), ROW(Table9[account]))), ROWS($EB$1:FL188)))</f>
        <v>#NUM!</v>
      </c>
      <c r="FP190" s="13" t="e">
        <f t="array" ref="FP190">INDEX(Table9[subaccount], SMALL(IF(FP$2=Table9[account], MATCH(ROW(Table9[account]), ROW(Table9[account]))), ROWS($EB$1:FM188)))</f>
        <v>#NUM!</v>
      </c>
      <c r="FQ190" s="13" t="e">
        <f t="array" ref="FQ190">INDEX(Table9[subaccount], SMALL(IF(FQ$2=Table9[account], MATCH(ROW(Table9[account]), ROW(Table9[account]))), ROWS($EB$1:FN188)))</f>
        <v>#NUM!</v>
      </c>
      <c r="FR190" s="13" t="e">
        <f t="array" ref="FR190">INDEX(Table9[subaccount], SMALL(IF(FR$2=Table9[account], MATCH(ROW(Table9[account]), ROW(Table9[account]))), ROWS($EB$1:FO188)))</f>
        <v>#NUM!</v>
      </c>
      <c r="FS190" s="13" t="e">
        <f t="array" ref="FS190">INDEX(Table9[subaccount], SMALL(IF(FS$2=Table9[account], MATCH(ROW(Table9[account]), ROW(Table9[account]))), ROWS($EB$1:FP188)))</f>
        <v>#NUM!</v>
      </c>
      <c r="FT190" s="13" t="e">
        <f t="array" ref="FT190">INDEX(Table9[subaccount], SMALL(IF(FT$2=Table9[account], MATCH(ROW(Table9[account]), ROW(Table9[account]))), ROWS($EB$1:FQ188)))</f>
        <v>#NUM!</v>
      </c>
      <c r="FU190" s="13" t="e">
        <f t="array" ref="FU190">INDEX(Table9[subaccount], SMALL(IF(FU$2=Table9[account], MATCH(ROW(Table9[account]), ROW(Table9[account]))), ROWS($EB$1:FR188)))</f>
        <v>#NUM!</v>
      </c>
      <c r="FV190" s="13" t="e">
        <f t="array" ref="FV190">INDEX(Table9[subaccount], SMALL(IF(FV$2=Table9[account], MATCH(ROW(Table9[account]), ROW(Table9[account]))), ROWS($EB$1:FS188)))</f>
        <v>#NUM!</v>
      </c>
      <c r="FW190" s="13" t="e">
        <f t="array" ref="FW190">INDEX(Table9[subaccount], SMALL(IF(FW$2=Table9[account], MATCH(ROW(Table9[account]), ROW(Table9[account]))), ROWS($EB$1:FT188)))</f>
        <v>#NUM!</v>
      </c>
      <c r="FX190" s="13" t="e">
        <f t="array" ref="FX190">INDEX(Table9[subaccount], SMALL(IF(FX$2=Table9[account], MATCH(ROW(Table9[account]), ROW(Table9[account]))), ROWS($EB$1:FU188)))</f>
        <v>#NUM!</v>
      </c>
      <c r="FY190" s="13" t="e">
        <f t="array" ref="FY190">INDEX(Table9[subaccount], SMALL(IF(FY$2=Table9[account], MATCH(ROW(Table9[account]), ROW(Table9[account]))), ROWS($EB$1:FV188)))</f>
        <v>#NUM!</v>
      </c>
      <c r="FZ190" s="13" t="e">
        <f t="array" ref="FZ190">INDEX(Table9[subaccount], SMALL(IF(FZ$2=Table9[account], MATCH(ROW(Table9[account]), ROW(Table9[account]))), ROWS($EB$1:FW188)))</f>
        <v>#NUM!</v>
      </c>
      <c r="GA190" s="13" t="e">
        <f t="array" ref="GA190">INDEX(Table9[subaccount], SMALL(IF(GA$2=Table9[account], MATCH(ROW(Table9[account]), ROW(Table9[account]))), ROWS($EB$1:FX188)))</f>
        <v>#NUM!</v>
      </c>
      <c r="GB190" s="13" t="e">
        <f t="array" ref="GB190">INDEX(Table9[subaccount], SMALL(IF(GB$2=Table9[account], MATCH(ROW(Table9[account]), ROW(Table9[account]))), ROWS($EB$1:FY188)))</f>
        <v>#NUM!</v>
      </c>
      <c r="GC190" s="13" t="e">
        <f t="array" ref="GC190">INDEX(Table9[subaccount], SMALL(IF(GC$2=Table9[account], MATCH(ROW(Table9[account]), ROW(Table9[account]))), ROWS($EB$1:FZ188)))</f>
        <v>#NUM!</v>
      </c>
      <c r="GD190" s="13" t="e">
        <f t="array" ref="GD190">INDEX(Table9[subaccount], SMALL(IF(GD$2=Table9[account], MATCH(ROW(Table9[account]), ROW(Table9[account]))), ROWS($EB$1:GA188)))</f>
        <v>#NUM!</v>
      </c>
      <c r="GE190" s="13" t="e">
        <f t="array" ref="GE190">INDEX(Table9[subaccount], SMALL(IF(GE$2=Table9[account], MATCH(ROW(Table9[account]), ROW(Table9[account]))), ROWS($EB$1:GB188)))</f>
        <v>#NUM!</v>
      </c>
      <c r="GF190" s="13" t="e">
        <f t="array" ref="GF190">INDEX(Table9[subaccount], SMALL(IF(GF$2=Table9[account], MATCH(ROW(Table9[account]), ROW(Table9[account]))), ROWS($EB$1:GC188)))</f>
        <v>#NUM!</v>
      </c>
      <c r="GG190" s="13" t="e">
        <f t="array" ref="GG190">INDEX(Table9[subaccount], SMALL(IF(GG$2=Table9[account], MATCH(ROW(Table9[account]), ROW(Table9[account]))), ROWS($EB$1:GD188)))</f>
        <v>#NUM!</v>
      </c>
      <c r="GH190" s="13" t="e">
        <f t="array" ref="GH190">INDEX(Table9[subaccount], SMALL(IF(GH$2=Table9[account], MATCH(ROW(Table9[account]), ROW(Table9[account]))), ROWS($EB$1:GE188)))</f>
        <v>#NUM!</v>
      </c>
      <c r="GI190" s="13" t="e">
        <f t="array" ref="GI190">INDEX(Table9[subaccount], SMALL(IF(GI$2=Table9[account], MATCH(ROW(Table9[account]), ROW(Table9[account]))), ROWS($EB$1:GF188)))</f>
        <v>#NUM!</v>
      </c>
      <c r="GJ190" s="13" t="e">
        <f t="array" ref="GJ190">INDEX(Table9[subaccount], SMALL(IF(GJ$2=Table9[account], MATCH(ROW(Table9[account]), ROW(Table9[account]))), ROWS($EB$1:GG188)))</f>
        <v>#NUM!</v>
      </c>
      <c r="GK190" s="13" t="e">
        <f t="array" ref="GK190">INDEX(Table9[subaccount], SMALL(IF(GK$2=Table9[account], MATCH(ROW(Table9[account]), ROW(Table9[account]))), ROWS($EB$1:GH188)))</f>
        <v>#NUM!</v>
      </c>
      <c r="GL190" s="13" t="e">
        <f t="array" ref="GL190">INDEX(Table9[subaccount], SMALL(IF(GL$2=Table9[account], MATCH(ROW(Table9[account]), ROW(Table9[account]))), ROWS($EB$1:GI188)))</f>
        <v>#NUM!</v>
      </c>
      <c r="GM190" s="13" t="e">
        <f t="array" ref="GM190">INDEX(Table9[subaccount], SMALL(IF(GM$2=Table9[account], MATCH(ROW(Table9[account]), ROW(Table9[account]))), ROWS($EB$1:GJ188)))</f>
        <v>#NUM!</v>
      </c>
      <c r="GN190" s="13" t="e">
        <f t="array" ref="GN190">INDEX(Table9[subaccount], SMALL(IF(GN$2=Table9[account], MATCH(ROW(Table9[account]), ROW(Table9[account]))), ROWS($EB$1:GK188)))</f>
        <v>#NUM!</v>
      </c>
      <c r="GO190" s="13" t="e">
        <f t="array" ref="GO190">INDEX(Table9[subaccount], SMALL(IF(GO$2=Table9[account], MATCH(ROW(Table9[account]), ROW(Table9[account]))), ROWS($EB$1:GL188)))</f>
        <v>#NUM!</v>
      </c>
      <c r="GP190" s="13" t="e">
        <f t="array" ref="GP190">INDEX(Table9[subaccount], SMALL(IF(GP$2=Table9[account], MATCH(ROW(Table9[account]), ROW(Table9[account]))), ROWS($EB$1:GM188)))</f>
        <v>#NUM!</v>
      </c>
      <c r="GQ190" s="13" t="e">
        <f t="array" ref="GQ190">INDEX(Table9[subaccount], SMALL(IF(GQ$2=Table9[account], MATCH(ROW(Table9[account]), ROW(Table9[account]))), ROWS($EB$1:GN188)))</f>
        <v>#NUM!</v>
      </c>
      <c r="GR190" s="13" t="e">
        <f t="array" ref="GR190">INDEX(Table9[subaccount], SMALL(IF(GR$2=Table9[account], MATCH(ROW(Table9[account]), ROW(Table9[account]))), ROWS($EB$1:GO188)))</f>
        <v>#NUM!</v>
      </c>
    </row>
    <row r="191" spans="56:200">
      <c r="BD191" s="13" t="s">
        <v>131</v>
      </c>
      <c r="BE191" s="13" t="s">
        <v>599</v>
      </c>
      <c r="BG191" s="13" t="e">
        <f t="array" ref="BG191">INDEX(Table5[subactivity], SMALL(IF(BG$2=Table5[activity], MATCH(ROW(Table5[activity]), ROW(Table5[activity]))), ROWS($BD$1:BD189)))</f>
        <v>#NUM!</v>
      </c>
      <c r="BH191" s="13" t="e">
        <f t="array" ref="BH191">INDEX(Table5[subactivity], SMALL(IF(BH$2=Table5[activity], MATCH(ROW(Table5[activity]), ROW(Table5[activity]))), ROWS($BD$1:BE189)))</f>
        <v>#NUM!</v>
      </c>
      <c r="BI191" s="13" t="e">
        <f t="array" ref="BI191">INDEX(Table5[subactivity], SMALL(IF(BI$2=Table5[activity], MATCH(ROW(Table5[activity]), ROW(Table5[activity]))), ROWS($BD$1:BF189)))</f>
        <v>#NUM!</v>
      </c>
      <c r="BJ191" s="13" t="e">
        <f t="array" ref="BJ191">INDEX(Table5[subactivity], SMALL(IF(BJ$2=Table5[activity], MATCH(ROW(Table5[activity]), ROW(Table5[activity]))), ROWS($BD$1:BG189)))</f>
        <v>#NUM!</v>
      </c>
      <c r="BK191" s="13" t="e">
        <f t="array" ref="BK191">INDEX(Table5[subactivity], SMALL(IF(BK$2=Table5[activity], MATCH(ROW(Table5[activity]), ROW(Table5[activity]))), ROWS($BD$1:BH189)))</f>
        <v>#NUM!</v>
      </c>
      <c r="BL191" s="13" t="e">
        <f t="array" ref="BL191">INDEX(Table5[subactivity], SMALL(IF(BL$2=Table5[activity], MATCH(ROW(Table5[activity]), ROW(Table5[activity]))), ROWS($BD$1:BI189)))</f>
        <v>#NUM!</v>
      </c>
      <c r="BM191" s="13" t="e">
        <f t="array" ref="BM191">INDEX(Table5[subactivity], SMALL(IF(BM$2=Table5[activity], MATCH(ROW(Table5[activity]), ROW(Table5[activity]))), ROWS($BD$1:BJ189)))</f>
        <v>#NUM!</v>
      </c>
      <c r="BN191" s="13" t="e">
        <f t="array" ref="BN191">INDEX(Table5[subactivity], SMALL(IF(BN$2=Table5[activity], MATCH(ROW(Table5[activity]), ROW(Table5[activity]))), ROWS($BD$1:BK189)))</f>
        <v>#NUM!</v>
      </c>
      <c r="BO191" s="13" t="e">
        <f t="array" ref="BO191">INDEX(Table5[subactivity], SMALL(IF(BO$2=Table5[activity], MATCH(ROW(Table5[activity]), ROW(Table5[activity]))), ROWS($BD$1:BL189)))</f>
        <v>#NUM!</v>
      </c>
      <c r="BP191" s="13" t="e">
        <f t="array" ref="BP191">INDEX(Table5[subactivity], SMALL(IF(BP$2=Table5[activity], MATCH(ROW(Table5[activity]), ROW(Table5[activity]))), ROWS($BD$1:BM189)))</f>
        <v>#NUM!</v>
      </c>
      <c r="BQ191" s="13" t="e">
        <f t="array" ref="BQ191">INDEX(Table5[subactivity], SMALL(IF(BQ$2=Table5[activity], MATCH(ROW(Table5[activity]), ROW(Table5[activity]))), ROWS($BD$1:BN189)))</f>
        <v>#NUM!</v>
      </c>
      <c r="BR191" s="13" t="e">
        <f t="array" ref="BR191">INDEX(Table5[subactivity], SMALL(IF(BR$2=Table5[activity], MATCH(ROW(Table5[activity]), ROW(Table5[activity]))), ROWS($BD$1:BO189)))</f>
        <v>#NUM!</v>
      </c>
      <c r="BS191" s="13" t="e">
        <f t="array" ref="BS191">INDEX(Table5[subactivity], SMALL(IF(BS$2=Table5[activity], MATCH(ROW(Table5[activity]), ROW(Table5[activity]))), ROWS($BD$1:BP189)))</f>
        <v>#NUM!</v>
      </c>
      <c r="BT191" s="13" t="e">
        <f t="array" ref="BT191">INDEX(Table5[subactivity], SMALL(IF(BT$2=Table5[activity], MATCH(ROW(Table5[activity]), ROW(Table5[activity]))), ROWS($BD$1:BQ189)))</f>
        <v>#NUM!</v>
      </c>
      <c r="BU191" s="13" t="e">
        <f t="array" ref="BU191">INDEX(Table5[subactivity], SMALL(IF(BU$2=Table5[activity], MATCH(ROW(Table5[activity]), ROW(Table5[activity]))), ROWS($BD$1:BR189)))</f>
        <v>#NUM!</v>
      </c>
      <c r="BV191" s="13" t="e">
        <f t="array" ref="BV191">INDEX(Table5[subactivity], SMALL(IF(BV$2=Table5[activity], MATCH(ROW(Table5[activity]), ROW(Table5[activity]))), ROWS($BD$1:BS189)))</f>
        <v>#NUM!</v>
      </c>
      <c r="BW191" s="13" t="e">
        <f t="array" ref="BW191">INDEX(Table5[subactivity], SMALL(IF(BW$2=Table5[activity], MATCH(ROW(Table5[activity]), ROW(Table5[activity]))), ROWS($BD$1:BT189)))</f>
        <v>#NUM!</v>
      </c>
      <c r="BX191" s="13" t="e">
        <f t="array" ref="BX191">INDEX(Table5[subactivity], SMALL(IF(BX$2=Table5[activity], MATCH(ROW(Table5[activity]), ROW(Table5[activity]))), ROWS($BD$1:BU189)))</f>
        <v>#NUM!</v>
      </c>
      <c r="BY191" s="13" t="e">
        <f t="array" ref="BY191">INDEX(Table5[subactivity], SMALL(IF(BY$2=Table5[activity], MATCH(ROW(Table5[activity]), ROW(Table5[activity]))), ROWS($BD$1:BV189)))</f>
        <v>#NUM!</v>
      </c>
      <c r="BZ191" s="13" t="e">
        <f t="array" ref="BZ191">INDEX(Table5[subactivity], SMALL(IF(BZ$2=Table5[activity], MATCH(ROW(Table5[activity]), ROW(Table5[activity]))), ROWS($BD$1:BW189)))</f>
        <v>#NUM!</v>
      </c>
      <c r="CA191" s="13" t="e">
        <f t="array" ref="CA191">INDEX(Table5[subactivity], SMALL(IF(CA$2=Table5[activity], MATCH(ROW(Table5[activity]), ROW(Table5[activity]))), ROWS($BD$1:BX189)))</f>
        <v>#NUM!</v>
      </c>
      <c r="CB191" s="13" t="e">
        <f t="array" ref="CB191">INDEX(Table5[subactivity], SMALL(IF(CB$2=Table5[activity], MATCH(ROW(Table5[activity]), ROW(Table5[activity]))), ROWS($BD$1:BY189)))</f>
        <v>#NUM!</v>
      </c>
      <c r="CC191" s="13" t="e">
        <f t="array" ref="CC191">INDEX(Table5[subactivity], SMALL(IF(CC$2=Table5[activity], MATCH(ROW(Table5[activity]), ROW(Table5[activity]))), ROWS($BD$1:BZ189)))</f>
        <v>#NUM!</v>
      </c>
      <c r="CD191" s="13" t="e">
        <f t="array" ref="CD191">INDEX(Table5[subactivity], SMALL(IF(CD$2=Table5[activity], MATCH(ROW(Table5[activity]), ROW(Table5[activity]))), ROWS($BD$1:CA189)))</f>
        <v>#NUM!</v>
      </c>
      <c r="CE191" s="13" t="e">
        <f t="array" ref="CE191">INDEX(Table5[subactivity], SMALL(IF(CE$2=Table5[activity], MATCH(ROW(Table5[activity]), ROW(Table5[activity]))), ROWS($BD$1:CB189)))</f>
        <v>#NUM!</v>
      </c>
      <c r="CF191" s="13" t="e">
        <f t="array" ref="CF191">INDEX(Table5[subactivity], SMALL(IF(CF$2=Table5[activity], MATCH(ROW(Table5[activity]), ROW(Table5[activity]))), ROWS($BD$1:CC189)))</f>
        <v>#NUM!</v>
      </c>
      <c r="CG191" s="13" t="e">
        <f t="array" ref="CG191">INDEX(Table5[subactivity], SMALL(IF(CG$2=Table5[activity], MATCH(ROW(Table5[activity]), ROW(Table5[activity]))), ROWS($BD$1:CD189)))</f>
        <v>#NUM!</v>
      </c>
      <c r="CH191" s="13" t="e">
        <f t="array" ref="CH191">INDEX(Table5[subactivity], SMALL(IF(CH$2=Table5[activity], MATCH(ROW(Table5[activity]), ROW(Table5[activity]))), ROWS($BD$1:CE189)))</f>
        <v>#NUM!</v>
      </c>
      <c r="CI191" s="13" t="e">
        <f t="array" ref="CI191">INDEX(Table5[subactivity], SMALL(IF(CI$2=Table5[activity], MATCH(ROW(Table5[activity]), ROW(Table5[activity]))), ROWS($BD$1:CF189)))</f>
        <v>#NUM!</v>
      </c>
      <c r="CJ191" s="13" t="e">
        <f t="array" ref="CJ191">INDEX(Table5[subactivity], SMALL(IF(CJ$2=Table5[activity], MATCH(ROW(Table5[activity]), ROW(Table5[activity]))), ROWS($BD$1:CG189)))</f>
        <v>#NUM!</v>
      </c>
      <c r="CK191" s="13" t="e">
        <f t="array" ref="CK191">INDEX(Table5[subactivity], SMALL(IF(CK$2=Table5[activity], MATCH(ROW(Table5[activity]), ROW(Table5[activity]))), ROWS($BD$1:CH189)))</f>
        <v>#NUM!</v>
      </c>
      <c r="CL191" s="13" t="e">
        <f t="array" ref="CL191">INDEX(Table5[subactivity], SMALL(IF(CL$2=Table5[activity], MATCH(ROW(Table5[activity]), ROW(Table5[activity]))), ROWS($BD$1:CI189)))</f>
        <v>#NUM!</v>
      </c>
      <c r="CM191" s="13" t="e">
        <f t="array" ref="CM191">INDEX(Table5[subactivity], SMALL(IF(CM$2=Table5[activity], MATCH(ROW(Table5[activity]), ROW(Table5[activity]))), ROWS($BD$1:CJ189)))</f>
        <v>#NUM!</v>
      </c>
      <c r="CN191" s="13" t="e">
        <f t="array" ref="CN191">INDEX(Table5[subactivity], SMALL(IF(CN$2=Table5[activity], MATCH(ROW(Table5[activity]), ROW(Table5[activity]))), ROWS($BD$1:CK189)))</f>
        <v>#NUM!</v>
      </c>
      <c r="CO191" s="13" t="e">
        <f t="array" ref="CO191">INDEX(Table5[subactivity], SMALL(IF(CO$2=Table5[activity], MATCH(ROW(Table5[activity]), ROW(Table5[activity]))), ROWS($BD$1:CL189)))</f>
        <v>#NUM!</v>
      </c>
      <c r="CP191" s="13" t="e">
        <f t="array" ref="CP191">INDEX(Table5[subactivity], SMALL(IF(CP$2=Table5[activity], MATCH(ROW(Table5[activity]), ROW(Table5[activity]))), ROWS($BD$1:CM189)))</f>
        <v>#NUM!</v>
      </c>
      <c r="EB191" s="13" t="s">
        <v>156</v>
      </c>
      <c r="EC191" s="13" t="s">
        <v>360</v>
      </c>
      <c r="EE191" s="13" t="e">
        <f t="array" ref="EE191">INDEX(Table9[subaccount], SMALL(IF(EE$2=Table9[account], MATCH(ROW(Table9[account]), ROW(Table9[account]))), ROWS($EB$1:EB189)))</f>
        <v>#NUM!</v>
      </c>
      <c r="EF191" s="13" t="e">
        <f t="array" ref="EF191">INDEX(Table9[subaccount], SMALL(IF(EF$2=Table9[account], MATCH(ROW(Table9[account]), ROW(Table9[account]))), ROWS($EB$1:EC189)))</f>
        <v>#NUM!</v>
      </c>
      <c r="EG191" s="13" t="e">
        <f t="array" ref="EG191">INDEX(Table9[subaccount], SMALL(IF(EG$2=Table9[account], MATCH(ROW(Table9[account]), ROW(Table9[account]))), ROWS($EB$1:ED189)))</f>
        <v>#NUM!</v>
      </c>
      <c r="EH191" s="13" t="e">
        <f t="array" ref="EH191">INDEX(Table9[subaccount], SMALL(IF(EH$2=Table9[account], MATCH(ROW(Table9[account]), ROW(Table9[account]))), ROWS($EB$1:EE189)))</f>
        <v>#NUM!</v>
      </c>
      <c r="EI191" s="13" t="e">
        <f t="array" ref="EI191">INDEX(Table9[subaccount], SMALL(IF(EI$2=Table9[account], MATCH(ROW(Table9[account]), ROW(Table9[account]))), ROWS($EB$1:EF189)))</f>
        <v>#NUM!</v>
      </c>
      <c r="EJ191" s="13" t="e">
        <f t="array" ref="EJ191">INDEX(Table9[subaccount], SMALL(IF(EJ$2=Table9[account], MATCH(ROW(Table9[account]), ROW(Table9[account]))), ROWS($EB$1:EG189)))</f>
        <v>#NUM!</v>
      </c>
      <c r="EK191" s="13" t="e">
        <f t="array" ref="EK191">INDEX(Table9[subaccount], SMALL(IF(EK$2=Table9[account], MATCH(ROW(Table9[account]), ROW(Table9[account]))), ROWS($EB$1:EH189)))</f>
        <v>#NUM!</v>
      </c>
      <c r="EL191" s="13" t="e">
        <f t="array" ref="EL191">INDEX(Table9[subaccount], SMALL(IF(EL$2=Table9[account], MATCH(ROW(Table9[account]), ROW(Table9[account]))), ROWS($EB$1:EI189)))</f>
        <v>#NUM!</v>
      </c>
      <c r="EM191" s="13" t="e">
        <f t="array" ref="EM191">INDEX(Table9[subaccount], SMALL(IF(EM$2=Table9[account], MATCH(ROW(Table9[account]), ROW(Table9[account]))), ROWS($EB$1:EJ189)))</f>
        <v>#NUM!</v>
      </c>
      <c r="EN191" s="13" t="e">
        <f t="array" ref="EN191">INDEX(Table9[subaccount], SMALL(IF(EN$2=Table9[account], MATCH(ROW(Table9[account]), ROW(Table9[account]))), ROWS($EB$1:EK189)))</f>
        <v>#NUM!</v>
      </c>
      <c r="EO191" s="13" t="e">
        <f t="array" ref="EO191">INDEX(Table9[subaccount], SMALL(IF(EO$2=Table9[account], MATCH(ROW(Table9[account]), ROW(Table9[account]))), ROWS($EB$1:EL189)))</f>
        <v>#NUM!</v>
      </c>
      <c r="EP191" s="13" t="e">
        <f t="array" ref="EP191">INDEX(Table9[subaccount], SMALL(IF(EP$2=Table9[account], MATCH(ROW(Table9[account]), ROW(Table9[account]))), ROWS($EB$1:EM189)))</f>
        <v>#NUM!</v>
      </c>
      <c r="EQ191" s="13" t="e">
        <f t="array" ref="EQ191">INDEX(Table9[subaccount], SMALL(IF(EQ$2=Table9[account], MATCH(ROW(Table9[account]), ROW(Table9[account]))), ROWS($EB$1:EN189)))</f>
        <v>#NUM!</v>
      </c>
      <c r="ER191" s="13" t="e">
        <f t="array" ref="ER191">INDEX(Table9[subaccount], SMALL(IF(ER$2=Table9[account], MATCH(ROW(Table9[account]), ROW(Table9[account]))), ROWS($EB$1:EO189)))</f>
        <v>#NUM!</v>
      </c>
      <c r="ES191" s="13" t="e">
        <f t="array" ref="ES191">INDEX(Table9[subaccount], SMALL(IF(ES$2=Table9[account], MATCH(ROW(Table9[account]), ROW(Table9[account]))), ROWS($EB$1:EP189)))</f>
        <v>#NUM!</v>
      </c>
      <c r="ET191" s="13" t="e">
        <f t="array" ref="ET191">INDEX(Table9[subaccount], SMALL(IF(ET$2=Table9[account], MATCH(ROW(Table9[account]), ROW(Table9[account]))), ROWS($EB$1:EQ189)))</f>
        <v>#NUM!</v>
      </c>
      <c r="EU191" s="13" t="e">
        <f t="array" ref="EU191">INDEX(Table9[subaccount], SMALL(IF(EU$2=Table9[account], MATCH(ROW(Table9[account]), ROW(Table9[account]))), ROWS($EB$1:ER189)))</f>
        <v>#NUM!</v>
      </c>
      <c r="EV191" s="13" t="e">
        <f t="array" ref="EV191">INDEX(Table9[subaccount], SMALL(IF(EV$2=Table9[account], MATCH(ROW(Table9[account]), ROW(Table9[account]))), ROWS($EB$1:ES189)))</f>
        <v>#NUM!</v>
      </c>
      <c r="EW191" s="13" t="e">
        <f t="array" ref="EW191">INDEX(Table9[subaccount], SMALL(IF(EW$2=Table9[account], MATCH(ROW(Table9[account]), ROW(Table9[account]))), ROWS($EB$1:ET189)))</f>
        <v>#NUM!</v>
      </c>
      <c r="EX191" s="13" t="e">
        <f t="array" ref="EX191">INDEX(Table9[subaccount], SMALL(IF(EX$2=Table9[account], MATCH(ROW(Table9[account]), ROW(Table9[account]))), ROWS($EB$1:EU189)))</f>
        <v>#NUM!</v>
      </c>
      <c r="EY191" s="13" t="e">
        <f t="array" ref="EY191">INDEX(Table9[subaccount], SMALL(IF(EY$2=Table9[account], MATCH(ROW(Table9[account]), ROW(Table9[account]))), ROWS($EB$1:EV189)))</f>
        <v>#NUM!</v>
      </c>
      <c r="EZ191" s="13" t="e">
        <f t="array" ref="EZ191">INDEX(Table9[subaccount], SMALL(IF(EZ$2=Table9[account], MATCH(ROW(Table9[account]), ROW(Table9[account]))), ROWS($EB$1:EW189)))</f>
        <v>#NUM!</v>
      </c>
      <c r="FA191" s="13" t="e">
        <f t="array" ref="FA191">INDEX(Table9[subaccount], SMALL(IF(FA$2=Table9[account], MATCH(ROW(Table9[account]), ROW(Table9[account]))), ROWS($EB$1:EX189)))</f>
        <v>#NUM!</v>
      </c>
      <c r="FB191" s="13" t="e">
        <f t="array" ref="FB191">INDEX(Table9[subaccount], SMALL(IF(FB$2=Table9[account], MATCH(ROW(Table9[account]), ROW(Table9[account]))), ROWS($EB$1:EY189)))</f>
        <v>#NUM!</v>
      </c>
      <c r="FC191" s="13" t="e">
        <f t="array" ref="FC191">INDEX(Table9[subaccount], SMALL(IF(FC$2=Table9[account], MATCH(ROW(Table9[account]), ROW(Table9[account]))), ROWS($EB$1:EZ189)))</f>
        <v>#NUM!</v>
      </c>
      <c r="FD191" s="13" t="e">
        <f t="array" ref="FD191">INDEX(Table9[subaccount], SMALL(IF(FD$2=Table9[account], MATCH(ROW(Table9[account]), ROW(Table9[account]))), ROWS($EB$1:FA189)))</f>
        <v>#NUM!</v>
      </c>
      <c r="FE191" s="13" t="e">
        <f t="array" ref="FE191">INDEX(Table9[subaccount], SMALL(IF(FE$2=Table9[account], MATCH(ROW(Table9[account]), ROW(Table9[account]))), ROWS($EB$1:FB189)))</f>
        <v>#NUM!</v>
      </c>
      <c r="FF191" s="13" t="e">
        <f t="array" ref="FF191">INDEX(Table9[subaccount], SMALL(IF(FF$2=Table9[account], MATCH(ROW(Table9[account]), ROW(Table9[account]))), ROWS($EB$1:FC189)))</f>
        <v>#NUM!</v>
      </c>
      <c r="FG191" s="13" t="e">
        <f t="array" ref="FG191">INDEX(Table9[subaccount], SMALL(IF(FG$2=Table9[account], MATCH(ROW(Table9[account]), ROW(Table9[account]))), ROWS($EB$1:FD189)))</f>
        <v>#NUM!</v>
      </c>
      <c r="FH191" s="13" t="e">
        <f t="array" ref="FH191">INDEX(Table9[subaccount], SMALL(IF(FH$2=Table9[account], MATCH(ROW(Table9[account]), ROW(Table9[account]))), ROWS($EB$1:FE189)))</f>
        <v>#NUM!</v>
      </c>
      <c r="FI191" s="13" t="e">
        <f t="array" ref="FI191">INDEX(Table9[subaccount], SMALL(IF(FI$2=Table9[account], MATCH(ROW(Table9[account]), ROW(Table9[account]))), ROWS($EB$1:FF189)))</f>
        <v>#NUM!</v>
      </c>
      <c r="FJ191" s="13" t="e">
        <f t="array" ref="FJ191">INDEX(Table9[subaccount], SMALL(IF(FJ$2=Table9[account], MATCH(ROW(Table9[account]), ROW(Table9[account]))), ROWS($EB$1:FG189)))</f>
        <v>#NUM!</v>
      </c>
      <c r="FK191" s="13" t="e">
        <f t="array" ref="FK191">INDEX(Table9[subaccount], SMALL(IF(FK$2=Table9[account], MATCH(ROW(Table9[account]), ROW(Table9[account]))), ROWS($EB$1:FH189)))</f>
        <v>#NUM!</v>
      </c>
      <c r="FL191" s="13" t="e">
        <f t="array" ref="FL191">INDEX(Table9[subaccount], SMALL(IF(FL$2=Table9[account], MATCH(ROW(Table9[account]), ROW(Table9[account]))), ROWS($EB$1:FI189)))</f>
        <v>#NUM!</v>
      </c>
      <c r="FM191" s="13" t="e">
        <f t="array" ref="FM191">INDEX(Table9[subaccount], SMALL(IF(FM$2=Table9[account], MATCH(ROW(Table9[account]), ROW(Table9[account]))), ROWS($EB$1:FJ189)))</f>
        <v>#NUM!</v>
      </c>
      <c r="FN191" s="13" t="e">
        <f t="array" ref="FN191">INDEX(Table9[subaccount], SMALL(IF(FN$2=Table9[account], MATCH(ROW(Table9[account]), ROW(Table9[account]))), ROWS($EB$1:FK189)))</f>
        <v>#NUM!</v>
      </c>
      <c r="FO191" s="13" t="e">
        <f t="array" ref="FO191">INDEX(Table9[subaccount], SMALL(IF(FO$2=Table9[account], MATCH(ROW(Table9[account]), ROW(Table9[account]))), ROWS($EB$1:FL189)))</f>
        <v>#NUM!</v>
      </c>
      <c r="FP191" s="13" t="e">
        <f t="array" ref="FP191">INDEX(Table9[subaccount], SMALL(IF(FP$2=Table9[account], MATCH(ROW(Table9[account]), ROW(Table9[account]))), ROWS($EB$1:FM189)))</f>
        <v>#NUM!</v>
      </c>
      <c r="FQ191" s="13" t="e">
        <f t="array" ref="FQ191">INDEX(Table9[subaccount], SMALL(IF(FQ$2=Table9[account], MATCH(ROW(Table9[account]), ROW(Table9[account]))), ROWS($EB$1:FN189)))</f>
        <v>#NUM!</v>
      </c>
      <c r="FR191" s="13" t="e">
        <f t="array" ref="FR191">INDEX(Table9[subaccount], SMALL(IF(FR$2=Table9[account], MATCH(ROW(Table9[account]), ROW(Table9[account]))), ROWS($EB$1:FO189)))</f>
        <v>#NUM!</v>
      </c>
      <c r="FS191" s="13" t="e">
        <f t="array" ref="FS191">INDEX(Table9[subaccount], SMALL(IF(FS$2=Table9[account], MATCH(ROW(Table9[account]), ROW(Table9[account]))), ROWS($EB$1:FP189)))</f>
        <v>#NUM!</v>
      </c>
      <c r="FT191" s="13" t="e">
        <f t="array" ref="FT191">INDEX(Table9[subaccount], SMALL(IF(FT$2=Table9[account], MATCH(ROW(Table9[account]), ROW(Table9[account]))), ROWS($EB$1:FQ189)))</f>
        <v>#NUM!</v>
      </c>
      <c r="FU191" s="13" t="e">
        <f t="array" ref="FU191">INDEX(Table9[subaccount], SMALL(IF(FU$2=Table9[account], MATCH(ROW(Table9[account]), ROW(Table9[account]))), ROWS($EB$1:FR189)))</f>
        <v>#NUM!</v>
      </c>
      <c r="FV191" s="13" t="e">
        <f t="array" ref="FV191">INDEX(Table9[subaccount], SMALL(IF(FV$2=Table9[account], MATCH(ROW(Table9[account]), ROW(Table9[account]))), ROWS($EB$1:FS189)))</f>
        <v>#NUM!</v>
      </c>
      <c r="FW191" s="13" t="e">
        <f t="array" ref="FW191">INDEX(Table9[subaccount], SMALL(IF(FW$2=Table9[account], MATCH(ROW(Table9[account]), ROW(Table9[account]))), ROWS($EB$1:FT189)))</f>
        <v>#NUM!</v>
      </c>
      <c r="FX191" s="13" t="e">
        <f t="array" ref="FX191">INDEX(Table9[subaccount], SMALL(IF(FX$2=Table9[account], MATCH(ROW(Table9[account]), ROW(Table9[account]))), ROWS($EB$1:FU189)))</f>
        <v>#NUM!</v>
      </c>
      <c r="FY191" s="13" t="e">
        <f t="array" ref="FY191">INDEX(Table9[subaccount], SMALL(IF(FY$2=Table9[account], MATCH(ROW(Table9[account]), ROW(Table9[account]))), ROWS($EB$1:FV189)))</f>
        <v>#NUM!</v>
      </c>
      <c r="FZ191" s="13" t="e">
        <f t="array" ref="FZ191">INDEX(Table9[subaccount], SMALL(IF(FZ$2=Table9[account], MATCH(ROW(Table9[account]), ROW(Table9[account]))), ROWS($EB$1:FW189)))</f>
        <v>#NUM!</v>
      </c>
      <c r="GA191" s="13" t="e">
        <f t="array" ref="GA191">INDEX(Table9[subaccount], SMALL(IF(GA$2=Table9[account], MATCH(ROW(Table9[account]), ROW(Table9[account]))), ROWS($EB$1:FX189)))</f>
        <v>#NUM!</v>
      </c>
      <c r="GB191" s="13" t="e">
        <f t="array" ref="GB191">INDEX(Table9[subaccount], SMALL(IF(GB$2=Table9[account], MATCH(ROW(Table9[account]), ROW(Table9[account]))), ROWS($EB$1:FY189)))</f>
        <v>#NUM!</v>
      </c>
      <c r="GC191" s="13" t="e">
        <f t="array" ref="GC191">INDEX(Table9[subaccount], SMALL(IF(GC$2=Table9[account], MATCH(ROW(Table9[account]), ROW(Table9[account]))), ROWS($EB$1:FZ189)))</f>
        <v>#NUM!</v>
      </c>
      <c r="GD191" s="13" t="e">
        <f t="array" ref="GD191">INDEX(Table9[subaccount], SMALL(IF(GD$2=Table9[account], MATCH(ROW(Table9[account]), ROW(Table9[account]))), ROWS($EB$1:GA189)))</f>
        <v>#NUM!</v>
      </c>
      <c r="GE191" s="13" t="e">
        <f t="array" ref="GE191">INDEX(Table9[subaccount], SMALL(IF(GE$2=Table9[account], MATCH(ROW(Table9[account]), ROW(Table9[account]))), ROWS($EB$1:GB189)))</f>
        <v>#NUM!</v>
      </c>
      <c r="GF191" s="13" t="e">
        <f t="array" ref="GF191">INDEX(Table9[subaccount], SMALL(IF(GF$2=Table9[account], MATCH(ROW(Table9[account]), ROW(Table9[account]))), ROWS($EB$1:GC189)))</f>
        <v>#NUM!</v>
      </c>
      <c r="GG191" s="13" t="e">
        <f t="array" ref="GG191">INDEX(Table9[subaccount], SMALL(IF(GG$2=Table9[account], MATCH(ROW(Table9[account]), ROW(Table9[account]))), ROWS($EB$1:GD189)))</f>
        <v>#NUM!</v>
      </c>
      <c r="GH191" s="13" t="e">
        <f t="array" ref="GH191">INDEX(Table9[subaccount], SMALL(IF(GH$2=Table9[account], MATCH(ROW(Table9[account]), ROW(Table9[account]))), ROWS($EB$1:GE189)))</f>
        <v>#NUM!</v>
      </c>
      <c r="GI191" s="13" t="e">
        <f t="array" ref="GI191">INDEX(Table9[subaccount], SMALL(IF(GI$2=Table9[account], MATCH(ROW(Table9[account]), ROW(Table9[account]))), ROWS($EB$1:GF189)))</f>
        <v>#NUM!</v>
      </c>
      <c r="GJ191" s="13" t="e">
        <f t="array" ref="GJ191">INDEX(Table9[subaccount], SMALL(IF(GJ$2=Table9[account], MATCH(ROW(Table9[account]), ROW(Table9[account]))), ROWS($EB$1:GG189)))</f>
        <v>#NUM!</v>
      </c>
      <c r="GK191" s="13" t="e">
        <f t="array" ref="GK191">INDEX(Table9[subaccount], SMALL(IF(GK$2=Table9[account], MATCH(ROW(Table9[account]), ROW(Table9[account]))), ROWS($EB$1:GH189)))</f>
        <v>#NUM!</v>
      </c>
      <c r="GL191" s="13" t="e">
        <f t="array" ref="GL191">INDEX(Table9[subaccount], SMALL(IF(GL$2=Table9[account], MATCH(ROW(Table9[account]), ROW(Table9[account]))), ROWS($EB$1:GI189)))</f>
        <v>#NUM!</v>
      </c>
      <c r="GM191" s="13" t="e">
        <f t="array" ref="GM191">INDEX(Table9[subaccount], SMALL(IF(GM$2=Table9[account], MATCH(ROW(Table9[account]), ROW(Table9[account]))), ROWS($EB$1:GJ189)))</f>
        <v>#NUM!</v>
      </c>
      <c r="GN191" s="13" t="e">
        <f t="array" ref="GN191">INDEX(Table9[subaccount], SMALL(IF(GN$2=Table9[account], MATCH(ROW(Table9[account]), ROW(Table9[account]))), ROWS($EB$1:GK189)))</f>
        <v>#NUM!</v>
      </c>
      <c r="GO191" s="13" t="e">
        <f t="array" ref="GO191">INDEX(Table9[subaccount], SMALL(IF(GO$2=Table9[account], MATCH(ROW(Table9[account]), ROW(Table9[account]))), ROWS($EB$1:GL189)))</f>
        <v>#NUM!</v>
      </c>
      <c r="GP191" s="13" t="e">
        <f t="array" ref="GP191">INDEX(Table9[subaccount], SMALL(IF(GP$2=Table9[account], MATCH(ROW(Table9[account]), ROW(Table9[account]))), ROWS($EB$1:GM189)))</f>
        <v>#NUM!</v>
      </c>
      <c r="GQ191" s="13" t="e">
        <f t="array" ref="GQ191">INDEX(Table9[subaccount], SMALL(IF(GQ$2=Table9[account], MATCH(ROW(Table9[account]), ROW(Table9[account]))), ROWS($EB$1:GN189)))</f>
        <v>#NUM!</v>
      </c>
      <c r="GR191" s="13" t="e">
        <f t="array" ref="GR191">INDEX(Table9[subaccount], SMALL(IF(GR$2=Table9[account], MATCH(ROW(Table9[account]), ROW(Table9[account]))), ROWS($EB$1:GO189)))</f>
        <v>#NUM!</v>
      </c>
    </row>
    <row r="192" spans="56:200">
      <c r="EB192" s="13" t="s">
        <v>156</v>
      </c>
      <c r="EC192" s="13" t="s">
        <v>361</v>
      </c>
      <c r="EE192" s="13" t="e">
        <f t="array" ref="EE192">INDEX(Table9[subaccount], SMALL(IF(EE$2=Table9[account], MATCH(ROW(Table9[account]), ROW(Table9[account]))), ROWS($EB$1:EB190)))</f>
        <v>#NUM!</v>
      </c>
      <c r="EF192" s="13" t="e">
        <f t="array" ref="EF192">INDEX(Table9[subaccount], SMALL(IF(EF$2=Table9[account], MATCH(ROW(Table9[account]), ROW(Table9[account]))), ROWS($EB$1:EC190)))</f>
        <v>#NUM!</v>
      </c>
      <c r="EG192" s="13" t="e">
        <f t="array" ref="EG192">INDEX(Table9[subaccount], SMALL(IF(EG$2=Table9[account], MATCH(ROW(Table9[account]), ROW(Table9[account]))), ROWS($EB$1:ED190)))</f>
        <v>#NUM!</v>
      </c>
      <c r="EH192" s="13" t="e">
        <f t="array" ref="EH192">INDEX(Table9[subaccount], SMALL(IF(EH$2=Table9[account], MATCH(ROW(Table9[account]), ROW(Table9[account]))), ROWS($EB$1:EE190)))</f>
        <v>#NUM!</v>
      </c>
      <c r="EI192" s="13" t="e">
        <f t="array" ref="EI192">INDEX(Table9[subaccount], SMALL(IF(EI$2=Table9[account], MATCH(ROW(Table9[account]), ROW(Table9[account]))), ROWS($EB$1:EF190)))</f>
        <v>#NUM!</v>
      </c>
      <c r="EJ192" s="13" t="e">
        <f t="array" ref="EJ192">INDEX(Table9[subaccount], SMALL(IF(EJ$2=Table9[account], MATCH(ROW(Table9[account]), ROW(Table9[account]))), ROWS($EB$1:EG190)))</f>
        <v>#NUM!</v>
      </c>
      <c r="EK192" s="13" t="e">
        <f t="array" ref="EK192">INDEX(Table9[subaccount], SMALL(IF(EK$2=Table9[account], MATCH(ROW(Table9[account]), ROW(Table9[account]))), ROWS($EB$1:EH190)))</f>
        <v>#NUM!</v>
      </c>
      <c r="EL192" s="13" t="e">
        <f t="array" ref="EL192">INDEX(Table9[subaccount], SMALL(IF(EL$2=Table9[account], MATCH(ROW(Table9[account]), ROW(Table9[account]))), ROWS($EB$1:EI190)))</f>
        <v>#NUM!</v>
      </c>
      <c r="EM192" s="13" t="e">
        <f t="array" ref="EM192">INDEX(Table9[subaccount], SMALL(IF(EM$2=Table9[account], MATCH(ROW(Table9[account]), ROW(Table9[account]))), ROWS($EB$1:EJ190)))</f>
        <v>#NUM!</v>
      </c>
      <c r="EN192" s="13" t="e">
        <f t="array" ref="EN192">INDEX(Table9[subaccount], SMALL(IF(EN$2=Table9[account], MATCH(ROW(Table9[account]), ROW(Table9[account]))), ROWS($EB$1:EK190)))</f>
        <v>#NUM!</v>
      </c>
      <c r="EO192" s="13" t="e">
        <f t="array" ref="EO192">INDEX(Table9[subaccount], SMALL(IF(EO$2=Table9[account], MATCH(ROW(Table9[account]), ROW(Table9[account]))), ROWS($EB$1:EL190)))</f>
        <v>#NUM!</v>
      </c>
      <c r="EP192" s="13" t="e">
        <f t="array" ref="EP192">INDEX(Table9[subaccount], SMALL(IF(EP$2=Table9[account], MATCH(ROW(Table9[account]), ROW(Table9[account]))), ROWS($EB$1:EM190)))</f>
        <v>#NUM!</v>
      </c>
      <c r="EQ192" s="13" t="e">
        <f t="array" ref="EQ192">INDEX(Table9[subaccount], SMALL(IF(EQ$2=Table9[account], MATCH(ROW(Table9[account]), ROW(Table9[account]))), ROWS($EB$1:EN190)))</f>
        <v>#NUM!</v>
      </c>
      <c r="ER192" s="13" t="e">
        <f t="array" ref="ER192">INDEX(Table9[subaccount], SMALL(IF(ER$2=Table9[account], MATCH(ROW(Table9[account]), ROW(Table9[account]))), ROWS($EB$1:EO190)))</f>
        <v>#NUM!</v>
      </c>
      <c r="ES192" s="13" t="e">
        <f t="array" ref="ES192">INDEX(Table9[subaccount], SMALL(IF(ES$2=Table9[account], MATCH(ROW(Table9[account]), ROW(Table9[account]))), ROWS($EB$1:EP190)))</f>
        <v>#NUM!</v>
      </c>
      <c r="ET192" s="13" t="e">
        <f t="array" ref="ET192">INDEX(Table9[subaccount], SMALL(IF(ET$2=Table9[account], MATCH(ROW(Table9[account]), ROW(Table9[account]))), ROWS($EB$1:EQ190)))</f>
        <v>#NUM!</v>
      </c>
      <c r="EU192" s="13" t="e">
        <f t="array" ref="EU192">INDEX(Table9[subaccount], SMALL(IF(EU$2=Table9[account], MATCH(ROW(Table9[account]), ROW(Table9[account]))), ROWS($EB$1:ER190)))</f>
        <v>#NUM!</v>
      </c>
      <c r="EV192" s="13" t="e">
        <f t="array" ref="EV192">INDEX(Table9[subaccount], SMALL(IF(EV$2=Table9[account], MATCH(ROW(Table9[account]), ROW(Table9[account]))), ROWS($EB$1:ES190)))</f>
        <v>#NUM!</v>
      </c>
      <c r="EW192" s="13" t="e">
        <f t="array" ref="EW192">INDEX(Table9[subaccount], SMALL(IF(EW$2=Table9[account], MATCH(ROW(Table9[account]), ROW(Table9[account]))), ROWS($EB$1:ET190)))</f>
        <v>#NUM!</v>
      </c>
      <c r="EX192" s="13" t="e">
        <f t="array" ref="EX192">INDEX(Table9[subaccount], SMALL(IF(EX$2=Table9[account], MATCH(ROW(Table9[account]), ROW(Table9[account]))), ROWS($EB$1:EU190)))</f>
        <v>#NUM!</v>
      </c>
      <c r="EY192" s="13" t="e">
        <f t="array" ref="EY192">INDEX(Table9[subaccount], SMALL(IF(EY$2=Table9[account], MATCH(ROW(Table9[account]), ROW(Table9[account]))), ROWS($EB$1:EV190)))</f>
        <v>#NUM!</v>
      </c>
      <c r="EZ192" s="13" t="e">
        <f t="array" ref="EZ192">INDEX(Table9[subaccount], SMALL(IF(EZ$2=Table9[account], MATCH(ROW(Table9[account]), ROW(Table9[account]))), ROWS($EB$1:EW190)))</f>
        <v>#NUM!</v>
      </c>
      <c r="FA192" s="13" t="e">
        <f t="array" ref="FA192">INDEX(Table9[subaccount], SMALL(IF(FA$2=Table9[account], MATCH(ROW(Table9[account]), ROW(Table9[account]))), ROWS($EB$1:EX190)))</f>
        <v>#NUM!</v>
      </c>
      <c r="FB192" s="13" t="e">
        <f t="array" ref="FB192">INDEX(Table9[subaccount], SMALL(IF(FB$2=Table9[account], MATCH(ROW(Table9[account]), ROW(Table9[account]))), ROWS($EB$1:EY190)))</f>
        <v>#NUM!</v>
      </c>
      <c r="FC192" s="13" t="e">
        <f t="array" ref="FC192">INDEX(Table9[subaccount], SMALL(IF(FC$2=Table9[account], MATCH(ROW(Table9[account]), ROW(Table9[account]))), ROWS($EB$1:EZ190)))</f>
        <v>#NUM!</v>
      </c>
      <c r="FD192" s="13" t="e">
        <f t="array" ref="FD192">INDEX(Table9[subaccount], SMALL(IF(FD$2=Table9[account], MATCH(ROW(Table9[account]), ROW(Table9[account]))), ROWS($EB$1:FA190)))</f>
        <v>#NUM!</v>
      </c>
      <c r="FE192" s="13" t="e">
        <f t="array" ref="FE192">INDEX(Table9[subaccount], SMALL(IF(FE$2=Table9[account], MATCH(ROW(Table9[account]), ROW(Table9[account]))), ROWS($EB$1:FB190)))</f>
        <v>#NUM!</v>
      </c>
      <c r="FF192" s="13" t="e">
        <f t="array" ref="FF192">INDEX(Table9[subaccount], SMALL(IF(FF$2=Table9[account], MATCH(ROW(Table9[account]), ROW(Table9[account]))), ROWS($EB$1:FC190)))</f>
        <v>#NUM!</v>
      </c>
      <c r="FG192" s="13" t="e">
        <f t="array" ref="FG192">INDEX(Table9[subaccount], SMALL(IF(FG$2=Table9[account], MATCH(ROW(Table9[account]), ROW(Table9[account]))), ROWS($EB$1:FD190)))</f>
        <v>#NUM!</v>
      </c>
      <c r="FH192" s="13" t="e">
        <f t="array" ref="FH192">INDEX(Table9[subaccount], SMALL(IF(FH$2=Table9[account], MATCH(ROW(Table9[account]), ROW(Table9[account]))), ROWS($EB$1:FE190)))</f>
        <v>#NUM!</v>
      </c>
      <c r="FI192" s="13" t="e">
        <f t="array" ref="FI192">INDEX(Table9[subaccount], SMALL(IF(FI$2=Table9[account], MATCH(ROW(Table9[account]), ROW(Table9[account]))), ROWS($EB$1:FF190)))</f>
        <v>#NUM!</v>
      </c>
      <c r="FJ192" s="13" t="e">
        <f t="array" ref="FJ192">INDEX(Table9[subaccount], SMALL(IF(FJ$2=Table9[account], MATCH(ROW(Table9[account]), ROW(Table9[account]))), ROWS($EB$1:FG190)))</f>
        <v>#NUM!</v>
      </c>
      <c r="FK192" s="13" t="e">
        <f t="array" ref="FK192">INDEX(Table9[subaccount], SMALL(IF(FK$2=Table9[account], MATCH(ROW(Table9[account]), ROW(Table9[account]))), ROWS($EB$1:FH190)))</f>
        <v>#NUM!</v>
      </c>
      <c r="FL192" s="13" t="e">
        <f t="array" ref="FL192">INDEX(Table9[subaccount], SMALL(IF(FL$2=Table9[account], MATCH(ROW(Table9[account]), ROW(Table9[account]))), ROWS($EB$1:FI190)))</f>
        <v>#NUM!</v>
      </c>
      <c r="FM192" s="13" t="e">
        <f t="array" ref="FM192">INDEX(Table9[subaccount], SMALL(IF(FM$2=Table9[account], MATCH(ROW(Table9[account]), ROW(Table9[account]))), ROWS($EB$1:FJ190)))</f>
        <v>#NUM!</v>
      </c>
      <c r="FN192" s="13" t="e">
        <f t="array" ref="FN192">INDEX(Table9[subaccount], SMALL(IF(FN$2=Table9[account], MATCH(ROW(Table9[account]), ROW(Table9[account]))), ROWS($EB$1:FK190)))</f>
        <v>#NUM!</v>
      </c>
      <c r="FO192" s="13" t="e">
        <f t="array" ref="FO192">INDEX(Table9[subaccount], SMALL(IF(FO$2=Table9[account], MATCH(ROW(Table9[account]), ROW(Table9[account]))), ROWS($EB$1:FL190)))</f>
        <v>#NUM!</v>
      </c>
      <c r="FP192" s="13" t="e">
        <f t="array" ref="FP192">INDEX(Table9[subaccount], SMALL(IF(FP$2=Table9[account], MATCH(ROW(Table9[account]), ROW(Table9[account]))), ROWS($EB$1:FM190)))</f>
        <v>#NUM!</v>
      </c>
      <c r="FQ192" s="13" t="e">
        <f t="array" ref="FQ192">INDEX(Table9[subaccount], SMALL(IF(FQ$2=Table9[account], MATCH(ROW(Table9[account]), ROW(Table9[account]))), ROWS($EB$1:FN190)))</f>
        <v>#NUM!</v>
      </c>
      <c r="FR192" s="13" t="e">
        <f t="array" ref="FR192">INDEX(Table9[subaccount], SMALL(IF(FR$2=Table9[account], MATCH(ROW(Table9[account]), ROW(Table9[account]))), ROWS($EB$1:FO190)))</f>
        <v>#NUM!</v>
      </c>
      <c r="FS192" s="13" t="e">
        <f t="array" ref="FS192">INDEX(Table9[subaccount], SMALL(IF(FS$2=Table9[account], MATCH(ROW(Table9[account]), ROW(Table9[account]))), ROWS($EB$1:FP190)))</f>
        <v>#NUM!</v>
      </c>
      <c r="FT192" s="13" t="e">
        <f t="array" ref="FT192">INDEX(Table9[subaccount], SMALL(IF(FT$2=Table9[account], MATCH(ROW(Table9[account]), ROW(Table9[account]))), ROWS($EB$1:FQ190)))</f>
        <v>#NUM!</v>
      </c>
      <c r="FU192" s="13" t="e">
        <f t="array" ref="FU192">INDEX(Table9[subaccount], SMALL(IF(FU$2=Table9[account], MATCH(ROW(Table9[account]), ROW(Table9[account]))), ROWS($EB$1:FR190)))</f>
        <v>#NUM!</v>
      </c>
      <c r="FV192" s="13" t="e">
        <f t="array" ref="FV192">INDEX(Table9[subaccount], SMALL(IF(FV$2=Table9[account], MATCH(ROW(Table9[account]), ROW(Table9[account]))), ROWS($EB$1:FS190)))</f>
        <v>#NUM!</v>
      </c>
      <c r="FW192" s="13" t="e">
        <f t="array" ref="FW192">INDEX(Table9[subaccount], SMALL(IF(FW$2=Table9[account], MATCH(ROW(Table9[account]), ROW(Table9[account]))), ROWS($EB$1:FT190)))</f>
        <v>#NUM!</v>
      </c>
      <c r="FX192" s="13" t="e">
        <f t="array" ref="FX192">INDEX(Table9[subaccount], SMALL(IF(FX$2=Table9[account], MATCH(ROW(Table9[account]), ROW(Table9[account]))), ROWS($EB$1:FU190)))</f>
        <v>#NUM!</v>
      </c>
      <c r="FY192" s="13" t="e">
        <f t="array" ref="FY192">INDEX(Table9[subaccount], SMALL(IF(FY$2=Table9[account], MATCH(ROW(Table9[account]), ROW(Table9[account]))), ROWS($EB$1:FV190)))</f>
        <v>#NUM!</v>
      </c>
      <c r="FZ192" s="13" t="e">
        <f t="array" ref="FZ192">INDEX(Table9[subaccount], SMALL(IF(FZ$2=Table9[account], MATCH(ROW(Table9[account]), ROW(Table9[account]))), ROWS($EB$1:FW190)))</f>
        <v>#NUM!</v>
      </c>
      <c r="GA192" s="13" t="e">
        <f t="array" ref="GA192">INDEX(Table9[subaccount], SMALL(IF(GA$2=Table9[account], MATCH(ROW(Table9[account]), ROW(Table9[account]))), ROWS($EB$1:FX190)))</f>
        <v>#NUM!</v>
      </c>
      <c r="GB192" s="13" t="e">
        <f t="array" ref="GB192">INDEX(Table9[subaccount], SMALL(IF(GB$2=Table9[account], MATCH(ROW(Table9[account]), ROW(Table9[account]))), ROWS($EB$1:FY190)))</f>
        <v>#NUM!</v>
      </c>
      <c r="GC192" s="13" t="e">
        <f t="array" ref="GC192">INDEX(Table9[subaccount], SMALL(IF(GC$2=Table9[account], MATCH(ROW(Table9[account]), ROW(Table9[account]))), ROWS($EB$1:FZ190)))</f>
        <v>#NUM!</v>
      </c>
      <c r="GD192" s="13" t="e">
        <f t="array" ref="GD192">INDEX(Table9[subaccount], SMALL(IF(GD$2=Table9[account], MATCH(ROW(Table9[account]), ROW(Table9[account]))), ROWS($EB$1:GA190)))</f>
        <v>#NUM!</v>
      </c>
      <c r="GE192" s="13" t="e">
        <f t="array" ref="GE192">INDEX(Table9[subaccount], SMALL(IF(GE$2=Table9[account], MATCH(ROW(Table9[account]), ROW(Table9[account]))), ROWS($EB$1:GB190)))</f>
        <v>#NUM!</v>
      </c>
      <c r="GF192" s="13" t="e">
        <f t="array" ref="GF192">INDEX(Table9[subaccount], SMALL(IF(GF$2=Table9[account], MATCH(ROW(Table9[account]), ROW(Table9[account]))), ROWS($EB$1:GC190)))</f>
        <v>#NUM!</v>
      </c>
      <c r="GG192" s="13" t="e">
        <f t="array" ref="GG192">INDEX(Table9[subaccount], SMALL(IF(GG$2=Table9[account], MATCH(ROW(Table9[account]), ROW(Table9[account]))), ROWS($EB$1:GD190)))</f>
        <v>#NUM!</v>
      </c>
      <c r="GH192" s="13" t="e">
        <f t="array" ref="GH192">INDEX(Table9[subaccount], SMALL(IF(GH$2=Table9[account], MATCH(ROW(Table9[account]), ROW(Table9[account]))), ROWS($EB$1:GE190)))</f>
        <v>#NUM!</v>
      </c>
      <c r="GI192" s="13" t="e">
        <f t="array" ref="GI192">INDEX(Table9[subaccount], SMALL(IF(GI$2=Table9[account], MATCH(ROW(Table9[account]), ROW(Table9[account]))), ROWS($EB$1:GF190)))</f>
        <v>#NUM!</v>
      </c>
      <c r="GJ192" s="13" t="e">
        <f t="array" ref="GJ192">INDEX(Table9[subaccount], SMALL(IF(GJ$2=Table9[account], MATCH(ROW(Table9[account]), ROW(Table9[account]))), ROWS($EB$1:GG190)))</f>
        <v>#NUM!</v>
      </c>
      <c r="GK192" s="13" t="e">
        <f t="array" ref="GK192">INDEX(Table9[subaccount], SMALL(IF(GK$2=Table9[account], MATCH(ROW(Table9[account]), ROW(Table9[account]))), ROWS($EB$1:GH190)))</f>
        <v>#NUM!</v>
      </c>
      <c r="GL192" s="13" t="e">
        <f t="array" ref="GL192">INDEX(Table9[subaccount], SMALL(IF(GL$2=Table9[account], MATCH(ROW(Table9[account]), ROW(Table9[account]))), ROWS($EB$1:GI190)))</f>
        <v>#NUM!</v>
      </c>
      <c r="GM192" s="13" t="e">
        <f t="array" ref="GM192">INDEX(Table9[subaccount], SMALL(IF(GM$2=Table9[account], MATCH(ROW(Table9[account]), ROW(Table9[account]))), ROWS($EB$1:GJ190)))</f>
        <v>#NUM!</v>
      </c>
      <c r="GN192" s="13" t="e">
        <f t="array" ref="GN192">INDEX(Table9[subaccount], SMALL(IF(GN$2=Table9[account], MATCH(ROW(Table9[account]), ROW(Table9[account]))), ROWS($EB$1:GK190)))</f>
        <v>#NUM!</v>
      </c>
      <c r="GO192" s="13" t="e">
        <f t="array" ref="GO192">INDEX(Table9[subaccount], SMALL(IF(GO$2=Table9[account], MATCH(ROW(Table9[account]), ROW(Table9[account]))), ROWS($EB$1:GL190)))</f>
        <v>#NUM!</v>
      </c>
      <c r="GP192" s="13" t="e">
        <f t="array" ref="GP192">INDEX(Table9[subaccount], SMALL(IF(GP$2=Table9[account], MATCH(ROW(Table9[account]), ROW(Table9[account]))), ROWS($EB$1:GM190)))</f>
        <v>#NUM!</v>
      </c>
      <c r="GQ192" s="13" t="e">
        <f t="array" ref="GQ192">INDEX(Table9[subaccount], SMALL(IF(GQ$2=Table9[account], MATCH(ROW(Table9[account]), ROW(Table9[account]))), ROWS($EB$1:GN190)))</f>
        <v>#NUM!</v>
      </c>
      <c r="GR192" s="13" t="e">
        <f t="array" ref="GR192">INDEX(Table9[subaccount], SMALL(IF(GR$2=Table9[account], MATCH(ROW(Table9[account]), ROW(Table9[account]))), ROWS($EB$1:GO190)))</f>
        <v>#NUM!</v>
      </c>
    </row>
    <row r="193" spans="132:200">
      <c r="EB193" s="13" t="s">
        <v>156</v>
      </c>
      <c r="EC193" s="13" t="s">
        <v>362</v>
      </c>
      <c r="EE193" s="13" t="e">
        <f t="array" ref="EE193">INDEX(Table9[subaccount], SMALL(IF(EE$2=Table9[account], MATCH(ROW(Table9[account]), ROW(Table9[account]))), ROWS($EB$1:EB191)))</f>
        <v>#NUM!</v>
      </c>
      <c r="EF193" s="13" t="e">
        <f t="array" ref="EF193">INDEX(Table9[subaccount], SMALL(IF(EF$2=Table9[account], MATCH(ROW(Table9[account]), ROW(Table9[account]))), ROWS($EB$1:EC191)))</f>
        <v>#NUM!</v>
      </c>
      <c r="EG193" s="13" t="e">
        <f t="array" ref="EG193">INDEX(Table9[subaccount], SMALL(IF(EG$2=Table9[account], MATCH(ROW(Table9[account]), ROW(Table9[account]))), ROWS($EB$1:ED191)))</f>
        <v>#NUM!</v>
      </c>
      <c r="EH193" s="13" t="e">
        <f t="array" ref="EH193">INDEX(Table9[subaccount], SMALL(IF(EH$2=Table9[account], MATCH(ROW(Table9[account]), ROW(Table9[account]))), ROWS($EB$1:EE191)))</f>
        <v>#NUM!</v>
      </c>
      <c r="EI193" s="13" t="e">
        <f t="array" ref="EI193">INDEX(Table9[subaccount], SMALL(IF(EI$2=Table9[account], MATCH(ROW(Table9[account]), ROW(Table9[account]))), ROWS($EB$1:EF191)))</f>
        <v>#NUM!</v>
      </c>
      <c r="EJ193" s="13" t="e">
        <f t="array" ref="EJ193">INDEX(Table9[subaccount], SMALL(IF(EJ$2=Table9[account], MATCH(ROW(Table9[account]), ROW(Table9[account]))), ROWS($EB$1:EG191)))</f>
        <v>#NUM!</v>
      </c>
      <c r="EK193" s="13" t="e">
        <f t="array" ref="EK193">INDEX(Table9[subaccount], SMALL(IF(EK$2=Table9[account], MATCH(ROW(Table9[account]), ROW(Table9[account]))), ROWS($EB$1:EH191)))</f>
        <v>#NUM!</v>
      </c>
      <c r="EL193" s="13" t="e">
        <f t="array" ref="EL193">INDEX(Table9[subaccount], SMALL(IF(EL$2=Table9[account], MATCH(ROW(Table9[account]), ROW(Table9[account]))), ROWS($EB$1:EI191)))</f>
        <v>#NUM!</v>
      </c>
      <c r="EM193" s="13" t="e">
        <f t="array" ref="EM193">INDEX(Table9[subaccount], SMALL(IF(EM$2=Table9[account], MATCH(ROW(Table9[account]), ROW(Table9[account]))), ROWS($EB$1:EJ191)))</f>
        <v>#NUM!</v>
      </c>
      <c r="EN193" s="13" t="e">
        <f t="array" ref="EN193">INDEX(Table9[subaccount], SMALL(IF(EN$2=Table9[account], MATCH(ROW(Table9[account]), ROW(Table9[account]))), ROWS($EB$1:EK191)))</f>
        <v>#NUM!</v>
      </c>
      <c r="EO193" s="13" t="e">
        <f t="array" ref="EO193">INDEX(Table9[subaccount], SMALL(IF(EO$2=Table9[account], MATCH(ROW(Table9[account]), ROW(Table9[account]))), ROWS($EB$1:EL191)))</f>
        <v>#NUM!</v>
      </c>
      <c r="EP193" s="13" t="e">
        <f t="array" ref="EP193">INDEX(Table9[subaccount], SMALL(IF(EP$2=Table9[account], MATCH(ROW(Table9[account]), ROW(Table9[account]))), ROWS($EB$1:EM191)))</f>
        <v>#NUM!</v>
      </c>
      <c r="EQ193" s="13" t="e">
        <f t="array" ref="EQ193">INDEX(Table9[subaccount], SMALL(IF(EQ$2=Table9[account], MATCH(ROW(Table9[account]), ROW(Table9[account]))), ROWS($EB$1:EN191)))</f>
        <v>#NUM!</v>
      </c>
      <c r="ER193" s="13" t="e">
        <f t="array" ref="ER193">INDEX(Table9[subaccount], SMALL(IF(ER$2=Table9[account], MATCH(ROW(Table9[account]), ROW(Table9[account]))), ROWS($EB$1:EO191)))</f>
        <v>#NUM!</v>
      </c>
      <c r="ES193" s="13" t="e">
        <f t="array" ref="ES193">INDEX(Table9[subaccount], SMALL(IF(ES$2=Table9[account], MATCH(ROW(Table9[account]), ROW(Table9[account]))), ROWS($EB$1:EP191)))</f>
        <v>#NUM!</v>
      </c>
      <c r="ET193" s="13" t="e">
        <f t="array" ref="ET193">INDEX(Table9[subaccount], SMALL(IF(ET$2=Table9[account], MATCH(ROW(Table9[account]), ROW(Table9[account]))), ROWS($EB$1:EQ191)))</f>
        <v>#NUM!</v>
      </c>
      <c r="EU193" s="13" t="e">
        <f t="array" ref="EU193">INDEX(Table9[subaccount], SMALL(IF(EU$2=Table9[account], MATCH(ROW(Table9[account]), ROW(Table9[account]))), ROWS($EB$1:ER191)))</f>
        <v>#NUM!</v>
      </c>
      <c r="EV193" s="13" t="e">
        <f t="array" ref="EV193">INDEX(Table9[subaccount], SMALL(IF(EV$2=Table9[account], MATCH(ROW(Table9[account]), ROW(Table9[account]))), ROWS($EB$1:ES191)))</f>
        <v>#NUM!</v>
      </c>
      <c r="EW193" s="13" t="e">
        <f t="array" ref="EW193">INDEX(Table9[subaccount], SMALL(IF(EW$2=Table9[account], MATCH(ROW(Table9[account]), ROW(Table9[account]))), ROWS($EB$1:ET191)))</f>
        <v>#NUM!</v>
      </c>
      <c r="EX193" s="13" t="e">
        <f t="array" ref="EX193">INDEX(Table9[subaccount], SMALL(IF(EX$2=Table9[account], MATCH(ROW(Table9[account]), ROW(Table9[account]))), ROWS($EB$1:EU191)))</f>
        <v>#NUM!</v>
      </c>
      <c r="EY193" s="13" t="e">
        <f t="array" ref="EY193">INDEX(Table9[subaccount], SMALL(IF(EY$2=Table9[account], MATCH(ROW(Table9[account]), ROW(Table9[account]))), ROWS($EB$1:EV191)))</f>
        <v>#NUM!</v>
      </c>
      <c r="EZ193" s="13" t="e">
        <f t="array" ref="EZ193">INDEX(Table9[subaccount], SMALL(IF(EZ$2=Table9[account], MATCH(ROW(Table9[account]), ROW(Table9[account]))), ROWS($EB$1:EW191)))</f>
        <v>#NUM!</v>
      </c>
      <c r="FA193" s="13" t="e">
        <f t="array" ref="FA193">INDEX(Table9[subaccount], SMALL(IF(FA$2=Table9[account], MATCH(ROW(Table9[account]), ROW(Table9[account]))), ROWS($EB$1:EX191)))</f>
        <v>#NUM!</v>
      </c>
      <c r="FB193" s="13" t="e">
        <f t="array" ref="FB193">INDEX(Table9[subaccount], SMALL(IF(FB$2=Table9[account], MATCH(ROW(Table9[account]), ROW(Table9[account]))), ROWS($EB$1:EY191)))</f>
        <v>#NUM!</v>
      </c>
      <c r="FC193" s="13" t="e">
        <f t="array" ref="FC193">INDEX(Table9[subaccount], SMALL(IF(FC$2=Table9[account], MATCH(ROW(Table9[account]), ROW(Table9[account]))), ROWS($EB$1:EZ191)))</f>
        <v>#NUM!</v>
      </c>
      <c r="FD193" s="13" t="e">
        <f t="array" ref="FD193">INDEX(Table9[subaccount], SMALL(IF(FD$2=Table9[account], MATCH(ROW(Table9[account]), ROW(Table9[account]))), ROWS($EB$1:FA191)))</f>
        <v>#NUM!</v>
      </c>
      <c r="FE193" s="13" t="e">
        <f t="array" ref="FE193">INDEX(Table9[subaccount], SMALL(IF(FE$2=Table9[account], MATCH(ROW(Table9[account]), ROW(Table9[account]))), ROWS($EB$1:FB191)))</f>
        <v>#NUM!</v>
      </c>
      <c r="FF193" s="13" t="e">
        <f t="array" ref="FF193">INDEX(Table9[subaccount], SMALL(IF(FF$2=Table9[account], MATCH(ROW(Table9[account]), ROW(Table9[account]))), ROWS($EB$1:FC191)))</f>
        <v>#NUM!</v>
      </c>
      <c r="FG193" s="13" t="e">
        <f t="array" ref="FG193">INDEX(Table9[subaccount], SMALL(IF(FG$2=Table9[account], MATCH(ROW(Table9[account]), ROW(Table9[account]))), ROWS($EB$1:FD191)))</f>
        <v>#NUM!</v>
      </c>
      <c r="FH193" s="13" t="e">
        <f t="array" ref="FH193">INDEX(Table9[subaccount], SMALL(IF(FH$2=Table9[account], MATCH(ROW(Table9[account]), ROW(Table9[account]))), ROWS($EB$1:FE191)))</f>
        <v>#NUM!</v>
      </c>
      <c r="FI193" s="13" t="e">
        <f t="array" ref="FI193">INDEX(Table9[subaccount], SMALL(IF(FI$2=Table9[account], MATCH(ROW(Table9[account]), ROW(Table9[account]))), ROWS($EB$1:FF191)))</f>
        <v>#NUM!</v>
      </c>
      <c r="FJ193" s="13" t="e">
        <f t="array" ref="FJ193">INDEX(Table9[subaccount], SMALL(IF(FJ$2=Table9[account], MATCH(ROW(Table9[account]), ROW(Table9[account]))), ROWS($EB$1:FG191)))</f>
        <v>#NUM!</v>
      </c>
      <c r="FK193" s="13" t="e">
        <f t="array" ref="FK193">INDEX(Table9[subaccount], SMALL(IF(FK$2=Table9[account], MATCH(ROW(Table9[account]), ROW(Table9[account]))), ROWS($EB$1:FH191)))</f>
        <v>#NUM!</v>
      </c>
      <c r="FL193" s="13" t="e">
        <f t="array" ref="FL193">INDEX(Table9[subaccount], SMALL(IF(FL$2=Table9[account], MATCH(ROW(Table9[account]), ROW(Table9[account]))), ROWS($EB$1:FI191)))</f>
        <v>#NUM!</v>
      </c>
      <c r="FM193" s="13" t="e">
        <f t="array" ref="FM193">INDEX(Table9[subaccount], SMALL(IF(FM$2=Table9[account], MATCH(ROW(Table9[account]), ROW(Table9[account]))), ROWS($EB$1:FJ191)))</f>
        <v>#NUM!</v>
      </c>
      <c r="FN193" s="13" t="e">
        <f t="array" ref="FN193">INDEX(Table9[subaccount], SMALL(IF(FN$2=Table9[account], MATCH(ROW(Table9[account]), ROW(Table9[account]))), ROWS($EB$1:FK191)))</f>
        <v>#NUM!</v>
      </c>
      <c r="FO193" s="13" t="e">
        <f t="array" ref="FO193">INDEX(Table9[subaccount], SMALL(IF(FO$2=Table9[account], MATCH(ROW(Table9[account]), ROW(Table9[account]))), ROWS($EB$1:FL191)))</f>
        <v>#NUM!</v>
      </c>
      <c r="FP193" s="13" t="e">
        <f t="array" ref="FP193">INDEX(Table9[subaccount], SMALL(IF(FP$2=Table9[account], MATCH(ROW(Table9[account]), ROW(Table9[account]))), ROWS($EB$1:FM191)))</f>
        <v>#NUM!</v>
      </c>
      <c r="FQ193" s="13" t="e">
        <f t="array" ref="FQ193">INDEX(Table9[subaccount], SMALL(IF(FQ$2=Table9[account], MATCH(ROW(Table9[account]), ROW(Table9[account]))), ROWS($EB$1:FN191)))</f>
        <v>#NUM!</v>
      </c>
      <c r="FR193" s="13" t="e">
        <f t="array" ref="FR193">INDEX(Table9[subaccount], SMALL(IF(FR$2=Table9[account], MATCH(ROW(Table9[account]), ROW(Table9[account]))), ROWS($EB$1:FO191)))</f>
        <v>#NUM!</v>
      </c>
      <c r="FS193" s="13" t="e">
        <f t="array" ref="FS193">INDEX(Table9[subaccount], SMALL(IF(FS$2=Table9[account], MATCH(ROW(Table9[account]), ROW(Table9[account]))), ROWS($EB$1:FP191)))</f>
        <v>#NUM!</v>
      </c>
      <c r="FT193" s="13" t="e">
        <f t="array" ref="FT193">INDEX(Table9[subaccount], SMALL(IF(FT$2=Table9[account], MATCH(ROW(Table9[account]), ROW(Table9[account]))), ROWS($EB$1:FQ191)))</f>
        <v>#NUM!</v>
      </c>
      <c r="FU193" s="13" t="e">
        <f t="array" ref="FU193">INDEX(Table9[subaccount], SMALL(IF(FU$2=Table9[account], MATCH(ROW(Table9[account]), ROW(Table9[account]))), ROWS($EB$1:FR191)))</f>
        <v>#NUM!</v>
      </c>
      <c r="FV193" s="13" t="e">
        <f t="array" ref="FV193">INDEX(Table9[subaccount], SMALL(IF(FV$2=Table9[account], MATCH(ROW(Table9[account]), ROW(Table9[account]))), ROWS($EB$1:FS191)))</f>
        <v>#NUM!</v>
      </c>
      <c r="FW193" s="13" t="e">
        <f t="array" ref="FW193">INDEX(Table9[subaccount], SMALL(IF(FW$2=Table9[account], MATCH(ROW(Table9[account]), ROW(Table9[account]))), ROWS($EB$1:FT191)))</f>
        <v>#NUM!</v>
      </c>
      <c r="FX193" s="13" t="e">
        <f t="array" ref="FX193">INDEX(Table9[subaccount], SMALL(IF(FX$2=Table9[account], MATCH(ROW(Table9[account]), ROW(Table9[account]))), ROWS($EB$1:FU191)))</f>
        <v>#NUM!</v>
      </c>
      <c r="FY193" s="13" t="e">
        <f t="array" ref="FY193">INDEX(Table9[subaccount], SMALL(IF(FY$2=Table9[account], MATCH(ROW(Table9[account]), ROW(Table9[account]))), ROWS($EB$1:FV191)))</f>
        <v>#NUM!</v>
      </c>
      <c r="FZ193" s="13" t="e">
        <f t="array" ref="FZ193">INDEX(Table9[subaccount], SMALL(IF(FZ$2=Table9[account], MATCH(ROW(Table9[account]), ROW(Table9[account]))), ROWS($EB$1:FW191)))</f>
        <v>#NUM!</v>
      </c>
      <c r="GA193" s="13" t="e">
        <f t="array" ref="GA193">INDEX(Table9[subaccount], SMALL(IF(GA$2=Table9[account], MATCH(ROW(Table9[account]), ROW(Table9[account]))), ROWS($EB$1:FX191)))</f>
        <v>#NUM!</v>
      </c>
      <c r="GB193" s="13" t="e">
        <f t="array" ref="GB193">INDEX(Table9[subaccount], SMALL(IF(GB$2=Table9[account], MATCH(ROW(Table9[account]), ROW(Table9[account]))), ROWS($EB$1:FY191)))</f>
        <v>#NUM!</v>
      </c>
      <c r="GC193" s="13" t="e">
        <f t="array" ref="GC193">INDEX(Table9[subaccount], SMALL(IF(GC$2=Table9[account], MATCH(ROW(Table9[account]), ROW(Table9[account]))), ROWS($EB$1:FZ191)))</f>
        <v>#NUM!</v>
      </c>
      <c r="GD193" s="13" t="e">
        <f t="array" ref="GD193">INDEX(Table9[subaccount], SMALL(IF(GD$2=Table9[account], MATCH(ROW(Table9[account]), ROW(Table9[account]))), ROWS($EB$1:GA191)))</f>
        <v>#NUM!</v>
      </c>
      <c r="GE193" s="13" t="e">
        <f t="array" ref="GE193">INDEX(Table9[subaccount], SMALL(IF(GE$2=Table9[account], MATCH(ROW(Table9[account]), ROW(Table9[account]))), ROWS($EB$1:GB191)))</f>
        <v>#NUM!</v>
      </c>
      <c r="GF193" s="13" t="e">
        <f t="array" ref="GF193">INDEX(Table9[subaccount], SMALL(IF(GF$2=Table9[account], MATCH(ROW(Table9[account]), ROW(Table9[account]))), ROWS($EB$1:GC191)))</f>
        <v>#NUM!</v>
      </c>
      <c r="GG193" s="13" t="e">
        <f t="array" ref="GG193">INDEX(Table9[subaccount], SMALL(IF(GG$2=Table9[account], MATCH(ROW(Table9[account]), ROW(Table9[account]))), ROWS($EB$1:GD191)))</f>
        <v>#NUM!</v>
      </c>
      <c r="GH193" s="13" t="e">
        <f t="array" ref="GH193">INDEX(Table9[subaccount], SMALL(IF(GH$2=Table9[account], MATCH(ROW(Table9[account]), ROW(Table9[account]))), ROWS($EB$1:GE191)))</f>
        <v>#NUM!</v>
      </c>
      <c r="GI193" s="13" t="e">
        <f t="array" ref="GI193">INDEX(Table9[subaccount], SMALL(IF(GI$2=Table9[account], MATCH(ROW(Table9[account]), ROW(Table9[account]))), ROWS($EB$1:GF191)))</f>
        <v>#NUM!</v>
      </c>
      <c r="GJ193" s="13" t="e">
        <f t="array" ref="GJ193">INDEX(Table9[subaccount], SMALL(IF(GJ$2=Table9[account], MATCH(ROW(Table9[account]), ROW(Table9[account]))), ROWS($EB$1:GG191)))</f>
        <v>#NUM!</v>
      </c>
      <c r="GK193" s="13" t="e">
        <f t="array" ref="GK193">INDEX(Table9[subaccount], SMALL(IF(GK$2=Table9[account], MATCH(ROW(Table9[account]), ROW(Table9[account]))), ROWS($EB$1:GH191)))</f>
        <v>#NUM!</v>
      </c>
      <c r="GL193" s="13" t="e">
        <f t="array" ref="GL193">INDEX(Table9[subaccount], SMALL(IF(GL$2=Table9[account], MATCH(ROW(Table9[account]), ROW(Table9[account]))), ROWS($EB$1:GI191)))</f>
        <v>#NUM!</v>
      </c>
      <c r="GM193" s="13" t="e">
        <f t="array" ref="GM193">INDEX(Table9[subaccount], SMALL(IF(GM$2=Table9[account], MATCH(ROW(Table9[account]), ROW(Table9[account]))), ROWS($EB$1:GJ191)))</f>
        <v>#NUM!</v>
      </c>
      <c r="GN193" s="13" t="e">
        <f t="array" ref="GN193">INDEX(Table9[subaccount], SMALL(IF(GN$2=Table9[account], MATCH(ROW(Table9[account]), ROW(Table9[account]))), ROWS($EB$1:GK191)))</f>
        <v>#NUM!</v>
      </c>
      <c r="GO193" s="13" t="e">
        <f t="array" ref="GO193">INDEX(Table9[subaccount], SMALL(IF(GO$2=Table9[account], MATCH(ROW(Table9[account]), ROW(Table9[account]))), ROWS($EB$1:GL191)))</f>
        <v>#NUM!</v>
      </c>
      <c r="GP193" s="13" t="e">
        <f t="array" ref="GP193">INDEX(Table9[subaccount], SMALL(IF(GP$2=Table9[account], MATCH(ROW(Table9[account]), ROW(Table9[account]))), ROWS($EB$1:GM191)))</f>
        <v>#NUM!</v>
      </c>
      <c r="GQ193" s="13" t="e">
        <f t="array" ref="GQ193">INDEX(Table9[subaccount], SMALL(IF(GQ$2=Table9[account], MATCH(ROW(Table9[account]), ROW(Table9[account]))), ROWS($EB$1:GN191)))</f>
        <v>#NUM!</v>
      </c>
      <c r="GR193" s="13" t="e">
        <f t="array" ref="GR193">INDEX(Table9[subaccount], SMALL(IF(GR$2=Table9[account], MATCH(ROW(Table9[account]), ROW(Table9[account]))), ROWS($EB$1:GO191)))</f>
        <v>#NUM!</v>
      </c>
    </row>
    <row r="194" spans="132:200">
      <c r="EB194" s="13" t="s">
        <v>156</v>
      </c>
      <c r="EC194" s="13" t="s">
        <v>363</v>
      </c>
      <c r="EE194" s="13" t="e">
        <f t="array" ref="EE194">INDEX(Table9[subaccount], SMALL(IF(EE$2=Table9[account], MATCH(ROW(Table9[account]), ROW(Table9[account]))), ROWS($EB$1:EB192)))</f>
        <v>#NUM!</v>
      </c>
      <c r="EF194" s="13" t="e">
        <f t="array" ref="EF194">INDEX(Table9[subaccount], SMALL(IF(EF$2=Table9[account], MATCH(ROW(Table9[account]), ROW(Table9[account]))), ROWS($EB$1:EC192)))</f>
        <v>#NUM!</v>
      </c>
      <c r="EG194" s="13" t="e">
        <f t="array" ref="EG194">INDEX(Table9[subaccount], SMALL(IF(EG$2=Table9[account], MATCH(ROW(Table9[account]), ROW(Table9[account]))), ROWS($EB$1:ED192)))</f>
        <v>#NUM!</v>
      </c>
      <c r="EH194" s="13" t="e">
        <f t="array" ref="EH194">INDEX(Table9[subaccount], SMALL(IF(EH$2=Table9[account], MATCH(ROW(Table9[account]), ROW(Table9[account]))), ROWS($EB$1:EE192)))</f>
        <v>#NUM!</v>
      </c>
      <c r="EI194" s="13" t="e">
        <f t="array" ref="EI194">INDEX(Table9[subaccount], SMALL(IF(EI$2=Table9[account], MATCH(ROW(Table9[account]), ROW(Table9[account]))), ROWS($EB$1:EF192)))</f>
        <v>#NUM!</v>
      </c>
      <c r="EJ194" s="13" t="e">
        <f t="array" ref="EJ194">INDEX(Table9[subaccount], SMALL(IF(EJ$2=Table9[account], MATCH(ROW(Table9[account]), ROW(Table9[account]))), ROWS($EB$1:EG192)))</f>
        <v>#NUM!</v>
      </c>
      <c r="EK194" s="13" t="e">
        <f t="array" ref="EK194">INDEX(Table9[subaccount], SMALL(IF(EK$2=Table9[account], MATCH(ROW(Table9[account]), ROW(Table9[account]))), ROWS($EB$1:EH192)))</f>
        <v>#NUM!</v>
      </c>
      <c r="EL194" s="13" t="e">
        <f t="array" ref="EL194">INDEX(Table9[subaccount], SMALL(IF(EL$2=Table9[account], MATCH(ROW(Table9[account]), ROW(Table9[account]))), ROWS($EB$1:EI192)))</f>
        <v>#NUM!</v>
      </c>
      <c r="EM194" s="13" t="e">
        <f t="array" ref="EM194">INDEX(Table9[subaccount], SMALL(IF(EM$2=Table9[account], MATCH(ROW(Table9[account]), ROW(Table9[account]))), ROWS($EB$1:EJ192)))</f>
        <v>#NUM!</v>
      </c>
      <c r="EN194" s="13" t="e">
        <f t="array" ref="EN194">INDEX(Table9[subaccount], SMALL(IF(EN$2=Table9[account], MATCH(ROW(Table9[account]), ROW(Table9[account]))), ROWS($EB$1:EK192)))</f>
        <v>#NUM!</v>
      </c>
      <c r="EO194" s="13" t="e">
        <f t="array" ref="EO194">INDEX(Table9[subaccount], SMALL(IF(EO$2=Table9[account], MATCH(ROW(Table9[account]), ROW(Table9[account]))), ROWS($EB$1:EL192)))</f>
        <v>#NUM!</v>
      </c>
      <c r="EP194" s="13" t="e">
        <f t="array" ref="EP194">INDEX(Table9[subaccount], SMALL(IF(EP$2=Table9[account], MATCH(ROW(Table9[account]), ROW(Table9[account]))), ROWS($EB$1:EM192)))</f>
        <v>#NUM!</v>
      </c>
      <c r="EQ194" s="13" t="e">
        <f t="array" ref="EQ194">INDEX(Table9[subaccount], SMALL(IF(EQ$2=Table9[account], MATCH(ROW(Table9[account]), ROW(Table9[account]))), ROWS($EB$1:EN192)))</f>
        <v>#NUM!</v>
      </c>
      <c r="ER194" s="13" t="e">
        <f t="array" ref="ER194">INDEX(Table9[subaccount], SMALL(IF(ER$2=Table9[account], MATCH(ROW(Table9[account]), ROW(Table9[account]))), ROWS($EB$1:EO192)))</f>
        <v>#NUM!</v>
      </c>
      <c r="ES194" s="13" t="e">
        <f t="array" ref="ES194">INDEX(Table9[subaccount], SMALL(IF(ES$2=Table9[account], MATCH(ROW(Table9[account]), ROW(Table9[account]))), ROWS($EB$1:EP192)))</f>
        <v>#NUM!</v>
      </c>
      <c r="ET194" s="13" t="e">
        <f t="array" ref="ET194">INDEX(Table9[subaccount], SMALL(IF(ET$2=Table9[account], MATCH(ROW(Table9[account]), ROW(Table9[account]))), ROWS($EB$1:EQ192)))</f>
        <v>#NUM!</v>
      </c>
      <c r="EU194" s="13" t="e">
        <f t="array" ref="EU194">INDEX(Table9[subaccount], SMALL(IF(EU$2=Table9[account], MATCH(ROW(Table9[account]), ROW(Table9[account]))), ROWS($EB$1:ER192)))</f>
        <v>#NUM!</v>
      </c>
      <c r="EV194" s="13" t="e">
        <f t="array" ref="EV194">INDEX(Table9[subaccount], SMALL(IF(EV$2=Table9[account], MATCH(ROW(Table9[account]), ROW(Table9[account]))), ROWS($EB$1:ES192)))</f>
        <v>#NUM!</v>
      </c>
      <c r="EW194" s="13" t="e">
        <f t="array" ref="EW194">INDEX(Table9[subaccount], SMALL(IF(EW$2=Table9[account], MATCH(ROW(Table9[account]), ROW(Table9[account]))), ROWS($EB$1:ET192)))</f>
        <v>#NUM!</v>
      </c>
      <c r="EX194" s="13" t="e">
        <f t="array" ref="EX194">INDEX(Table9[subaccount], SMALL(IF(EX$2=Table9[account], MATCH(ROW(Table9[account]), ROW(Table9[account]))), ROWS($EB$1:EU192)))</f>
        <v>#NUM!</v>
      </c>
      <c r="EY194" s="13" t="e">
        <f t="array" ref="EY194">INDEX(Table9[subaccount], SMALL(IF(EY$2=Table9[account], MATCH(ROW(Table9[account]), ROW(Table9[account]))), ROWS($EB$1:EV192)))</f>
        <v>#NUM!</v>
      </c>
      <c r="EZ194" s="13" t="e">
        <f t="array" ref="EZ194">INDEX(Table9[subaccount], SMALL(IF(EZ$2=Table9[account], MATCH(ROW(Table9[account]), ROW(Table9[account]))), ROWS($EB$1:EW192)))</f>
        <v>#NUM!</v>
      </c>
      <c r="FA194" s="13" t="e">
        <f t="array" ref="FA194">INDEX(Table9[subaccount], SMALL(IF(FA$2=Table9[account], MATCH(ROW(Table9[account]), ROW(Table9[account]))), ROWS($EB$1:EX192)))</f>
        <v>#NUM!</v>
      </c>
      <c r="FB194" s="13" t="e">
        <f t="array" ref="FB194">INDEX(Table9[subaccount], SMALL(IF(FB$2=Table9[account], MATCH(ROW(Table9[account]), ROW(Table9[account]))), ROWS($EB$1:EY192)))</f>
        <v>#NUM!</v>
      </c>
      <c r="FC194" s="13" t="e">
        <f t="array" ref="FC194">INDEX(Table9[subaccount], SMALL(IF(FC$2=Table9[account], MATCH(ROW(Table9[account]), ROW(Table9[account]))), ROWS($EB$1:EZ192)))</f>
        <v>#NUM!</v>
      </c>
      <c r="FD194" s="13" t="e">
        <f t="array" ref="FD194">INDEX(Table9[subaccount], SMALL(IF(FD$2=Table9[account], MATCH(ROW(Table9[account]), ROW(Table9[account]))), ROWS($EB$1:FA192)))</f>
        <v>#NUM!</v>
      </c>
      <c r="FE194" s="13" t="e">
        <f t="array" ref="FE194">INDEX(Table9[subaccount], SMALL(IF(FE$2=Table9[account], MATCH(ROW(Table9[account]), ROW(Table9[account]))), ROWS($EB$1:FB192)))</f>
        <v>#NUM!</v>
      </c>
      <c r="FF194" s="13" t="e">
        <f t="array" ref="FF194">INDEX(Table9[subaccount], SMALL(IF(FF$2=Table9[account], MATCH(ROW(Table9[account]), ROW(Table9[account]))), ROWS($EB$1:FC192)))</f>
        <v>#NUM!</v>
      </c>
      <c r="FG194" s="13" t="e">
        <f t="array" ref="FG194">INDEX(Table9[subaccount], SMALL(IF(FG$2=Table9[account], MATCH(ROW(Table9[account]), ROW(Table9[account]))), ROWS($EB$1:FD192)))</f>
        <v>#NUM!</v>
      </c>
      <c r="FH194" s="13" t="e">
        <f t="array" ref="FH194">INDEX(Table9[subaccount], SMALL(IF(FH$2=Table9[account], MATCH(ROW(Table9[account]), ROW(Table9[account]))), ROWS($EB$1:FE192)))</f>
        <v>#NUM!</v>
      </c>
      <c r="FI194" s="13" t="e">
        <f t="array" ref="FI194">INDEX(Table9[subaccount], SMALL(IF(FI$2=Table9[account], MATCH(ROW(Table9[account]), ROW(Table9[account]))), ROWS($EB$1:FF192)))</f>
        <v>#NUM!</v>
      </c>
      <c r="FJ194" s="13" t="e">
        <f t="array" ref="FJ194">INDEX(Table9[subaccount], SMALL(IF(FJ$2=Table9[account], MATCH(ROW(Table9[account]), ROW(Table9[account]))), ROWS($EB$1:FG192)))</f>
        <v>#NUM!</v>
      </c>
      <c r="FK194" s="13" t="e">
        <f t="array" ref="FK194">INDEX(Table9[subaccount], SMALL(IF(FK$2=Table9[account], MATCH(ROW(Table9[account]), ROW(Table9[account]))), ROWS($EB$1:FH192)))</f>
        <v>#NUM!</v>
      </c>
      <c r="FL194" s="13" t="e">
        <f t="array" ref="FL194">INDEX(Table9[subaccount], SMALL(IF(FL$2=Table9[account], MATCH(ROW(Table9[account]), ROW(Table9[account]))), ROWS($EB$1:FI192)))</f>
        <v>#NUM!</v>
      </c>
      <c r="FM194" s="13" t="e">
        <f t="array" ref="FM194">INDEX(Table9[subaccount], SMALL(IF(FM$2=Table9[account], MATCH(ROW(Table9[account]), ROW(Table9[account]))), ROWS($EB$1:FJ192)))</f>
        <v>#NUM!</v>
      </c>
      <c r="FN194" s="13" t="e">
        <f t="array" ref="FN194">INDEX(Table9[subaccount], SMALL(IF(FN$2=Table9[account], MATCH(ROW(Table9[account]), ROW(Table9[account]))), ROWS($EB$1:FK192)))</f>
        <v>#NUM!</v>
      </c>
      <c r="FO194" s="13" t="e">
        <f t="array" ref="FO194">INDEX(Table9[subaccount], SMALL(IF(FO$2=Table9[account], MATCH(ROW(Table9[account]), ROW(Table9[account]))), ROWS($EB$1:FL192)))</f>
        <v>#NUM!</v>
      </c>
      <c r="FP194" s="13" t="e">
        <f t="array" ref="FP194">INDEX(Table9[subaccount], SMALL(IF(FP$2=Table9[account], MATCH(ROW(Table9[account]), ROW(Table9[account]))), ROWS($EB$1:FM192)))</f>
        <v>#NUM!</v>
      </c>
      <c r="FQ194" s="13" t="e">
        <f t="array" ref="FQ194">INDEX(Table9[subaccount], SMALL(IF(FQ$2=Table9[account], MATCH(ROW(Table9[account]), ROW(Table9[account]))), ROWS($EB$1:FN192)))</f>
        <v>#NUM!</v>
      </c>
      <c r="FR194" s="13" t="e">
        <f t="array" ref="FR194">INDEX(Table9[subaccount], SMALL(IF(FR$2=Table9[account], MATCH(ROW(Table9[account]), ROW(Table9[account]))), ROWS($EB$1:FO192)))</f>
        <v>#NUM!</v>
      </c>
      <c r="FS194" s="13" t="e">
        <f t="array" ref="FS194">INDEX(Table9[subaccount], SMALL(IF(FS$2=Table9[account], MATCH(ROW(Table9[account]), ROW(Table9[account]))), ROWS($EB$1:FP192)))</f>
        <v>#NUM!</v>
      </c>
      <c r="FT194" s="13" t="e">
        <f t="array" ref="FT194">INDEX(Table9[subaccount], SMALL(IF(FT$2=Table9[account], MATCH(ROW(Table9[account]), ROW(Table9[account]))), ROWS($EB$1:FQ192)))</f>
        <v>#NUM!</v>
      </c>
      <c r="FU194" s="13" t="e">
        <f t="array" ref="FU194">INDEX(Table9[subaccount], SMALL(IF(FU$2=Table9[account], MATCH(ROW(Table9[account]), ROW(Table9[account]))), ROWS($EB$1:FR192)))</f>
        <v>#NUM!</v>
      </c>
      <c r="FV194" s="13" t="e">
        <f t="array" ref="FV194">INDEX(Table9[subaccount], SMALL(IF(FV$2=Table9[account], MATCH(ROW(Table9[account]), ROW(Table9[account]))), ROWS($EB$1:FS192)))</f>
        <v>#NUM!</v>
      </c>
      <c r="FW194" s="13" t="e">
        <f t="array" ref="FW194">INDEX(Table9[subaccount], SMALL(IF(FW$2=Table9[account], MATCH(ROW(Table9[account]), ROW(Table9[account]))), ROWS($EB$1:FT192)))</f>
        <v>#NUM!</v>
      </c>
      <c r="FX194" s="13" t="e">
        <f t="array" ref="FX194">INDEX(Table9[subaccount], SMALL(IF(FX$2=Table9[account], MATCH(ROW(Table9[account]), ROW(Table9[account]))), ROWS($EB$1:FU192)))</f>
        <v>#NUM!</v>
      </c>
      <c r="FY194" s="13" t="e">
        <f t="array" ref="FY194">INDEX(Table9[subaccount], SMALL(IF(FY$2=Table9[account], MATCH(ROW(Table9[account]), ROW(Table9[account]))), ROWS($EB$1:FV192)))</f>
        <v>#NUM!</v>
      </c>
      <c r="FZ194" s="13" t="e">
        <f t="array" ref="FZ194">INDEX(Table9[subaccount], SMALL(IF(FZ$2=Table9[account], MATCH(ROW(Table9[account]), ROW(Table9[account]))), ROWS($EB$1:FW192)))</f>
        <v>#NUM!</v>
      </c>
      <c r="GA194" s="13" t="e">
        <f t="array" ref="GA194">INDEX(Table9[subaccount], SMALL(IF(GA$2=Table9[account], MATCH(ROW(Table9[account]), ROW(Table9[account]))), ROWS($EB$1:FX192)))</f>
        <v>#NUM!</v>
      </c>
      <c r="GB194" s="13" t="e">
        <f t="array" ref="GB194">INDEX(Table9[subaccount], SMALL(IF(GB$2=Table9[account], MATCH(ROW(Table9[account]), ROW(Table9[account]))), ROWS($EB$1:FY192)))</f>
        <v>#NUM!</v>
      </c>
      <c r="GC194" s="13" t="e">
        <f t="array" ref="GC194">INDEX(Table9[subaccount], SMALL(IF(GC$2=Table9[account], MATCH(ROW(Table9[account]), ROW(Table9[account]))), ROWS($EB$1:FZ192)))</f>
        <v>#NUM!</v>
      </c>
      <c r="GD194" s="13" t="e">
        <f t="array" ref="GD194">INDEX(Table9[subaccount], SMALL(IF(GD$2=Table9[account], MATCH(ROW(Table9[account]), ROW(Table9[account]))), ROWS($EB$1:GA192)))</f>
        <v>#NUM!</v>
      </c>
      <c r="GE194" s="13" t="e">
        <f t="array" ref="GE194">INDEX(Table9[subaccount], SMALL(IF(GE$2=Table9[account], MATCH(ROW(Table9[account]), ROW(Table9[account]))), ROWS($EB$1:GB192)))</f>
        <v>#NUM!</v>
      </c>
      <c r="GF194" s="13" t="e">
        <f t="array" ref="GF194">INDEX(Table9[subaccount], SMALL(IF(GF$2=Table9[account], MATCH(ROW(Table9[account]), ROW(Table9[account]))), ROWS($EB$1:GC192)))</f>
        <v>#NUM!</v>
      </c>
      <c r="GG194" s="13" t="e">
        <f t="array" ref="GG194">INDEX(Table9[subaccount], SMALL(IF(GG$2=Table9[account], MATCH(ROW(Table9[account]), ROW(Table9[account]))), ROWS($EB$1:GD192)))</f>
        <v>#NUM!</v>
      </c>
      <c r="GH194" s="13" t="e">
        <f t="array" ref="GH194">INDEX(Table9[subaccount], SMALL(IF(GH$2=Table9[account], MATCH(ROW(Table9[account]), ROW(Table9[account]))), ROWS($EB$1:GE192)))</f>
        <v>#NUM!</v>
      </c>
      <c r="GI194" s="13" t="e">
        <f t="array" ref="GI194">INDEX(Table9[subaccount], SMALL(IF(GI$2=Table9[account], MATCH(ROW(Table9[account]), ROW(Table9[account]))), ROWS($EB$1:GF192)))</f>
        <v>#NUM!</v>
      </c>
      <c r="GJ194" s="13" t="e">
        <f t="array" ref="GJ194">INDEX(Table9[subaccount], SMALL(IF(GJ$2=Table9[account], MATCH(ROW(Table9[account]), ROW(Table9[account]))), ROWS($EB$1:GG192)))</f>
        <v>#NUM!</v>
      </c>
      <c r="GK194" s="13" t="e">
        <f t="array" ref="GK194">INDEX(Table9[subaccount], SMALL(IF(GK$2=Table9[account], MATCH(ROW(Table9[account]), ROW(Table9[account]))), ROWS($EB$1:GH192)))</f>
        <v>#NUM!</v>
      </c>
      <c r="GL194" s="13" t="e">
        <f t="array" ref="GL194">INDEX(Table9[subaccount], SMALL(IF(GL$2=Table9[account], MATCH(ROW(Table9[account]), ROW(Table9[account]))), ROWS($EB$1:GI192)))</f>
        <v>#NUM!</v>
      </c>
      <c r="GM194" s="13" t="e">
        <f t="array" ref="GM194">INDEX(Table9[subaccount], SMALL(IF(GM$2=Table9[account], MATCH(ROW(Table9[account]), ROW(Table9[account]))), ROWS($EB$1:GJ192)))</f>
        <v>#NUM!</v>
      </c>
      <c r="GN194" s="13" t="e">
        <f t="array" ref="GN194">INDEX(Table9[subaccount], SMALL(IF(GN$2=Table9[account], MATCH(ROW(Table9[account]), ROW(Table9[account]))), ROWS($EB$1:GK192)))</f>
        <v>#NUM!</v>
      </c>
      <c r="GO194" s="13" t="e">
        <f t="array" ref="GO194">INDEX(Table9[subaccount], SMALL(IF(GO$2=Table9[account], MATCH(ROW(Table9[account]), ROW(Table9[account]))), ROWS($EB$1:GL192)))</f>
        <v>#NUM!</v>
      </c>
      <c r="GP194" s="13" t="e">
        <f t="array" ref="GP194">INDEX(Table9[subaccount], SMALL(IF(GP$2=Table9[account], MATCH(ROW(Table9[account]), ROW(Table9[account]))), ROWS($EB$1:GM192)))</f>
        <v>#NUM!</v>
      </c>
      <c r="GQ194" s="13" t="e">
        <f t="array" ref="GQ194">INDEX(Table9[subaccount], SMALL(IF(GQ$2=Table9[account], MATCH(ROW(Table9[account]), ROW(Table9[account]))), ROWS($EB$1:GN192)))</f>
        <v>#NUM!</v>
      </c>
      <c r="GR194" s="13" t="e">
        <f t="array" ref="GR194">INDEX(Table9[subaccount], SMALL(IF(GR$2=Table9[account], MATCH(ROW(Table9[account]), ROW(Table9[account]))), ROWS($EB$1:GO192)))</f>
        <v>#NUM!</v>
      </c>
    </row>
    <row r="195" spans="132:200">
      <c r="EB195" s="13" t="s">
        <v>156</v>
      </c>
      <c r="EC195" s="13" t="s">
        <v>364</v>
      </c>
      <c r="EE195" s="13" t="e">
        <f t="array" ref="EE195">INDEX(Table9[subaccount], SMALL(IF(EE$2=Table9[account], MATCH(ROW(Table9[account]), ROW(Table9[account]))), ROWS($EB$1:EB193)))</f>
        <v>#NUM!</v>
      </c>
      <c r="EF195" s="13" t="e">
        <f t="array" ref="EF195">INDEX(Table9[subaccount], SMALL(IF(EF$2=Table9[account], MATCH(ROW(Table9[account]), ROW(Table9[account]))), ROWS($EB$1:EC193)))</f>
        <v>#NUM!</v>
      </c>
      <c r="EG195" s="13" t="e">
        <f t="array" ref="EG195">INDEX(Table9[subaccount], SMALL(IF(EG$2=Table9[account], MATCH(ROW(Table9[account]), ROW(Table9[account]))), ROWS($EB$1:ED193)))</f>
        <v>#NUM!</v>
      </c>
      <c r="EH195" s="13" t="e">
        <f t="array" ref="EH195">INDEX(Table9[subaccount], SMALL(IF(EH$2=Table9[account], MATCH(ROW(Table9[account]), ROW(Table9[account]))), ROWS($EB$1:EE193)))</f>
        <v>#NUM!</v>
      </c>
      <c r="EI195" s="13" t="e">
        <f t="array" ref="EI195">INDEX(Table9[subaccount], SMALL(IF(EI$2=Table9[account], MATCH(ROW(Table9[account]), ROW(Table9[account]))), ROWS($EB$1:EF193)))</f>
        <v>#NUM!</v>
      </c>
      <c r="EJ195" s="13" t="e">
        <f t="array" ref="EJ195">INDEX(Table9[subaccount], SMALL(IF(EJ$2=Table9[account], MATCH(ROW(Table9[account]), ROW(Table9[account]))), ROWS($EB$1:EG193)))</f>
        <v>#NUM!</v>
      </c>
      <c r="EK195" s="13" t="e">
        <f t="array" ref="EK195">INDEX(Table9[subaccount], SMALL(IF(EK$2=Table9[account], MATCH(ROW(Table9[account]), ROW(Table9[account]))), ROWS($EB$1:EH193)))</f>
        <v>#NUM!</v>
      </c>
      <c r="EL195" s="13" t="e">
        <f t="array" ref="EL195">INDEX(Table9[subaccount], SMALL(IF(EL$2=Table9[account], MATCH(ROW(Table9[account]), ROW(Table9[account]))), ROWS($EB$1:EI193)))</f>
        <v>#NUM!</v>
      </c>
      <c r="EM195" s="13" t="e">
        <f t="array" ref="EM195">INDEX(Table9[subaccount], SMALL(IF(EM$2=Table9[account], MATCH(ROW(Table9[account]), ROW(Table9[account]))), ROWS($EB$1:EJ193)))</f>
        <v>#NUM!</v>
      </c>
      <c r="EN195" s="13" t="e">
        <f t="array" ref="EN195">INDEX(Table9[subaccount], SMALL(IF(EN$2=Table9[account], MATCH(ROW(Table9[account]), ROW(Table9[account]))), ROWS($EB$1:EK193)))</f>
        <v>#NUM!</v>
      </c>
      <c r="EO195" s="13" t="e">
        <f t="array" ref="EO195">INDEX(Table9[subaccount], SMALL(IF(EO$2=Table9[account], MATCH(ROW(Table9[account]), ROW(Table9[account]))), ROWS($EB$1:EL193)))</f>
        <v>#NUM!</v>
      </c>
      <c r="EP195" s="13" t="e">
        <f t="array" ref="EP195">INDEX(Table9[subaccount], SMALL(IF(EP$2=Table9[account], MATCH(ROW(Table9[account]), ROW(Table9[account]))), ROWS($EB$1:EM193)))</f>
        <v>#NUM!</v>
      </c>
      <c r="EQ195" s="13" t="e">
        <f t="array" ref="EQ195">INDEX(Table9[subaccount], SMALL(IF(EQ$2=Table9[account], MATCH(ROW(Table9[account]), ROW(Table9[account]))), ROWS($EB$1:EN193)))</f>
        <v>#NUM!</v>
      </c>
      <c r="ER195" s="13" t="e">
        <f t="array" ref="ER195">INDEX(Table9[subaccount], SMALL(IF(ER$2=Table9[account], MATCH(ROW(Table9[account]), ROW(Table9[account]))), ROWS($EB$1:EO193)))</f>
        <v>#NUM!</v>
      </c>
      <c r="ES195" s="13" t="e">
        <f t="array" ref="ES195">INDEX(Table9[subaccount], SMALL(IF(ES$2=Table9[account], MATCH(ROW(Table9[account]), ROW(Table9[account]))), ROWS($EB$1:EP193)))</f>
        <v>#NUM!</v>
      </c>
      <c r="ET195" s="13" t="e">
        <f t="array" ref="ET195">INDEX(Table9[subaccount], SMALL(IF(ET$2=Table9[account], MATCH(ROW(Table9[account]), ROW(Table9[account]))), ROWS($EB$1:EQ193)))</f>
        <v>#NUM!</v>
      </c>
      <c r="EU195" s="13" t="e">
        <f t="array" ref="EU195">INDEX(Table9[subaccount], SMALL(IF(EU$2=Table9[account], MATCH(ROW(Table9[account]), ROW(Table9[account]))), ROWS($EB$1:ER193)))</f>
        <v>#NUM!</v>
      </c>
      <c r="EV195" s="13" t="e">
        <f t="array" ref="EV195">INDEX(Table9[subaccount], SMALL(IF(EV$2=Table9[account], MATCH(ROW(Table9[account]), ROW(Table9[account]))), ROWS($EB$1:ES193)))</f>
        <v>#NUM!</v>
      </c>
      <c r="EW195" s="13" t="e">
        <f t="array" ref="EW195">INDEX(Table9[subaccount], SMALL(IF(EW$2=Table9[account], MATCH(ROW(Table9[account]), ROW(Table9[account]))), ROWS($EB$1:ET193)))</f>
        <v>#NUM!</v>
      </c>
      <c r="EX195" s="13" t="e">
        <f t="array" ref="EX195">INDEX(Table9[subaccount], SMALL(IF(EX$2=Table9[account], MATCH(ROW(Table9[account]), ROW(Table9[account]))), ROWS($EB$1:EU193)))</f>
        <v>#NUM!</v>
      </c>
      <c r="EY195" s="13" t="e">
        <f t="array" ref="EY195">INDEX(Table9[subaccount], SMALL(IF(EY$2=Table9[account], MATCH(ROW(Table9[account]), ROW(Table9[account]))), ROWS($EB$1:EV193)))</f>
        <v>#NUM!</v>
      </c>
      <c r="EZ195" s="13" t="e">
        <f t="array" ref="EZ195">INDEX(Table9[subaccount], SMALL(IF(EZ$2=Table9[account], MATCH(ROW(Table9[account]), ROW(Table9[account]))), ROWS($EB$1:EW193)))</f>
        <v>#NUM!</v>
      </c>
      <c r="FA195" s="13" t="e">
        <f t="array" ref="FA195">INDEX(Table9[subaccount], SMALL(IF(FA$2=Table9[account], MATCH(ROW(Table9[account]), ROW(Table9[account]))), ROWS($EB$1:EX193)))</f>
        <v>#NUM!</v>
      </c>
      <c r="FB195" s="13" t="e">
        <f t="array" ref="FB195">INDEX(Table9[subaccount], SMALL(IF(FB$2=Table9[account], MATCH(ROW(Table9[account]), ROW(Table9[account]))), ROWS($EB$1:EY193)))</f>
        <v>#NUM!</v>
      </c>
      <c r="FC195" s="13" t="e">
        <f t="array" ref="FC195">INDEX(Table9[subaccount], SMALL(IF(FC$2=Table9[account], MATCH(ROW(Table9[account]), ROW(Table9[account]))), ROWS($EB$1:EZ193)))</f>
        <v>#NUM!</v>
      </c>
      <c r="FD195" s="13" t="e">
        <f t="array" ref="FD195">INDEX(Table9[subaccount], SMALL(IF(FD$2=Table9[account], MATCH(ROW(Table9[account]), ROW(Table9[account]))), ROWS($EB$1:FA193)))</f>
        <v>#NUM!</v>
      </c>
      <c r="FE195" s="13" t="e">
        <f t="array" ref="FE195">INDEX(Table9[subaccount], SMALL(IF(FE$2=Table9[account], MATCH(ROW(Table9[account]), ROW(Table9[account]))), ROWS($EB$1:FB193)))</f>
        <v>#NUM!</v>
      </c>
      <c r="FF195" s="13" t="e">
        <f t="array" ref="FF195">INDEX(Table9[subaccount], SMALL(IF(FF$2=Table9[account], MATCH(ROW(Table9[account]), ROW(Table9[account]))), ROWS($EB$1:FC193)))</f>
        <v>#NUM!</v>
      </c>
      <c r="FG195" s="13" t="e">
        <f t="array" ref="FG195">INDEX(Table9[subaccount], SMALL(IF(FG$2=Table9[account], MATCH(ROW(Table9[account]), ROW(Table9[account]))), ROWS($EB$1:FD193)))</f>
        <v>#NUM!</v>
      </c>
      <c r="FH195" s="13" t="e">
        <f t="array" ref="FH195">INDEX(Table9[subaccount], SMALL(IF(FH$2=Table9[account], MATCH(ROW(Table9[account]), ROW(Table9[account]))), ROWS($EB$1:FE193)))</f>
        <v>#NUM!</v>
      </c>
      <c r="FI195" s="13" t="e">
        <f t="array" ref="FI195">INDEX(Table9[subaccount], SMALL(IF(FI$2=Table9[account], MATCH(ROW(Table9[account]), ROW(Table9[account]))), ROWS($EB$1:FF193)))</f>
        <v>#NUM!</v>
      </c>
      <c r="FJ195" s="13" t="e">
        <f t="array" ref="FJ195">INDEX(Table9[subaccount], SMALL(IF(FJ$2=Table9[account], MATCH(ROW(Table9[account]), ROW(Table9[account]))), ROWS($EB$1:FG193)))</f>
        <v>#NUM!</v>
      </c>
      <c r="FK195" s="13" t="e">
        <f t="array" ref="FK195">INDEX(Table9[subaccount], SMALL(IF(FK$2=Table9[account], MATCH(ROW(Table9[account]), ROW(Table9[account]))), ROWS($EB$1:FH193)))</f>
        <v>#NUM!</v>
      </c>
      <c r="FL195" s="13" t="e">
        <f t="array" ref="FL195">INDEX(Table9[subaccount], SMALL(IF(FL$2=Table9[account], MATCH(ROW(Table9[account]), ROW(Table9[account]))), ROWS($EB$1:FI193)))</f>
        <v>#NUM!</v>
      </c>
      <c r="FM195" s="13" t="e">
        <f t="array" ref="FM195">INDEX(Table9[subaccount], SMALL(IF(FM$2=Table9[account], MATCH(ROW(Table9[account]), ROW(Table9[account]))), ROWS($EB$1:FJ193)))</f>
        <v>#NUM!</v>
      </c>
      <c r="FN195" s="13" t="e">
        <f t="array" ref="FN195">INDEX(Table9[subaccount], SMALL(IF(FN$2=Table9[account], MATCH(ROW(Table9[account]), ROW(Table9[account]))), ROWS($EB$1:FK193)))</f>
        <v>#NUM!</v>
      </c>
      <c r="FO195" s="13" t="e">
        <f t="array" ref="FO195">INDEX(Table9[subaccount], SMALL(IF(FO$2=Table9[account], MATCH(ROW(Table9[account]), ROW(Table9[account]))), ROWS($EB$1:FL193)))</f>
        <v>#NUM!</v>
      </c>
      <c r="FP195" s="13" t="e">
        <f t="array" ref="FP195">INDEX(Table9[subaccount], SMALL(IF(FP$2=Table9[account], MATCH(ROW(Table9[account]), ROW(Table9[account]))), ROWS($EB$1:FM193)))</f>
        <v>#NUM!</v>
      </c>
      <c r="FQ195" s="13" t="e">
        <f t="array" ref="FQ195">INDEX(Table9[subaccount], SMALL(IF(FQ$2=Table9[account], MATCH(ROW(Table9[account]), ROW(Table9[account]))), ROWS($EB$1:FN193)))</f>
        <v>#NUM!</v>
      </c>
      <c r="FR195" s="13" t="e">
        <f t="array" ref="FR195">INDEX(Table9[subaccount], SMALL(IF(FR$2=Table9[account], MATCH(ROW(Table9[account]), ROW(Table9[account]))), ROWS($EB$1:FO193)))</f>
        <v>#NUM!</v>
      </c>
      <c r="FS195" s="13" t="e">
        <f t="array" ref="FS195">INDEX(Table9[subaccount], SMALL(IF(FS$2=Table9[account], MATCH(ROW(Table9[account]), ROW(Table9[account]))), ROWS($EB$1:FP193)))</f>
        <v>#NUM!</v>
      </c>
      <c r="FT195" s="13" t="e">
        <f t="array" ref="FT195">INDEX(Table9[subaccount], SMALL(IF(FT$2=Table9[account], MATCH(ROW(Table9[account]), ROW(Table9[account]))), ROWS($EB$1:FQ193)))</f>
        <v>#NUM!</v>
      </c>
      <c r="FU195" s="13" t="e">
        <f t="array" ref="FU195">INDEX(Table9[subaccount], SMALL(IF(FU$2=Table9[account], MATCH(ROW(Table9[account]), ROW(Table9[account]))), ROWS($EB$1:FR193)))</f>
        <v>#NUM!</v>
      </c>
      <c r="FV195" s="13" t="e">
        <f t="array" ref="FV195">INDEX(Table9[subaccount], SMALL(IF(FV$2=Table9[account], MATCH(ROW(Table9[account]), ROW(Table9[account]))), ROWS($EB$1:FS193)))</f>
        <v>#NUM!</v>
      </c>
      <c r="FW195" s="13" t="e">
        <f t="array" ref="FW195">INDEX(Table9[subaccount], SMALL(IF(FW$2=Table9[account], MATCH(ROW(Table9[account]), ROW(Table9[account]))), ROWS($EB$1:FT193)))</f>
        <v>#NUM!</v>
      </c>
      <c r="FX195" s="13" t="e">
        <f t="array" ref="FX195">INDEX(Table9[subaccount], SMALL(IF(FX$2=Table9[account], MATCH(ROW(Table9[account]), ROW(Table9[account]))), ROWS($EB$1:FU193)))</f>
        <v>#NUM!</v>
      </c>
      <c r="FY195" s="13" t="e">
        <f t="array" ref="FY195">INDEX(Table9[subaccount], SMALL(IF(FY$2=Table9[account], MATCH(ROW(Table9[account]), ROW(Table9[account]))), ROWS($EB$1:FV193)))</f>
        <v>#NUM!</v>
      </c>
      <c r="FZ195" s="13" t="e">
        <f t="array" ref="FZ195">INDEX(Table9[subaccount], SMALL(IF(FZ$2=Table9[account], MATCH(ROW(Table9[account]), ROW(Table9[account]))), ROWS($EB$1:FW193)))</f>
        <v>#NUM!</v>
      </c>
      <c r="GA195" s="13" t="e">
        <f t="array" ref="GA195">INDEX(Table9[subaccount], SMALL(IF(GA$2=Table9[account], MATCH(ROW(Table9[account]), ROW(Table9[account]))), ROWS($EB$1:FX193)))</f>
        <v>#NUM!</v>
      </c>
      <c r="GB195" s="13" t="e">
        <f t="array" ref="GB195">INDEX(Table9[subaccount], SMALL(IF(GB$2=Table9[account], MATCH(ROW(Table9[account]), ROW(Table9[account]))), ROWS($EB$1:FY193)))</f>
        <v>#NUM!</v>
      </c>
      <c r="GC195" s="13" t="e">
        <f t="array" ref="GC195">INDEX(Table9[subaccount], SMALL(IF(GC$2=Table9[account], MATCH(ROW(Table9[account]), ROW(Table9[account]))), ROWS($EB$1:FZ193)))</f>
        <v>#NUM!</v>
      </c>
      <c r="GD195" s="13" t="e">
        <f t="array" ref="GD195">INDEX(Table9[subaccount], SMALL(IF(GD$2=Table9[account], MATCH(ROW(Table9[account]), ROW(Table9[account]))), ROWS($EB$1:GA193)))</f>
        <v>#NUM!</v>
      </c>
      <c r="GE195" s="13" t="e">
        <f t="array" ref="GE195">INDEX(Table9[subaccount], SMALL(IF(GE$2=Table9[account], MATCH(ROW(Table9[account]), ROW(Table9[account]))), ROWS($EB$1:GB193)))</f>
        <v>#NUM!</v>
      </c>
      <c r="GF195" s="13" t="e">
        <f t="array" ref="GF195">INDEX(Table9[subaccount], SMALL(IF(GF$2=Table9[account], MATCH(ROW(Table9[account]), ROW(Table9[account]))), ROWS($EB$1:GC193)))</f>
        <v>#NUM!</v>
      </c>
      <c r="GG195" s="13" t="e">
        <f t="array" ref="GG195">INDEX(Table9[subaccount], SMALL(IF(GG$2=Table9[account], MATCH(ROW(Table9[account]), ROW(Table9[account]))), ROWS($EB$1:GD193)))</f>
        <v>#NUM!</v>
      </c>
      <c r="GH195" s="13" t="e">
        <f t="array" ref="GH195">INDEX(Table9[subaccount], SMALL(IF(GH$2=Table9[account], MATCH(ROW(Table9[account]), ROW(Table9[account]))), ROWS($EB$1:GE193)))</f>
        <v>#NUM!</v>
      </c>
      <c r="GI195" s="13" t="e">
        <f t="array" ref="GI195">INDEX(Table9[subaccount], SMALL(IF(GI$2=Table9[account], MATCH(ROW(Table9[account]), ROW(Table9[account]))), ROWS($EB$1:GF193)))</f>
        <v>#NUM!</v>
      </c>
      <c r="GJ195" s="13" t="e">
        <f t="array" ref="GJ195">INDEX(Table9[subaccount], SMALL(IF(GJ$2=Table9[account], MATCH(ROW(Table9[account]), ROW(Table9[account]))), ROWS($EB$1:GG193)))</f>
        <v>#NUM!</v>
      </c>
      <c r="GK195" s="13" t="e">
        <f t="array" ref="GK195">INDEX(Table9[subaccount], SMALL(IF(GK$2=Table9[account], MATCH(ROW(Table9[account]), ROW(Table9[account]))), ROWS($EB$1:GH193)))</f>
        <v>#NUM!</v>
      </c>
      <c r="GL195" s="13" t="e">
        <f t="array" ref="GL195">INDEX(Table9[subaccount], SMALL(IF(GL$2=Table9[account], MATCH(ROW(Table9[account]), ROW(Table9[account]))), ROWS($EB$1:GI193)))</f>
        <v>#NUM!</v>
      </c>
      <c r="GM195" s="13" t="e">
        <f t="array" ref="GM195">INDEX(Table9[subaccount], SMALL(IF(GM$2=Table9[account], MATCH(ROW(Table9[account]), ROW(Table9[account]))), ROWS($EB$1:GJ193)))</f>
        <v>#NUM!</v>
      </c>
      <c r="GN195" s="13" t="e">
        <f t="array" ref="GN195">INDEX(Table9[subaccount], SMALL(IF(GN$2=Table9[account], MATCH(ROW(Table9[account]), ROW(Table9[account]))), ROWS($EB$1:GK193)))</f>
        <v>#NUM!</v>
      </c>
      <c r="GO195" s="13" t="e">
        <f t="array" ref="GO195">INDEX(Table9[subaccount], SMALL(IF(GO$2=Table9[account], MATCH(ROW(Table9[account]), ROW(Table9[account]))), ROWS($EB$1:GL193)))</f>
        <v>#NUM!</v>
      </c>
      <c r="GP195" s="13" t="e">
        <f t="array" ref="GP195">INDEX(Table9[subaccount], SMALL(IF(GP$2=Table9[account], MATCH(ROW(Table9[account]), ROW(Table9[account]))), ROWS($EB$1:GM193)))</f>
        <v>#NUM!</v>
      </c>
      <c r="GQ195" s="13" t="e">
        <f t="array" ref="GQ195">INDEX(Table9[subaccount], SMALL(IF(GQ$2=Table9[account], MATCH(ROW(Table9[account]), ROW(Table9[account]))), ROWS($EB$1:GN193)))</f>
        <v>#NUM!</v>
      </c>
      <c r="GR195" s="13" t="e">
        <f t="array" ref="GR195">INDEX(Table9[subaccount], SMALL(IF(GR$2=Table9[account], MATCH(ROW(Table9[account]), ROW(Table9[account]))), ROWS($EB$1:GO193)))</f>
        <v>#NUM!</v>
      </c>
    </row>
    <row r="196" spans="132:200">
      <c r="EB196" s="13" t="s">
        <v>157</v>
      </c>
      <c r="EC196" s="13" t="s">
        <v>365</v>
      </c>
      <c r="EE196" s="13" t="e">
        <f t="array" ref="EE196">INDEX(Table9[subaccount], SMALL(IF(EE$2=Table9[account], MATCH(ROW(Table9[account]), ROW(Table9[account]))), ROWS($EB$1:EB194)))</f>
        <v>#NUM!</v>
      </c>
      <c r="EF196" s="13" t="e">
        <f t="array" ref="EF196">INDEX(Table9[subaccount], SMALL(IF(EF$2=Table9[account], MATCH(ROW(Table9[account]), ROW(Table9[account]))), ROWS($EB$1:EC194)))</f>
        <v>#NUM!</v>
      </c>
      <c r="EG196" s="13" t="e">
        <f t="array" ref="EG196">INDEX(Table9[subaccount], SMALL(IF(EG$2=Table9[account], MATCH(ROW(Table9[account]), ROW(Table9[account]))), ROWS($EB$1:ED194)))</f>
        <v>#NUM!</v>
      </c>
      <c r="EH196" s="13" t="e">
        <f t="array" ref="EH196">INDEX(Table9[subaccount], SMALL(IF(EH$2=Table9[account], MATCH(ROW(Table9[account]), ROW(Table9[account]))), ROWS($EB$1:EE194)))</f>
        <v>#NUM!</v>
      </c>
      <c r="EI196" s="13" t="e">
        <f t="array" ref="EI196">INDEX(Table9[subaccount], SMALL(IF(EI$2=Table9[account], MATCH(ROW(Table9[account]), ROW(Table9[account]))), ROWS($EB$1:EF194)))</f>
        <v>#NUM!</v>
      </c>
      <c r="EJ196" s="13" t="e">
        <f t="array" ref="EJ196">INDEX(Table9[subaccount], SMALL(IF(EJ$2=Table9[account], MATCH(ROW(Table9[account]), ROW(Table9[account]))), ROWS($EB$1:EG194)))</f>
        <v>#NUM!</v>
      </c>
      <c r="EK196" s="13" t="e">
        <f t="array" ref="EK196">INDEX(Table9[subaccount], SMALL(IF(EK$2=Table9[account], MATCH(ROW(Table9[account]), ROW(Table9[account]))), ROWS($EB$1:EH194)))</f>
        <v>#NUM!</v>
      </c>
      <c r="EL196" s="13" t="e">
        <f t="array" ref="EL196">INDEX(Table9[subaccount], SMALL(IF(EL$2=Table9[account], MATCH(ROW(Table9[account]), ROW(Table9[account]))), ROWS($EB$1:EI194)))</f>
        <v>#NUM!</v>
      </c>
      <c r="EM196" s="13" t="e">
        <f t="array" ref="EM196">INDEX(Table9[subaccount], SMALL(IF(EM$2=Table9[account], MATCH(ROW(Table9[account]), ROW(Table9[account]))), ROWS($EB$1:EJ194)))</f>
        <v>#NUM!</v>
      </c>
      <c r="EN196" s="13" t="e">
        <f t="array" ref="EN196">INDEX(Table9[subaccount], SMALL(IF(EN$2=Table9[account], MATCH(ROW(Table9[account]), ROW(Table9[account]))), ROWS($EB$1:EK194)))</f>
        <v>#NUM!</v>
      </c>
      <c r="EO196" s="13" t="e">
        <f t="array" ref="EO196">INDEX(Table9[subaccount], SMALL(IF(EO$2=Table9[account], MATCH(ROW(Table9[account]), ROW(Table9[account]))), ROWS($EB$1:EL194)))</f>
        <v>#NUM!</v>
      </c>
      <c r="EP196" s="13" t="e">
        <f t="array" ref="EP196">INDEX(Table9[subaccount], SMALL(IF(EP$2=Table9[account], MATCH(ROW(Table9[account]), ROW(Table9[account]))), ROWS($EB$1:EM194)))</f>
        <v>#NUM!</v>
      </c>
      <c r="EQ196" s="13" t="e">
        <f t="array" ref="EQ196">INDEX(Table9[subaccount], SMALL(IF(EQ$2=Table9[account], MATCH(ROW(Table9[account]), ROW(Table9[account]))), ROWS($EB$1:EN194)))</f>
        <v>#NUM!</v>
      </c>
      <c r="ER196" s="13" t="e">
        <f t="array" ref="ER196">INDEX(Table9[subaccount], SMALL(IF(ER$2=Table9[account], MATCH(ROW(Table9[account]), ROW(Table9[account]))), ROWS($EB$1:EO194)))</f>
        <v>#NUM!</v>
      </c>
      <c r="ES196" s="13" t="e">
        <f t="array" ref="ES196">INDEX(Table9[subaccount], SMALL(IF(ES$2=Table9[account], MATCH(ROW(Table9[account]), ROW(Table9[account]))), ROWS($EB$1:EP194)))</f>
        <v>#NUM!</v>
      </c>
      <c r="ET196" s="13" t="e">
        <f t="array" ref="ET196">INDEX(Table9[subaccount], SMALL(IF(ET$2=Table9[account], MATCH(ROW(Table9[account]), ROW(Table9[account]))), ROWS($EB$1:EQ194)))</f>
        <v>#NUM!</v>
      </c>
      <c r="EU196" s="13" t="e">
        <f t="array" ref="EU196">INDEX(Table9[subaccount], SMALL(IF(EU$2=Table9[account], MATCH(ROW(Table9[account]), ROW(Table9[account]))), ROWS($EB$1:ER194)))</f>
        <v>#NUM!</v>
      </c>
      <c r="EV196" s="13" t="e">
        <f t="array" ref="EV196">INDEX(Table9[subaccount], SMALL(IF(EV$2=Table9[account], MATCH(ROW(Table9[account]), ROW(Table9[account]))), ROWS($EB$1:ES194)))</f>
        <v>#NUM!</v>
      </c>
      <c r="EW196" s="13" t="e">
        <f t="array" ref="EW196">INDEX(Table9[subaccount], SMALL(IF(EW$2=Table9[account], MATCH(ROW(Table9[account]), ROW(Table9[account]))), ROWS($EB$1:ET194)))</f>
        <v>#NUM!</v>
      </c>
      <c r="EX196" s="13" t="e">
        <f t="array" ref="EX196">INDEX(Table9[subaccount], SMALL(IF(EX$2=Table9[account], MATCH(ROW(Table9[account]), ROW(Table9[account]))), ROWS($EB$1:EU194)))</f>
        <v>#NUM!</v>
      </c>
      <c r="EY196" s="13" t="e">
        <f t="array" ref="EY196">INDEX(Table9[subaccount], SMALL(IF(EY$2=Table9[account], MATCH(ROW(Table9[account]), ROW(Table9[account]))), ROWS($EB$1:EV194)))</f>
        <v>#NUM!</v>
      </c>
      <c r="EZ196" s="13" t="e">
        <f t="array" ref="EZ196">INDEX(Table9[subaccount], SMALL(IF(EZ$2=Table9[account], MATCH(ROW(Table9[account]), ROW(Table9[account]))), ROWS($EB$1:EW194)))</f>
        <v>#NUM!</v>
      </c>
      <c r="FA196" s="13" t="e">
        <f t="array" ref="FA196">INDEX(Table9[subaccount], SMALL(IF(FA$2=Table9[account], MATCH(ROW(Table9[account]), ROW(Table9[account]))), ROWS($EB$1:EX194)))</f>
        <v>#NUM!</v>
      </c>
      <c r="FB196" s="13" t="e">
        <f t="array" ref="FB196">INDEX(Table9[subaccount], SMALL(IF(FB$2=Table9[account], MATCH(ROW(Table9[account]), ROW(Table9[account]))), ROWS($EB$1:EY194)))</f>
        <v>#NUM!</v>
      </c>
      <c r="FC196" s="13" t="e">
        <f t="array" ref="FC196">INDEX(Table9[subaccount], SMALL(IF(FC$2=Table9[account], MATCH(ROW(Table9[account]), ROW(Table9[account]))), ROWS($EB$1:EZ194)))</f>
        <v>#NUM!</v>
      </c>
      <c r="FD196" s="13" t="e">
        <f t="array" ref="FD196">INDEX(Table9[subaccount], SMALL(IF(FD$2=Table9[account], MATCH(ROW(Table9[account]), ROW(Table9[account]))), ROWS($EB$1:FA194)))</f>
        <v>#NUM!</v>
      </c>
      <c r="FE196" s="13" t="e">
        <f t="array" ref="FE196">INDEX(Table9[subaccount], SMALL(IF(FE$2=Table9[account], MATCH(ROW(Table9[account]), ROW(Table9[account]))), ROWS($EB$1:FB194)))</f>
        <v>#NUM!</v>
      </c>
      <c r="FF196" s="13" t="e">
        <f t="array" ref="FF196">INDEX(Table9[subaccount], SMALL(IF(FF$2=Table9[account], MATCH(ROW(Table9[account]), ROW(Table9[account]))), ROWS($EB$1:FC194)))</f>
        <v>#NUM!</v>
      </c>
      <c r="FG196" s="13" t="e">
        <f t="array" ref="FG196">INDEX(Table9[subaccount], SMALL(IF(FG$2=Table9[account], MATCH(ROW(Table9[account]), ROW(Table9[account]))), ROWS($EB$1:FD194)))</f>
        <v>#NUM!</v>
      </c>
      <c r="FH196" s="13" t="e">
        <f t="array" ref="FH196">INDEX(Table9[subaccount], SMALL(IF(FH$2=Table9[account], MATCH(ROW(Table9[account]), ROW(Table9[account]))), ROWS($EB$1:FE194)))</f>
        <v>#NUM!</v>
      </c>
      <c r="FI196" s="13" t="e">
        <f t="array" ref="FI196">INDEX(Table9[subaccount], SMALL(IF(FI$2=Table9[account], MATCH(ROW(Table9[account]), ROW(Table9[account]))), ROWS($EB$1:FF194)))</f>
        <v>#NUM!</v>
      </c>
      <c r="FJ196" s="13" t="e">
        <f t="array" ref="FJ196">INDEX(Table9[subaccount], SMALL(IF(FJ$2=Table9[account], MATCH(ROW(Table9[account]), ROW(Table9[account]))), ROWS($EB$1:FG194)))</f>
        <v>#NUM!</v>
      </c>
      <c r="FK196" s="13" t="e">
        <f t="array" ref="FK196">INDEX(Table9[subaccount], SMALL(IF(FK$2=Table9[account], MATCH(ROW(Table9[account]), ROW(Table9[account]))), ROWS($EB$1:FH194)))</f>
        <v>#NUM!</v>
      </c>
      <c r="FL196" s="13" t="e">
        <f t="array" ref="FL196">INDEX(Table9[subaccount], SMALL(IF(FL$2=Table9[account], MATCH(ROW(Table9[account]), ROW(Table9[account]))), ROWS($EB$1:FI194)))</f>
        <v>#NUM!</v>
      </c>
      <c r="FM196" s="13" t="e">
        <f t="array" ref="FM196">INDEX(Table9[subaccount], SMALL(IF(FM$2=Table9[account], MATCH(ROW(Table9[account]), ROW(Table9[account]))), ROWS($EB$1:FJ194)))</f>
        <v>#NUM!</v>
      </c>
      <c r="FN196" s="13" t="e">
        <f t="array" ref="FN196">INDEX(Table9[subaccount], SMALL(IF(FN$2=Table9[account], MATCH(ROW(Table9[account]), ROW(Table9[account]))), ROWS($EB$1:FK194)))</f>
        <v>#NUM!</v>
      </c>
      <c r="FO196" s="13" t="e">
        <f t="array" ref="FO196">INDEX(Table9[subaccount], SMALL(IF(FO$2=Table9[account], MATCH(ROW(Table9[account]), ROW(Table9[account]))), ROWS($EB$1:FL194)))</f>
        <v>#NUM!</v>
      </c>
      <c r="FP196" s="13" t="e">
        <f t="array" ref="FP196">INDEX(Table9[subaccount], SMALL(IF(FP$2=Table9[account], MATCH(ROW(Table9[account]), ROW(Table9[account]))), ROWS($EB$1:FM194)))</f>
        <v>#NUM!</v>
      </c>
      <c r="FQ196" s="13" t="e">
        <f t="array" ref="FQ196">INDEX(Table9[subaccount], SMALL(IF(FQ$2=Table9[account], MATCH(ROW(Table9[account]), ROW(Table9[account]))), ROWS($EB$1:FN194)))</f>
        <v>#NUM!</v>
      </c>
      <c r="FR196" s="13" t="e">
        <f t="array" ref="FR196">INDEX(Table9[subaccount], SMALL(IF(FR$2=Table9[account], MATCH(ROW(Table9[account]), ROW(Table9[account]))), ROWS($EB$1:FO194)))</f>
        <v>#NUM!</v>
      </c>
      <c r="FS196" s="13" t="e">
        <f t="array" ref="FS196">INDEX(Table9[subaccount], SMALL(IF(FS$2=Table9[account], MATCH(ROW(Table9[account]), ROW(Table9[account]))), ROWS($EB$1:FP194)))</f>
        <v>#NUM!</v>
      </c>
      <c r="FT196" s="13" t="e">
        <f t="array" ref="FT196">INDEX(Table9[subaccount], SMALL(IF(FT$2=Table9[account], MATCH(ROW(Table9[account]), ROW(Table9[account]))), ROWS($EB$1:FQ194)))</f>
        <v>#NUM!</v>
      </c>
      <c r="FU196" s="13" t="e">
        <f t="array" ref="FU196">INDEX(Table9[subaccount], SMALL(IF(FU$2=Table9[account], MATCH(ROW(Table9[account]), ROW(Table9[account]))), ROWS($EB$1:FR194)))</f>
        <v>#NUM!</v>
      </c>
      <c r="FV196" s="13" t="e">
        <f t="array" ref="FV196">INDEX(Table9[subaccount], SMALL(IF(FV$2=Table9[account], MATCH(ROW(Table9[account]), ROW(Table9[account]))), ROWS($EB$1:FS194)))</f>
        <v>#NUM!</v>
      </c>
      <c r="FW196" s="13" t="e">
        <f t="array" ref="FW196">INDEX(Table9[subaccount], SMALL(IF(FW$2=Table9[account], MATCH(ROW(Table9[account]), ROW(Table9[account]))), ROWS($EB$1:FT194)))</f>
        <v>#NUM!</v>
      </c>
      <c r="FX196" s="13" t="e">
        <f t="array" ref="FX196">INDEX(Table9[subaccount], SMALL(IF(FX$2=Table9[account], MATCH(ROW(Table9[account]), ROW(Table9[account]))), ROWS($EB$1:FU194)))</f>
        <v>#NUM!</v>
      </c>
      <c r="FY196" s="13" t="e">
        <f t="array" ref="FY196">INDEX(Table9[subaccount], SMALL(IF(FY$2=Table9[account], MATCH(ROW(Table9[account]), ROW(Table9[account]))), ROWS($EB$1:FV194)))</f>
        <v>#NUM!</v>
      </c>
      <c r="FZ196" s="13" t="e">
        <f t="array" ref="FZ196">INDEX(Table9[subaccount], SMALL(IF(FZ$2=Table9[account], MATCH(ROW(Table9[account]), ROW(Table9[account]))), ROWS($EB$1:FW194)))</f>
        <v>#NUM!</v>
      </c>
      <c r="GA196" s="13" t="e">
        <f t="array" ref="GA196">INDEX(Table9[subaccount], SMALL(IF(GA$2=Table9[account], MATCH(ROW(Table9[account]), ROW(Table9[account]))), ROWS($EB$1:FX194)))</f>
        <v>#NUM!</v>
      </c>
      <c r="GB196" s="13" t="e">
        <f t="array" ref="GB196">INDEX(Table9[subaccount], SMALL(IF(GB$2=Table9[account], MATCH(ROW(Table9[account]), ROW(Table9[account]))), ROWS($EB$1:FY194)))</f>
        <v>#NUM!</v>
      </c>
      <c r="GC196" s="13" t="e">
        <f t="array" ref="GC196">INDEX(Table9[subaccount], SMALL(IF(GC$2=Table9[account], MATCH(ROW(Table9[account]), ROW(Table9[account]))), ROWS($EB$1:FZ194)))</f>
        <v>#NUM!</v>
      </c>
      <c r="GD196" s="13" t="e">
        <f t="array" ref="GD196">INDEX(Table9[subaccount], SMALL(IF(GD$2=Table9[account], MATCH(ROW(Table9[account]), ROW(Table9[account]))), ROWS($EB$1:GA194)))</f>
        <v>#NUM!</v>
      </c>
      <c r="GE196" s="13" t="e">
        <f t="array" ref="GE196">INDEX(Table9[subaccount], SMALL(IF(GE$2=Table9[account], MATCH(ROW(Table9[account]), ROW(Table9[account]))), ROWS($EB$1:GB194)))</f>
        <v>#NUM!</v>
      </c>
      <c r="GF196" s="13" t="e">
        <f t="array" ref="GF196">INDEX(Table9[subaccount], SMALL(IF(GF$2=Table9[account], MATCH(ROW(Table9[account]), ROW(Table9[account]))), ROWS($EB$1:GC194)))</f>
        <v>#NUM!</v>
      </c>
      <c r="GG196" s="13" t="e">
        <f t="array" ref="GG196">INDEX(Table9[subaccount], SMALL(IF(GG$2=Table9[account], MATCH(ROW(Table9[account]), ROW(Table9[account]))), ROWS($EB$1:GD194)))</f>
        <v>#NUM!</v>
      </c>
      <c r="GH196" s="13" t="e">
        <f t="array" ref="GH196">INDEX(Table9[subaccount], SMALL(IF(GH$2=Table9[account], MATCH(ROW(Table9[account]), ROW(Table9[account]))), ROWS($EB$1:GE194)))</f>
        <v>#NUM!</v>
      </c>
      <c r="GI196" s="13" t="e">
        <f t="array" ref="GI196">INDEX(Table9[subaccount], SMALL(IF(GI$2=Table9[account], MATCH(ROW(Table9[account]), ROW(Table9[account]))), ROWS($EB$1:GF194)))</f>
        <v>#NUM!</v>
      </c>
      <c r="GJ196" s="13" t="e">
        <f t="array" ref="GJ196">INDEX(Table9[subaccount], SMALL(IF(GJ$2=Table9[account], MATCH(ROW(Table9[account]), ROW(Table9[account]))), ROWS($EB$1:GG194)))</f>
        <v>#NUM!</v>
      </c>
      <c r="GK196" s="13" t="e">
        <f t="array" ref="GK196">INDEX(Table9[subaccount], SMALL(IF(GK$2=Table9[account], MATCH(ROW(Table9[account]), ROW(Table9[account]))), ROWS($EB$1:GH194)))</f>
        <v>#NUM!</v>
      </c>
      <c r="GL196" s="13" t="e">
        <f t="array" ref="GL196">INDEX(Table9[subaccount], SMALL(IF(GL$2=Table9[account], MATCH(ROW(Table9[account]), ROW(Table9[account]))), ROWS($EB$1:GI194)))</f>
        <v>#NUM!</v>
      </c>
      <c r="GM196" s="13" t="e">
        <f t="array" ref="GM196">INDEX(Table9[subaccount], SMALL(IF(GM$2=Table9[account], MATCH(ROW(Table9[account]), ROW(Table9[account]))), ROWS($EB$1:GJ194)))</f>
        <v>#NUM!</v>
      </c>
      <c r="GN196" s="13" t="e">
        <f t="array" ref="GN196">INDEX(Table9[subaccount], SMALL(IF(GN$2=Table9[account], MATCH(ROW(Table9[account]), ROW(Table9[account]))), ROWS($EB$1:GK194)))</f>
        <v>#NUM!</v>
      </c>
      <c r="GO196" s="13" t="e">
        <f t="array" ref="GO196">INDEX(Table9[subaccount], SMALL(IF(GO$2=Table9[account], MATCH(ROW(Table9[account]), ROW(Table9[account]))), ROWS($EB$1:GL194)))</f>
        <v>#NUM!</v>
      </c>
      <c r="GP196" s="13" t="e">
        <f t="array" ref="GP196">INDEX(Table9[subaccount], SMALL(IF(GP$2=Table9[account], MATCH(ROW(Table9[account]), ROW(Table9[account]))), ROWS($EB$1:GM194)))</f>
        <v>#NUM!</v>
      </c>
      <c r="GQ196" s="13" t="e">
        <f t="array" ref="GQ196">INDEX(Table9[subaccount], SMALL(IF(GQ$2=Table9[account], MATCH(ROW(Table9[account]), ROW(Table9[account]))), ROWS($EB$1:GN194)))</f>
        <v>#NUM!</v>
      </c>
      <c r="GR196" s="13" t="e">
        <f t="array" ref="GR196">INDEX(Table9[subaccount], SMALL(IF(GR$2=Table9[account], MATCH(ROW(Table9[account]), ROW(Table9[account]))), ROWS($EB$1:GO194)))</f>
        <v>#NUM!</v>
      </c>
    </row>
    <row r="197" spans="132:200">
      <c r="EB197" s="13" t="s">
        <v>157</v>
      </c>
      <c r="EC197" s="13" t="s">
        <v>366</v>
      </c>
      <c r="EE197" s="13" t="e">
        <f t="array" ref="EE197">INDEX(Table9[subaccount], SMALL(IF(EE$2=Table9[account], MATCH(ROW(Table9[account]), ROW(Table9[account]))), ROWS($EB$1:EB195)))</f>
        <v>#NUM!</v>
      </c>
      <c r="EF197" s="13" t="e">
        <f t="array" ref="EF197">INDEX(Table9[subaccount], SMALL(IF(EF$2=Table9[account], MATCH(ROW(Table9[account]), ROW(Table9[account]))), ROWS($EB$1:EC195)))</f>
        <v>#NUM!</v>
      </c>
      <c r="EG197" s="13" t="e">
        <f t="array" ref="EG197">INDEX(Table9[subaccount], SMALL(IF(EG$2=Table9[account], MATCH(ROW(Table9[account]), ROW(Table9[account]))), ROWS($EB$1:ED195)))</f>
        <v>#NUM!</v>
      </c>
      <c r="EH197" s="13" t="e">
        <f t="array" ref="EH197">INDEX(Table9[subaccount], SMALL(IF(EH$2=Table9[account], MATCH(ROW(Table9[account]), ROW(Table9[account]))), ROWS($EB$1:EE195)))</f>
        <v>#NUM!</v>
      </c>
      <c r="EI197" s="13" t="e">
        <f t="array" ref="EI197">INDEX(Table9[subaccount], SMALL(IF(EI$2=Table9[account], MATCH(ROW(Table9[account]), ROW(Table9[account]))), ROWS($EB$1:EF195)))</f>
        <v>#NUM!</v>
      </c>
      <c r="EJ197" s="13" t="e">
        <f t="array" ref="EJ197">INDEX(Table9[subaccount], SMALL(IF(EJ$2=Table9[account], MATCH(ROW(Table9[account]), ROW(Table9[account]))), ROWS($EB$1:EG195)))</f>
        <v>#NUM!</v>
      </c>
      <c r="EK197" s="13" t="e">
        <f t="array" ref="EK197">INDEX(Table9[subaccount], SMALL(IF(EK$2=Table9[account], MATCH(ROW(Table9[account]), ROW(Table9[account]))), ROWS($EB$1:EH195)))</f>
        <v>#NUM!</v>
      </c>
      <c r="EL197" s="13" t="e">
        <f t="array" ref="EL197">INDEX(Table9[subaccount], SMALL(IF(EL$2=Table9[account], MATCH(ROW(Table9[account]), ROW(Table9[account]))), ROWS($EB$1:EI195)))</f>
        <v>#NUM!</v>
      </c>
      <c r="EM197" s="13" t="e">
        <f t="array" ref="EM197">INDEX(Table9[subaccount], SMALL(IF(EM$2=Table9[account], MATCH(ROW(Table9[account]), ROW(Table9[account]))), ROWS($EB$1:EJ195)))</f>
        <v>#NUM!</v>
      </c>
      <c r="EN197" s="13" t="e">
        <f t="array" ref="EN197">INDEX(Table9[subaccount], SMALL(IF(EN$2=Table9[account], MATCH(ROW(Table9[account]), ROW(Table9[account]))), ROWS($EB$1:EK195)))</f>
        <v>#NUM!</v>
      </c>
      <c r="EO197" s="13" t="e">
        <f t="array" ref="EO197">INDEX(Table9[subaccount], SMALL(IF(EO$2=Table9[account], MATCH(ROW(Table9[account]), ROW(Table9[account]))), ROWS($EB$1:EL195)))</f>
        <v>#NUM!</v>
      </c>
      <c r="EP197" s="13" t="e">
        <f t="array" ref="EP197">INDEX(Table9[subaccount], SMALL(IF(EP$2=Table9[account], MATCH(ROW(Table9[account]), ROW(Table9[account]))), ROWS($EB$1:EM195)))</f>
        <v>#NUM!</v>
      </c>
      <c r="EQ197" s="13" t="e">
        <f t="array" ref="EQ197">INDEX(Table9[subaccount], SMALL(IF(EQ$2=Table9[account], MATCH(ROW(Table9[account]), ROW(Table9[account]))), ROWS($EB$1:EN195)))</f>
        <v>#NUM!</v>
      </c>
      <c r="ER197" s="13" t="e">
        <f t="array" ref="ER197">INDEX(Table9[subaccount], SMALL(IF(ER$2=Table9[account], MATCH(ROW(Table9[account]), ROW(Table9[account]))), ROWS($EB$1:EO195)))</f>
        <v>#NUM!</v>
      </c>
      <c r="ES197" s="13" t="e">
        <f t="array" ref="ES197">INDEX(Table9[subaccount], SMALL(IF(ES$2=Table9[account], MATCH(ROW(Table9[account]), ROW(Table9[account]))), ROWS($EB$1:EP195)))</f>
        <v>#NUM!</v>
      </c>
      <c r="ET197" s="13" t="e">
        <f t="array" ref="ET197">INDEX(Table9[subaccount], SMALL(IF(ET$2=Table9[account], MATCH(ROW(Table9[account]), ROW(Table9[account]))), ROWS($EB$1:EQ195)))</f>
        <v>#NUM!</v>
      </c>
      <c r="EU197" s="13" t="e">
        <f t="array" ref="EU197">INDEX(Table9[subaccount], SMALL(IF(EU$2=Table9[account], MATCH(ROW(Table9[account]), ROW(Table9[account]))), ROWS($EB$1:ER195)))</f>
        <v>#NUM!</v>
      </c>
      <c r="EV197" s="13" t="e">
        <f t="array" ref="EV197">INDEX(Table9[subaccount], SMALL(IF(EV$2=Table9[account], MATCH(ROW(Table9[account]), ROW(Table9[account]))), ROWS($EB$1:ES195)))</f>
        <v>#NUM!</v>
      </c>
      <c r="EW197" s="13" t="e">
        <f t="array" ref="EW197">INDEX(Table9[subaccount], SMALL(IF(EW$2=Table9[account], MATCH(ROW(Table9[account]), ROW(Table9[account]))), ROWS($EB$1:ET195)))</f>
        <v>#NUM!</v>
      </c>
      <c r="EX197" s="13" t="e">
        <f t="array" ref="EX197">INDEX(Table9[subaccount], SMALL(IF(EX$2=Table9[account], MATCH(ROW(Table9[account]), ROW(Table9[account]))), ROWS($EB$1:EU195)))</f>
        <v>#NUM!</v>
      </c>
      <c r="EY197" s="13" t="e">
        <f t="array" ref="EY197">INDEX(Table9[subaccount], SMALL(IF(EY$2=Table9[account], MATCH(ROW(Table9[account]), ROW(Table9[account]))), ROWS($EB$1:EV195)))</f>
        <v>#NUM!</v>
      </c>
      <c r="EZ197" s="13" t="e">
        <f t="array" ref="EZ197">INDEX(Table9[subaccount], SMALL(IF(EZ$2=Table9[account], MATCH(ROW(Table9[account]), ROW(Table9[account]))), ROWS($EB$1:EW195)))</f>
        <v>#NUM!</v>
      </c>
      <c r="FA197" s="13" t="e">
        <f t="array" ref="FA197">INDEX(Table9[subaccount], SMALL(IF(FA$2=Table9[account], MATCH(ROW(Table9[account]), ROW(Table9[account]))), ROWS($EB$1:EX195)))</f>
        <v>#NUM!</v>
      </c>
      <c r="FB197" s="13" t="e">
        <f t="array" ref="FB197">INDEX(Table9[subaccount], SMALL(IF(FB$2=Table9[account], MATCH(ROW(Table9[account]), ROW(Table9[account]))), ROWS($EB$1:EY195)))</f>
        <v>#NUM!</v>
      </c>
      <c r="FC197" s="13" t="e">
        <f t="array" ref="FC197">INDEX(Table9[subaccount], SMALL(IF(FC$2=Table9[account], MATCH(ROW(Table9[account]), ROW(Table9[account]))), ROWS($EB$1:EZ195)))</f>
        <v>#NUM!</v>
      </c>
      <c r="FD197" s="13" t="e">
        <f t="array" ref="FD197">INDEX(Table9[subaccount], SMALL(IF(FD$2=Table9[account], MATCH(ROW(Table9[account]), ROW(Table9[account]))), ROWS($EB$1:FA195)))</f>
        <v>#NUM!</v>
      </c>
      <c r="FE197" s="13" t="e">
        <f t="array" ref="FE197">INDEX(Table9[subaccount], SMALL(IF(FE$2=Table9[account], MATCH(ROW(Table9[account]), ROW(Table9[account]))), ROWS($EB$1:FB195)))</f>
        <v>#NUM!</v>
      </c>
      <c r="FF197" s="13" t="e">
        <f t="array" ref="FF197">INDEX(Table9[subaccount], SMALL(IF(FF$2=Table9[account], MATCH(ROW(Table9[account]), ROW(Table9[account]))), ROWS($EB$1:FC195)))</f>
        <v>#NUM!</v>
      </c>
      <c r="FG197" s="13" t="e">
        <f t="array" ref="FG197">INDEX(Table9[subaccount], SMALL(IF(FG$2=Table9[account], MATCH(ROW(Table9[account]), ROW(Table9[account]))), ROWS($EB$1:FD195)))</f>
        <v>#NUM!</v>
      </c>
      <c r="FH197" s="13" t="e">
        <f t="array" ref="FH197">INDEX(Table9[subaccount], SMALL(IF(FH$2=Table9[account], MATCH(ROW(Table9[account]), ROW(Table9[account]))), ROWS($EB$1:FE195)))</f>
        <v>#NUM!</v>
      </c>
      <c r="FI197" s="13" t="e">
        <f t="array" ref="FI197">INDEX(Table9[subaccount], SMALL(IF(FI$2=Table9[account], MATCH(ROW(Table9[account]), ROW(Table9[account]))), ROWS($EB$1:FF195)))</f>
        <v>#NUM!</v>
      </c>
      <c r="FJ197" s="13" t="e">
        <f t="array" ref="FJ197">INDEX(Table9[subaccount], SMALL(IF(FJ$2=Table9[account], MATCH(ROW(Table9[account]), ROW(Table9[account]))), ROWS($EB$1:FG195)))</f>
        <v>#NUM!</v>
      </c>
      <c r="FK197" s="13" t="e">
        <f t="array" ref="FK197">INDEX(Table9[subaccount], SMALL(IF(FK$2=Table9[account], MATCH(ROW(Table9[account]), ROW(Table9[account]))), ROWS($EB$1:FH195)))</f>
        <v>#NUM!</v>
      </c>
      <c r="FL197" s="13" t="e">
        <f t="array" ref="FL197">INDEX(Table9[subaccount], SMALL(IF(FL$2=Table9[account], MATCH(ROW(Table9[account]), ROW(Table9[account]))), ROWS($EB$1:FI195)))</f>
        <v>#NUM!</v>
      </c>
      <c r="FM197" s="13" t="e">
        <f t="array" ref="FM197">INDEX(Table9[subaccount], SMALL(IF(FM$2=Table9[account], MATCH(ROW(Table9[account]), ROW(Table9[account]))), ROWS($EB$1:FJ195)))</f>
        <v>#NUM!</v>
      </c>
      <c r="FN197" s="13" t="e">
        <f t="array" ref="FN197">INDEX(Table9[subaccount], SMALL(IF(FN$2=Table9[account], MATCH(ROW(Table9[account]), ROW(Table9[account]))), ROWS($EB$1:FK195)))</f>
        <v>#NUM!</v>
      </c>
      <c r="FO197" s="13" t="e">
        <f t="array" ref="FO197">INDEX(Table9[subaccount], SMALL(IF(FO$2=Table9[account], MATCH(ROW(Table9[account]), ROW(Table9[account]))), ROWS($EB$1:FL195)))</f>
        <v>#NUM!</v>
      </c>
      <c r="FP197" s="13" t="e">
        <f t="array" ref="FP197">INDEX(Table9[subaccount], SMALL(IF(FP$2=Table9[account], MATCH(ROW(Table9[account]), ROW(Table9[account]))), ROWS($EB$1:FM195)))</f>
        <v>#NUM!</v>
      </c>
      <c r="FQ197" s="13" t="e">
        <f t="array" ref="FQ197">INDEX(Table9[subaccount], SMALL(IF(FQ$2=Table9[account], MATCH(ROW(Table9[account]), ROW(Table9[account]))), ROWS($EB$1:FN195)))</f>
        <v>#NUM!</v>
      </c>
      <c r="FR197" s="13" t="e">
        <f t="array" ref="FR197">INDEX(Table9[subaccount], SMALL(IF(FR$2=Table9[account], MATCH(ROW(Table9[account]), ROW(Table9[account]))), ROWS($EB$1:FO195)))</f>
        <v>#NUM!</v>
      </c>
      <c r="FS197" s="13" t="e">
        <f t="array" ref="FS197">INDEX(Table9[subaccount], SMALL(IF(FS$2=Table9[account], MATCH(ROW(Table9[account]), ROW(Table9[account]))), ROWS($EB$1:FP195)))</f>
        <v>#NUM!</v>
      </c>
      <c r="FT197" s="13" t="e">
        <f t="array" ref="FT197">INDEX(Table9[subaccount], SMALL(IF(FT$2=Table9[account], MATCH(ROW(Table9[account]), ROW(Table9[account]))), ROWS($EB$1:FQ195)))</f>
        <v>#NUM!</v>
      </c>
      <c r="FU197" s="13" t="e">
        <f t="array" ref="FU197">INDEX(Table9[subaccount], SMALL(IF(FU$2=Table9[account], MATCH(ROW(Table9[account]), ROW(Table9[account]))), ROWS($EB$1:FR195)))</f>
        <v>#NUM!</v>
      </c>
      <c r="FV197" s="13" t="e">
        <f t="array" ref="FV197">INDEX(Table9[subaccount], SMALL(IF(FV$2=Table9[account], MATCH(ROW(Table9[account]), ROW(Table9[account]))), ROWS($EB$1:FS195)))</f>
        <v>#NUM!</v>
      </c>
      <c r="FW197" s="13" t="e">
        <f t="array" ref="FW197">INDEX(Table9[subaccount], SMALL(IF(FW$2=Table9[account], MATCH(ROW(Table9[account]), ROW(Table9[account]))), ROWS($EB$1:FT195)))</f>
        <v>#NUM!</v>
      </c>
      <c r="FX197" s="13" t="e">
        <f t="array" ref="FX197">INDEX(Table9[subaccount], SMALL(IF(FX$2=Table9[account], MATCH(ROW(Table9[account]), ROW(Table9[account]))), ROWS($EB$1:FU195)))</f>
        <v>#NUM!</v>
      </c>
      <c r="FY197" s="13" t="e">
        <f t="array" ref="FY197">INDEX(Table9[subaccount], SMALL(IF(FY$2=Table9[account], MATCH(ROW(Table9[account]), ROW(Table9[account]))), ROWS($EB$1:FV195)))</f>
        <v>#NUM!</v>
      </c>
      <c r="FZ197" s="13" t="e">
        <f t="array" ref="FZ197">INDEX(Table9[subaccount], SMALL(IF(FZ$2=Table9[account], MATCH(ROW(Table9[account]), ROW(Table9[account]))), ROWS($EB$1:FW195)))</f>
        <v>#NUM!</v>
      </c>
      <c r="GA197" s="13" t="e">
        <f t="array" ref="GA197">INDEX(Table9[subaccount], SMALL(IF(GA$2=Table9[account], MATCH(ROW(Table9[account]), ROW(Table9[account]))), ROWS($EB$1:FX195)))</f>
        <v>#NUM!</v>
      </c>
      <c r="GB197" s="13" t="e">
        <f t="array" ref="GB197">INDEX(Table9[subaccount], SMALL(IF(GB$2=Table9[account], MATCH(ROW(Table9[account]), ROW(Table9[account]))), ROWS($EB$1:FY195)))</f>
        <v>#NUM!</v>
      </c>
      <c r="GC197" s="13" t="e">
        <f t="array" ref="GC197">INDEX(Table9[subaccount], SMALL(IF(GC$2=Table9[account], MATCH(ROW(Table9[account]), ROW(Table9[account]))), ROWS($EB$1:FZ195)))</f>
        <v>#NUM!</v>
      </c>
      <c r="GD197" s="13" t="e">
        <f t="array" ref="GD197">INDEX(Table9[subaccount], SMALL(IF(GD$2=Table9[account], MATCH(ROW(Table9[account]), ROW(Table9[account]))), ROWS($EB$1:GA195)))</f>
        <v>#NUM!</v>
      </c>
      <c r="GE197" s="13" t="e">
        <f t="array" ref="GE197">INDEX(Table9[subaccount], SMALL(IF(GE$2=Table9[account], MATCH(ROW(Table9[account]), ROW(Table9[account]))), ROWS($EB$1:GB195)))</f>
        <v>#NUM!</v>
      </c>
      <c r="GF197" s="13" t="e">
        <f t="array" ref="GF197">INDEX(Table9[subaccount], SMALL(IF(GF$2=Table9[account], MATCH(ROW(Table9[account]), ROW(Table9[account]))), ROWS($EB$1:GC195)))</f>
        <v>#NUM!</v>
      </c>
      <c r="GG197" s="13" t="e">
        <f t="array" ref="GG197">INDEX(Table9[subaccount], SMALL(IF(GG$2=Table9[account], MATCH(ROW(Table9[account]), ROW(Table9[account]))), ROWS($EB$1:GD195)))</f>
        <v>#NUM!</v>
      </c>
      <c r="GH197" s="13" t="e">
        <f t="array" ref="GH197">INDEX(Table9[subaccount], SMALL(IF(GH$2=Table9[account], MATCH(ROW(Table9[account]), ROW(Table9[account]))), ROWS($EB$1:GE195)))</f>
        <v>#NUM!</v>
      </c>
      <c r="GI197" s="13" t="e">
        <f t="array" ref="GI197">INDEX(Table9[subaccount], SMALL(IF(GI$2=Table9[account], MATCH(ROW(Table9[account]), ROW(Table9[account]))), ROWS($EB$1:GF195)))</f>
        <v>#NUM!</v>
      </c>
      <c r="GJ197" s="13" t="e">
        <f t="array" ref="GJ197">INDEX(Table9[subaccount], SMALL(IF(GJ$2=Table9[account], MATCH(ROW(Table9[account]), ROW(Table9[account]))), ROWS($EB$1:GG195)))</f>
        <v>#NUM!</v>
      </c>
      <c r="GK197" s="13" t="e">
        <f t="array" ref="GK197">INDEX(Table9[subaccount], SMALL(IF(GK$2=Table9[account], MATCH(ROW(Table9[account]), ROW(Table9[account]))), ROWS($EB$1:GH195)))</f>
        <v>#NUM!</v>
      </c>
      <c r="GL197" s="13" t="e">
        <f t="array" ref="GL197">INDEX(Table9[subaccount], SMALL(IF(GL$2=Table9[account], MATCH(ROW(Table9[account]), ROW(Table9[account]))), ROWS($EB$1:GI195)))</f>
        <v>#NUM!</v>
      </c>
      <c r="GM197" s="13" t="e">
        <f t="array" ref="GM197">INDEX(Table9[subaccount], SMALL(IF(GM$2=Table9[account], MATCH(ROW(Table9[account]), ROW(Table9[account]))), ROWS($EB$1:GJ195)))</f>
        <v>#NUM!</v>
      </c>
      <c r="GN197" s="13" t="e">
        <f t="array" ref="GN197">INDEX(Table9[subaccount], SMALL(IF(GN$2=Table9[account], MATCH(ROW(Table9[account]), ROW(Table9[account]))), ROWS($EB$1:GK195)))</f>
        <v>#NUM!</v>
      </c>
      <c r="GO197" s="13" t="e">
        <f t="array" ref="GO197">INDEX(Table9[subaccount], SMALL(IF(GO$2=Table9[account], MATCH(ROW(Table9[account]), ROW(Table9[account]))), ROWS($EB$1:GL195)))</f>
        <v>#NUM!</v>
      </c>
      <c r="GP197" s="13" t="e">
        <f t="array" ref="GP197">INDEX(Table9[subaccount], SMALL(IF(GP$2=Table9[account], MATCH(ROW(Table9[account]), ROW(Table9[account]))), ROWS($EB$1:GM195)))</f>
        <v>#NUM!</v>
      </c>
      <c r="GQ197" s="13" t="e">
        <f t="array" ref="GQ197">INDEX(Table9[subaccount], SMALL(IF(GQ$2=Table9[account], MATCH(ROW(Table9[account]), ROW(Table9[account]))), ROWS($EB$1:GN195)))</f>
        <v>#NUM!</v>
      </c>
      <c r="GR197" s="13" t="e">
        <f t="array" ref="GR197">INDEX(Table9[subaccount], SMALL(IF(GR$2=Table9[account], MATCH(ROW(Table9[account]), ROW(Table9[account]))), ROWS($EB$1:GO195)))</f>
        <v>#NUM!</v>
      </c>
    </row>
    <row r="198" spans="132:200">
      <c r="EB198" s="13" t="s">
        <v>157</v>
      </c>
      <c r="EC198" s="13" t="s">
        <v>367</v>
      </c>
      <c r="EE198" s="13" t="e">
        <f t="array" ref="EE198">INDEX(Table9[subaccount], SMALL(IF(EE$2=Table9[account], MATCH(ROW(Table9[account]), ROW(Table9[account]))), ROWS($EB$1:EB196)))</f>
        <v>#NUM!</v>
      </c>
      <c r="EF198" s="13" t="e">
        <f t="array" ref="EF198">INDEX(Table9[subaccount], SMALL(IF(EF$2=Table9[account], MATCH(ROW(Table9[account]), ROW(Table9[account]))), ROWS($EB$1:EC196)))</f>
        <v>#NUM!</v>
      </c>
      <c r="EG198" s="13" t="e">
        <f t="array" ref="EG198">INDEX(Table9[subaccount], SMALL(IF(EG$2=Table9[account], MATCH(ROW(Table9[account]), ROW(Table9[account]))), ROWS($EB$1:ED196)))</f>
        <v>#NUM!</v>
      </c>
      <c r="EH198" s="13" t="e">
        <f t="array" ref="EH198">INDEX(Table9[subaccount], SMALL(IF(EH$2=Table9[account], MATCH(ROW(Table9[account]), ROW(Table9[account]))), ROWS($EB$1:EE196)))</f>
        <v>#NUM!</v>
      </c>
      <c r="EI198" s="13" t="e">
        <f t="array" ref="EI198">INDEX(Table9[subaccount], SMALL(IF(EI$2=Table9[account], MATCH(ROW(Table9[account]), ROW(Table9[account]))), ROWS($EB$1:EF196)))</f>
        <v>#NUM!</v>
      </c>
      <c r="EJ198" s="13" t="e">
        <f t="array" ref="EJ198">INDEX(Table9[subaccount], SMALL(IF(EJ$2=Table9[account], MATCH(ROW(Table9[account]), ROW(Table9[account]))), ROWS($EB$1:EG196)))</f>
        <v>#NUM!</v>
      </c>
      <c r="EK198" s="13" t="e">
        <f t="array" ref="EK198">INDEX(Table9[subaccount], SMALL(IF(EK$2=Table9[account], MATCH(ROW(Table9[account]), ROW(Table9[account]))), ROWS($EB$1:EH196)))</f>
        <v>#NUM!</v>
      </c>
      <c r="EL198" s="13" t="e">
        <f t="array" ref="EL198">INDEX(Table9[subaccount], SMALL(IF(EL$2=Table9[account], MATCH(ROW(Table9[account]), ROW(Table9[account]))), ROWS($EB$1:EI196)))</f>
        <v>#NUM!</v>
      </c>
      <c r="EM198" s="13" t="e">
        <f t="array" ref="EM198">INDEX(Table9[subaccount], SMALL(IF(EM$2=Table9[account], MATCH(ROW(Table9[account]), ROW(Table9[account]))), ROWS($EB$1:EJ196)))</f>
        <v>#NUM!</v>
      </c>
      <c r="EN198" s="13" t="e">
        <f t="array" ref="EN198">INDEX(Table9[subaccount], SMALL(IF(EN$2=Table9[account], MATCH(ROW(Table9[account]), ROW(Table9[account]))), ROWS($EB$1:EK196)))</f>
        <v>#NUM!</v>
      </c>
      <c r="EO198" s="13" t="e">
        <f t="array" ref="EO198">INDEX(Table9[subaccount], SMALL(IF(EO$2=Table9[account], MATCH(ROW(Table9[account]), ROW(Table9[account]))), ROWS($EB$1:EL196)))</f>
        <v>#NUM!</v>
      </c>
      <c r="EP198" s="13" t="e">
        <f t="array" ref="EP198">INDEX(Table9[subaccount], SMALL(IF(EP$2=Table9[account], MATCH(ROW(Table9[account]), ROW(Table9[account]))), ROWS($EB$1:EM196)))</f>
        <v>#NUM!</v>
      </c>
      <c r="EQ198" s="13" t="e">
        <f t="array" ref="EQ198">INDEX(Table9[subaccount], SMALL(IF(EQ$2=Table9[account], MATCH(ROW(Table9[account]), ROW(Table9[account]))), ROWS($EB$1:EN196)))</f>
        <v>#NUM!</v>
      </c>
      <c r="ER198" s="13" t="e">
        <f t="array" ref="ER198">INDEX(Table9[subaccount], SMALL(IF(ER$2=Table9[account], MATCH(ROW(Table9[account]), ROW(Table9[account]))), ROWS($EB$1:EO196)))</f>
        <v>#NUM!</v>
      </c>
      <c r="ES198" s="13" t="e">
        <f t="array" ref="ES198">INDEX(Table9[subaccount], SMALL(IF(ES$2=Table9[account], MATCH(ROW(Table9[account]), ROW(Table9[account]))), ROWS($EB$1:EP196)))</f>
        <v>#NUM!</v>
      </c>
      <c r="ET198" s="13" t="e">
        <f t="array" ref="ET198">INDEX(Table9[subaccount], SMALL(IF(ET$2=Table9[account], MATCH(ROW(Table9[account]), ROW(Table9[account]))), ROWS($EB$1:EQ196)))</f>
        <v>#NUM!</v>
      </c>
      <c r="EU198" s="13" t="e">
        <f t="array" ref="EU198">INDEX(Table9[subaccount], SMALL(IF(EU$2=Table9[account], MATCH(ROW(Table9[account]), ROW(Table9[account]))), ROWS($EB$1:ER196)))</f>
        <v>#NUM!</v>
      </c>
      <c r="EV198" s="13" t="e">
        <f t="array" ref="EV198">INDEX(Table9[subaccount], SMALL(IF(EV$2=Table9[account], MATCH(ROW(Table9[account]), ROW(Table9[account]))), ROWS($EB$1:ES196)))</f>
        <v>#NUM!</v>
      </c>
      <c r="EW198" s="13" t="e">
        <f t="array" ref="EW198">INDEX(Table9[subaccount], SMALL(IF(EW$2=Table9[account], MATCH(ROW(Table9[account]), ROW(Table9[account]))), ROWS($EB$1:ET196)))</f>
        <v>#NUM!</v>
      </c>
      <c r="EX198" s="13" t="e">
        <f t="array" ref="EX198">INDEX(Table9[subaccount], SMALL(IF(EX$2=Table9[account], MATCH(ROW(Table9[account]), ROW(Table9[account]))), ROWS($EB$1:EU196)))</f>
        <v>#NUM!</v>
      </c>
      <c r="EY198" s="13" t="e">
        <f t="array" ref="EY198">INDEX(Table9[subaccount], SMALL(IF(EY$2=Table9[account], MATCH(ROW(Table9[account]), ROW(Table9[account]))), ROWS($EB$1:EV196)))</f>
        <v>#NUM!</v>
      </c>
      <c r="EZ198" s="13" t="e">
        <f t="array" ref="EZ198">INDEX(Table9[subaccount], SMALL(IF(EZ$2=Table9[account], MATCH(ROW(Table9[account]), ROW(Table9[account]))), ROWS($EB$1:EW196)))</f>
        <v>#NUM!</v>
      </c>
      <c r="FA198" s="13" t="e">
        <f t="array" ref="FA198">INDEX(Table9[subaccount], SMALL(IF(FA$2=Table9[account], MATCH(ROW(Table9[account]), ROW(Table9[account]))), ROWS($EB$1:EX196)))</f>
        <v>#NUM!</v>
      </c>
      <c r="FB198" s="13" t="e">
        <f t="array" ref="FB198">INDEX(Table9[subaccount], SMALL(IF(FB$2=Table9[account], MATCH(ROW(Table9[account]), ROW(Table9[account]))), ROWS($EB$1:EY196)))</f>
        <v>#NUM!</v>
      </c>
      <c r="FC198" s="13" t="e">
        <f t="array" ref="FC198">INDEX(Table9[subaccount], SMALL(IF(FC$2=Table9[account], MATCH(ROW(Table9[account]), ROW(Table9[account]))), ROWS($EB$1:EZ196)))</f>
        <v>#NUM!</v>
      </c>
      <c r="FD198" s="13" t="e">
        <f t="array" ref="FD198">INDEX(Table9[subaccount], SMALL(IF(FD$2=Table9[account], MATCH(ROW(Table9[account]), ROW(Table9[account]))), ROWS($EB$1:FA196)))</f>
        <v>#NUM!</v>
      </c>
      <c r="FE198" s="13" t="e">
        <f t="array" ref="FE198">INDEX(Table9[subaccount], SMALL(IF(FE$2=Table9[account], MATCH(ROW(Table9[account]), ROW(Table9[account]))), ROWS($EB$1:FB196)))</f>
        <v>#NUM!</v>
      </c>
      <c r="FF198" s="13" t="e">
        <f t="array" ref="FF198">INDEX(Table9[subaccount], SMALL(IF(FF$2=Table9[account], MATCH(ROW(Table9[account]), ROW(Table9[account]))), ROWS($EB$1:FC196)))</f>
        <v>#NUM!</v>
      </c>
      <c r="FG198" s="13" t="e">
        <f t="array" ref="FG198">INDEX(Table9[subaccount], SMALL(IF(FG$2=Table9[account], MATCH(ROW(Table9[account]), ROW(Table9[account]))), ROWS($EB$1:FD196)))</f>
        <v>#NUM!</v>
      </c>
      <c r="FH198" s="13" t="e">
        <f t="array" ref="FH198">INDEX(Table9[subaccount], SMALL(IF(FH$2=Table9[account], MATCH(ROW(Table9[account]), ROW(Table9[account]))), ROWS($EB$1:FE196)))</f>
        <v>#NUM!</v>
      </c>
      <c r="FI198" s="13" t="e">
        <f t="array" ref="FI198">INDEX(Table9[subaccount], SMALL(IF(FI$2=Table9[account], MATCH(ROW(Table9[account]), ROW(Table9[account]))), ROWS($EB$1:FF196)))</f>
        <v>#NUM!</v>
      </c>
      <c r="FJ198" s="13" t="e">
        <f t="array" ref="FJ198">INDEX(Table9[subaccount], SMALL(IF(FJ$2=Table9[account], MATCH(ROW(Table9[account]), ROW(Table9[account]))), ROWS($EB$1:FG196)))</f>
        <v>#NUM!</v>
      </c>
      <c r="FK198" s="13" t="e">
        <f t="array" ref="FK198">INDEX(Table9[subaccount], SMALL(IF(FK$2=Table9[account], MATCH(ROW(Table9[account]), ROW(Table9[account]))), ROWS($EB$1:FH196)))</f>
        <v>#NUM!</v>
      </c>
      <c r="FL198" s="13" t="e">
        <f t="array" ref="FL198">INDEX(Table9[subaccount], SMALL(IF(FL$2=Table9[account], MATCH(ROW(Table9[account]), ROW(Table9[account]))), ROWS($EB$1:FI196)))</f>
        <v>#NUM!</v>
      </c>
      <c r="FM198" s="13" t="e">
        <f t="array" ref="FM198">INDEX(Table9[subaccount], SMALL(IF(FM$2=Table9[account], MATCH(ROW(Table9[account]), ROW(Table9[account]))), ROWS($EB$1:FJ196)))</f>
        <v>#NUM!</v>
      </c>
      <c r="FN198" s="13" t="e">
        <f t="array" ref="FN198">INDEX(Table9[subaccount], SMALL(IF(FN$2=Table9[account], MATCH(ROW(Table9[account]), ROW(Table9[account]))), ROWS($EB$1:FK196)))</f>
        <v>#NUM!</v>
      </c>
      <c r="FO198" s="13" t="e">
        <f t="array" ref="FO198">INDEX(Table9[subaccount], SMALL(IF(FO$2=Table9[account], MATCH(ROW(Table9[account]), ROW(Table9[account]))), ROWS($EB$1:FL196)))</f>
        <v>#NUM!</v>
      </c>
      <c r="FP198" s="13" t="e">
        <f t="array" ref="FP198">INDEX(Table9[subaccount], SMALL(IF(FP$2=Table9[account], MATCH(ROW(Table9[account]), ROW(Table9[account]))), ROWS($EB$1:FM196)))</f>
        <v>#NUM!</v>
      </c>
      <c r="FQ198" s="13" t="e">
        <f t="array" ref="FQ198">INDEX(Table9[subaccount], SMALL(IF(FQ$2=Table9[account], MATCH(ROW(Table9[account]), ROW(Table9[account]))), ROWS($EB$1:FN196)))</f>
        <v>#NUM!</v>
      </c>
      <c r="FR198" s="13" t="e">
        <f t="array" ref="FR198">INDEX(Table9[subaccount], SMALL(IF(FR$2=Table9[account], MATCH(ROW(Table9[account]), ROW(Table9[account]))), ROWS($EB$1:FO196)))</f>
        <v>#NUM!</v>
      </c>
      <c r="FS198" s="13" t="e">
        <f t="array" ref="FS198">INDEX(Table9[subaccount], SMALL(IF(FS$2=Table9[account], MATCH(ROW(Table9[account]), ROW(Table9[account]))), ROWS($EB$1:FP196)))</f>
        <v>#NUM!</v>
      </c>
      <c r="FT198" s="13" t="e">
        <f t="array" ref="FT198">INDEX(Table9[subaccount], SMALL(IF(FT$2=Table9[account], MATCH(ROW(Table9[account]), ROW(Table9[account]))), ROWS($EB$1:FQ196)))</f>
        <v>#NUM!</v>
      </c>
      <c r="FU198" s="13" t="e">
        <f t="array" ref="FU198">INDEX(Table9[subaccount], SMALL(IF(FU$2=Table9[account], MATCH(ROW(Table9[account]), ROW(Table9[account]))), ROWS($EB$1:FR196)))</f>
        <v>#NUM!</v>
      </c>
      <c r="FV198" s="13" t="e">
        <f t="array" ref="FV198">INDEX(Table9[subaccount], SMALL(IF(FV$2=Table9[account], MATCH(ROW(Table9[account]), ROW(Table9[account]))), ROWS($EB$1:FS196)))</f>
        <v>#NUM!</v>
      </c>
      <c r="FW198" s="13" t="e">
        <f t="array" ref="FW198">INDEX(Table9[subaccount], SMALL(IF(FW$2=Table9[account], MATCH(ROW(Table9[account]), ROW(Table9[account]))), ROWS($EB$1:FT196)))</f>
        <v>#NUM!</v>
      </c>
      <c r="FX198" s="13" t="e">
        <f t="array" ref="FX198">INDEX(Table9[subaccount], SMALL(IF(FX$2=Table9[account], MATCH(ROW(Table9[account]), ROW(Table9[account]))), ROWS($EB$1:FU196)))</f>
        <v>#NUM!</v>
      </c>
      <c r="FY198" s="13" t="e">
        <f t="array" ref="FY198">INDEX(Table9[subaccount], SMALL(IF(FY$2=Table9[account], MATCH(ROW(Table9[account]), ROW(Table9[account]))), ROWS($EB$1:FV196)))</f>
        <v>#NUM!</v>
      </c>
      <c r="FZ198" s="13" t="e">
        <f t="array" ref="FZ198">INDEX(Table9[subaccount], SMALL(IF(FZ$2=Table9[account], MATCH(ROW(Table9[account]), ROW(Table9[account]))), ROWS($EB$1:FW196)))</f>
        <v>#NUM!</v>
      </c>
      <c r="GA198" s="13" t="e">
        <f t="array" ref="GA198">INDEX(Table9[subaccount], SMALL(IF(GA$2=Table9[account], MATCH(ROW(Table9[account]), ROW(Table9[account]))), ROWS($EB$1:FX196)))</f>
        <v>#NUM!</v>
      </c>
      <c r="GB198" s="13" t="e">
        <f t="array" ref="GB198">INDEX(Table9[subaccount], SMALL(IF(GB$2=Table9[account], MATCH(ROW(Table9[account]), ROW(Table9[account]))), ROWS($EB$1:FY196)))</f>
        <v>#NUM!</v>
      </c>
      <c r="GC198" s="13" t="e">
        <f t="array" ref="GC198">INDEX(Table9[subaccount], SMALL(IF(GC$2=Table9[account], MATCH(ROW(Table9[account]), ROW(Table9[account]))), ROWS($EB$1:FZ196)))</f>
        <v>#NUM!</v>
      </c>
      <c r="GD198" s="13" t="e">
        <f t="array" ref="GD198">INDEX(Table9[subaccount], SMALL(IF(GD$2=Table9[account], MATCH(ROW(Table9[account]), ROW(Table9[account]))), ROWS($EB$1:GA196)))</f>
        <v>#NUM!</v>
      </c>
      <c r="GE198" s="13" t="e">
        <f t="array" ref="GE198">INDEX(Table9[subaccount], SMALL(IF(GE$2=Table9[account], MATCH(ROW(Table9[account]), ROW(Table9[account]))), ROWS($EB$1:GB196)))</f>
        <v>#NUM!</v>
      </c>
      <c r="GF198" s="13" t="e">
        <f t="array" ref="GF198">INDEX(Table9[subaccount], SMALL(IF(GF$2=Table9[account], MATCH(ROW(Table9[account]), ROW(Table9[account]))), ROWS($EB$1:GC196)))</f>
        <v>#NUM!</v>
      </c>
      <c r="GG198" s="13" t="e">
        <f t="array" ref="GG198">INDEX(Table9[subaccount], SMALL(IF(GG$2=Table9[account], MATCH(ROW(Table9[account]), ROW(Table9[account]))), ROWS($EB$1:GD196)))</f>
        <v>#NUM!</v>
      </c>
      <c r="GH198" s="13" t="e">
        <f t="array" ref="GH198">INDEX(Table9[subaccount], SMALL(IF(GH$2=Table9[account], MATCH(ROW(Table9[account]), ROW(Table9[account]))), ROWS($EB$1:GE196)))</f>
        <v>#NUM!</v>
      </c>
      <c r="GI198" s="13" t="e">
        <f t="array" ref="GI198">INDEX(Table9[subaccount], SMALL(IF(GI$2=Table9[account], MATCH(ROW(Table9[account]), ROW(Table9[account]))), ROWS($EB$1:GF196)))</f>
        <v>#NUM!</v>
      </c>
      <c r="GJ198" s="13" t="e">
        <f t="array" ref="GJ198">INDEX(Table9[subaccount], SMALL(IF(GJ$2=Table9[account], MATCH(ROW(Table9[account]), ROW(Table9[account]))), ROWS($EB$1:GG196)))</f>
        <v>#NUM!</v>
      </c>
      <c r="GK198" s="13" t="e">
        <f t="array" ref="GK198">INDEX(Table9[subaccount], SMALL(IF(GK$2=Table9[account], MATCH(ROW(Table9[account]), ROW(Table9[account]))), ROWS($EB$1:GH196)))</f>
        <v>#NUM!</v>
      </c>
      <c r="GL198" s="13" t="e">
        <f t="array" ref="GL198">INDEX(Table9[subaccount], SMALL(IF(GL$2=Table9[account], MATCH(ROW(Table9[account]), ROW(Table9[account]))), ROWS($EB$1:GI196)))</f>
        <v>#NUM!</v>
      </c>
      <c r="GM198" s="13" t="e">
        <f t="array" ref="GM198">INDEX(Table9[subaccount], SMALL(IF(GM$2=Table9[account], MATCH(ROW(Table9[account]), ROW(Table9[account]))), ROWS($EB$1:GJ196)))</f>
        <v>#NUM!</v>
      </c>
      <c r="GN198" s="13" t="e">
        <f t="array" ref="GN198">INDEX(Table9[subaccount], SMALL(IF(GN$2=Table9[account], MATCH(ROW(Table9[account]), ROW(Table9[account]))), ROWS($EB$1:GK196)))</f>
        <v>#NUM!</v>
      </c>
      <c r="GO198" s="13" t="e">
        <f t="array" ref="GO198">INDEX(Table9[subaccount], SMALL(IF(GO$2=Table9[account], MATCH(ROW(Table9[account]), ROW(Table9[account]))), ROWS($EB$1:GL196)))</f>
        <v>#NUM!</v>
      </c>
      <c r="GP198" s="13" t="e">
        <f t="array" ref="GP198">INDEX(Table9[subaccount], SMALL(IF(GP$2=Table9[account], MATCH(ROW(Table9[account]), ROW(Table9[account]))), ROWS($EB$1:GM196)))</f>
        <v>#NUM!</v>
      </c>
      <c r="GQ198" s="13" t="e">
        <f t="array" ref="GQ198">INDEX(Table9[subaccount], SMALL(IF(GQ$2=Table9[account], MATCH(ROW(Table9[account]), ROW(Table9[account]))), ROWS($EB$1:GN196)))</f>
        <v>#NUM!</v>
      </c>
      <c r="GR198" s="13" t="e">
        <f t="array" ref="GR198">INDEX(Table9[subaccount], SMALL(IF(GR$2=Table9[account], MATCH(ROW(Table9[account]), ROW(Table9[account]))), ROWS($EB$1:GO196)))</f>
        <v>#NUM!</v>
      </c>
    </row>
    <row r="199" spans="132:200">
      <c r="EB199" s="13" t="s">
        <v>157</v>
      </c>
      <c r="EC199" s="13" t="s">
        <v>368</v>
      </c>
      <c r="EE199" s="13" t="e">
        <f t="array" ref="EE199">INDEX(Table9[subaccount], SMALL(IF(EE$2=Table9[account], MATCH(ROW(Table9[account]), ROW(Table9[account]))), ROWS($EB$1:EB197)))</f>
        <v>#NUM!</v>
      </c>
      <c r="EF199" s="13" t="e">
        <f t="array" ref="EF199">INDEX(Table9[subaccount], SMALL(IF(EF$2=Table9[account], MATCH(ROW(Table9[account]), ROW(Table9[account]))), ROWS($EB$1:EC197)))</f>
        <v>#NUM!</v>
      </c>
      <c r="EG199" s="13" t="e">
        <f t="array" ref="EG199">INDEX(Table9[subaccount], SMALL(IF(EG$2=Table9[account], MATCH(ROW(Table9[account]), ROW(Table9[account]))), ROWS($EB$1:ED197)))</f>
        <v>#NUM!</v>
      </c>
      <c r="EH199" s="13" t="e">
        <f t="array" ref="EH199">INDEX(Table9[subaccount], SMALL(IF(EH$2=Table9[account], MATCH(ROW(Table9[account]), ROW(Table9[account]))), ROWS($EB$1:EE197)))</f>
        <v>#NUM!</v>
      </c>
      <c r="EI199" s="13" t="e">
        <f t="array" ref="EI199">INDEX(Table9[subaccount], SMALL(IF(EI$2=Table9[account], MATCH(ROW(Table9[account]), ROW(Table9[account]))), ROWS($EB$1:EF197)))</f>
        <v>#NUM!</v>
      </c>
      <c r="EJ199" s="13" t="e">
        <f t="array" ref="EJ199">INDEX(Table9[subaccount], SMALL(IF(EJ$2=Table9[account], MATCH(ROW(Table9[account]), ROW(Table9[account]))), ROWS($EB$1:EG197)))</f>
        <v>#NUM!</v>
      </c>
      <c r="EK199" s="13" t="e">
        <f t="array" ref="EK199">INDEX(Table9[subaccount], SMALL(IF(EK$2=Table9[account], MATCH(ROW(Table9[account]), ROW(Table9[account]))), ROWS($EB$1:EH197)))</f>
        <v>#NUM!</v>
      </c>
      <c r="EL199" s="13" t="e">
        <f t="array" ref="EL199">INDEX(Table9[subaccount], SMALL(IF(EL$2=Table9[account], MATCH(ROW(Table9[account]), ROW(Table9[account]))), ROWS($EB$1:EI197)))</f>
        <v>#NUM!</v>
      </c>
      <c r="EM199" s="13" t="e">
        <f t="array" ref="EM199">INDEX(Table9[subaccount], SMALL(IF(EM$2=Table9[account], MATCH(ROW(Table9[account]), ROW(Table9[account]))), ROWS($EB$1:EJ197)))</f>
        <v>#NUM!</v>
      </c>
      <c r="EN199" s="13" t="e">
        <f t="array" ref="EN199">INDEX(Table9[subaccount], SMALL(IF(EN$2=Table9[account], MATCH(ROW(Table9[account]), ROW(Table9[account]))), ROWS($EB$1:EK197)))</f>
        <v>#NUM!</v>
      </c>
      <c r="EO199" s="13" t="e">
        <f t="array" ref="EO199">INDEX(Table9[subaccount], SMALL(IF(EO$2=Table9[account], MATCH(ROW(Table9[account]), ROW(Table9[account]))), ROWS($EB$1:EL197)))</f>
        <v>#NUM!</v>
      </c>
      <c r="EP199" s="13" t="e">
        <f t="array" ref="EP199">INDEX(Table9[subaccount], SMALL(IF(EP$2=Table9[account], MATCH(ROW(Table9[account]), ROW(Table9[account]))), ROWS($EB$1:EM197)))</f>
        <v>#NUM!</v>
      </c>
      <c r="EQ199" s="13" t="e">
        <f t="array" ref="EQ199">INDEX(Table9[subaccount], SMALL(IF(EQ$2=Table9[account], MATCH(ROW(Table9[account]), ROW(Table9[account]))), ROWS($EB$1:EN197)))</f>
        <v>#NUM!</v>
      </c>
      <c r="ER199" s="13" t="e">
        <f t="array" ref="ER199">INDEX(Table9[subaccount], SMALL(IF(ER$2=Table9[account], MATCH(ROW(Table9[account]), ROW(Table9[account]))), ROWS($EB$1:EO197)))</f>
        <v>#NUM!</v>
      </c>
      <c r="ES199" s="13" t="e">
        <f t="array" ref="ES199">INDEX(Table9[subaccount], SMALL(IF(ES$2=Table9[account], MATCH(ROW(Table9[account]), ROW(Table9[account]))), ROWS($EB$1:EP197)))</f>
        <v>#NUM!</v>
      </c>
      <c r="ET199" s="13" t="e">
        <f t="array" ref="ET199">INDEX(Table9[subaccount], SMALL(IF(ET$2=Table9[account], MATCH(ROW(Table9[account]), ROW(Table9[account]))), ROWS($EB$1:EQ197)))</f>
        <v>#NUM!</v>
      </c>
      <c r="EU199" s="13" t="e">
        <f t="array" ref="EU199">INDEX(Table9[subaccount], SMALL(IF(EU$2=Table9[account], MATCH(ROW(Table9[account]), ROW(Table9[account]))), ROWS($EB$1:ER197)))</f>
        <v>#NUM!</v>
      </c>
      <c r="EV199" s="13" t="e">
        <f t="array" ref="EV199">INDEX(Table9[subaccount], SMALL(IF(EV$2=Table9[account], MATCH(ROW(Table9[account]), ROW(Table9[account]))), ROWS($EB$1:ES197)))</f>
        <v>#NUM!</v>
      </c>
      <c r="EW199" s="13" t="e">
        <f t="array" ref="EW199">INDEX(Table9[subaccount], SMALL(IF(EW$2=Table9[account], MATCH(ROW(Table9[account]), ROW(Table9[account]))), ROWS($EB$1:ET197)))</f>
        <v>#NUM!</v>
      </c>
      <c r="EX199" s="13" t="e">
        <f t="array" ref="EX199">INDEX(Table9[subaccount], SMALL(IF(EX$2=Table9[account], MATCH(ROW(Table9[account]), ROW(Table9[account]))), ROWS($EB$1:EU197)))</f>
        <v>#NUM!</v>
      </c>
      <c r="EY199" s="13" t="e">
        <f t="array" ref="EY199">INDEX(Table9[subaccount], SMALL(IF(EY$2=Table9[account], MATCH(ROW(Table9[account]), ROW(Table9[account]))), ROWS($EB$1:EV197)))</f>
        <v>#NUM!</v>
      </c>
      <c r="EZ199" s="13" t="e">
        <f t="array" ref="EZ199">INDEX(Table9[subaccount], SMALL(IF(EZ$2=Table9[account], MATCH(ROW(Table9[account]), ROW(Table9[account]))), ROWS($EB$1:EW197)))</f>
        <v>#NUM!</v>
      </c>
      <c r="FA199" s="13" t="e">
        <f t="array" ref="FA199">INDEX(Table9[subaccount], SMALL(IF(FA$2=Table9[account], MATCH(ROW(Table9[account]), ROW(Table9[account]))), ROWS($EB$1:EX197)))</f>
        <v>#NUM!</v>
      </c>
      <c r="FB199" s="13" t="e">
        <f t="array" ref="FB199">INDEX(Table9[subaccount], SMALL(IF(FB$2=Table9[account], MATCH(ROW(Table9[account]), ROW(Table9[account]))), ROWS($EB$1:EY197)))</f>
        <v>#NUM!</v>
      </c>
      <c r="FC199" s="13" t="e">
        <f t="array" ref="FC199">INDEX(Table9[subaccount], SMALL(IF(FC$2=Table9[account], MATCH(ROW(Table9[account]), ROW(Table9[account]))), ROWS($EB$1:EZ197)))</f>
        <v>#NUM!</v>
      </c>
      <c r="FD199" s="13" t="e">
        <f t="array" ref="FD199">INDEX(Table9[subaccount], SMALL(IF(FD$2=Table9[account], MATCH(ROW(Table9[account]), ROW(Table9[account]))), ROWS($EB$1:FA197)))</f>
        <v>#NUM!</v>
      </c>
      <c r="FE199" s="13" t="e">
        <f t="array" ref="FE199">INDEX(Table9[subaccount], SMALL(IF(FE$2=Table9[account], MATCH(ROW(Table9[account]), ROW(Table9[account]))), ROWS($EB$1:FB197)))</f>
        <v>#NUM!</v>
      </c>
      <c r="FF199" s="13" t="e">
        <f t="array" ref="FF199">INDEX(Table9[subaccount], SMALL(IF(FF$2=Table9[account], MATCH(ROW(Table9[account]), ROW(Table9[account]))), ROWS($EB$1:FC197)))</f>
        <v>#NUM!</v>
      </c>
      <c r="FG199" s="13" t="e">
        <f t="array" ref="FG199">INDEX(Table9[subaccount], SMALL(IF(FG$2=Table9[account], MATCH(ROW(Table9[account]), ROW(Table9[account]))), ROWS($EB$1:FD197)))</f>
        <v>#NUM!</v>
      </c>
      <c r="FH199" s="13" t="e">
        <f t="array" ref="FH199">INDEX(Table9[subaccount], SMALL(IF(FH$2=Table9[account], MATCH(ROW(Table9[account]), ROW(Table9[account]))), ROWS($EB$1:FE197)))</f>
        <v>#NUM!</v>
      </c>
      <c r="FI199" s="13" t="e">
        <f t="array" ref="FI199">INDEX(Table9[subaccount], SMALL(IF(FI$2=Table9[account], MATCH(ROW(Table9[account]), ROW(Table9[account]))), ROWS($EB$1:FF197)))</f>
        <v>#NUM!</v>
      </c>
      <c r="FJ199" s="13" t="e">
        <f t="array" ref="FJ199">INDEX(Table9[subaccount], SMALL(IF(FJ$2=Table9[account], MATCH(ROW(Table9[account]), ROW(Table9[account]))), ROWS($EB$1:FG197)))</f>
        <v>#NUM!</v>
      </c>
      <c r="FK199" s="13" t="e">
        <f t="array" ref="FK199">INDEX(Table9[subaccount], SMALL(IF(FK$2=Table9[account], MATCH(ROW(Table9[account]), ROW(Table9[account]))), ROWS($EB$1:FH197)))</f>
        <v>#NUM!</v>
      </c>
      <c r="FL199" s="13" t="e">
        <f t="array" ref="FL199">INDEX(Table9[subaccount], SMALL(IF(FL$2=Table9[account], MATCH(ROW(Table9[account]), ROW(Table9[account]))), ROWS($EB$1:FI197)))</f>
        <v>#NUM!</v>
      </c>
      <c r="FM199" s="13" t="e">
        <f t="array" ref="FM199">INDEX(Table9[subaccount], SMALL(IF(FM$2=Table9[account], MATCH(ROW(Table9[account]), ROW(Table9[account]))), ROWS($EB$1:FJ197)))</f>
        <v>#NUM!</v>
      </c>
      <c r="FN199" s="13" t="e">
        <f t="array" ref="FN199">INDEX(Table9[subaccount], SMALL(IF(FN$2=Table9[account], MATCH(ROW(Table9[account]), ROW(Table9[account]))), ROWS($EB$1:FK197)))</f>
        <v>#NUM!</v>
      </c>
      <c r="FO199" s="13" t="e">
        <f t="array" ref="FO199">INDEX(Table9[subaccount], SMALL(IF(FO$2=Table9[account], MATCH(ROW(Table9[account]), ROW(Table9[account]))), ROWS($EB$1:FL197)))</f>
        <v>#NUM!</v>
      </c>
      <c r="FP199" s="13" t="e">
        <f t="array" ref="FP199">INDEX(Table9[subaccount], SMALL(IF(FP$2=Table9[account], MATCH(ROW(Table9[account]), ROW(Table9[account]))), ROWS($EB$1:FM197)))</f>
        <v>#NUM!</v>
      </c>
      <c r="FQ199" s="13" t="e">
        <f t="array" ref="FQ199">INDEX(Table9[subaccount], SMALL(IF(FQ$2=Table9[account], MATCH(ROW(Table9[account]), ROW(Table9[account]))), ROWS($EB$1:FN197)))</f>
        <v>#NUM!</v>
      </c>
      <c r="FR199" s="13" t="e">
        <f t="array" ref="FR199">INDEX(Table9[subaccount], SMALL(IF(FR$2=Table9[account], MATCH(ROW(Table9[account]), ROW(Table9[account]))), ROWS($EB$1:FO197)))</f>
        <v>#NUM!</v>
      </c>
      <c r="FS199" s="13" t="e">
        <f t="array" ref="FS199">INDEX(Table9[subaccount], SMALL(IF(FS$2=Table9[account], MATCH(ROW(Table9[account]), ROW(Table9[account]))), ROWS($EB$1:FP197)))</f>
        <v>#NUM!</v>
      </c>
      <c r="FT199" s="13" t="e">
        <f t="array" ref="FT199">INDEX(Table9[subaccount], SMALL(IF(FT$2=Table9[account], MATCH(ROW(Table9[account]), ROW(Table9[account]))), ROWS($EB$1:FQ197)))</f>
        <v>#NUM!</v>
      </c>
      <c r="FU199" s="13" t="e">
        <f t="array" ref="FU199">INDEX(Table9[subaccount], SMALL(IF(FU$2=Table9[account], MATCH(ROW(Table9[account]), ROW(Table9[account]))), ROWS($EB$1:FR197)))</f>
        <v>#NUM!</v>
      </c>
      <c r="FV199" s="13" t="e">
        <f t="array" ref="FV199">INDEX(Table9[subaccount], SMALL(IF(FV$2=Table9[account], MATCH(ROW(Table9[account]), ROW(Table9[account]))), ROWS($EB$1:FS197)))</f>
        <v>#NUM!</v>
      </c>
      <c r="FW199" s="13" t="e">
        <f t="array" ref="FW199">INDEX(Table9[subaccount], SMALL(IF(FW$2=Table9[account], MATCH(ROW(Table9[account]), ROW(Table9[account]))), ROWS($EB$1:FT197)))</f>
        <v>#NUM!</v>
      </c>
      <c r="FX199" s="13" t="e">
        <f t="array" ref="FX199">INDEX(Table9[subaccount], SMALL(IF(FX$2=Table9[account], MATCH(ROW(Table9[account]), ROW(Table9[account]))), ROWS($EB$1:FU197)))</f>
        <v>#NUM!</v>
      </c>
      <c r="FY199" s="13" t="e">
        <f t="array" ref="FY199">INDEX(Table9[subaccount], SMALL(IF(FY$2=Table9[account], MATCH(ROW(Table9[account]), ROW(Table9[account]))), ROWS($EB$1:FV197)))</f>
        <v>#NUM!</v>
      </c>
      <c r="FZ199" s="13" t="e">
        <f t="array" ref="FZ199">INDEX(Table9[subaccount], SMALL(IF(FZ$2=Table9[account], MATCH(ROW(Table9[account]), ROW(Table9[account]))), ROWS($EB$1:FW197)))</f>
        <v>#NUM!</v>
      </c>
      <c r="GA199" s="13" t="e">
        <f t="array" ref="GA199">INDEX(Table9[subaccount], SMALL(IF(GA$2=Table9[account], MATCH(ROW(Table9[account]), ROW(Table9[account]))), ROWS($EB$1:FX197)))</f>
        <v>#NUM!</v>
      </c>
      <c r="GB199" s="13" t="e">
        <f t="array" ref="GB199">INDEX(Table9[subaccount], SMALL(IF(GB$2=Table9[account], MATCH(ROW(Table9[account]), ROW(Table9[account]))), ROWS($EB$1:FY197)))</f>
        <v>#NUM!</v>
      </c>
      <c r="GC199" s="13" t="e">
        <f t="array" ref="GC199">INDEX(Table9[subaccount], SMALL(IF(GC$2=Table9[account], MATCH(ROW(Table9[account]), ROW(Table9[account]))), ROWS($EB$1:FZ197)))</f>
        <v>#NUM!</v>
      </c>
      <c r="GD199" s="13" t="e">
        <f t="array" ref="GD199">INDEX(Table9[subaccount], SMALL(IF(GD$2=Table9[account], MATCH(ROW(Table9[account]), ROW(Table9[account]))), ROWS($EB$1:GA197)))</f>
        <v>#NUM!</v>
      </c>
      <c r="GE199" s="13" t="e">
        <f t="array" ref="GE199">INDEX(Table9[subaccount], SMALL(IF(GE$2=Table9[account], MATCH(ROW(Table9[account]), ROW(Table9[account]))), ROWS($EB$1:GB197)))</f>
        <v>#NUM!</v>
      </c>
      <c r="GF199" s="13" t="e">
        <f t="array" ref="GF199">INDEX(Table9[subaccount], SMALL(IF(GF$2=Table9[account], MATCH(ROW(Table9[account]), ROW(Table9[account]))), ROWS($EB$1:GC197)))</f>
        <v>#NUM!</v>
      </c>
      <c r="GG199" s="13" t="e">
        <f t="array" ref="GG199">INDEX(Table9[subaccount], SMALL(IF(GG$2=Table9[account], MATCH(ROW(Table9[account]), ROW(Table9[account]))), ROWS($EB$1:GD197)))</f>
        <v>#NUM!</v>
      </c>
      <c r="GH199" s="13" t="e">
        <f t="array" ref="GH199">INDEX(Table9[subaccount], SMALL(IF(GH$2=Table9[account], MATCH(ROW(Table9[account]), ROW(Table9[account]))), ROWS($EB$1:GE197)))</f>
        <v>#NUM!</v>
      </c>
      <c r="GI199" s="13" t="e">
        <f t="array" ref="GI199">INDEX(Table9[subaccount], SMALL(IF(GI$2=Table9[account], MATCH(ROW(Table9[account]), ROW(Table9[account]))), ROWS($EB$1:GF197)))</f>
        <v>#NUM!</v>
      </c>
      <c r="GJ199" s="13" t="e">
        <f t="array" ref="GJ199">INDEX(Table9[subaccount], SMALL(IF(GJ$2=Table9[account], MATCH(ROW(Table9[account]), ROW(Table9[account]))), ROWS($EB$1:GG197)))</f>
        <v>#NUM!</v>
      </c>
      <c r="GK199" s="13" t="e">
        <f t="array" ref="GK199">INDEX(Table9[subaccount], SMALL(IF(GK$2=Table9[account], MATCH(ROW(Table9[account]), ROW(Table9[account]))), ROWS($EB$1:GH197)))</f>
        <v>#NUM!</v>
      </c>
      <c r="GL199" s="13" t="e">
        <f t="array" ref="GL199">INDEX(Table9[subaccount], SMALL(IF(GL$2=Table9[account], MATCH(ROW(Table9[account]), ROW(Table9[account]))), ROWS($EB$1:GI197)))</f>
        <v>#NUM!</v>
      </c>
      <c r="GM199" s="13" t="e">
        <f t="array" ref="GM199">INDEX(Table9[subaccount], SMALL(IF(GM$2=Table9[account], MATCH(ROW(Table9[account]), ROW(Table9[account]))), ROWS($EB$1:GJ197)))</f>
        <v>#NUM!</v>
      </c>
      <c r="GN199" s="13" t="e">
        <f t="array" ref="GN199">INDEX(Table9[subaccount], SMALL(IF(GN$2=Table9[account], MATCH(ROW(Table9[account]), ROW(Table9[account]))), ROWS($EB$1:GK197)))</f>
        <v>#NUM!</v>
      </c>
      <c r="GO199" s="13" t="e">
        <f t="array" ref="GO199">INDEX(Table9[subaccount], SMALL(IF(GO$2=Table9[account], MATCH(ROW(Table9[account]), ROW(Table9[account]))), ROWS($EB$1:GL197)))</f>
        <v>#NUM!</v>
      </c>
      <c r="GP199" s="13" t="e">
        <f t="array" ref="GP199">INDEX(Table9[subaccount], SMALL(IF(GP$2=Table9[account], MATCH(ROW(Table9[account]), ROW(Table9[account]))), ROWS($EB$1:GM197)))</f>
        <v>#NUM!</v>
      </c>
      <c r="GQ199" s="13" t="e">
        <f t="array" ref="GQ199">INDEX(Table9[subaccount], SMALL(IF(GQ$2=Table9[account], MATCH(ROW(Table9[account]), ROW(Table9[account]))), ROWS($EB$1:GN197)))</f>
        <v>#NUM!</v>
      </c>
      <c r="GR199" s="13" t="e">
        <f t="array" ref="GR199">INDEX(Table9[subaccount], SMALL(IF(GR$2=Table9[account], MATCH(ROW(Table9[account]), ROW(Table9[account]))), ROWS($EB$1:GO197)))</f>
        <v>#NUM!</v>
      </c>
    </row>
    <row r="200" spans="132:200">
      <c r="EB200" s="13" t="s">
        <v>157</v>
      </c>
      <c r="EC200" s="13" t="s">
        <v>369</v>
      </c>
      <c r="EE200" s="13" t="e">
        <f t="array" ref="EE200">INDEX(Table9[subaccount], SMALL(IF(EE$2=Table9[account], MATCH(ROW(Table9[account]), ROW(Table9[account]))), ROWS($EB$1:EB198)))</f>
        <v>#NUM!</v>
      </c>
      <c r="EF200" s="13" t="e">
        <f t="array" ref="EF200">INDEX(Table9[subaccount], SMALL(IF(EF$2=Table9[account], MATCH(ROW(Table9[account]), ROW(Table9[account]))), ROWS($EB$1:EC198)))</f>
        <v>#NUM!</v>
      </c>
      <c r="EG200" s="13" t="e">
        <f t="array" ref="EG200">INDEX(Table9[subaccount], SMALL(IF(EG$2=Table9[account], MATCH(ROW(Table9[account]), ROW(Table9[account]))), ROWS($EB$1:ED198)))</f>
        <v>#NUM!</v>
      </c>
      <c r="EH200" s="13" t="e">
        <f t="array" ref="EH200">INDEX(Table9[subaccount], SMALL(IF(EH$2=Table9[account], MATCH(ROW(Table9[account]), ROW(Table9[account]))), ROWS($EB$1:EE198)))</f>
        <v>#NUM!</v>
      </c>
      <c r="EI200" s="13" t="e">
        <f t="array" ref="EI200">INDEX(Table9[subaccount], SMALL(IF(EI$2=Table9[account], MATCH(ROW(Table9[account]), ROW(Table9[account]))), ROWS($EB$1:EF198)))</f>
        <v>#NUM!</v>
      </c>
      <c r="EJ200" s="13" t="e">
        <f t="array" ref="EJ200">INDEX(Table9[subaccount], SMALL(IF(EJ$2=Table9[account], MATCH(ROW(Table9[account]), ROW(Table9[account]))), ROWS($EB$1:EG198)))</f>
        <v>#NUM!</v>
      </c>
      <c r="EK200" s="13" t="e">
        <f t="array" ref="EK200">INDEX(Table9[subaccount], SMALL(IF(EK$2=Table9[account], MATCH(ROW(Table9[account]), ROW(Table9[account]))), ROWS($EB$1:EH198)))</f>
        <v>#NUM!</v>
      </c>
      <c r="EL200" s="13" t="e">
        <f t="array" ref="EL200">INDEX(Table9[subaccount], SMALL(IF(EL$2=Table9[account], MATCH(ROW(Table9[account]), ROW(Table9[account]))), ROWS($EB$1:EI198)))</f>
        <v>#NUM!</v>
      </c>
      <c r="EM200" s="13" t="e">
        <f t="array" ref="EM200">INDEX(Table9[subaccount], SMALL(IF(EM$2=Table9[account], MATCH(ROW(Table9[account]), ROW(Table9[account]))), ROWS($EB$1:EJ198)))</f>
        <v>#NUM!</v>
      </c>
      <c r="EN200" s="13" t="e">
        <f t="array" ref="EN200">INDEX(Table9[subaccount], SMALL(IF(EN$2=Table9[account], MATCH(ROW(Table9[account]), ROW(Table9[account]))), ROWS($EB$1:EK198)))</f>
        <v>#NUM!</v>
      </c>
      <c r="EO200" s="13" t="e">
        <f t="array" ref="EO200">INDEX(Table9[subaccount], SMALL(IF(EO$2=Table9[account], MATCH(ROW(Table9[account]), ROW(Table9[account]))), ROWS($EB$1:EL198)))</f>
        <v>#NUM!</v>
      </c>
      <c r="EP200" s="13" t="e">
        <f t="array" ref="EP200">INDEX(Table9[subaccount], SMALL(IF(EP$2=Table9[account], MATCH(ROW(Table9[account]), ROW(Table9[account]))), ROWS($EB$1:EM198)))</f>
        <v>#NUM!</v>
      </c>
      <c r="EQ200" s="13" t="e">
        <f t="array" ref="EQ200">INDEX(Table9[subaccount], SMALL(IF(EQ$2=Table9[account], MATCH(ROW(Table9[account]), ROW(Table9[account]))), ROWS($EB$1:EN198)))</f>
        <v>#NUM!</v>
      </c>
      <c r="ER200" s="13" t="e">
        <f t="array" ref="ER200">INDEX(Table9[subaccount], SMALL(IF(ER$2=Table9[account], MATCH(ROW(Table9[account]), ROW(Table9[account]))), ROWS($EB$1:EO198)))</f>
        <v>#NUM!</v>
      </c>
      <c r="ES200" s="13" t="e">
        <f t="array" ref="ES200">INDEX(Table9[subaccount], SMALL(IF(ES$2=Table9[account], MATCH(ROW(Table9[account]), ROW(Table9[account]))), ROWS($EB$1:EP198)))</f>
        <v>#NUM!</v>
      </c>
      <c r="ET200" s="13" t="e">
        <f t="array" ref="ET200">INDEX(Table9[subaccount], SMALL(IF(ET$2=Table9[account], MATCH(ROW(Table9[account]), ROW(Table9[account]))), ROWS($EB$1:EQ198)))</f>
        <v>#NUM!</v>
      </c>
      <c r="EU200" s="13" t="e">
        <f t="array" ref="EU200">INDEX(Table9[subaccount], SMALL(IF(EU$2=Table9[account], MATCH(ROW(Table9[account]), ROW(Table9[account]))), ROWS($EB$1:ER198)))</f>
        <v>#NUM!</v>
      </c>
      <c r="EV200" s="13" t="e">
        <f t="array" ref="EV200">INDEX(Table9[subaccount], SMALL(IF(EV$2=Table9[account], MATCH(ROW(Table9[account]), ROW(Table9[account]))), ROWS($EB$1:ES198)))</f>
        <v>#NUM!</v>
      </c>
      <c r="EW200" s="13" t="e">
        <f t="array" ref="EW200">INDEX(Table9[subaccount], SMALL(IF(EW$2=Table9[account], MATCH(ROW(Table9[account]), ROW(Table9[account]))), ROWS($EB$1:ET198)))</f>
        <v>#NUM!</v>
      </c>
      <c r="EX200" s="13" t="e">
        <f t="array" ref="EX200">INDEX(Table9[subaccount], SMALL(IF(EX$2=Table9[account], MATCH(ROW(Table9[account]), ROW(Table9[account]))), ROWS($EB$1:EU198)))</f>
        <v>#NUM!</v>
      </c>
      <c r="EY200" s="13" t="e">
        <f t="array" ref="EY200">INDEX(Table9[subaccount], SMALL(IF(EY$2=Table9[account], MATCH(ROW(Table9[account]), ROW(Table9[account]))), ROWS($EB$1:EV198)))</f>
        <v>#NUM!</v>
      </c>
      <c r="EZ200" s="13" t="e">
        <f t="array" ref="EZ200">INDEX(Table9[subaccount], SMALL(IF(EZ$2=Table9[account], MATCH(ROW(Table9[account]), ROW(Table9[account]))), ROWS($EB$1:EW198)))</f>
        <v>#NUM!</v>
      </c>
      <c r="FA200" s="13" t="e">
        <f t="array" ref="FA200">INDEX(Table9[subaccount], SMALL(IF(FA$2=Table9[account], MATCH(ROW(Table9[account]), ROW(Table9[account]))), ROWS($EB$1:EX198)))</f>
        <v>#NUM!</v>
      </c>
      <c r="FB200" s="13" t="e">
        <f t="array" ref="FB200">INDEX(Table9[subaccount], SMALL(IF(FB$2=Table9[account], MATCH(ROW(Table9[account]), ROW(Table9[account]))), ROWS($EB$1:EY198)))</f>
        <v>#NUM!</v>
      </c>
      <c r="FC200" s="13" t="e">
        <f t="array" ref="FC200">INDEX(Table9[subaccount], SMALL(IF(FC$2=Table9[account], MATCH(ROW(Table9[account]), ROW(Table9[account]))), ROWS($EB$1:EZ198)))</f>
        <v>#NUM!</v>
      </c>
      <c r="FD200" s="13" t="e">
        <f t="array" ref="FD200">INDEX(Table9[subaccount], SMALL(IF(FD$2=Table9[account], MATCH(ROW(Table9[account]), ROW(Table9[account]))), ROWS($EB$1:FA198)))</f>
        <v>#NUM!</v>
      </c>
      <c r="FE200" s="13" t="e">
        <f t="array" ref="FE200">INDEX(Table9[subaccount], SMALL(IF(FE$2=Table9[account], MATCH(ROW(Table9[account]), ROW(Table9[account]))), ROWS($EB$1:FB198)))</f>
        <v>#NUM!</v>
      </c>
      <c r="FF200" s="13" t="e">
        <f t="array" ref="FF200">INDEX(Table9[subaccount], SMALL(IF(FF$2=Table9[account], MATCH(ROW(Table9[account]), ROW(Table9[account]))), ROWS($EB$1:FC198)))</f>
        <v>#NUM!</v>
      </c>
      <c r="FG200" s="13" t="e">
        <f t="array" ref="FG200">INDEX(Table9[subaccount], SMALL(IF(FG$2=Table9[account], MATCH(ROW(Table9[account]), ROW(Table9[account]))), ROWS($EB$1:FD198)))</f>
        <v>#NUM!</v>
      </c>
      <c r="FH200" s="13" t="e">
        <f t="array" ref="FH200">INDEX(Table9[subaccount], SMALL(IF(FH$2=Table9[account], MATCH(ROW(Table9[account]), ROW(Table9[account]))), ROWS($EB$1:FE198)))</f>
        <v>#NUM!</v>
      </c>
      <c r="FI200" s="13" t="e">
        <f t="array" ref="FI200">INDEX(Table9[subaccount], SMALL(IF(FI$2=Table9[account], MATCH(ROW(Table9[account]), ROW(Table9[account]))), ROWS($EB$1:FF198)))</f>
        <v>#NUM!</v>
      </c>
      <c r="FJ200" s="13" t="e">
        <f t="array" ref="FJ200">INDEX(Table9[subaccount], SMALL(IF(FJ$2=Table9[account], MATCH(ROW(Table9[account]), ROW(Table9[account]))), ROWS($EB$1:FG198)))</f>
        <v>#NUM!</v>
      </c>
      <c r="FK200" s="13" t="e">
        <f t="array" ref="FK200">INDEX(Table9[subaccount], SMALL(IF(FK$2=Table9[account], MATCH(ROW(Table9[account]), ROW(Table9[account]))), ROWS($EB$1:FH198)))</f>
        <v>#NUM!</v>
      </c>
      <c r="FL200" s="13" t="e">
        <f t="array" ref="FL200">INDEX(Table9[subaccount], SMALL(IF(FL$2=Table9[account], MATCH(ROW(Table9[account]), ROW(Table9[account]))), ROWS($EB$1:FI198)))</f>
        <v>#NUM!</v>
      </c>
      <c r="FM200" s="13" t="e">
        <f t="array" ref="FM200">INDEX(Table9[subaccount], SMALL(IF(FM$2=Table9[account], MATCH(ROW(Table9[account]), ROW(Table9[account]))), ROWS($EB$1:FJ198)))</f>
        <v>#NUM!</v>
      </c>
      <c r="FN200" s="13" t="e">
        <f t="array" ref="FN200">INDEX(Table9[subaccount], SMALL(IF(FN$2=Table9[account], MATCH(ROW(Table9[account]), ROW(Table9[account]))), ROWS($EB$1:FK198)))</f>
        <v>#NUM!</v>
      </c>
      <c r="FO200" s="13" t="e">
        <f t="array" ref="FO200">INDEX(Table9[subaccount], SMALL(IF(FO$2=Table9[account], MATCH(ROW(Table9[account]), ROW(Table9[account]))), ROWS($EB$1:FL198)))</f>
        <v>#NUM!</v>
      </c>
      <c r="FP200" s="13" t="e">
        <f t="array" ref="FP200">INDEX(Table9[subaccount], SMALL(IF(FP$2=Table9[account], MATCH(ROW(Table9[account]), ROW(Table9[account]))), ROWS($EB$1:FM198)))</f>
        <v>#NUM!</v>
      </c>
      <c r="FQ200" s="13" t="e">
        <f t="array" ref="FQ200">INDEX(Table9[subaccount], SMALL(IF(FQ$2=Table9[account], MATCH(ROW(Table9[account]), ROW(Table9[account]))), ROWS($EB$1:FN198)))</f>
        <v>#NUM!</v>
      </c>
      <c r="FR200" s="13" t="e">
        <f t="array" ref="FR200">INDEX(Table9[subaccount], SMALL(IF(FR$2=Table9[account], MATCH(ROW(Table9[account]), ROW(Table9[account]))), ROWS($EB$1:FO198)))</f>
        <v>#NUM!</v>
      </c>
      <c r="FS200" s="13" t="e">
        <f t="array" ref="FS200">INDEX(Table9[subaccount], SMALL(IF(FS$2=Table9[account], MATCH(ROW(Table9[account]), ROW(Table9[account]))), ROWS($EB$1:FP198)))</f>
        <v>#NUM!</v>
      </c>
      <c r="FT200" s="13" t="e">
        <f t="array" ref="FT200">INDEX(Table9[subaccount], SMALL(IF(FT$2=Table9[account], MATCH(ROW(Table9[account]), ROW(Table9[account]))), ROWS($EB$1:FQ198)))</f>
        <v>#NUM!</v>
      </c>
      <c r="FU200" s="13" t="e">
        <f t="array" ref="FU200">INDEX(Table9[subaccount], SMALL(IF(FU$2=Table9[account], MATCH(ROW(Table9[account]), ROW(Table9[account]))), ROWS($EB$1:FR198)))</f>
        <v>#NUM!</v>
      </c>
      <c r="FV200" s="13" t="e">
        <f t="array" ref="FV200">INDEX(Table9[subaccount], SMALL(IF(FV$2=Table9[account], MATCH(ROW(Table9[account]), ROW(Table9[account]))), ROWS($EB$1:FS198)))</f>
        <v>#NUM!</v>
      </c>
      <c r="FW200" s="13" t="e">
        <f t="array" ref="FW200">INDEX(Table9[subaccount], SMALL(IF(FW$2=Table9[account], MATCH(ROW(Table9[account]), ROW(Table9[account]))), ROWS($EB$1:FT198)))</f>
        <v>#NUM!</v>
      </c>
      <c r="FX200" s="13" t="e">
        <f t="array" ref="FX200">INDEX(Table9[subaccount], SMALL(IF(FX$2=Table9[account], MATCH(ROW(Table9[account]), ROW(Table9[account]))), ROWS($EB$1:FU198)))</f>
        <v>#NUM!</v>
      </c>
      <c r="FY200" s="13" t="e">
        <f t="array" ref="FY200">INDEX(Table9[subaccount], SMALL(IF(FY$2=Table9[account], MATCH(ROW(Table9[account]), ROW(Table9[account]))), ROWS($EB$1:FV198)))</f>
        <v>#NUM!</v>
      </c>
      <c r="FZ200" s="13" t="e">
        <f t="array" ref="FZ200">INDEX(Table9[subaccount], SMALL(IF(FZ$2=Table9[account], MATCH(ROW(Table9[account]), ROW(Table9[account]))), ROWS($EB$1:FW198)))</f>
        <v>#NUM!</v>
      </c>
      <c r="GA200" s="13" t="e">
        <f t="array" ref="GA200">INDEX(Table9[subaccount], SMALL(IF(GA$2=Table9[account], MATCH(ROW(Table9[account]), ROW(Table9[account]))), ROWS($EB$1:FX198)))</f>
        <v>#NUM!</v>
      </c>
      <c r="GB200" s="13" t="e">
        <f t="array" ref="GB200">INDEX(Table9[subaccount], SMALL(IF(GB$2=Table9[account], MATCH(ROW(Table9[account]), ROW(Table9[account]))), ROWS($EB$1:FY198)))</f>
        <v>#NUM!</v>
      </c>
      <c r="GC200" s="13" t="e">
        <f t="array" ref="GC200">INDEX(Table9[subaccount], SMALL(IF(GC$2=Table9[account], MATCH(ROW(Table9[account]), ROW(Table9[account]))), ROWS($EB$1:FZ198)))</f>
        <v>#NUM!</v>
      </c>
      <c r="GD200" s="13" t="e">
        <f t="array" ref="GD200">INDEX(Table9[subaccount], SMALL(IF(GD$2=Table9[account], MATCH(ROW(Table9[account]), ROW(Table9[account]))), ROWS($EB$1:GA198)))</f>
        <v>#NUM!</v>
      </c>
      <c r="GE200" s="13" t="e">
        <f t="array" ref="GE200">INDEX(Table9[subaccount], SMALL(IF(GE$2=Table9[account], MATCH(ROW(Table9[account]), ROW(Table9[account]))), ROWS($EB$1:GB198)))</f>
        <v>#NUM!</v>
      </c>
      <c r="GF200" s="13" t="e">
        <f t="array" ref="GF200">INDEX(Table9[subaccount], SMALL(IF(GF$2=Table9[account], MATCH(ROW(Table9[account]), ROW(Table9[account]))), ROWS($EB$1:GC198)))</f>
        <v>#NUM!</v>
      </c>
      <c r="GG200" s="13" t="e">
        <f t="array" ref="GG200">INDEX(Table9[subaccount], SMALL(IF(GG$2=Table9[account], MATCH(ROW(Table9[account]), ROW(Table9[account]))), ROWS($EB$1:GD198)))</f>
        <v>#NUM!</v>
      </c>
      <c r="GH200" s="13" t="e">
        <f t="array" ref="GH200">INDEX(Table9[subaccount], SMALL(IF(GH$2=Table9[account], MATCH(ROW(Table9[account]), ROW(Table9[account]))), ROWS($EB$1:GE198)))</f>
        <v>#NUM!</v>
      </c>
      <c r="GI200" s="13" t="e">
        <f t="array" ref="GI200">INDEX(Table9[subaccount], SMALL(IF(GI$2=Table9[account], MATCH(ROW(Table9[account]), ROW(Table9[account]))), ROWS($EB$1:GF198)))</f>
        <v>#NUM!</v>
      </c>
      <c r="GJ200" s="13" t="e">
        <f t="array" ref="GJ200">INDEX(Table9[subaccount], SMALL(IF(GJ$2=Table9[account], MATCH(ROW(Table9[account]), ROW(Table9[account]))), ROWS($EB$1:GG198)))</f>
        <v>#NUM!</v>
      </c>
      <c r="GK200" s="13" t="e">
        <f t="array" ref="GK200">INDEX(Table9[subaccount], SMALL(IF(GK$2=Table9[account], MATCH(ROW(Table9[account]), ROW(Table9[account]))), ROWS($EB$1:GH198)))</f>
        <v>#NUM!</v>
      </c>
      <c r="GL200" s="13" t="e">
        <f t="array" ref="GL200">INDEX(Table9[subaccount], SMALL(IF(GL$2=Table9[account], MATCH(ROW(Table9[account]), ROW(Table9[account]))), ROWS($EB$1:GI198)))</f>
        <v>#NUM!</v>
      </c>
      <c r="GM200" s="13" t="e">
        <f t="array" ref="GM200">INDEX(Table9[subaccount], SMALL(IF(GM$2=Table9[account], MATCH(ROW(Table9[account]), ROW(Table9[account]))), ROWS($EB$1:GJ198)))</f>
        <v>#NUM!</v>
      </c>
      <c r="GN200" s="13" t="e">
        <f t="array" ref="GN200">INDEX(Table9[subaccount], SMALL(IF(GN$2=Table9[account], MATCH(ROW(Table9[account]), ROW(Table9[account]))), ROWS($EB$1:GK198)))</f>
        <v>#NUM!</v>
      </c>
      <c r="GO200" s="13" t="e">
        <f t="array" ref="GO200">INDEX(Table9[subaccount], SMALL(IF(GO$2=Table9[account], MATCH(ROW(Table9[account]), ROW(Table9[account]))), ROWS($EB$1:GL198)))</f>
        <v>#NUM!</v>
      </c>
      <c r="GP200" s="13" t="e">
        <f t="array" ref="GP200">INDEX(Table9[subaccount], SMALL(IF(GP$2=Table9[account], MATCH(ROW(Table9[account]), ROW(Table9[account]))), ROWS($EB$1:GM198)))</f>
        <v>#NUM!</v>
      </c>
      <c r="GQ200" s="13" t="e">
        <f t="array" ref="GQ200">INDEX(Table9[subaccount], SMALL(IF(GQ$2=Table9[account], MATCH(ROW(Table9[account]), ROW(Table9[account]))), ROWS($EB$1:GN198)))</f>
        <v>#NUM!</v>
      </c>
      <c r="GR200" s="13" t="e">
        <f t="array" ref="GR200">INDEX(Table9[subaccount], SMALL(IF(GR$2=Table9[account], MATCH(ROW(Table9[account]), ROW(Table9[account]))), ROWS($EB$1:GO198)))</f>
        <v>#NUM!</v>
      </c>
    </row>
    <row r="201" spans="132:200">
      <c r="EB201" s="13" t="s">
        <v>157</v>
      </c>
      <c r="EC201" s="13" t="s">
        <v>370</v>
      </c>
      <c r="EE201" s="13" t="e">
        <f t="array" ref="EE201">INDEX(Table9[subaccount], SMALL(IF(EE$2=Table9[account], MATCH(ROW(Table9[account]), ROW(Table9[account]))), ROWS($EB$1:EB199)))</f>
        <v>#NUM!</v>
      </c>
      <c r="EF201" s="13" t="e">
        <f t="array" ref="EF201">INDEX(Table9[subaccount], SMALL(IF(EF$2=Table9[account], MATCH(ROW(Table9[account]), ROW(Table9[account]))), ROWS($EB$1:EC199)))</f>
        <v>#NUM!</v>
      </c>
      <c r="EG201" s="13" t="e">
        <f t="array" ref="EG201">INDEX(Table9[subaccount], SMALL(IF(EG$2=Table9[account], MATCH(ROW(Table9[account]), ROW(Table9[account]))), ROWS($EB$1:ED199)))</f>
        <v>#NUM!</v>
      </c>
      <c r="EH201" s="13" t="e">
        <f t="array" ref="EH201">INDEX(Table9[subaccount], SMALL(IF(EH$2=Table9[account], MATCH(ROW(Table9[account]), ROW(Table9[account]))), ROWS($EB$1:EE199)))</f>
        <v>#NUM!</v>
      </c>
      <c r="EI201" s="13" t="e">
        <f t="array" ref="EI201">INDEX(Table9[subaccount], SMALL(IF(EI$2=Table9[account], MATCH(ROW(Table9[account]), ROW(Table9[account]))), ROWS($EB$1:EF199)))</f>
        <v>#NUM!</v>
      </c>
      <c r="EJ201" s="13" t="e">
        <f t="array" ref="EJ201">INDEX(Table9[subaccount], SMALL(IF(EJ$2=Table9[account], MATCH(ROW(Table9[account]), ROW(Table9[account]))), ROWS($EB$1:EG199)))</f>
        <v>#NUM!</v>
      </c>
      <c r="EK201" s="13" t="e">
        <f t="array" ref="EK201">INDEX(Table9[subaccount], SMALL(IF(EK$2=Table9[account], MATCH(ROW(Table9[account]), ROW(Table9[account]))), ROWS($EB$1:EH199)))</f>
        <v>#NUM!</v>
      </c>
      <c r="EL201" s="13" t="e">
        <f t="array" ref="EL201">INDEX(Table9[subaccount], SMALL(IF(EL$2=Table9[account], MATCH(ROW(Table9[account]), ROW(Table9[account]))), ROWS($EB$1:EI199)))</f>
        <v>#NUM!</v>
      </c>
      <c r="EM201" s="13" t="e">
        <f t="array" ref="EM201">INDEX(Table9[subaccount], SMALL(IF(EM$2=Table9[account], MATCH(ROW(Table9[account]), ROW(Table9[account]))), ROWS($EB$1:EJ199)))</f>
        <v>#NUM!</v>
      </c>
      <c r="EN201" s="13" t="e">
        <f t="array" ref="EN201">INDEX(Table9[subaccount], SMALL(IF(EN$2=Table9[account], MATCH(ROW(Table9[account]), ROW(Table9[account]))), ROWS($EB$1:EK199)))</f>
        <v>#NUM!</v>
      </c>
      <c r="EO201" s="13" t="e">
        <f t="array" ref="EO201">INDEX(Table9[subaccount], SMALL(IF(EO$2=Table9[account], MATCH(ROW(Table9[account]), ROW(Table9[account]))), ROWS($EB$1:EL199)))</f>
        <v>#NUM!</v>
      </c>
      <c r="EP201" s="13" t="e">
        <f t="array" ref="EP201">INDEX(Table9[subaccount], SMALL(IF(EP$2=Table9[account], MATCH(ROW(Table9[account]), ROW(Table9[account]))), ROWS($EB$1:EM199)))</f>
        <v>#NUM!</v>
      </c>
      <c r="EQ201" s="13" t="e">
        <f t="array" ref="EQ201">INDEX(Table9[subaccount], SMALL(IF(EQ$2=Table9[account], MATCH(ROW(Table9[account]), ROW(Table9[account]))), ROWS($EB$1:EN199)))</f>
        <v>#NUM!</v>
      </c>
      <c r="ER201" s="13" t="e">
        <f t="array" ref="ER201">INDEX(Table9[subaccount], SMALL(IF(ER$2=Table9[account], MATCH(ROW(Table9[account]), ROW(Table9[account]))), ROWS($EB$1:EO199)))</f>
        <v>#NUM!</v>
      </c>
      <c r="ES201" s="13" t="e">
        <f t="array" ref="ES201">INDEX(Table9[subaccount], SMALL(IF(ES$2=Table9[account], MATCH(ROW(Table9[account]), ROW(Table9[account]))), ROWS($EB$1:EP199)))</f>
        <v>#NUM!</v>
      </c>
      <c r="ET201" s="13" t="e">
        <f t="array" ref="ET201">INDEX(Table9[subaccount], SMALL(IF(ET$2=Table9[account], MATCH(ROW(Table9[account]), ROW(Table9[account]))), ROWS($EB$1:EQ199)))</f>
        <v>#NUM!</v>
      </c>
      <c r="EU201" s="13" t="e">
        <f t="array" ref="EU201">INDEX(Table9[subaccount], SMALL(IF(EU$2=Table9[account], MATCH(ROW(Table9[account]), ROW(Table9[account]))), ROWS($EB$1:ER199)))</f>
        <v>#NUM!</v>
      </c>
      <c r="EV201" s="13" t="e">
        <f t="array" ref="EV201">INDEX(Table9[subaccount], SMALL(IF(EV$2=Table9[account], MATCH(ROW(Table9[account]), ROW(Table9[account]))), ROWS($EB$1:ES199)))</f>
        <v>#NUM!</v>
      </c>
      <c r="EW201" s="13" t="e">
        <f t="array" ref="EW201">INDEX(Table9[subaccount], SMALL(IF(EW$2=Table9[account], MATCH(ROW(Table9[account]), ROW(Table9[account]))), ROWS($EB$1:ET199)))</f>
        <v>#NUM!</v>
      </c>
      <c r="EX201" s="13" t="e">
        <f t="array" ref="EX201">INDEX(Table9[subaccount], SMALL(IF(EX$2=Table9[account], MATCH(ROW(Table9[account]), ROW(Table9[account]))), ROWS($EB$1:EU199)))</f>
        <v>#NUM!</v>
      </c>
      <c r="EY201" s="13" t="e">
        <f t="array" ref="EY201">INDEX(Table9[subaccount], SMALL(IF(EY$2=Table9[account], MATCH(ROW(Table9[account]), ROW(Table9[account]))), ROWS($EB$1:EV199)))</f>
        <v>#NUM!</v>
      </c>
      <c r="EZ201" s="13" t="e">
        <f t="array" ref="EZ201">INDEX(Table9[subaccount], SMALL(IF(EZ$2=Table9[account], MATCH(ROW(Table9[account]), ROW(Table9[account]))), ROWS($EB$1:EW199)))</f>
        <v>#NUM!</v>
      </c>
      <c r="FA201" s="13" t="e">
        <f t="array" ref="FA201">INDEX(Table9[subaccount], SMALL(IF(FA$2=Table9[account], MATCH(ROW(Table9[account]), ROW(Table9[account]))), ROWS($EB$1:EX199)))</f>
        <v>#NUM!</v>
      </c>
      <c r="FB201" s="13" t="e">
        <f t="array" ref="FB201">INDEX(Table9[subaccount], SMALL(IF(FB$2=Table9[account], MATCH(ROW(Table9[account]), ROW(Table9[account]))), ROWS($EB$1:EY199)))</f>
        <v>#NUM!</v>
      </c>
      <c r="FC201" s="13" t="e">
        <f t="array" ref="FC201">INDEX(Table9[subaccount], SMALL(IF(FC$2=Table9[account], MATCH(ROW(Table9[account]), ROW(Table9[account]))), ROWS($EB$1:EZ199)))</f>
        <v>#NUM!</v>
      </c>
      <c r="FD201" s="13" t="e">
        <f t="array" ref="FD201">INDEX(Table9[subaccount], SMALL(IF(FD$2=Table9[account], MATCH(ROW(Table9[account]), ROW(Table9[account]))), ROWS($EB$1:FA199)))</f>
        <v>#NUM!</v>
      </c>
      <c r="FE201" s="13" t="e">
        <f t="array" ref="FE201">INDEX(Table9[subaccount], SMALL(IF(FE$2=Table9[account], MATCH(ROW(Table9[account]), ROW(Table9[account]))), ROWS($EB$1:FB199)))</f>
        <v>#NUM!</v>
      </c>
      <c r="FF201" s="13" t="e">
        <f t="array" ref="FF201">INDEX(Table9[subaccount], SMALL(IF(FF$2=Table9[account], MATCH(ROW(Table9[account]), ROW(Table9[account]))), ROWS($EB$1:FC199)))</f>
        <v>#NUM!</v>
      </c>
      <c r="FG201" s="13" t="e">
        <f t="array" ref="FG201">INDEX(Table9[subaccount], SMALL(IF(FG$2=Table9[account], MATCH(ROW(Table9[account]), ROW(Table9[account]))), ROWS($EB$1:FD199)))</f>
        <v>#NUM!</v>
      </c>
      <c r="FH201" s="13" t="e">
        <f t="array" ref="FH201">INDEX(Table9[subaccount], SMALL(IF(FH$2=Table9[account], MATCH(ROW(Table9[account]), ROW(Table9[account]))), ROWS($EB$1:FE199)))</f>
        <v>#NUM!</v>
      </c>
      <c r="FI201" s="13" t="e">
        <f t="array" ref="FI201">INDEX(Table9[subaccount], SMALL(IF(FI$2=Table9[account], MATCH(ROW(Table9[account]), ROW(Table9[account]))), ROWS($EB$1:FF199)))</f>
        <v>#NUM!</v>
      </c>
      <c r="FJ201" s="13" t="e">
        <f t="array" ref="FJ201">INDEX(Table9[subaccount], SMALL(IF(FJ$2=Table9[account], MATCH(ROW(Table9[account]), ROW(Table9[account]))), ROWS($EB$1:FG199)))</f>
        <v>#NUM!</v>
      </c>
      <c r="FK201" s="13" t="e">
        <f t="array" ref="FK201">INDEX(Table9[subaccount], SMALL(IF(FK$2=Table9[account], MATCH(ROW(Table9[account]), ROW(Table9[account]))), ROWS($EB$1:FH199)))</f>
        <v>#NUM!</v>
      </c>
      <c r="FL201" s="13" t="e">
        <f t="array" ref="FL201">INDEX(Table9[subaccount], SMALL(IF(FL$2=Table9[account], MATCH(ROW(Table9[account]), ROW(Table9[account]))), ROWS($EB$1:FI199)))</f>
        <v>#NUM!</v>
      </c>
      <c r="FM201" s="13" t="e">
        <f t="array" ref="FM201">INDEX(Table9[subaccount], SMALL(IF(FM$2=Table9[account], MATCH(ROW(Table9[account]), ROW(Table9[account]))), ROWS($EB$1:FJ199)))</f>
        <v>#NUM!</v>
      </c>
      <c r="FN201" s="13" t="e">
        <f t="array" ref="FN201">INDEX(Table9[subaccount], SMALL(IF(FN$2=Table9[account], MATCH(ROW(Table9[account]), ROW(Table9[account]))), ROWS($EB$1:FK199)))</f>
        <v>#NUM!</v>
      </c>
      <c r="FO201" s="13" t="e">
        <f t="array" ref="FO201">INDEX(Table9[subaccount], SMALL(IF(FO$2=Table9[account], MATCH(ROW(Table9[account]), ROW(Table9[account]))), ROWS($EB$1:FL199)))</f>
        <v>#NUM!</v>
      </c>
      <c r="FP201" s="13" t="e">
        <f t="array" ref="FP201">INDEX(Table9[subaccount], SMALL(IF(FP$2=Table9[account], MATCH(ROW(Table9[account]), ROW(Table9[account]))), ROWS($EB$1:FM199)))</f>
        <v>#NUM!</v>
      </c>
      <c r="FQ201" s="13" t="e">
        <f t="array" ref="FQ201">INDEX(Table9[subaccount], SMALL(IF(FQ$2=Table9[account], MATCH(ROW(Table9[account]), ROW(Table9[account]))), ROWS($EB$1:FN199)))</f>
        <v>#NUM!</v>
      </c>
      <c r="FR201" s="13" t="e">
        <f t="array" ref="FR201">INDEX(Table9[subaccount], SMALL(IF(FR$2=Table9[account], MATCH(ROW(Table9[account]), ROW(Table9[account]))), ROWS($EB$1:FO199)))</f>
        <v>#NUM!</v>
      </c>
      <c r="FS201" s="13" t="e">
        <f t="array" ref="FS201">INDEX(Table9[subaccount], SMALL(IF(FS$2=Table9[account], MATCH(ROW(Table9[account]), ROW(Table9[account]))), ROWS($EB$1:FP199)))</f>
        <v>#NUM!</v>
      </c>
      <c r="FT201" s="13" t="e">
        <f t="array" ref="FT201">INDEX(Table9[subaccount], SMALL(IF(FT$2=Table9[account], MATCH(ROW(Table9[account]), ROW(Table9[account]))), ROWS($EB$1:FQ199)))</f>
        <v>#NUM!</v>
      </c>
      <c r="FU201" s="13" t="e">
        <f t="array" ref="FU201">INDEX(Table9[subaccount], SMALL(IF(FU$2=Table9[account], MATCH(ROW(Table9[account]), ROW(Table9[account]))), ROWS($EB$1:FR199)))</f>
        <v>#NUM!</v>
      </c>
      <c r="FV201" s="13" t="e">
        <f t="array" ref="FV201">INDEX(Table9[subaccount], SMALL(IF(FV$2=Table9[account], MATCH(ROW(Table9[account]), ROW(Table9[account]))), ROWS($EB$1:FS199)))</f>
        <v>#NUM!</v>
      </c>
      <c r="FW201" s="13" t="e">
        <f t="array" ref="FW201">INDEX(Table9[subaccount], SMALL(IF(FW$2=Table9[account], MATCH(ROW(Table9[account]), ROW(Table9[account]))), ROWS($EB$1:FT199)))</f>
        <v>#NUM!</v>
      </c>
      <c r="FX201" s="13" t="e">
        <f t="array" ref="FX201">INDEX(Table9[subaccount], SMALL(IF(FX$2=Table9[account], MATCH(ROW(Table9[account]), ROW(Table9[account]))), ROWS($EB$1:FU199)))</f>
        <v>#NUM!</v>
      </c>
      <c r="FY201" s="13" t="e">
        <f t="array" ref="FY201">INDEX(Table9[subaccount], SMALL(IF(FY$2=Table9[account], MATCH(ROW(Table9[account]), ROW(Table9[account]))), ROWS($EB$1:FV199)))</f>
        <v>#NUM!</v>
      </c>
      <c r="FZ201" s="13" t="e">
        <f t="array" ref="FZ201">INDEX(Table9[subaccount], SMALL(IF(FZ$2=Table9[account], MATCH(ROW(Table9[account]), ROW(Table9[account]))), ROWS($EB$1:FW199)))</f>
        <v>#NUM!</v>
      </c>
      <c r="GA201" s="13" t="e">
        <f t="array" ref="GA201">INDEX(Table9[subaccount], SMALL(IF(GA$2=Table9[account], MATCH(ROW(Table9[account]), ROW(Table9[account]))), ROWS($EB$1:FX199)))</f>
        <v>#NUM!</v>
      </c>
      <c r="GB201" s="13" t="e">
        <f t="array" ref="GB201">INDEX(Table9[subaccount], SMALL(IF(GB$2=Table9[account], MATCH(ROW(Table9[account]), ROW(Table9[account]))), ROWS($EB$1:FY199)))</f>
        <v>#NUM!</v>
      </c>
      <c r="GC201" s="13" t="e">
        <f t="array" ref="GC201">INDEX(Table9[subaccount], SMALL(IF(GC$2=Table9[account], MATCH(ROW(Table9[account]), ROW(Table9[account]))), ROWS($EB$1:FZ199)))</f>
        <v>#NUM!</v>
      </c>
      <c r="GD201" s="13" t="e">
        <f t="array" ref="GD201">INDEX(Table9[subaccount], SMALL(IF(GD$2=Table9[account], MATCH(ROW(Table9[account]), ROW(Table9[account]))), ROWS($EB$1:GA199)))</f>
        <v>#NUM!</v>
      </c>
      <c r="GE201" s="13" t="e">
        <f t="array" ref="GE201">INDEX(Table9[subaccount], SMALL(IF(GE$2=Table9[account], MATCH(ROW(Table9[account]), ROW(Table9[account]))), ROWS($EB$1:GB199)))</f>
        <v>#NUM!</v>
      </c>
      <c r="GF201" s="13" t="e">
        <f t="array" ref="GF201">INDEX(Table9[subaccount], SMALL(IF(GF$2=Table9[account], MATCH(ROW(Table9[account]), ROW(Table9[account]))), ROWS($EB$1:GC199)))</f>
        <v>#NUM!</v>
      </c>
      <c r="GG201" s="13" t="e">
        <f t="array" ref="GG201">INDEX(Table9[subaccount], SMALL(IF(GG$2=Table9[account], MATCH(ROW(Table9[account]), ROW(Table9[account]))), ROWS($EB$1:GD199)))</f>
        <v>#NUM!</v>
      </c>
      <c r="GH201" s="13" t="e">
        <f t="array" ref="GH201">INDEX(Table9[subaccount], SMALL(IF(GH$2=Table9[account], MATCH(ROW(Table9[account]), ROW(Table9[account]))), ROWS($EB$1:GE199)))</f>
        <v>#NUM!</v>
      </c>
      <c r="GI201" s="13" t="e">
        <f t="array" ref="GI201">INDEX(Table9[subaccount], SMALL(IF(GI$2=Table9[account], MATCH(ROW(Table9[account]), ROW(Table9[account]))), ROWS($EB$1:GF199)))</f>
        <v>#NUM!</v>
      </c>
      <c r="GJ201" s="13" t="e">
        <f t="array" ref="GJ201">INDEX(Table9[subaccount], SMALL(IF(GJ$2=Table9[account], MATCH(ROW(Table9[account]), ROW(Table9[account]))), ROWS($EB$1:GG199)))</f>
        <v>#NUM!</v>
      </c>
      <c r="GK201" s="13" t="e">
        <f t="array" ref="GK201">INDEX(Table9[subaccount], SMALL(IF(GK$2=Table9[account], MATCH(ROW(Table9[account]), ROW(Table9[account]))), ROWS($EB$1:GH199)))</f>
        <v>#NUM!</v>
      </c>
      <c r="GL201" s="13" t="e">
        <f t="array" ref="GL201">INDEX(Table9[subaccount], SMALL(IF(GL$2=Table9[account], MATCH(ROW(Table9[account]), ROW(Table9[account]))), ROWS($EB$1:GI199)))</f>
        <v>#NUM!</v>
      </c>
      <c r="GM201" s="13" t="e">
        <f t="array" ref="GM201">INDEX(Table9[subaccount], SMALL(IF(GM$2=Table9[account], MATCH(ROW(Table9[account]), ROW(Table9[account]))), ROWS($EB$1:GJ199)))</f>
        <v>#NUM!</v>
      </c>
      <c r="GN201" s="13" t="e">
        <f t="array" ref="GN201">INDEX(Table9[subaccount], SMALL(IF(GN$2=Table9[account], MATCH(ROW(Table9[account]), ROW(Table9[account]))), ROWS($EB$1:GK199)))</f>
        <v>#NUM!</v>
      </c>
      <c r="GO201" s="13" t="e">
        <f t="array" ref="GO201">INDEX(Table9[subaccount], SMALL(IF(GO$2=Table9[account], MATCH(ROW(Table9[account]), ROW(Table9[account]))), ROWS($EB$1:GL199)))</f>
        <v>#NUM!</v>
      </c>
      <c r="GP201" s="13" t="e">
        <f t="array" ref="GP201">INDEX(Table9[subaccount], SMALL(IF(GP$2=Table9[account], MATCH(ROW(Table9[account]), ROW(Table9[account]))), ROWS($EB$1:GM199)))</f>
        <v>#NUM!</v>
      </c>
      <c r="GQ201" s="13" t="e">
        <f t="array" ref="GQ201">INDEX(Table9[subaccount], SMALL(IF(GQ$2=Table9[account], MATCH(ROW(Table9[account]), ROW(Table9[account]))), ROWS($EB$1:GN199)))</f>
        <v>#NUM!</v>
      </c>
      <c r="GR201" s="13" t="e">
        <f t="array" ref="GR201">INDEX(Table9[subaccount], SMALL(IF(GR$2=Table9[account], MATCH(ROW(Table9[account]), ROW(Table9[account]))), ROWS($EB$1:GO199)))</f>
        <v>#NUM!</v>
      </c>
    </row>
    <row r="202" spans="132:200">
      <c r="EB202" s="13" t="s">
        <v>157</v>
      </c>
      <c r="EC202" s="13" t="s">
        <v>371</v>
      </c>
      <c r="EE202" s="13" t="e">
        <f t="array" ref="EE202">INDEX(Table9[subaccount], SMALL(IF(EE$2=Table9[account], MATCH(ROW(Table9[account]), ROW(Table9[account]))), ROWS($EB$1:EB200)))</f>
        <v>#NUM!</v>
      </c>
      <c r="EF202" s="13" t="e">
        <f t="array" ref="EF202">INDEX(Table9[subaccount], SMALL(IF(EF$2=Table9[account], MATCH(ROW(Table9[account]), ROW(Table9[account]))), ROWS($EB$1:EC200)))</f>
        <v>#NUM!</v>
      </c>
      <c r="EG202" s="13" t="e">
        <f t="array" ref="EG202">INDEX(Table9[subaccount], SMALL(IF(EG$2=Table9[account], MATCH(ROW(Table9[account]), ROW(Table9[account]))), ROWS($EB$1:ED200)))</f>
        <v>#NUM!</v>
      </c>
      <c r="EH202" s="13" t="e">
        <f t="array" ref="EH202">INDEX(Table9[subaccount], SMALL(IF(EH$2=Table9[account], MATCH(ROW(Table9[account]), ROW(Table9[account]))), ROWS($EB$1:EE200)))</f>
        <v>#NUM!</v>
      </c>
      <c r="EI202" s="13" t="e">
        <f t="array" ref="EI202">INDEX(Table9[subaccount], SMALL(IF(EI$2=Table9[account], MATCH(ROW(Table9[account]), ROW(Table9[account]))), ROWS($EB$1:EF200)))</f>
        <v>#NUM!</v>
      </c>
      <c r="EJ202" s="13" t="e">
        <f t="array" ref="EJ202">INDEX(Table9[subaccount], SMALL(IF(EJ$2=Table9[account], MATCH(ROW(Table9[account]), ROW(Table9[account]))), ROWS($EB$1:EG200)))</f>
        <v>#NUM!</v>
      </c>
      <c r="EK202" s="13" t="e">
        <f t="array" ref="EK202">INDEX(Table9[subaccount], SMALL(IF(EK$2=Table9[account], MATCH(ROW(Table9[account]), ROW(Table9[account]))), ROWS($EB$1:EH200)))</f>
        <v>#NUM!</v>
      </c>
      <c r="EL202" s="13" t="e">
        <f t="array" ref="EL202">INDEX(Table9[subaccount], SMALL(IF(EL$2=Table9[account], MATCH(ROW(Table9[account]), ROW(Table9[account]))), ROWS($EB$1:EI200)))</f>
        <v>#NUM!</v>
      </c>
      <c r="EM202" s="13" t="e">
        <f t="array" ref="EM202">INDEX(Table9[subaccount], SMALL(IF(EM$2=Table9[account], MATCH(ROW(Table9[account]), ROW(Table9[account]))), ROWS($EB$1:EJ200)))</f>
        <v>#NUM!</v>
      </c>
      <c r="EN202" s="13" t="e">
        <f t="array" ref="EN202">INDEX(Table9[subaccount], SMALL(IF(EN$2=Table9[account], MATCH(ROW(Table9[account]), ROW(Table9[account]))), ROWS($EB$1:EK200)))</f>
        <v>#NUM!</v>
      </c>
      <c r="EO202" s="13" t="e">
        <f t="array" ref="EO202">INDEX(Table9[subaccount], SMALL(IF(EO$2=Table9[account], MATCH(ROW(Table9[account]), ROW(Table9[account]))), ROWS($EB$1:EL200)))</f>
        <v>#NUM!</v>
      </c>
      <c r="EP202" s="13" t="e">
        <f t="array" ref="EP202">INDEX(Table9[subaccount], SMALL(IF(EP$2=Table9[account], MATCH(ROW(Table9[account]), ROW(Table9[account]))), ROWS($EB$1:EM200)))</f>
        <v>#NUM!</v>
      </c>
      <c r="EQ202" s="13" t="e">
        <f t="array" ref="EQ202">INDEX(Table9[subaccount], SMALL(IF(EQ$2=Table9[account], MATCH(ROW(Table9[account]), ROW(Table9[account]))), ROWS($EB$1:EN200)))</f>
        <v>#NUM!</v>
      </c>
      <c r="ER202" s="13" t="e">
        <f t="array" ref="ER202">INDEX(Table9[subaccount], SMALL(IF(ER$2=Table9[account], MATCH(ROW(Table9[account]), ROW(Table9[account]))), ROWS($EB$1:EO200)))</f>
        <v>#NUM!</v>
      </c>
      <c r="ES202" s="13" t="e">
        <f t="array" ref="ES202">INDEX(Table9[subaccount], SMALL(IF(ES$2=Table9[account], MATCH(ROW(Table9[account]), ROW(Table9[account]))), ROWS($EB$1:EP200)))</f>
        <v>#NUM!</v>
      </c>
      <c r="ET202" s="13" t="e">
        <f t="array" ref="ET202">INDEX(Table9[subaccount], SMALL(IF(ET$2=Table9[account], MATCH(ROW(Table9[account]), ROW(Table9[account]))), ROWS($EB$1:EQ200)))</f>
        <v>#NUM!</v>
      </c>
      <c r="EU202" s="13" t="e">
        <f t="array" ref="EU202">INDEX(Table9[subaccount], SMALL(IF(EU$2=Table9[account], MATCH(ROW(Table9[account]), ROW(Table9[account]))), ROWS($EB$1:ER200)))</f>
        <v>#NUM!</v>
      </c>
      <c r="EV202" s="13" t="e">
        <f t="array" ref="EV202">INDEX(Table9[subaccount], SMALL(IF(EV$2=Table9[account], MATCH(ROW(Table9[account]), ROW(Table9[account]))), ROWS($EB$1:ES200)))</f>
        <v>#NUM!</v>
      </c>
      <c r="EW202" s="13" t="e">
        <f t="array" ref="EW202">INDEX(Table9[subaccount], SMALL(IF(EW$2=Table9[account], MATCH(ROW(Table9[account]), ROW(Table9[account]))), ROWS($EB$1:ET200)))</f>
        <v>#NUM!</v>
      </c>
      <c r="EX202" s="13" t="e">
        <f t="array" ref="EX202">INDEX(Table9[subaccount], SMALL(IF(EX$2=Table9[account], MATCH(ROW(Table9[account]), ROW(Table9[account]))), ROWS($EB$1:EU200)))</f>
        <v>#NUM!</v>
      </c>
      <c r="EY202" s="13" t="e">
        <f t="array" ref="EY202">INDEX(Table9[subaccount], SMALL(IF(EY$2=Table9[account], MATCH(ROW(Table9[account]), ROW(Table9[account]))), ROWS($EB$1:EV200)))</f>
        <v>#NUM!</v>
      </c>
      <c r="EZ202" s="13" t="e">
        <f t="array" ref="EZ202">INDEX(Table9[subaccount], SMALL(IF(EZ$2=Table9[account], MATCH(ROW(Table9[account]), ROW(Table9[account]))), ROWS($EB$1:EW200)))</f>
        <v>#NUM!</v>
      </c>
      <c r="FA202" s="13" t="e">
        <f t="array" ref="FA202">INDEX(Table9[subaccount], SMALL(IF(FA$2=Table9[account], MATCH(ROW(Table9[account]), ROW(Table9[account]))), ROWS($EB$1:EX200)))</f>
        <v>#NUM!</v>
      </c>
      <c r="FB202" s="13" t="e">
        <f t="array" ref="FB202">INDEX(Table9[subaccount], SMALL(IF(FB$2=Table9[account], MATCH(ROW(Table9[account]), ROW(Table9[account]))), ROWS($EB$1:EY200)))</f>
        <v>#NUM!</v>
      </c>
      <c r="FC202" s="13" t="e">
        <f t="array" ref="FC202">INDEX(Table9[subaccount], SMALL(IF(FC$2=Table9[account], MATCH(ROW(Table9[account]), ROW(Table9[account]))), ROWS($EB$1:EZ200)))</f>
        <v>#NUM!</v>
      </c>
      <c r="FD202" s="13" t="e">
        <f t="array" ref="FD202">INDEX(Table9[subaccount], SMALL(IF(FD$2=Table9[account], MATCH(ROW(Table9[account]), ROW(Table9[account]))), ROWS($EB$1:FA200)))</f>
        <v>#NUM!</v>
      </c>
      <c r="FE202" s="13" t="e">
        <f t="array" ref="FE202">INDEX(Table9[subaccount], SMALL(IF(FE$2=Table9[account], MATCH(ROW(Table9[account]), ROW(Table9[account]))), ROWS($EB$1:FB200)))</f>
        <v>#NUM!</v>
      </c>
      <c r="FF202" s="13" t="e">
        <f t="array" ref="FF202">INDEX(Table9[subaccount], SMALL(IF(FF$2=Table9[account], MATCH(ROW(Table9[account]), ROW(Table9[account]))), ROWS($EB$1:FC200)))</f>
        <v>#NUM!</v>
      </c>
      <c r="FG202" s="13" t="e">
        <f t="array" ref="FG202">INDEX(Table9[subaccount], SMALL(IF(FG$2=Table9[account], MATCH(ROW(Table9[account]), ROW(Table9[account]))), ROWS($EB$1:FD200)))</f>
        <v>#NUM!</v>
      </c>
      <c r="FH202" s="13" t="e">
        <f t="array" ref="FH202">INDEX(Table9[subaccount], SMALL(IF(FH$2=Table9[account], MATCH(ROW(Table9[account]), ROW(Table9[account]))), ROWS($EB$1:FE200)))</f>
        <v>#NUM!</v>
      </c>
      <c r="FI202" s="13" t="e">
        <f t="array" ref="FI202">INDEX(Table9[subaccount], SMALL(IF(FI$2=Table9[account], MATCH(ROW(Table9[account]), ROW(Table9[account]))), ROWS($EB$1:FF200)))</f>
        <v>#NUM!</v>
      </c>
      <c r="FJ202" s="13" t="e">
        <f t="array" ref="FJ202">INDEX(Table9[subaccount], SMALL(IF(FJ$2=Table9[account], MATCH(ROW(Table9[account]), ROW(Table9[account]))), ROWS($EB$1:FG200)))</f>
        <v>#NUM!</v>
      </c>
      <c r="FK202" s="13" t="e">
        <f t="array" ref="FK202">INDEX(Table9[subaccount], SMALL(IF(FK$2=Table9[account], MATCH(ROW(Table9[account]), ROW(Table9[account]))), ROWS($EB$1:FH200)))</f>
        <v>#NUM!</v>
      </c>
      <c r="FL202" s="13" t="e">
        <f t="array" ref="FL202">INDEX(Table9[subaccount], SMALL(IF(FL$2=Table9[account], MATCH(ROW(Table9[account]), ROW(Table9[account]))), ROWS($EB$1:FI200)))</f>
        <v>#NUM!</v>
      </c>
      <c r="FM202" s="13" t="e">
        <f t="array" ref="FM202">INDEX(Table9[subaccount], SMALL(IF(FM$2=Table9[account], MATCH(ROW(Table9[account]), ROW(Table9[account]))), ROWS($EB$1:FJ200)))</f>
        <v>#NUM!</v>
      </c>
      <c r="FN202" s="13" t="e">
        <f t="array" ref="FN202">INDEX(Table9[subaccount], SMALL(IF(FN$2=Table9[account], MATCH(ROW(Table9[account]), ROW(Table9[account]))), ROWS($EB$1:FK200)))</f>
        <v>#NUM!</v>
      </c>
      <c r="FO202" s="13" t="e">
        <f t="array" ref="FO202">INDEX(Table9[subaccount], SMALL(IF(FO$2=Table9[account], MATCH(ROW(Table9[account]), ROW(Table9[account]))), ROWS($EB$1:FL200)))</f>
        <v>#NUM!</v>
      </c>
      <c r="FP202" s="13" t="e">
        <f t="array" ref="FP202">INDEX(Table9[subaccount], SMALL(IF(FP$2=Table9[account], MATCH(ROW(Table9[account]), ROW(Table9[account]))), ROWS($EB$1:FM200)))</f>
        <v>#NUM!</v>
      </c>
      <c r="FQ202" s="13" t="e">
        <f t="array" ref="FQ202">INDEX(Table9[subaccount], SMALL(IF(FQ$2=Table9[account], MATCH(ROW(Table9[account]), ROW(Table9[account]))), ROWS($EB$1:FN200)))</f>
        <v>#NUM!</v>
      </c>
      <c r="FR202" s="13" t="e">
        <f t="array" ref="FR202">INDEX(Table9[subaccount], SMALL(IF(FR$2=Table9[account], MATCH(ROW(Table9[account]), ROW(Table9[account]))), ROWS($EB$1:FO200)))</f>
        <v>#NUM!</v>
      </c>
      <c r="FS202" s="13" t="e">
        <f t="array" ref="FS202">INDEX(Table9[subaccount], SMALL(IF(FS$2=Table9[account], MATCH(ROW(Table9[account]), ROW(Table9[account]))), ROWS($EB$1:FP200)))</f>
        <v>#NUM!</v>
      </c>
      <c r="FT202" s="13" t="e">
        <f t="array" ref="FT202">INDEX(Table9[subaccount], SMALL(IF(FT$2=Table9[account], MATCH(ROW(Table9[account]), ROW(Table9[account]))), ROWS($EB$1:FQ200)))</f>
        <v>#NUM!</v>
      </c>
      <c r="FU202" s="13" t="e">
        <f t="array" ref="FU202">INDEX(Table9[subaccount], SMALL(IF(FU$2=Table9[account], MATCH(ROW(Table9[account]), ROW(Table9[account]))), ROWS($EB$1:FR200)))</f>
        <v>#NUM!</v>
      </c>
      <c r="FV202" s="13" t="e">
        <f t="array" ref="FV202">INDEX(Table9[subaccount], SMALL(IF(FV$2=Table9[account], MATCH(ROW(Table9[account]), ROW(Table9[account]))), ROWS($EB$1:FS200)))</f>
        <v>#NUM!</v>
      </c>
      <c r="FW202" s="13" t="e">
        <f t="array" ref="FW202">INDEX(Table9[subaccount], SMALL(IF(FW$2=Table9[account], MATCH(ROW(Table9[account]), ROW(Table9[account]))), ROWS($EB$1:FT200)))</f>
        <v>#NUM!</v>
      </c>
      <c r="FX202" s="13" t="e">
        <f t="array" ref="FX202">INDEX(Table9[subaccount], SMALL(IF(FX$2=Table9[account], MATCH(ROW(Table9[account]), ROW(Table9[account]))), ROWS($EB$1:FU200)))</f>
        <v>#NUM!</v>
      </c>
      <c r="FY202" s="13" t="e">
        <f t="array" ref="FY202">INDEX(Table9[subaccount], SMALL(IF(FY$2=Table9[account], MATCH(ROW(Table9[account]), ROW(Table9[account]))), ROWS($EB$1:FV200)))</f>
        <v>#NUM!</v>
      </c>
      <c r="FZ202" s="13" t="e">
        <f t="array" ref="FZ202">INDEX(Table9[subaccount], SMALL(IF(FZ$2=Table9[account], MATCH(ROW(Table9[account]), ROW(Table9[account]))), ROWS($EB$1:FW200)))</f>
        <v>#NUM!</v>
      </c>
      <c r="GA202" s="13" t="e">
        <f t="array" ref="GA202">INDEX(Table9[subaccount], SMALL(IF(GA$2=Table9[account], MATCH(ROW(Table9[account]), ROW(Table9[account]))), ROWS($EB$1:FX200)))</f>
        <v>#NUM!</v>
      </c>
      <c r="GB202" s="13" t="e">
        <f t="array" ref="GB202">INDEX(Table9[subaccount], SMALL(IF(GB$2=Table9[account], MATCH(ROW(Table9[account]), ROW(Table9[account]))), ROWS($EB$1:FY200)))</f>
        <v>#NUM!</v>
      </c>
      <c r="GC202" s="13" t="e">
        <f t="array" ref="GC202">INDEX(Table9[subaccount], SMALL(IF(GC$2=Table9[account], MATCH(ROW(Table9[account]), ROW(Table9[account]))), ROWS($EB$1:FZ200)))</f>
        <v>#NUM!</v>
      </c>
      <c r="GD202" s="13" t="e">
        <f t="array" ref="GD202">INDEX(Table9[subaccount], SMALL(IF(GD$2=Table9[account], MATCH(ROW(Table9[account]), ROW(Table9[account]))), ROWS($EB$1:GA200)))</f>
        <v>#NUM!</v>
      </c>
      <c r="GE202" s="13" t="e">
        <f t="array" ref="GE202">INDEX(Table9[subaccount], SMALL(IF(GE$2=Table9[account], MATCH(ROW(Table9[account]), ROW(Table9[account]))), ROWS($EB$1:GB200)))</f>
        <v>#NUM!</v>
      </c>
      <c r="GF202" s="13" t="e">
        <f t="array" ref="GF202">INDEX(Table9[subaccount], SMALL(IF(GF$2=Table9[account], MATCH(ROW(Table9[account]), ROW(Table9[account]))), ROWS($EB$1:GC200)))</f>
        <v>#NUM!</v>
      </c>
      <c r="GG202" s="13" t="e">
        <f t="array" ref="GG202">INDEX(Table9[subaccount], SMALL(IF(GG$2=Table9[account], MATCH(ROW(Table9[account]), ROW(Table9[account]))), ROWS($EB$1:GD200)))</f>
        <v>#NUM!</v>
      </c>
      <c r="GH202" s="13" t="e">
        <f t="array" ref="GH202">INDEX(Table9[subaccount], SMALL(IF(GH$2=Table9[account], MATCH(ROW(Table9[account]), ROW(Table9[account]))), ROWS($EB$1:GE200)))</f>
        <v>#NUM!</v>
      </c>
      <c r="GI202" s="13" t="e">
        <f t="array" ref="GI202">INDEX(Table9[subaccount], SMALL(IF(GI$2=Table9[account], MATCH(ROW(Table9[account]), ROW(Table9[account]))), ROWS($EB$1:GF200)))</f>
        <v>#NUM!</v>
      </c>
      <c r="GJ202" s="13" t="e">
        <f t="array" ref="GJ202">INDEX(Table9[subaccount], SMALL(IF(GJ$2=Table9[account], MATCH(ROW(Table9[account]), ROW(Table9[account]))), ROWS($EB$1:GG200)))</f>
        <v>#NUM!</v>
      </c>
      <c r="GK202" s="13" t="e">
        <f t="array" ref="GK202">INDEX(Table9[subaccount], SMALL(IF(GK$2=Table9[account], MATCH(ROW(Table9[account]), ROW(Table9[account]))), ROWS($EB$1:GH200)))</f>
        <v>#NUM!</v>
      </c>
      <c r="GL202" s="13" t="e">
        <f t="array" ref="GL202">INDEX(Table9[subaccount], SMALL(IF(GL$2=Table9[account], MATCH(ROW(Table9[account]), ROW(Table9[account]))), ROWS($EB$1:GI200)))</f>
        <v>#NUM!</v>
      </c>
      <c r="GM202" s="13" t="e">
        <f t="array" ref="GM202">INDEX(Table9[subaccount], SMALL(IF(GM$2=Table9[account], MATCH(ROW(Table9[account]), ROW(Table9[account]))), ROWS($EB$1:GJ200)))</f>
        <v>#NUM!</v>
      </c>
      <c r="GN202" s="13" t="e">
        <f t="array" ref="GN202">INDEX(Table9[subaccount], SMALL(IF(GN$2=Table9[account], MATCH(ROW(Table9[account]), ROW(Table9[account]))), ROWS($EB$1:GK200)))</f>
        <v>#NUM!</v>
      </c>
      <c r="GO202" s="13" t="e">
        <f t="array" ref="GO202">INDEX(Table9[subaccount], SMALL(IF(GO$2=Table9[account], MATCH(ROW(Table9[account]), ROW(Table9[account]))), ROWS($EB$1:GL200)))</f>
        <v>#NUM!</v>
      </c>
      <c r="GP202" s="13" t="e">
        <f t="array" ref="GP202">INDEX(Table9[subaccount], SMALL(IF(GP$2=Table9[account], MATCH(ROW(Table9[account]), ROW(Table9[account]))), ROWS($EB$1:GM200)))</f>
        <v>#NUM!</v>
      </c>
      <c r="GQ202" s="13" t="e">
        <f t="array" ref="GQ202">INDEX(Table9[subaccount], SMALL(IF(GQ$2=Table9[account], MATCH(ROW(Table9[account]), ROW(Table9[account]))), ROWS($EB$1:GN200)))</f>
        <v>#NUM!</v>
      </c>
      <c r="GR202" s="13" t="e">
        <f t="array" ref="GR202">INDEX(Table9[subaccount], SMALL(IF(GR$2=Table9[account], MATCH(ROW(Table9[account]), ROW(Table9[account]))), ROWS($EB$1:GO200)))</f>
        <v>#NUM!</v>
      </c>
    </row>
    <row r="203" spans="132:200">
      <c r="EB203" s="13" t="s">
        <v>157</v>
      </c>
      <c r="EC203" s="13" t="s">
        <v>372</v>
      </c>
      <c r="EE203" s="13" t="e">
        <f t="array" ref="EE203">INDEX(Table9[subaccount], SMALL(IF(EE$2=Table9[account], MATCH(ROW(Table9[account]), ROW(Table9[account]))), ROWS($EB$1:EB201)))</f>
        <v>#NUM!</v>
      </c>
      <c r="EF203" s="13" t="e">
        <f t="array" ref="EF203">INDEX(Table9[subaccount], SMALL(IF(EF$2=Table9[account], MATCH(ROW(Table9[account]), ROW(Table9[account]))), ROWS($EB$1:EC201)))</f>
        <v>#NUM!</v>
      </c>
      <c r="EG203" s="13" t="e">
        <f t="array" ref="EG203">INDEX(Table9[subaccount], SMALL(IF(EG$2=Table9[account], MATCH(ROW(Table9[account]), ROW(Table9[account]))), ROWS($EB$1:ED201)))</f>
        <v>#NUM!</v>
      </c>
      <c r="EH203" s="13" t="e">
        <f t="array" ref="EH203">INDEX(Table9[subaccount], SMALL(IF(EH$2=Table9[account], MATCH(ROW(Table9[account]), ROW(Table9[account]))), ROWS($EB$1:EE201)))</f>
        <v>#NUM!</v>
      </c>
      <c r="EI203" s="13" t="e">
        <f t="array" ref="EI203">INDEX(Table9[subaccount], SMALL(IF(EI$2=Table9[account], MATCH(ROW(Table9[account]), ROW(Table9[account]))), ROWS($EB$1:EF201)))</f>
        <v>#NUM!</v>
      </c>
      <c r="EJ203" s="13" t="e">
        <f t="array" ref="EJ203">INDEX(Table9[subaccount], SMALL(IF(EJ$2=Table9[account], MATCH(ROW(Table9[account]), ROW(Table9[account]))), ROWS($EB$1:EG201)))</f>
        <v>#NUM!</v>
      </c>
      <c r="EK203" s="13" t="e">
        <f t="array" ref="EK203">INDEX(Table9[subaccount], SMALL(IF(EK$2=Table9[account], MATCH(ROW(Table9[account]), ROW(Table9[account]))), ROWS($EB$1:EH201)))</f>
        <v>#NUM!</v>
      </c>
      <c r="EL203" s="13" t="e">
        <f t="array" ref="EL203">INDEX(Table9[subaccount], SMALL(IF(EL$2=Table9[account], MATCH(ROW(Table9[account]), ROW(Table9[account]))), ROWS($EB$1:EI201)))</f>
        <v>#NUM!</v>
      </c>
      <c r="EM203" s="13" t="e">
        <f t="array" ref="EM203">INDEX(Table9[subaccount], SMALL(IF(EM$2=Table9[account], MATCH(ROW(Table9[account]), ROW(Table9[account]))), ROWS($EB$1:EJ201)))</f>
        <v>#NUM!</v>
      </c>
      <c r="EN203" s="13" t="e">
        <f t="array" ref="EN203">INDEX(Table9[subaccount], SMALL(IF(EN$2=Table9[account], MATCH(ROW(Table9[account]), ROW(Table9[account]))), ROWS($EB$1:EK201)))</f>
        <v>#NUM!</v>
      </c>
      <c r="EO203" s="13" t="e">
        <f t="array" ref="EO203">INDEX(Table9[subaccount], SMALL(IF(EO$2=Table9[account], MATCH(ROW(Table9[account]), ROW(Table9[account]))), ROWS($EB$1:EL201)))</f>
        <v>#NUM!</v>
      </c>
      <c r="EP203" s="13" t="e">
        <f t="array" ref="EP203">INDEX(Table9[subaccount], SMALL(IF(EP$2=Table9[account], MATCH(ROW(Table9[account]), ROW(Table9[account]))), ROWS($EB$1:EM201)))</f>
        <v>#NUM!</v>
      </c>
      <c r="EQ203" s="13" t="e">
        <f t="array" ref="EQ203">INDEX(Table9[subaccount], SMALL(IF(EQ$2=Table9[account], MATCH(ROW(Table9[account]), ROW(Table9[account]))), ROWS($EB$1:EN201)))</f>
        <v>#NUM!</v>
      </c>
      <c r="ER203" s="13" t="e">
        <f t="array" ref="ER203">INDEX(Table9[subaccount], SMALL(IF(ER$2=Table9[account], MATCH(ROW(Table9[account]), ROW(Table9[account]))), ROWS($EB$1:EO201)))</f>
        <v>#NUM!</v>
      </c>
      <c r="ES203" s="13" t="e">
        <f t="array" ref="ES203">INDEX(Table9[subaccount], SMALL(IF(ES$2=Table9[account], MATCH(ROW(Table9[account]), ROW(Table9[account]))), ROWS($EB$1:EP201)))</f>
        <v>#NUM!</v>
      </c>
      <c r="ET203" s="13" t="e">
        <f t="array" ref="ET203">INDEX(Table9[subaccount], SMALL(IF(ET$2=Table9[account], MATCH(ROW(Table9[account]), ROW(Table9[account]))), ROWS($EB$1:EQ201)))</f>
        <v>#NUM!</v>
      </c>
      <c r="EU203" s="13" t="e">
        <f t="array" ref="EU203">INDEX(Table9[subaccount], SMALL(IF(EU$2=Table9[account], MATCH(ROW(Table9[account]), ROW(Table9[account]))), ROWS($EB$1:ER201)))</f>
        <v>#NUM!</v>
      </c>
      <c r="EV203" s="13" t="e">
        <f t="array" ref="EV203">INDEX(Table9[subaccount], SMALL(IF(EV$2=Table9[account], MATCH(ROW(Table9[account]), ROW(Table9[account]))), ROWS($EB$1:ES201)))</f>
        <v>#NUM!</v>
      </c>
      <c r="EW203" s="13" t="e">
        <f t="array" ref="EW203">INDEX(Table9[subaccount], SMALL(IF(EW$2=Table9[account], MATCH(ROW(Table9[account]), ROW(Table9[account]))), ROWS($EB$1:ET201)))</f>
        <v>#NUM!</v>
      </c>
      <c r="EX203" s="13" t="e">
        <f t="array" ref="EX203">INDEX(Table9[subaccount], SMALL(IF(EX$2=Table9[account], MATCH(ROW(Table9[account]), ROW(Table9[account]))), ROWS($EB$1:EU201)))</f>
        <v>#NUM!</v>
      </c>
      <c r="EY203" s="13" t="e">
        <f t="array" ref="EY203">INDEX(Table9[subaccount], SMALL(IF(EY$2=Table9[account], MATCH(ROW(Table9[account]), ROW(Table9[account]))), ROWS($EB$1:EV201)))</f>
        <v>#NUM!</v>
      </c>
      <c r="EZ203" s="13" t="e">
        <f t="array" ref="EZ203">INDEX(Table9[subaccount], SMALL(IF(EZ$2=Table9[account], MATCH(ROW(Table9[account]), ROW(Table9[account]))), ROWS($EB$1:EW201)))</f>
        <v>#NUM!</v>
      </c>
      <c r="FA203" s="13" t="e">
        <f t="array" ref="FA203">INDEX(Table9[subaccount], SMALL(IF(FA$2=Table9[account], MATCH(ROW(Table9[account]), ROW(Table9[account]))), ROWS($EB$1:EX201)))</f>
        <v>#NUM!</v>
      </c>
      <c r="FB203" s="13" t="e">
        <f t="array" ref="FB203">INDEX(Table9[subaccount], SMALL(IF(FB$2=Table9[account], MATCH(ROW(Table9[account]), ROW(Table9[account]))), ROWS($EB$1:EY201)))</f>
        <v>#NUM!</v>
      </c>
      <c r="FC203" s="13" t="e">
        <f t="array" ref="FC203">INDEX(Table9[subaccount], SMALL(IF(FC$2=Table9[account], MATCH(ROW(Table9[account]), ROW(Table9[account]))), ROWS($EB$1:EZ201)))</f>
        <v>#NUM!</v>
      </c>
      <c r="FD203" s="13" t="e">
        <f t="array" ref="FD203">INDEX(Table9[subaccount], SMALL(IF(FD$2=Table9[account], MATCH(ROW(Table9[account]), ROW(Table9[account]))), ROWS($EB$1:FA201)))</f>
        <v>#NUM!</v>
      </c>
      <c r="FE203" s="13" t="e">
        <f t="array" ref="FE203">INDEX(Table9[subaccount], SMALL(IF(FE$2=Table9[account], MATCH(ROW(Table9[account]), ROW(Table9[account]))), ROWS($EB$1:FB201)))</f>
        <v>#NUM!</v>
      </c>
      <c r="FF203" s="13" t="e">
        <f t="array" ref="FF203">INDEX(Table9[subaccount], SMALL(IF(FF$2=Table9[account], MATCH(ROW(Table9[account]), ROW(Table9[account]))), ROWS($EB$1:FC201)))</f>
        <v>#NUM!</v>
      </c>
      <c r="FG203" s="13" t="e">
        <f t="array" ref="FG203">INDEX(Table9[subaccount], SMALL(IF(FG$2=Table9[account], MATCH(ROW(Table9[account]), ROW(Table9[account]))), ROWS($EB$1:FD201)))</f>
        <v>#NUM!</v>
      </c>
      <c r="FH203" s="13" t="e">
        <f t="array" ref="FH203">INDEX(Table9[subaccount], SMALL(IF(FH$2=Table9[account], MATCH(ROW(Table9[account]), ROW(Table9[account]))), ROWS($EB$1:FE201)))</f>
        <v>#NUM!</v>
      </c>
      <c r="FI203" s="13" t="e">
        <f t="array" ref="FI203">INDEX(Table9[subaccount], SMALL(IF(FI$2=Table9[account], MATCH(ROW(Table9[account]), ROW(Table9[account]))), ROWS($EB$1:FF201)))</f>
        <v>#NUM!</v>
      </c>
      <c r="FJ203" s="13" t="e">
        <f t="array" ref="FJ203">INDEX(Table9[subaccount], SMALL(IF(FJ$2=Table9[account], MATCH(ROW(Table9[account]), ROW(Table9[account]))), ROWS($EB$1:FG201)))</f>
        <v>#NUM!</v>
      </c>
      <c r="FK203" s="13" t="e">
        <f t="array" ref="FK203">INDEX(Table9[subaccount], SMALL(IF(FK$2=Table9[account], MATCH(ROW(Table9[account]), ROW(Table9[account]))), ROWS($EB$1:FH201)))</f>
        <v>#NUM!</v>
      </c>
      <c r="FL203" s="13" t="e">
        <f t="array" ref="FL203">INDEX(Table9[subaccount], SMALL(IF(FL$2=Table9[account], MATCH(ROW(Table9[account]), ROW(Table9[account]))), ROWS($EB$1:FI201)))</f>
        <v>#NUM!</v>
      </c>
      <c r="FM203" s="13" t="e">
        <f t="array" ref="FM203">INDEX(Table9[subaccount], SMALL(IF(FM$2=Table9[account], MATCH(ROW(Table9[account]), ROW(Table9[account]))), ROWS($EB$1:FJ201)))</f>
        <v>#NUM!</v>
      </c>
      <c r="FN203" s="13" t="e">
        <f t="array" ref="FN203">INDEX(Table9[subaccount], SMALL(IF(FN$2=Table9[account], MATCH(ROW(Table9[account]), ROW(Table9[account]))), ROWS($EB$1:FK201)))</f>
        <v>#NUM!</v>
      </c>
      <c r="FO203" s="13" t="e">
        <f t="array" ref="FO203">INDEX(Table9[subaccount], SMALL(IF(FO$2=Table9[account], MATCH(ROW(Table9[account]), ROW(Table9[account]))), ROWS($EB$1:FL201)))</f>
        <v>#NUM!</v>
      </c>
      <c r="FP203" s="13" t="e">
        <f t="array" ref="FP203">INDEX(Table9[subaccount], SMALL(IF(FP$2=Table9[account], MATCH(ROW(Table9[account]), ROW(Table9[account]))), ROWS($EB$1:FM201)))</f>
        <v>#NUM!</v>
      </c>
      <c r="FQ203" s="13" t="e">
        <f t="array" ref="FQ203">INDEX(Table9[subaccount], SMALL(IF(FQ$2=Table9[account], MATCH(ROW(Table9[account]), ROW(Table9[account]))), ROWS($EB$1:FN201)))</f>
        <v>#NUM!</v>
      </c>
      <c r="FR203" s="13" t="e">
        <f t="array" ref="FR203">INDEX(Table9[subaccount], SMALL(IF(FR$2=Table9[account], MATCH(ROW(Table9[account]), ROW(Table9[account]))), ROWS($EB$1:FO201)))</f>
        <v>#NUM!</v>
      </c>
      <c r="FS203" s="13" t="e">
        <f t="array" ref="FS203">INDEX(Table9[subaccount], SMALL(IF(FS$2=Table9[account], MATCH(ROW(Table9[account]), ROW(Table9[account]))), ROWS($EB$1:FP201)))</f>
        <v>#NUM!</v>
      </c>
      <c r="FT203" s="13" t="e">
        <f t="array" ref="FT203">INDEX(Table9[subaccount], SMALL(IF(FT$2=Table9[account], MATCH(ROW(Table9[account]), ROW(Table9[account]))), ROWS($EB$1:FQ201)))</f>
        <v>#NUM!</v>
      </c>
      <c r="FU203" s="13" t="e">
        <f t="array" ref="FU203">INDEX(Table9[subaccount], SMALL(IF(FU$2=Table9[account], MATCH(ROW(Table9[account]), ROW(Table9[account]))), ROWS($EB$1:FR201)))</f>
        <v>#NUM!</v>
      </c>
      <c r="FV203" s="13" t="e">
        <f t="array" ref="FV203">INDEX(Table9[subaccount], SMALL(IF(FV$2=Table9[account], MATCH(ROW(Table9[account]), ROW(Table9[account]))), ROWS($EB$1:FS201)))</f>
        <v>#NUM!</v>
      </c>
      <c r="FW203" s="13" t="e">
        <f t="array" ref="FW203">INDEX(Table9[subaccount], SMALL(IF(FW$2=Table9[account], MATCH(ROW(Table9[account]), ROW(Table9[account]))), ROWS($EB$1:FT201)))</f>
        <v>#NUM!</v>
      </c>
      <c r="FX203" s="13" t="e">
        <f t="array" ref="FX203">INDEX(Table9[subaccount], SMALL(IF(FX$2=Table9[account], MATCH(ROW(Table9[account]), ROW(Table9[account]))), ROWS($EB$1:FU201)))</f>
        <v>#NUM!</v>
      </c>
      <c r="FY203" s="13" t="e">
        <f t="array" ref="FY203">INDEX(Table9[subaccount], SMALL(IF(FY$2=Table9[account], MATCH(ROW(Table9[account]), ROW(Table9[account]))), ROWS($EB$1:FV201)))</f>
        <v>#NUM!</v>
      </c>
      <c r="FZ203" s="13" t="e">
        <f t="array" ref="FZ203">INDEX(Table9[subaccount], SMALL(IF(FZ$2=Table9[account], MATCH(ROW(Table9[account]), ROW(Table9[account]))), ROWS($EB$1:FW201)))</f>
        <v>#NUM!</v>
      </c>
      <c r="GA203" s="13" t="e">
        <f t="array" ref="GA203">INDEX(Table9[subaccount], SMALL(IF(GA$2=Table9[account], MATCH(ROW(Table9[account]), ROW(Table9[account]))), ROWS($EB$1:FX201)))</f>
        <v>#NUM!</v>
      </c>
      <c r="GB203" s="13" t="e">
        <f t="array" ref="GB203">INDEX(Table9[subaccount], SMALL(IF(GB$2=Table9[account], MATCH(ROW(Table9[account]), ROW(Table9[account]))), ROWS($EB$1:FY201)))</f>
        <v>#NUM!</v>
      </c>
      <c r="GC203" s="13" t="e">
        <f t="array" ref="GC203">INDEX(Table9[subaccount], SMALL(IF(GC$2=Table9[account], MATCH(ROW(Table9[account]), ROW(Table9[account]))), ROWS($EB$1:FZ201)))</f>
        <v>#NUM!</v>
      </c>
      <c r="GD203" s="13" t="e">
        <f t="array" ref="GD203">INDEX(Table9[subaccount], SMALL(IF(GD$2=Table9[account], MATCH(ROW(Table9[account]), ROW(Table9[account]))), ROWS($EB$1:GA201)))</f>
        <v>#NUM!</v>
      </c>
      <c r="GE203" s="13" t="e">
        <f t="array" ref="GE203">INDEX(Table9[subaccount], SMALL(IF(GE$2=Table9[account], MATCH(ROW(Table9[account]), ROW(Table9[account]))), ROWS($EB$1:GB201)))</f>
        <v>#NUM!</v>
      </c>
      <c r="GF203" s="13" t="e">
        <f t="array" ref="GF203">INDEX(Table9[subaccount], SMALL(IF(GF$2=Table9[account], MATCH(ROW(Table9[account]), ROW(Table9[account]))), ROWS($EB$1:GC201)))</f>
        <v>#NUM!</v>
      </c>
      <c r="GG203" s="13" t="e">
        <f t="array" ref="GG203">INDEX(Table9[subaccount], SMALL(IF(GG$2=Table9[account], MATCH(ROW(Table9[account]), ROW(Table9[account]))), ROWS($EB$1:GD201)))</f>
        <v>#NUM!</v>
      </c>
      <c r="GH203" s="13" t="e">
        <f t="array" ref="GH203">INDEX(Table9[subaccount], SMALL(IF(GH$2=Table9[account], MATCH(ROW(Table9[account]), ROW(Table9[account]))), ROWS($EB$1:GE201)))</f>
        <v>#NUM!</v>
      </c>
      <c r="GI203" s="13" t="e">
        <f t="array" ref="GI203">INDEX(Table9[subaccount], SMALL(IF(GI$2=Table9[account], MATCH(ROW(Table9[account]), ROW(Table9[account]))), ROWS($EB$1:GF201)))</f>
        <v>#NUM!</v>
      </c>
      <c r="GJ203" s="13" t="e">
        <f t="array" ref="GJ203">INDEX(Table9[subaccount], SMALL(IF(GJ$2=Table9[account], MATCH(ROW(Table9[account]), ROW(Table9[account]))), ROWS($EB$1:GG201)))</f>
        <v>#NUM!</v>
      </c>
      <c r="GK203" s="13" t="e">
        <f t="array" ref="GK203">INDEX(Table9[subaccount], SMALL(IF(GK$2=Table9[account], MATCH(ROW(Table9[account]), ROW(Table9[account]))), ROWS($EB$1:GH201)))</f>
        <v>#NUM!</v>
      </c>
      <c r="GL203" s="13" t="e">
        <f t="array" ref="GL203">INDEX(Table9[subaccount], SMALL(IF(GL$2=Table9[account], MATCH(ROW(Table9[account]), ROW(Table9[account]))), ROWS($EB$1:GI201)))</f>
        <v>#NUM!</v>
      </c>
      <c r="GM203" s="13" t="e">
        <f t="array" ref="GM203">INDEX(Table9[subaccount], SMALL(IF(GM$2=Table9[account], MATCH(ROW(Table9[account]), ROW(Table9[account]))), ROWS($EB$1:GJ201)))</f>
        <v>#NUM!</v>
      </c>
      <c r="GN203" s="13" t="e">
        <f t="array" ref="GN203">INDEX(Table9[subaccount], SMALL(IF(GN$2=Table9[account], MATCH(ROW(Table9[account]), ROW(Table9[account]))), ROWS($EB$1:GK201)))</f>
        <v>#NUM!</v>
      </c>
      <c r="GO203" s="13" t="e">
        <f t="array" ref="GO203">INDEX(Table9[subaccount], SMALL(IF(GO$2=Table9[account], MATCH(ROW(Table9[account]), ROW(Table9[account]))), ROWS($EB$1:GL201)))</f>
        <v>#NUM!</v>
      </c>
      <c r="GP203" s="13" t="e">
        <f t="array" ref="GP203">INDEX(Table9[subaccount], SMALL(IF(GP$2=Table9[account], MATCH(ROW(Table9[account]), ROW(Table9[account]))), ROWS($EB$1:GM201)))</f>
        <v>#NUM!</v>
      </c>
      <c r="GQ203" s="13" t="e">
        <f t="array" ref="GQ203">INDEX(Table9[subaccount], SMALL(IF(GQ$2=Table9[account], MATCH(ROW(Table9[account]), ROW(Table9[account]))), ROWS($EB$1:GN201)))</f>
        <v>#NUM!</v>
      </c>
      <c r="GR203" s="13" t="e">
        <f t="array" ref="GR203">INDEX(Table9[subaccount], SMALL(IF(GR$2=Table9[account], MATCH(ROW(Table9[account]), ROW(Table9[account]))), ROWS($EB$1:GO201)))</f>
        <v>#NUM!</v>
      </c>
    </row>
    <row r="204" spans="132:200">
      <c r="EB204" s="13" t="s">
        <v>157</v>
      </c>
      <c r="EC204" s="13" t="s">
        <v>373</v>
      </c>
      <c r="EE204" s="13" t="e">
        <f t="array" ref="EE204">INDEX(Table9[subaccount], SMALL(IF(EE$2=Table9[account], MATCH(ROW(Table9[account]), ROW(Table9[account]))), ROWS($EB$1:EB202)))</f>
        <v>#NUM!</v>
      </c>
      <c r="EF204" s="13" t="e">
        <f t="array" ref="EF204">INDEX(Table9[subaccount], SMALL(IF(EF$2=Table9[account], MATCH(ROW(Table9[account]), ROW(Table9[account]))), ROWS($EB$1:EC202)))</f>
        <v>#NUM!</v>
      </c>
      <c r="EG204" s="13" t="e">
        <f t="array" ref="EG204">INDEX(Table9[subaccount], SMALL(IF(EG$2=Table9[account], MATCH(ROW(Table9[account]), ROW(Table9[account]))), ROWS($EB$1:ED202)))</f>
        <v>#NUM!</v>
      </c>
      <c r="EH204" s="13" t="e">
        <f t="array" ref="EH204">INDEX(Table9[subaccount], SMALL(IF(EH$2=Table9[account], MATCH(ROW(Table9[account]), ROW(Table9[account]))), ROWS($EB$1:EE202)))</f>
        <v>#NUM!</v>
      </c>
      <c r="EI204" s="13" t="e">
        <f t="array" ref="EI204">INDEX(Table9[subaccount], SMALL(IF(EI$2=Table9[account], MATCH(ROW(Table9[account]), ROW(Table9[account]))), ROWS($EB$1:EF202)))</f>
        <v>#NUM!</v>
      </c>
      <c r="EJ204" s="13" t="e">
        <f t="array" ref="EJ204">INDEX(Table9[subaccount], SMALL(IF(EJ$2=Table9[account], MATCH(ROW(Table9[account]), ROW(Table9[account]))), ROWS($EB$1:EG202)))</f>
        <v>#NUM!</v>
      </c>
      <c r="EK204" s="13" t="e">
        <f t="array" ref="EK204">INDEX(Table9[subaccount], SMALL(IF(EK$2=Table9[account], MATCH(ROW(Table9[account]), ROW(Table9[account]))), ROWS($EB$1:EH202)))</f>
        <v>#NUM!</v>
      </c>
      <c r="EL204" s="13" t="e">
        <f t="array" ref="EL204">INDEX(Table9[subaccount], SMALL(IF(EL$2=Table9[account], MATCH(ROW(Table9[account]), ROW(Table9[account]))), ROWS($EB$1:EI202)))</f>
        <v>#NUM!</v>
      </c>
      <c r="EM204" s="13" t="e">
        <f t="array" ref="EM204">INDEX(Table9[subaccount], SMALL(IF(EM$2=Table9[account], MATCH(ROW(Table9[account]), ROW(Table9[account]))), ROWS($EB$1:EJ202)))</f>
        <v>#NUM!</v>
      </c>
      <c r="EN204" s="13" t="e">
        <f t="array" ref="EN204">INDEX(Table9[subaccount], SMALL(IF(EN$2=Table9[account], MATCH(ROW(Table9[account]), ROW(Table9[account]))), ROWS($EB$1:EK202)))</f>
        <v>#NUM!</v>
      </c>
      <c r="EO204" s="13" t="e">
        <f t="array" ref="EO204">INDEX(Table9[subaccount], SMALL(IF(EO$2=Table9[account], MATCH(ROW(Table9[account]), ROW(Table9[account]))), ROWS($EB$1:EL202)))</f>
        <v>#NUM!</v>
      </c>
      <c r="EP204" s="13" t="e">
        <f t="array" ref="EP204">INDEX(Table9[subaccount], SMALL(IF(EP$2=Table9[account], MATCH(ROW(Table9[account]), ROW(Table9[account]))), ROWS($EB$1:EM202)))</f>
        <v>#NUM!</v>
      </c>
      <c r="EQ204" s="13" t="e">
        <f t="array" ref="EQ204">INDEX(Table9[subaccount], SMALL(IF(EQ$2=Table9[account], MATCH(ROW(Table9[account]), ROW(Table9[account]))), ROWS($EB$1:EN202)))</f>
        <v>#NUM!</v>
      </c>
      <c r="ER204" s="13" t="e">
        <f t="array" ref="ER204">INDEX(Table9[subaccount], SMALL(IF(ER$2=Table9[account], MATCH(ROW(Table9[account]), ROW(Table9[account]))), ROWS($EB$1:EO202)))</f>
        <v>#NUM!</v>
      </c>
      <c r="ES204" s="13" t="e">
        <f t="array" ref="ES204">INDEX(Table9[subaccount], SMALL(IF(ES$2=Table9[account], MATCH(ROW(Table9[account]), ROW(Table9[account]))), ROWS($EB$1:EP202)))</f>
        <v>#NUM!</v>
      </c>
      <c r="ET204" s="13" t="e">
        <f t="array" ref="ET204">INDEX(Table9[subaccount], SMALL(IF(ET$2=Table9[account], MATCH(ROW(Table9[account]), ROW(Table9[account]))), ROWS($EB$1:EQ202)))</f>
        <v>#NUM!</v>
      </c>
      <c r="EU204" s="13" t="e">
        <f t="array" ref="EU204">INDEX(Table9[subaccount], SMALL(IF(EU$2=Table9[account], MATCH(ROW(Table9[account]), ROW(Table9[account]))), ROWS($EB$1:ER202)))</f>
        <v>#NUM!</v>
      </c>
      <c r="EV204" s="13" t="e">
        <f t="array" ref="EV204">INDEX(Table9[subaccount], SMALL(IF(EV$2=Table9[account], MATCH(ROW(Table9[account]), ROW(Table9[account]))), ROWS($EB$1:ES202)))</f>
        <v>#NUM!</v>
      </c>
      <c r="EW204" s="13" t="e">
        <f t="array" ref="EW204">INDEX(Table9[subaccount], SMALL(IF(EW$2=Table9[account], MATCH(ROW(Table9[account]), ROW(Table9[account]))), ROWS($EB$1:ET202)))</f>
        <v>#NUM!</v>
      </c>
      <c r="EX204" s="13" t="e">
        <f t="array" ref="EX204">INDEX(Table9[subaccount], SMALL(IF(EX$2=Table9[account], MATCH(ROW(Table9[account]), ROW(Table9[account]))), ROWS($EB$1:EU202)))</f>
        <v>#NUM!</v>
      </c>
      <c r="EY204" s="13" t="e">
        <f t="array" ref="EY204">INDEX(Table9[subaccount], SMALL(IF(EY$2=Table9[account], MATCH(ROW(Table9[account]), ROW(Table9[account]))), ROWS($EB$1:EV202)))</f>
        <v>#NUM!</v>
      </c>
      <c r="EZ204" s="13" t="e">
        <f t="array" ref="EZ204">INDEX(Table9[subaccount], SMALL(IF(EZ$2=Table9[account], MATCH(ROW(Table9[account]), ROW(Table9[account]))), ROWS($EB$1:EW202)))</f>
        <v>#NUM!</v>
      </c>
      <c r="FA204" s="13" t="e">
        <f t="array" ref="FA204">INDEX(Table9[subaccount], SMALL(IF(FA$2=Table9[account], MATCH(ROW(Table9[account]), ROW(Table9[account]))), ROWS($EB$1:EX202)))</f>
        <v>#NUM!</v>
      </c>
      <c r="FB204" s="13" t="e">
        <f t="array" ref="FB204">INDEX(Table9[subaccount], SMALL(IF(FB$2=Table9[account], MATCH(ROW(Table9[account]), ROW(Table9[account]))), ROWS($EB$1:EY202)))</f>
        <v>#NUM!</v>
      </c>
      <c r="FC204" s="13" t="e">
        <f t="array" ref="FC204">INDEX(Table9[subaccount], SMALL(IF(FC$2=Table9[account], MATCH(ROW(Table9[account]), ROW(Table9[account]))), ROWS($EB$1:EZ202)))</f>
        <v>#NUM!</v>
      </c>
      <c r="FD204" s="13" t="e">
        <f t="array" ref="FD204">INDEX(Table9[subaccount], SMALL(IF(FD$2=Table9[account], MATCH(ROW(Table9[account]), ROW(Table9[account]))), ROWS($EB$1:FA202)))</f>
        <v>#NUM!</v>
      </c>
      <c r="FE204" s="13" t="e">
        <f t="array" ref="FE204">INDEX(Table9[subaccount], SMALL(IF(FE$2=Table9[account], MATCH(ROW(Table9[account]), ROW(Table9[account]))), ROWS($EB$1:FB202)))</f>
        <v>#NUM!</v>
      </c>
      <c r="FF204" s="13" t="e">
        <f t="array" ref="FF204">INDEX(Table9[subaccount], SMALL(IF(FF$2=Table9[account], MATCH(ROW(Table9[account]), ROW(Table9[account]))), ROWS($EB$1:FC202)))</f>
        <v>#NUM!</v>
      </c>
      <c r="FG204" s="13" t="e">
        <f t="array" ref="FG204">INDEX(Table9[subaccount], SMALL(IF(FG$2=Table9[account], MATCH(ROW(Table9[account]), ROW(Table9[account]))), ROWS($EB$1:FD202)))</f>
        <v>#NUM!</v>
      </c>
      <c r="FH204" s="13" t="e">
        <f t="array" ref="FH204">INDEX(Table9[subaccount], SMALL(IF(FH$2=Table9[account], MATCH(ROW(Table9[account]), ROW(Table9[account]))), ROWS($EB$1:FE202)))</f>
        <v>#NUM!</v>
      </c>
      <c r="FI204" s="13" t="e">
        <f t="array" ref="FI204">INDEX(Table9[subaccount], SMALL(IF(FI$2=Table9[account], MATCH(ROW(Table9[account]), ROW(Table9[account]))), ROWS($EB$1:FF202)))</f>
        <v>#NUM!</v>
      </c>
      <c r="FJ204" s="13" t="e">
        <f t="array" ref="FJ204">INDEX(Table9[subaccount], SMALL(IF(FJ$2=Table9[account], MATCH(ROW(Table9[account]), ROW(Table9[account]))), ROWS($EB$1:FG202)))</f>
        <v>#NUM!</v>
      </c>
      <c r="FK204" s="13" t="e">
        <f t="array" ref="FK204">INDEX(Table9[subaccount], SMALL(IF(FK$2=Table9[account], MATCH(ROW(Table9[account]), ROW(Table9[account]))), ROWS($EB$1:FH202)))</f>
        <v>#NUM!</v>
      </c>
      <c r="FL204" s="13" t="e">
        <f t="array" ref="FL204">INDEX(Table9[subaccount], SMALL(IF(FL$2=Table9[account], MATCH(ROW(Table9[account]), ROW(Table9[account]))), ROWS($EB$1:FI202)))</f>
        <v>#NUM!</v>
      </c>
      <c r="FM204" s="13" t="e">
        <f t="array" ref="FM204">INDEX(Table9[subaccount], SMALL(IF(FM$2=Table9[account], MATCH(ROW(Table9[account]), ROW(Table9[account]))), ROWS($EB$1:FJ202)))</f>
        <v>#NUM!</v>
      </c>
      <c r="FN204" s="13" t="e">
        <f t="array" ref="FN204">INDEX(Table9[subaccount], SMALL(IF(FN$2=Table9[account], MATCH(ROW(Table9[account]), ROW(Table9[account]))), ROWS($EB$1:FK202)))</f>
        <v>#NUM!</v>
      </c>
      <c r="FO204" s="13" t="e">
        <f t="array" ref="FO204">INDEX(Table9[subaccount], SMALL(IF(FO$2=Table9[account], MATCH(ROW(Table9[account]), ROW(Table9[account]))), ROWS($EB$1:FL202)))</f>
        <v>#NUM!</v>
      </c>
      <c r="FP204" s="13" t="e">
        <f t="array" ref="FP204">INDEX(Table9[subaccount], SMALL(IF(FP$2=Table9[account], MATCH(ROW(Table9[account]), ROW(Table9[account]))), ROWS($EB$1:FM202)))</f>
        <v>#NUM!</v>
      </c>
      <c r="FQ204" s="13" t="e">
        <f t="array" ref="FQ204">INDEX(Table9[subaccount], SMALL(IF(FQ$2=Table9[account], MATCH(ROW(Table9[account]), ROW(Table9[account]))), ROWS($EB$1:FN202)))</f>
        <v>#NUM!</v>
      </c>
      <c r="FR204" s="13" t="e">
        <f t="array" ref="FR204">INDEX(Table9[subaccount], SMALL(IF(FR$2=Table9[account], MATCH(ROW(Table9[account]), ROW(Table9[account]))), ROWS($EB$1:FO202)))</f>
        <v>#NUM!</v>
      </c>
      <c r="FS204" s="13" t="e">
        <f t="array" ref="FS204">INDEX(Table9[subaccount], SMALL(IF(FS$2=Table9[account], MATCH(ROW(Table9[account]), ROW(Table9[account]))), ROWS($EB$1:FP202)))</f>
        <v>#NUM!</v>
      </c>
      <c r="FT204" s="13" t="e">
        <f t="array" ref="FT204">INDEX(Table9[subaccount], SMALL(IF(FT$2=Table9[account], MATCH(ROW(Table9[account]), ROW(Table9[account]))), ROWS($EB$1:FQ202)))</f>
        <v>#NUM!</v>
      </c>
      <c r="FU204" s="13" t="e">
        <f t="array" ref="FU204">INDEX(Table9[subaccount], SMALL(IF(FU$2=Table9[account], MATCH(ROW(Table9[account]), ROW(Table9[account]))), ROWS($EB$1:FR202)))</f>
        <v>#NUM!</v>
      </c>
      <c r="FV204" s="13" t="e">
        <f t="array" ref="FV204">INDEX(Table9[subaccount], SMALL(IF(FV$2=Table9[account], MATCH(ROW(Table9[account]), ROW(Table9[account]))), ROWS($EB$1:FS202)))</f>
        <v>#NUM!</v>
      </c>
      <c r="FW204" s="13" t="e">
        <f t="array" ref="FW204">INDEX(Table9[subaccount], SMALL(IF(FW$2=Table9[account], MATCH(ROW(Table9[account]), ROW(Table9[account]))), ROWS($EB$1:FT202)))</f>
        <v>#NUM!</v>
      </c>
      <c r="FX204" s="13" t="e">
        <f t="array" ref="FX204">INDEX(Table9[subaccount], SMALL(IF(FX$2=Table9[account], MATCH(ROW(Table9[account]), ROW(Table9[account]))), ROWS($EB$1:FU202)))</f>
        <v>#NUM!</v>
      </c>
      <c r="FY204" s="13" t="e">
        <f t="array" ref="FY204">INDEX(Table9[subaccount], SMALL(IF(FY$2=Table9[account], MATCH(ROW(Table9[account]), ROW(Table9[account]))), ROWS($EB$1:FV202)))</f>
        <v>#NUM!</v>
      </c>
      <c r="FZ204" s="13" t="e">
        <f t="array" ref="FZ204">INDEX(Table9[subaccount], SMALL(IF(FZ$2=Table9[account], MATCH(ROW(Table9[account]), ROW(Table9[account]))), ROWS($EB$1:FW202)))</f>
        <v>#NUM!</v>
      </c>
      <c r="GA204" s="13" t="e">
        <f t="array" ref="GA204">INDEX(Table9[subaccount], SMALL(IF(GA$2=Table9[account], MATCH(ROW(Table9[account]), ROW(Table9[account]))), ROWS($EB$1:FX202)))</f>
        <v>#NUM!</v>
      </c>
      <c r="GB204" s="13" t="e">
        <f t="array" ref="GB204">INDEX(Table9[subaccount], SMALL(IF(GB$2=Table9[account], MATCH(ROW(Table9[account]), ROW(Table9[account]))), ROWS($EB$1:FY202)))</f>
        <v>#NUM!</v>
      </c>
      <c r="GC204" s="13" t="e">
        <f t="array" ref="GC204">INDEX(Table9[subaccount], SMALL(IF(GC$2=Table9[account], MATCH(ROW(Table9[account]), ROW(Table9[account]))), ROWS($EB$1:FZ202)))</f>
        <v>#NUM!</v>
      </c>
      <c r="GD204" s="13" t="e">
        <f t="array" ref="GD204">INDEX(Table9[subaccount], SMALL(IF(GD$2=Table9[account], MATCH(ROW(Table9[account]), ROW(Table9[account]))), ROWS($EB$1:GA202)))</f>
        <v>#NUM!</v>
      </c>
      <c r="GE204" s="13" t="e">
        <f t="array" ref="GE204">INDEX(Table9[subaccount], SMALL(IF(GE$2=Table9[account], MATCH(ROW(Table9[account]), ROW(Table9[account]))), ROWS($EB$1:GB202)))</f>
        <v>#NUM!</v>
      </c>
      <c r="GF204" s="13" t="e">
        <f t="array" ref="GF204">INDEX(Table9[subaccount], SMALL(IF(GF$2=Table9[account], MATCH(ROW(Table9[account]), ROW(Table9[account]))), ROWS($EB$1:GC202)))</f>
        <v>#NUM!</v>
      </c>
      <c r="GG204" s="13" t="e">
        <f t="array" ref="GG204">INDEX(Table9[subaccount], SMALL(IF(GG$2=Table9[account], MATCH(ROW(Table9[account]), ROW(Table9[account]))), ROWS($EB$1:GD202)))</f>
        <v>#NUM!</v>
      </c>
      <c r="GH204" s="13" t="e">
        <f t="array" ref="GH204">INDEX(Table9[subaccount], SMALL(IF(GH$2=Table9[account], MATCH(ROW(Table9[account]), ROW(Table9[account]))), ROWS($EB$1:GE202)))</f>
        <v>#NUM!</v>
      </c>
      <c r="GI204" s="13" t="e">
        <f t="array" ref="GI204">INDEX(Table9[subaccount], SMALL(IF(GI$2=Table9[account], MATCH(ROW(Table9[account]), ROW(Table9[account]))), ROWS($EB$1:GF202)))</f>
        <v>#NUM!</v>
      </c>
      <c r="GJ204" s="13" t="e">
        <f t="array" ref="GJ204">INDEX(Table9[subaccount], SMALL(IF(GJ$2=Table9[account], MATCH(ROW(Table9[account]), ROW(Table9[account]))), ROWS($EB$1:GG202)))</f>
        <v>#NUM!</v>
      </c>
      <c r="GK204" s="13" t="e">
        <f t="array" ref="GK204">INDEX(Table9[subaccount], SMALL(IF(GK$2=Table9[account], MATCH(ROW(Table9[account]), ROW(Table9[account]))), ROWS($EB$1:GH202)))</f>
        <v>#NUM!</v>
      </c>
      <c r="GL204" s="13" t="e">
        <f t="array" ref="GL204">INDEX(Table9[subaccount], SMALL(IF(GL$2=Table9[account], MATCH(ROW(Table9[account]), ROW(Table9[account]))), ROWS($EB$1:GI202)))</f>
        <v>#NUM!</v>
      </c>
      <c r="GM204" s="13" t="e">
        <f t="array" ref="GM204">INDEX(Table9[subaccount], SMALL(IF(GM$2=Table9[account], MATCH(ROW(Table9[account]), ROW(Table9[account]))), ROWS($EB$1:GJ202)))</f>
        <v>#NUM!</v>
      </c>
      <c r="GN204" s="13" t="e">
        <f t="array" ref="GN204">INDEX(Table9[subaccount], SMALL(IF(GN$2=Table9[account], MATCH(ROW(Table9[account]), ROW(Table9[account]))), ROWS($EB$1:GK202)))</f>
        <v>#NUM!</v>
      </c>
      <c r="GO204" s="13" t="e">
        <f t="array" ref="GO204">INDEX(Table9[subaccount], SMALL(IF(GO$2=Table9[account], MATCH(ROW(Table9[account]), ROW(Table9[account]))), ROWS($EB$1:GL202)))</f>
        <v>#NUM!</v>
      </c>
      <c r="GP204" s="13" t="e">
        <f t="array" ref="GP204">INDEX(Table9[subaccount], SMALL(IF(GP$2=Table9[account], MATCH(ROW(Table9[account]), ROW(Table9[account]))), ROWS($EB$1:GM202)))</f>
        <v>#NUM!</v>
      </c>
      <c r="GQ204" s="13" t="e">
        <f t="array" ref="GQ204">INDEX(Table9[subaccount], SMALL(IF(GQ$2=Table9[account], MATCH(ROW(Table9[account]), ROW(Table9[account]))), ROWS($EB$1:GN202)))</f>
        <v>#NUM!</v>
      </c>
      <c r="GR204" s="13" t="e">
        <f t="array" ref="GR204">INDEX(Table9[subaccount], SMALL(IF(GR$2=Table9[account], MATCH(ROW(Table9[account]), ROW(Table9[account]))), ROWS($EB$1:GO202)))</f>
        <v>#NUM!</v>
      </c>
    </row>
    <row r="205" spans="132:200">
      <c r="EB205" s="13" t="s">
        <v>157</v>
      </c>
      <c r="EC205" s="13" t="s">
        <v>374</v>
      </c>
      <c r="EE205" s="13" t="e">
        <f t="array" ref="EE205">INDEX(Table9[subaccount], SMALL(IF(EE$2=Table9[account], MATCH(ROW(Table9[account]), ROW(Table9[account]))), ROWS($EB$1:EB203)))</f>
        <v>#NUM!</v>
      </c>
      <c r="EF205" s="13" t="e">
        <f t="array" ref="EF205">INDEX(Table9[subaccount], SMALL(IF(EF$2=Table9[account], MATCH(ROW(Table9[account]), ROW(Table9[account]))), ROWS($EB$1:EC203)))</f>
        <v>#NUM!</v>
      </c>
      <c r="EG205" s="13" t="e">
        <f t="array" ref="EG205">INDEX(Table9[subaccount], SMALL(IF(EG$2=Table9[account], MATCH(ROW(Table9[account]), ROW(Table9[account]))), ROWS($EB$1:ED203)))</f>
        <v>#NUM!</v>
      </c>
      <c r="EH205" s="13" t="e">
        <f t="array" ref="EH205">INDEX(Table9[subaccount], SMALL(IF(EH$2=Table9[account], MATCH(ROW(Table9[account]), ROW(Table9[account]))), ROWS($EB$1:EE203)))</f>
        <v>#NUM!</v>
      </c>
      <c r="EI205" s="13" t="e">
        <f t="array" ref="EI205">INDEX(Table9[subaccount], SMALL(IF(EI$2=Table9[account], MATCH(ROW(Table9[account]), ROW(Table9[account]))), ROWS($EB$1:EF203)))</f>
        <v>#NUM!</v>
      </c>
      <c r="EJ205" s="13" t="e">
        <f t="array" ref="EJ205">INDEX(Table9[subaccount], SMALL(IF(EJ$2=Table9[account], MATCH(ROW(Table9[account]), ROW(Table9[account]))), ROWS($EB$1:EG203)))</f>
        <v>#NUM!</v>
      </c>
      <c r="EK205" s="13" t="e">
        <f t="array" ref="EK205">INDEX(Table9[subaccount], SMALL(IF(EK$2=Table9[account], MATCH(ROW(Table9[account]), ROW(Table9[account]))), ROWS($EB$1:EH203)))</f>
        <v>#NUM!</v>
      </c>
      <c r="EL205" s="13" t="e">
        <f t="array" ref="EL205">INDEX(Table9[subaccount], SMALL(IF(EL$2=Table9[account], MATCH(ROW(Table9[account]), ROW(Table9[account]))), ROWS($EB$1:EI203)))</f>
        <v>#NUM!</v>
      </c>
      <c r="EM205" s="13" t="e">
        <f t="array" ref="EM205">INDEX(Table9[subaccount], SMALL(IF(EM$2=Table9[account], MATCH(ROW(Table9[account]), ROW(Table9[account]))), ROWS($EB$1:EJ203)))</f>
        <v>#NUM!</v>
      </c>
      <c r="EN205" s="13" t="e">
        <f t="array" ref="EN205">INDEX(Table9[subaccount], SMALL(IF(EN$2=Table9[account], MATCH(ROW(Table9[account]), ROW(Table9[account]))), ROWS($EB$1:EK203)))</f>
        <v>#NUM!</v>
      </c>
      <c r="EO205" s="13" t="e">
        <f t="array" ref="EO205">INDEX(Table9[subaccount], SMALL(IF(EO$2=Table9[account], MATCH(ROW(Table9[account]), ROW(Table9[account]))), ROWS($EB$1:EL203)))</f>
        <v>#NUM!</v>
      </c>
      <c r="EP205" s="13" t="e">
        <f t="array" ref="EP205">INDEX(Table9[subaccount], SMALL(IF(EP$2=Table9[account], MATCH(ROW(Table9[account]), ROW(Table9[account]))), ROWS($EB$1:EM203)))</f>
        <v>#NUM!</v>
      </c>
      <c r="EQ205" s="13" t="e">
        <f t="array" ref="EQ205">INDEX(Table9[subaccount], SMALL(IF(EQ$2=Table9[account], MATCH(ROW(Table9[account]), ROW(Table9[account]))), ROWS($EB$1:EN203)))</f>
        <v>#NUM!</v>
      </c>
      <c r="ER205" s="13" t="e">
        <f t="array" ref="ER205">INDEX(Table9[subaccount], SMALL(IF(ER$2=Table9[account], MATCH(ROW(Table9[account]), ROW(Table9[account]))), ROWS($EB$1:EO203)))</f>
        <v>#NUM!</v>
      </c>
      <c r="ES205" s="13" t="e">
        <f t="array" ref="ES205">INDEX(Table9[subaccount], SMALL(IF(ES$2=Table9[account], MATCH(ROW(Table9[account]), ROW(Table9[account]))), ROWS($EB$1:EP203)))</f>
        <v>#NUM!</v>
      </c>
      <c r="ET205" s="13" t="e">
        <f t="array" ref="ET205">INDEX(Table9[subaccount], SMALL(IF(ET$2=Table9[account], MATCH(ROW(Table9[account]), ROW(Table9[account]))), ROWS($EB$1:EQ203)))</f>
        <v>#NUM!</v>
      </c>
      <c r="EU205" s="13" t="e">
        <f t="array" ref="EU205">INDEX(Table9[subaccount], SMALL(IF(EU$2=Table9[account], MATCH(ROW(Table9[account]), ROW(Table9[account]))), ROWS($EB$1:ER203)))</f>
        <v>#NUM!</v>
      </c>
      <c r="EV205" s="13" t="e">
        <f t="array" ref="EV205">INDEX(Table9[subaccount], SMALL(IF(EV$2=Table9[account], MATCH(ROW(Table9[account]), ROW(Table9[account]))), ROWS($EB$1:ES203)))</f>
        <v>#NUM!</v>
      </c>
      <c r="EW205" s="13" t="e">
        <f t="array" ref="EW205">INDEX(Table9[subaccount], SMALL(IF(EW$2=Table9[account], MATCH(ROW(Table9[account]), ROW(Table9[account]))), ROWS($EB$1:ET203)))</f>
        <v>#NUM!</v>
      </c>
      <c r="EX205" s="13" t="e">
        <f t="array" ref="EX205">INDEX(Table9[subaccount], SMALL(IF(EX$2=Table9[account], MATCH(ROW(Table9[account]), ROW(Table9[account]))), ROWS($EB$1:EU203)))</f>
        <v>#NUM!</v>
      </c>
      <c r="EY205" s="13" t="e">
        <f t="array" ref="EY205">INDEX(Table9[subaccount], SMALL(IF(EY$2=Table9[account], MATCH(ROW(Table9[account]), ROW(Table9[account]))), ROWS($EB$1:EV203)))</f>
        <v>#NUM!</v>
      </c>
      <c r="EZ205" s="13" t="e">
        <f t="array" ref="EZ205">INDEX(Table9[subaccount], SMALL(IF(EZ$2=Table9[account], MATCH(ROW(Table9[account]), ROW(Table9[account]))), ROWS($EB$1:EW203)))</f>
        <v>#NUM!</v>
      </c>
      <c r="FA205" s="13" t="e">
        <f t="array" ref="FA205">INDEX(Table9[subaccount], SMALL(IF(FA$2=Table9[account], MATCH(ROW(Table9[account]), ROW(Table9[account]))), ROWS($EB$1:EX203)))</f>
        <v>#NUM!</v>
      </c>
      <c r="FB205" s="13" t="e">
        <f t="array" ref="FB205">INDEX(Table9[subaccount], SMALL(IF(FB$2=Table9[account], MATCH(ROW(Table9[account]), ROW(Table9[account]))), ROWS($EB$1:EY203)))</f>
        <v>#NUM!</v>
      </c>
      <c r="FC205" s="13" t="e">
        <f t="array" ref="FC205">INDEX(Table9[subaccount], SMALL(IF(FC$2=Table9[account], MATCH(ROW(Table9[account]), ROW(Table9[account]))), ROWS($EB$1:EZ203)))</f>
        <v>#NUM!</v>
      </c>
      <c r="FD205" s="13" t="e">
        <f t="array" ref="FD205">INDEX(Table9[subaccount], SMALL(IF(FD$2=Table9[account], MATCH(ROW(Table9[account]), ROW(Table9[account]))), ROWS($EB$1:FA203)))</f>
        <v>#NUM!</v>
      </c>
      <c r="FE205" s="13" t="e">
        <f t="array" ref="FE205">INDEX(Table9[subaccount], SMALL(IF(FE$2=Table9[account], MATCH(ROW(Table9[account]), ROW(Table9[account]))), ROWS($EB$1:FB203)))</f>
        <v>#NUM!</v>
      </c>
      <c r="FF205" s="13" t="e">
        <f t="array" ref="FF205">INDEX(Table9[subaccount], SMALL(IF(FF$2=Table9[account], MATCH(ROW(Table9[account]), ROW(Table9[account]))), ROWS($EB$1:FC203)))</f>
        <v>#NUM!</v>
      </c>
      <c r="FG205" s="13" t="e">
        <f t="array" ref="FG205">INDEX(Table9[subaccount], SMALL(IF(FG$2=Table9[account], MATCH(ROW(Table9[account]), ROW(Table9[account]))), ROWS($EB$1:FD203)))</f>
        <v>#NUM!</v>
      </c>
      <c r="FH205" s="13" t="e">
        <f t="array" ref="FH205">INDEX(Table9[subaccount], SMALL(IF(FH$2=Table9[account], MATCH(ROW(Table9[account]), ROW(Table9[account]))), ROWS($EB$1:FE203)))</f>
        <v>#NUM!</v>
      </c>
      <c r="FI205" s="13" t="e">
        <f t="array" ref="FI205">INDEX(Table9[subaccount], SMALL(IF(FI$2=Table9[account], MATCH(ROW(Table9[account]), ROW(Table9[account]))), ROWS($EB$1:FF203)))</f>
        <v>#NUM!</v>
      </c>
      <c r="FJ205" s="13" t="e">
        <f t="array" ref="FJ205">INDEX(Table9[subaccount], SMALL(IF(FJ$2=Table9[account], MATCH(ROW(Table9[account]), ROW(Table9[account]))), ROWS($EB$1:FG203)))</f>
        <v>#NUM!</v>
      </c>
      <c r="FK205" s="13" t="e">
        <f t="array" ref="FK205">INDEX(Table9[subaccount], SMALL(IF(FK$2=Table9[account], MATCH(ROW(Table9[account]), ROW(Table9[account]))), ROWS($EB$1:FH203)))</f>
        <v>#NUM!</v>
      </c>
      <c r="FL205" s="13" t="e">
        <f t="array" ref="FL205">INDEX(Table9[subaccount], SMALL(IF(FL$2=Table9[account], MATCH(ROW(Table9[account]), ROW(Table9[account]))), ROWS($EB$1:FI203)))</f>
        <v>#NUM!</v>
      </c>
      <c r="FM205" s="13" t="e">
        <f t="array" ref="FM205">INDEX(Table9[subaccount], SMALL(IF(FM$2=Table9[account], MATCH(ROW(Table9[account]), ROW(Table9[account]))), ROWS($EB$1:FJ203)))</f>
        <v>#NUM!</v>
      </c>
      <c r="FN205" s="13" t="e">
        <f t="array" ref="FN205">INDEX(Table9[subaccount], SMALL(IF(FN$2=Table9[account], MATCH(ROW(Table9[account]), ROW(Table9[account]))), ROWS($EB$1:FK203)))</f>
        <v>#NUM!</v>
      </c>
      <c r="FO205" s="13" t="e">
        <f t="array" ref="FO205">INDEX(Table9[subaccount], SMALL(IF(FO$2=Table9[account], MATCH(ROW(Table9[account]), ROW(Table9[account]))), ROWS($EB$1:FL203)))</f>
        <v>#NUM!</v>
      </c>
      <c r="FP205" s="13" t="e">
        <f t="array" ref="FP205">INDEX(Table9[subaccount], SMALL(IF(FP$2=Table9[account], MATCH(ROW(Table9[account]), ROW(Table9[account]))), ROWS($EB$1:FM203)))</f>
        <v>#NUM!</v>
      </c>
      <c r="FQ205" s="13" t="e">
        <f t="array" ref="FQ205">INDEX(Table9[subaccount], SMALL(IF(FQ$2=Table9[account], MATCH(ROW(Table9[account]), ROW(Table9[account]))), ROWS($EB$1:FN203)))</f>
        <v>#NUM!</v>
      </c>
      <c r="FR205" s="13" t="e">
        <f t="array" ref="FR205">INDEX(Table9[subaccount], SMALL(IF(FR$2=Table9[account], MATCH(ROW(Table9[account]), ROW(Table9[account]))), ROWS($EB$1:FO203)))</f>
        <v>#NUM!</v>
      </c>
      <c r="FS205" s="13" t="e">
        <f t="array" ref="FS205">INDEX(Table9[subaccount], SMALL(IF(FS$2=Table9[account], MATCH(ROW(Table9[account]), ROW(Table9[account]))), ROWS($EB$1:FP203)))</f>
        <v>#NUM!</v>
      </c>
      <c r="FT205" s="13" t="e">
        <f t="array" ref="FT205">INDEX(Table9[subaccount], SMALL(IF(FT$2=Table9[account], MATCH(ROW(Table9[account]), ROW(Table9[account]))), ROWS($EB$1:FQ203)))</f>
        <v>#NUM!</v>
      </c>
      <c r="FU205" s="13" t="e">
        <f t="array" ref="FU205">INDEX(Table9[subaccount], SMALL(IF(FU$2=Table9[account], MATCH(ROW(Table9[account]), ROW(Table9[account]))), ROWS($EB$1:FR203)))</f>
        <v>#NUM!</v>
      </c>
      <c r="FV205" s="13" t="e">
        <f t="array" ref="FV205">INDEX(Table9[subaccount], SMALL(IF(FV$2=Table9[account], MATCH(ROW(Table9[account]), ROW(Table9[account]))), ROWS($EB$1:FS203)))</f>
        <v>#NUM!</v>
      </c>
      <c r="FW205" s="13" t="e">
        <f t="array" ref="FW205">INDEX(Table9[subaccount], SMALL(IF(FW$2=Table9[account], MATCH(ROW(Table9[account]), ROW(Table9[account]))), ROWS($EB$1:FT203)))</f>
        <v>#NUM!</v>
      </c>
      <c r="FX205" s="13" t="e">
        <f t="array" ref="FX205">INDEX(Table9[subaccount], SMALL(IF(FX$2=Table9[account], MATCH(ROW(Table9[account]), ROW(Table9[account]))), ROWS($EB$1:FU203)))</f>
        <v>#NUM!</v>
      </c>
      <c r="FY205" s="13" t="e">
        <f t="array" ref="FY205">INDEX(Table9[subaccount], SMALL(IF(FY$2=Table9[account], MATCH(ROW(Table9[account]), ROW(Table9[account]))), ROWS($EB$1:FV203)))</f>
        <v>#NUM!</v>
      </c>
      <c r="FZ205" s="13" t="e">
        <f t="array" ref="FZ205">INDEX(Table9[subaccount], SMALL(IF(FZ$2=Table9[account], MATCH(ROW(Table9[account]), ROW(Table9[account]))), ROWS($EB$1:FW203)))</f>
        <v>#NUM!</v>
      </c>
      <c r="GA205" s="13" t="e">
        <f t="array" ref="GA205">INDEX(Table9[subaccount], SMALL(IF(GA$2=Table9[account], MATCH(ROW(Table9[account]), ROW(Table9[account]))), ROWS($EB$1:FX203)))</f>
        <v>#NUM!</v>
      </c>
      <c r="GB205" s="13" t="e">
        <f t="array" ref="GB205">INDEX(Table9[subaccount], SMALL(IF(GB$2=Table9[account], MATCH(ROW(Table9[account]), ROW(Table9[account]))), ROWS($EB$1:FY203)))</f>
        <v>#NUM!</v>
      </c>
      <c r="GC205" s="13" t="e">
        <f t="array" ref="GC205">INDEX(Table9[subaccount], SMALL(IF(GC$2=Table9[account], MATCH(ROW(Table9[account]), ROW(Table9[account]))), ROWS($EB$1:FZ203)))</f>
        <v>#NUM!</v>
      </c>
      <c r="GD205" s="13" t="e">
        <f t="array" ref="GD205">INDEX(Table9[subaccount], SMALL(IF(GD$2=Table9[account], MATCH(ROW(Table9[account]), ROW(Table9[account]))), ROWS($EB$1:GA203)))</f>
        <v>#NUM!</v>
      </c>
      <c r="GE205" s="13" t="e">
        <f t="array" ref="GE205">INDEX(Table9[subaccount], SMALL(IF(GE$2=Table9[account], MATCH(ROW(Table9[account]), ROW(Table9[account]))), ROWS($EB$1:GB203)))</f>
        <v>#NUM!</v>
      </c>
      <c r="GF205" s="13" t="e">
        <f t="array" ref="GF205">INDEX(Table9[subaccount], SMALL(IF(GF$2=Table9[account], MATCH(ROW(Table9[account]), ROW(Table9[account]))), ROWS($EB$1:GC203)))</f>
        <v>#NUM!</v>
      </c>
      <c r="GG205" s="13" t="e">
        <f t="array" ref="GG205">INDEX(Table9[subaccount], SMALL(IF(GG$2=Table9[account], MATCH(ROW(Table9[account]), ROW(Table9[account]))), ROWS($EB$1:GD203)))</f>
        <v>#NUM!</v>
      </c>
      <c r="GH205" s="13" t="e">
        <f t="array" ref="GH205">INDEX(Table9[subaccount], SMALL(IF(GH$2=Table9[account], MATCH(ROW(Table9[account]), ROW(Table9[account]))), ROWS($EB$1:GE203)))</f>
        <v>#NUM!</v>
      </c>
      <c r="GI205" s="13" t="e">
        <f t="array" ref="GI205">INDEX(Table9[subaccount], SMALL(IF(GI$2=Table9[account], MATCH(ROW(Table9[account]), ROW(Table9[account]))), ROWS($EB$1:GF203)))</f>
        <v>#NUM!</v>
      </c>
      <c r="GJ205" s="13" t="e">
        <f t="array" ref="GJ205">INDEX(Table9[subaccount], SMALL(IF(GJ$2=Table9[account], MATCH(ROW(Table9[account]), ROW(Table9[account]))), ROWS($EB$1:GG203)))</f>
        <v>#NUM!</v>
      </c>
      <c r="GK205" s="13" t="e">
        <f t="array" ref="GK205">INDEX(Table9[subaccount], SMALL(IF(GK$2=Table9[account], MATCH(ROW(Table9[account]), ROW(Table9[account]))), ROWS($EB$1:GH203)))</f>
        <v>#NUM!</v>
      </c>
      <c r="GL205" s="13" t="e">
        <f t="array" ref="GL205">INDEX(Table9[subaccount], SMALL(IF(GL$2=Table9[account], MATCH(ROW(Table9[account]), ROW(Table9[account]))), ROWS($EB$1:GI203)))</f>
        <v>#NUM!</v>
      </c>
      <c r="GM205" s="13" t="e">
        <f t="array" ref="GM205">INDEX(Table9[subaccount], SMALL(IF(GM$2=Table9[account], MATCH(ROW(Table9[account]), ROW(Table9[account]))), ROWS($EB$1:GJ203)))</f>
        <v>#NUM!</v>
      </c>
      <c r="GN205" s="13" t="e">
        <f t="array" ref="GN205">INDEX(Table9[subaccount], SMALL(IF(GN$2=Table9[account], MATCH(ROW(Table9[account]), ROW(Table9[account]))), ROWS($EB$1:GK203)))</f>
        <v>#NUM!</v>
      </c>
      <c r="GO205" s="13" t="e">
        <f t="array" ref="GO205">INDEX(Table9[subaccount], SMALL(IF(GO$2=Table9[account], MATCH(ROW(Table9[account]), ROW(Table9[account]))), ROWS($EB$1:GL203)))</f>
        <v>#NUM!</v>
      </c>
      <c r="GP205" s="13" t="e">
        <f t="array" ref="GP205">INDEX(Table9[subaccount], SMALL(IF(GP$2=Table9[account], MATCH(ROW(Table9[account]), ROW(Table9[account]))), ROWS($EB$1:GM203)))</f>
        <v>#NUM!</v>
      </c>
      <c r="GQ205" s="13" t="e">
        <f t="array" ref="GQ205">INDEX(Table9[subaccount], SMALL(IF(GQ$2=Table9[account], MATCH(ROW(Table9[account]), ROW(Table9[account]))), ROWS($EB$1:GN203)))</f>
        <v>#NUM!</v>
      </c>
      <c r="GR205" s="13" t="e">
        <f t="array" ref="GR205">INDEX(Table9[subaccount], SMALL(IF(GR$2=Table9[account], MATCH(ROW(Table9[account]), ROW(Table9[account]))), ROWS($EB$1:GO203)))</f>
        <v>#NUM!</v>
      </c>
    </row>
    <row r="206" spans="132:200">
      <c r="EB206" s="13" t="s">
        <v>177</v>
      </c>
      <c r="EC206" s="13" t="s">
        <v>375</v>
      </c>
      <c r="EE206" s="13" t="e">
        <f t="array" ref="EE206">INDEX(Table9[subaccount], SMALL(IF(EE$2=Table9[account], MATCH(ROW(Table9[account]), ROW(Table9[account]))), ROWS($EB$1:EB204)))</f>
        <v>#NUM!</v>
      </c>
      <c r="EF206" s="13" t="e">
        <f t="array" ref="EF206">INDEX(Table9[subaccount], SMALL(IF(EF$2=Table9[account], MATCH(ROW(Table9[account]), ROW(Table9[account]))), ROWS($EB$1:EC204)))</f>
        <v>#NUM!</v>
      </c>
      <c r="EG206" s="13" t="e">
        <f t="array" ref="EG206">INDEX(Table9[subaccount], SMALL(IF(EG$2=Table9[account], MATCH(ROW(Table9[account]), ROW(Table9[account]))), ROWS($EB$1:ED204)))</f>
        <v>#NUM!</v>
      </c>
      <c r="EH206" s="13" t="e">
        <f t="array" ref="EH206">INDEX(Table9[subaccount], SMALL(IF(EH$2=Table9[account], MATCH(ROW(Table9[account]), ROW(Table9[account]))), ROWS($EB$1:EE204)))</f>
        <v>#NUM!</v>
      </c>
      <c r="EI206" s="13" t="e">
        <f t="array" ref="EI206">INDEX(Table9[subaccount], SMALL(IF(EI$2=Table9[account], MATCH(ROW(Table9[account]), ROW(Table9[account]))), ROWS($EB$1:EF204)))</f>
        <v>#NUM!</v>
      </c>
      <c r="EJ206" s="13" t="e">
        <f t="array" ref="EJ206">INDEX(Table9[subaccount], SMALL(IF(EJ$2=Table9[account], MATCH(ROW(Table9[account]), ROW(Table9[account]))), ROWS($EB$1:EG204)))</f>
        <v>#NUM!</v>
      </c>
      <c r="EK206" s="13" t="e">
        <f t="array" ref="EK206">INDEX(Table9[subaccount], SMALL(IF(EK$2=Table9[account], MATCH(ROW(Table9[account]), ROW(Table9[account]))), ROWS($EB$1:EH204)))</f>
        <v>#NUM!</v>
      </c>
      <c r="EL206" s="13" t="e">
        <f t="array" ref="EL206">INDEX(Table9[subaccount], SMALL(IF(EL$2=Table9[account], MATCH(ROW(Table9[account]), ROW(Table9[account]))), ROWS($EB$1:EI204)))</f>
        <v>#NUM!</v>
      </c>
      <c r="EM206" s="13" t="e">
        <f t="array" ref="EM206">INDEX(Table9[subaccount], SMALL(IF(EM$2=Table9[account], MATCH(ROW(Table9[account]), ROW(Table9[account]))), ROWS($EB$1:EJ204)))</f>
        <v>#NUM!</v>
      </c>
      <c r="EN206" s="13" t="e">
        <f t="array" ref="EN206">INDEX(Table9[subaccount], SMALL(IF(EN$2=Table9[account], MATCH(ROW(Table9[account]), ROW(Table9[account]))), ROWS($EB$1:EK204)))</f>
        <v>#NUM!</v>
      </c>
      <c r="EO206" s="13" t="e">
        <f t="array" ref="EO206">INDEX(Table9[subaccount], SMALL(IF(EO$2=Table9[account], MATCH(ROW(Table9[account]), ROW(Table9[account]))), ROWS($EB$1:EL204)))</f>
        <v>#NUM!</v>
      </c>
      <c r="EP206" s="13" t="e">
        <f t="array" ref="EP206">INDEX(Table9[subaccount], SMALL(IF(EP$2=Table9[account], MATCH(ROW(Table9[account]), ROW(Table9[account]))), ROWS($EB$1:EM204)))</f>
        <v>#NUM!</v>
      </c>
      <c r="EQ206" s="13" t="e">
        <f t="array" ref="EQ206">INDEX(Table9[subaccount], SMALL(IF(EQ$2=Table9[account], MATCH(ROW(Table9[account]), ROW(Table9[account]))), ROWS($EB$1:EN204)))</f>
        <v>#NUM!</v>
      </c>
      <c r="ER206" s="13" t="e">
        <f t="array" ref="ER206">INDEX(Table9[subaccount], SMALL(IF(ER$2=Table9[account], MATCH(ROW(Table9[account]), ROW(Table9[account]))), ROWS($EB$1:EO204)))</f>
        <v>#NUM!</v>
      </c>
      <c r="ES206" s="13" t="e">
        <f t="array" ref="ES206">INDEX(Table9[subaccount], SMALL(IF(ES$2=Table9[account], MATCH(ROW(Table9[account]), ROW(Table9[account]))), ROWS($EB$1:EP204)))</f>
        <v>#NUM!</v>
      </c>
      <c r="ET206" s="13" t="e">
        <f t="array" ref="ET206">INDEX(Table9[subaccount], SMALL(IF(ET$2=Table9[account], MATCH(ROW(Table9[account]), ROW(Table9[account]))), ROWS($EB$1:EQ204)))</f>
        <v>#NUM!</v>
      </c>
      <c r="EU206" s="13" t="e">
        <f t="array" ref="EU206">INDEX(Table9[subaccount], SMALL(IF(EU$2=Table9[account], MATCH(ROW(Table9[account]), ROW(Table9[account]))), ROWS($EB$1:ER204)))</f>
        <v>#NUM!</v>
      </c>
      <c r="EV206" s="13" t="e">
        <f t="array" ref="EV206">INDEX(Table9[subaccount], SMALL(IF(EV$2=Table9[account], MATCH(ROW(Table9[account]), ROW(Table9[account]))), ROWS($EB$1:ES204)))</f>
        <v>#NUM!</v>
      </c>
      <c r="EW206" s="13" t="e">
        <f t="array" ref="EW206">INDEX(Table9[subaccount], SMALL(IF(EW$2=Table9[account], MATCH(ROW(Table9[account]), ROW(Table9[account]))), ROWS($EB$1:ET204)))</f>
        <v>#NUM!</v>
      </c>
      <c r="EX206" s="13" t="e">
        <f t="array" ref="EX206">INDEX(Table9[subaccount], SMALL(IF(EX$2=Table9[account], MATCH(ROW(Table9[account]), ROW(Table9[account]))), ROWS($EB$1:EU204)))</f>
        <v>#NUM!</v>
      </c>
      <c r="EY206" s="13" t="e">
        <f t="array" ref="EY206">INDEX(Table9[subaccount], SMALL(IF(EY$2=Table9[account], MATCH(ROW(Table9[account]), ROW(Table9[account]))), ROWS($EB$1:EV204)))</f>
        <v>#NUM!</v>
      </c>
      <c r="EZ206" s="13" t="e">
        <f t="array" ref="EZ206">INDEX(Table9[subaccount], SMALL(IF(EZ$2=Table9[account], MATCH(ROW(Table9[account]), ROW(Table9[account]))), ROWS($EB$1:EW204)))</f>
        <v>#NUM!</v>
      </c>
      <c r="FA206" s="13" t="e">
        <f t="array" ref="FA206">INDEX(Table9[subaccount], SMALL(IF(FA$2=Table9[account], MATCH(ROW(Table9[account]), ROW(Table9[account]))), ROWS($EB$1:EX204)))</f>
        <v>#NUM!</v>
      </c>
      <c r="FB206" s="13" t="e">
        <f t="array" ref="FB206">INDEX(Table9[subaccount], SMALL(IF(FB$2=Table9[account], MATCH(ROW(Table9[account]), ROW(Table9[account]))), ROWS($EB$1:EY204)))</f>
        <v>#NUM!</v>
      </c>
      <c r="FC206" s="13" t="e">
        <f t="array" ref="FC206">INDEX(Table9[subaccount], SMALL(IF(FC$2=Table9[account], MATCH(ROW(Table9[account]), ROW(Table9[account]))), ROWS($EB$1:EZ204)))</f>
        <v>#NUM!</v>
      </c>
      <c r="FD206" s="13" t="e">
        <f t="array" ref="FD206">INDEX(Table9[subaccount], SMALL(IF(FD$2=Table9[account], MATCH(ROW(Table9[account]), ROW(Table9[account]))), ROWS($EB$1:FA204)))</f>
        <v>#NUM!</v>
      </c>
      <c r="FE206" s="13" t="e">
        <f t="array" ref="FE206">INDEX(Table9[subaccount], SMALL(IF(FE$2=Table9[account], MATCH(ROW(Table9[account]), ROW(Table9[account]))), ROWS($EB$1:FB204)))</f>
        <v>#NUM!</v>
      </c>
      <c r="FF206" s="13" t="e">
        <f t="array" ref="FF206">INDEX(Table9[subaccount], SMALL(IF(FF$2=Table9[account], MATCH(ROW(Table9[account]), ROW(Table9[account]))), ROWS($EB$1:FC204)))</f>
        <v>#NUM!</v>
      </c>
      <c r="FG206" s="13" t="e">
        <f t="array" ref="FG206">INDEX(Table9[subaccount], SMALL(IF(FG$2=Table9[account], MATCH(ROW(Table9[account]), ROW(Table9[account]))), ROWS($EB$1:FD204)))</f>
        <v>#NUM!</v>
      </c>
      <c r="FH206" s="13" t="e">
        <f t="array" ref="FH206">INDEX(Table9[subaccount], SMALL(IF(FH$2=Table9[account], MATCH(ROW(Table9[account]), ROW(Table9[account]))), ROWS($EB$1:FE204)))</f>
        <v>#NUM!</v>
      </c>
      <c r="FI206" s="13" t="e">
        <f t="array" ref="FI206">INDEX(Table9[subaccount], SMALL(IF(FI$2=Table9[account], MATCH(ROW(Table9[account]), ROW(Table9[account]))), ROWS($EB$1:FF204)))</f>
        <v>#NUM!</v>
      </c>
      <c r="FJ206" s="13" t="e">
        <f t="array" ref="FJ206">INDEX(Table9[subaccount], SMALL(IF(FJ$2=Table9[account], MATCH(ROW(Table9[account]), ROW(Table9[account]))), ROWS($EB$1:FG204)))</f>
        <v>#NUM!</v>
      </c>
      <c r="FK206" s="13" t="e">
        <f t="array" ref="FK206">INDEX(Table9[subaccount], SMALL(IF(FK$2=Table9[account], MATCH(ROW(Table9[account]), ROW(Table9[account]))), ROWS($EB$1:FH204)))</f>
        <v>#NUM!</v>
      </c>
      <c r="FL206" s="13" t="e">
        <f t="array" ref="FL206">INDEX(Table9[subaccount], SMALL(IF(FL$2=Table9[account], MATCH(ROW(Table9[account]), ROW(Table9[account]))), ROWS($EB$1:FI204)))</f>
        <v>#NUM!</v>
      </c>
      <c r="FM206" s="13" t="e">
        <f t="array" ref="FM206">INDEX(Table9[subaccount], SMALL(IF(FM$2=Table9[account], MATCH(ROW(Table9[account]), ROW(Table9[account]))), ROWS($EB$1:FJ204)))</f>
        <v>#NUM!</v>
      </c>
      <c r="FN206" s="13" t="e">
        <f t="array" ref="FN206">INDEX(Table9[subaccount], SMALL(IF(FN$2=Table9[account], MATCH(ROW(Table9[account]), ROW(Table9[account]))), ROWS($EB$1:FK204)))</f>
        <v>#NUM!</v>
      </c>
      <c r="FO206" s="13" t="e">
        <f t="array" ref="FO206">INDEX(Table9[subaccount], SMALL(IF(FO$2=Table9[account], MATCH(ROW(Table9[account]), ROW(Table9[account]))), ROWS($EB$1:FL204)))</f>
        <v>#NUM!</v>
      </c>
      <c r="FP206" s="13" t="e">
        <f t="array" ref="FP206">INDEX(Table9[subaccount], SMALL(IF(FP$2=Table9[account], MATCH(ROW(Table9[account]), ROW(Table9[account]))), ROWS($EB$1:FM204)))</f>
        <v>#NUM!</v>
      </c>
      <c r="FQ206" s="13" t="e">
        <f t="array" ref="FQ206">INDEX(Table9[subaccount], SMALL(IF(FQ$2=Table9[account], MATCH(ROW(Table9[account]), ROW(Table9[account]))), ROWS($EB$1:FN204)))</f>
        <v>#NUM!</v>
      </c>
      <c r="FR206" s="13" t="e">
        <f t="array" ref="FR206">INDEX(Table9[subaccount], SMALL(IF(FR$2=Table9[account], MATCH(ROW(Table9[account]), ROW(Table9[account]))), ROWS($EB$1:FO204)))</f>
        <v>#NUM!</v>
      </c>
      <c r="FS206" s="13" t="e">
        <f t="array" ref="FS206">INDEX(Table9[subaccount], SMALL(IF(FS$2=Table9[account], MATCH(ROW(Table9[account]), ROW(Table9[account]))), ROWS($EB$1:FP204)))</f>
        <v>#NUM!</v>
      </c>
      <c r="FT206" s="13" t="e">
        <f t="array" ref="FT206">INDEX(Table9[subaccount], SMALL(IF(FT$2=Table9[account], MATCH(ROW(Table9[account]), ROW(Table9[account]))), ROWS($EB$1:FQ204)))</f>
        <v>#NUM!</v>
      </c>
      <c r="FU206" s="13" t="e">
        <f t="array" ref="FU206">INDEX(Table9[subaccount], SMALL(IF(FU$2=Table9[account], MATCH(ROW(Table9[account]), ROW(Table9[account]))), ROWS($EB$1:FR204)))</f>
        <v>#NUM!</v>
      </c>
      <c r="FV206" s="13" t="e">
        <f t="array" ref="FV206">INDEX(Table9[subaccount], SMALL(IF(FV$2=Table9[account], MATCH(ROW(Table9[account]), ROW(Table9[account]))), ROWS($EB$1:FS204)))</f>
        <v>#NUM!</v>
      </c>
      <c r="FW206" s="13" t="e">
        <f t="array" ref="FW206">INDEX(Table9[subaccount], SMALL(IF(FW$2=Table9[account], MATCH(ROW(Table9[account]), ROW(Table9[account]))), ROWS($EB$1:FT204)))</f>
        <v>#NUM!</v>
      </c>
      <c r="FX206" s="13" t="e">
        <f t="array" ref="FX206">INDEX(Table9[subaccount], SMALL(IF(FX$2=Table9[account], MATCH(ROW(Table9[account]), ROW(Table9[account]))), ROWS($EB$1:FU204)))</f>
        <v>#NUM!</v>
      </c>
      <c r="FY206" s="13" t="e">
        <f t="array" ref="FY206">INDEX(Table9[subaccount], SMALL(IF(FY$2=Table9[account], MATCH(ROW(Table9[account]), ROW(Table9[account]))), ROWS($EB$1:FV204)))</f>
        <v>#NUM!</v>
      </c>
      <c r="FZ206" s="13" t="e">
        <f t="array" ref="FZ206">INDEX(Table9[subaccount], SMALL(IF(FZ$2=Table9[account], MATCH(ROW(Table9[account]), ROW(Table9[account]))), ROWS($EB$1:FW204)))</f>
        <v>#NUM!</v>
      </c>
      <c r="GA206" s="13" t="e">
        <f t="array" ref="GA206">INDEX(Table9[subaccount], SMALL(IF(GA$2=Table9[account], MATCH(ROW(Table9[account]), ROW(Table9[account]))), ROWS($EB$1:FX204)))</f>
        <v>#NUM!</v>
      </c>
      <c r="GB206" s="13" t="e">
        <f t="array" ref="GB206">INDEX(Table9[subaccount], SMALL(IF(GB$2=Table9[account], MATCH(ROW(Table9[account]), ROW(Table9[account]))), ROWS($EB$1:FY204)))</f>
        <v>#NUM!</v>
      </c>
      <c r="GC206" s="13" t="e">
        <f t="array" ref="GC206">INDEX(Table9[subaccount], SMALL(IF(GC$2=Table9[account], MATCH(ROW(Table9[account]), ROW(Table9[account]))), ROWS($EB$1:FZ204)))</f>
        <v>#NUM!</v>
      </c>
      <c r="GD206" s="13" t="e">
        <f t="array" ref="GD206">INDEX(Table9[subaccount], SMALL(IF(GD$2=Table9[account], MATCH(ROW(Table9[account]), ROW(Table9[account]))), ROWS($EB$1:GA204)))</f>
        <v>#NUM!</v>
      </c>
      <c r="GE206" s="13" t="e">
        <f t="array" ref="GE206">INDEX(Table9[subaccount], SMALL(IF(GE$2=Table9[account], MATCH(ROW(Table9[account]), ROW(Table9[account]))), ROWS($EB$1:GB204)))</f>
        <v>#NUM!</v>
      </c>
      <c r="GF206" s="13" t="e">
        <f t="array" ref="GF206">INDEX(Table9[subaccount], SMALL(IF(GF$2=Table9[account], MATCH(ROW(Table9[account]), ROW(Table9[account]))), ROWS($EB$1:GC204)))</f>
        <v>#NUM!</v>
      </c>
      <c r="GG206" s="13" t="e">
        <f t="array" ref="GG206">INDEX(Table9[subaccount], SMALL(IF(GG$2=Table9[account], MATCH(ROW(Table9[account]), ROW(Table9[account]))), ROWS($EB$1:GD204)))</f>
        <v>#NUM!</v>
      </c>
      <c r="GH206" s="13" t="e">
        <f t="array" ref="GH206">INDEX(Table9[subaccount], SMALL(IF(GH$2=Table9[account], MATCH(ROW(Table9[account]), ROW(Table9[account]))), ROWS($EB$1:GE204)))</f>
        <v>#NUM!</v>
      </c>
      <c r="GI206" s="13" t="e">
        <f t="array" ref="GI206">INDEX(Table9[subaccount], SMALL(IF(GI$2=Table9[account], MATCH(ROW(Table9[account]), ROW(Table9[account]))), ROWS($EB$1:GF204)))</f>
        <v>#NUM!</v>
      </c>
      <c r="GJ206" s="13" t="e">
        <f t="array" ref="GJ206">INDEX(Table9[subaccount], SMALL(IF(GJ$2=Table9[account], MATCH(ROW(Table9[account]), ROW(Table9[account]))), ROWS($EB$1:GG204)))</f>
        <v>#NUM!</v>
      </c>
      <c r="GK206" s="13" t="e">
        <f t="array" ref="GK206">INDEX(Table9[subaccount], SMALL(IF(GK$2=Table9[account], MATCH(ROW(Table9[account]), ROW(Table9[account]))), ROWS($EB$1:GH204)))</f>
        <v>#NUM!</v>
      </c>
      <c r="GL206" s="13" t="e">
        <f t="array" ref="GL206">INDEX(Table9[subaccount], SMALL(IF(GL$2=Table9[account], MATCH(ROW(Table9[account]), ROW(Table9[account]))), ROWS($EB$1:GI204)))</f>
        <v>#NUM!</v>
      </c>
      <c r="GM206" s="13" t="e">
        <f t="array" ref="GM206">INDEX(Table9[subaccount], SMALL(IF(GM$2=Table9[account], MATCH(ROW(Table9[account]), ROW(Table9[account]))), ROWS($EB$1:GJ204)))</f>
        <v>#NUM!</v>
      </c>
      <c r="GN206" s="13" t="e">
        <f t="array" ref="GN206">INDEX(Table9[subaccount], SMALL(IF(GN$2=Table9[account], MATCH(ROW(Table9[account]), ROW(Table9[account]))), ROWS($EB$1:GK204)))</f>
        <v>#NUM!</v>
      </c>
      <c r="GO206" s="13" t="e">
        <f t="array" ref="GO206">INDEX(Table9[subaccount], SMALL(IF(GO$2=Table9[account], MATCH(ROW(Table9[account]), ROW(Table9[account]))), ROWS($EB$1:GL204)))</f>
        <v>#NUM!</v>
      </c>
      <c r="GP206" s="13" t="e">
        <f t="array" ref="GP206">INDEX(Table9[subaccount], SMALL(IF(GP$2=Table9[account], MATCH(ROW(Table9[account]), ROW(Table9[account]))), ROWS($EB$1:GM204)))</f>
        <v>#NUM!</v>
      </c>
      <c r="GQ206" s="13" t="e">
        <f t="array" ref="GQ206">INDEX(Table9[subaccount], SMALL(IF(GQ$2=Table9[account], MATCH(ROW(Table9[account]), ROW(Table9[account]))), ROWS($EB$1:GN204)))</f>
        <v>#NUM!</v>
      </c>
      <c r="GR206" s="13" t="e">
        <f t="array" ref="GR206">INDEX(Table9[subaccount], SMALL(IF(GR$2=Table9[account], MATCH(ROW(Table9[account]), ROW(Table9[account]))), ROWS($EB$1:GO204)))</f>
        <v>#NUM!</v>
      </c>
    </row>
    <row r="207" spans="132:200">
      <c r="EB207" s="13" t="s">
        <v>177</v>
      </c>
      <c r="EC207" s="13" t="s">
        <v>376</v>
      </c>
      <c r="EE207" s="13" t="e">
        <f t="array" ref="EE207">INDEX(Table9[subaccount], SMALL(IF(EE$2=Table9[account], MATCH(ROW(Table9[account]), ROW(Table9[account]))), ROWS($EB$1:EB205)))</f>
        <v>#NUM!</v>
      </c>
      <c r="EF207" s="13" t="e">
        <f t="array" ref="EF207">INDEX(Table9[subaccount], SMALL(IF(EF$2=Table9[account], MATCH(ROW(Table9[account]), ROW(Table9[account]))), ROWS($EB$1:EC205)))</f>
        <v>#NUM!</v>
      </c>
      <c r="EG207" s="13" t="e">
        <f t="array" ref="EG207">INDEX(Table9[subaccount], SMALL(IF(EG$2=Table9[account], MATCH(ROW(Table9[account]), ROW(Table9[account]))), ROWS($EB$1:ED205)))</f>
        <v>#NUM!</v>
      </c>
      <c r="EH207" s="13" t="e">
        <f t="array" ref="EH207">INDEX(Table9[subaccount], SMALL(IF(EH$2=Table9[account], MATCH(ROW(Table9[account]), ROW(Table9[account]))), ROWS($EB$1:EE205)))</f>
        <v>#NUM!</v>
      </c>
      <c r="EI207" s="13" t="e">
        <f t="array" ref="EI207">INDEX(Table9[subaccount], SMALL(IF(EI$2=Table9[account], MATCH(ROW(Table9[account]), ROW(Table9[account]))), ROWS($EB$1:EF205)))</f>
        <v>#NUM!</v>
      </c>
      <c r="EJ207" s="13" t="e">
        <f t="array" ref="EJ207">INDEX(Table9[subaccount], SMALL(IF(EJ$2=Table9[account], MATCH(ROW(Table9[account]), ROW(Table9[account]))), ROWS($EB$1:EG205)))</f>
        <v>#NUM!</v>
      </c>
      <c r="EK207" s="13" t="e">
        <f t="array" ref="EK207">INDEX(Table9[subaccount], SMALL(IF(EK$2=Table9[account], MATCH(ROW(Table9[account]), ROW(Table9[account]))), ROWS($EB$1:EH205)))</f>
        <v>#NUM!</v>
      </c>
      <c r="EL207" s="13" t="e">
        <f t="array" ref="EL207">INDEX(Table9[subaccount], SMALL(IF(EL$2=Table9[account], MATCH(ROW(Table9[account]), ROW(Table9[account]))), ROWS($EB$1:EI205)))</f>
        <v>#NUM!</v>
      </c>
      <c r="EM207" s="13" t="e">
        <f t="array" ref="EM207">INDEX(Table9[subaccount], SMALL(IF(EM$2=Table9[account], MATCH(ROW(Table9[account]), ROW(Table9[account]))), ROWS($EB$1:EJ205)))</f>
        <v>#NUM!</v>
      </c>
      <c r="EN207" s="13" t="e">
        <f t="array" ref="EN207">INDEX(Table9[subaccount], SMALL(IF(EN$2=Table9[account], MATCH(ROW(Table9[account]), ROW(Table9[account]))), ROWS($EB$1:EK205)))</f>
        <v>#NUM!</v>
      </c>
      <c r="EO207" s="13" t="e">
        <f t="array" ref="EO207">INDEX(Table9[subaccount], SMALL(IF(EO$2=Table9[account], MATCH(ROW(Table9[account]), ROW(Table9[account]))), ROWS($EB$1:EL205)))</f>
        <v>#NUM!</v>
      </c>
      <c r="EP207" s="13" t="e">
        <f t="array" ref="EP207">INDEX(Table9[subaccount], SMALL(IF(EP$2=Table9[account], MATCH(ROW(Table9[account]), ROW(Table9[account]))), ROWS($EB$1:EM205)))</f>
        <v>#NUM!</v>
      </c>
      <c r="EQ207" s="13" t="e">
        <f t="array" ref="EQ207">INDEX(Table9[subaccount], SMALL(IF(EQ$2=Table9[account], MATCH(ROW(Table9[account]), ROW(Table9[account]))), ROWS($EB$1:EN205)))</f>
        <v>#NUM!</v>
      </c>
      <c r="ER207" s="13" t="e">
        <f t="array" ref="ER207">INDEX(Table9[subaccount], SMALL(IF(ER$2=Table9[account], MATCH(ROW(Table9[account]), ROW(Table9[account]))), ROWS($EB$1:EO205)))</f>
        <v>#NUM!</v>
      </c>
      <c r="ES207" s="13" t="e">
        <f t="array" ref="ES207">INDEX(Table9[subaccount], SMALL(IF(ES$2=Table9[account], MATCH(ROW(Table9[account]), ROW(Table9[account]))), ROWS($EB$1:EP205)))</f>
        <v>#NUM!</v>
      </c>
      <c r="ET207" s="13" t="e">
        <f t="array" ref="ET207">INDEX(Table9[subaccount], SMALL(IF(ET$2=Table9[account], MATCH(ROW(Table9[account]), ROW(Table9[account]))), ROWS($EB$1:EQ205)))</f>
        <v>#NUM!</v>
      </c>
      <c r="EU207" s="13" t="e">
        <f t="array" ref="EU207">INDEX(Table9[subaccount], SMALL(IF(EU$2=Table9[account], MATCH(ROW(Table9[account]), ROW(Table9[account]))), ROWS($EB$1:ER205)))</f>
        <v>#NUM!</v>
      </c>
      <c r="EV207" s="13" t="e">
        <f t="array" ref="EV207">INDEX(Table9[subaccount], SMALL(IF(EV$2=Table9[account], MATCH(ROW(Table9[account]), ROW(Table9[account]))), ROWS($EB$1:ES205)))</f>
        <v>#NUM!</v>
      </c>
      <c r="EW207" s="13" t="e">
        <f t="array" ref="EW207">INDEX(Table9[subaccount], SMALL(IF(EW$2=Table9[account], MATCH(ROW(Table9[account]), ROW(Table9[account]))), ROWS($EB$1:ET205)))</f>
        <v>#NUM!</v>
      </c>
      <c r="EX207" s="13" t="e">
        <f t="array" ref="EX207">INDEX(Table9[subaccount], SMALL(IF(EX$2=Table9[account], MATCH(ROW(Table9[account]), ROW(Table9[account]))), ROWS($EB$1:EU205)))</f>
        <v>#NUM!</v>
      </c>
      <c r="EY207" s="13" t="e">
        <f t="array" ref="EY207">INDEX(Table9[subaccount], SMALL(IF(EY$2=Table9[account], MATCH(ROW(Table9[account]), ROW(Table9[account]))), ROWS($EB$1:EV205)))</f>
        <v>#NUM!</v>
      </c>
      <c r="EZ207" s="13" t="e">
        <f t="array" ref="EZ207">INDEX(Table9[subaccount], SMALL(IF(EZ$2=Table9[account], MATCH(ROW(Table9[account]), ROW(Table9[account]))), ROWS($EB$1:EW205)))</f>
        <v>#NUM!</v>
      </c>
      <c r="FA207" s="13" t="e">
        <f t="array" ref="FA207">INDEX(Table9[subaccount], SMALL(IF(FA$2=Table9[account], MATCH(ROW(Table9[account]), ROW(Table9[account]))), ROWS($EB$1:EX205)))</f>
        <v>#NUM!</v>
      </c>
      <c r="FB207" s="13" t="e">
        <f t="array" ref="FB207">INDEX(Table9[subaccount], SMALL(IF(FB$2=Table9[account], MATCH(ROW(Table9[account]), ROW(Table9[account]))), ROWS($EB$1:EY205)))</f>
        <v>#NUM!</v>
      </c>
      <c r="FC207" s="13" t="e">
        <f t="array" ref="FC207">INDEX(Table9[subaccount], SMALL(IF(FC$2=Table9[account], MATCH(ROW(Table9[account]), ROW(Table9[account]))), ROWS($EB$1:EZ205)))</f>
        <v>#NUM!</v>
      </c>
      <c r="FD207" s="13" t="e">
        <f t="array" ref="FD207">INDEX(Table9[subaccount], SMALL(IF(FD$2=Table9[account], MATCH(ROW(Table9[account]), ROW(Table9[account]))), ROWS($EB$1:FA205)))</f>
        <v>#NUM!</v>
      </c>
      <c r="FE207" s="13" t="e">
        <f t="array" ref="FE207">INDEX(Table9[subaccount], SMALL(IF(FE$2=Table9[account], MATCH(ROW(Table9[account]), ROW(Table9[account]))), ROWS($EB$1:FB205)))</f>
        <v>#NUM!</v>
      </c>
      <c r="FF207" s="13" t="e">
        <f t="array" ref="FF207">INDEX(Table9[subaccount], SMALL(IF(FF$2=Table9[account], MATCH(ROW(Table9[account]), ROW(Table9[account]))), ROWS($EB$1:FC205)))</f>
        <v>#NUM!</v>
      </c>
      <c r="FG207" s="13" t="e">
        <f t="array" ref="FG207">INDEX(Table9[subaccount], SMALL(IF(FG$2=Table9[account], MATCH(ROW(Table9[account]), ROW(Table9[account]))), ROWS($EB$1:FD205)))</f>
        <v>#NUM!</v>
      </c>
      <c r="FH207" s="13" t="e">
        <f t="array" ref="FH207">INDEX(Table9[subaccount], SMALL(IF(FH$2=Table9[account], MATCH(ROW(Table9[account]), ROW(Table9[account]))), ROWS($EB$1:FE205)))</f>
        <v>#NUM!</v>
      </c>
      <c r="FI207" s="13" t="e">
        <f t="array" ref="FI207">INDEX(Table9[subaccount], SMALL(IF(FI$2=Table9[account], MATCH(ROW(Table9[account]), ROW(Table9[account]))), ROWS($EB$1:FF205)))</f>
        <v>#NUM!</v>
      </c>
      <c r="FJ207" s="13" t="e">
        <f t="array" ref="FJ207">INDEX(Table9[subaccount], SMALL(IF(FJ$2=Table9[account], MATCH(ROW(Table9[account]), ROW(Table9[account]))), ROWS($EB$1:FG205)))</f>
        <v>#NUM!</v>
      </c>
      <c r="FK207" s="13" t="e">
        <f t="array" ref="FK207">INDEX(Table9[subaccount], SMALL(IF(FK$2=Table9[account], MATCH(ROW(Table9[account]), ROW(Table9[account]))), ROWS($EB$1:FH205)))</f>
        <v>#NUM!</v>
      </c>
      <c r="FL207" s="13" t="e">
        <f t="array" ref="FL207">INDEX(Table9[subaccount], SMALL(IF(FL$2=Table9[account], MATCH(ROW(Table9[account]), ROW(Table9[account]))), ROWS($EB$1:FI205)))</f>
        <v>#NUM!</v>
      </c>
      <c r="FM207" s="13" t="e">
        <f t="array" ref="FM207">INDEX(Table9[subaccount], SMALL(IF(FM$2=Table9[account], MATCH(ROW(Table9[account]), ROW(Table9[account]))), ROWS($EB$1:FJ205)))</f>
        <v>#NUM!</v>
      </c>
      <c r="FN207" s="13" t="e">
        <f t="array" ref="FN207">INDEX(Table9[subaccount], SMALL(IF(FN$2=Table9[account], MATCH(ROW(Table9[account]), ROW(Table9[account]))), ROWS($EB$1:FK205)))</f>
        <v>#NUM!</v>
      </c>
      <c r="FO207" s="13" t="e">
        <f t="array" ref="FO207">INDEX(Table9[subaccount], SMALL(IF(FO$2=Table9[account], MATCH(ROW(Table9[account]), ROW(Table9[account]))), ROWS($EB$1:FL205)))</f>
        <v>#NUM!</v>
      </c>
      <c r="FP207" s="13" t="e">
        <f t="array" ref="FP207">INDEX(Table9[subaccount], SMALL(IF(FP$2=Table9[account], MATCH(ROW(Table9[account]), ROW(Table9[account]))), ROWS($EB$1:FM205)))</f>
        <v>#NUM!</v>
      </c>
      <c r="FQ207" s="13" t="e">
        <f t="array" ref="FQ207">INDEX(Table9[subaccount], SMALL(IF(FQ$2=Table9[account], MATCH(ROW(Table9[account]), ROW(Table9[account]))), ROWS($EB$1:FN205)))</f>
        <v>#NUM!</v>
      </c>
      <c r="FR207" s="13" t="e">
        <f t="array" ref="FR207">INDEX(Table9[subaccount], SMALL(IF(FR$2=Table9[account], MATCH(ROW(Table9[account]), ROW(Table9[account]))), ROWS($EB$1:FO205)))</f>
        <v>#NUM!</v>
      </c>
      <c r="FS207" s="13" t="e">
        <f t="array" ref="FS207">INDEX(Table9[subaccount], SMALL(IF(FS$2=Table9[account], MATCH(ROW(Table9[account]), ROW(Table9[account]))), ROWS($EB$1:FP205)))</f>
        <v>#NUM!</v>
      </c>
      <c r="FT207" s="13" t="e">
        <f t="array" ref="FT207">INDEX(Table9[subaccount], SMALL(IF(FT$2=Table9[account], MATCH(ROW(Table9[account]), ROW(Table9[account]))), ROWS($EB$1:FQ205)))</f>
        <v>#NUM!</v>
      </c>
      <c r="FU207" s="13" t="e">
        <f t="array" ref="FU207">INDEX(Table9[subaccount], SMALL(IF(FU$2=Table9[account], MATCH(ROW(Table9[account]), ROW(Table9[account]))), ROWS($EB$1:FR205)))</f>
        <v>#NUM!</v>
      </c>
      <c r="FV207" s="13" t="e">
        <f t="array" ref="FV207">INDEX(Table9[subaccount], SMALL(IF(FV$2=Table9[account], MATCH(ROW(Table9[account]), ROW(Table9[account]))), ROWS($EB$1:FS205)))</f>
        <v>#NUM!</v>
      </c>
      <c r="FW207" s="13" t="e">
        <f t="array" ref="FW207">INDEX(Table9[subaccount], SMALL(IF(FW$2=Table9[account], MATCH(ROW(Table9[account]), ROW(Table9[account]))), ROWS($EB$1:FT205)))</f>
        <v>#NUM!</v>
      </c>
      <c r="FX207" s="13" t="e">
        <f t="array" ref="FX207">INDEX(Table9[subaccount], SMALL(IF(FX$2=Table9[account], MATCH(ROW(Table9[account]), ROW(Table9[account]))), ROWS($EB$1:FU205)))</f>
        <v>#NUM!</v>
      </c>
      <c r="FY207" s="13" t="e">
        <f t="array" ref="FY207">INDEX(Table9[subaccount], SMALL(IF(FY$2=Table9[account], MATCH(ROW(Table9[account]), ROW(Table9[account]))), ROWS($EB$1:FV205)))</f>
        <v>#NUM!</v>
      </c>
      <c r="FZ207" s="13" t="e">
        <f t="array" ref="FZ207">INDEX(Table9[subaccount], SMALL(IF(FZ$2=Table9[account], MATCH(ROW(Table9[account]), ROW(Table9[account]))), ROWS($EB$1:FW205)))</f>
        <v>#NUM!</v>
      </c>
      <c r="GA207" s="13" t="e">
        <f t="array" ref="GA207">INDEX(Table9[subaccount], SMALL(IF(GA$2=Table9[account], MATCH(ROW(Table9[account]), ROW(Table9[account]))), ROWS($EB$1:FX205)))</f>
        <v>#NUM!</v>
      </c>
      <c r="GB207" s="13" t="e">
        <f t="array" ref="GB207">INDEX(Table9[subaccount], SMALL(IF(GB$2=Table9[account], MATCH(ROW(Table9[account]), ROW(Table9[account]))), ROWS($EB$1:FY205)))</f>
        <v>#NUM!</v>
      </c>
      <c r="GC207" s="13" t="e">
        <f t="array" ref="GC207">INDEX(Table9[subaccount], SMALL(IF(GC$2=Table9[account], MATCH(ROW(Table9[account]), ROW(Table9[account]))), ROWS($EB$1:FZ205)))</f>
        <v>#NUM!</v>
      </c>
      <c r="GD207" s="13" t="e">
        <f t="array" ref="GD207">INDEX(Table9[subaccount], SMALL(IF(GD$2=Table9[account], MATCH(ROW(Table9[account]), ROW(Table9[account]))), ROWS($EB$1:GA205)))</f>
        <v>#NUM!</v>
      </c>
      <c r="GE207" s="13" t="e">
        <f t="array" ref="GE207">INDEX(Table9[subaccount], SMALL(IF(GE$2=Table9[account], MATCH(ROW(Table9[account]), ROW(Table9[account]))), ROWS($EB$1:GB205)))</f>
        <v>#NUM!</v>
      </c>
      <c r="GF207" s="13" t="e">
        <f t="array" ref="GF207">INDEX(Table9[subaccount], SMALL(IF(GF$2=Table9[account], MATCH(ROW(Table9[account]), ROW(Table9[account]))), ROWS($EB$1:GC205)))</f>
        <v>#NUM!</v>
      </c>
      <c r="GG207" s="13" t="e">
        <f t="array" ref="GG207">INDEX(Table9[subaccount], SMALL(IF(GG$2=Table9[account], MATCH(ROW(Table9[account]), ROW(Table9[account]))), ROWS($EB$1:GD205)))</f>
        <v>#NUM!</v>
      </c>
      <c r="GH207" s="13" t="e">
        <f t="array" ref="GH207">INDEX(Table9[subaccount], SMALL(IF(GH$2=Table9[account], MATCH(ROW(Table9[account]), ROW(Table9[account]))), ROWS($EB$1:GE205)))</f>
        <v>#NUM!</v>
      </c>
      <c r="GI207" s="13" t="e">
        <f t="array" ref="GI207">INDEX(Table9[subaccount], SMALL(IF(GI$2=Table9[account], MATCH(ROW(Table9[account]), ROW(Table9[account]))), ROWS($EB$1:GF205)))</f>
        <v>#NUM!</v>
      </c>
      <c r="GJ207" s="13" t="e">
        <f t="array" ref="GJ207">INDEX(Table9[subaccount], SMALL(IF(GJ$2=Table9[account], MATCH(ROW(Table9[account]), ROW(Table9[account]))), ROWS($EB$1:GG205)))</f>
        <v>#NUM!</v>
      </c>
      <c r="GK207" s="13" t="e">
        <f t="array" ref="GK207">INDEX(Table9[subaccount], SMALL(IF(GK$2=Table9[account], MATCH(ROW(Table9[account]), ROW(Table9[account]))), ROWS($EB$1:GH205)))</f>
        <v>#NUM!</v>
      </c>
      <c r="GL207" s="13" t="e">
        <f t="array" ref="GL207">INDEX(Table9[subaccount], SMALL(IF(GL$2=Table9[account], MATCH(ROW(Table9[account]), ROW(Table9[account]))), ROWS($EB$1:GI205)))</f>
        <v>#NUM!</v>
      </c>
      <c r="GM207" s="13" t="e">
        <f t="array" ref="GM207">INDEX(Table9[subaccount], SMALL(IF(GM$2=Table9[account], MATCH(ROW(Table9[account]), ROW(Table9[account]))), ROWS($EB$1:GJ205)))</f>
        <v>#NUM!</v>
      </c>
      <c r="GN207" s="13" t="e">
        <f t="array" ref="GN207">INDEX(Table9[subaccount], SMALL(IF(GN$2=Table9[account], MATCH(ROW(Table9[account]), ROW(Table9[account]))), ROWS($EB$1:GK205)))</f>
        <v>#NUM!</v>
      </c>
      <c r="GO207" s="13" t="e">
        <f t="array" ref="GO207">INDEX(Table9[subaccount], SMALL(IF(GO$2=Table9[account], MATCH(ROW(Table9[account]), ROW(Table9[account]))), ROWS($EB$1:GL205)))</f>
        <v>#NUM!</v>
      </c>
      <c r="GP207" s="13" t="e">
        <f t="array" ref="GP207">INDEX(Table9[subaccount], SMALL(IF(GP$2=Table9[account], MATCH(ROW(Table9[account]), ROW(Table9[account]))), ROWS($EB$1:GM205)))</f>
        <v>#NUM!</v>
      </c>
      <c r="GQ207" s="13" t="e">
        <f t="array" ref="GQ207">INDEX(Table9[subaccount], SMALL(IF(GQ$2=Table9[account], MATCH(ROW(Table9[account]), ROW(Table9[account]))), ROWS($EB$1:GN205)))</f>
        <v>#NUM!</v>
      </c>
      <c r="GR207" s="13" t="e">
        <f t="array" ref="GR207">INDEX(Table9[subaccount], SMALL(IF(GR$2=Table9[account], MATCH(ROW(Table9[account]), ROW(Table9[account]))), ROWS($EB$1:GO205)))</f>
        <v>#NUM!</v>
      </c>
    </row>
    <row r="208" spans="132:200">
      <c r="EB208" s="13" t="s">
        <v>177</v>
      </c>
      <c r="EC208" s="13" t="s">
        <v>377</v>
      </c>
      <c r="EE208" s="13" t="e">
        <f t="array" ref="EE208">INDEX(Table9[subaccount], SMALL(IF(EE$2=Table9[account], MATCH(ROW(Table9[account]), ROW(Table9[account]))), ROWS($EB$1:EB206)))</f>
        <v>#NUM!</v>
      </c>
      <c r="EF208" s="13" t="e">
        <f t="array" ref="EF208">INDEX(Table9[subaccount], SMALL(IF(EF$2=Table9[account], MATCH(ROW(Table9[account]), ROW(Table9[account]))), ROWS($EB$1:EC206)))</f>
        <v>#NUM!</v>
      </c>
      <c r="EG208" s="13" t="e">
        <f t="array" ref="EG208">INDEX(Table9[subaccount], SMALL(IF(EG$2=Table9[account], MATCH(ROW(Table9[account]), ROW(Table9[account]))), ROWS($EB$1:ED206)))</f>
        <v>#NUM!</v>
      </c>
      <c r="EH208" s="13" t="e">
        <f t="array" ref="EH208">INDEX(Table9[subaccount], SMALL(IF(EH$2=Table9[account], MATCH(ROW(Table9[account]), ROW(Table9[account]))), ROWS($EB$1:EE206)))</f>
        <v>#NUM!</v>
      </c>
      <c r="EI208" s="13" t="e">
        <f t="array" ref="EI208">INDEX(Table9[subaccount], SMALL(IF(EI$2=Table9[account], MATCH(ROW(Table9[account]), ROW(Table9[account]))), ROWS($EB$1:EF206)))</f>
        <v>#NUM!</v>
      </c>
      <c r="EJ208" s="13" t="e">
        <f t="array" ref="EJ208">INDEX(Table9[subaccount], SMALL(IF(EJ$2=Table9[account], MATCH(ROW(Table9[account]), ROW(Table9[account]))), ROWS($EB$1:EG206)))</f>
        <v>#NUM!</v>
      </c>
      <c r="EK208" s="13" t="e">
        <f t="array" ref="EK208">INDEX(Table9[subaccount], SMALL(IF(EK$2=Table9[account], MATCH(ROW(Table9[account]), ROW(Table9[account]))), ROWS($EB$1:EH206)))</f>
        <v>#NUM!</v>
      </c>
      <c r="EL208" s="13" t="e">
        <f t="array" ref="EL208">INDEX(Table9[subaccount], SMALL(IF(EL$2=Table9[account], MATCH(ROW(Table9[account]), ROW(Table9[account]))), ROWS($EB$1:EI206)))</f>
        <v>#NUM!</v>
      </c>
      <c r="EM208" s="13" t="e">
        <f t="array" ref="EM208">INDEX(Table9[subaccount], SMALL(IF(EM$2=Table9[account], MATCH(ROW(Table9[account]), ROW(Table9[account]))), ROWS($EB$1:EJ206)))</f>
        <v>#NUM!</v>
      </c>
      <c r="EN208" s="13" t="e">
        <f t="array" ref="EN208">INDEX(Table9[subaccount], SMALL(IF(EN$2=Table9[account], MATCH(ROW(Table9[account]), ROW(Table9[account]))), ROWS($EB$1:EK206)))</f>
        <v>#NUM!</v>
      </c>
      <c r="EO208" s="13" t="e">
        <f t="array" ref="EO208">INDEX(Table9[subaccount], SMALL(IF(EO$2=Table9[account], MATCH(ROW(Table9[account]), ROW(Table9[account]))), ROWS($EB$1:EL206)))</f>
        <v>#NUM!</v>
      </c>
      <c r="EP208" s="13" t="e">
        <f t="array" ref="EP208">INDEX(Table9[subaccount], SMALL(IF(EP$2=Table9[account], MATCH(ROW(Table9[account]), ROW(Table9[account]))), ROWS($EB$1:EM206)))</f>
        <v>#NUM!</v>
      </c>
      <c r="EQ208" s="13" t="e">
        <f t="array" ref="EQ208">INDEX(Table9[subaccount], SMALL(IF(EQ$2=Table9[account], MATCH(ROW(Table9[account]), ROW(Table9[account]))), ROWS($EB$1:EN206)))</f>
        <v>#NUM!</v>
      </c>
      <c r="ER208" s="13" t="e">
        <f t="array" ref="ER208">INDEX(Table9[subaccount], SMALL(IF(ER$2=Table9[account], MATCH(ROW(Table9[account]), ROW(Table9[account]))), ROWS($EB$1:EO206)))</f>
        <v>#NUM!</v>
      </c>
      <c r="ES208" s="13" t="e">
        <f t="array" ref="ES208">INDEX(Table9[subaccount], SMALL(IF(ES$2=Table9[account], MATCH(ROW(Table9[account]), ROW(Table9[account]))), ROWS($EB$1:EP206)))</f>
        <v>#NUM!</v>
      </c>
      <c r="ET208" s="13" t="e">
        <f t="array" ref="ET208">INDEX(Table9[subaccount], SMALL(IF(ET$2=Table9[account], MATCH(ROW(Table9[account]), ROW(Table9[account]))), ROWS($EB$1:EQ206)))</f>
        <v>#NUM!</v>
      </c>
      <c r="EU208" s="13" t="e">
        <f t="array" ref="EU208">INDEX(Table9[subaccount], SMALL(IF(EU$2=Table9[account], MATCH(ROW(Table9[account]), ROW(Table9[account]))), ROWS($EB$1:ER206)))</f>
        <v>#NUM!</v>
      </c>
      <c r="EV208" s="13" t="e">
        <f t="array" ref="EV208">INDEX(Table9[subaccount], SMALL(IF(EV$2=Table9[account], MATCH(ROW(Table9[account]), ROW(Table9[account]))), ROWS($EB$1:ES206)))</f>
        <v>#NUM!</v>
      </c>
      <c r="EW208" s="13" t="e">
        <f t="array" ref="EW208">INDEX(Table9[subaccount], SMALL(IF(EW$2=Table9[account], MATCH(ROW(Table9[account]), ROW(Table9[account]))), ROWS($EB$1:ET206)))</f>
        <v>#NUM!</v>
      </c>
      <c r="EX208" s="13" t="e">
        <f t="array" ref="EX208">INDEX(Table9[subaccount], SMALL(IF(EX$2=Table9[account], MATCH(ROW(Table9[account]), ROW(Table9[account]))), ROWS($EB$1:EU206)))</f>
        <v>#NUM!</v>
      </c>
      <c r="EY208" s="13" t="e">
        <f t="array" ref="EY208">INDEX(Table9[subaccount], SMALL(IF(EY$2=Table9[account], MATCH(ROW(Table9[account]), ROW(Table9[account]))), ROWS($EB$1:EV206)))</f>
        <v>#NUM!</v>
      </c>
      <c r="EZ208" s="13" t="e">
        <f t="array" ref="EZ208">INDEX(Table9[subaccount], SMALL(IF(EZ$2=Table9[account], MATCH(ROW(Table9[account]), ROW(Table9[account]))), ROWS($EB$1:EW206)))</f>
        <v>#NUM!</v>
      </c>
      <c r="FA208" s="13" t="e">
        <f t="array" ref="FA208">INDEX(Table9[subaccount], SMALL(IF(FA$2=Table9[account], MATCH(ROW(Table9[account]), ROW(Table9[account]))), ROWS($EB$1:EX206)))</f>
        <v>#NUM!</v>
      </c>
      <c r="FB208" s="13" t="e">
        <f t="array" ref="FB208">INDEX(Table9[subaccount], SMALL(IF(FB$2=Table9[account], MATCH(ROW(Table9[account]), ROW(Table9[account]))), ROWS($EB$1:EY206)))</f>
        <v>#NUM!</v>
      </c>
      <c r="FC208" s="13" t="e">
        <f t="array" ref="FC208">INDEX(Table9[subaccount], SMALL(IF(FC$2=Table9[account], MATCH(ROW(Table9[account]), ROW(Table9[account]))), ROWS($EB$1:EZ206)))</f>
        <v>#NUM!</v>
      </c>
      <c r="FD208" s="13" t="e">
        <f t="array" ref="FD208">INDEX(Table9[subaccount], SMALL(IF(FD$2=Table9[account], MATCH(ROW(Table9[account]), ROW(Table9[account]))), ROWS($EB$1:FA206)))</f>
        <v>#NUM!</v>
      </c>
      <c r="FE208" s="13" t="e">
        <f t="array" ref="FE208">INDEX(Table9[subaccount], SMALL(IF(FE$2=Table9[account], MATCH(ROW(Table9[account]), ROW(Table9[account]))), ROWS($EB$1:FB206)))</f>
        <v>#NUM!</v>
      </c>
      <c r="FF208" s="13" t="e">
        <f t="array" ref="FF208">INDEX(Table9[subaccount], SMALL(IF(FF$2=Table9[account], MATCH(ROW(Table9[account]), ROW(Table9[account]))), ROWS($EB$1:FC206)))</f>
        <v>#NUM!</v>
      </c>
      <c r="FG208" s="13" t="e">
        <f t="array" ref="FG208">INDEX(Table9[subaccount], SMALL(IF(FG$2=Table9[account], MATCH(ROW(Table9[account]), ROW(Table9[account]))), ROWS($EB$1:FD206)))</f>
        <v>#NUM!</v>
      </c>
      <c r="FH208" s="13" t="e">
        <f t="array" ref="FH208">INDEX(Table9[subaccount], SMALL(IF(FH$2=Table9[account], MATCH(ROW(Table9[account]), ROW(Table9[account]))), ROWS($EB$1:FE206)))</f>
        <v>#NUM!</v>
      </c>
      <c r="FI208" s="13" t="e">
        <f t="array" ref="FI208">INDEX(Table9[subaccount], SMALL(IF(FI$2=Table9[account], MATCH(ROW(Table9[account]), ROW(Table9[account]))), ROWS($EB$1:FF206)))</f>
        <v>#NUM!</v>
      </c>
      <c r="FJ208" s="13" t="e">
        <f t="array" ref="FJ208">INDEX(Table9[subaccount], SMALL(IF(FJ$2=Table9[account], MATCH(ROW(Table9[account]), ROW(Table9[account]))), ROWS($EB$1:FG206)))</f>
        <v>#NUM!</v>
      </c>
      <c r="FK208" s="13" t="e">
        <f t="array" ref="FK208">INDEX(Table9[subaccount], SMALL(IF(FK$2=Table9[account], MATCH(ROW(Table9[account]), ROW(Table9[account]))), ROWS($EB$1:FH206)))</f>
        <v>#NUM!</v>
      </c>
      <c r="FL208" s="13" t="e">
        <f t="array" ref="FL208">INDEX(Table9[subaccount], SMALL(IF(FL$2=Table9[account], MATCH(ROW(Table9[account]), ROW(Table9[account]))), ROWS($EB$1:FI206)))</f>
        <v>#NUM!</v>
      </c>
      <c r="FM208" s="13" t="e">
        <f t="array" ref="FM208">INDEX(Table9[subaccount], SMALL(IF(FM$2=Table9[account], MATCH(ROW(Table9[account]), ROW(Table9[account]))), ROWS($EB$1:FJ206)))</f>
        <v>#NUM!</v>
      </c>
      <c r="FN208" s="13" t="e">
        <f t="array" ref="FN208">INDEX(Table9[subaccount], SMALL(IF(FN$2=Table9[account], MATCH(ROW(Table9[account]), ROW(Table9[account]))), ROWS($EB$1:FK206)))</f>
        <v>#NUM!</v>
      </c>
      <c r="FO208" s="13" t="e">
        <f t="array" ref="FO208">INDEX(Table9[subaccount], SMALL(IF(FO$2=Table9[account], MATCH(ROW(Table9[account]), ROW(Table9[account]))), ROWS($EB$1:FL206)))</f>
        <v>#NUM!</v>
      </c>
      <c r="FP208" s="13" t="e">
        <f t="array" ref="FP208">INDEX(Table9[subaccount], SMALL(IF(FP$2=Table9[account], MATCH(ROW(Table9[account]), ROW(Table9[account]))), ROWS($EB$1:FM206)))</f>
        <v>#NUM!</v>
      </c>
      <c r="FQ208" s="13" t="e">
        <f t="array" ref="FQ208">INDEX(Table9[subaccount], SMALL(IF(FQ$2=Table9[account], MATCH(ROW(Table9[account]), ROW(Table9[account]))), ROWS($EB$1:FN206)))</f>
        <v>#NUM!</v>
      </c>
      <c r="FR208" s="13" t="e">
        <f t="array" ref="FR208">INDEX(Table9[subaccount], SMALL(IF(FR$2=Table9[account], MATCH(ROW(Table9[account]), ROW(Table9[account]))), ROWS($EB$1:FO206)))</f>
        <v>#NUM!</v>
      </c>
      <c r="FS208" s="13" t="e">
        <f t="array" ref="FS208">INDEX(Table9[subaccount], SMALL(IF(FS$2=Table9[account], MATCH(ROW(Table9[account]), ROW(Table9[account]))), ROWS($EB$1:FP206)))</f>
        <v>#NUM!</v>
      </c>
      <c r="FT208" s="13" t="e">
        <f t="array" ref="FT208">INDEX(Table9[subaccount], SMALL(IF(FT$2=Table9[account], MATCH(ROW(Table9[account]), ROW(Table9[account]))), ROWS($EB$1:FQ206)))</f>
        <v>#NUM!</v>
      </c>
      <c r="FU208" s="13" t="e">
        <f t="array" ref="FU208">INDEX(Table9[subaccount], SMALL(IF(FU$2=Table9[account], MATCH(ROW(Table9[account]), ROW(Table9[account]))), ROWS($EB$1:FR206)))</f>
        <v>#NUM!</v>
      </c>
      <c r="FV208" s="13" t="e">
        <f t="array" ref="FV208">INDEX(Table9[subaccount], SMALL(IF(FV$2=Table9[account], MATCH(ROW(Table9[account]), ROW(Table9[account]))), ROWS($EB$1:FS206)))</f>
        <v>#NUM!</v>
      </c>
      <c r="FW208" s="13" t="e">
        <f t="array" ref="FW208">INDEX(Table9[subaccount], SMALL(IF(FW$2=Table9[account], MATCH(ROW(Table9[account]), ROW(Table9[account]))), ROWS($EB$1:FT206)))</f>
        <v>#NUM!</v>
      </c>
      <c r="FX208" s="13" t="e">
        <f t="array" ref="FX208">INDEX(Table9[subaccount], SMALL(IF(FX$2=Table9[account], MATCH(ROW(Table9[account]), ROW(Table9[account]))), ROWS($EB$1:FU206)))</f>
        <v>#NUM!</v>
      </c>
      <c r="FY208" s="13" t="e">
        <f t="array" ref="FY208">INDEX(Table9[subaccount], SMALL(IF(FY$2=Table9[account], MATCH(ROW(Table9[account]), ROW(Table9[account]))), ROWS($EB$1:FV206)))</f>
        <v>#NUM!</v>
      </c>
      <c r="FZ208" s="13" t="e">
        <f t="array" ref="FZ208">INDEX(Table9[subaccount], SMALL(IF(FZ$2=Table9[account], MATCH(ROW(Table9[account]), ROW(Table9[account]))), ROWS($EB$1:FW206)))</f>
        <v>#NUM!</v>
      </c>
      <c r="GA208" s="13" t="e">
        <f t="array" ref="GA208">INDEX(Table9[subaccount], SMALL(IF(GA$2=Table9[account], MATCH(ROW(Table9[account]), ROW(Table9[account]))), ROWS($EB$1:FX206)))</f>
        <v>#NUM!</v>
      </c>
      <c r="GB208" s="13" t="e">
        <f t="array" ref="GB208">INDEX(Table9[subaccount], SMALL(IF(GB$2=Table9[account], MATCH(ROW(Table9[account]), ROW(Table9[account]))), ROWS($EB$1:FY206)))</f>
        <v>#NUM!</v>
      </c>
      <c r="GC208" s="13" t="e">
        <f t="array" ref="GC208">INDEX(Table9[subaccount], SMALL(IF(GC$2=Table9[account], MATCH(ROW(Table9[account]), ROW(Table9[account]))), ROWS($EB$1:FZ206)))</f>
        <v>#NUM!</v>
      </c>
      <c r="GD208" s="13" t="e">
        <f t="array" ref="GD208">INDEX(Table9[subaccount], SMALL(IF(GD$2=Table9[account], MATCH(ROW(Table9[account]), ROW(Table9[account]))), ROWS($EB$1:GA206)))</f>
        <v>#NUM!</v>
      </c>
      <c r="GE208" s="13" t="e">
        <f t="array" ref="GE208">INDEX(Table9[subaccount], SMALL(IF(GE$2=Table9[account], MATCH(ROW(Table9[account]), ROW(Table9[account]))), ROWS($EB$1:GB206)))</f>
        <v>#NUM!</v>
      </c>
      <c r="GF208" s="13" t="e">
        <f t="array" ref="GF208">INDEX(Table9[subaccount], SMALL(IF(GF$2=Table9[account], MATCH(ROW(Table9[account]), ROW(Table9[account]))), ROWS($EB$1:GC206)))</f>
        <v>#NUM!</v>
      </c>
      <c r="GG208" s="13" t="e">
        <f t="array" ref="GG208">INDEX(Table9[subaccount], SMALL(IF(GG$2=Table9[account], MATCH(ROW(Table9[account]), ROW(Table9[account]))), ROWS($EB$1:GD206)))</f>
        <v>#NUM!</v>
      </c>
      <c r="GH208" s="13" t="e">
        <f t="array" ref="GH208">INDEX(Table9[subaccount], SMALL(IF(GH$2=Table9[account], MATCH(ROW(Table9[account]), ROW(Table9[account]))), ROWS($EB$1:GE206)))</f>
        <v>#NUM!</v>
      </c>
      <c r="GI208" s="13" t="e">
        <f t="array" ref="GI208">INDEX(Table9[subaccount], SMALL(IF(GI$2=Table9[account], MATCH(ROW(Table9[account]), ROW(Table9[account]))), ROWS($EB$1:GF206)))</f>
        <v>#NUM!</v>
      </c>
      <c r="GJ208" s="13" t="e">
        <f t="array" ref="GJ208">INDEX(Table9[subaccount], SMALL(IF(GJ$2=Table9[account], MATCH(ROW(Table9[account]), ROW(Table9[account]))), ROWS($EB$1:GG206)))</f>
        <v>#NUM!</v>
      </c>
      <c r="GK208" s="13" t="e">
        <f t="array" ref="GK208">INDEX(Table9[subaccount], SMALL(IF(GK$2=Table9[account], MATCH(ROW(Table9[account]), ROW(Table9[account]))), ROWS($EB$1:GH206)))</f>
        <v>#NUM!</v>
      </c>
      <c r="GL208" s="13" t="e">
        <f t="array" ref="GL208">INDEX(Table9[subaccount], SMALL(IF(GL$2=Table9[account], MATCH(ROW(Table9[account]), ROW(Table9[account]))), ROWS($EB$1:GI206)))</f>
        <v>#NUM!</v>
      </c>
      <c r="GM208" s="13" t="e">
        <f t="array" ref="GM208">INDEX(Table9[subaccount], SMALL(IF(GM$2=Table9[account], MATCH(ROW(Table9[account]), ROW(Table9[account]))), ROWS($EB$1:GJ206)))</f>
        <v>#NUM!</v>
      </c>
      <c r="GN208" s="13" t="e">
        <f t="array" ref="GN208">INDEX(Table9[subaccount], SMALL(IF(GN$2=Table9[account], MATCH(ROW(Table9[account]), ROW(Table9[account]))), ROWS($EB$1:GK206)))</f>
        <v>#NUM!</v>
      </c>
      <c r="GO208" s="13" t="e">
        <f t="array" ref="GO208">INDEX(Table9[subaccount], SMALL(IF(GO$2=Table9[account], MATCH(ROW(Table9[account]), ROW(Table9[account]))), ROWS($EB$1:GL206)))</f>
        <v>#NUM!</v>
      </c>
      <c r="GP208" s="13" t="e">
        <f t="array" ref="GP208">INDEX(Table9[subaccount], SMALL(IF(GP$2=Table9[account], MATCH(ROW(Table9[account]), ROW(Table9[account]))), ROWS($EB$1:GM206)))</f>
        <v>#NUM!</v>
      </c>
      <c r="GQ208" s="13" t="e">
        <f t="array" ref="GQ208">INDEX(Table9[subaccount], SMALL(IF(GQ$2=Table9[account], MATCH(ROW(Table9[account]), ROW(Table9[account]))), ROWS($EB$1:GN206)))</f>
        <v>#NUM!</v>
      </c>
      <c r="GR208" s="13" t="e">
        <f t="array" ref="GR208">INDEX(Table9[subaccount], SMALL(IF(GR$2=Table9[account], MATCH(ROW(Table9[account]), ROW(Table9[account]))), ROWS($EB$1:GO206)))</f>
        <v>#NUM!</v>
      </c>
    </row>
    <row r="209" spans="132:200">
      <c r="EB209" s="13" t="s">
        <v>178</v>
      </c>
      <c r="EC209" s="13" t="s">
        <v>378</v>
      </c>
      <c r="EE209" s="13" t="e">
        <f t="array" ref="EE209">INDEX(Table9[subaccount], SMALL(IF(EE$2=Table9[account], MATCH(ROW(Table9[account]), ROW(Table9[account]))), ROWS($EB$1:EB207)))</f>
        <v>#NUM!</v>
      </c>
      <c r="EF209" s="13" t="e">
        <f t="array" ref="EF209">INDEX(Table9[subaccount], SMALL(IF(EF$2=Table9[account], MATCH(ROW(Table9[account]), ROW(Table9[account]))), ROWS($EB$1:EC207)))</f>
        <v>#NUM!</v>
      </c>
      <c r="EG209" s="13" t="e">
        <f t="array" ref="EG209">INDEX(Table9[subaccount], SMALL(IF(EG$2=Table9[account], MATCH(ROW(Table9[account]), ROW(Table9[account]))), ROWS($EB$1:ED207)))</f>
        <v>#NUM!</v>
      </c>
      <c r="EH209" s="13" t="e">
        <f t="array" ref="EH209">INDEX(Table9[subaccount], SMALL(IF(EH$2=Table9[account], MATCH(ROW(Table9[account]), ROW(Table9[account]))), ROWS($EB$1:EE207)))</f>
        <v>#NUM!</v>
      </c>
      <c r="EI209" s="13" t="e">
        <f t="array" ref="EI209">INDEX(Table9[subaccount], SMALL(IF(EI$2=Table9[account], MATCH(ROW(Table9[account]), ROW(Table9[account]))), ROWS($EB$1:EF207)))</f>
        <v>#NUM!</v>
      </c>
      <c r="EJ209" s="13" t="e">
        <f t="array" ref="EJ209">INDEX(Table9[subaccount], SMALL(IF(EJ$2=Table9[account], MATCH(ROW(Table9[account]), ROW(Table9[account]))), ROWS($EB$1:EG207)))</f>
        <v>#NUM!</v>
      </c>
      <c r="EK209" s="13" t="e">
        <f t="array" ref="EK209">INDEX(Table9[subaccount], SMALL(IF(EK$2=Table9[account], MATCH(ROW(Table9[account]), ROW(Table9[account]))), ROWS($EB$1:EH207)))</f>
        <v>#NUM!</v>
      </c>
      <c r="EL209" s="13" t="e">
        <f t="array" ref="EL209">INDEX(Table9[subaccount], SMALL(IF(EL$2=Table9[account], MATCH(ROW(Table9[account]), ROW(Table9[account]))), ROWS($EB$1:EI207)))</f>
        <v>#NUM!</v>
      </c>
      <c r="EM209" s="13" t="e">
        <f t="array" ref="EM209">INDEX(Table9[subaccount], SMALL(IF(EM$2=Table9[account], MATCH(ROW(Table9[account]), ROW(Table9[account]))), ROWS($EB$1:EJ207)))</f>
        <v>#NUM!</v>
      </c>
      <c r="EN209" s="13" t="e">
        <f t="array" ref="EN209">INDEX(Table9[subaccount], SMALL(IF(EN$2=Table9[account], MATCH(ROW(Table9[account]), ROW(Table9[account]))), ROWS($EB$1:EK207)))</f>
        <v>#NUM!</v>
      </c>
      <c r="EO209" s="13" t="e">
        <f t="array" ref="EO209">INDEX(Table9[subaccount], SMALL(IF(EO$2=Table9[account], MATCH(ROW(Table9[account]), ROW(Table9[account]))), ROWS($EB$1:EL207)))</f>
        <v>#NUM!</v>
      </c>
      <c r="EP209" s="13" t="e">
        <f t="array" ref="EP209">INDEX(Table9[subaccount], SMALL(IF(EP$2=Table9[account], MATCH(ROW(Table9[account]), ROW(Table9[account]))), ROWS($EB$1:EM207)))</f>
        <v>#NUM!</v>
      </c>
      <c r="EQ209" s="13" t="e">
        <f t="array" ref="EQ209">INDEX(Table9[subaccount], SMALL(IF(EQ$2=Table9[account], MATCH(ROW(Table9[account]), ROW(Table9[account]))), ROWS($EB$1:EN207)))</f>
        <v>#NUM!</v>
      </c>
      <c r="ER209" s="13" t="e">
        <f t="array" ref="ER209">INDEX(Table9[subaccount], SMALL(IF(ER$2=Table9[account], MATCH(ROW(Table9[account]), ROW(Table9[account]))), ROWS($EB$1:EO207)))</f>
        <v>#NUM!</v>
      </c>
      <c r="ES209" s="13" t="e">
        <f t="array" ref="ES209">INDEX(Table9[subaccount], SMALL(IF(ES$2=Table9[account], MATCH(ROW(Table9[account]), ROW(Table9[account]))), ROWS($EB$1:EP207)))</f>
        <v>#NUM!</v>
      </c>
      <c r="ET209" s="13" t="e">
        <f t="array" ref="ET209">INDEX(Table9[subaccount], SMALL(IF(ET$2=Table9[account], MATCH(ROW(Table9[account]), ROW(Table9[account]))), ROWS($EB$1:EQ207)))</f>
        <v>#NUM!</v>
      </c>
      <c r="EU209" s="13" t="e">
        <f t="array" ref="EU209">INDEX(Table9[subaccount], SMALL(IF(EU$2=Table9[account], MATCH(ROW(Table9[account]), ROW(Table9[account]))), ROWS($EB$1:ER207)))</f>
        <v>#NUM!</v>
      </c>
      <c r="EV209" s="13" t="e">
        <f t="array" ref="EV209">INDEX(Table9[subaccount], SMALL(IF(EV$2=Table9[account], MATCH(ROW(Table9[account]), ROW(Table9[account]))), ROWS($EB$1:ES207)))</f>
        <v>#NUM!</v>
      </c>
      <c r="EW209" s="13" t="e">
        <f t="array" ref="EW209">INDEX(Table9[subaccount], SMALL(IF(EW$2=Table9[account], MATCH(ROW(Table9[account]), ROW(Table9[account]))), ROWS($EB$1:ET207)))</f>
        <v>#NUM!</v>
      </c>
      <c r="EX209" s="13" t="e">
        <f t="array" ref="EX209">INDEX(Table9[subaccount], SMALL(IF(EX$2=Table9[account], MATCH(ROW(Table9[account]), ROW(Table9[account]))), ROWS($EB$1:EU207)))</f>
        <v>#NUM!</v>
      </c>
      <c r="EY209" s="13" t="e">
        <f t="array" ref="EY209">INDEX(Table9[subaccount], SMALL(IF(EY$2=Table9[account], MATCH(ROW(Table9[account]), ROW(Table9[account]))), ROWS($EB$1:EV207)))</f>
        <v>#NUM!</v>
      </c>
      <c r="EZ209" s="13" t="e">
        <f t="array" ref="EZ209">INDEX(Table9[subaccount], SMALL(IF(EZ$2=Table9[account], MATCH(ROW(Table9[account]), ROW(Table9[account]))), ROWS($EB$1:EW207)))</f>
        <v>#NUM!</v>
      </c>
      <c r="FA209" s="13" t="e">
        <f t="array" ref="FA209">INDEX(Table9[subaccount], SMALL(IF(FA$2=Table9[account], MATCH(ROW(Table9[account]), ROW(Table9[account]))), ROWS($EB$1:EX207)))</f>
        <v>#NUM!</v>
      </c>
      <c r="FB209" s="13" t="e">
        <f t="array" ref="FB209">INDEX(Table9[subaccount], SMALL(IF(FB$2=Table9[account], MATCH(ROW(Table9[account]), ROW(Table9[account]))), ROWS($EB$1:EY207)))</f>
        <v>#NUM!</v>
      </c>
      <c r="FC209" s="13" t="e">
        <f t="array" ref="FC209">INDEX(Table9[subaccount], SMALL(IF(FC$2=Table9[account], MATCH(ROW(Table9[account]), ROW(Table9[account]))), ROWS($EB$1:EZ207)))</f>
        <v>#NUM!</v>
      </c>
      <c r="FD209" s="13" t="e">
        <f t="array" ref="FD209">INDEX(Table9[subaccount], SMALL(IF(FD$2=Table9[account], MATCH(ROW(Table9[account]), ROW(Table9[account]))), ROWS($EB$1:FA207)))</f>
        <v>#NUM!</v>
      </c>
      <c r="FE209" s="13" t="e">
        <f t="array" ref="FE209">INDEX(Table9[subaccount], SMALL(IF(FE$2=Table9[account], MATCH(ROW(Table9[account]), ROW(Table9[account]))), ROWS($EB$1:FB207)))</f>
        <v>#NUM!</v>
      </c>
      <c r="FF209" s="13" t="e">
        <f t="array" ref="FF209">INDEX(Table9[subaccount], SMALL(IF(FF$2=Table9[account], MATCH(ROW(Table9[account]), ROW(Table9[account]))), ROWS($EB$1:FC207)))</f>
        <v>#NUM!</v>
      </c>
      <c r="FG209" s="13" t="e">
        <f t="array" ref="FG209">INDEX(Table9[subaccount], SMALL(IF(FG$2=Table9[account], MATCH(ROW(Table9[account]), ROW(Table9[account]))), ROWS($EB$1:FD207)))</f>
        <v>#NUM!</v>
      </c>
      <c r="FH209" s="13" t="e">
        <f t="array" ref="FH209">INDEX(Table9[subaccount], SMALL(IF(FH$2=Table9[account], MATCH(ROW(Table9[account]), ROW(Table9[account]))), ROWS($EB$1:FE207)))</f>
        <v>#NUM!</v>
      </c>
      <c r="FI209" s="13" t="e">
        <f t="array" ref="FI209">INDEX(Table9[subaccount], SMALL(IF(FI$2=Table9[account], MATCH(ROW(Table9[account]), ROW(Table9[account]))), ROWS($EB$1:FF207)))</f>
        <v>#NUM!</v>
      </c>
      <c r="FJ209" s="13" t="e">
        <f t="array" ref="FJ209">INDEX(Table9[subaccount], SMALL(IF(FJ$2=Table9[account], MATCH(ROW(Table9[account]), ROW(Table9[account]))), ROWS($EB$1:FG207)))</f>
        <v>#NUM!</v>
      </c>
      <c r="FK209" s="13" t="e">
        <f t="array" ref="FK209">INDEX(Table9[subaccount], SMALL(IF(FK$2=Table9[account], MATCH(ROW(Table9[account]), ROW(Table9[account]))), ROWS($EB$1:FH207)))</f>
        <v>#NUM!</v>
      </c>
      <c r="FL209" s="13" t="e">
        <f t="array" ref="FL209">INDEX(Table9[subaccount], SMALL(IF(FL$2=Table9[account], MATCH(ROW(Table9[account]), ROW(Table9[account]))), ROWS($EB$1:FI207)))</f>
        <v>#NUM!</v>
      </c>
      <c r="FM209" s="13" t="e">
        <f t="array" ref="FM209">INDEX(Table9[subaccount], SMALL(IF(FM$2=Table9[account], MATCH(ROW(Table9[account]), ROW(Table9[account]))), ROWS($EB$1:FJ207)))</f>
        <v>#NUM!</v>
      </c>
      <c r="FN209" s="13" t="e">
        <f t="array" ref="FN209">INDEX(Table9[subaccount], SMALL(IF(FN$2=Table9[account], MATCH(ROW(Table9[account]), ROW(Table9[account]))), ROWS($EB$1:FK207)))</f>
        <v>#NUM!</v>
      </c>
      <c r="FO209" s="13" t="e">
        <f t="array" ref="FO209">INDEX(Table9[subaccount], SMALL(IF(FO$2=Table9[account], MATCH(ROW(Table9[account]), ROW(Table9[account]))), ROWS($EB$1:FL207)))</f>
        <v>#NUM!</v>
      </c>
      <c r="FP209" s="13" t="e">
        <f t="array" ref="FP209">INDEX(Table9[subaccount], SMALL(IF(FP$2=Table9[account], MATCH(ROW(Table9[account]), ROW(Table9[account]))), ROWS($EB$1:FM207)))</f>
        <v>#NUM!</v>
      </c>
      <c r="FQ209" s="13" t="e">
        <f t="array" ref="FQ209">INDEX(Table9[subaccount], SMALL(IF(FQ$2=Table9[account], MATCH(ROW(Table9[account]), ROW(Table9[account]))), ROWS($EB$1:FN207)))</f>
        <v>#NUM!</v>
      </c>
      <c r="FR209" s="13" t="e">
        <f t="array" ref="FR209">INDEX(Table9[subaccount], SMALL(IF(FR$2=Table9[account], MATCH(ROW(Table9[account]), ROW(Table9[account]))), ROWS($EB$1:FO207)))</f>
        <v>#NUM!</v>
      </c>
      <c r="FS209" s="13" t="e">
        <f t="array" ref="FS209">INDEX(Table9[subaccount], SMALL(IF(FS$2=Table9[account], MATCH(ROW(Table9[account]), ROW(Table9[account]))), ROWS($EB$1:FP207)))</f>
        <v>#NUM!</v>
      </c>
      <c r="FT209" s="13" t="e">
        <f t="array" ref="FT209">INDEX(Table9[subaccount], SMALL(IF(FT$2=Table9[account], MATCH(ROW(Table9[account]), ROW(Table9[account]))), ROWS($EB$1:FQ207)))</f>
        <v>#NUM!</v>
      </c>
      <c r="FU209" s="13" t="e">
        <f t="array" ref="FU209">INDEX(Table9[subaccount], SMALL(IF(FU$2=Table9[account], MATCH(ROW(Table9[account]), ROW(Table9[account]))), ROWS($EB$1:FR207)))</f>
        <v>#NUM!</v>
      </c>
      <c r="FV209" s="13" t="e">
        <f t="array" ref="FV209">INDEX(Table9[subaccount], SMALL(IF(FV$2=Table9[account], MATCH(ROW(Table9[account]), ROW(Table9[account]))), ROWS($EB$1:FS207)))</f>
        <v>#NUM!</v>
      </c>
      <c r="FW209" s="13" t="e">
        <f t="array" ref="FW209">INDEX(Table9[subaccount], SMALL(IF(FW$2=Table9[account], MATCH(ROW(Table9[account]), ROW(Table9[account]))), ROWS($EB$1:FT207)))</f>
        <v>#NUM!</v>
      </c>
      <c r="FX209" s="13" t="e">
        <f t="array" ref="FX209">INDEX(Table9[subaccount], SMALL(IF(FX$2=Table9[account], MATCH(ROW(Table9[account]), ROW(Table9[account]))), ROWS($EB$1:FU207)))</f>
        <v>#NUM!</v>
      </c>
      <c r="FY209" s="13" t="e">
        <f t="array" ref="FY209">INDEX(Table9[subaccount], SMALL(IF(FY$2=Table9[account], MATCH(ROW(Table9[account]), ROW(Table9[account]))), ROWS($EB$1:FV207)))</f>
        <v>#NUM!</v>
      </c>
      <c r="FZ209" s="13" t="e">
        <f t="array" ref="FZ209">INDEX(Table9[subaccount], SMALL(IF(FZ$2=Table9[account], MATCH(ROW(Table9[account]), ROW(Table9[account]))), ROWS($EB$1:FW207)))</f>
        <v>#NUM!</v>
      </c>
      <c r="GA209" s="13" t="e">
        <f t="array" ref="GA209">INDEX(Table9[subaccount], SMALL(IF(GA$2=Table9[account], MATCH(ROW(Table9[account]), ROW(Table9[account]))), ROWS($EB$1:FX207)))</f>
        <v>#NUM!</v>
      </c>
      <c r="GB209" s="13" t="e">
        <f t="array" ref="GB209">INDEX(Table9[subaccount], SMALL(IF(GB$2=Table9[account], MATCH(ROW(Table9[account]), ROW(Table9[account]))), ROWS($EB$1:FY207)))</f>
        <v>#NUM!</v>
      </c>
      <c r="GC209" s="13" t="e">
        <f t="array" ref="GC209">INDEX(Table9[subaccount], SMALL(IF(GC$2=Table9[account], MATCH(ROW(Table9[account]), ROW(Table9[account]))), ROWS($EB$1:FZ207)))</f>
        <v>#NUM!</v>
      </c>
      <c r="GD209" s="13" t="e">
        <f t="array" ref="GD209">INDEX(Table9[subaccount], SMALL(IF(GD$2=Table9[account], MATCH(ROW(Table9[account]), ROW(Table9[account]))), ROWS($EB$1:GA207)))</f>
        <v>#NUM!</v>
      </c>
      <c r="GE209" s="13" t="e">
        <f t="array" ref="GE209">INDEX(Table9[subaccount], SMALL(IF(GE$2=Table9[account], MATCH(ROW(Table9[account]), ROW(Table9[account]))), ROWS($EB$1:GB207)))</f>
        <v>#NUM!</v>
      </c>
      <c r="GF209" s="13" t="e">
        <f t="array" ref="GF209">INDEX(Table9[subaccount], SMALL(IF(GF$2=Table9[account], MATCH(ROW(Table9[account]), ROW(Table9[account]))), ROWS($EB$1:GC207)))</f>
        <v>#NUM!</v>
      </c>
      <c r="GG209" s="13" t="e">
        <f t="array" ref="GG209">INDEX(Table9[subaccount], SMALL(IF(GG$2=Table9[account], MATCH(ROW(Table9[account]), ROW(Table9[account]))), ROWS($EB$1:GD207)))</f>
        <v>#NUM!</v>
      </c>
      <c r="GH209" s="13" t="e">
        <f t="array" ref="GH209">INDEX(Table9[subaccount], SMALL(IF(GH$2=Table9[account], MATCH(ROW(Table9[account]), ROW(Table9[account]))), ROWS($EB$1:GE207)))</f>
        <v>#NUM!</v>
      </c>
      <c r="GI209" s="13" t="e">
        <f t="array" ref="GI209">INDEX(Table9[subaccount], SMALL(IF(GI$2=Table9[account], MATCH(ROW(Table9[account]), ROW(Table9[account]))), ROWS($EB$1:GF207)))</f>
        <v>#NUM!</v>
      </c>
      <c r="GJ209" s="13" t="e">
        <f t="array" ref="GJ209">INDEX(Table9[subaccount], SMALL(IF(GJ$2=Table9[account], MATCH(ROW(Table9[account]), ROW(Table9[account]))), ROWS($EB$1:GG207)))</f>
        <v>#NUM!</v>
      </c>
      <c r="GK209" s="13" t="e">
        <f t="array" ref="GK209">INDEX(Table9[subaccount], SMALL(IF(GK$2=Table9[account], MATCH(ROW(Table9[account]), ROW(Table9[account]))), ROWS($EB$1:GH207)))</f>
        <v>#NUM!</v>
      </c>
      <c r="GL209" s="13" t="e">
        <f t="array" ref="GL209">INDEX(Table9[subaccount], SMALL(IF(GL$2=Table9[account], MATCH(ROW(Table9[account]), ROW(Table9[account]))), ROWS($EB$1:GI207)))</f>
        <v>#NUM!</v>
      </c>
      <c r="GM209" s="13" t="e">
        <f t="array" ref="GM209">INDEX(Table9[subaccount], SMALL(IF(GM$2=Table9[account], MATCH(ROW(Table9[account]), ROW(Table9[account]))), ROWS($EB$1:GJ207)))</f>
        <v>#NUM!</v>
      </c>
      <c r="GN209" s="13" t="e">
        <f t="array" ref="GN209">INDEX(Table9[subaccount], SMALL(IF(GN$2=Table9[account], MATCH(ROW(Table9[account]), ROW(Table9[account]))), ROWS($EB$1:GK207)))</f>
        <v>#NUM!</v>
      </c>
      <c r="GO209" s="13" t="e">
        <f t="array" ref="GO209">INDEX(Table9[subaccount], SMALL(IF(GO$2=Table9[account], MATCH(ROW(Table9[account]), ROW(Table9[account]))), ROWS($EB$1:GL207)))</f>
        <v>#NUM!</v>
      </c>
      <c r="GP209" s="13" t="e">
        <f t="array" ref="GP209">INDEX(Table9[subaccount], SMALL(IF(GP$2=Table9[account], MATCH(ROW(Table9[account]), ROW(Table9[account]))), ROWS($EB$1:GM207)))</f>
        <v>#NUM!</v>
      </c>
      <c r="GQ209" s="13" t="e">
        <f t="array" ref="GQ209">INDEX(Table9[subaccount], SMALL(IF(GQ$2=Table9[account], MATCH(ROW(Table9[account]), ROW(Table9[account]))), ROWS($EB$1:GN207)))</f>
        <v>#NUM!</v>
      </c>
      <c r="GR209" s="13" t="e">
        <f t="array" ref="GR209">INDEX(Table9[subaccount], SMALL(IF(GR$2=Table9[account], MATCH(ROW(Table9[account]), ROW(Table9[account]))), ROWS($EB$1:GO207)))</f>
        <v>#NUM!</v>
      </c>
    </row>
    <row r="210" spans="132:200">
      <c r="EB210" s="13" t="s">
        <v>178</v>
      </c>
      <c r="EC210" s="13" t="s">
        <v>379</v>
      </c>
      <c r="EE210" s="13" t="e">
        <f t="array" ref="EE210">INDEX(Table9[subaccount], SMALL(IF(EE$2=Table9[account], MATCH(ROW(Table9[account]), ROW(Table9[account]))), ROWS($EB$1:EB208)))</f>
        <v>#NUM!</v>
      </c>
      <c r="EF210" s="13" t="e">
        <f t="array" ref="EF210">INDEX(Table9[subaccount], SMALL(IF(EF$2=Table9[account], MATCH(ROW(Table9[account]), ROW(Table9[account]))), ROWS($EB$1:EC208)))</f>
        <v>#NUM!</v>
      </c>
      <c r="EG210" s="13" t="e">
        <f t="array" ref="EG210">INDEX(Table9[subaccount], SMALL(IF(EG$2=Table9[account], MATCH(ROW(Table9[account]), ROW(Table9[account]))), ROWS($EB$1:ED208)))</f>
        <v>#NUM!</v>
      </c>
      <c r="EH210" s="13" t="e">
        <f t="array" ref="EH210">INDEX(Table9[subaccount], SMALL(IF(EH$2=Table9[account], MATCH(ROW(Table9[account]), ROW(Table9[account]))), ROWS($EB$1:EE208)))</f>
        <v>#NUM!</v>
      </c>
      <c r="EI210" s="13" t="e">
        <f t="array" ref="EI210">INDEX(Table9[subaccount], SMALL(IF(EI$2=Table9[account], MATCH(ROW(Table9[account]), ROW(Table9[account]))), ROWS($EB$1:EF208)))</f>
        <v>#NUM!</v>
      </c>
      <c r="EJ210" s="13" t="e">
        <f t="array" ref="EJ210">INDEX(Table9[subaccount], SMALL(IF(EJ$2=Table9[account], MATCH(ROW(Table9[account]), ROW(Table9[account]))), ROWS($EB$1:EG208)))</f>
        <v>#NUM!</v>
      </c>
      <c r="EK210" s="13" t="e">
        <f t="array" ref="EK210">INDEX(Table9[subaccount], SMALL(IF(EK$2=Table9[account], MATCH(ROW(Table9[account]), ROW(Table9[account]))), ROWS($EB$1:EH208)))</f>
        <v>#NUM!</v>
      </c>
      <c r="EL210" s="13" t="e">
        <f t="array" ref="EL210">INDEX(Table9[subaccount], SMALL(IF(EL$2=Table9[account], MATCH(ROW(Table9[account]), ROW(Table9[account]))), ROWS($EB$1:EI208)))</f>
        <v>#NUM!</v>
      </c>
      <c r="EM210" s="13" t="e">
        <f t="array" ref="EM210">INDEX(Table9[subaccount], SMALL(IF(EM$2=Table9[account], MATCH(ROW(Table9[account]), ROW(Table9[account]))), ROWS($EB$1:EJ208)))</f>
        <v>#NUM!</v>
      </c>
      <c r="EN210" s="13" t="e">
        <f t="array" ref="EN210">INDEX(Table9[subaccount], SMALL(IF(EN$2=Table9[account], MATCH(ROW(Table9[account]), ROW(Table9[account]))), ROWS($EB$1:EK208)))</f>
        <v>#NUM!</v>
      </c>
      <c r="EO210" s="13" t="e">
        <f t="array" ref="EO210">INDEX(Table9[subaccount], SMALL(IF(EO$2=Table9[account], MATCH(ROW(Table9[account]), ROW(Table9[account]))), ROWS($EB$1:EL208)))</f>
        <v>#NUM!</v>
      </c>
      <c r="EP210" s="13" t="e">
        <f t="array" ref="EP210">INDEX(Table9[subaccount], SMALL(IF(EP$2=Table9[account], MATCH(ROW(Table9[account]), ROW(Table9[account]))), ROWS($EB$1:EM208)))</f>
        <v>#NUM!</v>
      </c>
      <c r="EQ210" s="13" t="e">
        <f t="array" ref="EQ210">INDEX(Table9[subaccount], SMALL(IF(EQ$2=Table9[account], MATCH(ROW(Table9[account]), ROW(Table9[account]))), ROWS($EB$1:EN208)))</f>
        <v>#NUM!</v>
      </c>
      <c r="ER210" s="13" t="e">
        <f t="array" ref="ER210">INDEX(Table9[subaccount], SMALL(IF(ER$2=Table9[account], MATCH(ROW(Table9[account]), ROW(Table9[account]))), ROWS($EB$1:EO208)))</f>
        <v>#NUM!</v>
      </c>
      <c r="ES210" s="13" t="e">
        <f t="array" ref="ES210">INDEX(Table9[subaccount], SMALL(IF(ES$2=Table9[account], MATCH(ROW(Table9[account]), ROW(Table9[account]))), ROWS($EB$1:EP208)))</f>
        <v>#NUM!</v>
      </c>
      <c r="ET210" s="13" t="e">
        <f t="array" ref="ET210">INDEX(Table9[subaccount], SMALL(IF(ET$2=Table9[account], MATCH(ROW(Table9[account]), ROW(Table9[account]))), ROWS($EB$1:EQ208)))</f>
        <v>#NUM!</v>
      </c>
      <c r="EU210" s="13" t="e">
        <f t="array" ref="EU210">INDEX(Table9[subaccount], SMALL(IF(EU$2=Table9[account], MATCH(ROW(Table9[account]), ROW(Table9[account]))), ROWS($EB$1:ER208)))</f>
        <v>#NUM!</v>
      </c>
      <c r="EV210" s="13" t="e">
        <f t="array" ref="EV210">INDEX(Table9[subaccount], SMALL(IF(EV$2=Table9[account], MATCH(ROW(Table9[account]), ROW(Table9[account]))), ROWS($EB$1:ES208)))</f>
        <v>#NUM!</v>
      </c>
      <c r="EW210" s="13" t="e">
        <f t="array" ref="EW210">INDEX(Table9[subaccount], SMALL(IF(EW$2=Table9[account], MATCH(ROW(Table9[account]), ROW(Table9[account]))), ROWS($EB$1:ET208)))</f>
        <v>#NUM!</v>
      </c>
      <c r="EX210" s="13" t="e">
        <f t="array" ref="EX210">INDEX(Table9[subaccount], SMALL(IF(EX$2=Table9[account], MATCH(ROW(Table9[account]), ROW(Table9[account]))), ROWS($EB$1:EU208)))</f>
        <v>#NUM!</v>
      </c>
      <c r="EY210" s="13" t="e">
        <f t="array" ref="EY210">INDEX(Table9[subaccount], SMALL(IF(EY$2=Table9[account], MATCH(ROW(Table9[account]), ROW(Table9[account]))), ROWS($EB$1:EV208)))</f>
        <v>#NUM!</v>
      </c>
      <c r="EZ210" s="13" t="e">
        <f t="array" ref="EZ210">INDEX(Table9[subaccount], SMALL(IF(EZ$2=Table9[account], MATCH(ROW(Table9[account]), ROW(Table9[account]))), ROWS($EB$1:EW208)))</f>
        <v>#NUM!</v>
      </c>
      <c r="FA210" s="13" t="e">
        <f t="array" ref="FA210">INDEX(Table9[subaccount], SMALL(IF(FA$2=Table9[account], MATCH(ROW(Table9[account]), ROW(Table9[account]))), ROWS($EB$1:EX208)))</f>
        <v>#NUM!</v>
      </c>
      <c r="FB210" s="13" t="e">
        <f t="array" ref="FB210">INDEX(Table9[subaccount], SMALL(IF(FB$2=Table9[account], MATCH(ROW(Table9[account]), ROW(Table9[account]))), ROWS($EB$1:EY208)))</f>
        <v>#NUM!</v>
      </c>
      <c r="FC210" s="13" t="e">
        <f t="array" ref="FC210">INDEX(Table9[subaccount], SMALL(IF(FC$2=Table9[account], MATCH(ROW(Table9[account]), ROW(Table9[account]))), ROWS($EB$1:EZ208)))</f>
        <v>#NUM!</v>
      </c>
      <c r="FD210" s="13" t="e">
        <f t="array" ref="FD210">INDEX(Table9[subaccount], SMALL(IF(FD$2=Table9[account], MATCH(ROW(Table9[account]), ROW(Table9[account]))), ROWS($EB$1:FA208)))</f>
        <v>#NUM!</v>
      </c>
      <c r="FE210" s="13" t="e">
        <f t="array" ref="FE210">INDEX(Table9[subaccount], SMALL(IF(FE$2=Table9[account], MATCH(ROW(Table9[account]), ROW(Table9[account]))), ROWS($EB$1:FB208)))</f>
        <v>#NUM!</v>
      </c>
      <c r="FF210" s="13" t="e">
        <f t="array" ref="FF210">INDEX(Table9[subaccount], SMALL(IF(FF$2=Table9[account], MATCH(ROW(Table9[account]), ROW(Table9[account]))), ROWS($EB$1:FC208)))</f>
        <v>#NUM!</v>
      </c>
      <c r="FG210" s="13" t="e">
        <f t="array" ref="FG210">INDEX(Table9[subaccount], SMALL(IF(FG$2=Table9[account], MATCH(ROW(Table9[account]), ROW(Table9[account]))), ROWS($EB$1:FD208)))</f>
        <v>#NUM!</v>
      </c>
      <c r="FH210" s="13" t="e">
        <f t="array" ref="FH210">INDEX(Table9[subaccount], SMALL(IF(FH$2=Table9[account], MATCH(ROW(Table9[account]), ROW(Table9[account]))), ROWS($EB$1:FE208)))</f>
        <v>#NUM!</v>
      </c>
      <c r="FI210" s="13" t="e">
        <f t="array" ref="FI210">INDEX(Table9[subaccount], SMALL(IF(FI$2=Table9[account], MATCH(ROW(Table9[account]), ROW(Table9[account]))), ROWS($EB$1:FF208)))</f>
        <v>#NUM!</v>
      </c>
      <c r="FJ210" s="13" t="e">
        <f t="array" ref="FJ210">INDEX(Table9[subaccount], SMALL(IF(FJ$2=Table9[account], MATCH(ROW(Table9[account]), ROW(Table9[account]))), ROWS($EB$1:FG208)))</f>
        <v>#NUM!</v>
      </c>
      <c r="FK210" s="13" t="e">
        <f t="array" ref="FK210">INDEX(Table9[subaccount], SMALL(IF(FK$2=Table9[account], MATCH(ROW(Table9[account]), ROW(Table9[account]))), ROWS($EB$1:FH208)))</f>
        <v>#NUM!</v>
      </c>
      <c r="FL210" s="13" t="e">
        <f t="array" ref="FL210">INDEX(Table9[subaccount], SMALL(IF(FL$2=Table9[account], MATCH(ROW(Table9[account]), ROW(Table9[account]))), ROWS($EB$1:FI208)))</f>
        <v>#NUM!</v>
      </c>
      <c r="FM210" s="13" t="e">
        <f t="array" ref="FM210">INDEX(Table9[subaccount], SMALL(IF(FM$2=Table9[account], MATCH(ROW(Table9[account]), ROW(Table9[account]))), ROWS($EB$1:FJ208)))</f>
        <v>#NUM!</v>
      </c>
      <c r="FN210" s="13" t="e">
        <f t="array" ref="FN210">INDEX(Table9[subaccount], SMALL(IF(FN$2=Table9[account], MATCH(ROW(Table9[account]), ROW(Table9[account]))), ROWS($EB$1:FK208)))</f>
        <v>#NUM!</v>
      </c>
      <c r="FO210" s="13" t="e">
        <f t="array" ref="FO210">INDEX(Table9[subaccount], SMALL(IF(FO$2=Table9[account], MATCH(ROW(Table9[account]), ROW(Table9[account]))), ROWS($EB$1:FL208)))</f>
        <v>#NUM!</v>
      </c>
      <c r="FP210" s="13" t="e">
        <f t="array" ref="FP210">INDEX(Table9[subaccount], SMALL(IF(FP$2=Table9[account], MATCH(ROW(Table9[account]), ROW(Table9[account]))), ROWS($EB$1:FM208)))</f>
        <v>#NUM!</v>
      </c>
      <c r="FQ210" s="13" t="e">
        <f t="array" ref="FQ210">INDEX(Table9[subaccount], SMALL(IF(FQ$2=Table9[account], MATCH(ROW(Table9[account]), ROW(Table9[account]))), ROWS($EB$1:FN208)))</f>
        <v>#NUM!</v>
      </c>
      <c r="FR210" s="13" t="e">
        <f t="array" ref="FR210">INDEX(Table9[subaccount], SMALL(IF(FR$2=Table9[account], MATCH(ROW(Table9[account]), ROW(Table9[account]))), ROWS($EB$1:FO208)))</f>
        <v>#NUM!</v>
      </c>
      <c r="FS210" s="13" t="e">
        <f t="array" ref="FS210">INDEX(Table9[subaccount], SMALL(IF(FS$2=Table9[account], MATCH(ROW(Table9[account]), ROW(Table9[account]))), ROWS($EB$1:FP208)))</f>
        <v>#NUM!</v>
      </c>
      <c r="FT210" s="13" t="e">
        <f t="array" ref="FT210">INDEX(Table9[subaccount], SMALL(IF(FT$2=Table9[account], MATCH(ROW(Table9[account]), ROW(Table9[account]))), ROWS($EB$1:FQ208)))</f>
        <v>#NUM!</v>
      </c>
      <c r="FU210" s="13" t="e">
        <f t="array" ref="FU210">INDEX(Table9[subaccount], SMALL(IF(FU$2=Table9[account], MATCH(ROW(Table9[account]), ROW(Table9[account]))), ROWS($EB$1:FR208)))</f>
        <v>#NUM!</v>
      </c>
      <c r="FV210" s="13" t="e">
        <f t="array" ref="FV210">INDEX(Table9[subaccount], SMALL(IF(FV$2=Table9[account], MATCH(ROW(Table9[account]), ROW(Table9[account]))), ROWS($EB$1:FS208)))</f>
        <v>#NUM!</v>
      </c>
      <c r="FW210" s="13" t="e">
        <f t="array" ref="FW210">INDEX(Table9[subaccount], SMALL(IF(FW$2=Table9[account], MATCH(ROW(Table9[account]), ROW(Table9[account]))), ROWS($EB$1:FT208)))</f>
        <v>#NUM!</v>
      </c>
      <c r="FX210" s="13" t="e">
        <f t="array" ref="FX210">INDEX(Table9[subaccount], SMALL(IF(FX$2=Table9[account], MATCH(ROW(Table9[account]), ROW(Table9[account]))), ROWS($EB$1:FU208)))</f>
        <v>#NUM!</v>
      </c>
      <c r="FY210" s="13" t="e">
        <f t="array" ref="FY210">INDEX(Table9[subaccount], SMALL(IF(FY$2=Table9[account], MATCH(ROW(Table9[account]), ROW(Table9[account]))), ROWS($EB$1:FV208)))</f>
        <v>#NUM!</v>
      </c>
      <c r="FZ210" s="13" t="e">
        <f t="array" ref="FZ210">INDEX(Table9[subaccount], SMALL(IF(FZ$2=Table9[account], MATCH(ROW(Table9[account]), ROW(Table9[account]))), ROWS($EB$1:FW208)))</f>
        <v>#NUM!</v>
      </c>
      <c r="GA210" s="13" t="e">
        <f t="array" ref="GA210">INDEX(Table9[subaccount], SMALL(IF(GA$2=Table9[account], MATCH(ROW(Table9[account]), ROW(Table9[account]))), ROWS($EB$1:FX208)))</f>
        <v>#NUM!</v>
      </c>
      <c r="GB210" s="13" t="e">
        <f t="array" ref="GB210">INDEX(Table9[subaccount], SMALL(IF(GB$2=Table9[account], MATCH(ROW(Table9[account]), ROW(Table9[account]))), ROWS($EB$1:FY208)))</f>
        <v>#NUM!</v>
      </c>
      <c r="GC210" s="13" t="e">
        <f t="array" ref="GC210">INDEX(Table9[subaccount], SMALL(IF(GC$2=Table9[account], MATCH(ROW(Table9[account]), ROW(Table9[account]))), ROWS($EB$1:FZ208)))</f>
        <v>#NUM!</v>
      </c>
      <c r="GD210" s="13" t="e">
        <f t="array" ref="GD210">INDEX(Table9[subaccount], SMALL(IF(GD$2=Table9[account], MATCH(ROW(Table9[account]), ROW(Table9[account]))), ROWS($EB$1:GA208)))</f>
        <v>#NUM!</v>
      </c>
      <c r="GE210" s="13" t="e">
        <f t="array" ref="GE210">INDEX(Table9[subaccount], SMALL(IF(GE$2=Table9[account], MATCH(ROW(Table9[account]), ROW(Table9[account]))), ROWS($EB$1:GB208)))</f>
        <v>#NUM!</v>
      </c>
      <c r="GF210" s="13" t="e">
        <f t="array" ref="GF210">INDEX(Table9[subaccount], SMALL(IF(GF$2=Table9[account], MATCH(ROW(Table9[account]), ROW(Table9[account]))), ROWS($EB$1:GC208)))</f>
        <v>#NUM!</v>
      </c>
      <c r="GG210" s="13" t="e">
        <f t="array" ref="GG210">INDEX(Table9[subaccount], SMALL(IF(GG$2=Table9[account], MATCH(ROW(Table9[account]), ROW(Table9[account]))), ROWS($EB$1:GD208)))</f>
        <v>#NUM!</v>
      </c>
      <c r="GH210" s="13" t="e">
        <f t="array" ref="GH210">INDEX(Table9[subaccount], SMALL(IF(GH$2=Table9[account], MATCH(ROW(Table9[account]), ROW(Table9[account]))), ROWS($EB$1:GE208)))</f>
        <v>#NUM!</v>
      </c>
      <c r="GI210" s="13" t="e">
        <f t="array" ref="GI210">INDEX(Table9[subaccount], SMALL(IF(GI$2=Table9[account], MATCH(ROW(Table9[account]), ROW(Table9[account]))), ROWS($EB$1:GF208)))</f>
        <v>#NUM!</v>
      </c>
      <c r="GJ210" s="13" t="e">
        <f t="array" ref="GJ210">INDEX(Table9[subaccount], SMALL(IF(GJ$2=Table9[account], MATCH(ROW(Table9[account]), ROW(Table9[account]))), ROWS($EB$1:GG208)))</f>
        <v>#NUM!</v>
      </c>
      <c r="GK210" s="13" t="e">
        <f t="array" ref="GK210">INDEX(Table9[subaccount], SMALL(IF(GK$2=Table9[account], MATCH(ROW(Table9[account]), ROW(Table9[account]))), ROWS($EB$1:GH208)))</f>
        <v>#NUM!</v>
      </c>
      <c r="GL210" s="13" t="e">
        <f t="array" ref="GL210">INDEX(Table9[subaccount], SMALL(IF(GL$2=Table9[account], MATCH(ROW(Table9[account]), ROW(Table9[account]))), ROWS($EB$1:GI208)))</f>
        <v>#NUM!</v>
      </c>
      <c r="GM210" s="13" t="e">
        <f t="array" ref="GM210">INDEX(Table9[subaccount], SMALL(IF(GM$2=Table9[account], MATCH(ROW(Table9[account]), ROW(Table9[account]))), ROWS($EB$1:GJ208)))</f>
        <v>#NUM!</v>
      </c>
      <c r="GN210" s="13" t="e">
        <f t="array" ref="GN210">INDEX(Table9[subaccount], SMALL(IF(GN$2=Table9[account], MATCH(ROW(Table9[account]), ROW(Table9[account]))), ROWS($EB$1:GK208)))</f>
        <v>#NUM!</v>
      </c>
      <c r="GO210" s="13" t="e">
        <f t="array" ref="GO210">INDEX(Table9[subaccount], SMALL(IF(GO$2=Table9[account], MATCH(ROW(Table9[account]), ROW(Table9[account]))), ROWS($EB$1:GL208)))</f>
        <v>#NUM!</v>
      </c>
      <c r="GP210" s="13" t="e">
        <f t="array" ref="GP210">INDEX(Table9[subaccount], SMALL(IF(GP$2=Table9[account], MATCH(ROW(Table9[account]), ROW(Table9[account]))), ROWS($EB$1:GM208)))</f>
        <v>#NUM!</v>
      </c>
      <c r="GQ210" s="13" t="e">
        <f t="array" ref="GQ210">INDEX(Table9[subaccount], SMALL(IF(GQ$2=Table9[account], MATCH(ROW(Table9[account]), ROW(Table9[account]))), ROWS($EB$1:GN208)))</f>
        <v>#NUM!</v>
      </c>
      <c r="GR210" s="13" t="e">
        <f t="array" ref="GR210">INDEX(Table9[subaccount], SMALL(IF(GR$2=Table9[account], MATCH(ROW(Table9[account]), ROW(Table9[account]))), ROWS($EB$1:GO208)))</f>
        <v>#NUM!</v>
      </c>
    </row>
    <row r="211" spans="132:200">
      <c r="EB211" s="13" t="s">
        <v>178</v>
      </c>
      <c r="EC211" s="13" t="s">
        <v>380</v>
      </c>
      <c r="EE211" s="13" t="e">
        <f t="array" ref="EE211">INDEX(Table9[subaccount], SMALL(IF(EE$2=Table9[account], MATCH(ROW(Table9[account]), ROW(Table9[account]))), ROWS($EB$1:EB209)))</f>
        <v>#NUM!</v>
      </c>
      <c r="EF211" s="13" t="e">
        <f t="array" ref="EF211">INDEX(Table9[subaccount], SMALL(IF(EF$2=Table9[account], MATCH(ROW(Table9[account]), ROW(Table9[account]))), ROWS($EB$1:EC209)))</f>
        <v>#NUM!</v>
      </c>
      <c r="EG211" s="13" t="e">
        <f t="array" ref="EG211">INDEX(Table9[subaccount], SMALL(IF(EG$2=Table9[account], MATCH(ROW(Table9[account]), ROW(Table9[account]))), ROWS($EB$1:ED209)))</f>
        <v>#NUM!</v>
      </c>
      <c r="EH211" s="13" t="e">
        <f t="array" ref="EH211">INDEX(Table9[subaccount], SMALL(IF(EH$2=Table9[account], MATCH(ROW(Table9[account]), ROW(Table9[account]))), ROWS($EB$1:EE209)))</f>
        <v>#NUM!</v>
      </c>
      <c r="EI211" s="13" t="e">
        <f t="array" ref="EI211">INDEX(Table9[subaccount], SMALL(IF(EI$2=Table9[account], MATCH(ROW(Table9[account]), ROW(Table9[account]))), ROWS($EB$1:EF209)))</f>
        <v>#NUM!</v>
      </c>
      <c r="EJ211" s="13" t="e">
        <f t="array" ref="EJ211">INDEX(Table9[subaccount], SMALL(IF(EJ$2=Table9[account], MATCH(ROW(Table9[account]), ROW(Table9[account]))), ROWS($EB$1:EG209)))</f>
        <v>#NUM!</v>
      </c>
      <c r="EK211" s="13" t="e">
        <f t="array" ref="EK211">INDEX(Table9[subaccount], SMALL(IF(EK$2=Table9[account], MATCH(ROW(Table9[account]), ROW(Table9[account]))), ROWS($EB$1:EH209)))</f>
        <v>#NUM!</v>
      </c>
      <c r="EL211" s="13" t="e">
        <f t="array" ref="EL211">INDEX(Table9[subaccount], SMALL(IF(EL$2=Table9[account], MATCH(ROW(Table9[account]), ROW(Table9[account]))), ROWS($EB$1:EI209)))</f>
        <v>#NUM!</v>
      </c>
      <c r="EM211" s="13" t="e">
        <f t="array" ref="EM211">INDEX(Table9[subaccount], SMALL(IF(EM$2=Table9[account], MATCH(ROW(Table9[account]), ROW(Table9[account]))), ROWS($EB$1:EJ209)))</f>
        <v>#NUM!</v>
      </c>
      <c r="EN211" s="13" t="e">
        <f t="array" ref="EN211">INDEX(Table9[subaccount], SMALL(IF(EN$2=Table9[account], MATCH(ROW(Table9[account]), ROW(Table9[account]))), ROWS($EB$1:EK209)))</f>
        <v>#NUM!</v>
      </c>
      <c r="EO211" s="13" t="e">
        <f t="array" ref="EO211">INDEX(Table9[subaccount], SMALL(IF(EO$2=Table9[account], MATCH(ROW(Table9[account]), ROW(Table9[account]))), ROWS($EB$1:EL209)))</f>
        <v>#NUM!</v>
      </c>
      <c r="EP211" s="13" t="e">
        <f t="array" ref="EP211">INDEX(Table9[subaccount], SMALL(IF(EP$2=Table9[account], MATCH(ROW(Table9[account]), ROW(Table9[account]))), ROWS($EB$1:EM209)))</f>
        <v>#NUM!</v>
      </c>
      <c r="EQ211" s="13" t="e">
        <f t="array" ref="EQ211">INDEX(Table9[subaccount], SMALL(IF(EQ$2=Table9[account], MATCH(ROW(Table9[account]), ROW(Table9[account]))), ROWS($EB$1:EN209)))</f>
        <v>#NUM!</v>
      </c>
      <c r="ER211" s="13" t="e">
        <f t="array" ref="ER211">INDEX(Table9[subaccount], SMALL(IF(ER$2=Table9[account], MATCH(ROW(Table9[account]), ROW(Table9[account]))), ROWS($EB$1:EO209)))</f>
        <v>#NUM!</v>
      </c>
      <c r="ES211" s="13" t="e">
        <f t="array" ref="ES211">INDEX(Table9[subaccount], SMALL(IF(ES$2=Table9[account], MATCH(ROW(Table9[account]), ROW(Table9[account]))), ROWS($EB$1:EP209)))</f>
        <v>#NUM!</v>
      </c>
      <c r="ET211" s="13" t="e">
        <f t="array" ref="ET211">INDEX(Table9[subaccount], SMALL(IF(ET$2=Table9[account], MATCH(ROW(Table9[account]), ROW(Table9[account]))), ROWS($EB$1:EQ209)))</f>
        <v>#NUM!</v>
      </c>
      <c r="EU211" s="13" t="e">
        <f t="array" ref="EU211">INDEX(Table9[subaccount], SMALL(IF(EU$2=Table9[account], MATCH(ROW(Table9[account]), ROW(Table9[account]))), ROWS($EB$1:ER209)))</f>
        <v>#NUM!</v>
      </c>
      <c r="EV211" s="13" t="e">
        <f t="array" ref="EV211">INDEX(Table9[subaccount], SMALL(IF(EV$2=Table9[account], MATCH(ROW(Table9[account]), ROW(Table9[account]))), ROWS($EB$1:ES209)))</f>
        <v>#NUM!</v>
      </c>
      <c r="EW211" s="13" t="e">
        <f t="array" ref="EW211">INDEX(Table9[subaccount], SMALL(IF(EW$2=Table9[account], MATCH(ROW(Table9[account]), ROW(Table9[account]))), ROWS($EB$1:ET209)))</f>
        <v>#NUM!</v>
      </c>
      <c r="EX211" s="13" t="e">
        <f t="array" ref="EX211">INDEX(Table9[subaccount], SMALL(IF(EX$2=Table9[account], MATCH(ROW(Table9[account]), ROW(Table9[account]))), ROWS($EB$1:EU209)))</f>
        <v>#NUM!</v>
      </c>
      <c r="EY211" s="13" t="e">
        <f t="array" ref="EY211">INDEX(Table9[subaccount], SMALL(IF(EY$2=Table9[account], MATCH(ROW(Table9[account]), ROW(Table9[account]))), ROWS($EB$1:EV209)))</f>
        <v>#NUM!</v>
      </c>
      <c r="EZ211" s="13" t="e">
        <f t="array" ref="EZ211">INDEX(Table9[subaccount], SMALL(IF(EZ$2=Table9[account], MATCH(ROW(Table9[account]), ROW(Table9[account]))), ROWS($EB$1:EW209)))</f>
        <v>#NUM!</v>
      </c>
      <c r="FA211" s="13" t="e">
        <f t="array" ref="FA211">INDEX(Table9[subaccount], SMALL(IF(FA$2=Table9[account], MATCH(ROW(Table9[account]), ROW(Table9[account]))), ROWS($EB$1:EX209)))</f>
        <v>#NUM!</v>
      </c>
      <c r="FB211" s="13" t="e">
        <f t="array" ref="FB211">INDEX(Table9[subaccount], SMALL(IF(FB$2=Table9[account], MATCH(ROW(Table9[account]), ROW(Table9[account]))), ROWS($EB$1:EY209)))</f>
        <v>#NUM!</v>
      </c>
      <c r="FC211" s="13" t="e">
        <f t="array" ref="FC211">INDEX(Table9[subaccount], SMALL(IF(FC$2=Table9[account], MATCH(ROW(Table9[account]), ROW(Table9[account]))), ROWS($EB$1:EZ209)))</f>
        <v>#NUM!</v>
      </c>
      <c r="FD211" s="13" t="e">
        <f t="array" ref="FD211">INDEX(Table9[subaccount], SMALL(IF(FD$2=Table9[account], MATCH(ROW(Table9[account]), ROW(Table9[account]))), ROWS($EB$1:FA209)))</f>
        <v>#NUM!</v>
      </c>
      <c r="FE211" s="13" t="e">
        <f t="array" ref="FE211">INDEX(Table9[subaccount], SMALL(IF(FE$2=Table9[account], MATCH(ROW(Table9[account]), ROW(Table9[account]))), ROWS($EB$1:FB209)))</f>
        <v>#NUM!</v>
      </c>
      <c r="FF211" s="13" t="e">
        <f t="array" ref="FF211">INDEX(Table9[subaccount], SMALL(IF(FF$2=Table9[account], MATCH(ROW(Table9[account]), ROW(Table9[account]))), ROWS($EB$1:FC209)))</f>
        <v>#NUM!</v>
      </c>
      <c r="FG211" s="13" t="e">
        <f t="array" ref="FG211">INDEX(Table9[subaccount], SMALL(IF(FG$2=Table9[account], MATCH(ROW(Table9[account]), ROW(Table9[account]))), ROWS($EB$1:FD209)))</f>
        <v>#NUM!</v>
      </c>
      <c r="FH211" s="13" t="e">
        <f t="array" ref="FH211">INDEX(Table9[subaccount], SMALL(IF(FH$2=Table9[account], MATCH(ROW(Table9[account]), ROW(Table9[account]))), ROWS($EB$1:FE209)))</f>
        <v>#NUM!</v>
      </c>
      <c r="FI211" s="13" t="e">
        <f t="array" ref="FI211">INDEX(Table9[subaccount], SMALL(IF(FI$2=Table9[account], MATCH(ROW(Table9[account]), ROW(Table9[account]))), ROWS($EB$1:FF209)))</f>
        <v>#NUM!</v>
      </c>
      <c r="FJ211" s="13" t="e">
        <f t="array" ref="FJ211">INDEX(Table9[subaccount], SMALL(IF(FJ$2=Table9[account], MATCH(ROW(Table9[account]), ROW(Table9[account]))), ROWS($EB$1:FG209)))</f>
        <v>#NUM!</v>
      </c>
      <c r="FK211" s="13" t="e">
        <f t="array" ref="FK211">INDEX(Table9[subaccount], SMALL(IF(FK$2=Table9[account], MATCH(ROW(Table9[account]), ROW(Table9[account]))), ROWS($EB$1:FH209)))</f>
        <v>#NUM!</v>
      </c>
      <c r="FL211" s="13" t="e">
        <f t="array" ref="FL211">INDEX(Table9[subaccount], SMALL(IF(FL$2=Table9[account], MATCH(ROW(Table9[account]), ROW(Table9[account]))), ROWS($EB$1:FI209)))</f>
        <v>#NUM!</v>
      </c>
      <c r="FM211" s="13" t="e">
        <f t="array" ref="FM211">INDEX(Table9[subaccount], SMALL(IF(FM$2=Table9[account], MATCH(ROW(Table9[account]), ROW(Table9[account]))), ROWS($EB$1:FJ209)))</f>
        <v>#NUM!</v>
      </c>
      <c r="FN211" s="13" t="e">
        <f t="array" ref="FN211">INDEX(Table9[subaccount], SMALL(IF(FN$2=Table9[account], MATCH(ROW(Table9[account]), ROW(Table9[account]))), ROWS($EB$1:FK209)))</f>
        <v>#NUM!</v>
      </c>
      <c r="FO211" s="13" t="e">
        <f t="array" ref="FO211">INDEX(Table9[subaccount], SMALL(IF(FO$2=Table9[account], MATCH(ROW(Table9[account]), ROW(Table9[account]))), ROWS($EB$1:FL209)))</f>
        <v>#NUM!</v>
      </c>
      <c r="FP211" s="13" t="e">
        <f t="array" ref="FP211">INDEX(Table9[subaccount], SMALL(IF(FP$2=Table9[account], MATCH(ROW(Table9[account]), ROW(Table9[account]))), ROWS($EB$1:FM209)))</f>
        <v>#NUM!</v>
      </c>
      <c r="FQ211" s="13" t="e">
        <f t="array" ref="FQ211">INDEX(Table9[subaccount], SMALL(IF(FQ$2=Table9[account], MATCH(ROW(Table9[account]), ROW(Table9[account]))), ROWS($EB$1:FN209)))</f>
        <v>#NUM!</v>
      </c>
      <c r="FR211" s="13" t="e">
        <f t="array" ref="FR211">INDEX(Table9[subaccount], SMALL(IF(FR$2=Table9[account], MATCH(ROW(Table9[account]), ROW(Table9[account]))), ROWS($EB$1:FO209)))</f>
        <v>#NUM!</v>
      </c>
      <c r="FS211" s="13" t="e">
        <f t="array" ref="FS211">INDEX(Table9[subaccount], SMALL(IF(FS$2=Table9[account], MATCH(ROW(Table9[account]), ROW(Table9[account]))), ROWS($EB$1:FP209)))</f>
        <v>#NUM!</v>
      </c>
      <c r="FT211" s="13" t="e">
        <f t="array" ref="FT211">INDEX(Table9[subaccount], SMALL(IF(FT$2=Table9[account], MATCH(ROW(Table9[account]), ROW(Table9[account]))), ROWS($EB$1:FQ209)))</f>
        <v>#NUM!</v>
      </c>
      <c r="FU211" s="13" t="e">
        <f t="array" ref="FU211">INDEX(Table9[subaccount], SMALL(IF(FU$2=Table9[account], MATCH(ROW(Table9[account]), ROW(Table9[account]))), ROWS($EB$1:FR209)))</f>
        <v>#NUM!</v>
      </c>
      <c r="FV211" s="13" t="e">
        <f t="array" ref="FV211">INDEX(Table9[subaccount], SMALL(IF(FV$2=Table9[account], MATCH(ROW(Table9[account]), ROW(Table9[account]))), ROWS($EB$1:FS209)))</f>
        <v>#NUM!</v>
      </c>
      <c r="FW211" s="13" t="e">
        <f t="array" ref="FW211">INDEX(Table9[subaccount], SMALL(IF(FW$2=Table9[account], MATCH(ROW(Table9[account]), ROW(Table9[account]))), ROWS($EB$1:FT209)))</f>
        <v>#NUM!</v>
      </c>
      <c r="FX211" s="13" t="e">
        <f t="array" ref="FX211">INDEX(Table9[subaccount], SMALL(IF(FX$2=Table9[account], MATCH(ROW(Table9[account]), ROW(Table9[account]))), ROWS($EB$1:FU209)))</f>
        <v>#NUM!</v>
      </c>
      <c r="FY211" s="13" t="e">
        <f t="array" ref="FY211">INDEX(Table9[subaccount], SMALL(IF(FY$2=Table9[account], MATCH(ROW(Table9[account]), ROW(Table9[account]))), ROWS($EB$1:FV209)))</f>
        <v>#NUM!</v>
      </c>
      <c r="FZ211" s="13" t="e">
        <f t="array" ref="FZ211">INDEX(Table9[subaccount], SMALL(IF(FZ$2=Table9[account], MATCH(ROW(Table9[account]), ROW(Table9[account]))), ROWS($EB$1:FW209)))</f>
        <v>#NUM!</v>
      </c>
      <c r="GA211" s="13" t="e">
        <f t="array" ref="GA211">INDEX(Table9[subaccount], SMALL(IF(GA$2=Table9[account], MATCH(ROW(Table9[account]), ROW(Table9[account]))), ROWS($EB$1:FX209)))</f>
        <v>#NUM!</v>
      </c>
      <c r="GB211" s="13" t="e">
        <f t="array" ref="GB211">INDEX(Table9[subaccount], SMALL(IF(GB$2=Table9[account], MATCH(ROW(Table9[account]), ROW(Table9[account]))), ROWS($EB$1:FY209)))</f>
        <v>#NUM!</v>
      </c>
      <c r="GC211" s="13" t="e">
        <f t="array" ref="GC211">INDEX(Table9[subaccount], SMALL(IF(GC$2=Table9[account], MATCH(ROW(Table9[account]), ROW(Table9[account]))), ROWS($EB$1:FZ209)))</f>
        <v>#NUM!</v>
      </c>
      <c r="GD211" s="13" t="e">
        <f t="array" ref="GD211">INDEX(Table9[subaccount], SMALL(IF(GD$2=Table9[account], MATCH(ROW(Table9[account]), ROW(Table9[account]))), ROWS($EB$1:GA209)))</f>
        <v>#NUM!</v>
      </c>
      <c r="GE211" s="13" t="e">
        <f t="array" ref="GE211">INDEX(Table9[subaccount], SMALL(IF(GE$2=Table9[account], MATCH(ROW(Table9[account]), ROW(Table9[account]))), ROWS($EB$1:GB209)))</f>
        <v>#NUM!</v>
      </c>
      <c r="GF211" s="13" t="e">
        <f t="array" ref="GF211">INDEX(Table9[subaccount], SMALL(IF(GF$2=Table9[account], MATCH(ROW(Table9[account]), ROW(Table9[account]))), ROWS($EB$1:GC209)))</f>
        <v>#NUM!</v>
      </c>
      <c r="GG211" s="13" t="e">
        <f t="array" ref="GG211">INDEX(Table9[subaccount], SMALL(IF(GG$2=Table9[account], MATCH(ROW(Table9[account]), ROW(Table9[account]))), ROWS($EB$1:GD209)))</f>
        <v>#NUM!</v>
      </c>
      <c r="GH211" s="13" t="e">
        <f t="array" ref="GH211">INDEX(Table9[subaccount], SMALL(IF(GH$2=Table9[account], MATCH(ROW(Table9[account]), ROW(Table9[account]))), ROWS($EB$1:GE209)))</f>
        <v>#NUM!</v>
      </c>
      <c r="GI211" s="13" t="e">
        <f t="array" ref="GI211">INDEX(Table9[subaccount], SMALL(IF(GI$2=Table9[account], MATCH(ROW(Table9[account]), ROW(Table9[account]))), ROWS($EB$1:GF209)))</f>
        <v>#NUM!</v>
      </c>
      <c r="GJ211" s="13" t="e">
        <f t="array" ref="GJ211">INDEX(Table9[subaccount], SMALL(IF(GJ$2=Table9[account], MATCH(ROW(Table9[account]), ROW(Table9[account]))), ROWS($EB$1:GG209)))</f>
        <v>#NUM!</v>
      </c>
      <c r="GK211" s="13" t="e">
        <f t="array" ref="GK211">INDEX(Table9[subaccount], SMALL(IF(GK$2=Table9[account], MATCH(ROW(Table9[account]), ROW(Table9[account]))), ROWS($EB$1:GH209)))</f>
        <v>#NUM!</v>
      </c>
      <c r="GL211" s="13" t="e">
        <f t="array" ref="GL211">INDEX(Table9[subaccount], SMALL(IF(GL$2=Table9[account], MATCH(ROW(Table9[account]), ROW(Table9[account]))), ROWS($EB$1:GI209)))</f>
        <v>#NUM!</v>
      </c>
      <c r="GM211" s="13" t="e">
        <f t="array" ref="GM211">INDEX(Table9[subaccount], SMALL(IF(GM$2=Table9[account], MATCH(ROW(Table9[account]), ROW(Table9[account]))), ROWS($EB$1:GJ209)))</f>
        <v>#NUM!</v>
      </c>
      <c r="GN211" s="13" t="e">
        <f t="array" ref="GN211">INDEX(Table9[subaccount], SMALL(IF(GN$2=Table9[account], MATCH(ROW(Table9[account]), ROW(Table9[account]))), ROWS($EB$1:GK209)))</f>
        <v>#NUM!</v>
      </c>
      <c r="GO211" s="13" t="e">
        <f t="array" ref="GO211">INDEX(Table9[subaccount], SMALL(IF(GO$2=Table9[account], MATCH(ROW(Table9[account]), ROW(Table9[account]))), ROWS($EB$1:GL209)))</f>
        <v>#NUM!</v>
      </c>
      <c r="GP211" s="13" t="e">
        <f t="array" ref="GP211">INDEX(Table9[subaccount], SMALL(IF(GP$2=Table9[account], MATCH(ROW(Table9[account]), ROW(Table9[account]))), ROWS($EB$1:GM209)))</f>
        <v>#NUM!</v>
      </c>
      <c r="GQ211" s="13" t="e">
        <f t="array" ref="GQ211">INDEX(Table9[subaccount], SMALL(IF(GQ$2=Table9[account], MATCH(ROW(Table9[account]), ROW(Table9[account]))), ROWS($EB$1:GN209)))</f>
        <v>#NUM!</v>
      </c>
      <c r="GR211" s="13" t="e">
        <f t="array" ref="GR211">INDEX(Table9[subaccount], SMALL(IF(GR$2=Table9[account], MATCH(ROW(Table9[account]), ROW(Table9[account]))), ROWS($EB$1:GO209)))</f>
        <v>#NUM!</v>
      </c>
    </row>
    <row r="212" spans="132:200">
      <c r="EB212" s="13" t="s">
        <v>179</v>
      </c>
      <c r="EC212" s="13" t="s">
        <v>381</v>
      </c>
      <c r="EE212" s="13" t="e">
        <f t="array" ref="EE212">INDEX(Table9[subaccount], SMALL(IF(EE$2=Table9[account], MATCH(ROW(Table9[account]), ROW(Table9[account]))), ROWS($EB$1:EB210)))</f>
        <v>#NUM!</v>
      </c>
      <c r="EF212" s="13" t="e">
        <f t="array" ref="EF212">INDEX(Table9[subaccount], SMALL(IF(EF$2=Table9[account], MATCH(ROW(Table9[account]), ROW(Table9[account]))), ROWS($EB$1:EC210)))</f>
        <v>#NUM!</v>
      </c>
      <c r="EG212" s="13" t="e">
        <f t="array" ref="EG212">INDEX(Table9[subaccount], SMALL(IF(EG$2=Table9[account], MATCH(ROW(Table9[account]), ROW(Table9[account]))), ROWS($EB$1:ED210)))</f>
        <v>#NUM!</v>
      </c>
      <c r="EH212" s="13" t="e">
        <f t="array" ref="EH212">INDEX(Table9[subaccount], SMALL(IF(EH$2=Table9[account], MATCH(ROW(Table9[account]), ROW(Table9[account]))), ROWS($EB$1:EE210)))</f>
        <v>#NUM!</v>
      </c>
      <c r="EI212" s="13" t="e">
        <f t="array" ref="EI212">INDEX(Table9[subaccount], SMALL(IF(EI$2=Table9[account], MATCH(ROW(Table9[account]), ROW(Table9[account]))), ROWS($EB$1:EF210)))</f>
        <v>#NUM!</v>
      </c>
      <c r="EJ212" s="13" t="e">
        <f t="array" ref="EJ212">INDEX(Table9[subaccount], SMALL(IF(EJ$2=Table9[account], MATCH(ROW(Table9[account]), ROW(Table9[account]))), ROWS($EB$1:EG210)))</f>
        <v>#NUM!</v>
      </c>
      <c r="EK212" s="13" t="e">
        <f t="array" ref="EK212">INDEX(Table9[subaccount], SMALL(IF(EK$2=Table9[account], MATCH(ROW(Table9[account]), ROW(Table9[account]))), ROWS($EB$1:EH210)))</f>
        <v>#NUM!</v>
      </c>
      <c r="EL212" s="13" t="e">
        <f t="array" ref="EL212">INDEX(Table9[subaccount], SMALL(IF(EL$2=Table9[account], MATCH(ROW(Table9[account]), ROW(Table9[account]))), ROWS($EB$1:EI210)))</f>
        <v>#NUM!</v>
      </c>
      <c r="EM212" s="13" t="e">
        <f t="array" ref="EM212">INDEX(Table9[subaccount], SMALL(IF(EM$2=Table9[account], MATCH(ROW(Table9[account]), ROW(Table9[account]))), ROWS($EB$1:EJ210)))</f>
        <v>#NUM!</v>
      </c>
      <c r="EN212" s="13" t="e">
        <f t="array" ref="EN212">INDEX(Table9[subaccount], SMALL(IF(EN$2=Table9[account], MATCH(ROW(Table9[account]), ROW(Table9[account]))), ROWS($EB$1:EK210)))</f>
        <v>#NUM!</v>
      </c>
      <c r="EO212" s="13" t="e">
        <f t="array" ref="EO212">INDEX(Table9[subaccount], SMALL(IF(EO$2=Table9[account], MATCH(ROW(Table9[account]), ROW(Table9[account]))), ROWS($EB$1:EL210)))</f>
        <v>#NUM!</v>
      </c>
      <c r="EP212" s="13" t="e">
        <f t="array" ref="EP212">INDEX(Table9[subaccount], SMALL(IF(EP$2=Table9[account], MATCH(ROW(Table9[account]), ROW(Table9[account]))), ROWS($EB$1:EM210)))</f>
        <v>#NUM!</v>
      </c>
      <c r="EQ212" s="13" t="e">
        <f t="array" ref="EQ212">INDEX(Table9[subaccount], SMALL(IF(EQ$2=Table9[account], MATCH(ROW(Table9[account]), ROW(Table9[account]))), ROWS($EB$1:EN210)))</f>
        <v>#NUM!</v>
      </c>
      <c r="ER212" s="13" t="e">
        <f t="array" ref="ER212">INDEX(Table9[subaccount], SMALL(IF(ER$2=Table9[account], MATCH(ROW(Table9[account]), ROW(Table9[account]))), ROWS($EB$1:EO210)))</f>
        <v>#NUM!</v>
      </c>
      <c r="ES212" s="13" t="e">
        <f t="array" ref="ES212">INDEX(Table9[subaccount], SMALL(IF(ES$2=Table9[account], MATCH(ROW(Table9[account]), ROW(Table9[account]))), ROWS($EB$1:EP210)))</f>
        <v>#NUM!</v>
      </c>
      <c r="ET212" s="13" t="e">
        <f t="array" ref="ET212">INDEX(Table9[subaccount], SMALL(IF(ET$2=Table9[account], MATCH(ROW(Table9[account]), ROW(Table9[account]))), ROWS($EB$1:EQ210)))</f>
        <v>#NUM!</v>
      </c>
      <c r="EU212" s="13" t="e">
        <f t="array" ref="EU212">INDEX(Table9[subaccount], SMALL(IF(EU$2=Table9[account], MATCH(ROW(Table9[account]), ROW(Table9[account]))), ROWS($EB$1:ER210)))</f>
        <v>#NUM!</v>
      </c>
      <c r="EV212" s="13" t="e">
        <f t="array" ref="EV212">INDEX(Table9[subaccount], SMALL(IF(EV$2=Table9[account], MATCH(ROW(Table9[account]), ROW(Table9[account]))), ROWS($EB$1:ES210)))</f>
        <v>#NUM!</v>
      </c>
      <c r="EW212" s="13" t="e">
        <f t="array" ref="EW212">INDEX(Table9[subaccount], SMALL(IF(EW$2=Table9[account], MATCH(ROW(Table9[account]), ROW(Table9[account]))), ROWS($EB$1:ET210)))</f>
        <v>#NUM!</v>
      </c>
      <c r="EX212" s="13" t="e">
        <f t="array" ref="EX212">INDEX(Table9[subaccount], SMALL(IF(EX$2=Table9[account], MATCH(ROW(Table9[account]), ROW(Table9[account]))), ROWS($EB$1:EU210)))</f>
        <v>#NUM!</v>
      </c>
      <c r="EY212" s="13" t="e">
        <f t="array" ref="EY212">INDEX(Table9[subaccount], SMALL(IF(EY$2=Table9[account], MATCH(ROW(Table9[account]), ROW(Table9[account]))), ROWS($EB$1:EV210)))</f>
        <v>#NUM!</v>
      </c>
      <c r="EZ212" s="13" t="e">
        <f t="array" ref="EZ212">INDEX(Table9[subaccount], SMALL(IF(EZ$2=Table9[account], MATCH(ROW(Table9[account]), ROW(Table9[account]))), ROWS($EB$1:EW210)))</f>
        <v>#NUM!</v>
      </c>
      <c r="FA212" s="13" t="e">
        <f t="array" ref="FA212">INDEX(Table9[subaccount], SMALL(IF(FA$2=Table9[account], MATCH(ROW(Table9[account]), ROW(Table9[account]))), ROWS($EB$1:EX210)))</f>
        <v>#NUM!</v>
      </c>
      <c r="FB212" s="13" t="e">
        <f t="array" ref="FB212">INDEX(Table9[subaccount], SMALL(IF(FB$2=Table9[account], MATCH(ROW(Table9[account]), ROW(Table9[account]))), ROWS($EB$1:EY210)))</f>
        <v>#NUM!</v>
      </c>
      <c r="FC212" s="13" t="e">
        <f t="array" ref="FC212">INDEX(Table9[subaccount], SMALL(IF(FC$2=Table9[account], MATCH(ROW(Table9[account]), ROW(Table9[account]))), ROWS($EB$1:EZ210)))</f>
        <v>#NUM!</v>
      </c>
      <c r="FD212" s="13" t="e">
        <f t="array" ref="FD212">INDEX(Table9[subaccount], SMALL(IF(FD$2=Table9[account], MATCH(ROW(Table9[account]), ROW(Table9[account]))), ROWS($EB$1:FA210)))</f>
        <v>#NUM!</v>
      </c>
      <c r="FE212" s="13" t="e">
        <f t="array" ref="FE212">INDEX(Table9[subaccount], SMALL(IF(FE$2=Table9[account], MATCH(ROW(Table9[account]), ROW(Table9[account]))), ROWS($EB$1:FB210)))</f>
        <v>#NUM!</v>
      </c>
      <c r="FF212" s="13" t="e">
        <f t="array" ref="FF212">INDEX(Table9[subaccount], SMALL(IF(FF$2=Table9[account], MATCH(ROW(Table9[account]), ROW(Table9[account]))), ROWS($EB$1:FC210)))</f>
        <v>#NUM!</v>
      </c>
      <c r="FG212" s="13" t="e">
        <f t="array" ref="FG212">INDEX(Table9[subaccount], SMALL(IF(FG$2=Table9[account], MATCH(ROW(Table9[account]), ROW(Table9[account]))), ROWS($EB$1:FD210)))</f>
        <v>#NUM!</v>
      </c>
      <c r="FH212" s="13" t="e">
        <f t="array" ref="FH212">INDEX(Table9[subaccount], SMALL(IF(FH$2=Table9[account], MATCH(ROW(Table9[account]), ROW(Table9[account]))), ROWS($EB$1:FE210)))</f>
        <v>#NUM!</v>
      </c>
      <c r="FI212" s="13" t="e">
        <f t="array" ref="FI212">INDEX(Table9[subaccount], SMALL(IF(FI$2=Table9[account], MATCH(ROW(Table9[account]), ROW(Table9[account]))), ROWS($EB$1:FF210)))</f>
        <v>#NUM!</v>
      </c>
      <c r="FJ212" s="13" t="e">
        <f t="array" ref="FJ212">INDEX(Table9[subaccount], SMALL(IF(FJ$2=Table9[account], MATCH(ROW(Table9[account]), ROW(Table9[account]))), ROWS($EB$1:FG210)))</f>
        <v>#NUM!</v>
      </c>
      <c r="FK212" s="13" t="e">
        <f t="array" ref="FK212">INDEX(Table9[subaccount], SMALL(IF(FK$2=Table9[account], MATCH(ROW(Table9[account]), ROW(Table9[account]))), ROWS($EB$1:FH210)))</f>
        <v>#NUM!</v>
      </c>
      <c r="FL212" s="13" t="e">
        <f t="array" ref="FL212">INDEX(Table9[subaccount], SMALL(IF(FL$2=Table9[account], MATCH(ROW(Table9[account]), ROW(Table9[account]))), ROWS($EB$1:FI210)))</f>
        <v>#NUM!</v>
      </c>
      <c r="FM212" s="13" t="e">
        <f t="array" ref="FM212">INDEX(Table9[subaccount], SMALL(IF(FM$2=Table9[account], MATCH(ROW(Table9[account]), ROW(Table9[account]))), ROWS($EB$1:FJ210)))</f>
        <v>#NUM!</v>
      </c>
      <c r="FN212" s="13" t="e">
        <f t="array" ref="FN212">INDEX(Table9[subaccount], SMALL(IF(FN$2=Table9[account], MATCH(ROW(Table9[account]), ROW(Table9[account]))), ROWS($EB$1:FK210)))</f>
        <v>#NUM!</v>
      </c>
      <c r="FO212" s="13" t="e">
        <f t="array" ref="FO212">INDEX(Table9[subaccount], SMALL(IF(FO$2=Table9[account], MATCH(ROW(Table9[account]), ROW(Table9[account]))), ROWS($EB$1:FL210)))</f>
        <v>#NUM!</v>
      </c>
      <c r="FP212" s="13" t="e">
        <f t="array" ref="FP212">INDEX(Table9[subaccount], SMALL(IF(FP$2=Table9[account], MATCH(ROW(Table9[account]), ROW(Table9[account]))), ROWS($EB$1:FM210)))</f>
        <v>#NUM!</v>
      </c>
      <c r="FQ212" s="13" t="e">
        <f t="array" ref="FQ212">INDEX(Table9[subaccount], SMALL(IF(FQ$2=Table9[account], MATCH(ROW(Table9[account]), ROW(Table9[account]))), ROWS($EB$1:FN210)))</f>
        <v>#NUM!</v>
      </c>
      <c r="FR212" s="13" t="e">
        <f t="array" ref="FR212">INDEX(Table9[subaccount], SMALL(IF(FR$2=Table9[account], MATCH(ROW(Table9[account]), ROW(Table9[account]))), ROWS($EB$1:FO210)))</f>
        <v>#NUM!</v>
      </c>
      <c r="FS212" s="13" t="e">
        <f t="array" ref="FS212">INDEX(Table9[subaccount], SMALL(IF(FS$2=Table9[account], MATCH(ROW(Table9[account]), ROW(Table9[account]))), ROWS($EB$1:FP210)))</f>
        <v>#NUM!</v>
      </c>
      <c r="FT212" s="13" t="e">
        <f t="array" ref="FT212">INDEX(Table9[subaccount], SMALL(IF(FT$2=Table9[account], MATCH(ROW(Table9[account]), ROW(Table9[account]))), ROWS($EB$1:FQ210)))</f>
        <v>#NUM!</v>
      </c>
      <c r="FU212" s="13" t="e">
        <f t="array" ref="FU212">INDEX(Table9[subaccount], SMALL(IF(FU$2=Table9[account], MATCH(ROW(Table9[account]), ROW(Table9[account]))), ROWS($EB$1:FR210)))</f>
        <v>#NUM!</v>
      </c>
      <c r="FV212" s="13" t="e">
        <f t="array" ref="FV212">INDEX(Table9[subaccount], SMALL(IF(FV$2=Table9[account], MATCH(ROW(Table9[account]), ROW(Table9[account]))), ROWS($EB$1:FS210)))</f>
        <v>#NUM!</v>
      </c>
      <c r="FW212" s="13" t="e">
        <f t="array" ref="FW212">INDEX(Table9[subaccount], SMALL(IF(FW$2=Table9[account], MATCH(ROW(Table9[account]), ROW(Table9[account]))), ROWS($EB$1:FT210)))</f>
        <v>#NUM!</v>
      </c>
      <c r="FX212" s="13" t="e">
        <f t="array" ref="FX212">INDEX(Table9[subaccount], SMALL(IF(FX$2=Table9[account], MATCH(ROW(Table9[account]), ROW(Table9[account]))), ROWS($EB$1:FU210)))</f>
        <v>#NUM!</v>
      </c>
      <c r="FY212" s="13" t="e">
        <f t="array" ref="FY212">INDEX(Table9[subaccount], SMALL(IF(FY$2=Table9[account], MATCH(ROW(Table9[account]), ROW(Table9[account]))), ROWS($EB$1:FV210)))</f>
        <v>#NUM!</v>
      </c>
      <c r="FZ212" s="13" t="e">
        <f t="array" ref="FZ212">INDEX(Table9[subaccount], SMALL(IF(FZ$2=Table9[account], MATCH(ROW(Table9[account]), ROW(Table9[account]))), ROWS($EB$1:FW210)))</f>
        <v>#NUM!</v>
      </c>
      <c r="GA212" s="13" t="e">
        <f t="array" ref="GA212">INDEX(Table9[subaccount], SMALL(IF(GA$2=Table9[account], MATCH(ROW(Table9[account]), ROW(Table9[account]))), ROWS($EB$1:FX210)))</f>
        <v>#NUM!</v>
      </c>
      <c r="GB212" s="13" t="e">
        <f t="array" ref="GB212">INDEX(Table9[subaccount], SMALL(IF(GB$2=Table9[account], MATCH(ROW(Table9[account]), ROW(Table9[account]))), ROWS($EB$1:FY210)))</f>
        <v>#NUM!</v>
      </c>
      <c r="GC212" s="13" t="e">
        <f t="array" ref="GC212">INDEX(Table9[subaccount], SMALL(IF(GC$2=Table9[account], MATCH(ROW(Table9[account]), ROW(Table9[account]))), ROWS($EB$1:FZ210)))</f>
        <v>#NUM!</v>
      </c>
      <c r="GD212" s="13" t="e">
        <f t="array" ref="GD212">INDEX(Table9[subaccount], SMALL(IF(GD$2=Table9[account], MATCH(ROW(Table9[account]), ROW(Table9[account]))), ROWS($EB$1:GA210)))</f>
        <v>#NUM!</v>
      </c>
      <c r="GE212" s="13" t="e">
        <f t="array" ref="GE212">INDEX(Table9[subaccount], SMALL(IF(GE$2=Table9[account], MATCH(ROW(Table9[account]), ROW(Table9[account]))), ROWS($EB$1:GB210)))</f>
        <v>#NUM!</v>
      </c>
      <c r="GF212" s="13" t="e">
        <f t="array" ref="GF212">INDEX(Table9[subaccount], SMALL(IF(GF$2=Table9[account], MATCH(ROW(Table9[account]), ROW(Table9[account]))), ROWS($EB$1:GC210)))</f>
        <v>#NUM!</v>
      </c>
      <c r="GG212" s="13" t="e">
        <f t="array" ref="GG212">INDEX(Table9[subaccount], SMALL(IF(GG$2=Table9[account], MATCH(ROW(Table9[account]), ROW(Table9[account]))), ROWS($EB$1:GD210)))</f>
        <v>#NUM!</v>
      </c>
      <c r="GH212" s="13" t="e">
        <f t="array" ref="GH212">INDEX(Table9[subaccount], SMALL(IF(GH$2=Table9[account], MATCH(ROW(Table9[account]), ROW(Table9[account]))), ROWS($EB$1:GE210)))</f>
        <v>#NUM!</v>
      </c>
      <c r="GI212" s="13" t="e">
        <f t="array" ref="GI212">INDEX(Table9[subaccount], SMALL(IF(GI$2=Table9[account], MATCH(ROW(Table9[account]), ROW(Table9[account]))), ROWS($EB$1:GF210)))</f>
        <v>#NUM!</v>
      </c>
      <c r="GJ212" s="13" t="e">
        <f t="array" ref="GJ212">INDEX(Table9[subaccount], SMALL(IF(GJ$2=Table9[account], MATCH(ROW(Table9[account]), ROW(Table9[account]))), ROWS($EB$1:GG210)))</f>
        <v>#NUM!</v>
      </c>
      <c r="GK212" s="13" t="e">
        <f t="array" ref="GK212">INDEX(Table9[subaccount], SMALL(IF(GK$2=Table9[account], MATCH(ROW(Table9[account]), ROW(Table9[account]))), ROWS($EB$1:GH210)))</f>
        <v>#NUM!</v>
      </c>
      <c r="GL212" s="13" t="e">
        <f t="array" ref="GL212">INDEX(Table9[subaccount], SMALL(IF(GL$2=Table9[account], MATCH(ROW(Table9[account]), ROW(Table9[account]))), ROWS($EB$1:GI210)))</f>
        <v>#NUM!</v>
      </c>
      <c r="GM212" s="13" t="e">
        <f t="array" ref="GM212">INDEX(Table9[subaccount], SMALL(IF(GM$2=Table9[account], MATCH(ROW(Table9[account]), ROW(Table9[account]))), ROWS($EB$1:GJ210)))</f>
        <v>#NUM!</v>
      </c>
      <c r="GN212" s="13" t="e">
        <f t="array" ref="GN212">INDEX(Table9[subaccount], SMALL(IF(GN$2=Table9[account], MATCH(ROW(Table9[account]), ROW(Table9[account]))), ROWS($EB$1:GK210)))</f>
        <v>#NUM!</v>
      </c>
      <c r="GO212" s="13" t="e">
        <f t="array" ref="GO212">INDEX(Table9[subaccount], SMALL(IF(GO$2=Table9[account], MATCH(ROW(Table9[account]), ROW(Table9[account]))), ROWS($EB$1:GL210)))</f>
        <v>#NUM!</v>
      </c>
      <c r="GP212" s="13" t="e">
        <f t="array" ref="GP212">INDEX(Table9[subaccount], SMALL(IF(GP$2=Table9[account], MATCH(ROW(Table9[account]), ROW(Table9[account]))), ROWS($EB$1:GM210)))</f>
        <v>#NUM!</v>
      </c>
      <c r="GQ212" s="13" t="e">
        <f t="array" ref="GQ212">INDEX(Table9[subaccount], SMALL(IF(GQ$2=Table9[account], MATCH(ROW(Table9[account]), ROW(Table9[account]))), ROWS($EB$1:GN210)))</f>
        <v>#NUM!</v>
      </c>
      <c r="GR212" s="13" t="e">
        <f t="array" ref="GR212">INDEX(Table9[subaccount], SMALL(IF(GR$2=Table9[account], MATCH(ROW(Table9[account]), ROW(Table9[account]))), ROWS($EB$1:GO210)))</f>
        <v>#NUM!</v>
      </c>
    </row>
    <row r="213" spans="132:200">
      <c r="EB213" s="13" t="s">
        <v>179</v>
      </c>
      <c r="EC213" s="13" t="s">
        <v>382</v>
      </c>
      <c r="EE213" s="13" t="e">
        <f t="array" ref="EE213">INDEX(Table9[subaccount], SMALL(IF(EE$2=Table9[account], MATCH(ROW(Table9[account]), ROW(Table9[account]))), ROWS($EB$1:EB211)))</f>
        <v>#NUM!</v>
      </c>
      <c r="EF213" s="13" t="e">
        <f t="array" ref="EF213">INDEX(Table9[subaccount], SMALL(IF(EF$2=Table9[account], MATCH(ROW(Table9[account]), ROW(Table9[account]))), ROWS($EB$1:EC211)))</f>
        <v>#NUM!</v>
      </c>
      <c r="EG213" s="13" t="e">
        <f t="array" ref="EG213">INDEX(Table9[subaccount], SMALL(IF(EG$2=Table9[account], MATCH(ROW(Table9[account]), ROW(Table9[account]))), ROWS($EB$1:ED211)))</f>
        <v>#NUM!</v>
      </c>
      <c r="EH213" s="13" t="e">
        <f t="array" ref="EH213">INDEX(Table9[subaccount], SMALL(IF(EH$2=Table9[account], MATCH(ROW(Table9[account]), ROW(Table9[account]))), ROWS($EB$1:EE211)))</f>
        <v>#NUM!</v>
      </c>
      <c r="EI213" s="13" t="e">
        <f t="array" ref="EI213">INDEX(Table9[subaccount], SMALL(IF(EI$2=Table9[account], MATCH(ROW(Table9[account]), ROW(Table9[account]))), ROWS($EB$1:EF211)))</f>
        <v>#NUM!</v>
      </c>
      <c r="EJ213" s="13" t="e">
        <f t="array" ref="EJ213">INDEX(Table9[subaccount], SMALL(IF(EJ$2=Table9[account], MATCH(ROW(Table9[account]), ROW(Table9[account]))), ROWS($EB$1:EG211)))</f>
        <v>#NUM!</v>
      </c>
      <c r="EK213" s="13" t="e">
        <f t="array" ref="EK213">INDEX(Table9[subaccount], SMALL(IF(EK$2=Table9[account], MATCH(ROW(Table9[account]), ROW(Table9[account]))), ROWS($EB$1:EH211)))</f>
        <v>#NUM!</v>
      </c>
      <c r="EL213" s="13" t="e">
        <f t="array" ref="EL213">INDEX(Table9[subaccount], SMALL(IF(EL$2=Table9[account], MATCH(ROW(Table9[account]), ROW(Table9[account]))), ROWS($EB$1:EI211)))</f>
        <v>#NUM!</v>
      </c>
      <c r="EM213" s="13" t="e">
        <f t="array" ref="EM213">INDEX(Table9[subaccount], SMALL(IF(EM$2=Table9[account], MATCH(ROW(Table9[account]), ROW(Table9[account]))), ROWS($EB$1:EJ211)))</f>
        <v>#NUM!</v>
      </c>
      <c r="EN213" s="13" t="e">
        <f t="array" ref="EN213">INDEX(Table9[subaccount], SMALL(IF(EN$2=Table9[account], MATCH(ROW(Table9[account]), ROW(Table9[account]))), ROWS($EB$1:EK211)))</f>
        <v>#NUM!</v>
      </c>
      <c r="EO213" s="13" t="e">
        <f t="array" ref="EO213">INDEX(Table9[subaccount], SMALL(IF(EO$2=Table9[account], MATCH(ROW(Table9[account]), ROW(Table9[account]))), ROWS($EB$1:EL211)))</f>
        <v>#NUM!</v>
      </c>
      <c r="EP213" s="13" t="e">
        <f t="array" ref="EP213">INDEX(Table9[subaccount], SMALL(IF(EP$2=Table9[account], MATCH(ROW(Table9[account]), ROW(Table9[account]))), ROWS($EB$1:EM211)))</f>
        <v>#NUM!</v>
      </c>
      <c r="EQ213" s="13" t="e">
        <f t="array" ref="EQ213">INDEX(Table9[subaccount], SMALL(IF(EQ$2=Table9[account], MATCH(ROW(Table9[account]), ROW(Table9[account]))), ROWS($EB$1:EN211)))</f>
        <v>#NUM!</v>
      </c>
      <c r="ER213" s="13" t="e">
        <f t="array" ref="ER213">INDEX(Table9[subaccount], SMALL(IF(ER$2=Table9[account], MATCH(ROW(Table9[account]), ROW(Table9[account]))), ROWS($EB$1:EO211)))</f>
        <v>#NUM!</v>
      </c>
      <c r="ES213" s="13" t="e">
        <f t="array" ref="ES213">INDEX(Table9[subaccount], SMALL(IF(ES$2=Table9[account], MATCH(ROW(Table9[account]), ROW(Table9[account]))), ROWS($EB$1:EP211)))</f>
        <v>#NUM!</v>
      </c>
      <c r="ET213" s="13" t="e">
        <f t="array" ref="ET213">INDEX(Table9[subaccount], SMALL(IF(ET$2=Table9[account], MATCH(ROW(Table9[account]), ROW(Table9[account]))), ROWS($EB$1:EQ211)))</f>
        <v>#NUM!</v>
      </c>
      <c r="EU213" s="13" t="e">
        <f t="array" ref="EU213">INDEX(Table9[subaccount], SMALL(IF(EU$2=Table9[account], MATCH(ROW(Table9[account]), ROW(Table9[account]))), ROWS($EB$1:ER211)))</f>
        <v>#NUM!</v>
      </c>
      <c r="EV213" s="13" t="e">
        <f t="array" ref="EV213">INDEX(Table9[subaccount], SMALL(IF(EV$2=Table9[account], MATCH(ROW(Table9[account]), ROW(Table9[account]))), ROWS($EB$1:ES211)))</f>
        <v>#NUM!</v>
      </c>
      <c r="EW213" s="13" t="e">
        <f t="array" ref="EW213">INDEX(Table9[subaccount], SMALL(IF(EW$2=Table9[account], MATCH(ROW(Table9[account]), ROW(Table9[account]))), ROWS($EB$1:ET211)))</f>
        <v>#NUM!</v>
      </c>
      <c r="EX213" s="13" t="e">
        <f t="array" ref="EX213">INDEX(Table9[subaccount], SMALL(IF(EX$2=Table9[account], MATCH(ROW(Table9[account]), ROW(Table9[account]))), ROWS($EB$1:EU211)))</f>
        <v>#NUM!</v>
      </c>
      <c r="EY213" s="13" t="e">
        <f t="array" ref="EY213">INDEX(Table9[subaccount], SMALL(IF(EY$2=Table9[account], MATCH(ROW(Table9[account]), ROW(Table9[account]))), ROWS($EB$1:EV211)))</f>
        <v>#NUM!</v>
      </c>
      <c r="EZ213" s="13" t="e">
        <f t="array" ref="EZ213">INDEX(Table9[subaccount], SMALL(IF(EZ$2=Table9[account], MATCH(ROW(Table9[account]), ROW(Table9[account]))), ROWS($EB$1:EW211)))</f>
        <v>#NUM!</v>
      </c>
      <c r="FA213" s="13" t="e">
        <f t="array" ref="FA213">INDEX(Table9[subaccount], SMALL(IF(FA$2=Table9[account], MATCH(ROW(Table9[account]), ROW(Table9[account]))), ROWS($EB$1:EX211)))</f>
        <v>#NUM!</v>
      </c>
      <c r="FB213" s="13" t="e">
        <f t="array" ref="FB213">INDEX(Table9[subaccount], SMALL(IF(FB$2=Table9[account], MATCH(ROW(Table9[account]), ROW(Table9[account]))), ROWS($EB$1:EY211)))</f>
        <v>#NUM!</v>
      </c>
      <c r="FC213" s="13" t="e">
        <f t="array" ref="FC213">INDEX(Table9[subaccount], SMALL(IF(FC$2=Table9[account], MATCH(ROW(Table9[account]), ROW(Table9[account]))), ROWS($EB$1:EZ211)))</f>
        <v>#NUM!</v>
      </c>
      <c r="FD213" s="13" t="e">
        <f t="array" ref="FD213">INDEX(Table9[subaccount], SMALL(IF(FD$2=Table9[account], MATCH(ROW(Table9[account]), ROW(Table9[account]))), ROWS($EB$1:FA211)))</f>
        <v>#NUM!</v>
      </c>
      <c r="FE213" s="13" t="e">
        <f t="array" ref="FE213">INDEX(Table9[subaccount], SMALL(IF(FE$2=Table9[account], MATCH(ROW(Table9[account]), ROW(Table9[account]))), ROWS($EB$1:FB211)))</f>
        <v>#NUM!</v>
      </c>
      <c r="FF213" s="13" t="e">
        <f t="array" ref="FF213">INDEX(Table9[subaccount], SMALL(IF(FF$2=Table9[account], MATCH(ROW(Table9[account]), ROW(Table9[account]))), ROWS($EB$1:FC211)))</f>
        <v>#NUM!</v>
      </c>
      <c r="FG213" s="13" t="e">
        <f t="array" ref="FG213">INDEX(Table9[subaccount], SMALL(IF(FG$2=Table9[account], MATCH(ROW(Table9[account]), ROW(Table9[account]))), ROWS($EB$1:FD211)))</f>
        <v>#NUM!</v>
      </c>
      <c r="FH213" s="13" t="e">
        <f t="array" ref="FH213">INDEX(Table9[subaccount], SMALL(IF(FH$2=Table9[account], MATCH(ROW(Table9[account]), ROW(Table9[account]))), ROWS($EB$1:FE211)))</f>
        <v>#NUM!</v>
      </c>
      <c r="FI213" s="13" t="e">
        <f t="array" ref="FI213">INDEX(Table9[subaccount], SMALL(IF(FI$2=Table9[account], MATCH(ROW(Table9[account]), ROW(Table9[account]))), ROWS($EB$1:FF211)))</f>
        <v>#NUM!</v>
      </c>
      <c r="FJ213" s="13" t="e">
        <f t="array" ref="FJ213">INDEX(Table9[subaccount], SMALL(IF(FJ$2=Table9[account], MATCH(ROW(Table9[account]), ROW(Table9[account]))), ROWS($EB$1:FG211)))</f>
        <v>#NUM!</v>
      </c>
      <c r="FK213" s="13" t="e">
        <f t="array" ref="FK213">INDEX(Table9[subaccount], SMALL(IF(FK$2=Table9[account], MATCH(ROW(Table9[account]), ROW(Table9[account]))), ROWS($EB$1:FH211)))</f>
        <v>#NUM!</v>
      </c>
      <c r="FL213" s="13" t="e">
        <f t="array" ref="FL213">INDEX(Table9[subaccount], SMALL(IF(FL$2=Table9[account], MATCH(ROW(Table9[account]), ROW(Table9[account]))), ROWS($EB$1:FI211)))</f>
        <v>#NUM!</v>
      </c>
      <c r="FM213" s="13" t="e">
        <f t="array" ref="FM213">INDEX(Table9[subaccount], SMALL(IF(FM$2=Table9[account], MATCH(ROW(Table9[account]), ROW(Table9[account]))), ROWS($EB$1:FJ211)))</f>
        <v>#NUM!</v>
      </c>
      <c r="FN213" s="13" t="e">
        <f t="array" ref="FN213">INDEX(Table9[subaccount], SMALL(IF(FN$2=Table9[account], MATCH(ROW(Table9[account]), ROW(Table9[account]))), ROWS($EB$1:FK211)))</f>
        <v>#NUM!</v>
      </c>
      <c r="FO213" s="13" t="e">
        <f t="array" ref="FO213">INDEX(Table9[subaccount], SMALL(IF(FO$2=Table9[account], MATCH(ROW(Table9[account]), ROW(Table9[account]))), ROWS($EB$1:FL211)))</f>
        <v>#NUM!</v>
      </c>
      <c r="FP213" s="13" t="e">
        <f t="array" ref="FP213">INDEX(Table9[subaccount], SMALL(IF(FP$2=Table9[account], MATCH(ROW(Table9[account]), ROW(Table9[account]))), ROWS($EB$1:FM211)))</f>
        <v>#NUM!</v>
      </c>
      <c r="FQ213" s="13" t="e">
        <f t="array" ref="FQ213">INDEX(Table9[subaccount], SMALL(IF(FQ$2=Table9[account], MATCH(ROW(Table9[account]), ROW(Table9[account]))), ROWS($EB$1:FN211)))</f>
        <v>#NUM!</v>
      </c>
      <c r="FR213" s="13" t="e">
        <f t="array" ref="FR213">INDEX(Table9[subaccount], SMALL(IF(FR$2=Table9[account], MATCH(ROW(Table9[account]), ROW(Table9[account]))), ROWS($EB$1:FO211)))</f>
        <v>#NUM!</v>
      </c>
      <c r="FS213" s="13" t="e">
        <f t="array" ref="FS213">INDEX(Table9[subaccount], SMALL(IF(FS$2=Table9[account], MATCH(ROW(Table9[account]), ROW(Table9[account]))), ROWS($EB$1:FP211)))</f>
        <v>#NUM!</v>
      </c>
      <c r="FT213" s="13" t="e">
        <f t="array" ref="FT213">INDEX(Table9[subaccount], SMALL(IF(FT$2=Table9[account], MATCH(ROW(Table9[account]), ROW(Table9[account]))), ROWS($EB$1:FQ211)))</f>
        <v>#NUM!</v>
      </c>
      <c r="FU213" s="13" t="e">
        <f t="array" ref="FU213">INDEX(Table9[subaccount], SMALL(IF(FU$2=Table9[account], MATCH(ROW(Table9[account]), ROW(Table9[account]))), ROWS($EB$1:FR211)))</f>
        <v>#NUM!</v>
      </c>
      <c r="FV213" s="13" t="e">
        <f t="array" ref="FV213">INDEX(Table9[subaccount], SMALL(IF(FV$2=Table9[account], MATCH(ROW(Table9[account]), ROW(Table9[account]))), ROWS($EB$1:FS211)))</f>
        <v>#NUM!</v>
      </c>
      <c r="FW213" s="13" t="e">
        <f t="array" ref="FW213">INDEX(Table9[subaccount], SMALL(IF(FW$2=Table9[account], MATCH(ROW(Table9[account]), ROW(Table9[account]))), ROWS($EB$1:FT211)))</f>
        <v>#NUM!</v>
      </c>
      <c r="FX213" s="13" t="e">
        <f t="array" ref="FX213">INDEX(Table9[subaccount], SMALL(IF(FX$2=Table9[account], MATCH(ROW(Table9[account]), ROW(Table9[account]))), ROWS($EB$1:FU211)))</f>
        <v>#NUM!</v>
      </c>
      <c r="FY213" s="13" t="e">
        <f t="array" ref="FY213">INDEX(Table9[subaccount], SMALL(IF(FY$2=Table9[account], MATCH(ROW(Table9[account]), ROW(Table9[account]))), ROWS($EB$1:FV211)))</f>
        <v>#NUM!</v>
      </c>
      <c r="FZ213" s="13" t="e">
        <f t="array" ref="FZ213">INDEX(Table9[subaccount], SMALL(IF(FZ$2=Table9[account], MATCH(ROW(Table9[account]), ROW(Table9[account]))), ROWS($EB$1:FW211)))</f>
        <v>#NUM!</v>
      </c>
      <c r="GA213" s="13" t="e">
        <f t="array" ref="GA213">INDEX(Table9[subaccount], SMALL(IF(GA$2=Table9[account], MATCH(ROW(Table9[account]), ROW(Table9[account]))), ROWS($EB$1:FX211)))</f>
        <v>#NUM!</v>
      </c>
      <c r="GB213" s="13" t="e">
        <f t="array" ref="GB213">INDEX(Table9[subaccount], SMALL(IF(GB$2=Table9[account], MATCH(ROW(Table9[account]), ROW(Table9[account]))), ROWS($EB$1:FY211)))</f>
        <v>#NUM!</v>
      </c>
      <c r="GC213" s="13" t="e">
        <f t="array" ref="GC213">INDEX(Table9[subaccount], SMALL(IF(GC$2=Table9[account], MATCH(ROW(Table9[account]), ROW(Table9[account]))), ROWS($EB$1:FZ211)))</f>
        <v>#NUM!</v>
      </c>
      <c r="GD213" s="13" t="e">
        <f t="array" ref="GD213">INDEX(Table9[subaccount], SMALL(IF(GD$2=Table9[account], MATCH(ROW(Table9[account]), ROW(Table9[account]))), ROWS($EB$1:GA211)))</f>
        <v>#NUM!</v>
      </c>
      <c r="GE213" s="13" t="e">
        <f t="array" ref="GE213">INDEX(Table9[subaccount], SMALL(IF(GE$2=Table9[account], MATCH(ROW(Table9[account]), ROW(Table9[account]))), ROWS($EB$1:GB211)))</f>
        <v>#NUM!</v>
      </c>
      <c r="GF213" s="13" t="e">
        <f t="array" ref="GF213">INDEX(Table9[subaccount], SMALL(IF(GF$2=Table9[account], MATCH(ROW(Table9[account]), ROW(Table9[account]))), ROWS($EB$1:GC211)))</f>
        <v>#NUM!</v>
      </c>
      <c r="GG213" s="13" t="e">
        <f t="array" ref="GG213">INDEX(Table9[subaccount], SMALL(IF(GG$2=Table9[account], MATCH(ROW(Table9[account]), ROW(Table9[account]))), ROWS($EB$1:GD211)))</f>
        <v>#NUM!</v>
      </c>
      <c r="GH213" s="13" t="e">
        <f t="array" ref="GH213">INDEX(Table9[subaccount], SMALL(IF(GH$2=Table9[account], MATCH(ROW(Table9[account]), ROW(Table9[account]))), ROWS($EB$1:GE211)))</f>
        <v>#NUM!</v>
      </c>
      <c r="GI213" s="13" t="e">
        <f t="array" ref="GI213">INDEX(Table9[subaccount], SMALL(IF(GI$2=Table9[account], MATCH(ROW(Table9[account]), ROW(Table9[account]))), ROWS($EB$1:GF211)))</f>
        <v>#NUM!</v>
      </c>
      <c r="GJ213" s="13" t="e">
        <f t="array" ref="GJ213">INDEX(Table9[subaccount], SMALL(IF(GJ$2=Table9[account], MATCH(ROW(Table9[account]), ROW(Table9[account]))), ROWS($EB$1:GG211)))</f>
        <v>#NUM!</v>
      </c>
      <c r="GK213" s="13" t="e">
        <f t="array" ref="GK213">INDEX(Table9[subaccount], SMALL(IF(GK$2=Table9[account], MATCH(ROW(Table9[account]), ROW(Table9[account]))), ROWS($EB$1:GH211)))</f>
        <v>#NUM!</v>
      </c>
      <c r="GL213" s="13" t="e">
        <f t="array" ref="GL213">INDEX(Table9[subaccount], SMALL(IF(GL$2=Table9[account], MATCH(ROW(Table9[account]), ROW(Table9[account]))), ROWS($EB$1:GI211)))</f>
        <v>#NUM!</v>
      </c>
      <c r="GM213" s="13" t="e">
        <f t="array" ref="GM213">INDEX(Table9[subaccount], SMALL(IF(GM$2=Table9[account], MATCH(ROW(Table9[account]), ROW(Table9[account]))), ROWS($EB$1:GJ211)))</f>
        <v>#NUM!</v>
      </c>
      <c r="GN213" s="13" t="e">
        <f t="array" ref="GN213">INDEX(Table9[subaccount], SMALL(IF(GN$2=Table9[account], MATCH(ROW(Table9[account]), ROW(Table9[account]))), ROWS($EB$1:GK211)))</f>
        <v>#NUM!</v>
      </c>
      <c r="GO213" s="13" t="e">
        <f t="array" ref="GO213">INDEX(Table9[subaccount], SMALL(IF(GO$2=Table9[account], MATCH(ROW(Table9[account]), ROW(Table9[account]))), ROWS($EB$1:GL211)))</f>
        <v>#NUM!</v>
      </c>
      <c r="GP213" s="13" t="e">
        <f t="array" ref="GP213">INDEX(Table9[subaccount], SMALL(IF(GP$2=Table9[account], MATCH(ROW(Table9[account]), ROW(Table9[account]))), ROWS($EB$1:GM211)))</f>
        <v>#NUM!</v>
      </c>
      <c r="GQ213" s="13" t="e">
        <f t="array" ref="GQ213">INDEX(Table9[subaccount], SMALL(IF(GQ$2=Table9[account], MATCH(ROW(Table9[account]), ROW(Table9[account]))), ROWS($EB$1:GN211)))</f>
        <v>#NUM!</v>
      </c>
      <c r="GR213" s="13" t="e">
        <f t="array" ref="GR213">INDEX(Table9[subaccount], SMALL(IF(GR$2=Table9[account], MATCH(ROW(Table9[account]), ROW(Table9[account]))), ROWS($EB$1:GO211)))</f>
        <v>#NUM!</v>
      </c>
    </row>
    <row r="214" spans="132:200">
      <c r="EB214" s="13" t="s">
        <v>179</v>
      </c>
      <c r="EC214" s="13" t="s">
        <v>383</v>
      </c>
      <c r="EE214" s="13" t="e">
        <f t="array" ref="EE214">INDEX(Table9[subaccount], SMALL(IF(EE$2=Table9[account], MATCH(ROW(Table9[account]), ROW(Table9[account]))), ROWS($EB$1:EB212)))</f>
        <v>#NUM!</v>
      </c>
      <c r="EF214" s="13" t="e">
        <f t="array" ref="EF214">INDEX(Table9[subaccount], SMALL(IF(EF$2=Table9[account], MATCH(ROW(Table9[account]), ROW(Table9[account]))), ROWS($EB$1:EC212)))</f>
        <v>#NUM!</v>
      </c>
      <c r="EG214" s="13" t="e">
        <f t="array" ref="EG214">INDEX(Table9[subaccount], SMALL(IF(EG$2=Table9[account], MATCH(ROW(Table9[account]), ROW(Table9[account]))), ROWS($EB$1:ED212)))</f>
        <v>#NUM!</v>
      </c>
      <c r="EH214" s="13" t="e">
        <f t="array" ref="EH214">INDEX(Table9[subaccount], SMALL(IF(EH$2=Table9[account], MATCH(ROW(Table9[account]), ROW(Table9[account]))), ROWS($EB$1:EE212)))</f>
        <v>#NUM!</v>
      </c>
      <c r="EI214" s="13" t="e">
        <f t="array" ref="EI214">INDEX(Table9[subaccount], SMALL(IF(EI$2=Table9[account], MATCH(ROW(Table9[account]), ROW(Table9[account]))), ROWS($EB$1:EF212)))</f>
        <v>#NUM!</v>
      </c>
      <c r="EJ214" s="13" t="e">
        <f t="array" ref="EJ214">INDEX(Table9[subaccount], SMALL(IF(EJ$2=Table9[account], MATCH(ROW(Table9[account]), ROW(Table9[account]))), ROWS($EB$1:EG212)))</f>
        <v>#NUM!</v>
      </c>
      <c r="EK214" s="13" t="e">
        <f t="array" ref="EK214">INDEX(Table9[subaccount], SMALL(IF(EK$2=Table9[account], MATCH(ROW(Table9[account]), ROW(Table9[account]))), ROWS($EB$1:EH212)))</f>
        <v>#NUM!</v>
      </c>
      <c r="EL214" s="13" t="e">
        <f t="array" ref="EL214">INDEX(Table9[subaccount], SMALL(IF(EL$2=Table9[account], MATCH(ROW(Table9[account]), ROW(Table9[account]))), ROWS($EB$1:EI212)))</f>
        <v>#NUM!</v>
      </c>
      <c r="EM214" s="13" t="e">
        <f t="array" ref="EM214">INDEX(Table9[subaccount], SMALL(IF(EM$2=Table9[account], MATCH(ROW(Table9[account]), ROW(Table9[account]))), ROWS($EB$1:EJ212)))</f>
        <v>#NUM!</v>
      </c>
      <c r="EN214" s="13" t="e">
        <f t="array" ref="EN214">INDEX(Table9[subaccount], SMALL(IF(EN$2=Table9[account], MATCH(ROW(Table9[account]), ROW(Table9[account]))), ROWS($EB$1:EK212)))</f>
        <v>#NUM!</v>
      </c>
      <c r="EO214" s="13" t="e">
        <f t="array" ref="EO214">INDEX(Table9[subaccount], SMALL(IF(EO$2=Table9[account], MATCH(ROW(Table9[account]), ROW(Table9[account]))), ROWS($EB$1:EL212)))</f>
        <v>#NUM!</v>
      </c>
      <c r="EP214" s="13" t="e">
        <f t="array" ref="EP214">INDEX(Table9[subaccount], SMALL(IF(EP$2=Table9[account], MATCH(ROW(Table9[account]), ROW(Table9[account]))), ROWS($EB$1:EM212)))</f>
        <v>#NUM!</v>
      </c>
      <c r="EQ214" s="13" t="e">
        <f t="array" ref="EQ214">INDEX(Table9[subaccount], SMALL(IF(EQ$2=Table9[account], MATCH(ROW(Table9[account]), ROW(Table9[account]))), ROWS($EB$1:EN212)))</f>
        <v>#NUM!</v>
      </c>
      <c r="ER214" s="13" t="e">
        <f t="array" ref="ER214">INDEX(Table9[subaccount], SMALL(IF(ER$2=Table9[account], MATCH(ROW(Table9[account]), ROW(Table9[account]))), ROWS($EB$1:EO212)))</f>
        <v>#NUM!</v>
      </c>
      <c r="ES214" s="13" t="e">
        <f t="array" ref="ES214">INDEX(Table9[subaccount], SMALL(IF(ES$2=Table9[account], MATCH(ROW(Table9[account]), ROW(Table9[account]))), ROWS($EB$1:EP212)))</f>
        <v>#NUM!</v>
      </c>
      <c r="ET214" s="13" t="e">
        <f t="array" ref="ET214">INDEX(Table9[subaccount], SMALL(IF(ET$2=Table9[account], MATCH(ROW(Table9[account]), ROW(Table9[account]))), ROWS($EB$1:EQ212)))</f>
        <v>#NUM!</v>
      </c>
      <c r="EU214" s="13" t="e">
        <f t="array" ref="EU214">INDEX(Table9[subaccount], SMALL(IF(EU$2=Table9[account], MATCH(ROW(Table9[account]), ROW(Table9[account]))), ROWS($EB$1:ER212)))</f>
        <v>#NUM!</v>
      </c>
      <c r="EV214" s="13" t="e">
        <f t="array" ref="EV214">INDEX(Table9[subaccount], SMALL(IF(EV$2=Table9[account], MATCH(ROW(Table9[account]), ROW(Table9[account]))), ROWS($EB$1:ES212)))</f>
        <v>#NUM!</v>
      </c>
      <c r="EW214" s="13" t="e">
        <f t="array" ref="EW214">INDEX(Table9[subaccount], SMALL(IF(EW$2=Table9[account], MATCH(ROW(Table9[account]), ROW(Table9[account]))), ROWS($EB$1:ET212)))</f>
        <v>#NUM!</v>
      </c>
      <c r="EX214" s="13" t="e">
        <f t="array" ref="EX214">INDEX(Table9[subaccount], SMALL(IF(EX$2=Table9[account], MATCH(ROW(Table9[account]), ROW(Table9[account]))), ROWS($EB$1:EU212)))</f>
        <v>#NUM!</v>
      </c>
      <c r="EY214" s="13" t="e">
        <f t="array" ref="EY214">INDEX(Table9[subaccount], SMALL(IF(EY$2=Table9[account], MATCH(ROW(Table9[account]), ROW(Table9[account]))), ROWS($EB$1:EV212)))</f>
        <v>#NUM!</v>
      </c>
      <c r="EZ214" s="13" t="e">
        <f t="array" ref="EZ214">INDEX(Table9[subaccount], SMALL(IF(EZ$2=Table9[account], MATCH(ROW(Table9[account]), ROW(Table9[account]))), ROWS($EB$1:EW212)))</f>
        <v>#NUM!</v>
      </c>
      <c r="FA214" s="13" t="e">
        <f t="array" ref="FA214">INDEX(Table9[subaccount], SMALL(IF(FA$2=Table9[account], MATCH(ROW(Table9[account]), ROW(Table9[account]))), ROWS($EB$1:EX212)))</f>
        <v>#NUM!</v>
      </c>
      <c r="FB214" s="13" t="e">
        <f t="array" ref="FB214">INDEX(Table9[subaccount], SMALL(IF(FB$2=Table9[account], MATCH(ROW(Table9[account]), ROW(Table9[account]))), ROWS($EB$1:EY212)))</f>
        <v>#NUM!</v>
      </c>
      <c r="FC214" s="13" t="e">
        <f t="array" ref="FC214">INDEX(Table9[subaccount], SMALL(IF(FC$2=Table9[account], MATCH(ROW(Table9[account]), ROW(Table9[account]))), ROWS($EB$1:EZ212)))</f>
        <v>#NUM!</v>
      </c>
      <c r="FD214" s="13" t="e">
        <f t="array" ref="FD214">INDEX(Table9[subaccount], SMALL(IF(FD$2=Table9[account], MATCH(ROW(Table9[account]), ROW(Table9[account]))), ROWS($EB$1:FA212)))</f>
        <v>#NUM!</v>
      </c>
      <c r="FE214" s="13" t="e">
        <f t="array" ref="FE214">INDEX(Table9[subaccount], SMALL(IF(FE$2=Table9[account], MATCH(ROW(Table9[account]), ROW(Table9[account]))), ROWS($EB$1:FB212)))</f>
        <v>#NUM!</v>
      </c>
      <c r="FF214" s="13" t="e">
        <f t="array" ref="FF214">INDEX(Table9[subaccount], SMALL(IF(FF$2=Table9[account], MATCH(ROW(Table9[account]), ROW(Table9[account]))), ROWS($EB$1:FC212)))</f>
        <v>#NUM!</v>
      </c>
      <c r="FG214" s="13" t="e">
        <f t="array" ref="FG214">INDEX(Table9[subaccount], SMALL(IF(FG$2=Table9[account], MATCH(ROW(Table9[account]), ROW(Table9[account]))), ROWS($EB$1:FD212)))</f>
        <v>#NUM!</v>
      </c>
      <c r="FH214" s="13" t="e">
        <f t="array" ref="FH214">INDEX(Table9[subaccount], SMALL(IF(FH$2=Table9[account], MATCH(ROW(Table9[account]), ROW(Table9[account]))), ROWS($EB$1:FE212)))</f>
        <v>#NUM!</v>
      </c>
      <c r="FI214" s="13" t="e">
        <f t="array" ref="FI214">INDEX(Table9[subaccount], SMALL(IF(FI$2=Table9[account], MATCH(ROW(Table9[account]), ROW(Table9[account]))), ROWS($EB$1:FF212)))</f>
        <v>#NUM!</v>
      </c>
      <c r="FJ214" s="13" t="e">
        <f t="array" ref="FJ214">INDEX(Table9[subaccount], SMALL(IF(FJ$2=Table9[account], MATCH(ROW(Table9[account]), ROW(Table9[account]))), ROWS($EB$1:FG212)))</f>
        <v>#NUM!</v>
      </c>
      <c r="FK214" s="13" t="e">
        <f t="array" ref="FK214">INDEX(Table9[subaccount], SMALL(IF(FK$2=Table9[account], MATCH(ROW(Table9[account]), ROW(Table9[account]))), ROWS($EB$1:FH212)))</f>
        <v>#NUM!</v>
      </c>
      <c r="FL214" s="13" t="e">
        <f t="array" ref="FL214">INDEX(Table9[subaccount], SMALL(IF(FL$2=Table9[account], MATCH(ROW(Table9[account]), ROW(Table9[account]))), ROWS($EB$1:FI212)))</f>
        <v>#NUM!</v>
      </c>
      <c r="FM214" s="13" t="e">
        <f t="array" ref="FM214">INDEX(Table9[subaccount], SMALL(IF(FM$2=Table9[account], MATCH(ROW(Table9[account]), ROW(Table9[account]))), ROWS($EB$1:FJ212)))</f>
        <v>#NUM!</v>
      </c>
      <c r="FN214" s="13" t="e">
        <f t="array" ref="FN214">INDEX(Table9[subaccount], SMALL(IF(FN$2=Table9[account], MATCH(ROW(Table9[account]), ROW(Table9[account]))), ROWS($EB$1:FK212)))</f>
        <v>#NUM!</v>
      </c>
      <c r="FO214" s="13" t="e">
        <f t="array" ref="FO214">INDEX(Table9[subaccount], SMALL(IF(FO$2=Table9[account], MATCH(ROW(Table9[account]), ROW(Table9[account]))), ROWS($EB$1:FL212)))</f>
        <v>#NUM!</v>
      </c>
      <c r="FP214" s="13" t="e">
        <f t="array" ref="FP214">INDEX(Table9[subaccount], SMALL(IF(FP$2=Table9[account], MATCH(ROW(Table9[account]), ROW(Table9[account]))), ROWS($EB$1:FM212)))</f>
        <v>#NUM!</v>
      </c>
      <c r="FQ214" s="13" t="e">
        <f t="array" ref="FQ214">INDEX(Table9[subaccount], SMALL(IF(FQ$2=Table9[account], MATCH(ROW(Table9[account]), ROW(Table9[account]))), ROWS($EB$1:FN212)))</f>
        <v>#NUM!</v>
      </c>
      <c r="FR214" s="13" t="e">
        <f t="array" ref="FR214">INDEX(Table9[subaccount], SMALL(IF(FR$2=Table9[account], MATCH(ROW(Table9[account]), ROW(Table9[account]))), ROWS($EB$1:FO212)))</f>
        <v>#NUM!</v>
      </c>
      <c r="FS214" s="13" t="e">
        <f t="array" ref="FS214">INDEX(Table9[subaccount], SMALL(IF(FS$2=Table9[account], MATCH(ROW(Table9[account]), ROW(Table9[account]))), ROWS($EB$1:FP212)))</f>
        <v>#NUM!</v>
      </c>
      <c r="FT214" s="13" t="e">
        <f t="array" ref="FT214">INDEX(Table9[subaccount], SMALL(IF(FT$2=Table9[account], MATCH(ROW(Table9[account]), ROW(Table9[account]))), ROWS($EB$1:FQ212)))</f>
        <v>#NUM!</v>
      </c>
      <c r="FU214" s="13" t="e">
        <f t="array" ref="FU214">INDEX(Table9[subaccount], SMALL(IF(FU$2=Table9[account], MATCH(ROW(Table9[account]), ROW(Table9[account]))), ROWS($EB$1:FR212)))</f>
        <v>#NUM!</v>
      </c>
      <c r="FV214" s="13" t="e">
        <f t="array" ref="FV214">INDEX(Table9[subaccount], SMALL(IF(FV$2=Table9[account], MATCH(ROW(Table9[account]), ROW(Table9[account]))), ROWS($EB$1:FS212)))</f>
        <v>#NUM!</v>
      </c>
      <c r="FW214" s="13" t="e">
        <f t="array" ref="FW214">INDEX(Table9[subaccount], SMALL(IF(FW$2=Table9[account], MATCH(ROW(Table9[account]), ROW(Table9[account]))), ROWS($EB$1:FT212)))</f>
        <v>#NUM!</v>
      </c>
      <c r="FX214" s="13" t="e">
        <f t="array" ref="FX214">INDEX(Table9[subaccount], SMALL(IF(FX$2=Table9[account], MATCH(ROW(Table9[account]), ROW(Table9[account]))), ROWS($EB$1:FU212)))</f>
        <v>#NUM!</v>
      </c>
      <c r="FY214" s="13" t="e">
        <f t="array" ref="FY214">INDEX(Table9[subaccount], SMALL(IF(FY$2=Table9[account], MATCH(ROW(Table9[account]), ROW(Table9[account]))), ROWS($EB$1:FV212)))</f>
        <v>#NUM!</v>
      </c>
      <c r="FZ214" s="13" t="e">
        <f t="array" ref="FZ214">INDEX(Table9[subaccount], SMALL(IF(FZ$2=Table9[account], MATCH(ROW(Table9[account]), ROW(Table9[account]))), ROWS($EB$1:FW212)))</f>
        <v>#NUM!</v>
      </c>
      <c r="GA214" s="13" t="e">
        <f t="array" ref="GA214">INDEX(Table9[subaccount], SMALL(IF(GA$2=Table9[account], MATCH(ROW(Table9[account]), ROW(Table9[account]))), ROWS($EB$1:FX212)))</f>
        <v>#NUM!</v>
      </c>
      <c r="GB214" s="13" t="e">
        <f t="array" ref="GB214">INDEX(Table9[subaccount], SMALL(IF(GB$2=Table9[account], MATCH(ROW(Table9[account]), ROW(Table9[account]))), ROWS($EB$1:FY212)))</f>
        <v>#NUM!</v>
      </c>
      <c r="GC214" s="13" t="e">
        <f t="array" ref="GC214">INDEX(Table9[subaccount], SMALL(IF(GC$2=Table9[account], MATCH(ROW(Table9[account]), ROW(Table9[account]))), ROWS($EB$1:FZ212)))</f>
        <v>#NUM!</v>
      </c>
      <c r="GD214" s="13" t="e">
        <f t="array" ref="GD214">INDEX(Table9[subaccount], SMALL(IF(GD$2=Table9[account], MATCH(ROW(Table9[account]), ROW(Table9[account]))), ROWS($EB$1:GA212)))</f>
        <v>#NUM!</v>
      </c>
      <c r="GE214" s="13" t="e">
        <f t="array" ref="GE214">INDEX(Table9[subaccount], SMALL(IF(GE$2=Table9[account], MATCH(ROW(Table9[account]), ROW(Table9[account]))), ROWS($EB$1:GB212)))</f>
        <v>#NUM!</v>
      </c>
      <c r="GF214" s="13" t="e">
        <f t="array" ref="GF214">INDEX(Table9[subaccount], SMALL(IF(GF$2=Table9[account], MATCH(ROW(Table9[account]), ROW(Table9[account]))), ROWS($EB$1:GC212)))</f>
        <v>#NUM!</v>
      </c>
      <c r="GG214" s="13" t="e">
        <f t="array" ref="GG214">INDEX(Table9[subaccount], SMALL(IF(GG$2=Table9[account], MATCH(ROW(Table9[account]), ROW(Table9[account]))), ROWS($EB$1:GD212)))</f>
        <v>#NUM!</v>
      </c>
      <c r="GH214" s="13" t="e">
        <f t="array" ref="GH214">INDEX(Table9[subaccount], SMALL(IF(GH$2=Table9[account], MATCH(ROW(Table9[account]), ROW(Table9[account]))), ROWS($EB$1:GE212)))</f>
        <v>#NUM!</v>
      </c>
      <c r="GI214" s="13" t="e">
        <f t="array" ref="GI214">INDEX(Table9[subaccount], SMALL(IF(GI$2=Table9[account], MATCH(ROW(Table9[account]), ROW(Table9[account]))), ROWS($EB$1:GF212)))</f>
        <v>#NUM!</v>
      </c>
      <c r="GJ214" s="13" t="e">
        <f t="array" ref="GJ214">INDEX(Table9[subaccount], SMALL(IF(GJ$2=Table9[account], MATCH(ROW(Table9[account]), ROW(Table9[account]))), ROWS($EB$1:GG212)))</f>
        <v>#NUM!</v>
      </c>
      <c r="GK214" s="13" t="e">
        <f t="array" ref="GK214">INDEX(Table9[subaccount], SMALL(IF(GK$2=Table9[account], MATCH(ROW(Table9[account]), ROW(Table9[account]))), ROWS($EB$1:GH212)))</f>
        <v>#NUM!</v>
      </c>
      <c r="GL214" s="13" t="e">
        <f t="array" ref="GL214">INDEX(Table9[subaccount], SMALL(IF(GL$2=Table9[account], MATCH(ROW(Table9[account]), ROW(Table9[account]))), ROWS($EB$1:GI212)))</f>
        <v>#NUM!</v>
      </c>
      <c r="GM214" s="13" t="e">
        <f t="array" ref="GM214">INDEX(Table9[subaccount], SMALL(IF(GM$2=Table9[account], MATCH(ROW(Table9[account]), ROW(Table9[account]))), ROWS($EB$1:GJ212)))</f>
        <v>#NUM!</v>
      </c>
      <c r="GN214" s="13" t="e">
        <f t="array" ref="GN214">INDEX(Table9[subaccount], SMALL(IF(GN$2=Table9[account], MATCH(ROW(Table9[account]), ROW(Table9[account]))), ROWS($EB$1:GK212)))</f>
        <v>#NUM!</v>
      </c>
      <c r="GO214" s="13" t="e">
        <f t="array" ref="GO214">INDEX(Table9[subaccount], SMALL(IF(GO$2=Table9[account], MATCH(ROW(Table9[account]), ROW(Table9[account]))), ROWS($EB$1:GL212)))</f>
        <v>#NUM!</v>
      </c>
      <c r="GP214" s="13" t="e">
        <f t="array" ref="GP214">INDEX(Table9[subaccount], SMALL(IF(GP$2=Table9[account], MATCH(ROW(Table9[account]), ROW(Table9[account]))), ROWS($EB$1:GM212)))</f>
        <v>#NUM!</v>
      </c>
      <c r="GQ214" s="13" t="e">
        <f t="array" ref="GQ214">INDEX(Table9[subaccount], SMALL(IF(GQ$2=Table9[account], MATCH(ROW(Table9[account]), ROW(Table9[account]))), ROWS($EB$1:GN212)))</f>
        <v>#NUM!</v>
      </c>
      <c r="GR214" s="13" t="e">
        <f t="array" ref="GR214">INDEX(Table9[subaccount], SMALL(IF(GR$2=Table9[account], MATCH(ROW(Table9[account]), ROW(Table9[account]))), ROWS($EB$1:GO212)))</f>
        <v>#NUM!</v>
      </c>
    </row>
    <row r="215" spans="132:200">
      <c r="EB215" s="13" t="s">
        <v>179</v>
      </c>
      <c r="EC215" s="13" t="s">
        <v>384</v>
      </c>
      <c r="EE215" s="13" t="e">
        <f t="array" ref="EE215">INDEX(Table9[subaccount], SMALL(IF(EE$2=Table9[account], MATCH(ROW(Table9[account]), ROW(Table9[account]))), ROWS($EB$1:EB213)))</f>
        <v>#NUM!</v>
      </c>
      <c r="EF215" s="13" t="e">
        <f t="array" ref="EF215">INDEX(Table9[subaccount], SMALL(IF(EF$2=Table9[account], MATCH(ROW(Table9[account]), ROW(Table9[account]))), ROWS($EB$1:EC213)))</f>
        <v>#NUM!</v>
      </c>
      <c r="EG215" s="13" t="e">
        <f t="array" ref="EG215">INDEX(Table9[subaccount], SMALL(IF(EG$2=Table9[account], MATCH(ROW(Table9[account]), ROW(Table9[account]))), ROWS($EB$1:ED213)))</f>
        <v>#NUM!</v>
      </c>
      <c r="EH215" s="13" t="e">
        <f t="array" ref="EH215">INDEX(Table9[subaccount], SMALL(IF(EH$2=Table9[account], MATCH(ROW(Table9[account]), ROW(Table9[account]))), ROWS($EB$1:EE213)))</f>
        <v>#NUM!</v>
      </c>
      <c r="EI215" s="13" t="e">
        <f t="array" ref="EI215">INDEX(Table9[subaccount], SMALL(IF(EI$2=Table9[account], MATCH(ROW(Table9[account]), ROW(Table9[account]))), ROWS($EB$1:EF213)))</f>
        <v>#NUM!</v>
      </c>
      <c r="EJ215" s="13" t="e">
        <f t="array" ref="EJ215">INDEX(Table9[subaccount], SMALL(IF(EJ$2=Table9[account], MATCH(ROW(Table9[account]), ROW(Table9[account]))), ROWS($EB$1:EG213)))</f>
        <v>#NUM!</v>
      </c>
      <c r="EK215" s="13" t="e">
        <f t="array" ref="EK215">INDEX(Table9[subaccount], SMALL(IF(EK$2=Table9[account], MATCH(ROW(Table9[account]), ROW(Table9[account]))), ROWS($EB$1:EH213)))</f>
        <v>#NUM!</v>
      </c>
      <c r="EL215" s="13" t="e">
        <f t="array" ref="EL215">INDEX(Table9[subaccount], SMALL(IF(EL$2=Table9[account], MATCH(ROW(Table9[account]), ROW(Table9[account]))), ROWS($EB$1:EI213)))</f>
        <v>#NUM!</v>
      </c>
      <c r="EM215" s="13" t="e">
        <f t="array" ref="EM215">INDEX(Table9[subaccount], SMALL(IF(EM$2=Table9[account], MATCH(ROW(Table9[account]), ROW(Table9[account]))), ROWS($EB$1:EJ213)))</f>
        <v>#NUM!</v>
      </c>
      <c r="EN215" s="13" t="e">
        <f t="array" ref="EN215">INDEX(Table9[subaccount], SMALL(IF(EN$2=Table9[account], MATCH(ROW(Table9[account]), ROW(Table9[account]))), ROWS($EB$1:EK213)))</f>
        <v>#NUM!</v>
      </c>
      <c r="EO215" s="13" t="e">
        <f t="array" ref="EO215">INDEX(Table9[subaccount], SMALL(IF(EO$2=Table9[account], MATCH(ROW(Table9[account]), ROW(Table9[account]))), ROWS($EB$1:EL213)))</f>
        <v>#NUM!</v>
      </c>
      <c r="EP215" s="13" t="e">
        <f t="array" ref="EP215">INDEX(Table9[subaccount], SMALL(IF(EP$2=Table9[account], MATCH(ROW(Table9[account]), ROW(Table9[account]))), ROWS($EB$1:EM213)))</f>
        <v>#NUM!</v>
      </c>
      <c r="EQ215" s="13" t="e">
        <f t="array" ref="EQ215">INDEX(Table9[subaccount], SMALL(IF(EQ$2=Table9[account], MATCH(ROW(Table9[account]), ROW(Table9[account]))), ROWS($EB$1:EN213)))</f>
        <v>#NUM!</v>
      </c>
      <c r="ER215" s="13" t="e">
        <f t="array" ref="ER215">INDEX(Table9[subaccount], SMALL(IF(ER$2=Table9[account], MATCH(ROW(Table9[account]), ROW(Table9[account]))), ROWS($EB$1:EO213)))</f>
        <v>#NUM!</v>
      </c>
      <c r="ES215" s="13" t="e">
        <f t="array" ref="ES215">INDEX(Table9[subaccount], SMALL(IF(ES$2=Table9[account], MATCH(ROW(Table9[account]), ROW(Table9[account]))), ROWS($EB$1:EP213)))</f>
        <v>#NUM!</v>
      </c>
      <c r="ET215" s="13" t="e">
        <f t="array" ref="ET215">INDEX(Table9[subaccount], SMALL(IF(ET$2=Table9[account], MATCH(ROW(Table9[account]), ROW(Table9[account]))), ROWS($EB$1:EQ213)))</f>
        <v>#NUM!</v>
      </c>
      <c r="EU215" s="13" t="e">
        <f t="array" ref="EU215">INDEX(Table9[subaccount], SMALL(IF(EU$2=Table9[account], MATCH(ROW(Table9[account]), ROW(Table9[account]))), ROWS($EB$1:ER213)))</f>
        <v>#NUM!</v>
      </c>
      <c r="EV215" s="13" t="e">
        <f t="array" ref="EV215">INDEX(Table9[subaccount], SMALL(IF(EV$2=Table9[account], MATCH(ROW(Table9[account]), ROW(Table9[account]))), ROWS($EB$1:ES213)))</f>
        <v>#NUM!</v>
      </c>
      <c r="EW215" s="13" t="e">
        <f t="array" ref="EW215">INDEX(Table9[subaccount], SMALL(IF(EW$2=Table9[account], MATCH(ROW(Table9[account]), ROW(Table9[account]))), ROWS($EB$1:ET213)))</f>
        <v>#NUM!</v>
      </c>
      <c r="EX215" s="13" t="e">
        <f t="array" ref="EX215">INDEX(Table9[subaccount], SMALL(IF(EX$2=Table9[account], MATCH(ROW(Table9[account]), ROW(Table9[account]))), ROWS($EB$1:EU213)))</f>
        <v>#NUM!</v>
      </c>
      <c r="EY215" s="13" t="e">
        <f t="array" ref="EY215">INDEX(Table9[subaccount], SMALL(IF(EY$2=Table9[account], MATCH(ROW(Table9[account]), ROW(Table9[account]))), ROWS($EB$1:EV213)))</f>
        <v>#NUM!</v>
      </c>
      <c r="EZ215" s="13" t="e">
        <f t="array" ref="EZ215">INDEX(Table9[subaccount], SMALL(IF(EZ$2=Table9[account], MATCH(ROW(Table9[account]), ROW(Table9[account]))), ROWS($EB$1:EW213)))</f>
        <v>#NUM!</v>
      </c>
      <c r="FA215" s="13" t="e">
        <f t="array" ref="FA215">INDEX(Table9[subaccount], SMALL(IF(FA$2=Table9[account], MATCH(ROW(Table9[account]), ROW(Table9[account]))), ROWS($EB$1:EX213)))</f>
        <v>#NUM!</v>
      </c>
      <c r="FB215" s="13" t="e">
        <f t="array" ref="FB215">INDEX(Table9[subaccount], SMALL(IF(FB$2=Table9[account], MATCH(ROW(Table9[account]), ROW(Table9[account]))), ROWS($EB$1:EY213)))</f>
        <v>#NUM!</v>
      </c>
      <c r="FC215" s="13" t="e">
        <f t="array" ref="FC215">INDEX(Table9[subaccount], SMALL(IF(FC$2=Table9[account], MATCH(ROW(Table9[account]), ROW(Table9[account]))), ROWS($EB$1:EZ213)))</f>
        <v>#NUM!</v>
      </c>
      <c r="FD215" s="13" t="e">
        <f t="array" ref="FD215">INDEX(Table9[subaccount], SMALL(IF(FD$2=Table9[account], MATCH(ROW(Table9[account]), ROW(Table9[account]))), ROWS($EB$1:FA213)))</f>
        <v>#NUM!</v>
      </c>
      <c r="FE215" s="13" t="e">
        <f t="array" ref="FE215">INDEX(Table9[subaccount], SMALL(IF(FE$2=Table9[account], MATCH(ROW(Table9[account]), ROW(Table9[account]))), ROWS($EB$1:FB213)))</f>
        <v>#NUM!</v>
      </c>
      <c r="FF215" s="13" t="e">
        <f t="array" ref="FF215">INDEX(Table9[subaccount], SMALL(IF(FF$2=Table9[account], MATCH(ROW(Table9[account]), ROW(Table9[account]))), ROWS($EB$1:FC213)))</f>
        <v>#NUM!</v>
      </c>
      <c r="FG215" s="13" t="e">
        <f t="array" ref="FG215">INDEX(Table9[subaccount], SMALL(IF(FG$2=Table9[account], MATCH(ROW(Table9[account]), ROW(Table9[account]))), ROWS($EB$1:FD213)))</f>
        <v>#NUM!</v>
      </c>
      <c r="FH215" s="13" t="e">
        <f t="array" ref="FH215">INDEX(Table9[subaccount], SMALL(IF(FH$2=Table9[account], MATCH(ROW(Table9[account]), ROW(Table9[account]))), ROWS($EB$1:FE213)))</f>
        <v>#NUM!</v>
      </c>
      <c r="FI215" s="13" t="e">
        <f t="array" ref="FI215">INDEX(Table9[subaccount], SMALL(IF(FI$2=Table9[account], MATCH(ROW(Table9[account]), ROW(Table9[account]))), ROWS($EB$1:FF213)))</f>
        <v>#NUM!</v>
      </c>
      <c r="FJ215" s="13" t="e">
        <f t="array" ref="FJ215">INDEX(Table9[subaccount], SMALL(IF(FJ$2=Table9[account], MATCH(ROW(Table9[account]), ROW(Table9[account]))), ROWS($EB$1:FG213)))</f>
        <v>#NUM!</v>
      </c>
      <c r="FK215" s="13" t="e">
        <f t="array" ref="FK215">INDEX(Table9[subaccount], SMALL(IF(FK$2=Table9[account], MATCH(ROW(Table9[account]), ROW(Table9[account]))), ROWS($EB$1:FH213)))</f>
        <v>#NUM!</v>
      </c>
      <c r="FL215" s="13" t="e">
        <f t="array" ref="FL215">INDEX(Table9[subaccount], SMALL(IF(FL$2=Table9[account], MATCH(ROW(Table9[account]), ROW(Table9[account]))), ROWS($EB$1:FI213)))</f>
        <v>#NUM!</v>
      </c>
      <c r="FM215" s="13" t="e">
        <f t="array" ref="FM215">INDEX(Table9[subaccount], SMALL(IF(FM$2=Table9[account], MATCH(ROW(Table9[account]), ROW(Table9[account]))), ROWS($EB$1:FJ213)))</f>
        <v>#NUM!</v>
      </c>
      <c r="FN215" s="13" t="e">
        <f t="array" ref="FN215">INDEX(Table9[subaccount], SMALL(IF(FN$2=Table9[account], MATCH(ROW(Table9[account]), ROW(Table9[account]))), ROWS($EB$1:FK213)))</f>
        <v>#NUM!</v>
      </c>
      <c r="FO215" s="13" t="e">
        <f t="array" ref="FO215">INDEX(Table9[subaccount], SMALL(IF(FO$2=Table9[account], MATCH(ROW(Table9[account]), ROW(Table9[account]))), ROWS($EB$1:FL213)))</f>
        <v>#NUM!</v>
      </c>
      <c r="FP215" s="13" t="e">
        <f t="array" ref="FP215">INDEX(Table9[subaccount], SMALL(IF(FP$2=Table9[account], MATCH(ROW(Table9[account]), ROW(Table9[account]))), ROWS($EB$1:FM213)))</f>
        <v>#NUM!</v>
      </c>
      <c r="FQ215" s="13" t="e">
        <f t="array" ref="FQ215">INDEX(Table9[subaccount], SMALL(IF(FQ$2=Table9[account], MATCH(ROW(Table9[account]), ROW(Table9[account]))), ROWS($EB$1:FN213)))</f>
        <v>#NUM!</v>
      </c>
      <c r="FR215" s="13" t="e">
        <f t="array" ref="FR215">INDEX(Table9[subaccount], SMALL(IF(FR$2=Table9[account], MATCH(ROW(Table9[account]), ROW(Table9[account]))), ROWS($EB$1:FO213)))</f>
        <v>#NUM!</v>
      </c>
      <c r="FS215" s="13" t="e">
        <f t="array" ref="FS215">INDEX(Table9[subaccount], SMALL(IF(FS$2=Table9[account], MATCH(ROW(Table9[account]), ROW(Table9[account]))), ROWS($EB$1:FP213)))</f>
        <v>#NUM!</v>
      </c>
      <c r="FT215" s="13" t="e">
        <f t="array" ref="FT215">INDEX(Table9[subaccount], SMALL(IF(FT$2=Table9[account], MATCH(ROW(Table9[account]), ROW(Table9[account]))), ROWS($EB$1:FQ213)))</f>
        <v>#NUM!</v>
      </c>
      <c r="FU215" s="13" t="e">
        <f t="array" ref="FU215">INDEX(Table9[subaccount], SMALL(IF(FU$2=Table9[account], MATCH(ROW(Table9[account]), ROW(Table9[account]))), ROWS($EB$1:FR213)))</f>
        <v>#NUM!</v>
      </c>
      <c r="FV215" s="13" t="e">
        <f t="array" ref="FV215">INDEX(Table9[subaccount], SMALL(IF(FV$2=Table9[account], MATCH(ROW(Table9[account]), ROW(Table9[account]))), ROWS($EB$1:FS213)))</f>
        <v>#NUM!</v>
      </c>
      <c r="FW215" s="13" t="e">
        <f t="array" ref="FW215">INDEX(Table9[subaccount], SMALL(IF(FW$2=Table9[account], MATCH(ROW(Table9[account]), ROW(Table9[account]))), ROWS($EB$1:FT213)))</f>
        <v>#NUM!</v>
      </c>
      <c r="FX215" s="13" t="e">
        <f t="array" ref="FX215">INDEX(Table9[subaccount], SMALL(IF(FX$2=Table9[account], MATCH(ROW(Table9[account]), ROW(Table9[account]))), ROWS($EB$1:FU213)))</f>
        <v>#NUM!</v>
      </c>
      <c r="FY215" s="13" t="e">
        <f t="array" ref="FY215">INDEX(Table9[subaccount], SMALL(IF(FY$2=Table9[account], MATCH(ROW(Table9[account]), ROW(Table9[account]))), ROWS($EB$1:FV213)))</f>
        <v>#NUM!</v>
      </c>
      <c r="FZ215" s="13" t="e">
        <f t="array" ref="FZ215">INDEX(Table9[subaccount], SMALL(IF(FZ$2=Table9[account], MATCH(ROW(Table9[account]), ROW(Table9[account]))), ROWS($EB$1:FW213)))</f>
        <v>#NUM!</v>
      </c>
      <c r="GA215" s="13" t="e">
        <f t="array" ref="GA215">INDEX(Table9[subaccount], SMALL(IF(GA$2=Table9[account], MATCH(ROW(Table9[account]), ROW(Table9[account]))), ROWS($EB$1:FX213)))</f>
        <v>#NUM!</v>
      </c>
      <c r="GB215" s="13" t="e">
        <f t="array" ref="GB215">INDEX(Table9[subaccount], SMALL(IF(GB$2=Table9[account], MATCH(ROW(Table9[account]), ROW(Table9[account]))), ROWS($EB$1:FY213)))</f>
        <v>#NUM!</v>
      </c>
      <c r="GC215" s="13" t="e">
        <f t="array" ref="GC215">INDEX(Table9[subaccount], SMALL(IF(GC$2=Table9[account], MATCH(ROW(Table9[account]), ROW(Table9[account]))), ROWS($EB$1:FZ213)))</f>
        <v>#NUM!</v>
      </c>
      <c r="GD215" s="13" t="e">
        <f t="array" ref="GD215">INDEX(Table9[subaccount], SMALL(IF(GD$2=Table9[account], MATCH(ROW(Table9[account]), ROW(Table9[account]))), ROWS($EB$1:GA213)))</f>
        <v>#NUM!</v>
      </c>
      <c r="GE215" s="13" t="e">
        <f t="array" ref="GE215">INDEX(Table9[subaccount], SMALL(IF(GE$2=Table9[account], MATCH(ROW(Table9[account]), ROW(Table9[account]))), ROWS($EB$1:GB213)))</f>
        <v>#NUM!</v>
      </c>
      <c r="GF215" s="13" t="e">
        <f t="array" ref="GF215">INDEX(Table9[subaccount], SMALL(IF(GF$2=Table9[account], MATCH(ROW(Table9[account]), ROW(Table9[account]))), ROWS($EB$1:GC213)))</f>
        <v>#NUM!</v>
      </c>
      <c r="GG215" s="13" t="e">
        <f t="array" ref="GG215">INDEX(Table9[subaccount], SMALL(IF(GG$2=Table9[account], MATCH(ROW(Table9[account]), ROW(Table9[account]))), ROWS($EB$1:GD213)))</f>
        <v>#NUM!</v>
      </c>
      <c r="GH215" s="13" t="e">
        <f t="array" ref="GH215">INDEX(Table9[subaccount], SMALL(IF(GH$2=Table9[account], MATCH(ROW(Table9[account]), ROW(Table9[account]))), ROWS($EB$1:GE213)))</f>
        <v>#NUM!</v>
      </c>
      <c r="GI215" s="13" t="e">
        <f t="array" ref="GI215">INDEX(Table9[subaccount], SMALL(IF(GI$2=Table9[account], MATCH(ROW(Table9[account]), ROW(Table9[account]))), ROWS($EB$1:GF213)))</f>
        <v>#NUM!</v>
      </c>
      <c r="GJ215" s="13" t="e">
        <f t="array" ref="GJ215">INDEX(Table9[subaccount], SMALL(IF(GJ$2=Table9[account], MATCH(ROW(Table9[account]), ROW(Table9[account]))), ROWS($EB$1:GG213)))</f>
        <v>#NUM!</v>
      </c>
      <c r="GK215" s="13" t="e">
        <f t="array" ref="GK215">INDEX(Table9[subaccount], SMALL(IF(GK$2=Table9[account], MATCH(ROW(Table9[account]), ROW(Table9[account]))), ROWS($EB$1:GH213)))</f>
        <v>#NUM!</v>
      </c>
      <c r="GL215" s="13" t="e">
        <f t="array" ref="GL215">INDEX(Table9[subaccount], SMALL(IF(GL$2=Table9[account], MATCH(ROW(Table9[account]), ROW(Table9[account]))), ROWS($EB$1:GI213)))</f>
        <v>#NUM!</v>
      </c>
      <c r="GM215" s="13" t="e">
        <f t="array" ref="GM215">INDEX(Table9[subaccount], SMALL(IF(GM$2=Table9[account], MATCH(ROW(Table9[account]), ROW(Table9[account]))), ROWS($EB$1:GJ213)))</f>
        <v>#NUM!</v>
      </c>
      <c r="GN215" s="13" t="e">
        <f t="array" ref="GN215">INDEX(Table9[subaccount], SMALL(IF(GN$2=Table9[account], MATCH(ROW(Table9[account]), ROW(Table9[account]))), ROWS($EB$1:GK213)))</f>
        <v>#NUM!</v>
      </c>
      <c r="GO215" s="13" t="e">
        <f t="array" ref="GO215">INDEX(Table9[subaccount], SMALL(IF(GO$2=Table9[account], MATCH(ROW(Table9[account]), ROW(Table9[account]))), ROWS($EB$1:GL213)))</f>
        <v>#NUM!</v>
      </c>
      <c r="GP215" s="13" t="e">
        <f t="array" ref="GP215">INDEX(Table9[subaccount], SMALL(IF(GP$2=Table9[account], MATCH(ROW(Table9[account]), ROW(Table9[account]))), ROWS($EB$1:GM213)))</f>
        <v>#NUM!</v>
      </c>
      <c r="GQ215" s="13" t="e">
        <f t="array" ref="GQ215">INDEX(Table9[subaccount], SMALL(IF(GQ$2=Table9[account], MATCH(ROW(Table9[account]), ROW(Table9[account]))), ROWS($EB$1:GN213)))</f>
        <v>#NUM!</v>
      </c>
      <c r="GR215" s="13" t="e">
        <f t="array" ref="GR215">INDEX(Table9[subaccount], SMALL(IF(GR$2=Table9[account], MATCH(ROW(Table9[account]), ROW(Table9[account]))), ROWS($EB$1:GO213)))</f>
        <v>#NUM!</v>
      </c>
    </row>
    <row r="216" spans="132:200">
      <c r="EB216" s="13" t="s">
        <v>205</v>
      </c>
      <c r="EC216" s="13" t="s">
        <v>385</v>
      </c>
      <c r="EE216" s="13" t="e">
        <f t="array" ref="EE216">INDEX(Table9[subaccount], SMALL(IF(EE$2=Table9[account], MATCH(ROW(Table9[account]), ROW(Table9[account]))), ROWS($EB$1:EB214)))</f>
        <v>#NUM!</v>
      </c>
      <c r="EF216" s="13" t="e">
        <f t="array" ref="EF216">INDEX(Table9[subaccount], SMALL(IF(EF$2=Table9[account], MATCH(ROW(Table9[account]), ROW(Table9[account]))), ROWS($EB$1:EC214)))</f>
        <v>#NUM!</v>
      </c>
      <c r="EG216" s="13" t="e">
        <f t="array" ref="EG216">INDEX(Table9[subaccount], SMALL(IF(EG$2=Table9[account], MATCH(ROW(Table9[account]), ROW(Table9[account]))), ROWS($EB$1:ED214)))</f>
        <v>#NUM!</v>
      </c>
      <c r="EH216" s="13" t="e">
        <f t="array" ref="EH216">INDEX(Table9[subaccount], SMALL(IF(EH$2=Table9[account], MATCH(ROW(Table9[account]), ROW(Table9[account]))), ROWS($EB$1:EE214)))</f>
        <v>#NUM!</v>
      </c>
      <c r="EI216" s="13" t="e">
        <f t="array" ref="EI216">INDEX(Table9[subaccount], SMALL(IF(EI$2=Table9[account], MATCH(ROW(Table9[account]), ROW(Table9[account]))), ROWS($EB$1:EF214)))</f>
        <v>#NUM!</v>
      </c>
      <c r="EJ216" s="13" t="e">
        <f t="array" ref="EJ216">INDEX(Table9[subaccount], SMALL(IF(EJ$2=Table9[account], MATCH(ROW(Table9[account]), ROW(Table9[account]))), ROWS($EB$1:EG214)))</f>
        <v>#NUM!</v>
      </c>
      <c r="EK216" s="13" t="e">
        <f t="array" ref="EK216">INDEX(Table9[subaccount], SMALL(IF(EK$2=Table9[account], MATCH(ROW(Table9[account]), ROW(Table9[account]))), ROWS($EB$1:EH214)))</f>
        <v>#NUM!</v>
      </c>
      <c r="EL216" s="13" t="e">
        <f t="array" ref="EL216">INDEX(Table9[subaccount], SMALL(IF(EL$2=Table9[account], MATCH(ROW(Table9[account]), ROW(Table9[account]))), ROWS($EB$1:EI214)))</f>
        <v>#NUM!</v>
      </c>
      <c r="EM216" s="13" t="e">
        <f t="array" ref="EM216">INDEX(Table9[subaccount], SMALL(IF(EM$2=Table9[account], MATCH(ROW(Table9[account]), ROW(Table9[account]))), ROWS($EB$1:EJ214)))</f>
        <v>#NUM!</v>
      </c>
      <c r="EN216" s="13" t="e">
        <f t="array" ref="EN216">INDEX(Table9[subaccount], SMALL(IF(EN$2=Table9[account], MATCH(ROW(Table9[account]), ROW(Table9[account]))), ROWS($EB$1:EK214)))</f>
        <v>#NUM!</v>
      </c>
      <c r="EO216" s="13" t="e">
        <f t="array" ref="EO216">INDEX(Table9[subaccount], SMALL(IF(EO$2=Table9[account], MATCH(ROW(Table9[account]), ROW(Table9[account]))), ROWS($EB$1:EL214)))</f>
        <v>#NUM!</v>
      </c>
      <c r="EP216" s="13" t="e">
        <f t="array" ref="EP216">INDEX(Table9[subaccount], SMALL(IF(EP$2=Table9[account], MATCH(ROW(Table9[account]), ROW(Table9[account]))), ROWS($EB$1:EM214)))</f>
        <v>#NUM!</v>
      </c>
      <c r="EQ216" s="13" t="e">
        <f t="array" ref="EQ216">INDEX(Table9[subaccount], SMALL(IF(EQ$2=Table9[account], MATCH(ROW(Table9[account]), ROW(Table9[account]))), ROWS($EB$1:EN214)))</f>
        <v>#NUM!</v>
      </c>
      <c r="ER216" s="13" t="e">
        <f t="array" ref="ER216">INDEX(Table9[subaccount], SMALL(IF(ER$2=Table9[account], MATCH(ROW(Table9[account]), ROW(Table9[account]))), ROWS($EB$1:EO214)))</f>
        <v>#NUM!</v>
      </c>
      <c r="ES216" s="13" t="e">
        <f t="array" ref="ES216">INDEX(Table9[subaccount], SMALL(IF(ES$2=Table9[account], MATCH(ROW(Table9[account]), ROW(Table9[account]))), ROWS($EB$1:EP214)))</f>
        <v>#NUM!</v>
      </c>
      <c r="ET216" s="13" t="e">
        <f t="array" ref="ET216">INDEX(Table9[subaccount], SMALL(IF(ET$2=Table9[account], MATCH(ROW(Table9[account]), ROW(Table9[account]))), ROWS($EB$1:EQ214)))</f>
        <v>#NUM!</v>
      </c>
      <c r="EU216" s="13" t="e">
        <f t="array" ref="EU216">INDEX(Table9[subaccount], SMALL(IF(EU$2=Table9[account], MATCH(ROW(Table9[account]), ROW(Table9[account]))), ROWS($EB$1:ER214)))</f>
        <v>#NUM!</v>
      </c>
      <c r="EV216" s="13" t="e">
        <f t="array" ref="EV216">INDEX(Table9[subaccount], SMALL(IF(EV$2=Table9[account], MATCH(ROW(Table9[account]), ROW(Table9[account]))), ROWS($EB$1:ES214)))</f>
        <v>#NUM!</v>
      </c>
      <c r="EW216" s="13" t="e">
        <f t="array" ref="EW216">INDEX(Table9[subaccount], SMALL(IF(EW$2=Table9[account], MATCH(ROW(Table9[account]), ROW(Table9[account]))), ROWS($EB$1:ET214)))</f>
        <v>#NUM!</v>
      </c>
      <c r="EX216" s="13" t="e">
        <f t="array" ref="EX216">INDEX(Table9[subaccount], SMALL(IF(EX$2=Table9[account], MATCH(ROW(Table9[account]), ROW(Table9[account]))), ROWS($EB$1:EU214)))</f>
        <v>#NUM!</v>
      </c>
      <c r="EY216" s="13" t="e">
        <f t="array" ref="EY216">INDEX(Table9[subaccount], SMALL(IF(EY$2=Table9[account], MATCH(ROW(Table9[account]), ROW(Table9[account]))), ROWS($EB$1:EV214)))</f>
        <v>#NUM!</v>
      </c>
      <c r="EZ216" s="13" t="e">
        <f t="array" ref="EZ216">INDEX(Table9[subaccount], SMALL(IF(EZ$2=Table9[account], MATCH(ROW(Table9[account]), ROW(Table9[account]))), ROWS($EB$1:EW214)))</f>
        <v>#NUM!</v>
      </c>
      <c r="FA216" s="13" t="e">
        <f t="array" ref="FA216">INDEX(Table9[subaccount], SMALL(IF(FA$2=Table9[account], MATCH(ROW(Table9[account]), ROW(Table9[account]))), ROWS($EB$1:EX214)))</f>
        <v>#NUM!</v>
      </c>
      <c r="FB216" s="13" t="e">
        <f t="array" ref="FB216">INDEX(Table9[subaccount], SMALL(IF(FB$2=Table9[account], MATCH(ROW(Table9[account]), ROW(Table9[account]))), ROWS($EB$1:EY214)))</f>
        <v>#NUM!</v>
      </c>
      <c r="FC216" s="13" t="e">
        <f t="array" ref="FC216">INDEX(Table9[subaccount], SMALL(IF(FC$2=Table9[account], MATCH(ROW(Table9[account]), ROW(Table9[account]))), ROWS($EB$1:EZ214)))</f>
        <v>#NUM!</v>
      </c>
      <c r="FD216" s="13" t="e">
        <f t="array" ref="FD216">INDEX(Table9[subaccount], SMALL(IF(FD$2=Table9[account], MATCH(ROW(Table9[account]), ROW(Table9[account]))), ROWS($EB$1:FA214)))</f>
        <v>#NUM!</v>
      </c>
      <c r="FE216" s="13" t="e">
        <f t="array" ref="FE216">INDEX(Table9[subaccount], SMALL(IF(FE$2=Table9[account], MATCH(ROW(Table9[account]), ROW(Table9[account]))), ROWS($EB$1:FB214)))</f>
        <v>#NUM!</v>
      </c>
      <c r="FF216" s="13" t="e">
        <f t="array" ref="FF216">INDEX(Table9[subaccount], SMALL(IF(FF$2=Table9[account], MATCH(ROW(Table9[account]), ROW(Table9[account]))), ROWS($EB$1:FC214)))</f>
        <v>#NUM!</v>
      </c>
      <c r="FG216" s="13" t="e">
        <f t="array" ref="FG216">INDEX(Table9[subaccount], SMALL(IF(FG$2=Table9[account], MATCH(ROW(Table9[account]), ROW(Table9[account]))), ROWS($EB$1:FD214)))</f>
        <v>#NUM!</v>
      </c>
      <c r="FH216" s="13" t="e">
        <f t="array" ref="FH216">INDEX(Table9[subaccount], SMALL(IF(FH$2=Table9[account], MATCH(ROW(Table9[account]), ROW(Table9[account]))), ROWS($EB$1:FE214)))</f>
        <v>#NUM!</v>
      </c>
      <c r="FI216" s="13" t="e">
        <f t="array" ref="FI216">INDEX(Table9[subaccount], SMALL(IF(FI$2=Table9[account], MATCH(ROW(Table9[account]), ROW(Table9[account]))), ROWS($EB$1:FF214)))</f>
        <v>#NUM!</v>
      </c>
      <c r="FJ216" s="13" t="e">
        <f t="array" ref="FJ216">INDEX(Table9[subaccount], SMALL(IF(FJ$2=Table9[account], MATCH(ROW(Table9[account]), ROW(Table9[account]))), ROWS($EB$1:FG214)))</f>
        <v>#NUM!</v>
      </c>
      <c r="FK216" s="13" t="e">
        <f t="array" ref="FK216">INDEX(Table9[subaccount], SMALL(IF(FK$2=Table9[account], MATCH(ROW(Table9[account]), ROW(Table9[account]))), ROWS($EB$1:FH214)))</f>
        <v>#NUM!</v>
      </c>
      <c r="FL216" s="13" t="e">
        <f t="array" ref="FL216">INDEX(Table9[subaccount], SMALL(IF(FL$2=Table9[account], MATCH(ROW(Table9[account]), ROW(Table9[account]))), ROWS($EB$1:FI214)))</f>
        <v>#NUM!</v>
      </c>
      <c r="FM216" s="13" t="e">
        <f t="array" ref="FM216">INDEX(Table9[subaccount], SMALL(IF(FM$2=Table9[account], MATCH(ROW(Table9[account]), ROW(Table9[account]))), ROWS($EB$1:FJ214)))</f>
        <v>#NUM!</v>
      </c>
      <c r="FN216" s="13" t="e">
        <f t="array" ref="FN216">INDEX(Table9[subaccount], SMALL(IF(FN$2=Table9[account], MATCH(ROW(Table9[account]), ROW(Table9[account]))), ROWS($EB$1:FK214)))</f>
        <v>#NUM!</v>
      </c>
      <c r="FO216" s="13" t="e">
        <f t="array" ref="FO216">INDEX(Table9[subaccount], SMALL(IF(FO$2=Table9[account], MATCH(ROW(Table9[account]), ROW(Table9[account]))), ROWS($EB$1:FL214)))</f>
        <v>#NUM!</v>
      </c>
      <c r="FP216" s="13" t="e">
        <f t="array" ref="FP216">INDEX(Table9[subaccount], SMALL(IF(FP$2=Table9[account], MATCH(ROW(Table9[account]), ROW(Table9[account]))), ROWS($EB$1:FM214)))</f>
        <v>#NUM!</v>
      </c>
      <c r="FQ216" s="13" t="e">
        <f t="array" ref="FQ216">INDEX(Table9[subaccount], SMALL(IF(FQ$2=Table9[account], MATCH(ROW(Table9[account]), ROW(Table9[account]))), ROWS($EB$1:FN214)))</f>
        <v>#NUM!</v>
      </c>
      <c r="FR216" s="13" t="e">
        <f t="array" ref="FR216">INDEX(Table9[subaccount], SMALL(IF(FR$2=Table9[account], MATCH(ROW(Table9[account]), ROW(Table9[account]))), ROWS($EB$1:FO214)))</f>
        <v>#NUM!</v>
      </c>
      <c r="FS216" s="13" t="e">
        <f t="array" ref="FS216">INDEX(Table9[subaccount], SMALL(IF(FS$2=Table9[account], MATCH(ROW(Table9[account]), ROW(Table9[account]))), ROWS($EB$1:FP214)))</f>
        <v>#NUM!</v>
      </c>
      <c r="FT216" s="13" t="e">
        <f t="array" ref="FT216">INDEX(Table9[subaccount], SMALL(IF(FT$2=Table9[account], MATCH(ROW(Table9[account]), ROW(Table9[account]))), ROWS($EB$1:FQ214)))</f>
        <v>#NUM!</v>
      </c>
      <c r="FU216" s="13" t="e">
        <f t="array" ref="FU216">INDEX(Table9[subaccount], SMALL(IF(FU$2=Table9[account], MATCH(ROW(Table9[account]), ROW(Table9[account]))), ROWS($EB$1:FR214)))</f>
        <v>#NUM!</v>
      </c>
      <c r="FV216" s="13" t="e">
        <f t="array" ref="FV216">INDEX(Table9[subaccount], SMALL(IF(FV$2=Table9[account], MATCH(ROW(Table9[account]), ROW(Table9[account]))), ROWS($EB$1:FS214)))</f>
        <v>#NUM!</v>
      </c>
      <c r="FW216" s="13" t="e">
        <f t="array" ref="FW216">INDEX(Table9[subaccount], SMALL(IF(FW$2=Table9[account], MATCH(ROW(Table9[account]), ROW(Table9[account]))), ROWS($EB$1:FT214)))</f>
        <v>#NUM!</v>
      </c>
      <c r="FX216" s="13" t="e">
        <f t="array" ref="FX216">INDEX(Table9[subaccount], SMALL(IF(FX$2=Table9[account], MATCH(ROW(Table9[account]), ROW(Table9[account]))), ROWS($EB$1:FU214)))</f>
        <v>#NUM!</v>
      </c>
      <c r="FY216" s="13" t="e">
        <f t="array" ref="FY216">INDEX(Table9[subaccount], SMALL(IF(FY$2=Table9[account], MATCH(ROW(Table9[account]), ROW(Table9[account]))), ROWS($EB$1:FV214)))</f>
        <v>#NUM!</v>
      </c>
      <c r="FZ216" s="13" t="e">
        <f t="array" ref="FZ216">INDEX(Table9[subaccount], SMALL(IF(FZ$2=Table9[account], MATCH(ROW(Table9[account]), ROW(Table9[account]))), ROWS($EB$1:FW214)))</f>
        <v>#NUM!</v>
      </c>
      <c r="GA216" s="13" t="e">
        <f t="array" ref="GA216">INDEX(Table9[subaccount], SMALL(IF(GA$2=Table9[account], MATCH(ROW(Table9[account]), ROW(Table9[account]))), ROWS($EB$1:FX214)))</f>
        <v>#NUM!</v>
      </c>
      <c r="GB216" s="13" t="e">
        <f t="array" ref="GB216">INDEX(Table9[subaccount], SMALL(IF(GB$2=Table9[account], MATCH(ROW(Table9[account]), ROW(Table9[account]))), ROWS($EB$1:FY214)))</f>
        <v>#NUM!</v>
      </c>
      <c r="GC216" s="13" t="e">
        <f t="array" ref="GC216">INDEX(Table9[subaccount], SMALL(IF(GC$2=Table9[account], MATCH(ROW(Table9[account]), ROW(Table9[account]))), ROWS($EB$1:FZ214)))</f>
        <v>#NUM!</v>
      </c>
      <c r="GD216" s="13" t="e">
        <f t="array" ref="GD216">INDEX(Table9[subaccount], SMALL(IF(GD$2=Table9[account], MATCH(ROW(Table9[account]), ROW(Table9[account]))), ROWS($EB$1:GA214)))</f>
        <v>#NUM!</v>
      </c>
      <c r="GE216" s="13" t="e">
        <f t="array" ref="GE216">INDEX(Table9[subaccount], SMALL(IF(GE$2=Table9[account], MATCH(ROW(Table9[account]), ROW(Table9[account]))), ROWS($EB$1:GB214)))</f>
        <v>#NUM!</v>
      </c>
      <c r="GF216" s="13" t="e">
        <f t="array" ref="GF216">INDEX(Table9[subaccount], SMALL(IF(GF$2=Table9[account], MATCH(ROW(Table9[account]), ROW(Table9[account]))), ROWS($EB$1:GC214)))</f>
        <v>#NUM!</v>
      </c>
      <c r="GG216" s="13" t="e">
        <f t="array" ref="GG216">INDEX(Table9[subaccount], SMALL(IF(GG$2=Table9[account], MATCH(ROW(Table9[account]), ROW(Table9[account]))), ROWS($EB$1:GD214)))</f>
        <v>#NUM!</v>
      </c>
      <c r="GH216" s="13" t="e">
        <f t="array" ref="GH216">INDEX(Table9[subaccount], SMALL(IF(GH$2=Table9[account], MATCH(ROW(Table9[account]), ROW(Table9[account]))), ROWS($EB$1:GE214)))</f>
        <v>#NUM!</v>
      </c>
      <c r="GI216" s="13" t="e">
        <f t="array" ref="GI216">INDEX(Table9[subaccount], SMALL(IF(GI$2=Table9[account], MATCH(ROW(Table9[account]), ROW(Table9[account]))), ROWS($EB$1:GF214)))</f>
        <v>#NUM!</v>
      </c>
      <c r="GJ216" s="13" t="e">
        <f t="array" ref="GJ216">INDEX(Table9[subaccount], SMALL(IF(GJ$2=Table9[account], MATCH(ROW(Table9[account]), ROW(Table9[account]))), ROWS($EB$1:GG214)))</f>
        <v>#NUM!</v>
      </c>
      <c r="GK216" s="13" t="e">
        <f t="array" ref="GK216">INDEX(Table9[subaccount], SMALL(IF(GK$2=Table9[account], MATCH(ROW(Table9[account]), ROW(Table9[account]))), ROWS($EB$1:GH214)))</f>
        <v>#NUM!</v>
      </c>
      <c r="GL216" s="13" t="e">
        <f t="array" ref="GL216">INDEX(Table9[subaccount], SMALL(IF(GL$2=Table9[account], MATCH(ROW(Table9[account]), ROW(Table9[account]))), ROWS($EB$1:GI214)))</f>
        <v>#NUM!</v>
      </c>
      <c r="GM216" s="13" t="e">
        <f t="array" ref="GM216">INDEX(Table9[subaccount], SMALL(IF(GM$2=Table9[account], MATCH(ROW(Table9[account]), ROW(Table9[account]))), ROWS($EB$1:GJ214)))</f>
        <v>#NUM!</v>
      </c>
      <c r="GN216" s="13" t="e">
        <f t="array" ref="GN216">INDEX(Table9[subaccount], SMALL(IF(GN$2=Table9[account], MATCH(ROW(Table9[account]), ROW(Table9[account]))), ROWS($EB$1:GK214)))</f>
        <v>#NUM!</v>
      </c>
      <c r="GO216" s="13" t="e">
        <f t="array" ref="GO216">INDEX(Table9[subaccount], SMALL(IF(GO$2=Table9[account], MATCH(ROW(Table9[account]), ROW(Table9[account]))), ROWS($EB$1:GL214)))</f>
        <v>#NUM!</v>
      </c>
      <c r="GP216" s="13" t="e">
        <f t="array" ref="GP216">INDEX(Table9[subaccount], SMALL(IF(GP$2=Table9[account], MATCH(ROW(Table9[account]), ROW(Table9[account]))), ROWS($EB$1:GM214)))</f>
        <v>#NUM!</v>
      </c>
      <c r="GQ216" s="13" t="e">
        <f t="array" ref="GQ216">INDEX(Table9[subaccount], SMALL(IF(GQ$2=Table9[account], MATCH(ROW(Table9[account]), ROW(Table9[account]))), ROWS($EB$1:GN214)))</f>
        <v>#NUM!</v>
      </c>
      <c r="GR216" s="13" t="e">
        <f t="array" ref="GR216">INDEX(Table9[subaccount], SMALL(IF(GR$2=Table9[account], MATCH(ROW(Table9[account]), ROW(Table9[account]))), ROWS($EB$1:GO214)))</f>
        <v>#NUM!</v>
      </c>
    </row>
    <row r="217" spans="132:200">
      <c r="EB217" s="13" t="s">
        <v>205</v>
      </c>
      <c r="EC217" s="13" t="s">
        <v>386</v>
      </c>
      <c r="EE217" s="13" t="e">
        <f t="array" ref="EE217">INDEX(Table9[subaccount], SMALL(IF(EE$2=Table9[account], MATCH(ROW(Table9[account]), ROW(Table9[account]))), ROWS($EB$1:EB215)))</f>
        <v>#NUM!</v>
      </c>
      <c r="EF217" s="13" t="e">
        <f t="array" ref="EF217">INDEX(Table9[subaccount], SMALL(IF(EF$2=Table9[account], MATCH(ROW(Table9[account]), ROW(Table9[account]))), ROWS($EB$1:EC215)))</f>
        <v>#NUM!</v>
      </c>
      <c r="EG217" s="13" t="e">
        <f t="array" ref="EG217">INDEX(Table9[subaccount], SMALL(IF(EG$2=Table9[account], MATCH(ROW(Table9[account]), ROW(Table9[account]))), ROWS($EB$1:ED215)))</f>
        <v>#NUM!</v>
      </c>
      <c r="EH217" s="13" t="e">
        <f t="array" ref="EH217">INDEX(Table9[subaccount], SMALL(IF(EH$2=Table9[account], MATCH(ROW(Table9[account]), ROW(Table9[account]))), ROWS($EB$1:EE215)))</f>
        <v>#NUM!</v>
      </c>
      <c r="EI217" s="13" t="e">
        <f t="array" ref="EI217">INDEX(Table9[subaccount], SMALL(IF(EI$2=Table9[account], MATCH(ROW(Table9[account]), ROW(Table9[account]))), ROWS($EB$1:EF215)))</f>
        <v>#NUM!</v>
      </c>
      <c r="EJ217" s="13" t="e">
        <f t="array" ref="EJ217">INDEX(Table9[subaccount], SMALL(IF(EJ$2=Table9[account], MATCH(ROW(Table9[account]), ROW(Table9[account]))), ROWS($EB$1:EG215)))</f>
        <v>#NUM!</v>
      </c>
      <c r="EK217" s="13" t="e">
        <f t="array" ref="EK217">INDEX(Table9[subaccount], SMALL(IF(EK$2=Table9[account], MATCH(ROW(Table9[account]), ROW(Table9[account]))), ROWS($EB$1:EH215)))</f>
        <v>#NUM!</v>
      </c>
      <c r="EL217" s="13" t="e">
        <f t="array" ref="EL217">INDEX(Table9[subaccount], SMALL(IF(EL$2=Table9[account], MATCH(ROW(Table9[account]), ROW(Table9[account]))), ROWS($EB$1:EI215)))</f>
        <v>#NUM!</v>
      </c>
      <c r="EM217" s="13" t="e">
        <f t="array" ref="EM217">INDEX(Table9[subaccount], SMALL(IF(EM$2=Table9[account], MATCH(ROW(Table9[account]), ROW(Table9[account]))), ROWS($EB$1:EJ215)))</f>
        <v>#NUM!</v>
      </c>
      <c r="EN217" s="13" t="e">
        <f t="array" ref="EN217">INDEX(Table9[subaccount], SMALL(IF(EN$2=Table9[account], MATCH(ROW(Table9[account]), ROW(Table9[account]))), ROWS($EB$1:EK215)))</f>
        <v>#NUM!</v>
      </c>
      <c r="EO217" s="13" t="e">
        <f t="array" ref="EO217">INDEX(Table9[subaccount], SMALL(IF(EO$2=Table9[account], MATCH(ROW(Table9[account]), ROW(Table9[account]))), ROWS($EB$1:EL215)))</f>
        <v>#NUM!</v>
      </c>
      <c r="EP217" s="13" t="e">
        <f t="array" ref="EP217">INDEX(Table9[subaccount], SMALL(IF(EP$2=Table9[account], MATCH(ROW(Table9[account]), ROW(Table9[account]))), ROWS($EB$1:EM215)))</f>
        <v>#NUM!</v>
      </c>
      <c r="EQ217" s="13" t="e">
        <f t="array" ref="EQ217">INDEX(Table9[subaccount], SMALL(IF(EQ$2=Table9[account], MATCH(ROW(Table9[account]), ROW(Table9[account]))), ROWS($EB$1:EN215)))</f>
        <v>#NUM!</v>
      </c>
      <c r="ER217" s="13" t="e">
        <f t="array" ref="ER217">INDEX(Table9[subaccount], SMALL(IF(ER$2=Table9[account], MATCH(ROW(Table9[account]), ROW(Table9[account]))), ROWS($EB$1:EO215)))</f>
        <v>#NUM!</v>
      </c>
      <c r="ES217" s="13" t="e">
        <f t="array" ref="ES217">INDEX(Table9[subaccount], SMALL(IF(ES$2=Table9[account], MATCH(ROW(Table9[account]), ROW(Table9[account]))), ROWS($EB$1:EP215)))</f>
        <v>#NUM!</v>
      </c>
      <c r="ET217" s="13" t="e">
        <f t="array" ref="ET217">INDEX(Table9[subaccount], SMALL(IF(ET$2=Table9[account], MATCH(ROW(Table9[account]), ROW(Table9[account]))), ROWS($EB$1:EQ215)))</f>
        <v>#NUM!</v>
      </c>
      <c r="EU217" s="13" t="e">
        <f t="array" ref="EU217">INDEX(Table9[subaccount], SMALL(IF(EU$2=Table9[account], MATCH(ROW(Table9[account]), ROW(Table9[account]))), ROWS($EB$1:ER215)))</f>
        <v>#NUM!</v>
      </c>
      <c r="EV217" s="13" t="e">
        <f t="array" ref="EV217">INDEX(Table9[subaccount], SMALL(IF(EV$2=Table9[account], MATCH(ROW(Table9[account]), ROW(Table9[account]))), ROWS($EB$1:ES215)))</f>
        <v>#NUM!</v>
      </c>
      <c r="EW217" s="13" t="e">
        <f t="array" ref="EW217">INDEX(Table9[subaccount], SMALL(IF(EW$2=Table9[account], MATCH(ROW(Table9[account]), ROW(Table9[account]))), ROWS($EB$1:ET215)))</f>
        <v>#NUM!</v>
      </c>
      <c r="EX217" s="13" t="e">
        <f t="array" ref="EX217">INDEX(Table9[subaccount], SMALL(IF(EX$2=Table9[account], MATCH(ROW(Table9[account]), ROW(Table9[account]))), ROWS($EB$1:EU215)))</f>
        <v>#NUM!</v>
      </c>
      <c r="EY217" s="13" t="e">
        <f t="array" ref="EY217">INDEX(Table9[subaccount], SMALL(IF(EY$2=Table9[account], MATCH(ROW(Table9[account]), ROW(Table9[account]))), ROWS($EB$1:EV215)))</f>
        <v>#NUM!</v>
      </c>
      <c r="EZ217" s="13" t="e">
        <f t="array" ref="EZ217">INDEX(Table9[subaccount], SMALL(IF(EZ$2=Table9[account], MATCH(ROW(Table9[account]), ROW(Table9[account]))), ROWS($EB$1:EW215)))</f>
        <v>#NUM!</v>
      </c>
      <c r="FA217" s="13" t="e">
        <f t="array" ref="FA217">INDEX(Table9[subaccount], SMALL(IF(FA$2=Table9[account], MATCH(ROW(Table9[account]), ROW(Table9[account]))), ROWS($EB$1:EX215)))</f>
        <v>#NUM!</v>
      </c>
      <c r="FB217" s="13" t="e">
        <f t="array" ref="FB217">INDEX(Table9[subaccount], SMALL(IF(FB$2=Table9[account], MATCH(ROW(Table9[account]), ROW(Table9[account]))), ROWS($EB$1:EY215)))</f>
        <v>#NUM!</v>
      </c>
      <c r="FC217" s="13" t="e">
        <f t="array" ref="FC217">INDEX(Table9[subaccount], SMALL(IF(FC$2=Table9[account], MATCH(ROW(Table9[account]), ROW(Table9[account]))), ROWS($EB$1:EZ215)))</f>
        <v>#NUM!</v>
      </c>
      <c r="FD217" s="13" t="e">
        <f t="array" ref="FD217">INDEX(Table9[subaccount], SMALL(IF(FD$2=Table9[account], MATCH(ROW(Table9[account]), ROW(Table9[account]))), ROWS($EB$1:FA215)))</f>
        <v>#NUM!</v>
      </c>
      <c r="FE217" s="13" t="e">
        <f t="array" ref="FE217">INDEX(Table9[subaccount], SMALL(IF(FE$2=Table9[account], MATCH(ROW(Table9[account]), ROW(Table9[account]))), ROWS($EB$1:FB215)))</f>
        <v>#NUM!</v>
      </c>
      <c r="FF217" s="13" t="e">
        <f t="array" ref="FF217">INDEX(Table9[subaccount], SMALL(IF(FF$2=Table9[account], MATCH(ROW(Table9[account]), ROW(Table9[account]))), ROWS($EB$1:FC215)))</f>
        <v>#NUM!</v>
      </c>
      <c r="FG217" s="13" t="e">
        <f t="array" ref="FG217">INDEX(Table9[subaccount], SMALL(IF(FG$2=Table9[account], MATCH(ROW(Table9[account]), ROW(Table9[account]))), ROWS($EB$1:FD215)))</f>
        <v>#NUM!</v>
      </c>
      <c r="FH217" s="13" t="e">
        <f t="array" ref="FH217">INDEX(Table9[subaccount], SMALL(IF(FH$2=Table9[account], MATCH(ROW(Table9[account]), ROW(Table9[account]))), ROWS($EB$1:FE215)))</f>
        <v>#NUM!</v>
      </c>
      <c r="FI217" s="13" t="e">
        <f t="array" ref="FI217">INDEX(Table9[subaccount], SMALL(IF(FI$2=Table9[account], MATCH(ROW(Table9[account]), ROW(Table9[account]))), ROWS($EB$1:FF215)))</f>
        <v>#NUM!</v>
      </c>
      <c r="FJ217" s="13" t="e">
        <f t="array" ref="FJ217">INDEX(Table9[subaccount], SMALL(IF(FJ$2=Table9[account], MATCH(ROW(Table9[account]), ROW(Table9[account]))), ROWS($EB$1:FG215)))</f>
        <v>#NUM!</v>
      </c>
      <c r="FK217" s="13" t="e">
        <f t="array" ref="FK217">INDEX(Table9[subaccount], SMALL(IF(FK$2=Table9[account], MATCH(ROW(Table9[account]), ROW(Table9[account]))), ROWS($EB$1:FH215)))</f>
        <v>#NUM!</v>
      </c>
      <c r="FL217" s="13" t="e">
        <f t="array" ref="FL217">INDEX(Table9[subaccount], SMALL(IF(FL$2=Table9[account], MATCH(ROW(Table9[account]), ROW(Table9[account]))), ROWS($EB$1:FI215)))</f>
        <v>#NUM!</v>
      </c>
      <c r="FM217" s="13" t="e">
        <f t="array" ref="FM217">INDEX(Table9[subaccount], SMALL(IF(FM$2=Table9[account], MATCH(ROW(Table9[account]), ROW(Table9[account]))), ROWS($EB$1:FJ215)))</f>
        <v>#NUM!</v>
      </c>
      <c r="FN217" s="13" t="e">
        <f t="array" ref="FN217">INDEX(Table9[subaccount], SMALL(IF(FN$2=Table9[account], MATCH(ROW(Table9[account]), ROW(Table9[account]))), ROWS($EB$1:FK215)))</f>
        <v>#NUM!</v>
      </c>
      <c r="FO217" s="13" t="e">
        <f t="array" ref="FO217">INDEX(Table9[subaccount], SMALL(IF(FO$2=Table9[account], MATCH(ROW(Table9[account]), ROW(Table9[account]))), ROWS($EB$1:FL215)))</f>
        <v>#NUM!</v>
      </c>
      <c r="FP217" s="13" t="e">
        <f t="array" ref="FP217">INDEX(Table9[subaccount], SMALL(IF(FP$2=Table9[account], MATCH(ROW(Table9[account]), ROW(Table9[account]))), ROWS($EB$1:FM215)))</f>
        <v>#NUM!</v>
      </c>
      <c r="FQ217" s="13" t="e">
        <f t="array" ref="FQ217">INDEX(Table9[subaccount], SMALL(IF(FQ$2=Table9[account], MATCH(ROW(Table9[account]), ROW(Table9[account]))), ROWS($EB$1:FN215)))</f>
        <v>#NUM!</v>
      </c>
      <c r="FR217" s="13" t="e">
        <f t="array" ref="FR217">INDEX(Table9[subaccount], SMALL(IF(FR$2=Table9[account], MATCH(ROW(Table9[account]), ROW(Table9[account]))), ROWS($EB$1:FO215)))</f>
        <v>#NUM!</v>
      </c>
      <c r="FS217" s="13" t="e">
        <f t="array" ref="FS217">INDEX(Table9[subaccount], SMALL(IF(FS$2=Table9[account], MATCH(ROW(Table9[account]), ROW(Table9[account]))), ROWS($EB$1:FP215)))</f>
        <v>#NUM!</v>
      </c>
      <c r="FT217" s="13" t="e">
        <f t="array" ref="FT217">INDEX(Table9[subaccount], SMALL(IF(FT$2=Table9[account], MATCH(ROW(Table9[account]), ROW(Table9[account]))), ROWS($EB$1:FQ215)))</f>
        <v>#NUM!</v>
      </c>
      <c r="FU217" s="13" t="e">
        <f t="array" ref="FU217">INDEX(Table9[subaccount], SMALL(IF(FU$2=Table9[account], MATCH(ROW(Table9[account]), ROW(Table9[account]))), ROWS($EB$1:FR215)))</f>
        <v>#NUM!</v>
      </c>
      <c r="FV217" s="13" t="e">
        <f t="array" ref="FV217">INDEX(Table9[subaccount], SMALL(IF(FV$2=Table9[account], MATCH(ROW(Table9[account]), ROW(Table9[account]))), ROWS($EB$1:FS215)))</f>
        <v>#NUM!</v>
      </c>
      <c r="FW217" s="13" t="e">
        <f t="array" ref="FW217">INDEX(Table9[subaccount], SMALL(IF(FW$2=Table9[account], MATCH(ROW(Table9[account]), ROW(Table9[account]))), ROWS($EB$1:FT215)))</f>
        <v>#NUM!</v>
      </c>
      <c r="FX217" s="13" t="e">
        <f t="array" ref="FX217">INDEX(Table9[subaccount], SMALL(IF(FX$2=Table9[account], MATCH(ROW(Table9[account]), ROW(Table9[account]))), ROWS($EB$1:FU215)))</f>
        <v>#NUM!</v>
      </c>
      <c r="FY217" s="13" t="e">
        <f t="array" ref="FY217">INDEX(Table9[subaccount], SMALL(IF(FY$2=Table9[account], MATCH(ROW(Table9[account]), ROW(Table9[account]))), ROWS($EB$1:FV215)))</f>
        <v>#NUM!</v>
      </c>
      <c r="FZ217" s="13" t="e">
        <f t="array" ref="FZ217">INDEX(Table9[subaccount], SMALL(IF(FZ$2=Table9[account], MATCH(ROW(Table9[account]), ROW(Table9[account]))), ROWS($EB$1:FW215)))</f>
        <v>#NUM!</v>
      </c>
      <c r="GA217" s="13" t="e">
        <f t="array" ref="GA217">INDEX(Table9[subaccount], SMALL(IF(GA$2=Table9[account], MATCH(ROW(Table9[account]), ROW(Table9[account]))), ROWS($EB$1:FX215)))</f>
        <v>#NUM!</v>
      </c>
      <c r="GB217" s="13" t="e">
        <f t="array" ref="GB217">INDEX(Table9[subaccount], SMALL(IF(GB$2=Table9[account], MATCH(ROW(Table9[account]), ROW(Table9[account]))), ROWS($EB$1:FY215)))</f>
        <v>#NUM!</v>
      </c>
      <c r="GC217" s="13" t="e">
        <f t="array" ref="GC217">INDEX(Table9[subaccount], SMALL(IF(GC$2=Table9[account], MATCH(ROW(Table9[account]), ROW(Table9[account]))), ROWS($EB$1:FZ215)))</f>
        <v>#NUM!</v>
      </c>
      <c r="GD217" s="13" t="e">
        <f t="array" ref="GD217">INDEX(Table9[subaccount], SMALL(IF(GD$2=Table9[account], MATCH(ROW(Table9[account]), ROW(Table9[account]))), ROWS($EB$1:GA215)))</f>
        <v>#NUM!</v>
      </c>
      <c r="GE217" s="13" t="e">
        <f t="array" ref="GE217">INDEX(Table9[subaccount], SMALL(IF(GE$2=Table9[account], MATCH(ROW(Table9[account]), ROW(Table9[account]))), ROWS($EB$1:GB215)))</f>
        <v>#NUM!</v>
      </c>
      <c r="GF217" s="13" t="e">
        <f t="array" ref="GF217">INDEX(Table9[subaccount], SMALL(IF(GF$2=Table9[account], MATCH(ROW(Table9[account]), ROW(Table9[account]))), ROWS($EB$1:GC215)))</f>
        <v>#NUM!</v>
      </c>
      <c r="GG217" s="13" t="e">
        <f t="array" ref="GG217">INDEX(Table9[subaccount], SMALL(IF(GG$2=Table9[account], MATCH(ROW(Table9[account]), ROW(Table9[account]))), ROWS($EB$1:GD215)))</f>
        <v>#NUM!</v>
      </c>
      <c r="GH217" s="13" t="e">
        <f t="array" ref="GH217">INDEX(Table9[subaccount], SMALL(IF(GH$2=Table9[account], MATCH(ROW(Table9[account]), ROW(Table9[account]))), ROWS($EB$1:GE215)))</f>
        <v>#NUM!</v>
      </c>
      <c r="GI217" s="13" t="e">
        <f t="array" ref="GI217">INDEX(Table9[subaccount], SMALL(IF(GI$2=Table9[account], MATCH(ROW(Table9[account]), ROW(Table9[account]))), ROWS($EB$1:GF215)))</f>
        <v>#NUM!</v>
      </c>
      <c r="GJ217" s="13" t="e">
        <f t="array" ref="GJ217">INDEX(Table9[subaccount], SMALL(IF(GJ$2=Table9[account], MATCH(ROW(Table9[account]), ROW(Table9[account]))), ROWS($EB$1:GG215)))</f>
        <v>#NUM!</v>
      </c>
      <c r="GK217" s="13" t="e">
        <f t="array" ref="GK217">INDEX(Table9[subaccount], SMALL(IF(GK$2=Table9[account], MATCH(ROW(Table9[account]), ROW(Table9[account]))), ROWS($EB$1:GH215)))</f>
        <v>#NUM!</v>
      </c>
      <c r="GL217" s="13" t="e">
        <f t="array" ref="GL217">INDEX(Table9[subaccount], SMALL(IF(GL$2=Table9[account], MATCH(ROW(Table9[account]), ROW(Table9[account]))), ROWS($EB$1:GI215)))</f>
        <v>#NUM!</v>
      </c>
      <c r="GM217" s="13" t="e">
        <f t="array" ref="GM217">INDEX(Table9[subaccount], SMALL(IF(GM$2=Table9[account], MATCH(ROW(Table9[account]), ROW(Table9[account]))), ROWS($EB$1:GJ215)))</f>
        <v>#NUM!</v>
      </c>
      <c r="GN217" s="13" t="e">
        <f t="array" ref="GN217">INDEX(Table9[subaccount], SMALL(IF(GN$2=Table9[account], MATCH(ROW(Table9[account]), ROW(Table9[account]))), ROWS($EB$1:GK215)))</f>
        <v>#NUM!</v>
      </c>
      <c r="GO217" s="13" t="e">
        <f t="array" ref="GO217">INDEX(Table9[subaccount], SMALL(IF(GO$2=Table9[account], MATCH(ROW(Table9[account]), ROW(Table9[account]))), ROWS($EB$1:GL215)))</f>
        <v>#NUM!</v>
      </c>
      <c r="GP217" s="13" t="e">
        <f t="array" ref="GP217">INDEX(Table9[subaccount], SMALL(IF(GP$2=Table9[account], MATCH(ROW(Table9[account]), ROW(Table9[account]))), ROWS($EB$1:GM215)))</f>
        <v>#NUM!</v>
      </c>
      <c r="GQ217" s="13" t="e">
        <f t="array" ref="GQ217">INDEX(Table9[subaccount], SMALL(IF(GQ$2=Table9[account], MATCH(ROW(Table9[account]), ROW(Table9[account]))), ROWS($EB$1:GN215)))</f>
        <v>#NUM!</v>
      </c>
      <c r="GR217" s="13" t="e">
        <f t="array" ref="GR217">INDEX(Table9[subaccount], SMALL(IF(GR$2=Table9[account], MATCH(ROW(Table9[account]), ROW(Table9[account]))), ROWS($EB$1:GO215)))</f>
        <v>#NUM!</v>
      </c>
    </row>
    <row r="218" spans="132:200">
      <c r="EB218" s="13" t="s">
        <v>205</v>
      </c>
      <c r="EC218" s="13" t="s">
        <v>387</v>
      </c>
      <c r="EE218" s="13" t="e">
        <f t="array" ref="EE218">INDEX(Table9[subaccount], SMALL(IF(EE$2=Table9[account], MATCH(ROW(Table9[account]), ROW(Table9[account]))), ROWS($EB$1:EB216)))</f>
        <v>#NUM!</v>
      </c>
      <c r="EF218" s="13" t="e">
        <f t="array" ref="EF218">INDEX(Table9[subaccount], SMALL(IF(EF$2=Table9[account], MATCH(ROW(Table9[account]), ROW(Table9[account]))), ROWS($EB$1:EC216)))</f>
        <v>#NUM!</v>
      </c>
      <c r="EG218" s="13" t="e">
        <f t="array" ref="EG218">INDEX(Table9[subaccount], SMALL(IF(EG$2=Table9[account], MATCH(ROW(Table9[account]), ROW(Table9[account]))), ROWS($EB$1:ED216)))</f>
        <v>#NUM!</v>
      </c>
      <c r="EH218" s="13" t="e">
        <f t="array" ref="EH218">INDEX(Table9[subaccount], SMALL(IF(EH$2=Table9[account], MATCH(ROW(Table9[account]), ROW(Table9[account]))), ROWS($EB$1:EE216)))</f>
        <v>#NUM!</v>
      </c>
      <c r="EI218" s="13" t="e">
        <f t="array" ref="EI218">INDEX(Table9[subaccount], SMALL(IF(EI$2=Table9[account], MATCH(ROW(Table9[account]), ROW(Table9[account]))), ROWS($EB$1:EF216)))</f>
        <v>#NUM!</v>
      </c>
      <c r="EJ218" s="13" t="e">
        <f t="array" ref="EJ218">INDEX(Table9[subaccount], SMALL(IF(EJ$2=Table9[account], MATCH(ROW(Table9[account]), ROW(Table9[account]))), ROWS($EB$1:EG216)))</f>
        <v>#NUM!</v>
      </c>
      <c r="EK218" s="13" t="e">
        <f t="array" ref="EK218">INDEX(Table9[subaccount], SMALL(IF(EK$2=Table9[account], MATCH(ROW(Table9[account]), ROW(Table9[account]))), ROWS($EB$1:EH216)))</f>
        <v>#NUM!</v>
      </c>
      <c r="EL218" s="13" t="e">
        <f t="array" ref="EL218">INDEX(Table9[subaccount], SMALL(IF(EL$2=Table9[account], MATCH(ROW(Table9[account]), ROW(Table9[account]))), ROWS($EB$1:EI216)))</f>
        <v>#NUM!</v>
      </c>
      <c r="EM218" s="13" t="e">
        <f t="array" ref="EM218">INDEX(Table9[subaccount], SMALL(IF(EM$2=Table9[account], MATCH(ROW(Table9[account]), ROW(Table9[account]))), ROWS($EB$1:EJ216)))</f>
        <v>#NUM!</v>
      </c>
      <c r="EN218" s="13" t="e">
        <f t="array" ref="EN218">INDEX(Table9[subaccount], SMALL(IF(EN$2=Table9[account], MATCH(ROW(Table9[account]), ROW(Table9[account]))), ROWS($EB$1:EK216)))</f>
        <v>#NUM!</v>
      </c>
      <c r="EO218" s="13" t="e">
        <f t="array" ref="EO218">INDEX(Table9[subaccount], SMALL(IF(EO$2=Table9[account], MATCH(ROW(Table9[account]), ROW(Table9[account]))), ROWS($EB$1:EL216)))</f>
        <v>#NUM!</v>
      </c>
      <c r="EP218" s="13" t="e">
        <f t="array" ref="EP218">INDEX(Table9[subaccount], SMALL(IF(EP$2=Table9[account], MATCH(ROW(Table9[account]), ROW(Table9[account]))), ROWS($EB$1:EM216)))</f>
        <v>#NUM!</v>
      </c>
      <c r="EQ218" s="13" t="e">
        <f t="array" ref="EQ218">INDEX(Table9[subaccount], SMALL(IF(EQ$2=Table9[account], MATCH(ROW(Table9[account]), ROW(Table9[account]))), ROWS($EB$1:EN216)))</f>
        <v>#NUM!</v>
      </c>
      <c r="ER218" s="13" t="e">
        <f t="array" ref="ER218">INDEX(Table9[subaccount], SMALL(IF(ER$2=Table9[account], MATCH(ROW(Table9[account]), ROW(Table9[account]))), ROWS($EB$1:EO216)))</f>
        <v>#NUM!</v>
      </c>
      <c r="ES218" s="13" t="e">
        <f t="array" ref="ES218">INDEX(Table9[subaccount], SMALL(IF(ES$2=Table9[account], MATCH(ROW(Table9[account]), ROW(Table9[account]))), ROWS($EB$1:EP216)))</f>
        <v>#NUM!</v>
      </c>
      <c r="ET218" s="13" t="e">
        <f t="array" ref="ET218">INDEX(Table9[subaccount], SMALL(IF(ET$2=Table9[account], MATCH(ROW(Table9[account]), ROW(Table9[account]))), ROWS($EB$1:EQ216)))</f>
        <v>#NUM!</v>
      </c>
      <c r="EU218" s="13" t="e">
        <f t="array" ref="EU218">INDEX(Table9[subaccount], SMALL(IF(EU$2=Table9[account], MATCH(ROW(Table9[account]), ROW(Table9[account]))), ROWS($EB$1:ER216)))</f>
        <v>#NUM!</v>
      </c>
      <c r="EV218" s="13" t="e">
        <f t="array" ref="EV218">INDEX(Table9[subaccount], SMALL(IF(EV$2=Table9[account], MATCH(ROW(Table9[account]), ROW(Table9[account]))), ROWS($EB$1:ES216)))</f>
        <v>#NUM!</v>
      </c>
      <c r="EW218" s="13" t="e">
        <f t="array" ref="EW218">INDEX(Table9[subaccount], SMALL(IF(EW$2=Table9[account], MATCH(ROW(Table9[account]), ROW(Table9[account]))), ROWS($EB$1:ET216)))</f>
        <v>#NUM!</v>
      </c>
      <c r="EX218" s="13" t="e">
        <f t="array" ref="EX218">INDEX(Table9[subaccount], SMALL(IF(EX$2=Table9[account], MATCH(ROW(Table9[account]), ROW(Table9[account]))), ROWS($EB$1:EU216)))</f>
        <v>#NUM!</v>
      </c>
      <c r="EY218" s="13" t="e">
        <f t="array" ref="EY218">INDEX(Table9[subaccount], SMALL(IF(EY$2=Table9[account], MATCH(ROW(Table9[account]), ROW(Table9[account]))), ROWS($EB$1:EV216)))</f>
        <v>#NUM!</v>
      </c>
      <c r="EZ218" s="13" t="e">
        <f t="array" ref="EZ218">INDEX(Table9[subaccount], SMALL(IF(EZ$2=Table9[account], MATCH(ROW(Table9[account]), ROW(Table9[account]))), ROWS($EB$1:EW216)))</f>
        <v>#NUM!</v>
      </c>
      <c r="FA218" s="13" t="e">
        <f t="array" ref="FA218">INDEX(Table9[subaccount], SMALL(IF(FA$2=Table9[account], MATCH(ROW(Table9[account]), ROW(Table9[account]))), ROWS($EB$1:EX216)))</f>
        <v>#NUM!</v>
      </c>
      <c r="FB218" s="13" t="e">
        <f t="array" ref="FB218">INDEX(Table9[subaccount], SMALL(IF(FB$2=Table9[account], MATCH(ROW(Table9[account]), ROW(Table9[account]))), ROWS($EB$1:EY216)))</f>
        <v>#NUM!</v>
      </c>
      <c r="FC218" s="13" t="e">
        <f t="array" ref="FC218">INDEX(Table9[subaccount], SMALL(IF(FC$2=Table9[account], MATCH(ROW(Table9[account]), ROW(Table9[account]))), ROWS($EB$1:EZ216)))</f>
        <v>#NUM!</v>
      </c>
      <c r="FD218" s="13" t="e">
        <f t="array" ref="FD218">INDEX(Table9[subaccount], SMALL(IF(FD$2=Table9[account], MATCH(ROW(Table9[account]), ROW(Table9[account]))), ROWS($EB$1:FA216)))</f>
        <v>#NUM!</v>
      </c>
      <c r="FE218" s="13" t="e">
        <f t="array" ref="FE218">INDEX(Table9[subaccount], SMALL(IF(FE$2=Table9[account], MATCH(ROW(Table9[account]), ROW(Table9[account]))), ROWS($EB$1:FB216)))</f>
        <v>#NUM!</v>
      </c>
      <c r="FF218" s="13" t="e">
        <f t="array" ref="FF218">INDEX(Table9[subaccount], SMALL(IF(FF$2=Table9[account], MATCH(ROW(Table9[account]), ROW(Table9[account]))), ROWS($EB$1:FC216)))</f>
        <v>#NUM!</v>
      </c>
      <c r="FG218" s="13" t="e">
        <f t="array" ref="FG218">INDEX(Table9[subaccount], SMALL(IF(FG$2=Table9[account], MATCH(ROW(Table9[account]), ROW(Table9[account]))), ROWS($EB$1:FD216)))</f>
        <v>#NUM!</v>
      </c>
      <c r="FH218" s="13" t="e">
        <f t="array" ref="FH218">INDEX(Table9[subaccount], SMALL(IF(FH$2=Table9[account], MATCH(ROW(Table9[account]), ROW(Table9[account]))), ROWS($EB$1:FE216)))</f>
        <v>#NUM!</v>
      </c>
      <c r="FI218" s="13" t="e">
        <f t="array" ref="FI218">INDEX(Table9[subaccount], SMALL(IF(FI$2=Table9[account], MATCH(ROW(Table9[account]), ROW(Table9[account]))), ROWS($EB$1:FF216)))</f>
        <v>#NUM!</v>
      </c>
      <c r="FJ218" s="13" t="e">
        <f t="array" ref="FJ218">INDEX(Table9[subaccount], SMALL(IF(FJ$2=Table9[account], MATCH(ROW(Table9[account]), ROW(Table9[account]))), ROWS($EB$1:FG216)))</f>
        <v>#NUM!</v>
      </c>
      <c r="FK218" s="13" t="e">
        <f t="array" ref="FK218">INDEX(Table9[subaccount], SMALL(IF(FK$2=Table9[account], MATCH(ROW(Table9[account]), ROW(Table9[account]))), ROWS($EB$1:FH216)))</f>
        <v>#NUM!</v>
      </c>
      <c r="FL218" s="13" t="e">
        <f t="array" ref="FL218">INDEX(Table9[subaccount], SMALL(IF(FL$2=Table9[account], MATCH(ROW(Table9[account]), ROW(Table9[account]))), ROWS($EB$1:FI216)))</f>
        <v>#NUM!</v>
      </c>
      <c r="FM218" s="13" t="e">
        <f t="array" ref="FM218">INDEX(Table9[subaccount], SMALL(IF(FM$2=Table9[account], MATCH(ROW(Table9[account]), ROW(Table9[account]))), ROWS($EB$1:FJ216)))</f>
        <v>#NUM!</v>
      </c>
      <c r="FN218" s="13" t="e">
        <f t="array" ref="FN218">INDEX(Table9[subaccount], SMALL(IF(FN$2=Table9[account], MATCH(ROW(Table9[account]), ROW(Table9[account]))), ROWS($EB$1:FK216)))</f>
        <v>#NUM!</v>
      </c>
      <c r="FO218" s="13" t="e">
        <f t="array" ref="FO218">INDEX(Table9[subaccount], SMALL(IF(FO$2=Table9[account], MATCH(ROW(Table9[account]), ROW(Table9[account]))), ROWS($EB$1:FL216)))</f>
        <v>#NUM!</v>
      </c>
      <c r="FP218" s="13" t="e">
        <f t="array" ref="FP218">INDEX(Table9[subaccount], SMALL(IF(FP$2=Table9[account], MATCH(ROW(Table9[account]), ROW(Table9[account]))), ROWS($EB$1:FM216)))</f>
        <v>#NUM!</v>
      </c>
      <c r="FQ218" s="13" t="e">
        <f t="array" ref="FQ218">INDEX(Table9[subaccount], SMALL(IF(FQ$2=Table9[account], MATCH(ROW(Table9[account]), ROW(Table9[account]))), ROWS($EB$1:FN216)))</f>
        <v>#NUM!</v>
      </c>
      <c r="FR218" s="13" t="e">
        <f t="array" ref="FR218">INDEX(Table9[subaccount], SMALL(IF(FR$2=Table9[account], MATCH(ROW(Table9[account]), ROW(Table9[account]))), ROWS($EB$1:FO216)))</f>
        <v>#NUM!</v>
      </c>
      <c r="FS218" s="13" t="e">
        <f t="array" ref="FS218">INDEX(Table9[subaccount], SMALL(IF(FS$2=Table9[account], MATCH(ROW(Table9[account]), ROW(Table9[account]))), ROWS($EB$1:FP216)))</f>
        <v>#NUM!</v>
      </c>
      <c r="FT218" s="13" t="e">
        <f t="array" ref="FT218">INDEX(Table9[subaccount], SMALL(IF(FT$2=Table9[account], MATCH(ROW(Table9[account]), ROW(Table9[account]))), ROWS($EB$1:FQ216)))</f>
        <v>#NUM!</v>
      </c>
      <c r="FU218" s="13" t="e">
        <f t="array" ref="FU218">INDEX(Table9[subaccount], SMALL(IF(FU$2=Table9[account], MATCH(ROW(Table9[account]), ROW(Table9[account]))), ROWS($EB$1:FR216)))</f>
        <v>#NUM!</v>
      </c>
      <c r="FV218" s="13" t="e">
        <f t="array" ref="FV218">INDEX(Table9[subaccount], SMALL(IF(FV$2=Table9[account], MATCH(ROW(Table9[account]), ROW(Table9[account]))), ROWS($EB$1:FS216)))</f>
        <v>#NUM!</v>
      </c>
      <c r="FW218" s="13" t="e">
        <f t="array" ref="FW218">INDEX(Table9[subaccount], SMALL(IF(FW$2=Table9[account], MATCH(ROW(Table9[account]), ROW(Table9[account]))), ROWS($EB$1:FT216)))</f>
        <v>#NUM!</v>
      </c>
      <c r="FX218" s="13" t="e">
        <f t="array" ref="FX218">INDEX(Table9[subaccount], SMALL(IF(FX$2=Table9[account], MATCH(ROW(Table9[account]), ROW(Table9[account]))), ROWS($EB$1:FU216)))</f>
        <v>#NUM!</v>
      </c>
      <c r="FY218" s="13" t="e">
        <f t="array" ref="FY218">INDEX(Table9[subaccount], SMALL(IF(FY$2=Table9[account], MATCH(ROW(Table9[account]), ROW(Table9[account]))), ROWS($EB$1:FV216)))</f>
        <v>#NUM!</v>
      </c>
      <c r="FZ218" s="13" t="e">
        <f t="array" ref="FZ218">INDEX(Table9[subaccount], SMALL(IF(FZ$2=Table9[account], MATCH(ROW(Table9[account]), ROW(Table9[account]))), ROWS($EB$1:FW216)))</f>
        <v>#NUM!</v>
      </c>
      <c r="GA218" s="13" t="e">
        <f t="array" ref="GA218">INDEX(Table9[subaccount], SMALL(IF(GA$2=Table9[account], MATCH(ROW(Table9[account]), ROW(Table9[account]))), ROWS($EB$1:FX216)))</f>
        <v>#NUM!</v>
      </c>
      <c r="GB218" s="13" t="e">
        <f t="array" ref="GB218">INDEX(Table9[subaccount], SMALL(IF(GB$2=Table9[account], MATCH(ROW(Table9[account]), ROW(Table9[account]))), ROWS($EB$1:FY216)))</f>
        <v>#NUM!</v>
      </c>
      <c r="GC218" s="13" t="e">
        <f t="array" ref="GC218">INDEX(Table9[subaccount], SMALL(IF(GC$2=Table9[account], MATCH(ROW(Table9[account]), ROW(Table9[account]))), ROWS($EB$1:FZ216)))</f>
        <v>#NUM!</v>
      </c>
      <c r="GD218" s="13" t="e">
        <f t="array" ref="GD218">INDEX(Table9[subaccount], SMALL(IF(GD$2=Table9[account], MATCH(ROW(Table9[account]), ROW(Table9[account]))), ROWS($EB$1:GA216)))</f>
        <v>#NUM!</v>
      </c>
      <c r="GE218" s="13" t="e">
        <f t="array" ref="GE218">INDEX(Table9[subaccount], SMALL(IF(GE$2=Table9[account], MATCH(ROW(Table9[account]), ROW(Table9[account]))), ROWS($EB$1:GB216)))</f>
        <v>#NUM!</v>
      </c>
      <c r="GF218" s="13" t="e">
        <f t="array" ref="GF218">INDEX(Table9[subaccount], SMALL(IF(GF$2=Table9[account], MATCH(ROW(Table9[account]), ROW(Table9[account]))), ROWS($EB$1:GC216)))</f>
        <v>#NUM!</v>
      </c>
      <c r="GG218" s="13" t="e">
        <f t="array" ref="GG218">INDEX(Table9[subaccount], SMALL(IF(GG$2=Table9[account], MATCH(ROW(Table9[account]), ROW(Table9[account]))), ROWS($EB$1:GD216)))</f>
        <v>#NUM!</v>
      </c>
      <c r="GH218" s="13" t="e">
        <f t="array" ref="GH218">INDEX(Table9[subaccount], SMALL(IF(GH$2=Table9[account], MATCH(ROW(Table9[account]), ROW(Table9[account]))), ROWS($EB$1:GE216)))</f>
        <v>#NUM!</v>
      </c>
      <c r="GI218" s="13" t="e">
        <f t="array" ref="GI218">INDEX(Table9[subaccount], SMALL(IF(GI$2=Table9[account], MATCH(ROW(Table9[account]), ROW(Table9[account]))), ROWS($EB$1:GF216)))</f>
        <v>#NUM!</v>
      </c>
      <c r="GJ218" s="13" t="e">
        <f t="array" ref="GJ218">INDEX(Table9[subaccount], SMALL(IF(GJ$2=Table9[account], MATCH(ROW(Table9[account]), ROW(Table9[account]))), ROWS($EB$1:GG216)))</f>
        <v>#NUM!</v>
      </c>
      <c r="GK218" s="13" t="e">
        <f t="array" ref="GK218">INDEX(Table9[subaccount], SMALL(IF(GK$2=Table9[account], MATCH(ROW(Table9[account]), ROW(Table9[account]))), ROWS($EB$1:GH216)))</f>
        <v>#NUM!</v>
      </c>
      <c r="GL218" s="13" t="e">
        <f t="array" ref="GL218">INDEX(Table9[subaccount], SMALL(IF(GL$2=Table9[account], MATCH(ROW(Table9[account]), ROW(Table9[account]))), ROWS($EB$1:GI216)))</f>
        <v>#NUM!</v>
      </c>
      <c r="GM218" s="13" t="e">
        <f t="array" ref="GM218">INDEX(Table9[subaccount], SMALL(IF(GM$2=Table9[account], MATCH(ROW(Table9[account]), ROW(Table9[account]))), ROWS($EB$1:GJ216)))</f>
        <v>#NUM!</v>
      </c>
      <c r="GN218" s="13" t="e">
        <f t="array" ref="GN218">INDEX(Table9[subaccount], SMALL(IF(GN$2=Table9[account], MATCH(ROW(Table9[account]), ROW(Table9[account]))), ROWS($EB$1:GK216)))</f>
        <v>#NUM!</v>
      </c>
      <c r="GO218" s="13" t="e">
        <f t="array" ref="GO218">INDEX(Table9[subaccount], SMALL(IF(GO$2=Table9[account], MATCH(ROW(Table9[account]), ROW(Table9[account]))), ROWS($EB$1:GL216)))</f>
        <v>#NUM!</v>
      </c>
      <c r="GP218" s="13" t="e">
        <f t="array" ref="GP218">INDEX(Table9[subaccount], SMALL(IF(GP$2=Table9[account], MATCH(ROW(Table9[account]), ROW(Table9[account]))), ROWS($EB$1:GM216)))</f>
        <v>#NUM!</v>
      </c>
      <c r="GQ218" s="13" t="e">
        <f t="array" ref="GQ218">INDEX(Table9[subaccount], SMALL(IF(GQ$2=Table9[account], MATCH(ROW(Table9[account]), ROW(Table9[account]))), ROWS($EB$1:GN216)))</f>
        <v>#NUM!</v>
      </c>
      <c r="GR218" s="13" t="e">
        <f t="array" ref="GR218">INDEX(Table9[subaccount], SMALL(IF(GR$2=Table9[account], MATCH(ROW(Table9[account]), ROW(Table9[account]))), ROWS($EB$1:GO216)))</f>
        <v>#NUM!</v>
      </c>
    </row>
    <row r="219" spans="132:200">
      <c r="EB219" s="13" t="s">
        <v>205</v>
      </c>
      <c r="EC219" s="13" t="s">
        <v>388</v>
      </c>
      <c r="EE219" s="13" t="e">
        <f t="array" ref="EE219">INDEX(Table9[subaccount], SMALL(IF(EE$2=Table9[account], MATCH(ROW(Table9[account]), ROW(Table9[account]))), ROWS($EB$1:EB217)))</f>
        <v>#NUM!</v>
      </c>
      <c r="EF219" s="13" t="e">
        <f t="array" ref="EF219">INDEX(Table9[subaccount], SMALL(IF(EF$2=Table9[account], MATCH(ROW(Table9[account]), ROW(Table9[account]))), ROWS($EB$1:EC217)))</f>
        <v>#NUM!</v>
      </c>
      <c r="EG219" s="13" t="e">
        <f t="array" ref="EG219">INDEX(Table9[subaccount], SMALL(IF(EG$2=Table9[account], MATCH(ROW(Table9[account]), ROW(Table9[account]))), ROWS($EB$1:ED217)))</f>
        <v>#NUM!</v>
      </c>
      <c r="EH219" s="13" t="e">
        <f t="array" ref="EH219">INDEX(Table9[subaccount], SMALL(IF(EH$2=Table9[account], MATCH(ROW(Table9[account]), ROW(Table9[account]))), ROWS($EB$1:EE217)))</f>
        <v>#NUM!</v>
      </c>
      <c r="EI219" s="13" t="e">
        <f t="array" ref="EI219">INDEX(Table9[subaccount], SMALL(IF(EI$2=Table9[account], MATCH(ROW(Table9[account]), ROW(Table9[account]))), ROWS($EB$1:EF217)))</f>
        <v>#NUM!</v>
      </c>
      <c r="EJ219" s="13" t="e">
        <f t="array" ref="EJ219">INDEX(Table9[subaccount], SMALL(IF(EJ$2=Table9[account], MATCH(ROW(Table9[account]), ROW(Table9[account]))), ROWS($EB$1:EG217)))</f>
        <v>#NUM!</v>
      </c>
      <c r="EK219" s="13" t="e">
        <f t="array" ref="EK219">INDEX(Table9[subaccount], SMALL(IF(EK$2=Table9[account], MATCH(ROW(Table9[account]), ROW(Table9[account]))), ROWS($EB$1:EH217)))</f>
        <v>#NUM!</v>
      </c>
      <c r="EL219" s="13" t="e">
        <f t="array" ref="EL219">INDEX(Table9[subaccount], SMALL(IF(EL$2=Table9[account], MATCH(ROW(Table9[account]), ROW(Table9[account]))), ROWS($EB$1:EI217)))</f>
        <v>#NUM!</v>
      </c>
      <c r="EM219" s="13" t="e">
        <f t="array" ref="EM219">INDEX(Table9[subaccount], SMALL(IF(EM$2=Table9[account], MATCH(ROW(Table9[account]), ROW(Table9[account]))), ROWS($EB$1:EJ217)))</f>
        <v>#NUM!</v>
      </c>
      <c r="EN219" s="13" t="e">
        <f t="array" ref="EN219">INDEX(Table9[subaccount], SMALL(IF(EN$2=Table9[account], MATCH(ROW(Table9[account]), ROW(Table9[account]))), ROWS($EB$1:EK217)))</f>
        <v>#NUM!</v>
      </c>
      <c r="EO219" s="13" t="e">
        <f t="array" ref="EO219">INDEX(Table9[subaccount], SMALL(IF(EO$2=Table9[account], MATCH(ROW(Table9[account]), ROW(Table9[account]))), ROWS($EB$1:EL217)))</f>
        <v>#NUM!</v>
      </c>
      <c r="EP219" s="13" t="e">
        <f t="array" ref="EP219">INDEX(Table9[subaccount], SMALL(IF(EP$2=Table9[account], MATCH(ROW(Table9[account]), ROW(Table9[account]))), ROWS($EB$1:EM217)))</f>
        <v>#NUM!</v>
      </c>
      <c r="EQ219" s="13" t="e">
        <f t="array" ref="EQ219">INDEX(Table9[subaccount], SMALL(IF(EQ$2=Table9[account], MATCH(ROW(Table9[account]), ROW(Table9[account]))), ROWS($EB$1:EN217)))</f>
        <v>#NUM!</v>
      </c>
      <c r="ER219" s="13" t="e">
        <f t="array" ref="ER219">INDEX(Table9[subaccount], SMALL(IF(ER$2=Table9[account], MATCH(ROW(Table9[account]), ROW(Table9[account]))), ROWS($EB$1:EO217)))</f>
        <v>#NUM!</v>
      </c>
      <c r="ES219" s="13" t="e">
        <f t="array" ref="ES219">INDEX(Table9[subaccount], SMALL(IF(ES$2=Table9[account], MATCH(ROW(Table9[account]), ROW(Table9[account]))), ROWS($EB$1:EP217)))</f>
        <v>#NUM!</v>
      </c>
      <c r="ET219" s="13" t="e">
        <f t="array" ref="ET219">INDEX(Table9[subaccount], SMALL(IF(ET$2=Table9[account], MATCH(ROW(Table9[account]), ROW(Table9[account]))), ROWS($EB$1:EQ217)))</f>
        <v>#NUM!</v>
      </c>
      <c r="EU219" s="13" t="e">
        <f t="array" ref="EU219">INDEX(Table9[subaccount], SMALL(IF(EU$2=Table9[account], MATCH(ROW(Table9[account]), ROW(Table9[account]))), ROWS($EB$1:ER217)))</f>
        <v>#NUM!</v>
      </c>
      <c r="EV219" s="13" t="e">
        <f t="array" ref="EV219">INDEX(Table9[subaccount], SMALL(IF(EV$2=Table9[account], MATCH(ROW(Table9[account]), ROW(Table9[account]))), ROWS($EB$1:ES217)))</f>
        <v>#NUM!</v>
      </c>
      <c r="EW219" s="13" t="e">
        <f t="array" ref="EW219">INDEX(Table9[subaccount], SMALL(IF(EW$2=Table9[account], MATCH(ROW(Table9[account]), ROW(Table9[account]))), ROWS($EB$1:ET217)))</f>
        <v>#NUM!</v>
      </c>
      <c r="EX219" s="13" t="e">
        <f t="array" ref="EX219">INDEX(Table9[subaccount], SMALL(IF(EX$2=Table9[account], MATCH(ROW(Table9[account]), ROW(Table9[account]))), ROWS($EB$1:EU217)))</f>
        <v>#NUM!</v>
      </c>
      <c r="EY219" s="13" t="e">
        <f t="array" ref="EY219">INDEX(Table9[subaccount], SMALL(IF(EY$2=Table9[account], MATCH(ROW(Table9[account]), ROW(Table9[account]))), ROWS($EB$1:EV217)))</f>
        <v>#NUM!</v>
      </c>
      <c r="EZ219" s="13" t="e">
        <f t="array" ref="EZ219">INDEX(Table9[subaccount], SMALL(IF(EZ$2=Table9[account], MATCH(ROW(Table9[account]), ROW(Table9[account]))), ROWS($EB$1:EW217)))</f>
        <v>#NUM!</v>
      </c>
      <c r="FA219" s="13" t="e">
        <f t="array" ref="FA219">INDEX(Table9[subaccount], SMALL(IF(FA$2=Table9[account], MATCH(ROW(Table9[account]), ROW(Table9[account]))), ROWS($EB$1:EX217)))</f>
        <v>#NUM!</v>
      </c>
      <c r="FB219" s="13" t="e">
        <f t="array" ref="FB219">INDEX(Table9[subaccount], SMALL(IF(FB$2=Table9[account], MATCH(ROW(Table9[account]), ROW(Table9[account]))), ROWS($EB$1:EY217)))</f>
        <v>#NUM!</v>
      </c>
      <c r="FC219" s="13" t="e">
        <f t="array" ref="FC219">INDEX(Table9[subaccount], SMALL(IF(FC$2=Table9[account], MATCH(ROW(Table9[account]), ROW(Table9[account]))), ROWS($EB$1:EZ217)))</f>
        <v>#NUM!</v>
      </c>
      <c r="FD219" s="13" t="e">
        <f t="array" ref="FD219">INDEX(Table9[subaccount], SMALL(IF(FD$2=Table9[account], MATCH(ROW(Table9[account]), ROW(Table9[account]))), ROWS($EB$1:FA217)))</f>
        <v>#NUM!</v>
      </c>
      <c r="FE219" s="13" t="e">
        <f t="array" ref="FE219">INDEX(Table9[subaccount], SMALL(IF(FE$2=Table9[account], MATCH(ROW(Table9[account]), ROW(Table9[account]))), ROWS($EB$1:FB217)))</f>
        <v>#NUM!</v>
      </c>
      <c r="FF219" s="13" t="e">
        <f t="array" ref="FF219">INDEX(Table9[subaccount], SMALL(IF(FF$2=Table9[account], MATCH(ROW(Table9[account]), ROW(Table9[account]))), ROWS($EB$1:FC217)))</f>
        <v>#NUM!</v>
      </c>
      <c r="FG219" s="13" t="e">
        <f t="array" ref="FG219">INDEX(Table9[subaccount], SMALL(IF(FG$2=Table9[account], MATCH(ROW(Table9[account]), ROW(Table9[account]))), ROWS($EB$1:FD217)))</f>
        <v>#NUM!</v>
      </c>
      <c r="FH219" s="13" t="e">
        <f t="array" ref="FH219">INDEX(Table9[subaccount], SMALL(IF(FH$2=Table9[account], MATCH(ROW(Table9[account]), ROW(Table9[account]))), ROWS($EB$1:FE217)))</f>
        <v>#NUM!</v>
      </c>
      <c r="FI219" s="13" t="e">
        <f t="array" ref="FI219">INDEX(Table9[subaccount], SMALL(IF(FI$2=Table9[account], MATCH(ROW(Table9[account]), ROW(Table9[account]))), ROWS($EB$1:FF217)))</f>
        <v>#NUM!</v>
      </c>
      <c r="FJ219" s="13" t="e">
        <f t="array" ref="FJ219">INDEX(Table9[subaccount], SMALL(IF(FJ$2=Table9[account], MATCH(ROW(Table9[account]), ROW(Table9[account]))), ROWS($EB$1:FG217)))</f>
        <v>#NUM!</v>
      </c>
      <c r="FK219" s="13" t="e">
        <f t="array" ref="FK219">INDEX(Table9[subaccount], SMALL(IF(FK$2=Table9[account], MATCH(ROW(Table9[account]), ROW(Table9[account]))), ROWS($EB$1:FH217)))</f>
        <v>#NUM!</v>
      </c>
      <c r="FL219" s="13" t="e">
        <f t="array" ref="FL219">INDEX(Table9[subaccount], SMALL(IF(FL$2=Table9[account], MATCH(ROW(Table9[account]), ROW(Table9[account]))), ROWS($EB$1:FI217)))</f>
        <v>#NUM!</v>
      </c>
      <c r="FM219" s="13" t="e">
        <f t="array" ref="FM219">INDEX(Table9[subaccount], SMALL(IF(FM$2=Table9[account], MATCH(ROW(Table9[account]), ROW(Table9[account]))), ROWS($EB$1:FJ217)))</f>
        <v>#NUM!</v>
      </c>
      <c r="FN219" s="13" t="e">
        <f t="array" ref="FN219">INDEX(Table9[subaccount], SMALL(IF(FN$2=Table9[account], MATCH(ROW(Table9[account]), ROW(Table9[account]))), ROWS($EB$1:FK217)))</f>
        <v>#NUM!</v>
      </c>
      <c r="FO219" s="13" t="e">
        <f t="array" ref="FO219">INDEX(Table9[subaccount], SMALL(IF(FO$2=Table9[account], MATCH(ROW(Table9[account]), ROW(Table9[account]))), ROWS($EB$1:FL217)))</f>
        <v>#NUM!</v>
      </c>
      <c r="FP219" s="13" t="e">
        <f t="array" ref="FP219">INDEX(Table9[subaccount], SMALL(IF(FP$2=Table9[account], MATCH(ROW(Table9[account]), ROW(Table9[account]))), ROWS($EB$1:FM217)))</f>
        <v>#NUM!</v>
      </c>
      <c r="FQ219" s="13" t="e">
        <f t="array" ref="FQ219">INDEX(Table9[subaccount], SMALL(IF(FQ$2=Table9[account], MATCH(ROW(Table9[account]), ROW(Table9[account]))), ROWS($EB$1:FN217)))</f>
        <v>#NUM!</v>
      </c>
      <c r="FR219" s="13" t="e">
        <f t="array" ref="FR219">INDEX(Table9[subaccount], SMALL(IF(FR$2=Table9[account], MATCH(ROW(Table9[account]), ROW(Table9[account]))), ROWS($EB$1:FO217)))</f>
        <v>#NUM!</v>
      </c>
      <c r="FS219" s="13" t="e">
        <f t="array" ref="FS219">INDEX(Table9[subaccount], SMALL(IF(FS$2=Table9[account], MATCH(ROW(Table9[account]), ROW(Table9[account]))), ROWS($EB$1:FP217)))</f>
        <v>#NUM!</v>
      </c>
      <c r="FT219" s="13" t="e">
        <f t="array" ref="FT219">INDEX(Table9[subaccount], SMALL(IF(FT$2=Table9[account], MATCH(ROW(Table9[account]), ROW(Table9[account]))), ROWS($EB$1:FQ217)))</f>
        <v>#NUM!</v>
      </c>
      <c r="FU219" s="13" t="e">
        <f t="array" ref="FU219">INDEX(Table9[subaccount], SMALL(IF(FU$2=Table9[account], MATCH(ROW(Table9[account]), ROW(Table9[account]))), ROWS($EB$1:FR217)))</f>
        <v>#NUM!</v>
      </c>
      <c r="FV219" s="13" t="e">
        <f t="array" ref="FV219">INDEX(Table9[subaccount], SMALL(IF(FV$2=Table9[account], MATCH(ROW(Table9[account]), ROW(Table9[account]))), ROWS($EB$1:FS217)))</f>
        <v>#NUM!</v>
      </c>
      <c r="FW219" s="13" t="e">
        <f t="array" ref="FW219">INDEX(Table9[subaccount], SMALL(IF(FW$2=Table9[account], MATCH(ROW(Table9[account]), ROW(Table9[account]))), ROWS($EB$1:FT217)))</f>
        <v>#NUM!</v>
      </c>
      <c r="FX219" s="13" t="e">
        <f t="array" ref="FX219">INDEX(Table9[subaccount], SMALL(IF(FX$2=Table9[account], MATCH(ROW(Table9[account]), ROW(Table9[account]))), ROWS($EB$1:FU217)))</f>
        <v>#NUM!</v>
      </c>
      <c r="FY219" s="13" t="e">
        <f t="array" ref="FY219">INDEX(Table9[subaccount], SMALL(IF(FY$2=Table9[account], MATCH(ROW(Table9[account]), ROW(Table9[account]))), ROWS($EB$1:FV217)))</f>
        <v>#NUM!</v>
      </c>
      <c r="FZ219" s="13" t="e">
        <f t="array" ref="FZ219">INDEX(Table9[subaccount], SMALL(IF(FZ$2=Table9[account], MATCH(ROW(Table9[account]), ROW(Table9[account]))), ROWS($EB$1:FW217)))</f>
        <v>#NUM!</v>
      </c>
      <c r="GA219" s="13" t="e">
        <f t="array" ref="GA219">INDEX(Table9[subaccount], SMALL(IF(GA$2=Table9[account], MATCH(ROW(Table9[account]), ROW(Table9[account]))), ROWS($EB$1:FX217)))</f>
        <v>#NUM!</v>
      </c>
      <c r="GB219" s="13" t="e">
        <f t="array" ref="GB219">INDEX(Table9[subaccount], SMALL(IF(GB$2=Table9[account], MATCH(ROW(Table9[account]), ROW(Table9[account]))), ROWS($EB$1:FY217)))</f>
        <v>#NUM!</v>
      </c>
      <c r="GC219" s="13" t="e">
        <f t="array" ref="GC219">INDEX(Table9[subaccount], SMALL(IF(GC$2=Table9[account], MATCH(ROW(Table9[account]), ROW(Table9[account]))), ROWS($EB$1:FZ217)))</f>
        <v>#NUM!</v>
      </c>
      <c r="GD219" s="13" t="e">
        <f t="array" ref="GD219">INDEX(Table9[subaccount], SMALL(IF(GD$2=Table9[account], MATCH(ROW(Table9[account]), ROW(Table9[account]))), ROWS($EB$1:GA217)))</f>
        <v>#NUM!</v>
      </c>
      <c r="GE219" s="13" t="e">
        <f t="array" ref="GE219">INDEX(Table9[subaccount], SMALL(IF(GE$2=Table9[account], MATCH(ROW(Table9[account]), ROW(Table9[account]))), ROWS($EB$1:GB217)))</f>
        <v>#NUM!</v>
      </c>
      <c r="GF219" s="13" t="e">
        <f t="array" ref="GF219">INDEX(Table9[subaccount], SMALL(IF(GF$2=Table9[account], MATCH(ROW(Table9[account]), ROW(Table9[account]))), ROWS($EB$1:GC217)))</f>
        <v>#NUM!</v>
      </c>
      <c r="GG219" s="13" t="e">
        <f t="array" ref="GG219">INDEX(Table9[subaccount], SMALL(IF(GG$2=Table9[account], MATCH(ROW(Table9[account]), ROW(Table9[account]))), ROWS($EB$1:GD217)))</f>
        <v>#NUM!</v>
      </c>
      <c r="GH219" s="13" t="e">
        <f t="array" ref="GH219">INDEX(Table9[subaccount], SMALL(IF(GH$2=Table9[account], MATCH(ROW(Table9[account]), ROW(Table9[account]))), ROWS($EB$1:GE217)))</f>
        <v>#NUM!</v>
      </c>
      <c r="GI219" s="13" t="e">
        <f t="array" ref="GI219">INDEX(Table9[subaccount], SMALL(IF(GI$2=Table9[account], MATCH(ROW(Table9[account]), ROW(Table9[account]))), ROWS($EB$1:GF217)))</f>
        <v>#NUM!</v>
      </c>
      <c r="GJ219" s="13" t="e">
        <f t="array" ref="GJ219">INDEX(Table9[subaccount], SMALL(IF(GJ$2=Table9[account], MATCH(ROW(Table9[account]), ROW(Table9[account]))), ROWS($EB$1:GG217)))</f>
        <v>#NUM!</v>
      </c>
      <c r="GK219" s="13" t="e">
        <f t="array" ref="GK219">INDEX(Table9[subaccount], SMALL(IF(GK$2=Table9[account], MATCH(ROW(Table9[account]), ROW(Table9[account]))), ROWS($EB$1:GH217)))</f>
        <v>#NUM!</v>
      </c>
      <c r="GL219" s="13" t="e">
        <f t="array" ref="GL219">INDEX(Table9[subaccount], SMALL(IF(GL$2=Table9[account], MATCH(ROW(Table9[account]), ROW(Table9[account]))), ROWS($EB$1:GI217)))</f>
        <v>#NUM!</v>
      </c>
      <c r="GM219" s="13" t="e">
        <f t="array" ref="GM219">INDEX(Table9[subaccount], SMALL(IF(GM$2=Table9[account], MATCH(ROW(Table9[account]), ROW(Table9[account]))), ROWS($EB$1:GJ217)))</f>
        <v>#NUM!</v>
      </c>
      <c r="GN219" s="13" t="e">
        <f t="array" ref="GN219">INDEX(Table9[subaccount], SMALL(IF(GN$2=Table9[account], MATCH(ROW(Table9[account]), ROW(Table9[account]))), ROWS($EB$1:GK217)))</f>
        <v>#NUM!</v>
      </c>
      <c r="GO219" s="13" t="e">
        <f t="array" ref="GO219">INDEX(Table9[subaccount], SMALL(IF(GO$2=Table9[account], MATCH(ROW(Table9[account]), ROW(Table9[account]))), ROWS($EB$1:GL217)))</f>
        <v>#NUM!</v>
      </c>
      <c r="GP219" s="13" t="e">
        <f t="array" ref="GP219">INDEX(Table9[subaccount], SMALL(IF(GP$2=Table9[account], MATCH(ROW(Table9[account]), ROW(Table9[account]))), ROWS($EB$1:GM217)))</f>
        <v>#NUM!</v>
      </c>
      <c r="GQ219" s="13" t="e">
        <f t="array" ref="GQ219">INDEX(Table9[subaccount], SMALL(IF(GQ$2=Table9[account], MATCH(ROW(Table9[account]), ROW(Table9[account]))), ROWS($EB$1:GN217)))</f>
        <v>#NUM!</v>
      </c>
      <c r="GR219" s="13" t="e">
        <f t="array" ref="GR219">INDEX(Table9[subaccount], SMALL(IF(GR$2=Table9[account], MATCH(ROW(Table9[account]), ROW(Table9[account]))), ROWS($EB$1:GO217)))</f>
        <v>#NUM!</v>
      </c>
    </row>
    <row r="220" spans="132:200">
      <c r="EB220" s="13" t="s">
        <v>205</v>
      </c>
      <c r="EC220" s="13" t="s">
        <v>331</v>
      </c>
      <c r="EE220" s="13" t="e">
        <f t="array" ref="EE220">INDEX(Table9[subaccount], SMALL(IF(EE$2=Table9[account], MATCH(ROW(Table9[account]), ROW(Table9[account]))), ROWS($EB$1:EB218)))</f>
        <v>#NUM!</v>
      </c>
      <c r="EF220" s="13" t="e">
        <f t="array" ref="EF220">INDEX(Table9[subaccount], SMALL(IF(EF$2=Table9[account], MATCH(ROW(Table9[account]), ROW(Table9[account]))), ROWS($EB$1:EC218)))</f>
        <v>#NUM!</v>
      </c>
      <c r="EG220" s="13" t="e">
        <f t="array" ref="EG220">INDEX(Table9[subaccount], SMALL(IF(EG$2=Table9[account], MATCH(ROW(Table9[account]), ROW(Table9[account]))), ROWS($EB$1:ED218)))</f>
        <v>#NUM!</v>
      </c>
      <c r="EH220" s="13" t="e">
        <f t="array" ref="EH220">INDEX(Table9[subaccount], SMALL(IF(EH$2=Table9[account], MATCH(ROW(Table9[account]), ROW(Table9[account]))), ROWS($EB$1:EE218)))</f>
        <v>#NUM!</v>
      </c>
      <c r="EI220" s="13" t="e">
        <f t="array" ref="EI220">INDEX(Table9[subaccount], SMALL(IF(EI$2=Table9[account], MATCH(ROW(Table9[account]), ROW(Table9[account]))), ROWS($EB$1:EF218)))</f>
        <v>#NUM!</v>
      </c>
      <c r="EJ220" s="13" t="e">
        <f t="array" ref="EJ220">INDEX(Table9[subaccount], SMALL(IF(EJ$2=Table9[account], MATCH(ROW(Table9[account]), ROW(Table9[account]))), ROWS($EB$1:EG218)))</f>
        <v>#NUM!</v>
      </c>
      <c r="EK220" s="13" t="e">
        <f t="array" ref="EK220">INDEX(Table9[subaccount], SMALL(IF(EK$2=Table9[account], MATCH(ROW(Table9[account]), ROW(Table9[account]))), ROWS($EB$1:EH218)))</f>
        <v>#NUM!</v>
      </c>
      <c r="EL220" s="13" t="e">
        <f t="array" ref="EL220">INDEX(Table9[subaccount], SMALL(IF(EL$2=Table9[account], MATCH(ROW(Table9[account]), ROW(Table9[account]))), ROWS($EB$1:EI218)))</f>
        <v>#NUM!</v>
      </c>
      <c r="EM220" s="13" t="e">
        <f t="array" ref="EM220">INDEX(Table9[subaccount], SMALL(IF(EM$2=Table9[account], MATCH(ROW(Table9[account]), ROW(Table9[account]))), ROWS($EB$1:EJ218)))</f>
        <v>#NUM!</v>
      </c>
      <c r="EN220" s="13" t="e">
        <f t="array" ref="EN220">INDEX(Table9[subaccount], SMALL(IF(EN$2=Table9[account], MATCH(ROW(Table9[account]), ROW(Table9[account]))), ROWS($EB$1:EK218)))</f>
        <v>#NUM!</v>
      </c>
      <c r="EO220" s="13" t="e">
        <f t="array" ref="EO220">INDEX(Table9[subaccount], SMALL(IF(EO$2=Table9[account], MATCH(ROW(Table9[account]), ROW(Table9[account]))), ROWS($EB$1:EL218)))</f>
        <v>#NUM!</v>
      </c>
      <c r="EP220" s="13" t="e">
        <f t="array" ref="EP220">INDEX(Table9[subaccount], SMALL(IF(EP$2=Table9[account], MATCH(ROW(Table9[account]), ROW(Table9[account]))), ROWS($EB$1:EM218)))</f>
        <v>#NUM!</v>
      </c>
      <c r="EQ220" s="13" t="e">
        <f t="array" ref="EQ220">INDEX(Table9[subaccount], SMALL(IF(EQ$2=Table9[account], MATCH(ROW(Table9[account]), ROW(Table9[account]))), ROWS($EB$1:EN218)))</f>
        <v>#NUM!</v>
      </c>
      <c r="ER220" s="13" t="e">
        <f t="array" ref="ER220">INDEX(Table9[subaccount], SMALL(IF(ER$2=Table9[account], MATCH(ROW(Table9[account]), ROW(Table9[account]))), ROWS($EB$1:EO218)))</f>
        <v>#NUM!</v>
      </c>
      <c r="ES220" s="13" t="e">
        <f t="array" ref="ES220">INDEX(Table9[subaccount], SMALL(IF(ES$2=Table9[account], MATCH(ROW(Table9[account]), ROW(Table9[account]))), ROWS($EB$1:EP218)))</f>
        <v>#NUM!</v>
      </c>
      <c r="ET220" s="13" t="e">
        <f t="array" ref="ET220">INDEX(Table9[subaccount], SMALL(IF(ET$2=Table9[account], MATCH(ROW(Table9[account]), ROW(Table9[account]))), ROWS($EB$1:EQ218)))</f>
        <v>#NUM!</v>
      </c>
      <c r="EU220" s="13" t="e">
        <f t="array" ref="EU220">INDEX(Table9[subaccount], SMALL(IF(EU$2=Table9[account], MATCH(ROW(Table9[account]), ROW(Table9[account]))), ROWS($EB$1:ER218)))</f>
        <v>#NUM!</v>
      </c>
      <c r="EV220" s="13" t="e">
        <f t="array" ref="EV220">INDEX(Table9[subaccount], SMALL(IF(EV$2=Table9[account], MATCH(ROW(Table9[account]), ROW(Table9[account]))), ROWS($EB$1:ES218)))</f>
        <v>#NUM!</v>
      </c>
      <c r="EW220" s="13" t="e">
        <f t="array" ref="EW220">INDEX(Table9[subaccount], SMALL(IF(EW$2=Table9[account], MATCH(ROW(Table9[account]), ROW(Table9[account]))), ROWS($EB$1:ET218)))</f>
        <v>#NUM!</v>
      </c>
      <c r="EX220" s="13" t="e">
        <f t="array" ref="EX220">INDEX(Table9[subaccount], SMALL(IF(EX$2=Table9[account], MATCH(ROW(Table9[account]), ROW(Table9[account]))), ROWS($EB$1:EU218)))</f>
        <v>#NUM!</v>
      </c>
      <c r="EY220" s="13" t="e">
        <f t="array" ref="EY220">INDEX(Table9[subaccount], SMALL(IF(EY$2=Table9[account], MATCH(ROW(Table9[account]), ROW(Table9[account]))), ROWS($EB$1:EV218)))</f>
        <v>#NUM!</v>
      </c>
      <c r="EZ220" s="13" t="e">
        <f t="array" ref="EZ220">INDEX(Table9[subaccount], SMALL(IF(EZ$2=Table9[account], MATCH(ROW(Table9[account]), ROW(Table9[account]))), ROWS($EB$1:EW218)))</f>
        <v>#NUM!</v>
      </c>
      <c r="FA220" s="13" t="e">
        <f t="array" ref="FA220">INDEX(Table9[subaccount], SMALL(IF(FA$2=Table9[account], MATCH(ROW(Table9[account]), ROW(Table9[account]))), ROWS($EB$1:EX218)))</f>
        <v>#NUM!</v>
      </c>
      <c r="FB220" s="13" t="e">
        <f t="array" ref="FB220">INDEX(Table9[subaccount], SMALL(IF(FB$2=Table9[account], MATCH(ROW(Table9[account]), ROW(Table9[account]))), ROWS($EB$1:EY218)))</f>
        <v>#NUM!</v>
      </c>
      <c r="FC220" s="13" t="e">
        <f t="array" ref="FC220">INDEX(Table9[subaccount], SMALL(IF(FC$2=Table9[account], MATCH(ROW(Table9[account]), ROW(Table9[account]))), ROWS($EB$1:EZ218)))</f>
        <v>#NUM!</v>
      </c>
      <c r="FD220" s="13" t="e">
        <f t="array" ref="FD220">INDEX(Table9[subaccount], SMALL(IF(FD$2=Table9[account], MATCH(ROW(Table9[account]), ROW(Table9[account]))), ROWS($EB$1:FA218)))</f>
        <v>#NUM!</v>
      </c>
      <c r="FE220" s="13" t="e">
        <f t="array" ref="FE220">INDEX(Table9[subaccount], SMALL(IF(FE$2=Table9[account], MATCH(ROW(Table9[account]), ROW(Table9[account]))), ROWS($EB$1:FB218)))</f>
        <v>#NUM!</v>
      </c>
      <c r="FF220" s="13" t="e">
        <f t="array" ref="FF220">INDEX(Table9[subaccount], SMALL(IF(FF$2=Table9[account], MATCH(ROW(Table9[account]), ROW(Table9[account]))), ROWS($EB$1:FC218)))</f>
        <v>#NUM!</v>
      </c>
      <c r="FG220" s="13" t="e">
        <f t="array" ref="FG220">INDEX(Table9[subaccount], SMALL(IF(FG$2=Table9[account], MATCH(ROW(Table9[account]), ROW(Table9[account]))), ROWS($EB$1:FD218)))</f>
        <v>#NUM!</v>
      </c>
      <c r="FH220" s="13" t="e">
        <f t="array" ref="FH220">INDEX(Table9[subaccount], SMALL(IF(FH$2=Table9[account], MATCH(ROW(Table9[account]), ROW(Table9[account]))), ROWS($EB$1:FE218)))</f>
        <v>#NUM!</v>
      </c>
      <c r="FI220" s="13" t="e">
        <f t="array" ref="FI220">INDEX(Table9[subaccount], SMALL(IF(FI$2=Table9[account], MATCH(ROW(Table9[account]), ROW(Table9[account]))), ROWS($EB$1:FF218)))</f>
        <v>#NUM!</v>
      </c>
      <c r="FJ220" s="13" t="e">
        <f t="array" ref="FJ220">INDEX(Table9[subaccount], SMALL(IF(FJ$2=Table9[account], MATCH(ROW(Table9[account]), ROW(Table9[account]))), ROWS($EB$1:FG218)))</f>
        <v>#NUM!</v>
      </c>
      <c r="FK220" s="13" t="e">
        <f t="array" ref="FK220">INDEX(Table9[subaccount], SMALL(IF(FK$2=Table9[account], MATCH(ROW(Table9[account]), ROW(Table9[account]))), ROWS($EB$1:FH218)))</f>
        <v>#NUM!</v>
      </c>
      <c r="FL220" s="13" t="e">
        <f t="array" ref="FL220">INDEX(Table9[subaccount], SMALL(IF(FL$2=Table9[account], MATCH(ROW(Table9[account]), ROW(Table9[account]))), ROWS($EB$1:FI218)))</f>
        <v>#NUM!</v>
      </c>
      <c r="FM220" s="13" t="e">
        <f t="array" ref="FM220">INDEX(Table9[subaccount], SMALL(IF(FM$2=Table9[account], MATCH(ROW(Table9[account]), ROW(Table9[account]))), ROWS($EB$1:FJ218)))</f>
        <v>#NUM!</v>
      </c>
      <c r="FN220" s="13" t="e">
        <f t="array" ref="FN220">INDEX(Table9[subaccount], SMALL(IF(FN$2=Table9[account], MATCH(ROW(Table9[account]), ROW(Table9[account]))), ROWS($EB$1:FK218)))</f>
        <v>#NUM!</v>
      </c>
      <c r="FO220" s="13" t="e">
        <f t="array" ref="FO220">INDEX(Table9[subaccount], SMALL(IF(FO$2=Table9[account], MATCH(ROW(Table9[account]), ROW(Table9[account]))), ROWS($EB$1:FL218)))</f>
        <v>#NUM!</v>
      </c>
      <c r="FP220" s="13" t="e">
        <f t="array" ref="FP220">INDEX(Table9[subaccount], SMALL(IF(FP$2=Table9[account], MATCH(ROW(Table9[account]), ROW(Table9[account]))), ROWS($EB$1:FM218)))</f>
        <v>#NUM!</v>
      </c>
      <c r="FQ220" s="13" t="e">
        <f t="array" ref="FQ220">INDEX(Table9[subaccount], SMALL(IF(FQ$2=Table9[account], MATCH(ROW(Table9[account]), ROW(Table9[account]))), ROWS($EB$1:FN218)))</f>
        <v>#NUM!</v>
      </c>
      <c r="FR220" s="13" t="e">
        <f t="array" ref="FR220">INDEX(Table9[subaccount], SMALL(IF(FR$2=Table9[account], MATCH(ROW(Table9[account]), ROW(Table9[account]))), ROWS($EB$1:FO218)))</f>
        <v>#NUM!</v>
      </c>
      <c r="FS220" s="13" t="e">
        <f t="array" ref="FS220">INDEX(Table9[subaccount], SMALL(IF(FS$2=Table9[account], MATCH(ROW(Table9[account]), ROW(Table9[account]))), ROWS($EB$1:FP218)))</f>
        <v>#NUM!</v>
      </c>
      <c r="FT220" s="13" t="e">
        <f t="array" ref="FT220">INDEX(Table9[subaccount], SMALL(IF(FT$2=Table9[account], MATCH(ROW(Table9[account]), ROW(Table9[account]))), ROWS($EB$1:FQ218)))</f>
        <v>#NUM!</v>
      </c>
      <c r="FU220" s="13" t="e">
        <f t="array" ref="FU220">INDEX(Table9[subaccount], SMALL(IF(FU$2=Table9[account], MATCH(ROW(Table9[account]), ROW(Table9[account]))), ROWS($EB$1:FR218)))</f>
        <v>#NUM!</v>
      </c>
      <c r="FV220" s="13" t="e">
        <f t="array" ref="FV220">INDEX(Table9[subaccount], SMALL(IF(FV$2=Table9[account], MATCH(ROW(Table9[account]), ROW(Table9[account]))), ROWS($EB$1:FS218)))</f>
        <v>#NUM!</v>
      </c>
      <c r="FW220" s="13" t="e">
        <f t="array" ref="FW220">INDEX(Table9[subaccount], SMALL(IF(FW$2=Table9[account], MATCH(ROW(Table9[account]), ROW(Table9[account]))), ROWS($EB$1:FT218)))</f>
        <v>#NUM!</v>
      </c>
      <c r="FX220" s="13" t="e">
        <f t="array" ref="FX220">INDEX(Table9[subaccount], SMALL(IF(FX$2=Table9[account], MATCH(ROW(Table9[account]), ROW(Table9[account]))), ROWS($EB$1:FU218)))</f>
        <v>#NUM!</v>
      </c>
      <c r="FY220" s="13" t="e">
        <f t="array" ref="FY220">INDEX(Table9[subaccount], SMALL(IF(FY$2=Table9[account], MATCH(ROW(Table9[account]), ROW(Table9[account]))), ROWS($EB$1:FV218)))</f>
        <v>#NUM!</v>
      </c>
      <c r="FZ220" s="13" t="e">
        <f t="array" ref="FZ220">INDEX(Table9[subaccount], SMALL(IF(FZ$2=Table9[account], MATCH(ROW(Table9[account]), ROW(Table9[account]))), ROWS($EB$1:FW218)))</f>
        <v>#NUM!</v>
      </c>
      <c r="GA220" s="13" t="e">
        <f t="array" ref="GA220">INDEX(Table9[subaccount], SMALL(IF(GA$2=Table9[account], MATCH(ROW(Table9[account]), ROW(Table9[account]))), ROWS($EB$1:FX218)))</f>
        <v>#NUM!</v>
      </c>
      <c r="GB220" s="13" t="e">
        <f t="array" ref="GB220">INDEX(Table9[subaccount], SMALL(IF(GB$2=Table9[account], MATCH(ROW(Table9[account]), ROW(Table9[account]))), ROWS($EB$1:FY218)))</f>
        <v>#NUM!</v>
      </c>
      <c r="GC220" s="13" t="e">
        <f t="array" ref="GC220">INDEX(Table9[subaccount], SMALL(IF(GC$2=Table9[account], MATCH(ROW(Table9[account]), ROW(Table9[account]))), ROWS($EB$1:FZ218)))</f>
        <v>#NUM!</v>
      </c>
      <c r="GD220" s="13" t="e">
        <f t="array" ref="GD220">INDEX(Table9[subaccount], SMALL(IF(GD$2=Table9[account], MATCH(ROW(Table9[account]), ROW(Table9[account]))), ROWS($EB$1:GA218)))</f>
        <v>#NUM!</v>
      </c>
      <c r="GE220" s="13" t="e">
        <f t="array" ref="GE220">INDEX(Table9[subaccount], SMALL(IF(GE$2=Table9[account], MATCH(ROW(Table9[account]), ROW(Table9[account]))), ROWS($EB$1:GB218)))</f>
        <v>#NUM!</v>
      </c>
      <c r="GF220" s="13" t="e">
        <f t="array" ref="GF220">INDEX(Table9[subaccount], SMALL(IF(GF$2=Table9[account], MATCH(ROW(Table9[account]), ROW(Table9[account]))), ROWS($EB$1:GC218)))</f>
        <v>#NUM!</v>
      </c>
      <c r="GG220" s="13" t="e">
        <f t="array" ref="GG220">INDEX(Table9[subaccount], SMALL(IF(GG$2=Table9[account], MATCH(ROW(Table9[account]), ROW(Table9[account]))), ROWS($EB$1:GD218)))</f>
        <v>#NUM!</v>
      </c>
      <c r="GH220" s="13" t="e">
        <f t="array" ref="GH220">INDEX(Table9[subaccount], SMALL(IF(GH$2=Table9[account], MATCH(ROW(Table9[account]), ROW(Table9[account]))), ROWS($EB$1:GE218)))</f>
        <v>#NUM!</v>
      </c>
      <c r="GI220" s="13" t="e">
        <f t="array" ref="GI220">INDEX(Table9[subaccount], SMALL(IF(GI$2=Table9[account], MATCH(ROW(Table9[account]), ROW(Table9[account]))), ROWS($EB$1:GF218)))</f>
        <v>#NUM!</v>
      </c>
      <c r="GJ220" s="13" t="e">
        <f t="array" ref="GJ220">INDEX(Table9[subaccount], SMALL(IF(GJ$2=Table9[account], MATCH(ROW(Table9[account]), ROW(Table9[account]))), ROWS($EB$1:GG218)))</f>
        <v>#NUM!</v>
      </c>
      <c r="GK220" s="13" t="e">
        <f t="array" ref="GK220">INDEX(Table9[subaccount], SMALL(IF(GK$2=Table9[account], MATCH(ROW(Table9[account]), ROW(Table9[account]))), ROWS($EB$1:GH218)))</f>
        <v>#NUM!</v>
      </c>
      <c r="GL220" s="13" t="e">
        <f t="array" ref="GL220">INDEX(Table9[subaccount], SMALL(IF(GL$2=Table9[account], MATCH(ROW(Table9[account]), ROW(Table9[account]))), ROWS($EB$1:GI218)))</f>
        <v>#NUM!</v>
      </c>
      <c r="GM220" s="13" t="e">
        <f t="array" ref="GM220">INDEX(Table9[subaccount], SMALL(IF(GM$2=Table9[account], MATCH(ROW(Table9[account]), ROW(Table9[account]))), ROWS($EB$1:GJ218)))</f>
        <v>#NUM!</v>
      </c>
      <c r="GN220" s="13" t="e">
        <f t="array" ref="GN220">INDEX(Table9[subaccount], SMALL(IF(GN$2=Table9[account], MATCH(ROW(Table9[account]), ROW(Table9[account]))), ROWS($EB$1:GK218)))</f>
        <v>#NUM!</v>
      </c>
      <c r="GO220" s="13" t="e">
        <f t="array" ref="GO220">INDEX(Table9[subaccount], SMALL(IF(GO$2=Table9[account], MATCH(ROW(Table9[account]), ROW(Table9[account]))), ROWS($EB$1:GL218)))</f>
        <v>#NUM!</v>
      </c>
      <c r="GP220" s="13" t="e">
        <f t="array" ref="GP220">INDEX(Table9[subaccount], SMALL(IF(GP$2=Table9[account], MATCH(ROW(Table9[account]), ROW(Table9[account]))), ROWS($EB$1:GM218)))</f>
        <v>#NUM!</v>
      </c>
      <c r="GQ220" s="13" t="e">
        <f t="array" ref="GQ220">INDEX(Table9[subaccount], SMALL(IF(GQ$2=Table9[account], MATCH(ROW(Table9[account]), ROW(Table9[account]))), ROWS($EB$1:GN218)))</f>
        <v>#NUM!</v>
      </c>
      <c r="GR220" s="13" t="e">
        <f t="array" ref="GR220">INDEX(Table9[subaccount], SMALL(IF(GR$2=Table9[account], MATCH(ROW(Table9[account]), ROW(Table9[account]))), ROWS($EB$1:GO218)))</f>
        <v>#NUM!</v>
      </c>
    </row>
    <row r="221" spans="132:200">
      <c r="EB221" s="13" t="s">
        <v>205</v>
      </c>
      <c r="EC221" s="13" t="s">
        <v>389</v>
      </c>
      <c r="EE221" s="13" t="e">
        <f t="array" ref="EE221">INDEX(Table9[subaccount], SMALL(IF(EE$2=Table9[account], MATCH(ROW(Table9[account]), ROW(Table9[account]))), ROWS($EB$1:EB219)))</f>
        <v>#NUM!</v>
      </c>
      <c r="EF221" s="13" t="e">
        <f t="array" ref="EF221">INDEX(Table9[subaccount], SMALL(IF(EF$2=Table9[account], MATCH(ROW(Table9[account]), ROW(Table9[account]))), ROWS($EB$1:EC219)))</f>
        <v>#NUM!</v>
      </c>
      <c r="EG221" s="13" t="e">
        <f t="array" ref="EG221">INDEX(Table9[subaccount], SMALL(IF(EG$2=Table9[account], MATCH(ROW(Table9[account]), ROW(Table9[account]))), ROWS($EB$1:ED219)))</f>
        <v>#NUM!</v>
      </c>
      <c r="EH221" s="13" t="e">
        <f t="array" ref="EH221">INDEX(Table9[subaccount], SMALL(IF(EH$2=Table9[account], MATCH(ROW(Table9[account]), ROW(Table9[account]))), ROWS($EB$1:EE219)))</f>
        <v>#NUM!</v>
      </c>
      <c r="EI221" s="13" t="e">
        <f t="array" ref="EI221">INDEX(Table9[subaccount], SMALL(IF(EI$2=Table9[account], MATCH(ROW(Table9[account]), ROW(Table9[account]))), ROWS($EB$1:EF219)))</f>
        <v>#NUM!</v>
      </c>
      <c r="EJ221" s="13" t="e">
        <f t="array" ref="EJ221">INDEX(Table9[subaccount], SMALL(IF(EJ$2=Table9[account], MATCH(ROW(Table9[account]), ROW(Table9[account]))), ROWS($EB$1:EG219)))</f>
        <v>#NUM!</v>
      </c>
      <c r="EK221" s="13" t="e">
        <f t="array" ref="EK221">INDEX(Table9[subaccount], SMALL(IF(EK$2=Table9[account], MATCH(ROW(Table9[account]), ROW(Table9[account]))), ROWS($EB$1:EH219)))</f>
        <v>#NUM!</v>
      </c>
      <c r="EL221" s="13" t="e">
        <f t="array" ref="EL221">INDEX(Table9[subaccount], SMALL(IF(EL$2=Table9[account], MATCH(ROW(Table9[account]), ROW(Table9[account]))), ROWS($EB$1:EI219)))</f>
        <v>#NUM!</v>
      </c>
      <c r="EM221" s="13" t="e">
        <f t="array" ref="EM221">INDEX(Table9[subaccount], SMALL(IF(EM$2=Table9[account], MATCH(ROW(Table9[account]), ROW(Table9[account]))), ROWS($EB$1:EJ219)))</f>
        <v>#NUM!</v>
      </c>
      <c r="EN221" s="13" t="e">
        <f t="array" ref="EN221">INDEX(Table9[subaccount], SMALL(IF(EN$2=Table9[account], MATCH(ROW(Table9[account]), ROW(Table9[account]))), ROWS($EB$1:EK219)))</f>
        <v>#NUM!</v>
      </c>
      <c r="EO221" s="13" t="e">
        <f t="array" ref="EO221">INDEX(Table9[subaccount], SMALL(IF(EO$2=Table9[account], MATCH(ROW(Table9[account]), ROW(Table9[account]))), ROWS($EB$1:EL219)))</f>
        <v>#NUM!</v>
      </c>
      <c r="EP221" s="13" t="e">
        <f t="array" ref="EP221">INDEX(Table9[subaccount], SMALL(IF(EP$2=Table9[account], MATCH(ROW(Table9[account]), ROW(Table9[account]))), ROWS($EB$1:EM219)))</f>
        <v>#NUM!</v>
      </c>
      <c r="EQ221" s="13" t="e">
        <f t="array" ref="EQ221">INDEX(Table9[subaccount], SMALL(IF(EQ$2=Table9[account], MATCH(ROW(Table9[account]), ROW(Table9[account]))), ROWS($EB$1:EN219)))</f>
        <v>#NUM!</v>
      </c>
      <c r="ER221" s="13" t="e">
        <f t="array" ref="ER221">INDEX(Table9[subaccount], SMALL(IF(ER$2=Table9[account], MATCH(ROW(Table9[account]), ROW(Table9[account]))), ROWS($EB$1:EO219)))</f>
        <v>#NUM!</v>
      </c>
      <c r="ES221" s="13" t="e">
        <f t="array" ref="ES221">INDEX(Table9[subaccount], SMALL(IF(ES$2=Table9[account], MATCH(ROW(Table9[account]), ROW(Table9[account]))), ROWS($EB$1:EP219)))</f>
        <v>#NUM!</v>
      </c>
      <c r="ET221" s="13" t="e">
        <f t="array" ref="ET221">INDEX(Table9[subaccount], SMALL(IF(ET$2=Table9[account], MATCH(ROW(Table9[account]), ROW(Table9[account]))), ROWS($EB$1:EQ219)))</f>
        <v>#NUM!</v>
      </c>
      <c r="EU221" s="13" t="e">
        <f t="array" ref="EU221">INDEX(Table9[subaccount], SMALL(IF(EU$2=Table9[account], MATCH(ROW(Table9[account]), ROW(Table9[account]))), ROWS($EB$1:ER219)))</f>
        <v>#NUM!</v>
      </c>
      <c r="EV221" s="13" t="e">
        <f t="array" ref="EV221">INDEX(Table9[subaccount], SMALL(IF(EV$2=Table9[account], MATCH(ROW(Table9[account]), ROW(Table9[account]))), ROWS($EB$1:ES219)))</f>
        <v>#NUM!</v>
      </c>
      <c r="EW221" s="13" t="e">
        <f t="array" ref="EW221">INDEX(Table9[subaccount], SMALL(IF(EW$2=Table9[account], MATCH(ROW(Table9[account]), ROW(Table9[account]))), ROWS($EB$1:ET219)))</f>
        <v>#NUM!</v>
      </c>
      <c r="EX221" s="13" t="e">
        <f t="array" ref="EX221">INDEX(Table9[subaccount], SMALL(IF(EX$2=Table9[account], MATCH(ROW(Table9[account]), ROW(Table9[account]))), ROWS($EB$1:EU219)))</f>
        <v>#NUM!</v>
      </c>
      <c r="EY221" s="13" t="e">
        <f t="array" ref="EY221">INDEX(Table9[subaccount], SMALL(IF(EY$2=Table9[account], MATCH(ROW(Table9[account]), ROW(Table9[account]))), ROWS($EB$1:EV219)))</f>
        <v>#NUM!</v>
      </c>
      <c r="EZ221" s="13" t="e">
        <f t="array" ref="EZ221">INDEX(Table9[subaccount], SMALL(IF(EZ$2=Table9[account], MATCH(ROW(Table9[account]), ROW(Table9[account]))), ROWS($EB$1:EW219)))</f>
        <v>#NUM!</v>
      </c>
      <c r="FA221" s="13" t="e">
        <f t="array" ref="FA221">INDEX(Table9[subaccount], SMALL(IF(FA$2=Table9[account], MATCH(ROW(Table9[account]), ROW(Table9[account]))), ROWS($EB$1:EX219)))</f>
        <v>#NUM!</v>
      </c>
      <c r="FB221" s="13" t="e">
        <f t="array" ref="FB221">INDEX(Table9[subaccount], SMALL(IF(FB$2=Table9[account], MATCH(ROW(Table9[account]), ROW(Table9[account]))), ROWS($EB$1:EY219)))</f>
        <v>#NUM!</v>
      </c>
      <c r="FC221" s="13" t="e">
        <f t="array" ref="FC221">INDEX(Table9[subaccount], SMALL(IF(FC$2=Table9[account], MATCH(ROW(Table9[account]), ROW(Table9[account]))), ROWS($EB$1:EZ219)))</f>
        <v>#NUM!</v>
      </c>
      <c r="FD221" s="13" t="e">
        <f t="array" ref="FD221">INDEX(Table9[subaccount], SMALL(IF(FD$2=Table9[account], MATCH(ROW(Table9[account]), ROW(Table9[account]))), ROWS($EB$1:FA219)))</f>
        <v>#NUM!</v>
      </c>
      <c r="FE221" s="13" t="e">
        <f t="array" ref="FE221">INDEX(Table9[subaccount], SMALL(IF(FE$2=Table9[account], MATCH(ROW(Table9[account]), ROW(Table9[account]))), ROWS($EB$1:FB219)))</f>
        <v>#NUM!</v>
      </c>
      <c r="FF221" s="13" t="e">
        <f t="array" ref="FF221">INDEX(Table9[subaccount], SMALL(IF(FF$2=Table9[account], MATCH(ROW(Table9[account]), ROW(Table9[account]))), ROWS($EB$1:FC219)))</f>
        <v>#NUM!</v>
      </c>
      <c r="FG221" s="13" t="e">
        <f t="array" ref="FG221">INDEX(Table9[subaccount], SMALL(IF(FG$2=Table9[account], MATCH(ROW(Table9[account]), ROW(Table9[account]))), ROWS($EB$1:FD219)))</f>
        <v>#NUM!</v>
      </c>
      <c r="FH221" s="13" t="e">
        <f t="array" ref="FH221">INDEX(Table9[subaccount], SMALL(IF(FH$2=Table9[account], MATCH(ROW(Table9[account]), ROW(Table9[account]))), ROWS($EB$1:FE219)))</f>
        <v>#NUM!</v>
      </c>
      <c r="FI221" s="13" t="e">
        <f t="array" ref="FI221">INDEX(Table9[subaccount], SMALL(IF(FI$2=Table9[account], MATCH(ROW(Table9[account]), ROW(Table9[account]))), ROWS($EB$1:FF219)))</f>
        <v>#NUM!</v>
      </c>
      <c r="FJ221" s="13" t="e">
        <f t="array" ref="FJ221">INDEX(Table9[subaccount], SMALL(IF(FJ$2=Table9[account], MATCH(ROW(Table9[account]), ROW(Table9[account]))), ROWS($EB$1:FG219)))</f>
        <v>#NUM!</v>
      </c>
      <c r="FK221" s="13" t="e">
        <f t="array" ref="FK221">INDEX(Table9[subaccount], SMALL(IF(FK$2=Table9[account], MATCH(ROW(Table9[account]), ROW(Table9[account]))), ROWS($EB$1:FH219)))</f>
        <v>#NUM!</v>
      </c>
      <c r="FL221" s="13" t="e">
        <f t="array" ref="FL221">INDEX(Table9[subaccount], SMALL(IF(FL$2=Table9[account], MATCH(ROW(Table9[account]), ROW(Table9[account]))), ROWS($EB$1:FI219)))</f>
        <v>#NUM!</v>
      </c>
      <c r="FM221" s="13" t="e">
        <f t="array" ref="FM221">INDEX(Table9[subaccount], SMALL(IF(FM$2=Table9[account], MATCH(ROW(Table9[account]), ROW(Table9[account]))), ROWS($EB$1:FJ219)))</f>
        <v>#NUM!</v>
      </c>
      <c r="FN221" s="13" t="e">
        <f t="array" ref="FN221">INDEX(Table9[subaccount], SMALL(IF(FN$2=Table9[account], MATCH(ROW(Table9[account]), ROW(Table9[account]))), ROWS($EB$1:FK219)))</f>
        <v>#NUM!</v>
      </c>
      <c r="FO221" s="13" t="e">
        <f t="array" ref="FO221">INDEX(Table9[subaccount], SMALL(IF(FO$2=Table9[account], MATCH(ROW(Table9[account]), ROW(Table9[account]))), ROWS($EB$1:FL219)))</f>
        <v>#NUM!</v>
      </c>
      <c r="FP221" s="13" t="e">
        <f t="array" ref="FP221">INDEX(Table9[subaccount], SMALL(IF(FP$2=Table9[account], MATCH(ROW(Table9[account]), ROW(Table9[account]))), ROWS($EB$1:FM219)))</f>
        <v>#NUM!</v>
      </c>
      <c r="FQ221" s="13" t="e">
        <f t="array" ref="FQ221">INDEX(Table9[subaccount], SMALL(IF(FQ$2=Table9[account], MATCH(ROW(Table9[account]), ROW(Table9[account]))), ROWS($EB$1:FN219)))</f>
        <v>#NUM!</v>
      </c>
      <c r="FR221" s="13" t="e">
        <f t="array" ref="FR221">INDEX(Table9[subaccount], SMALL(IF(FR$2=Table9[account], MATCH(ROW(Table9[account]), ROW(Table9[account]))), ROWS($EB$1:FO219)))</f>
        <v>#NUM!</v>
      </c>
      <c r="FS221" s="13" t="e">
        <f t="array" ref="FS221">INDEX(Table9[subaccount], SMALL(IF(FS$2=Table9[account], MATCH(ROW(Table9[account]), ROW(Table9[account]))), ROWS($EB$1:FP219)))</f>
        <v>#NUM!</v>
      </c>
      <c r="FT221" s="13" t="e">
        <f t="array" ref="FT221">INDEX(Table9[subaccount], SMALL(IF(FT$2=Table9[account], MATCH(ROW(Table9[account]), ROW(Table9[account]))), ROWS($EB$1:FQ219)))</f>
        <v>#NUM!</v>
      </c>
      <c r="FU221" s="13" t="e">
        <f t="array" ref="FU221">INDEX(Table9[subaccount], SMALL(IF(FU$2=Table9[account], MATCH(ROW(Table9[account]), ROW(Table9[account]))), ROWS($EB$1:FR219)))</f>
        <v>#NUM!</v>
      </c>
      <c r="FV221" s="13" t="e">
        <f t="array" ref="FV221">INDEX(Table9[subaccount], SMALL(IF(FV$2=Table9[account], MATCH(ROW(Table9[account]), ROW(Table9[account]))), ROWS($EB$1:FS219)))</f>
        <v>#NUM!</v>
      </c>
      <c r="FW221" s="13" t="e">
        <f t="array" ref="FW221">INDEX(Table9[subaccount], SMALL(IF(FW$2=Table9[account], MATCH(ROW(Table9[account]), ROW(Table9[account]))), ROWS($EB$1:FT219)))</f>
        <v>#NUM!</v>
      </c>
      <c r="FX221" s="13" t="e">
        <f t="array" ref="FX221">INDEX(Table9[subaccount], SMALL(IF(FX$2=Table9[account], MATCH(ROW(Table9[account]), ROW(Table9[account]))), ROWS($EB$1:FU219)))</f>
        <v>#NUM!</v>
      </c>
      <c r="FY221" s="13" t="e">
        <f t="array" ref="FY221">INDEX(Table9[subaccount], SMALL(IF(FY$2=Table9[account], MATCH(ROW(Table9[account]), ROW(Table9[account]))), ROWS($EB$1:FV219)))</f>
        <v>#NUM!</v>
      </c>
      <c r="FZ221" s="13" t="e">
        <f t="array" ref="FZ221">INDEX(Table9[subaccount], SMALL(IF(FZ$2=Table9[account], MATCH(ROW(Table9[account]), ROW(Table9[account]))), ROWS($EB$1:FW219)))</f>
        <v>#NUM!</v>
      </c>
      <c r="GA221" s="13" t="e">
        <f t="array" ref="GA221">INDEX(Table9[subaccount], SMALL(IF(GA$2=Table9[account], MATCH(ROW(Table9[account]), ROW(Table9[account]))), ROWS($EB$1:FX219)))</f>
        <v>#NUM!</v>
      </c>
      <c r="GB221" s="13" t="e">
        <f t="array" ref="GB221">INDEX(Table9[subaccount], SMALL(IF(GB$2=Table9[account], MATCH(ROW(Table9[account]), ROW(Table9[account]))), ROWS($EB$1:FY219)))</f>
        <v>#NUM!</v>
      </c>
      <c r="GC221" s="13" t="e">
        <f t="array" ref="GC221">INDEX(Table9[subaccount], SMALL(IF(GC$2=Table9[account], MATCH(ROW(Table9[account]), ROW(Table9[account]))), ROWS($EB$1:FZ219)))</f>
        <v>#NUM!</v>
      </c>
      <c r="GD221" s="13" t="e">
        <f t="array" ref="GD221">INDEX(Table9[subaccount], SMALL(IF(GD$2=Table9[account], MATCH(ROW(Table9[account]), ROW(Table9[account]))), ROWS($EB$1:GA219)))</f>
        <v>#NUM!</v>
      </c>
      <c r="GE221" s="13" t="e">
        <f t="array" ref="GE221">INDEX(Table9[subaccount], SMALL(IF(GE$2=Table9[account], MATCH(ROW(Table9[account]), ROW(Table9[account]))), ROWS($EB$1:GB219)))</f>
        <v>#NUM!</v>
      </c>
      <c r="GF221" s="13" t="e">
        <f t="array" ref="GF221">INDEX(Table9[subaccount], SMALL(IF(GF$2=Table9[account], MATCH(ROW(Table9[account]), ROW(Table9[account]))), ROWS($EB$1:GC219)))</f>
        <v>#NUM!</v>
      </c>
      <c r="GG221" s="13" t="e">
        <f t="array" ref="GG221">INDEX(Table9[subaccount], SMALL(IF(GG$2=Table9[account], MATCH(ROW(Table9[account]), ROW(Table9[account]))), ROWS($EB$1:GD219)))</f>
        <v>#NUM!</v>
      </c>
      <c r="GH221" s="13" t="e">
        <f t="array" ref="GH221">INDEX(Table9[subaccount], SMALL(IF(GH$2=Table9[account], MATCH(ROW(Table9[account]), ROW(Table9[account]))), ROWS($EB$1:GE219)))</f>
        <v>#NUM!</v>
      </c>
      <c r="GI221" s="13" t="e">
        <f t="array" ref="GI221">INDEX(Table9[subaccount], SMALL(IF(GI$2=Table9[account], MATCH(ROW(Table9[account]), ROW(Table9[account]))), ROWS($EB$1:GF219)))</f>
        <v>#NUM!</v>
      </c>
      <c r="GJ221" s="13" t="e">
        <f t="array" ref="GJ221">INDEX(Table9[subaccount], SMALL(IF(GJ$2=Table9[account], MATCH(ROW(Table9[account]), ROW(Table9[account]))), ROWS($EB$1:GG219)))</f>
        <v>#NUM!</v>
      </c>
      <c r="GK221" s="13" t="e">
        <f t="array" ref="GK221">INDEX(Table9[subaccount], SMALL(IF(GK$2=Table9[account], MATCH(ROW(Table9[account]), ROW(Table9[account]))), ROWS($EB$1:GH219)))</f>
        <v>#NUM!</v>
      </c>
      <c r="GL221" s="13" t="e">
        <f t="array" ref="GL221">INDEX(Table9[subaccount], SMALL(IF(GL$2=Table9[account], MATCH(ROW(Table9[account]), ROW(Table9[account]))), ROWS($EB$1:GI219)))</f>
        <v>#NUM!</v>
      </c>
      <c r="GM221" s="13" t="e">
        <f t="array" ref="GM221">INDEX(Table9[subaccount], SMALL(IF(GM$2=Table9[account], MATCH(ROW(Table9[account]), ROW(Table9[account]))), ROWS($EB$1:GJ219)))</f>
        <v>#NUM!</v>
      </c>
      <c r="GN221" s="13" t="e">
        <f t="array" ref="GN221">INDEX(Table9[subaccount], SMALL(IF(GN$2=Table9[account], MATCH(ROW(Table9[account]), ROW(Table9[account]))), ROWS($EB$1:GK219)))</f>
        <v>#NUM!</v>
      </c>
      <c r="GO221" s="13" t="e">
        <f t="array" ref="GO221">INDEX(Table9[subaccount], SMALL(IF(GO$2=Table9[account], MATCH(ROW(Table9[account]), ROW(Table9[account]))), ROWS($EB$1:GL219)))</f>
        <v>#NUM!</v>
      </c>
      <c r="GP221" s="13" t="e">
        <f t="array" ref="GP221">INDEX(Table9[subaccount], SMALL(IF(GP$2=Table9[account], MATCH(ROW(Table9[account]), ROW(Table9[account]))), ROWS($EB$1:GM219)))</f>
        <v>#NUM!</v>
      </c>
      <c r="GQ221" s="13" t="e">
        <f t="array" ref="GQ221">INDEX(Table9[subaccount], SMALL(IF(GQ$2=Table9[account], MATCH(ROW(Table9[account]), ROW(Table9[account]))), ROWS($EB$1:GN219)))</f>
        <v>#NUM!</v>
      </c>
      <c r="GR221" s="13" t="e">
        <f t="array" ref="GR221">INDEX(Table9[subaccount], SMALL(IF(GR$2=Table9[account], MATCH(ROW(Table9[account]), ROW(Table9[account]))), ROWS($EB$1:GO219)))</f>
        <v>#NUM!</v>
      </c>
    </row>
    <row r="222" spans="132:200">
      <c r="EB222" s="13" t="s">
        <v>205</v>
      </c>
      <c r="EC222" s="13" t="s">
        <v>390</v>
      </c>
      <c r="EE222" s="13" t="e">
        <f t="array" ref="EE222">INDEX(Table9[subaccount], SMALL(IF(EE$2=Table9[account], MATCH(ROW(Table9[account]), ROW(Table9[account]))), ROWS($EB$1:EB220)))</f>
        <v>#NUM!</v>
      </c>
      <c r="EF222" s="13" t="e">
        <f t="array" ref="EF222">INDEX(Table9[subaccount], SMALL(IF(EF$2=Table9[account], MATCH(ROW(Table9[account]), ROW(Table9[account]))), ROWS($EB$1:EC220)))</f>
        <v>#NUM!</v>
      </c>
      <c r="EG222" s="13" t="e">
        <f t="array" ref="EG222">INDEX(Table9[subaccount], SMALL(IF(EG$2=Table9[account], MATCH(ROW(Table9[account]), ROW(Table9[account]))), ROWS($EB$1:ED220)))</f>
        <v>#NUM!</v>
      </c>
      <c r="EH222" s="13" t="e">
        <f t="array" ref="EH222">INDEX(Table9[subaccount], SMALL(IF(EH$2=Table9[account], MATCH(ROW(Table9[account]), ROW(Table9[account]))), ROWS($EB$1:EE220)))</f>
        <v>#NUM!</v>
      </c>
      <c r="EI222" s="13" t="e">
        <f t="array" ref="EI222">INDEX(Table9[subaccount], SMALL(IF(EI$2=Table9[account], MATCH(ROW(Table9[account]), ROW(Table9[account]))), ROWS($EB$1:EF220)))</f>
        <v>#NUM!</v>
      </c>
      <c r="EJ222" s="13" t="e">
        <f t="array" ref="EJ222">INDEX(Table9[subaccount], SMALL(IF(EJ$2=Table9[account], MATCH(ROW(Table9[account]), ROW(Table9[account]))), ROWS($EB$1:EG220)))</f>
        <v>#NUM!</v>
      </c>
      <c r="EK222" s="13" t="e">
        <f t="array" ref="EK222">INDEX(Table9[subaccount], SMALL(IF(EK$2=Table9[account], MATCH(ROW(Table9[account]), ROW(Table9[account]))), ROWS($EB$1:EH220)))</f>
        <v>#NUM!</v>
      </c>
      <c r="EL222" s="13" t="e">
        <f t="array" ref="EL222">INDEX(Table9[subaccount], SMALL(IF(EL$2=Table9[account], MATCH(ROW(Table9[account]), ROW(Table9[account]))), ROWS($EB$1:EI220)))</f>
        <v>#NUM!</v>
      </c>
      <c r="EM222" s="13" t="e">
        <f t="array" ref="EM222">INDEX(Table9[subaccount], SMALL(IF(EM$2=Table9[account], MATCH(ROW(Table9[account]), ROW(Table9[account]))), ROWS($EB$1:EJ220)))</f>
        <v>#NUM!</v>
      </c>
      <c r="EN222" s="13" t="e">
        <f t="array" ref="EN222">INDEX(Table9[subaccount], SMALL(IF(EN$2=Table9[account], MATCH(ROW(Table9[account]), ROW(Table9[account]))), ROWS($EB$1:EK220)))</f>
        <v>#NUM!</v>
      </c>
      <c r="EO222" s="13" t="e">
        <f t="array" ref="EO222">INDEX(Table9[subaccount], SMALL(IF(EO$2=Table9[account], MATCH(ROW(Table9[account]), ROW(Table9[account]))), ROWS($EB$1:EL220)))</f>
        <v>#NUM!</v>
      </c>
      <c r="EP222" s="13" t="e">
        <f t="array" ref="EP222">INDEX(Table9[subaccount], SMALL(IF(EP$2=Table9[account], MATCH(ROW(Table9[account]), ROW(Table9[account]))), ROWS($EB$1:EM220)))</f>
        <v>#NUM!</v>
      </c>
      <c r="EQ222" s="13" t="e">
        <f t="array" ref="EQ222">INDEX(Table9[subaccount], SMALL(IF(EQ$2=Table9[account], MATCH(ROW(Table9[account]), ROW(Table9[account]))), ROWS($EB$1:EN220)))</f>
        <v>#NUM!</v>
      </c>
      <c r="ER222" s="13" t="e">
        <f t="array" ref="ER222">INDEX(Table9[subaccount], SMALL(IF(ER$2=Table9[account], MATCH(ROW(Table9[account]), ROW(Table9[account]))), ROWS($EB$1:EO220)))</f>
        <v>#NUM!</v>
      </c>
      <c r="ES222" s="13" t="e">
        <f t="array" ref="ES222">INDEX(Table9[subaccount], SMALL(IF(ES$2=Table9[account], MATCH(ROW(Table9[account]), ROW(Table9[account]))), ROWS($EB$1:EP220)))</f>
        <v>#NUM!</v>
      </c>
      <c r="ET222" s="13" t="e">
        <f t="array" ref="ET222">INDEX(Table9[subaccount], SMALL(IF(ET$2=Table9[account], MATCH(ROW(Table9[account]), ROW(Table9[account]))), ROWS($EB$1:EQ220)))</f>
        <v>#NUM!</v>
      </c>
      <c r="EU222" s="13" t="e">
        <f t="array" ref="EU222">INDEX(Table9[subaccount], SMALL(IF(EU$2=Table9[account], MATCH(ROW(Table9[account]), ROW(Table9[account]))), ROWS($EB$1:ER220)))</f>
        <v>#NUM!</v>
      </c>
      <c r="EV222" s="13" t="e">
        <f t="array" ref="EV222">INDEX(Table9[subaccount], SMALL(IF(EV$2=Table9[account], MATCH(ROW(Table9[account]), ROW(Table9[account]))), ROWS($EB$1:ES220)))</f>
        <v>#NUM!</v>
      </c>
      <c r="EW222" s="13" t="e">
        <f t="array" ref="EW222">INDEX(Table9[subaccount], SMALL(IF(EW$2=Table9[account], MATCH(ROW(Table9[account]), ROW(Table9[account]))), ROWS($EB$1:ET220)))</f>
        <v>#NUM!</v>
      </c>
      <c r="EX222" s="13" t="e">
        <f t="array" ref="EX222">INDEX(Table9[subaccount], SMALL(IF(EX$2=Table9[account], MATCH(ROW(Table9[account]), ROW(Table9[account]))), ROWS($EB$1:EU220)))</f>
        <v>#NUM!</v>
      </c>
      <c r="EY222" s="13" t="e">
        <f t="array" ref="EY222">INDEX(Table9[subaccount], SMALL(IF(EY$2=Table9[account], MATCH(ROW(Table9[account]), ROW(Table9[account]))), ROWS($EB$1:EV220)))</f>
        <v>#NUM!</v>
      </c>
      <c r="EZ222" s="13" t="e">
        <f t="array" ref="EZ222">INDEX(Table9[subaccount], SMALL(IF(EZ$2=Table9[account], MATCH(ROW(Table9[account]), ROW(Table9[account]))), ROWS($EB$1:EW220)))</f>
        <v>#NUM!</v>
      </c>
      <c r="FA222" s="13" t="e">
        <f t="array" ref="FA222">INDEX(Table9[subaccount], SMALL(IF(FA$2=Table9[account], MATCH(ROW(Table9[account]), ROW(Table9[account]))), ROWS($EB$1:EX220)))</f>
        <v>#NUM!</v>
      </c>
      <c r="FB222" s="13" t="e">
        <f t="array" ref="FB222">INDEX(Table9[subaccount], SMALL(IF(FB$2=Table9[account], MATCH(ROW(Table9[account]), ROW(Table9[account]))), ROWS($EB$1:EY220)))</f>
        <v>#NUM!</v>
      </c>
      <c r="FC222" s="13" t="e">
        <f t="array" ref="FC222">INDEX(Table9[subaccount], SMALL(IF(FC$2=Table9[account], MATCH(ROW(Table9[account]), ROW(Table9[account]))), ROWS($EB$1:EZ220)))</f>
        <v>#NUM!</v>
      </c>
      <c r="FD222" s="13" t="e">
        <f t="array" ref="FD222">INDEX(Table9[subaccount], SMALL(IF(FD$2=Table9[account], MATCH(ROW(Table9[account]), ROW(Table9[account]))), ROWS($EB$1:FA220)))</f>
        <v>#NUM!</v>
      </c>
      <c r="FE222" s="13" t="e">
        <f t="array" ref="FE222">INDEX(Table9[subaccount], SMALL(IF(FE$2=Table9[account], MATCH(ROW(Table9[account]), ROW(Table9[account]))), ROWS($EB$1:FB220)))</f>
        <v>#NUM!</v>
      </c>
      <c r="FF222" s="13" t="e">
        <f t="array" ref="FF222">INDEX(Table9[subaccount], SMALL(IF(FF$2=Table9[account], MATCH(ROW(Table9[account]), ROW(Table9[account]))), ROWS($EB$1:FC220)))</f>
        <v>#NUM!</v>
      </c>
      <c r="FG222" s="13" t="e">
        <f t="array" ref="FG222">INDEX(Table9[subaccount], SMALL(IF(FG$2=Table9[account], MATCH(ROW(Table9[account]), ROW(Table9[account]))), ROWS($EB$1:FD220)))</f>
        <v>#NUM!</v>
      </c>
      <c r="FH222" s="13" t="e">
        <f t="array" ref="FH222">INDEX(Table9[subaccount], SMALL(IF(FH$2=Table9[account], MATCH(ROW(Table9[account]), ROW(Table9[account]))), ROWS($EB$1:FE220)))</f>
        <v>#NUM!</v>
      </c>
      <c r="FI222" s="13" t="e">
        <f t="array" ref="FI222">INDEX(Table9[subaccount], SMALL(IF(FI$2=Table9[account], MATCH(ROW(Table9[account]), ROW(Table9[account]))), ROWS($EB$1:FF220)))</f>
        <v>#NUM!</v>
      </c>
      <c r="FJ222" s="13" t="e">
        <f t="array" ref="FJ222">INDEX(Table9[subaccount], SMALL(IF(FJ$2=Table9[account], MATCH(ROW(Table9[account]), ROW(Table9[account]))), ROWS($EB$1:FG220)))</f>
        <v>#NUM!</v>
      </c>
      <c r="FK222" s="13" t="e">
        <f t="array" ref="FK222">INDEX(Table9[subaccount], SMALL(IF(FK$2=Table9[account], MATCH(ROW(Table9[account]), ROW(Table9[account]))), ROWS($EB$1:FH220)))</f>
        <v>#NUM!</v>
      </c>
      <c r="FL222" s="13" t="e">
        <f t="array" ref="FL222">INDEX(Table9[subaccount], SMALL(IF(FL$2=Table9[account], MATCH(ROW(Table9[account]), ROW(Table9[account]))), ROWS($EB$1:FI220)))</f>
        <v>#NUM!</v>
      </c>
      <c r="FM222" s="13" t="e">
        <f t="array" ref="FM222">INDEX(Table9[subaccount], SMALL(IF(FM$2=Table9[account], MATCH(ROW(Table9[account]), ROW(Table9[account]))), ROWS($EB$1:FJ220)))</f>
        <v>#NUM!</v>
      </c>
      <c r="FN222" s="13" t="e">
        <f t="array" ref="FN222">INDEX(Table9[subaccount], SMALL(IF(FN$2=Table9[account], MATCH(ROW(Table9[account]), ROW(Table9[account]))), ROWS($EB$1:FK220)))</f>
        <v>#NUM!</v>
      </c>
      <c r="FO222" s="13" t="e">
        <f t="array" ref="FO222">INDEX(Table9[subaccount], SMALL(IF(FO$2=Table9[account], MATCH(ROW(Table9[account]), ROW(Table9[account]))), ROWS($EB$1:FL220)))</f>
        <v>#NUM!</v>
      </c>
      <c r="FP222" s="13" t="e">
        <f t="array" ref="FP222">INDEX(Table9[subaccount], SMALL(IF(FP$2=Table9[account], MATCH(ROW(Table9[account]), ROW(Table9[account]))), ROWS($EB$1:FM220)))</f>
        <v>#NUM!</v>
      </c>
      <c r="FQ222" s="13" t="e">
        <f t="array" ref="FQ222">INDEX(Table9[subaccount], SMALL(IF(FQ$2=Table9[account], MATCH(ROW(Table9[account]), ROW(Table9[account]))), ROWS($EB$1:FN220)))</f>
        <v>#NUM!</v>
      </c>
      <c r="FR222" s="13" t="e">
        <f t="array" ref="FR222">INDEX(Table9[subaccount], SMALL(IF(FR$2=Table9[account], MATCH(ROW(Table9[account]), ROW(Table9[account]))), ROWS($EB$1:FO220)))</f>
        <v>#NUM!</v>
      </c>
      <c r="FS222" s="13" t="e">
        <f t="array" ref="FS222">INDEX(Table9[subaccount], SMALL(IF(FS$2=Table9[account], MATCH(ROW(Table9[account]), ROW(Table9[account]))), ROWS($EB$1:FP220)))</f>
        <v>#NUM!</v>
      </c>
      <c r="FT222" s="13" t="e">
        <f t="array" ref="FT222">INDEX(Table9[subaccount], SMALL(IF(FT$2=Table9[account], MATCH(ROW(Table9[account]), ROW(Table9[account]))), ROWS($EB$1:FQ220)))</f>
        <v>#NUM!</v>
      </c>
      <c r="FU222" s="13" t="e">
        <f t="array" ref="FU222">INDEX(Table9[subaccount], SMALL(IF(FU$2=Table9[account], MATCH(ROW(Table9[account]), ROW(Table9[account]))), ROWS($EB$1:FR220)))</f>
        <v>#NUM!</v>
      </c>
      <c r="FV222" s="13" t="e">
        <f t="array" ref="FV222">INDEX(Table9[subaccount], SMALL(IF(FV$2=Table9[account], MATCH(ROW(Table9[account]), ROW(Table9[account]))), ROWS($EB$1:FS220)))</f>
        <v>#NUM!</v>
      </c>
      <c r="FW222" s="13" t="e">
        <f t="array" ref="FW222">INDEX(Table9[subaccount], SMALL(IF(FW$2=Table9[account], MATCH(ROW(Table9[account]), ROW(Table9[account]))), ROWS($EB$1:FT220)))</f>
        <v>#NUM!</v>
      </c>
      <c r="FX222" s="13" t="e">
        <f t="array" ref="FX222">INDEX(Table9[subaccount], SMALL(IF(FX$2=Table9[account], MATCH(ROW(Table9[account]), ROW(Table9[account]))), ROWS($EB$1:FU220)))</f>
        <v>#NUM!</v>
      </c>
      <c r="FY222" s="13" t="e">
        <f t="array" ref="FY222">INDEX(Table9[subaccount], SMALL(IF(FY$2=Table9[account], MATCH(ROW(Table9[account]), ROW(Table9[account]))), ROWS($EB$1:FV220)))</f>
        <v>#NUM!</v>
      </c>
      <c r="FZ222" s="13" t="e">
        <f t="array" ref="FZ222">INDEX(Table9[subaccount], SMALL(IF(FZ$2=Table9[account], MATCH(ROW(Table9[account]), ROW(Table9[account]))), ROWS($EB$1:FW220)))</f>
        <v>#NUM!</v>
      </c>
      <c r="GA222" s="13" t="e">
        <f t="array" ref="GA222">INDEX(Table9[subaccount], SMALL(IF(GA$2=Table9[account], MATCH(ROW(Table9[account]), ROW(Table9[account]))), ROWS($EB$1:FX220)))</f>
        <v>#NUM!</v>
      </c>
      <c r="GB222" s="13" t="e">
        <f t="array" ref="GB222">INDEX(Table9[subaccount], SMALL(IF(GB$2=Table9[account], MATCH(ROW(Table9[account]), ROW(Table9[account]))), ROWS($EB$1:FY220)))</f>
        <v>#NUM!</v>
      </c>
      <c r="GC222" s="13" t="e">
        <f t="array" ref="GC222">INDEX(Table9[subaccount], SMALL(IF(GC$2=Table9[account], MATCH(ROW(Table9[account]), ROW(Table9[account]))), ROWS($EB$1:FZ220)))</f>
        <v>#NUM!</v>
      </c>
      <c r="GD222" s="13" t="e">
        <f t="array" ref="GD222">INDEX(Table9[subaccount], SMALL(IF(GD$2=Table9[account], MATCH(ROW(Table9[account]), ROW(Table9[account]))), ROWS($EB$1:GA220)))</f>
        <v>#NUM!</v>
      </c>
      <c r="GE222" s="13" t="e">
        <f t="array" ref="GE222">INDEX(Table9[subaccount], SMALL(IF(GE$2=Table9[account], MATCH(ROW(Table9[account]), ROW(Table9[account]))), ROWS($EB$1:GB220)))</f>
        <v>#NUM!</v>
      </c>
      <c r="GF222" s="13" t="e">
        <f t="array" ref="GF222">INDEX(Table9[subaccount], SMALL(IF(GF$2=Table9[account], MATCH(ROW(Table9[account]), ROW(Table9[account]))), ROWS($EB$1:GC220)))</f>
        <v>#NUM!</v>
      </c>
      <c r="GG222" s="13" t="e">
        <f t="array" ref="GG222">INDEX(Table9[subaccount], SMALL(IF(GG$2=Table9[account], MATCH(ROW(Table9[account]), ROW(Table9[account]))), ROWS($EB$1:GD220)))</f>
        <v>#NUM!</v>
      </c>
      <c r="GH222" s="13" t="e">
        <f t="array" ref="GH222">INDEX(Table9[subaccount], SMALL(IF(GH$2=Table9[account], MATCH(ROW(Table9[account]), ROW(Table9[account]))), ROWS($EB$1:GE220)))</f>
        <v>#NUM!</v>
      </c>
      <c r="GI222" s="13" t="e">
        <f t="array" ref="GI222">INDEX(Table9[subaccount], SMALL(IF(GI$2=Table9[account], MATCH(ROW(Table9[account]), ROW(Table9[account]))), ROWS($EB$1:GF220)))</f>
        <v>#NUM!</v>
      </c>
      <c r="GJ222" s="13" t="e">
        <f t="array" ref="GJ222">INDEX(Table9[subaccount], SMALL(IF(GJ$2=Table9[account], MATCH(ROW(Table9[account]), ROW(Table9[account]))), ROWS($EB$1:GG220)))</f>
        <v>#NUM!</v>
      </c>
      <c r="GK222" s="13" t="e">
        <f t="array" ref="GK222">INDEX(Table9[subaccount], SMALL(IF(GK$2=Table9[account], MATCH(ROW(Table9[account]), ROW(Table9[account]))), ROWS($EB$1:GH220)))</f>
        <v>#NUM!</v>
      </c>
      <c r="GL222" s="13" t="e">
        <f t="array" ref="GL222">INDEX(Table9[subaccount], SMALL(IF(GL$2=Table9[account], MATCH(ROW(Table9[account]), ROW(Table9[account]))), ROWS($EB$1:GI220)))</f>
        <v>#NUM!</v>
      </c>
      <c r="GM222" s="13" t="e">
        <f t="array" ref="GM222">INDEX(Table9[subaccount], SMALL(IF(GM$2=Table9[account], MATCH(ROW(Table9[account]), ROW(Table9[account]))), ROWS($EB$1:GJ220)))</f>
        <v>#NUM!</v>
      </c>
      <c r="GN222" s="13" t="e">
        <f t="array" ref="GN222">INDEX(Table9[subaccount], SMALL(IF(GN$2=Table9[account], MATCH(ROW(Table9[account]), ROW(Table9[account]))), ROWS($EB$1:GK220)))</f>
        <v>#NUM!</v>
      </c>
      <c r="GO222" s="13" t="e">
        <f t="array" ref="GO222">INDEX(Table9[subaccount], SMALL(IF(GO$2=Table9[account], MATCH(ROW(Table9[account]), ROW(Table9[account]))), ROWS($EB$1:GL220)))</f>
        <v>#NUM!</v>
      </c>
      <c r="GP222" s="13" t="e">
        <f t="array" ref="GP222">INDEX(Table9[subaccount], SMALL(IF(GP$2=Table9[account], MATCH(ROW(Table9[account]), ROW(Table9[account]))), ROWS($EB$1:GM220)))</f>
        <v>#NUM!</v>
      </c>
      <c r="GQ222" s="13" t="e">
        <f t="array" ref="GQ222">INDEX(Table9[subaccount], SMALL(IF(GQ$2=Table9[account], MATCH(ROW(Table9[account]), ROW(Table9[account]))), ROWS($EB$1:GN220)))</f>
        <v>#NUM!</v>
      </c>
      <c r="GR222" s="13" t="e">
        <f t="array" ref="GR222">INDEX(Table9[subaccount], SMALL(IF(GR$2=Table9[account], MATCH(ROW(Table9[account]), ROW(Table9[account]))), ROWS($EB$1:GO220)))</f>
        <v>#NUM!</v>
      </c>
    </row>
    <row r="223" spans="132:200">
      <c r="EB223" s="13" t="s">
        <v>613</v>
      </c>
      <c r="EC223" s="13" t="s">
        <v>613</v>
      </c>
      <c r="EE223" s="13" t="e">
        <f t="array" ref="EE223">INDEX(Table9[subaccount], SMALL(IF(EE$2=Table9[account], MATCH(ROW(Table9[account]), ROW(Table9[account]))), ROWS($EB$1:EB221)))</f>
        <v>#NUM!</v>
      </c>
      <c r="EF223" s="13" t="e">
        <f t="array" ref="EF223">INDEX(Table9[subaccount], SMALL(IF(EF$2=Table9[account], MATCH(ROW(Table9[account]), ROW(Table9[account]))), ROWS($EB$1:EC221)))</f>
        <v>#NUM!</v>
      </c>
      <c r="EG223" s="13" t="e">
        <f t="array" ref="EG223">INDEX(Table9[subaccount], SMALL(IF(EG$2=Table9[account], MATCH(ROW(Table9[account]), ROW(Table9[account]))), ROWS($EB$1:ED221)))</f>
        <v>#NUM!</v>
      </c>
      <c r="EH223" s="13" t="e">
        <f t="array" ref="EH223">INDEX(Table9[subaccount], SMALL(IF(EH$2=Table9[account], MATCH(ROW(Table9[account]), ROW(Table9[account]))), ROWS($EB$1:EE221)))</f>
        <v>#NUM!</v>
      </c>
      <c r="EI223" s="13" t="e">
        <f t="array" ref="EI223">INDEX(Table9[subaccount], SMALL(IF(EI$2=Table9[account], MATCH(ROW(Table9[account]), ROW(Table9[account]))), ROWS($EB$1:EF221)))</f>
        <v>#NUM!</v>
      </c>
      <c r="EJ223" s="13" t="e">
        <f t="array" ref="EJ223">INDEX(Table9[subaccount], SMALL(IF(EJ$2=Table9[account], MATCH(ROW(Table9[account]), ROW(Table9[account]))), ROWS($EB$1:EG221)))</f>
        <v>#NUM!</v>
      </c>
      <c r="EK223" s="13" t="e">
        <f t="array" ref="EK223">INDEX(Table9[subaccount], SMALL(IF(EK$2=Table9[account], MATCH(ROW(Table9[account]), ROW(Table9[account]))), ROWS($EB$1:EH221)))</f>
        <v>#NUM!</v>
      </c>
      <c r="EL223" s="13" t="e">
        <f t="array" ref="EL223">INDEX(Table9[subaccount], SMALL(IF(EL$2=Table9[account], MATCH(ROW(Table9[account]), ROW(Table9[account]))), ROWS($EB$1:EI221)))</f>
        <v>#NUM!</v>
      </c>
      <c r="EM223" s="13" t="e">
        <f t="array" ref="EM223">INDEX(Table9[subaccount], SMALL(IF(EM$2=Table9[account], MATCH(ROW(Table9[account]), ROW(Table9[account]))), ROWS($EB$1:EJ221)))</f>
        <v>#NUM!</v>
      </c>
      <c r="EN223" s="13" t="e">
        <f t="array" ref="EN223">INDEX(Table9[subaccount], SMALL(IF(EN$2=Table9[account], MATCH(ROW(Table9[account]), ROW(Table9[account]))), ROWS($EB$1:EK221)))</f>
        <v>#NUM!</v>
      </c>
      <c r="EO223" s="13" t="e">
        <f t="array" ref="EO223">INDEX(Table9[subaccount], SMALL(IF(EO$2=Table9[account], MATCH(ROW(Table9[account]), ROW(Table9[account]))), ROWS($EB$1:EL221)))</f>
        <v>#NUM!</v>
      </c>
      <c r="EP223" s="13" t="e">
        <f t="array" ref="EP223">INDEX(Table9[subaccount], SMALL(IF(EP$2=Table9[account], MATCH(ROW(Table9[account]), ROW(Table9[account]))), ROWS($EB$1:EM221)))</f>
        <v>#NUM!</v>
      </c>
      <c r="EQ223" s="13" t="e">
        <f t="array" ref="EQ223">INDEX(Table9[subaccount], SMALL(IF(EQ$2=Table9[account], MATCH(ROW(Table9[account]), ROW(Table9[account]))), ROWS($EB$1:EN221)))</f>
        <v>#NUM!</v>
      </c>
      <c r="ER223" s="13" t="e">
        <f t="array" ref="ER223">INDEX(Table9[subaccount], SMALL(IF(ER$2=Table9[account], MATCH(ROW(Table9[account]), ROW(Table9[account]))), ROWS($EB$1:EO221)))</f>
        <v>#NUM!</v>
      </c>
      <c r="ES223" s="13" t="e">
        <f t="array" ref="ES223">INDEX(Table9[subaccount], SMALL(IF(ES$2=Table9[account], MATCH(ROW(Table9[account]), ROW(Table9[account]))), ROWS($EB$1:EP221)))</f>
        <v>#NUM!</v>
      </c>
      <c r="ET223" s="13" t="e">
        <f t="array" ref="ET223">INDEX(Table9[subaccount], SMALL(IF(ET$2=Table9[account], MATCH(ROW(Table9[account]), ROW(Table9[account]))), ROWS($EB$1:EQ221)))</f>
        <v>#NUM!</v>
      </c>
      <c r="EU223" s="13" t="e">
        <f t="array" ref="EU223">INDEX(Table9[subaccount], SMALL(IF(EU$2=Table9[account], MATCH(ROW(Table9[account]), ROW(Table9[account]))), ROWS($EB$1:ER221)))</f>
        <v>#NUM!</v>
      </c>
      <c r="EV223" s="13" t="e">
        <f t="array" ref="EV223">INDEX(Table9[subaccount], SMALL(IF(EV$2=Table9[account], MATCH(ROW(Table9[account]), ROW(Table9[account]))), ROWS($EB$1:ES221)))</f>
        <v>#NUM!</v>
      </c>
      <c r="EW223" s="13" t="e">
        <f t="array" ref="EW223">INDEX(Table9[subaccount], SMALL(IF(EW$2=Table9[account], MATCH(ROW(Table9[account]), ROW(Table9[account]))), ROWS($EB$1:ET221)))</f>
        <v>#NUM!</v>
      </c>
      <c r="EX223" s="13" t="e">
        <f t="array" ref="EX223">INDEX(Table9[subaccount], SMALL(IF(EX$2=Table9[account], MATCH(ROW(Table9[account]), ROW(Table9[account]))), ROWS($EB$1:EU221)))</f>
        <v>#NUM!</v>
      </c>
      <c r="EY223" s="13" t="e">
        <f t="array" ref="EY223">INDEX(Table9[subaccount], SMALL(IF(EY$2=Table9[account], MATCH(ROW(Table9[account]), ROW(Table9[account]))), ROWS($EB$1:EV221)))</f>
        <v>#NUM!</v>
      </c>
      <c r="EZ223" s="13" t="e">
        <f t="array" ref="EZ223">INDEX(Table9[subaccount], SMALL(IF(EZ$2=Table9[account], MATCH(ROW(Table9[account]), ROW(Table9[account]))), ROWS($EB$1:EW221)))</f>
        <v>#NUM!</v>
      </c>
      <c r="FA223" s="13" t="e">
        <f t="array" ref="FA223">INDEX(Table9[subaccount], SMALL(IF(FA$2=Table9[account], MATCH(ROW(Table9[account]), ROW(Table9[account]))), ROWS($EB$1:EX221)))</f>
        <v>#NUM!</v>
      </c>
      <c r="FB223" s="13" t="e">
        <f t="array" ref="FB223">INDEX(Table9[subaccount], SMALL(IF(FB$2=Table9[account], MATCH(ROW(Table9[account]), ROW(Table9[account]))), ROWS($EB$1:EY221)))</f>
        <v>#NUM!</v>
      </c>
      <c r="FC223" s="13" t="e">
        <f t="array" ref="FC223">INDEX(Table9[subaccount], SMALL(IF(FC$2=Table9[account], MATCH(ROW(Table9[account]), ROW(Table9[account]))), ROWS($EB$1:EZ221)))</f>
        <v>#NUM!</v>
      </c>
      <c r="FD223" s="13" t="e">
        <f t="array" ref="FD223">INDEX(Table9[subaccount], SMALL(IF(FD$2=Table9[account], MATCH(ROW(Table9[account]), ROW(Table9[account]))), ROWS($EB$1:FA221)))</f>
        <v>#NUM!</v>
      </c>
      <c r="FE223" s="13" t="e">
        <f t="array" ref="FE223">INDEX(Table9[subaccount], SMALL(IF(FE$2=Table9[account], MATCH(ROW(Table9[account]), ROW(Table9[account]))), ROWS($EB$1:FB221)))</f>
        <v>#NUM!</v>
      </c>
      <c r="FF223" s="13" t="e">
        <f t="array" ref="FF223">INDEX(Table9[subaccount], SMALL(IF(FF$2=Table9[account], MATCH(ROW(Table9[account]), ROW(Table9[account]))), ROWS($EB$1:FC221)))</f>
        <v>#NUM!</v>
      </c>
      <c r="FG223" s="13" t="e">
        <f t="array" ref="FG223">INDEX(Table9[subaccount], SMALL(IF(FG$2=Table9[account], MATCH(ROW(Table9[account]), ROW(Table9[account]))), ROWS($EB$1:FD221)))</f>
        <v>#NUM!</v>
      </c>
      <c r="FH223" s="13" t="e">
        <f t="array" ref="FH223">INDEX(Table9[subaccount], SMALL(IF(FH$2=Table9[account], MATCH(ROW(Table9[account]), ROW(Table9[account]))), ROWS($EB$1:FE221)))</f>
        <v>#NUM!</v>
      </c>
      <c r="FI223" s="13" t="e">
        <f t="array" ref="FI223">INDEX(Table9[subaccount], SMALL(IF(FI$2=Table9[account], MATCH(ROW(Table9[account]), ROW(Table9[account]))), ROWS($EB$1:FF221)))</f>
        <v>#NUM!</v>
      </c>
      <c r="FJ223" s="13" t="e">
        <f t="array" ref="FJ223">INDEX(Table9[subaccount], SMALL(IF(FJ$2=Table9[account], MATCH(ROW(Table9[account]), ROW(Table9[account]))), ROWS($EB$1:FG221)))</f>
        <v>#NUM!</v>
      </c>
      <c r="FK223" s="13" t="e">
        <f t="array" ref="FK223">INDEX(Table9[subaccount], SMALL(IF(FK$2=Table9[account], MATCH(ROW(Table9[account]), ROW(Table9[account]))), ROWS($EB$1:FH221)))</f>
        <v>#NUM!</v>
      </c>
      <c r="FL223" s="13" t="e">
        <f t="array" ref="FL223">INDEX(Table9[subaccount], SMALL(IF(FL$2=Table9[account], MATCH(ROW(Table9[account]), ROW(Table9[account]))), ROWS($EB$1:FI221)))</f>
        <v>#NUM!</v>
      </c>
      <c r="FM223" s="13" t="e">
        <f t="array" ref="FM223">INDEX(Table9[subaccount], SMALL(IF(FM$2=Table9[account], MATCH(ROW(Table9[account]), ROW(Table9[account]))), ROWS($EB$1:FJ221)))</f>
        <v>#NUM!</v>
      </c>
      <c r="FN223" s="13" t="e">
        <f t="array" ref="FN223">INDEX(Table9[subaccount], SMALL(IF(FN$2=Table9[account], MATCH(ROW(Table9[account]), ROW(Table9[account]))), ROWS($EB$1:FK221)))</f>
        <v>#NUM!</v>
      </c>
      <c r="FO223" s="13" t="e">
        <f t="array" ref="FO223">INDEX(Table9[subaccount], SMALL(IF(FO$2=Table9[account], MATCH(ROW(Table9[account]), ROW(Table9[account]))), ROWS($EB$1:FL221)))</f>
        <v>#NUM!</v>
      </c>
      <c r="FP223" s="13" t="e">
        <f t="array" ref="FP223">INDEX(Table9[subaccount], SMALL(IF(FP$2=Table9[account], MATCH(ROW(Table9[account]), ROW(Table9[account]))), ROWS($EB$1:FM221)))</f>
        <v>#NUM!</v>
      </c>
      <c r="FQ223" s="13" t="e">
        <f t="array" ref="FQ223">INDEX(Table9[subaccount], SMALL(IF(FQ$2=Table9[account], MATCH(ROW(Table9[account]), ROW(Table9[account]))), ROWS($EB$1:FN221)))</f>
        <v>#NUM!</v>
      </c>
      <c r="FR223" s="13" t="e">
        <f t="array" ref="FR223">INDEX(Table9[subaccount], SMALL(IF(FR$2=Table9[account], MATCH(ROW(Table9[account]), ROW(Table9[account]))), ROWS($EB$1:FO221)))</f>
        <v>#NUM!</v>
      </c>
      <c r="FS223" s="13" t="e">
        <f t="array" ref="FS223">INDEX(Table9[subaccount], SMALL(IF(FS$2=Table9[account], MATCH(ROW(Table9[account]), ROW(Table9[account]))), ROWS($EB$1:FP221)))</f>
        <v>#NUM!</v>
      </c>
      <c r="FT223" s="13" t="e">
        <f t="array" ref="FT223">INDEX(Table9[subaccount], SMALL(IF(FT$2=Table9[account], MATCH(ROW(Table9[account]), ROW(Table9[account]))), ROWS($EB$1:FQ221)))</f>
        <v>#NUM!</v>
      </c>
      <c r="FU223" s="13" t="e">
        <f t="array" ref="FU223">INDEX(Table9[subaccount], SMALL(IF(FU$2=Table9[account], MATCH(ROW(Table9[account]), ROW(Table9[account]))), ROWS($EB$1:FR221)))</f>
        <v>#NUM!</v>
      </c>
      <c r="FV223" s="13" t="e">
        <f t="array" ref="FV223">INDEX(Table9[subaccount], SMALL(IF(FV$2=Table9[account], MATCH(ROW(Table9[account]), ROW(Table9[account]))), ROWS($EB$1:FS221)))</f>
        <v>#NUM!</v>
      </c>
      <c r="FW223" s="13" t="e">
        <f t="array" ref="FW223">INDEX(Table9[subaccount], SMALL(IF(FW$2=Table9[account], MATCH(ROW(Table9[account]), ROW(Table9[account]))), ROWS($EB$1:FT221)))</f>
        <v>#NUM!</v>
      </c>
      <c r="FX223" s="13" t="e">
        <f t="array" ref="FX223">INDEX(Table9[subaccount], SMALL(IF(FX$2=Table9[account], MATCH(ROW(Table9[account]), ROW(Table9[account]))), ROWS($EB$1:FU221)))</f>
        <v>#NUM!</v>
      </c>
      <c r="FY223" s="13" t="e">
        <f t="array" ref="FY223">INDEX(Table9[subaccount], SMALL(IF(FY$2=Table9[account], MATCH(ROW(Table9[account]), ROW(Table9[account]))), ROWS($EB$1:FV221)))</f>
        <v>#NUM!</v>
      </c>
      <c r="FZ223" s="13" t="e">
        <f t="array" ref="FZ223">INDEX(Table9[subaccount], SMALL(IF(FZ$2=Table9[account], MATCH(ROW(Table9[account]), ROW(Table9[account]))), ROWS($EB$1:FW221)))</f>
        <v>#NUM!</v>
      </c>
      <c r="GA223" s="13" t="e">
        <f t="array" ref="GA223">INDEX(Table9[subaccount], SMALL(IF(GA$2=Table9[account], MATCH(ROW(Table9[account]), ROW(Table9[account]))), ROWS($EB$1:FX221)))</f>
        <v>#NUM!</v>
      </c>
      <c r="GB223" s="13" t="e">
        <f t="array" ref="GB223">INDEX(Table9[subaccount], SMALL(IF(GB$2=Table9[account], MATCH(ROW(Table9[account]), ROW(Table9[account]))), ROWS($EB$1:FY221)))</f>
        <v>#NUM!</v>
      </c>
      <c r="GC223" s="13" t="e">
        <f t="array" ref="GC223">INDEX(Table9[subaccount], SMALL(IF(GC$2=Table9[account], MATCH(ROW(Table9[account]), ROW(Table9[account]))), ROWS($EB$1:FZ221)))</f>
        <v>#NUM!</v>
      </c>
      <c r="GD223" s="13" t="e">
        <f t="array" ref="GD223">INDEX(Table9[subaccount], SMALL(IF(GD$2=Table9[account], MATCH(ROW(Table9[account]), ROW(Table9[account]))), ROWS($EB$1:GA221)))</f>
        <v>#NUM!</v>
      </c>
      <c r="GE223" s="13" t="e">
        <f t="array" ref="GE223">INDEX(Table9[subaccount], SMALL(IF(GE$2=Table9[account], MATCH(ROW(Table9[account]), ROW(Table9[account]))), ROWS($EB$1:GB221)))</f>
        <v>#NUM!</v>
      </c>
      <c r="GF223" s="13" t="e">
        <f t="array" ref="GF223">INDEX(Table9[subaccount], SMALL(IF(GF$2=Table9[account], MATCH(ROW(Table9[account]), ROW(Table9[account]))), ROWS($EB$1:GC221)))</f>
        <v>#NUM!</v>
      </c>
      <c r="GG223" s="13" t="e">
        <f t="array" ref="GG223">INDEX(Table9[subaccount], SMALL(IF(GG$2=Table9[account], MATCH(ROW(Table9[account]), ROW(Table9[account]))), ROWS($EB$1:GD221)))</f>
        <v>#NUM!</v>
      </c>
      <c r="GH223" s="13" t="e">
        <f t="array" ref="GH223">INDEX(Table9[subaccount], SMALL(IF(GH$2=Table9[account], MATCH(ROW(Table9[account]), ROW(Table9[account]))), ROWS($EB$1:GE221)))</f>
        <v>#NUM!</v>
      </c>
      <c r="GI223" s="13" t="e">
        <f t="array" ref="GI223">INDEX(Table9[subaccount], SMALL(IF(GI$2=Table9[account], MATCH(ROW(Table9[account]), ROW(Table9[account]))), ROWS($EB$1:GF221)))</f>
        <v>#NUM!</v>
      </c>
      <c r="GJ223" s="13" t="e">
        <f t="array" ref="GJ223">INDEX(Table9[subaccount], SMALL(IF(GJ$2=Table9[account], MATCH(ROW(Table9[account]), ROW(Table9[account]))), ROWS($EB$1:GG221)))</f>
        <v>#NUM!</v>
      </c>
      <c r="GK223" s="13" t="e">
        <f t="array" ref="GK223">INDEX(Table9[subaccount], SMALL(IF(GK$2=Table9[account], MATCH(ROW(Table9[account]), ROW(Table9[account]))), ROWS($EB$1:GH221)))</f>
        <v>#NUM!</v>
      </c>
      <c r="GL223" s="13" t="e">
        <f t="array" ref="GL223">INDEX(Table9[subaccount], SMALL(IF(GL$2=Table9[account], MATCH(ROW(Table9[account]), ROW(Table9[account]))), ROWS($EB$1:GI221)))</f>
        <v>#NUM!</v>
      </c>
      <c r="GM223" s="13" t="e">
        <f t="array" ref="GM223">INDEX(Table9[subaccount], SMALL(IF(GM$2=Table9[account], MATCH(ROW(Table9[account]), ROW(Table9[account]))), ROWS($EB$1:GJ221)))</f>
        <v>#NUM!</v>
      </c>
      <c r="GN223" s="13" t="e">
        <f t="array" ref="GN223">INDEX(Table9[subaccount], SMALL(IF(GN$2=Table9[account], MATCH(ROW(Table9[account]), ROW(Table9[account]))), ROWS($EB$1:GK221)))</f>
        <v>#NUM!</v>
      </c>
      <c r="GO223" s="13" t="e">
        <f t="array" ref="GO223">INDEX(Table9[subaccount], SMALL(IF(GO$2=Table9[account], MATCH(ROW(Table9[account]), ROW(Table9[account]))), ROWS($EB$1:GL221)))</f>
        <v>#NUM!</v>
      </c>
      <c r="GP223" s="13" t="e">
        <f t="array" ref="GP223">INDEX(Table9[subaccount], SMALL(IF(GP$2=Table9[account], MATCH(ROW(Table9[account]), ROW(Table9[account]))), ROWS($EB$1:GM221)))</f>
        <v>#NUM!</v>
      </c>
      <c r="GQ223" s="13" t="e">
        <f t="array" ref="GQ223">INDEX(Table9[subaccount], SMALL(IF(GQ$2=Table9[account], MATCH(ROW(Table9[account]), ROW(Table9[account]))), ROWS($EB$1:GN221)))</f>
        <v>#NUM!</v>
      </c>
      <c r="GR223" s="13" t="e">
        <f t="array" ref="GR223">INDEX(Table9[subaccount], SMALL(IF(GR$2=Table9[account], MATCH(ROW(Table9[account]), ROW(Table9[account]))), ROWS($EB$1:GO221)))</f>
        <v>#NUM!</v>
      </c>
    </row>
    <row r="224" spans="132:200">
      <c r="EB224" s="13" t="s">
        <v>194</v>
      </c>
      <c r="EC224" s="13" t="s">
        <v>617</v>
      </c>
      <c r="EE224" s="13" t="e">
        <f t="array" ref="EE224">INDEX(Table9[subaccount], SMALL(IF(EE$2=Table9[account], MATCH(ROW(Table9[account]), ROW(Table9[account]))), ROWS($EB$1:EB222)))</f>
        <v>#NUM!</v>
      </c>
      <c r="EF224" s="13" t="e">
        <f t="array" ref="EF224">INDEX(Table9[subaccount], SMALL(IF(EF$2=Table9[account], MATCH(ROW(Table9[account]), ROW(Table9[account]))), ROWS($EB$1:EC222)))</f>
        <v>#NUM!</v>
      </c>
      <c r="EG224" s="13" t="e">
        <f t="array" ref="EG224">INDEX(Table9[subaccount], SMALL(IF(EG$2=Table9[account], MATCH(ROW(Table9[account]), ROW(Table9[account]))), ROWS($EB$1:ED222)))</f>
        <v>#NUM!</v>
      </c>
      <c r="EH224" s="13" t="e">
        <f t="array" ref="EH224">INDEX(Table9[subaccount], SMALL(IF(EH$2=Table9[account], MATCH(ROW(Table9[account]), ROW(Table9[account]))), ROWS($EB$1:EE222)))</f>
        <v>#NUM!</v>
      </c>
      <c r="EI224" s="13" t="e">
        <f t="array" ref="EI224">INDEX(Table9[subaccount], SMALL(IF(EI$2=Table9[account], MATCH(ROW(Table9[account]), ROW(Table9[account]))), ROWS($EB$1:EF222)))</f>
        <v>#NUM!</v>
      </c>
      <c r="EJ224" s="13" t="e">
        <f t="array" ref="EJ224">INDEX(Table9[subaccount], SMALL(IF(EJ$2=Table9[account], MATCH(ROW(Table9[account]), ROW(Table9[account]))), ROWS($EB$1:EG222)))</f>
        <v>#NUM!</v>
      </c>
      <c r="EK224" s="13" t="e">
        <f t="array" ref="EK224">INDEX(Table9[subaccount], SMALL(IF(EK$2=Table9[account], MATCH(ROW(Table9[account]), ROW(Table9[account]))), ROWS($EB$1:EH222)))</f>
        <v>#NUM!</v>
      </c>
      <c r="EL224" s="13" t="e">
        <f t="array" ref="EL224">INDEX(Table9[subaccount], SMALL(IF(EL$2=Table9[account], MATCH(ROW(Table9[account]), ROW(Table9[account]))), ROWS($EB$1:EI222)))</f>
        <v>#NUM!</v>
      </c>
      <c r="EM224" s="13" t="e">
        <f t="array" ref="EM224">INDEX(Table9[subaccount], SMALL(IF(EM$2=Table9[account], MATCH(ROW(Table9[account]), ROW(Table9[account]))), ROWS($EB$1:EJ222)))</f>
        <v>#NUM!</v>
      </c>
      <c r="EN224" s="13" t="e">
        <f t="array" ref="EN224">INDEX(Table9[subaccount], SMALL(IF(EN$2=Table9[account], MATCH(ROW(Table9[account]), ROW(Table9[account]))), ROWS($EB$1:EK222)))</f>
        <v>#NUM!</v>
      </c>
      <c r="EO224" s="13" t="e">
        <f t="array" ref="EO224">INDEX(Table9[subaccount], SMALL(IF(EO$2=Table9[account], MATCH(ROW(Table9[account]), ROW(Table9[account]))), ROWS($EB$1:EL222)))</f>
        <v>#NUM!</v>
      </c>
      <c r="EP224" s="13" t="e">
        <f t="array" ref="EP224">INDEX(Table9[subaccount], SMALL(IF(EP$2=Table9[account], MATCH(ROW(Table9[account]), ROW(Table9[account]))), ROWS($EB$1:EM222)))</f>
        <v>#NUM!</v>
      </c>
      <c r="EQ224" s="13" t="e">
        <f t="array" ref="EQ224">INDEX(Table9[subaccount], SMALL(IF(EQ$2=Table9[account], MATCH(ROW(Table9[account]), ROW(Table9[account]))), ROWS($EB$1:EN222)))</f>
        <v>#NUM!</v>
      </c>
      <c r="ER224" s="13" t="e">
        <f t="array" ref="ER224">INDEX(Table9[subaccount], SMALL(IF(ER$2=Table9[account], MATCH(ROW(Table9[account]), ROW(Table9[account]))), ROWS($EB$1:EO222)))</f>
        <v>#NUM!</v>
      </c>
      <c r="ES224" s="13" t="e">
        <f t="array" ref="ES224">INDEX(Table9[subaccount], SMALL(IF(ES$2=Table9[account], MATCH(ROW(Table9[account]), ROW(Table9[account]))), ROWS($EB$1:EP222)))</f>
        <v>#NUM!</v>
      </c>
      <c r="ET224" s="13" t="e">
        <f t="array" ref="ET224">INDEX(Table9[subaccount], SMALL(IF(ET$2=Table9[account], MATCH(ROW(Table9[account]), ROW(Table9[account]))), ROWS($EB$1:EQ222)))</f>
        <v>#NUM!</v>
      </c>
      <c r="EU224" s="13" t="e">
        <f t="array" ref="EU224">INDEX(Table9[subaccount], SMALL(IF(EU$2=Table9[account], MATCH(ROW(Table9[account]), ROW(Table9[account]))), ROWS($EB$1:ER222)))</f>
        <v>#NUM!</v>
      </c>
      <c r="EV224" s="13" t="e">
        <f t="array" ref="EV224">INDEX(Table9[subaccount], SMALL(IF(EV$2=Table9[account], MATCH(ROW(Table9[account]), ROW(Table9[account]))), ROWS($EB$1:ES222)))</f>
        <v>#NUM!</v>
      </c>
      <c r="EW224" s="13" t="e">
        <f t="array" ref="EW224">INDEX(Table9[subaccount], SMALL(IF(EW$2=Table9[account], MATCH(ROW(Table9[account]), ROW(Table9[account]))), ROWS($EB$1:ET222)))</f>
        <v>#NUM!</v>
      </c>
      <c r="EX224" s="13" t="e">
        <f t="array" ref="EX224">INDEX(Table9[subaccount], SMALL(IF(EX$2=Table9[account], MATCH(ROW(Table9[account]), ROW(Table9[account]))), ROWS($EB$1:EU222)))</f>
        <v>#NUM!</v>
      </c>
      <c r="EY224" s="13" t="e">
        <f t="array" ref="EY224">INDEX(Table9[subaccount], SMALL(IF(EY$2=Table9[account], MATCH(ROW(Table9[account]), ROW(Table9[account]))), ROWS($EB$1:EV222)))</f>
        <v>#NUM!</v>
      </c>
      <c r="EZ224" s="13" t="e">
        <f t="array" ref="EZ224">INDEX(Table9[subaccount], SMALL(IF(EZ$2=Table9[account], MATCH(ROW(Table9[account]), ROW(Table9[account]))), ROWS($EB$1:EW222)))</f>
        <v>#NUM!</v>
      </c>
      <c r="FA224" s="13" t="e">
        <f t="array" ref="FA224">INDEX(Table9[subaccount], SMALL(IF(FA$2=Table9[account], MATCH(ROW(Table9[account]), ROW(Table9[account]))), ROWS($EB$1:EX222)))</f>
        <v>#NUM!</v>
      </c>
      <c r="FB224" s="13" t="e">
        <f t="array" ref="FB224">INDEX(Table9[subaccount], SMALL(IF(FB$2=Table9[account], MATCH(ROW(Table9[account]), ROW(Table9[account]))), ROWS($EB$1:EY222)))</f>
        <v>#NUM!</v>
      </c>
      <c r="FC224" s="13" t="e">
        <f t="array" ref="FC224">INDEX(Table9[subaccount], SMALL(IF(FC$2=Table9[account], MATCH(ROW(Table9[account]), ROW(Table9[account]))), ROWS($EB$1:EZ222)))</f>
        <v>#NUM!</v>
      </c>
      <c r="FD224" s="13" t="e">
        <f t="array" ref="FD224">INDEX(Table9[subaccount], SMALL(IF(FD$2=Table9[account], MATCH(ROW(Table9[account]), ROW(Table9[account]))), ROWS($EB$1:FA222)))</f>
        <v>#NUM!</v>
      </c>
      <c r="FE224" s="13" t="e">
        <f t="array" ref="FE224">INDEX(Table9[subaccount], SMALL(IF(FE$2=Table9[account], MATCH(ROW(Table9[account]), ROW(Table9[account]))), ROWS($EB$1:FB222)))</f>
        <v>#NUM!</v>
      </c>
      <c r="FF224" s="13" t="e">
        <f t="array" ref="FF224">INDEX(Table9[subaccount], SMALL(IF(FF$2=Table9[account], MATCH(ROW(Table9[account]), ROW(Table9[account]))), ROWS($EB$1:FC222)))</f>
        <v>#NUM!</v>
      </c>
      <c r="FG224" s="13" t="e">
        <f t="array" ref="FG224">INDEX(Table9[subaccount], SMALL(IF(FG$2=Table9[account], MATCH(ROW(Table9[account]), ROW(Table9[account]))), ROWS($EB$1:FD222)))</f>
        <v>#NUM!</v>
      </c>
      <c r="FH224" s="13" t="e">
        <f t="array" ref="FH224">INDEX(Table9[subaccount], SMALL(IF(FH$2=Table9[account], MATCH(ROW(Table9[account]), ROW(Table9[account]))), ROWS($EB$1:FE222)))</f>
        <v>#NUM!</v>
      </c>
      <c r="FI224" s="13" t="e">
        <f t="array" ref="FI224">INDEX(Table9[subaccount], SMALL(IF(FI$2=Table9[account], MATCH(ROW(Table9[account]), ROW(Table9[account]))), ROWS($EB$1:FF222)))</f>
        <v>#NUM!</v>
      </c>
      <c r="FJ224" s="13" t="e">
        <f t="array" ref="FJ224">INDEX(Table9[subaccount], SMALL(IF(FJ$2=Table9[account], MATCH(ROW(Table9[account]), ROW(Table9[account]))), ROWS($EB$1:FG222)))</f>
        <v>#NUM!</v>
      </c>
      <c r="FK224" s="13" t="e">
        <f t="array" ref="FK224">INDEX(Table9[subaccount], SMALL(IF(FK$2=Table9[account], MATCH(ROW(Table9[account]), ROW(Table9[account]))), ROWS($EB$1:FH222)))</f>
        <v>#NUM!</v>
      </c>
      <c r="FL224" s="13" t="e">
        <f t="array" ref="FL224">INDEX(Table9[subaccount], SMALL(IF(FL$2=Table9[account], MATCH(ROW(Table9[account]), ROW(Table9[account]))), ROWS($EB$1:FI222)))</f>
        <v>#NUM!</v>
      </c>
      <c r="FM224" s="13" t="e">
        <f t="array" ref="FM224">INDEX(Table9[subaccount], SMALL(IF(FM$2=Table9[account], MATCH(ROW(Table9[account]), ROW(Table9[account]))), ROWS($EB$1:FJ222)))</f>
        <v>#NUM!</v>
      </c>
      <c r="FN224" s="13" t="e">
        <f t="array" ref="FN224">INDEX(Table9[subaccount], SMALL(IF(FN$2=Table9[account], MATCH(ROW(Table9[account]), ROW(Table9[account]))), ROWS($EB$1:FK222)))</f>
        <v>#NUM!</v>
      </c>
      <c r="FO224" s="13" t="e">
        <f t="array" ref="FO224">INDEX(Table9[subaccount], SMALL(IF(FO$2=Table9[account], MATCH(ROW(Table9[account]), ROW(Table9[account]))), ROWS($EB$1:FL222)))</f>
        <v>#NUM!</v>
      </c>
      <c r="FP224" s="13" t="e">
        <f t="array" ref="FP224">INDEX(Table9[subaccount], SMALL(IF(FP$2=Table9[account], MATCH(ROW(Table9[account]), ROW(Table9[account]))), ROWS($EB$1:FM222)))</f>
        <v>#NUM!</v>
      </c>
      <c r="FQ224" s="13" t="e">
        <f t="array" ref="FQ224">INDEX(Table9[subaccount], SMALL(IF(FQ$2=Table9[account], MATCH(ROW(Table9[account]), ROW(Table9[account]))), ROWS($EB$1:FN222)))</f>
        <v>#NUM!</v>
      </c>
      <c r="FR224" s="13" t="e">
        <f t="array" ref="FR224">INDEX(Table9[subaccount], SMALL(IF(FR$2=Table9[account], MATCH(ROW(Table9[account]), ROW(Table9[account]))), ROWS($EB$1:FO222)))</f>
        <v>#NUM!</v>
      </c>
      <c r="FS224" s="13" t="e">
        <f t="array" ref="FS224">INDEX(Table9[subaccount], SMALL(IF(FS$2=Table9[account], MATCH(ROW(Table9[account]), ROW(Table9[account]))), ROWS($EB$1:FP222)))</f>
        <v>#NUM!</v>
      </c>
      <c r="FT224" s="13" t="e">
        <f t="array" ref="FT224">INDEX(Table9[subaccount], SMALL(IF(FT$2=Table9[account], MATCH(ROW(Table9[account]), ROW(Table9[account]))), ROWS($EB$1:FQ222)))</f>
        <v>#NUM!</v>
      </c>
      <c r="FU224" s="13" t="e">
        <f t="array" ref="FU224">INDEX(Table9[subaccount], SMALL(IF(FU$2=Table9[account], MATCH(ROW(Table9[account]), ROW(Table9[account]))), ROWS($EB$1:FR222)))</f>
        <v>#NUM!</v>
      </c>
      <c r="FV224" s="13" t="e">
        <f t="array" ref="FV224">INDEX(Table9[subaccount], SMALL(IF(FV$2=Table9[account], MATCH(ROW(Table9[account]), ROW(Table9[account]))), ROWS($EB$1:FS222)))</f>
        <v>#NUM!</v>
      </c>
      <c r="FW224" s="13" t="e">
        <f t="array" ref="FW224">INDEX(Table9[subaccount], SMALL(IF(FW$2=Table9[account], MATCH(ROW(Table9[account]), ROW(Table9[account]))), ROWS($EB$1:FT222)))</f>
        <v>#NUM!</v>
      </c>
      <c r="FX224" s="13" t="e">
        <f t="array" ref="FX224">INDEX(Table9[subaccount], SMALL(IF(FX$2=Table9[account], MATCH(ROW(Table9[account]), ROW(Table9[account]))), ROWS($EB$1:FU222)))</f>
        <v>#NUM!</v>
      </c>
      <c r="FY224" s="13" t="e">
        <f t="array" ref="FY224">INDEX(Table9[subaccount], SMALL(IF(FY$2=Table9[account], MATCH(ROW(Table9[account]), ROW(Table9[account]))), ROWS($EB$1:FV222)))</f>
        <v>#NUM!</v>
      </c>
      <c r="FZ224" s="13" t="e">
        <f t="array" ref="FZ224">INDEX(Table9[subaccount], SMALL(IF(FZ$2=Table9[account], MATCH(ROW(Table9[account]), ROW(Table9[account]))), ROWS($EB$1:FW222)))</f>
        <v>#NUM!</v>
      </c>
      <c r="GA224" s="13" t="e">
        <f t="array" ref="GA224">INDEX(Table9[subaccount], SMALL(IF(GA$2=Table9[account], MATCH(ROW(Table9[account]), ROW(Table9[account]))), ROWS($EB$1:FX222)))</f>
        <v>#NUM!</v>
      </c>
      <c r="GB224" s="13" t="e">
        <f t="array" ref="GB224">INDEX(Table9[subaccount], SMALL(IF(GB$2=Table9[account], MATCH(ROW(Table9[account]), ROW(Table9[account]))), ROWS($EB$1:FY222)))</f>
        <v>#NUM!</v>
      </c>
      <c r="GC224" s="13" t="e">
        <f t="array" ref="GC224">INDEX(Table9[subaccount], SMALL(IF(GC$2=Table9[account], MATCH(ROW(Table9[account]), ROW(Table9[account]))), ROWS($EB$1:FZ222)))</f>
        <v>#NUM!</v>
      </c>
      <c r="GD224" s="13" t="e">
        <f t="array" ref="GD224">INDEX(Table9[subaccount], SMALL(IF(GD$2=Table9[account], MATCH(ROW(Table9[account]), ROW(Table9[account]))), ROWS($EB$1:GA222)))</f>
        <v>#NUM!</v>
      </c>
      <c r="GE224" s="13" t="e">
        <f t="array" ref="GE224">INDEX(Table9[subaccount], SMALL(IF(GE$2=Table9[account], MATCH(ROW(Table9[account]), ROW(Table9[account]))), ROWS($EB$1:GB222)))</f>
        <v>#NUM!</v>
      </c>
      <c r="GF224" s="13" t="e">
        <f t="array" ref="GF224">INDEX(Table9[subaccount], SMALL(IF(GF$2=Table9[account], MATCH(ROW(Table9[account]), ROW(Table9[account]))), ROWS($EB$1:GC222)))</f>
        <v>#NUM!</v>
      </c>
      <c r="GG224" s="13" t="e">
        <f t="array" ref="GG224">INDEX(Table9[subaccount], SMALL(IF(GG$2=Table9[account], MATCH(ROW(Table9[account]), ROW(Table9[account]))), ROWS($EB$1:GD222)))</f>
        <v>#NUM!</v>
      </c>
      <c r="GH224" s="13" t="e">
        <f t="array" ref="GH224">INDEX(Table9[subaccount], SMALL(IF(GH$2=Table9[account], MATCH(ROW(Table9[account]), ROW(Table9[account]))), ROWS($EB$1:GE222)))</f>
        <v>#NUM!</v>
      </c>
      <c r="GI224" s="13" t="e">
        <f t="array" ref="GI224">INDEX(Table9[subaccount], SMALL(IF(GI$2=Table9[account], MATCH(ROW(Table9[account]), ROW(Table9[account]))), ROWS($EB$1:GF222)))</f>
        <v>#NUM!</v>
      </c>
      <c r="GJ224" s="13" t="e">
        <f t="array" ref="GJ224">INDEX(Table9[subaccount], SMALL(IF(GJ$2=Table9[account], MATCH(ROW(Table9[account]), ROW(Table9[account]))), ROWS($EB$1:GG222)))</f>
        <v>#NUM!</v>
      </c>
      <c r="GK224" s="13" t="e">
        <f t="array" ref="GK224">INDEX(Table9[subaccount], SMALL(IF(GK$2=Table9[account], MATCH(ROW(Table9[account]), ROW(Table9[account]))), ROWS($EB$1:GH222)))</f>
        <v>#NUM!</v>
      </c>
      <c r="GL224" s="13" t="e">
        <f t="array" ref="GL224">INDEX(Table9[subaccount], SMALL(IF(GL$2=Table9[account], MATCH(ROW(Table9[account]), ROW(Table9[account]))), ROWS($EB$1:GI222)))</f>
        <v>#NUM!</v>
      </c>
      <c r="GM224" s="13" t="e">
        <f t="array" ref="GM224">INDEX(Table9[subaccount], SMALL(IF(GM$2=Table9[account], MATCH(ROW(Table9[account]), ROW(Table9[account]))), ROWS($EB$1:GJ222)))</f>
        <v>#NUM!</v>
      </c>
      <c r="GN224" s="13" t="e">
        <f t="array" ref="GN224">INDEX(Table9[subaccount], SMALL(IF(GN$2=Table9[account], MATCH(ROW(Table9[account]), ROW(Table9[account]))), ROWS($EB$1:GK222)))</f>
        <v>#NUM!</v>
      </c>
      <c r="GO224" s="13" t="e">
        <f t="array" ref="GO224">INDEX(Table9[subaccount], SMALL(IF(GO$2=Table9[account], MATCH(ROW(Table9[account]), ROW(Table9[account]))), ROWS($EB$1:GL222)))</f>
        <v>#NUM!</v>
      </c>
      <c r="GP224" s="13" t="e">
        <f t="array" ref="GP224">INDEX(Table9[subaccount], SMALL(IF(GP$2=Table9[account], MATCH(ROW(Table9[account]), ROW(Table9[account]))), ROWS($EB$1:GM222)))</f>
        <v>#NUM!</v>
      </c>
      <c r="GQ224" s="13" t="e">
        <f t="array" ref="GQ224">INDEX(Table9[subaccount], SMALL(IF(GQ$2=Table9[account], MATCH(ROW(Table9[account]), ROW(Table9[account]))), ROWS($EB$1:GN222)))</f>
        <v>#NUM!</v>
      </c>
      <c r="GR224" s="13" t="e">
        <f t="array" ref="GR224">INDEX(Table9[subaccount], SMALL(IF(GR$2=Table9[account], MATCH(ROW(Table9[account]), ROW(Table9[account]))), ROWS($EB$1:GO222)))</f>
        <v>#NUM!</v>
      </c>
    </row>
    <row r="225" spans="132:200">
      <c r="EB225" s="13" t="s">
        <v>614</v>
      </c>
      <c r="EC225" s="13" t="s">
        <v>614</v>
      </c>
      <c r="EE225" s="13" t="e">
        <f t="array" ref="EE225">INDEX(Table9[subaccount], SMALL(IF(EE$2=Table9[account], MATCH(ROW(Table9[account]), ROW(Table9[account]))), ROWS($EB$1:EB223)))</f>
        <v>#NUM!</v>
      </c>
      <c r="EF225" s="13" t="e">
        <f t="array" ref="EF225">INDEX(Table9[subaccount], SMALL(IF(EF$2=Table9[account], MATCH(ROW(Table9[account]), ROW(Table9[account]))), ROWS($EB$1:EC223)))</f>
        <v>#NUM!</v>
      </c>
      <c r="EG225" s="13" t="e">
        <f t="array" ref="EG225">INDEX(Table9[subaccount], SMALL(IF(EG$2=Table9[account], MATCH(ROW(Table9[account]), ROW(Table9[account]))), ROWS($EB$1:ED223)))</f>
        <v>#NUM!</v>
      </c>
      <c r="EH225" s="13" t="e">
        <f t="array" ref="EH225">INDEX(Table9[subaccount], SMALL(IF(EH$2=Table9[account], MATCH(ROW(Table9[account]), ROW(Table9[account]))), ROWS($EB$1:EE223)))</f>
        <v>#NUM!</v>
      </c>
      <c r="EI225" s="13" t="e">
        <f t="array" ref="EI225">INDEX(Table9[subaccount], SMALL(IF(EI$2=Table9[account], MATCH(ROW(Table9[account]), ROW(Table9[account]))), ROWS($EB$1:EF223)))</f>
        <v>#NUM!</v>
      </c>
      <c r="EJ225" s="13" t="e">
        <f t="array" ref="EJ225">INDEX(Table9[subaccount], SMALL(IF(EJ$2=Table9[account], MATCH(ROW(Table9[account]), ROW(Table9[account]))), ROWS($EB$1:EG223)))</f>
        <v>#NUM!</v>
      </c>
      <c r="EK225" s="13" t="e">
        <f t="array" ref="EK225">INDEX(Table9[subaccount], SMALL(IF(EK$2=Table9[account], MATCH(ROW(Table9[account]), ROW(Table9[account]))), ROWS($EB$1:EH223)))</f>
        <v>#NUM!</v>
      </c>
      <c r="EL225" s="13" t="e">
        <f t="array" ref="EL225">INDEX(Table9[subaccount], SMALL(IF(EL$2=Table9[account], MATCH(ROW(Table9[account]), ROW(Table9[account]))), ROWS($EB$1:EI223)))</f>
        <v>#NUM!</v>
      </c>
      <c r="EM225" s="13" t="e">
        <f t="array" ref="EM225">INDEX(Table9[subaccount], SMALL(IF(EM$2=Table9[account], MATCH(ROW(Table9[account]), ROW(Table9[account]))), ROWS($EB$1:EJ223)))</f>
        <v>#NUM!</v>
      </c>
      <c r="EN225" s="13" t="e">
        <f t="array" ref="EN225">INDEX(Table9[subaccount], SMALL(IF(EN$2=Table9[account], MATCH(ROW(Table9[account]), ROW(Table9[account]))), ROWS($EB$1:EK223)))</f>
        <v>#NUM!</v>
      </c>
      <c r="EO225" s="13" t="e">
        <f t="array" ref="EO225">INDEX(Table9[subaccount], SMALL(IF(EO$2=Table9[account], MATCH(ROW(Table9[account]), ROW(Table9[account]))), ROWS($EB$1:EL223)))</f>
        <v>#NUM!</v>
      </c>
      <c r="EP225" s="13" t="e">
        <f t="array" ref="EP225">INDEX(Table9[subaccount], SMALL(IF(EP$2=Table9[account], MATCH(ROW(Table9[account]), ROW(Table9[account]))), ROWS($EB$1:EM223)))</f>
        <v>#NUM!</v>
      </c>
      <c r="EQ225" s="13" t="e">
        <f t="array" ref="EQ225">INDEX(Table9[subaccount], SMALL(IF(EQ$2=Table9[account], MATCH(ROW(Table9[account]), ROW(Table9[account]))), ROWS($EB$1:EN223)))</f>
        <v>#NUM!</v>
      </c>
      <c r="ER225" s="13" t="e">
        <f t="array" ref="ER225">INDEX(Table9[subaccount], SMALL(IF(ER$2=Table9[account], MATCH(ROW(Table9[account]), ROW(Table9[account]))), ROWS($EB$1:EO223)))</f>
        <v>#NUM!</v>
      </c>
      <c r="ES225" s="13" t="e">
        <f t="array" ref="ES225">INDEX(Table9[subaccount], SMALL(IF(ES$2=Table9[account], MATCH(ROW(Table9[account]), ROW(Table9[account]))), ROWS($EB$1:EP223)))</f>
        <v>#NUM!</v>
      </c>
      <c r="ET225" s="13" t="e">
        <f t="array" ref="ET225">INDEX(Table9[subaccount], SMALL(IF(ET$2=Table9[account], MATCH(ROW(Table9[account]), ROW(Table9[account]))), ROWS($EB$1:EQ223)))</f>
        <v>#NUM!</v>
      </c>
      <c r="EU225" s="13" t="e">
        <f t="array" ref="EU225">INDEX(Table9[subaccount], SMALL(IF(EU$2=Table9[account], MATCH(ROW(Table9[account]), ROW(Table9[account]))), ROWS($EB$1:ER223)))</f>
        <v>#NUM!</v>
      </c>
      <c r="EV225" s="13" t="e">
        <f t="array" ref="EV225">INDEX(Table9[subaccount], SMALL(IF(EV$2=Table9[account], MATCH(ROW(Table9[account]), ROW(Table9[account]))), ROWS($EB$1:ES223)))</f>
        <v>#NUM!</v>
      </c>
      <c r="EW225" s="13" t="e">
        <f t="array" ref="EW225">INDEX(Table9[subaccount], SMALL(IF(EW$2=Table9[account], MATCH(ROW(Table9[account]), ROW(Table9[account]))), ROWS($EB$1:ET223)))</f>
        <v>#NUM!</v>
      </c>
      <c r="EX225" s="13" t="e">
        <f t="array" ref="EX225">INDEX(Table9[subaccount], SMALL(IF(EX$2=Table9[account], MATCH(ROW(Table9[account]), ROW(Table9[account]))), ROWS($EB$1:EU223)))</f>
        <v>#NUM!</v>
      </c>
      <c r="EY225" s="13" t="e">
        <f t="array" ref="EY225">INDEX(Table9[subaccount], SMALL(IF(EY$2=Table9[account], MATCH(ROW(Table9[account]), ROW(Table9[account]))), ROWS($EB$1:EV223)))</f>
        <v>#NUM!</v>
      </c>
      <c r="EZ225" s="13" t="e">
        <f t="array" ref="EZ225">INDEX(Table9[subaccount], SMALL(IF(EZ$2=Table9[account], MATCH(ROW(Table9[account]), ROW(Table9[account]))), ROWS($EB$1:EW223)))</f>
        <v>#NUM!</v>
      </c>
      <c r="FA225" s="13" t="e">
        <f t="array" ref="FA225">INDEX(Table9[subaccount], SMALL(IF(FA$2=Table9[account], MATCH(ROW(Table9[account]), ROW(Table9[account]))), ROWS($EB$1:EX223)))</f>
        <v>#NUM!</v>
      </c>
      <c r="FB225" s="13" t="e">
        <f t="array" ref="FB225">INDEX(Table9[subaccount], SMALL(IF(FB$2=Table9[account], MATCH(ROW(Table9[account]), ROW(Table9[account]))), ROWS($EB$1:EY223)))</f>
        <v>#NUM!</v>
      </c>
      <c r="FC225" s="13" t="e">
        <f t="array" ref="FC225">INDEX(Table9[subaccount], SMALL(IF(FC$2=Table9[account], MATCH(ROW(Table9[account]), ROW(Table9[account]))), ROWS($EB$1:EZ223)))</f>
        <v>#NUM!</v>
      </c>
      <c r="FD225" s="13" t="e">
        <f t="array" ref="FD225">INDEX(Table9[subaccount], SMALL(IF(FD$2=Table9[account], MATCH(ROW(Table9[account]), ROW(Table9[account]))), ROWS($EB$1:FA223)))</f>
        <v>#NUM!</v>
      </c>
      <c r="FE225" s="13" t="e">
        <f t="array" ref="FE225">INDEX(Table9[subaccount], SMALL(IF(FE$2=Table9[account], MATCH(ROW(Table9[account]), ROW(Table9[account]))), ROWS($EB$1:FB223)))</f>
        <v>#NUM!</v>
      </c>
      <c r="FF225" s="13" t="e">
        <f t="array" ref="FF225">INDEX(Table9[subaccount], SMALL(IF(FF$2=Table9[account], MATCH(ROW(Table9[account]), ROW(Table9[account]))), ROWS($EB$1:FC223)))</f>
        <v>#NUM!</v>
      </c>
      <c r="FG225" s="13" t="e">
        <f t="array" ref="FG225">INDEX(Table9[subaccount], SMALL(IF(FG$2=Table9[account], MATCH(ROW(Table9[account]), ROW(Table9[account]))), ROWS($EB$1:FD223)))</f>
        <v>#NUM!</v>
      </c>
      <c r="FH225" s="13" t="e">
        <f t="array" ref="FH225">INDEX(Table9[subaccount], SMALL(IF(FH$2=Table9[account], MATCH(ROW(Table9[account]), ROW(Table9[account]))), ROWS($EB$1:FE223)))</f>
        <v>#NUM!</v>
      </c>
      <c r="FI225" s="13" t="e">
        <f t="array" ref="FI225">INDEX(Table9[subaccount], SMALL(IF(FI$2=Table9[account], MATCH(ROW(Table9[account]), ROW(Table9[account]))), ROWS($EB$1:FF223)))</f>
        <v>#NUM!</v>
      </c>
      <c r="FJ225" s="13" t="e">
        <f t="array" ref="FJ225">INDEX(Table9[subaccount], SMALL(IF(FJ$2=Table9[account], MATCH(ROW(Table9[account]), ROW(Table9[account]))), ROWS($EB$1:FG223)))</f>
        <v>#NUM!</v>
      </c>
      <c r="FK225" s="13" t="e">
        <f t="array" ref="FK225">INDEX(Table9[subaccount], SMALL(IF(FK$2=Table9[account], MATCH(ROW(Table9[account]), ROW(Table9[account]))), ROWS($EB$1:FH223)))</f>
        <v>#NUM!</v>
      </c>
      <c r="FL225" s="13" t="e">
        <f t="array" ref="FL225">INDEX(Table9[subaccount], SMALL(IF(FL$2=Table9[account], MATCH(ROW(Table9[account]), ROW(Table9[account]))), ROWS($EB$1:FI223)))</f>
        <v>#NUM!</v>
      </c>
      <c r="FM225" s="13" t="e">
        <f t="array" ref="FM225">INDEX(Table9[subaccount], SMALL(IF(FM$2=Table9[account], MATCH(ROW(Table9[account]), ROW(Table9[account]))), ROWS($EB$1:FJ223)))</f>
        <v>#NUM!</v>
      </c>
      <c r="FN225" s="13" t="e">
        <f t="array" ref="FN225">INDEX(Table9[subaccount], SMALL(IF(FN$2=Table9[account], MATCH(ROW(Table9[account]), ROW(Table9[account]))), ROWS($EB$1:FK223)))</f>
        <v>#NUM!</v>
      </c>
      <c r="FO225" s="13" t="e">
        <f t="array" ref="FO225">INDEX(Table9[subaccount], SMALL(IF(FO$2=Table9[account], MATCH(ROW(Table9[account]), ROW(Table9[account]))), ROWS($EB$1:FL223)))</f>
        <v>#NUM!</v>
      </c>
      <c r="FP225" s="13" t="e">
        <f t="array" ref="FP225">INDEX(Table9[subaccount], SMALL(IF(FP$2=Table9[account], MATCH(ROW(Table9[account]), ROW(Table9[account]))), ROWS($EB$1:FM223)))</f>
        <v>#NUM!</v>
      </c>
      <c r="FQ225" s="13" t="e">
        <f t="array" ref="FQ225">INDEX(Table9[subaccount], SMALL(IF(FQ$2=Table9[account], MATCH(ROW(Table9[account]), ROW(Table9[account]))), ROWS($EB$1:FN223)))</f>
        <v>#NUM!</v>
      </c>
      <c r="FR225" s="13" t="e">
        <f t="array" ref="FR225">INDEX(Table9[subaccount], SMALL(IF(FR$2=Table9[account], MATCH(ROW(Table9[account]), ROW(Table9[account]))), ROWS($EB$1:FO223)))</f>
        <v>#NUM!</v>
      </c>
      <c r="FS225" s="13" t="e">
        <f t="array" ref="FS225">INDEX(Table9[subaccount], SMALL(IF(FS$2=Table9[account], MATCH(ROW(Table9[account]), ROW(Table9[account]))), ROWS($EB$1:FP223)))</f>
        <v>#NUM!</v>
      </c>
      <c r="FT225" s="13" t="e">
        <f t="array" ref="FT225">INDEX(Table9[subaccount], SMALL(IF(FT$2=Table9[account], MATCH(ROW(Table9[account]), ROW(Table9[account]))), ROWS($EB$1:FQ223)))</f>
        <v>#NUM!</v>
      </c>
      <c r="FU225" s="13" t="e">
        <f t="array" ref="FU225">INDEX(Table9[subaccount], SMALL(IF(FU$2=Table9[account], MATCH(ROW(Table9[account]), ROW(Table9[account]))), ROWS($EB$1:FR223)))</f>
        <v>#NUM!</v>
      </c>
      <c r="FV225" s="13" t="e">
        <f t="array" ref="FV225">INDEX(Table9[subaccount], SMALL(IF(FV$2=Table9[account], MATCH(ROW(Table9[account]), ROW(Table9[account]))), ROWS($EB$1:FS223)))</f>
        <v>#NUM!</v>
      </c>
      <c r="FW225" s="13" t="e">
        <f t="array" ref="FW225">INDEX(Table9[subaccount], SMALL(IF(FW$2=Table9[account], MATCH(ROW(Table9[account]), ROW(Table9[account]))), ROWS($EB$1:FT223)))</f>
        <v>#NUM!</v>
      </c>
      <c r="FX225" s="13" t="e">
        <f t="array" ref="FX225">INDEX(Table9[subaccount], SMALL(IF(FX$2=Table9[account], MATCH(ROW(Table9[account]), ROW(Table9[account]))), ROWS($EB$1:FU223)))</f>
        <v>#NUM!</v>
      </c>
      <c r="FY225" s="13" t="e">
        <f t="array" ref="FY225">INDEX(Table9[subaccount], SMALL(IF(FY$2=Table9[account], MATCH(ROW(Table9[account]), ROW(Table9[account]))), ROWS($EB$1:FV223)))</f>
        <v>#NUM!</v>
      </c>
      <c r="FZ225" s="13" t="e">
        <f t="array" ref="FZ225">INDEX(Table9[subaccount], SMALL(IF(FZ$2=Table9[account], MATCH(ROW(Table9[account]), ROW(Table9[account]))), ROWS($EB$1:FW223)))</f>
        <v>#NUM!</v>
      </c>
      <c r="GA225" s="13" t="e">
        <f t="array" ref="GA225">INDEX(Table9[subaccount], SMALL(IF(GA$2=Table9[account], MATCH(ROW(Table9[account]), ROW(Table9[account]))), ROWS($EB$1:FX223)))</f>
        <v>#NUM!</v>
      </c>
      <c r="GB225" s="13" t="e">
        <f t="array" ref="GB225">INDEX(Table9[subaccount], SMALL(IF(GB$2=Table9[account], MATCH(ROW(Table9[account]), ROW(Table9[account]))), ROWS($EB$1:FY223)))</f>
        <v>#NUM!</v>
      </c>
      <c r="GC225" s="13" t="e">
        <f t="array" ref="GC225">INDEX(Table9[subaccount], SMALL(IF(GC$2=Table9[account], MATCH(ROW(Table9[account]), ROW(Table9[account]))), ROWS($EB$1:FZ223)))</f>
        <v>#NUM!</v>
      </c>
      <c r="GD225" s="13" t="e">
        <f t="array" ref="GD225">INDEX(Table9[subaccount], SMALL(IF(GD$2=Table9[account], MATCH(ROW(Table9[account]), ROW(Table9[account]))), ROWS($EB$1:GA223)))</f>
        <v>#NUM!</v>
      </c>
      <c r="GE225" s="13" t="e">
        <f t="array" ref="GE225">INDEX(Table9[subaccount], SMALL(IF(GE$2=Table9[account], MATCH(ROW(Table9[account]), ROW(Table9[account]))), ROWS($EB$1:GB223)))</f>
        <v>#NUM!</v>
      </c>
      <c r="GF225" s="13" t="e">
        <f t="array" ref="GF225">INDEX(Table9[subaccount], SMALL(IF(GF$2=Table9[account], MATCH(ROW(Table9[account]), ROW(Table9[account]))), ROWS($EB$1:GC223)))</f>
        <v>#NUM!</v>
      </c>
      <c r="GG225" s="13" t="e">
        <f t="array" ref="GG225">INDEX(Table9[subaccount], SMALL(IF(GG$2=Table9[account], MATCH(ROW(Table9[account]), ROW(Table9[account]))), ROWS($EB$1:GD223)))</f>
        <v>#NUM!</v>
      </c>
      <c r="GH225" s="13" t="e">
        <f t="array" ref="GH225">INDEX(Table9[subaccount], SMALL(IF(GH$2=Table9[account], MATCH(ROW(Table9[account]), ROW(Table9[account]))), ROWS($EB$1:GE223)))</f>
        <v>#NUM!</v>
      </c>
      <c r="GI225" s="13" t="e">
        <f t="array" ref="GI225">INDEX(Table9[subaccount], SMALL(IF(GI$2=Table9[account], MATCH(ROW(Table9[account]), ROW(Table9[account]))), ROWS($EB$1:GF223)))</f>
        <v>#NUM!</v>
      </c>
      <c r="GJ225" s="13" t="e">
        <f t="array" ref="GJ225">INDEX(Table9[subaccount], SMALL(IF(GJ$2=Table9[account], MATCH(ROW(Table9[account]), ROW(Table9[account]))), ROWS($EB$1:GG223)))</f>
        <v>#NUM!</v>
      </c>
      <c r="GK225" s="13" t="e">
        <f t="array" ref="GK225">INDEX(Table9[subaccount], SMALL(IF(GK$2=Table9[account], MATCH(ROW(Table9[account]), ROW(Table9[account]))), ROWS($EB$1:GH223)))</f>
        <v>#NUM!</v>
      </c>
      <c r="GL225" s="13" t="e">
        <f t="array" ref="GL225">INDEX(Table9[subaccount], SMALL(IF(GL$2=Table9[account], MATCH(ROW(Table9[account]), ROW(Table9[account]))), ROWS($EB$1:GI223)))</f>
        <v>#NUM!</v>
      </c>
      <c r="GM225" s="13" t="e">
        <f t="array" ref="GM225">INDEX(Table9[subaccount], SMALL(IF(GM$2=Table9[account], MATCH(ROW(Table9[account]), ROW(Table9[account]))), ROWS($EB$1:GJ223)))</f>
        <v>#NUM!</v>
      </c>
      <c r="GN225" s="13" t="e">
        <f t="array" ref="GN225">INDEX(Table9[subaccount], SMALL(IF(GN$2=Table9[account], MATCH(ROW(Table9[account]), ROW(Table9[account]))), ROWS($EB$1:GK223)))</f>
        <v>#NUM!</v>
      </c>
      <c r="GO225" s="13" t="e">
        <f t="array" ref="GO225">INDEX(Table9[subaccount], SMALL(IF(GO$2=Table9[account], MATCH(ROW(Table9[account]), ROW(Table9[account]))), ROWS($EB$1:GL223)))</f>
        <v>#NUM!</v>
      </c>
      <c r="GP225" s="13" t="e">
        <f t="array" ref="GP225">INDEX(Table9[subaccount], SMALL(IF(GP$2=Table9[account], MATCH(ROW(Table9[account]), ROW(Table9[account]))), ROWS($EB$1:GM223)))</f>
        <v>#NUM!</v>
      </c>
      <c r="GQ225" s="13" t="e">
        <f t="array" ref="GQ225">INDEX(Table9[subaccount], SMALL(IF(GQ$2=Table9[account], MATCH(ROW(Table9[account]), ROW(Table9[account]))), ROWS($EB$1:GN223)))</f>
        <v>#NUM!</v>
      </c>
      <c r="GR225" s="13" t="e">
        <f t="array" ref="GR225">INDEX(Table9[subaccount], SMALL(IF(GR$2=Table9[account], MATCH(ROW(Table9[account]), ROW(Table9[account]))), ROWS($EB$1:GO223)))</f>
        <v>#NUM!</v>
      </c>
    </row>
    <row r="226" spans="132:200">
      <c r="EB226" s="13" t="s">
        <v>615</v>
      </c>
      <c r="EC226" s="13" t="s">
        <v>615</v>
      </c>
      <c r="EE226" s="13" t="e">
        <f t="array" ref="EE226">INDEX(Table9[subaccount], SMALL(IF(EE$2=Table9[account], MATCH(ROW(Table9[account]), ROW(Table9[account]))), ROWS($EB$1:EB224)))</f>
        <v>#NUM!</v>
      </c>
      <c r="EF226" s="13" t="e">
        <f t="array" ref="EF226">INDEX(Table9[subaccount], SMALL(IF(EF$2=Table9[account], MATCH(ROW(Table9[account]), ROW(Table9[account]))), ROWS($EB$1:EC224)))</f>
        <v>#NUM!</v>
      </c>
      <c r="EG226" s="13" t="e">
        <f t="array" ref="EG226">INDEX(Table9[subaccount], SMALL(IF(EG$2=Table9[account], MATCH(ROW(Table9[account]), ROW(Table9[account]))), ROWS($EB$1:ED224)))</f>
        <v>#NUM!</v>
      </c>
      <c r="EH226" s="13" t="e">
        <f t="array" ref="EH226">INDEX(Table9[subaccount], SMALL(IF(EH$2=Table9[account], MATCH(ROW(Table9[account]), ROW(Table9[account]))), ROWS($EB$1:EE224)))</f>
        <v>#NUM!</v>
      </c>
      <c r="EI226" s="13" t="e">
        <f t="array" ref="EI226">INDEX(Table9[subaccount], SMALL(IF(EI$2=Table9[account], MATCH(ROW(Table9[account]), ROW(Table9[account]))), ROWS($EB$1:EF224)))</f>
        <v>#NUM!</v>
      </c>
      <c r="EJ226" s="13" t="e">
        <f t="array" ref="EJ226">INDEX(Table9[subaccount], SMALL(IF(EJ$2=Table9[account], MATCH(ROW(Table9[account]), ROW(Table9[account]))), ROWS($EB$1:EG224)))</f>
        <v>#NUM!</v>
      </c>
      <c r="EK226" s="13" t="e">
        <f t="array" ref="EK226">INDEX(Table9[subaccount], SMALL(IF(EK$2=Table9[account], MATCH(ROW(Table9[account]), ROW(Table9[account]))), ROWS($EB$1:EH224)))</f>
        <v>#NUM!</v>
      </c>
      <c r="EL226" s="13" t="e">
        <f t="array" ref="EL226">INDEX(Table9[subaccount], SMALL(IF(EL$2=Table9[account], MATCH(ROW(Table9[account]), ROW(Table9[account]))), ROWS($EB$1:EI224)))</f>
        <v>#NUM!</v>
      </c>
      <c r="EM226" s="13" t="e">
        <f t="array" ref="EM226">INDEX(Table9[subaccount], SMALL(IF(EM$2=Table9[account], MATCH(ROW(Table9[account]), ROW(Table9[account]))), ROWS($EB$1:EJ224)))</f>
        <v>#NUM!</v>
      </c>
      <c r="EN226" s="13" t="e">
        <f t="array" ref="EN226">INDEX(Table9[subaccount], SMALL(IF(EN$2=Table9[account], MATCH(ROW(Table9[account]), ROW(Table9[account]))), ROWS($EB$1:EK224)))</f>
        <v>#NUM!</v>
      </c>
      <c r="EO226" s="13" t="e">
        <f t="array" ref="EO226">INDEX(Table9[subaccount], SMALL(IF(EO$2=Table9[account], MATCH(ROW(Table9[account]), ROW(Table9[account]))), ROWS($EB$1:EL224)))</f>
        <v>#NUM!</v>
      </c>
      <c r="EP226" s="13" t="e">
        <f t="array" ref="EP226">INDEX(Table9[subaccount], SMALL(IF(EP$2=Table9[account], MATCH(ROW(Table9[account]), ROW(Table9[account]))), ROWS($EB$1:EM224)))</f>
        <v>#NUM!</v>
      </c>
      <c r="EQ226" s="13" t="e">
        <f t="array" ref="EQ226">INDEX(Table9[subaccount], SMALL(IF(EQ$2=Table9[account], MATCH(ROW(Table9[account]), ROW(Table9[account]))), ROWS($EB$1:EN224)))</f>
        <v>#NUM!</v>
      </c>
      <c r="ER226" s="13" t="e">
        <f t="array" ref="ER226">INDEX(Table9[subaccount], SMALL(IF(ER$2=Table9[account], MATCH(ROW(Table9[account]), ROW(Table9[account]))), ROWS($EB$1:EO224)))</f>
        <v>#NUM!</v>
      </c>
      <c r="ES226" s="13" t="e">
        <f t="array" ref="ES226">INDEX(Table9[subaccount], SMALL(IF(ES$2=Table9[account], MATCH(ROW(Table9[account]), ROW(Table9[account]))), ROWS($EB$1:EP224)))</f>
        <v>#NUM!</v>
      </c>
      <c r="ET226" s="13" t="e">
        <f t="array" ref="ET226">INDEX(Table9[subaccount], SMALL(IF(ET$2=Table9[account], MATCH(ROW(Table9[account]), ROW(Table9[account]))), ROWS($EB$1:EQ224)))</f>
        <v>#NUM!</v>
      </c>
      <c r="EU226" s="13" t="e">
        <f t="array" ref="EU226">INDEX(Table9[subaccount], SMALL(IF(EU$2=Table9[account], MATCH(ROW(Table9[account]), ROW(Table9[account]))), ROWS($EB$1:ER224)))</f>
        <v>#NUM!</v>
      </c>
      <c r="EV226" s="13" t="e">
        <f t="array" ref="EV226">INDEX(Table9[subaccount], SMALL(IF(EV$2=Table9[account], MATCH(ROW(Table9[account]), ROW(Table9[account]))), ROWS($EB$1:ES224)))</f>
        <v>#NUM!</v>
      </c>
      <c r="EW226" s="13" t="e">
        <f t="array" ref="EW226">INDEX(Table9[subaccount], SMALL(IF(EW$2=Table9[account], MATCH(ROW(Table9[account]), ROW(Table9[account]))), ROWS($EB$1:ET224)))</f>
        <v>#NUM!</v>
      </c>
      <c r="EX226" s="13" t="e">
        <f t="array" ref="EX226">INDEX(Table9[subaccount], SMALL(IF(EX$2=Table9[account], MATCH(ROW(Table9[account]), ROW(Table9[account]))), ROWS($EB$1:EU224)))</f>
        <v>#NUM!</v>
      </c>
      <c r="EY226" s="13" t="e">
        <f t="array" ref="EY226">INDEX(Table9[subaccount], SMALL(IF(EY$2=Table9[account], MATCH(ROW(Table9[account]), ROW(Table9[account]))), ROWS($EB$1:EV224)))</f>
        <v>#NUM!</v>
      </c>
      <c r="EZ226" s="13" t="e">
        <f t="array" ref="EZ226">INDEX(Table9[subaccount], SMALL(IF(EZ$2=Table9[account], MATCH(ROW(Table9[account]), ROW(Table9[account]))), ROWS($EB$1:EW224)))</f>
        <v>#NUM!</v>
      </c>
      <c r="FA226" s="13" t="e">
        <f t="array" ref="FA226">INDEX(Table9[subaccount], SMALL(IF(FA$2=Table9[account], MATCH(ROW(Table9[account]), ROW(Table9[account]))), ROWS($EB$1:EX224)))</f>
        <v>#NUM!</v>
      </c>
      <c r="FB226" s="13" t="e">
        <f t="array" ref="FB226">INDEX(Table9[subaccount], SMALL(IF(FB$2=Table9[account], MATCH(ROW(Table9[account]), ROW(Table9[account]))), ROWS($EB$1:EY224)))</f>
        <v>#NUM!</v>
      </c>
      <c r="FC226" s="13" t="e">
        <f t="array" ref="FC226">INDEX(Table9[subaccount], SMALL(IF(FC$2=Table9[account], MATCH(ROW(Table9[account]), ROW(Table9[account]))), ROWS($EB$1:EZ224)))</f>
        <v>#NUM!</v>
      </c>
      <c r="FD226" s="13" t="e">
        <f t="array" ref="FD226">INDEX(Table9[subaccount], SMALL(IF(FD$2=Table9[account], MATCH(ROW(Table9[account]), ROW(Table9[account]))), ROWS($EB$1:FA224)))</f>
        <v>#NUM!</v>
      </c>
      <c r="FE226" s="13" t="e">
        <f t="array" ref="FE226">INDEX(Table9[subaccount], SMALL(IF(FE$2=Table9[account], MATCH(ROW(Table9[account]), ROW(Table9[account]))), ROWS($EB$1:FB224)))</f>
        <v>#NUM!</v>
      </c>
      <c r="FF226" s="13" t="e">
        <f t="array" ref="FF226">INDEX(Table9[subaccount], SMALL(IF(FF$2=Table9[account], MATCH(ROW(Table9[account]), ROW(Table9[account]))), ROWS($EB$1:FC224)))</f>
        <v>#NUM!</v>
      </c>
      <c r="FG226" s="13" t="e">
        <f t="array" ref="FG226">INDEX(Table9[subaccount], SMALL(IF(FG$2=Table9[account], MATCH(ROW(Table9[account]), ROW(Table9[account]))), ROWS($EB$1:FD224)))</f>
        <v>#NUM!</v>
      </c>
      <c r="FH226" s="13" t="e">
        <f t="array" ref="FH226">INDEX(Table9[subaccount], SMALL(IF(FH$2=Table9[account], MATCH(ROW(Table9[account]), ROW(Table9[account]))), ROWS($EB$1:FE224)))</f>
        <v>#NUM!</v>
      </c>
      <c r="FI226" s="13" t="e">
        <f t="array" ref="FI226">INDEX(Table9[subaccount], SMALL(IF(FI$2=Table9[account], MATCH(ROW(Table9[account]), ROW(Table9[account]))), ROWS($EB$1:FF224)))</f>
        <v>#NUM!</v>
      </c>
      <c r="FJ226" s="13" t="e">
        <f t="array" ref="FJ226">INDEX(Table9[subaccount], SMALL(IF(FJ$2=Table9[account], MATCH(ROW(Table9[account]), ROW(Table9[account]))), ROWS($EB$1:FG224)))</f>
        <v>#NUM!</v>
      </c>
      <c r="FK226" s="13" t="e">
        <f t="array" ref="FK226">INDEX(Table9[subaccount], SMALL(IF(FK$2=Table9[account], MATCH(ROW(Table9[account]), ROW(Table9[account]))), ROWS($EB$1:FH224)))</f>
        <v>#NUM!</v>
      </c>
      <c r="FL226" s="13" t="e">
        <f t="array" ref="FL226">INDEX(Table9[subaccount], SMALL(IF(FL$2=Table9[account], MATCH(ROW(Table9[account]), ROW(Table9[account]))), ROWS($EB$1:FI224)))</f>
        <v>#NUM!</v>
      </c>
      <c r="FM226" s="13" t="e">
        <f t="array" ref="FM226">INDEX(Table9[subaccount], SMALL(IF(FM$2=Table9[account], MATCH(ROW(Table9[account]), ROW(Table9[account]))), ROWS($EB$1:FJ224)))</f>
        <v>#NUM!</v>
      </c>
      <c r="FN226" s="13" t="e">
        <f t="array" ref="FN226">INDEX(Table9[subaccount], SMALL(IF(FN$2=Table9[account], MATCH(ROW(Table9[account]), ROW(Table9[account]))), ROWS($EB$1:FK224)))</f>
        <v>#NUM!</v>
      </c>
      <c r="FO226" s="13" t="e">
        <f t="array" ref="FO226">INDEX(Table9[subaccount], SMALL(IF(FO$2=Table9[account], MATCH(ROW(Table9[account]), ROW(Table9[account]))), ROWS($EB$1:FL224)))</f>
        <v>#NUM!</v>
      </c>
      <c r="FP226" s="13" t="e">
        <f t="array" ref="FP226">INDEX(Table9[subaccount], SMALL(IF(FP$2=Table9[account], MATCH(ROW(Table9[account]), ROW(Table9[account]))), ROWS($EB$1:FM224)))</f>
        <v>#NUM!</v>
      </c>
      <c r="FQ226" s="13" t="e">
        <f t="array" ref="FQ226">INDEX(Table9[subaccount], SMALL(IF(FQ$2=Table9[account], MATCH(ROW(Table9[account]), ROW(Table9[account]))), ROWS($EB$1:FN224)))</f>
        <v>#NUM!</v>
      </c>
      <c r="FR226" s="13" t="e">
        <f t="array" ref="FR226">INDEX(Table9[subaccount], SMALL(IF(FR$2=Table9[account], MATCH(ROW(Table9[account]), ROW(Table9[account]))), ROWS($EB$1:FO224)))</f>
        <v>#NUM!</v>
      </c>
      <c r="FS226" s="13" t="e">
        <f t="array" ref="FS226">INDEX(Table9[subaccount], SMALL(IF(FS$2=Table9[account], MATCH(ROW(Table9[account]), ROW(Table9[account]))), ROWS($EB$1:FP224)))</f>
        <v>#NUM!</v>
      </c>
      <c r="FT226" s="13" t="e">
        <f t="array" ref="FT226">INDEX(Table9[subaccount], SMALL(IF(FT$2=Table9[account], MATCH(ROW(Table9[account]), ROW(Table9[account]))), ROWS($EB$1:FQ224)))</f>
        <v>#NUM!</v>
      </c>
      <c r="FU226" s="13" t="e">
        <f t="array" ref="FU226">INDEX(Table9[subaccount], SMALL(IF(FU$2=Table9[account], MATCH(ROW(Table9[account]), ROW(Table9[account]))), ROWS($EB$1:FR224)))</f>
        <v>#NUM!</v>
      </c>
      <c r="FV226" s="13" t="e">
        <f t="array" ref="FV226">INDEX(Table9[subaccount], SMALL(IF(FV$2=Table9[account], MATCH(ROW(Table9[account]), ROW(Table9[account]))), ROWS($EB$1:FS224)))</f>
        <v>#NUM!</v>
      </c>
      <c r="FW226" s="13" t="e">
        <f t="array" ref="FW226">INDEX(Table9[subaccount], SMALL(IF(FW$2=Table9[account], MATCH(ROW(Table9[account]), ROW(Table9[account]))), ROWS($EB$1:FT224)))</f>
        <v>#NUM!</v>
      </c>
      <c r="FX226" s="13" t="e">
        <f t="array" ref="FX226">INDEX(Table9[subaccount], SMALL(IF(FX$2=Table9[account], MATCH(ROW(Table9[account]), ROW(Table9[account]))), ROWS($EB$1:FU224)))</f>
        <v>#NUM!</v>
      </c>
      <c r="FY226" s="13" t="e">
        <f t="array" ref="FY226">INDEX(Table9[subaccount], SMALL(IF(FY$2=Table9[account], MATCH(ROW(Table9[account]), ROW(Table9[account]))), ROWS($EB$1:FV224)))</f>
        <v>#NUM!</v>
      </c>
      <c r="FZ226" s="13" t="e">
        <f t="array" ref="FZ226">INDEX(Table9[subaccount], SMALL(IF(FZ$2=Table9[account], MATCH(ROW(Table9[account]), ROW(Table9[account]))), ROWS($EB$1:FW224)))</f>
        <v>#NUM!</v>
      </c>
      <c r="GA226" s="13" t="e">
        <f t="array" ref="GA226">INDEX(Table9[subaccount], SMALL(IF(GA$2=Table9[account], MATCH(ROW(Table9[account]), ROW(Table9[account]))), ROWS($EB$1:FX224)))</f>
        <v>#NUM!</v>
      </c>
      <c r="GB226" s="13" t="e">
        <f t="array" ref="GB226">INDEX(Table9[subaccount], SMALL(IF(GB$2=Table9[account], MATCH(ROW(Table9[account]), ROW(Table9[account]))), ROWS($EB$1:FY224)))</f>
        <v>#NUM!</v>
      </c>
      <c r="GC226" s="13" t="e">
        <f t="array" ref="GC226">INDEX(Table9[subaccount], SMALL(IF(GC$2=Table9[account], MATCH(ROW(Table9[account]), ROW(Table9[account]))), ROWS($EB$1:FZ224)))</f>
        <v>#NUM!</v>
      </c>
      <c r="GD226" s="13" t="e">
        <f t="array" ref="GD226">INDEX(Table9[subaccount], SMALL(IF(GD$2=Table9[account], MATCH(ROW(Table9[account]), ROW(Table9[account]))), ROWS($EB$1:GA224)))</f>
        <v>#NUM!</v>
      </c>
      <c r="GE226" s="13" t="e">
        <f t="array" ref="GE226">INDEX(Table9[subaccount], SMALL(IF(GE$2=Table9[account], MATCH(ROW(Table9[account]), ROW(Table9[account]))), ROWS($EB$1:GB224)))</f>
        <v>#NUM!</v>
      </c>
      <c r="GF226" s="13" t="e">
        <f t="array" ref="GF226">INDEX(Table9[subaccount], SMALL(IF(GF$2=Table9[account], MATCH(ROW(Table9[account]), ROW(Table9[account]))), ROWS($EB$1:GC224)))</f>
        <v>#NUM!</v>
      </c>
      <c r="GG226" s="13" t="e">
        <f t="array" ref="GG226">INDEX(Table9[subaccount], SMALL(IF(GG$2=Table9[account], MATCH(ROW(Table9[account]), ROW(Table9[account]))), ROWS($EB$1:GD224)))</f>
        <v>#NUM!</v>
      </c>
      <c r="GH226" s="13" t="e">
        <f t="array" ref="GH226">INDEX(Table9[subaccount], SMALL(IF(GH$2=Table9[account], MATCH(ROW(Table9[account]), ROW(Table9[account]))), ROWS($EB$1:GE224)))</f>
        <v>#NUM!</v>
      </c>
      <c r="GI226" s="13" t="e">
        <f t="array" ref="GI226">INDEX(Table9[subaccount], SMALL(IF(GI$2=Table9[account], MATCH(ROW(Table9[account]), ROW(Table9[account]))), ROWS($EB$1:GF224)))</f>
        <v>#NUM!</v>
      </c>
      <c r="GJ226" s="13" t="e">
        <f t="array" ref="GJ226">INDEX(Table9[subaccount], SMALL(IF(GJ$2=Table9[account], MATCH(ROW(Table9[account]), ROW(Table9[account]))), ROWS($EB$1:GG224)))</f>
        <v>#NUM!</v>
      </c>
      <c r="GK226" s="13" t="e">
        <f t="array" ref="GK226">INDEX(Table9[subaccount], SMALL(IF(GK$2=Table9[account], MATCH(ROW(Table9[account]), ROW(Table9[account]))), ROWS($EB$1:GH224)))</f>
        <v>#NUM!</v>
      </c>
      <c r="GL226" s="13" t="e">
        <f t="array" ref="GL226">INDEX(Table9[subaccount], SMALL(IF(GL$2=Table9[account], MATCH(ROW(Table9[account]), ROW(Table9[account]))), ROWS($EB$1:GI224)))</f>
        <v>#NUM!</v>
      </c>
      <c r="GM226" s="13" t="e">
        <f t="array" ref="GM226">INDEX(Table9[subaccount], SMALL(IF(GM$2=Table9[account], MATCH(ROW(Table9[account]), ROW(Table9[account]))), ROWS($EB$1:GJ224)))</f>
        <v>#NUM!</v>
      </c>
      <c r="GN226" s="13" t="e">
        <f t="array" ref="GN226">INDEX(Table9[subaccount], SMALL(IF(GN$2=Table9[account], MATCH(ROW(Table9[account]), ROW(Table9[account]))), ROWS($EB$1:GK224)))</f>
        <v>#NUM!</v>
      </c>
      <c r="GO226" s="13" t="e">
        <f t="array" ref="GO226">INDEX(Table9[subaccount], SMALL(IF(GO$2=Table9[account], MATCH(ROW(Table9[account]), ROW(Table9[account]))), ROWS($EB$1:GL224)))</f>
        <v>#NUM!</v>
      </c>
      <c r="GP226" s="13" t="e">
        <f t="array" ref="GP226">INDEX(Table9[subaccount], SMALL(IF(GP$2=Table9[account], MATCH(ROW(Table9[account]), ROW(Table9[account]))), ROWS($EB$1:GM224)))</f>
        <v>#NUM!</v>
      </c>
      <c r="GQ226" s="13" t="e">
        <f t="array" ref="GQ226">INDEX(Table9[subaccount], SMALL(IF(GQ$2=Table9[account], MATCH(ROW(Table9[account]), ROW(Table9[account]))), ROWS($EB$1:GN224)))</f>
        <v>#NUM!</v>
      </c>
      <c r="GR226" s="13" t="e">
        <f t="array" ref="GR226">INDEX(Table9[subaccount], SMALL(IF(GR$2=Table9[account], MATCH(ROW(Table9[account]), ROW(Table9[account]))), ROWS($EB$1:GO224)))</f>
        <v>#NUM!</v>
      </c>
    </row>
    <row r="227" spans="132:200">
      <c r="EB227" s="13" t="s">
        <v>616</v>
      </c>
      <c r="EC227" s="13" t="s">
        <v>616</v>
      </c>
      <c r="EE227" s="13" t="e">
        <f t="array" ref="EE227">INDEX(Table9[subaccount], SMALL(IF(EE$2=Table9[account], MATCH(ROW(Table9[account]), ROW(Table9[account]))), ROWS($EB$1:EB225)))</f>
        <v>#NUM!</v>
      </c>
      <c r="EF227" s="13" t="e">
        <f t="array" ref="EF227">INDEX(Table9[subaccount], SMALL(IF(EF$2=Table9[account], MATCH(ROW(Table9[account]), ROW(Table9[account]))), ROWS($EB$1:EC225)))</f>
        <v>#NUM!</v>
      </c>
      <c r="EG227" s="13" t="e">
        <f t="array" ref="EG227">INDEX(Table9[subaccount], SMALL(IF(EG$2=Table9[account], MATCH(ROW(Table9[account]), ROW(Table9[account]))), ROWS($EB$1:ED225)))</f>
        <v>#NUM!</v>
      </c>
      <c r="EH227" s="13" t="e">
        <f t="array" ref="EH227">INDEX(Table9[subaccount], SMALL(IF(EH$2=Table9[account], MATCH(ROW(Table9[account]), ROW(Table9[account]))), ROWS($EB$1:EE225)))</f>
        <v>#NUM!</v>
      </c>
      <c r="EI227" s="13" t="e">
        <f t="array" ref="EI227">INDEX(Table9[subaccount], SMALL(IF(EI$2=Table9[account], MATCH(ROW(Table9[account]), ROW(Table9[account]))), ROWS($EB$1:EF225)))</f>
        <v>#NUM!</v>
      </c>
      <c r="EJ227" s="13" t="e">
        <f t="array" ref="EJ227">INDEX(Table9[subaccount], SMALL(IF(EJ$2=Table9[account], MATCH(ROW(Table9[account]), ROW(Table9[account]))), ROWS($EB$1:EG225)))</f>
        <v>#NUM!</v>
      </c>
      <c r="EK227" s="13" t="e">
        <f t="array" ref="EK227">INDEX(Table9[subaccount], SMALL(IF(EK$2=Table9[account], MATCH(ROW(Table9[account]), ROW(Table9[account]))), ROWS($EB$1:EH225)))</f>
        <v>#NUM!</v>
      </c>
      <c r="EL227" s="13" t="e">
        <f t="array" ref="EL227">INDEX(Table9[subaccount], SMALL(IF(EL$2=Table9[account], MATCH(ROW(Table9[account]), ROW(Table9[account]))), ROWS($EB$1:EI225)))</f>
        <v>#NUM!</v>
      </c>
      <c r="EM227" s="13" t="e">
        <f t="array" ref="EM227">INDEX(Table9[subaccount], SMALL(IF(EM$2=Table9[account], MATCH(ROW(Table9[account]), ROW(Table9[account]))), ROWS($EB$1:EJ225)))</f>
        <v>#NUM!</v>
      </c>
      <c r="EN227" s="13" t="e">
        <f t="array" ref="EN227">INDEX(Table9[subaccount], SMALL(IF(EN$2=Table9[account], MATCH(ROW(Table9[account]), ROW(Table9[account]))), ROWS($EB$1:EK225)))</f>
        <v>#NUM!</v>
      </c>
      <c r="EO227" s="13" t="e">
        <f t="array" ref="EO227">INDEX(Table9[subaccount], SMALL(IF(EO$2=Table9[account], MATCH(ROW(Table9[account]), ROW(Table9[account]))), ROWS($EB$1:EL225)))</f>
        <v>#NUM!</v>
      </c>
      <c r="EP227" s="13" t="e">
        <f t="array" ref="EP227">INDEX(Table9[subaccount], SMALL(IF(EP$2=Table9[account], MATCH(ROW(Table9[account]), ROW(Table9[account]))), ROWS($EB$1:EM225)))</f>
        <v>#NUM!</v>
      </c>
      <c r="EQ227" s="13" t="e">
        <f t="array" ref="EQ227">INDEX(Table9[subaccount], SMALL(IF(EQ$2=Table9[account], MATCH(ROW(Table9[account]), ROW(Table9[account]))), ROWS($EB$1:EN225)))</f>
        <v>#NUM!</v>
      </c>
      <c r="ER227" s="13" t="e">
        <f t="array" ref="ER227">INDEX(Table9[subaccount], SMALL(IF(ER$2=Table9[account], MATCH(ROW(Table9[account]), ROW(Table9[account]))), ROWS($EB$1:EO225)))</f>
        <v>#NUM!</v>
      </c>
      <c r="ES227" s="13" t="e">
        <f t="array" ref="ES227">INDEX(Table9[subaccount], SMALL(IF(ES$2=Table9[account], MATCH(ROW(Table9[account]), ROW(Table9[account]))), ROWS($EB$1:EP225)))</f>
        <v>#NUM!</v>
      </c>
      <c r="ET227" s="13" t="e">
        <f t="array" ref="ET227">INDEX(Table9[subaccount], SMALL(IF(ET$2=Table9[account], MATCH(ROW(Table9[account]), ROW(Table9[account]))), ROWS($EB$1:EQ225)))</f>
        <v>#NUM!</v>
      </c>
      <c r="EU227" s="13" t="e">
        <f t="array" ref="EU227">INDEX(Table9[subaccount], SMALL(IF(EU$2=Table9[account], MATCH(ROW(Table9[account]), ROW(Table9[account]))), ROWS($EB$1:ER225)))</f>
        <v>#NUM!</v>
      </c>
      <c r="EV227" s="13" t="e">
        <f t="array" ref="EV227">INDEX(Table9[subaccount], SMALL(IF(EV$2=Table9[account], MATCH(ROW(Table9[account]), ROW(Table9[account]))), ROWS($EB$1:ES225)))</f>
        <v>#NUM!</v>
      </c>
      <c r="EW227" s="13" t="e">
        <f t="array" ref="EW227">INDEX(Table9[subaccount], SMALL(IF(EW$2=Table9[account], MATCH(ROW(Table9[account]), ROW(Table9[account]))), ROWS($EB$1:ET225)))</f>
        <v>#NUM!</v>
      </c>
      <c r="EX227" s="13" t="e">
        <f t="array" ref="EX227">INDEX(Table9[subaccount], SMALL(IF(EX$2=Table9[account], MATCH(ROW(Table9[account]), ROW(Table9[account]))), ROWS($EB$1:EU225)))</f>
        <v>#NUM!</v>
      </c>
      <c r="EY227" s="13" t="e">
        <f t="array" ref="EY227">INDEX(Table9[subaccount], SMALL(IF(EY$2=Table9[account], MATCH(ROW(Table9[account]), ROW(Table9[account]))), ROWS($EB$1:EV225)))</f>
        <v>#NUM!</v>
      </c>
      <c r="EZ227" s="13" t="e">
        <f t="array" ref="EZ227">INDEX(Table9[subaccount], SMALL(IF(EZ$2=Table9[account], MATCH(ROW(Table9[account]), ROW(Table9[account]))), ROWS($EB$1:EW225)))</f>
        <v>#NUM!</v>
      </c>
      <c r="FA227" s="13" t="e">
        <f t="array" ref="FA227">INDEX(Table9[subaccount], SMALL(IF(FA$2=Table9[account], MATCH(ROW(Table9[account]), ROW(Table9[account]))), ROWS($EB$1:EX225)))</f>
        <v>#NUM!</v>
      </c>
      <c r="FB227" s="13" t="e">
        <f t="array" ref="FB227">INDEX(Table9[subaccount], SMALL(IF(FB$2=Table9[account], MATCH(ROW(Table9[account]), ROW(Table9[account]))), ROWS($EB$1:EY225)))</f>
        <v>#NUM!</v>
      </c>
      <c r="FC227" s="13" t="e">
        <f t="array" ref="FC227">INDEX(Table9[subaccount], SMALL(IF(FC$2=Table9[account], MATCH(ROW(Table9[account]), ROW(Table9[account]))), ROWS($EB$1:EZ225)))</f>
        <v>#NUM!</v>
      </c>
      <c r="FD227" s="13" t="e">
        <f t="array" ref="FD227">INDEX(Table9[subaccount], SMALL(IF(FD$2=Table9[account], MATCH(ROW(Table9[account]), ROW(Table9[account]))), ROWS($EB$1:FA225)))</f>
        <v>#NUM!</v>
      </c>
      <c r="FE227" s="13" t="e">
        <f t="array" ref="FE227">INDEX(Table9[subaccount], SMALL(IF(FE$2=Table9[account], MATCH(ROW(Table9[account]), ROW(Table9[account]))), ROWS($EB$1:FB225)))</f>
        <v>#NUM!</v>
      </c>
      <c r="FF227" s="13" t="e">
        <f t="array" ref="FF227">INDEX(Table9[subaccount], SMALL(IF(FF$2=Table9[account], MATCH(ROW(Table9[account]), ROW(Table9[account]))), ROWS($EB$1:FC225)))</f>
        <v>#NUM!</v>
      </c>
      <c r="FG227" s="13" t="e">
        <f t="array" ref="FG227">INDEX(Table9[subaccount], SMALL(IF(FG$2=Table9[account], MATCH(ROW(Table9[account]), ROW(Table9[account]))), ROWS($EB$1:FD225)))</f>
        <v>#NUM!</v>
      </c>
      <c r="FH227" s="13" t="e">
        <f t="array" ref="FH227">INDEX(Table9[subaccount], SMALL(IF(FH$2=Table9[account], MATCH(ROW(Table9[account]), ROW(Table9[account]))), ROWS($EB$1:FE225)))</f>
        <v>#NUM!</v>
      </c>
      <c r="FI227" s="13" t="e">
        <f t="array" ref="FI227">INDEX(Table9[subaccount], SMALL(IF(FI$2=Table9[account], MATCH(ROW(Table9[account]), ROW(Table9[account]))), ROWS($EB$1:FF225)))</f>
        <v>#NUM!</v>
      </c>
      <c r="FJ227" s="13" t="e">
        <f t="array" ref="FJ227">INDEX(Table9[subaccount], SMALL(IF(FJ$2=Table9[account], MATCH(ROW(Table9[account]), ROW(Table9[account]))), ROWS($EB$1:FG225)))</f>
        <v>#NUM!</v>
      </c>
      <c r="FK227" s="13" t="e">
        <f t="array" ref="FK227">INDEX(Table9[subaccount], SMALL(IF(FK$2=Table9[account], MATCH(ROW(Table9[account]), ROW(Table9[account]))), ROWS($EB$1:FH225)))</f>
        <v>#NUM!</v>
      </c>
      <c r="FL227" s="13" t="e">
        <f t="array" ref="FL227">INDEX(Table9[subaccount], SMALL(IF(FL$2=Table9[account], MATCH(ROW(Table9[account]), ROW(Table9[account]))), ROWS($EB$1:FI225)))</f>
        <v>#NUM!</v>
      </c>
      <c r="FM227" s="13" t="e">
        <f t="array" ref="FM227">INDEX(Table9[subaccount], SMALL(IF(FM$2=Table9[account], MATCH(ROW(Table9[account]), ROW(Table9[account]))), ROWS($EB$1:FJ225)))</f>
        <v>#NUM!</v>
      </c>
      <c r="FN227" s="13" t="e">
        <f t="array" ref="FN227">INDEX(Table9[subaccount], SMALL(IF(FN$2=Table9[account], MATCH(ROW(Table9[account]), ROW(Table9[account]))), ROWS($EB$1:FK225)))</f>
        <v>#NUM!</v>
      </c>
      <c r="FO227" s="13" t="e">
        <f t="array" ref="FO227">INDEX(Table9[subaccount], SMALL(IF(FO$2=Table9[account], MATCH(ROW(Table9[account]), ROW(Table9[account]))), ROWS($EB$1:FL225)))</f>
        <v>#NUM!</v>
      </c>
      <c r="FP227" s="13" t="e">
        <f t="array" ref="FP227">INDEX(Table9[subaccount], SMALL(IF(FP$2=Table9[account], MATCH(ROW(Table9[account]), ROW(Table9[account]))), ROWS($EB$1:FM225)))</f>
        <v>#NUM!</v>
      </c>
      <c r="FQ227" s="13" t="e">
        <f t="array" ref="FQ227">INDEX(Table9[subaccount], SMALL(IF(FQ$2=Table9[account], MATCH(ROW(Table9[account]), ROW(Table9[account]))), ROWS($EB$1:FN225)))</f>
        <v>#NUM!</v>
      </c>
      <c r="FR227" s="13" t="e">
        <f t="array" ref="FR227">INDEX(Table9[subaccount], SMALL(IF(FR$2=Table9[account], MATCH(ROW(Table9[account]), ROW(Table9[account]))), ROWS($EB$1:FO225)))</f>
        <v>#NUM!</v>
      </c>
      <c r="FS227" s="13" t="e">
        <f t="array" ref="FS227">INDEX(Table9[subaccount], SMALL(IF(FS$2=Table9[account], MATCH(ROW(Table9[account]), ROW(Table9[account]))), ROWS($EB$1:FP225)))</f>
        <v>#NUM!</v>
      </c>
      <c r="FT227" s="13" t="e">
        <f t="array" ref="FT227">INDEX(Table9[subaccount], SMALL(IF(FT$2=Table9[account], MATCH(ROW(Table9[account]), ROW(Table9[account]))), ROWS($EB$1:FQ225)))</f>
        <v>#NUM!</v>
      </c>
      <c r="FU227" s="13" t="e">
        <f t="array" ref="FU227">INDEX(Table9[subaccount], SMALL(IF(FU$2=Table9[account], MATCH(ROW(Table9[account]), ROW(Table9[account]))), ROWS($EB$1:FR225)))</f>
        <v>#NUM!</v>
      </c>
      <c r="FV227" s="13" t="e">
        <f t="array" ref="FV227">INDEX(Table9[subaccount], SMALL(IF(FV$2=Table9[account], MATCH(ROW(Table9[account]), ROW(Table9[account]))), ROWS($EB$1:FS225)))</f>
        <v>#NUM!</v>
      </c>
      <c r="FW227" s="13" t="e">
        <f t="array" ref="FW227">INDEX(Table9[subaccount], SMALL(IF(FW$2=Table9[account], MATCH(ROW(Table9[account]), ROW(Table9[account]))), ROWS($EB$1:FT225)))</f>
        <v>#NUM!</v>
      </c>
      <c r="FX227" s="13" t="e">
        <f t="array" ref="FX227">INDEX(Table9[subaccount], SMALL(IF(FX$2=Table9[account], MATCH(ROW(Table9[account]), ROW(Table9[account]))), ROWS($EB$1:FU225)))</f>
        <v>#NUM!</v>
      </c>
      <c r="FY227" s="13" t="e">
        <f t="array" ref="FY227">INDEX(Table9[subaccount], SMALL(IF(FY$2=Table9[account], MATCH(ROW(Table9[account]), ROW(Table9[account]))), ROWS($EB$1:FV225)))</f>
        <v>#NUM!</v>
      </c>
      <c r="FZ227" s="13" t="e">
        <f t="array" ref="FZ227">INDEX(Table9[subaccount], SMALL(IF(FZ$2=Table9[account], MATCH(ROW(Table9[account]), ROW(Table9[account]))), ROWS($EB$1:FW225)))</f>
        <v>#NUM!</v>
      </c>
      <c r="GA227" s="13" t="e">
        <f t="array" ref="GA227">INDEX(Table9[subaccount], SMALL(IF(GA$2=Table9[account], MATCH(ROW(Table9[account]), ROW(Table9[account]))), ROWS($EB$1:FX225)))</f>
        <v>#NUM!</v>
      </c>
      <c r="GB227" s="13" t="e">
        <f t="array" ref="GB227">INDEX(Table9[subaccount], SMALL(IF(GB$2=Table9[account], MATCH(ROW(Table9[account]), ROW(Table9[account]))), ROWS($EB$1:FY225)))</f>
        <v>#NUM!</v>
      </c>
      <c r="GC227" s="13" t="e">
        <f t="array" ref="GC227">INDEX(Table9[subaccount], SMALL(IF(GC$2=Table9[account], MATCH(ROW(Table9[account]), ROW(Table9[account]))), ROWS($EB$1:FZ225)))</f>
        <v>#NUM!</v>
      </c>
      <c r="GD227" s="13" t="e">
        <f t="array" ref="GD227">INDEX(Table9[subaccount], SMALL(IF(GD$2=Table9[account], MATCH(ROW(Table9[account]), ROW(Table9[account]))), ROWS($EB$1:GA225)))</f>
        <v>#NUM!</v>
      </c>
      <c r="GE227" s="13" t="e">
        <f t="array" ref="GE227">INDEX(Table9[subaccount], SMALL(IF(GE$2=Table9[account], MATCH(ROW(Table9[account]), ROW(Table9[account]))), ROWS($EB$1:GB225)))</f>
        <v>#NUM!</v>
      </c>
      <c r="GF227" s="13" t="e">
        <f t="array" ref="GF227">INDEX(Table9[subaccount], SMALL(IF(GF$2=Table9[account], MATCH(ROW(Table9[account]), ROW(Table9[account]))), ROWS($EB$1:GC225)))</f>
        <v>#NUM!</v>
      </c>
      <c r="GG227" s="13" t="e">
        <f t="array" ref="GG227">INDEX(Table9[subaccount], SMALL(IF(GG$2=Table9[account], MATCH(ROW(Table9[account]), ROW(Table9[account]))), ROWS($EB$1:GD225)))</f>
        <v>#NUM!</v>
      </c>
      <c r="GH227" s="13" t="e">
        <f t="array" ref="GH227">INDEX(Table9[subaccount], SMALL(IF(GH$2=Table9[account], MATCH(ROW(Table9[account]), ROW(Table9[account]))), ROWS($EB$1:GE225)))</f>
        <v>#NUM!</v>
      </c>
      <c r="GI227" s="13" t="e">
        <f t="array" ref="GI227">INDEX(Table9[subaccount], SMALL(IF(GI$2=Table9[account], MATCH(ROW(Table9[account]), ROW(Table9[account]))), ROWS($EB$1:GF225)))</f>
        <v>#NUM!</v>
      </c>
      <c r="GJ227" s="13" t="e">
        <f t="array" ref="GJ227">INDEX(Table9[subaccount], SMALL(IF(GJ$2=Table9[account], MATCH(ROW(Table9[account]), ROW(Table9[account]))), ROWS($EB$1:GG225)))</f>
        <v>#NUM!</v>
      </c>
      <c r="GK227" s="13" t="e">
        <f t="array" ref="GK227">INDEX(Table9[subaccount], SMALL(IF(GK$2=Table9[account], MATCH(ROW(Table9[account]), ROW(Table9[account]))), ROWS($EB$1:GH225)))</f>
        <v>#NUM!</v>
      </c>
      <c r="GL227" s="13" t="e">
        <f t="array" ref="GL227">INDEX(Table9[subaccount], SMALL(IF(GL$2=Table9[account], MATCH(ROW(Table9[account]), ROW(Table9[account]))), ROWS($EB$1:GI225)))</f>
        <v>#NUM!</v>
      </c>
      <c r="GM227" s="13" t="e">
        <f t="array" ref="GM227">INDEX(Table9[subaccount], SMALL(IF(GM$2=Table9[account], MATCH(ROW(Table9[account]), ROW(Table9[account]))), ROWS($EB$1:GJ225)))</f>
        <v>#NUM!</v>
      </c>
      <c r="GN227" s="13" t="e">
        <f t="array" ref="GN227">INDEX(Table9[subaccount], SMALL(IF(GN$2=Table9[account], MATCH(ROW(Table9[account]), ROW(Table9[account]))), ROWS($EB$1:GK225)))</f>
        <v>#NUM!</v>
      </c>
      <c r="GO227" s="13" t="e">
        <f t="array" ref="GO227">INDEX(Table9[subaccount], SMALL(IF(GO$2=Table9[account], MATCH(ROW(Table9[account]), ROW(Table9[account]))), ROWS($EB$1:GL225)))</f>
        <v>#NUM!</v>
      </c>
      <c r="GP227" s="13" t="e">
        <f t="array" ref="GP227">INDEX(Table9[subaccount], SMALL(IF(GP$2=Table9[account], MATCH(ROW(Table9[account]), ROW(Table9[account]))), ROWS($EB$1:GM225)))</f>
        <v>#NUM!</v>
      </c>
      <c r="GQ227" s="13" t="e">
        <f t="array" ref="GQ227">INDEX(Table9[subaccount], SMALL(IF(GQ$2=Table9[account], MATCH(ROW(Table9[account]), ROW(Table9[account]))), ROWS($EB$1:GN225)))</f>
        <v>#NUM!</v>
      </c>
      <c r="GR227" s="13" t="e">
        <f t="array" ref="GR227">INDEX(Table9[subaccount], SMALL(IF(GR$2=Table9[account], MATCH(ROW(Table9[account]), ROW(Table9[account]))), ROWS($EB$1:GO225)))</f>
        <v>#NUM!</v>
      </c>
    </row>
  </sheetData>
  <sheetProtection algorithmName="SHA-512" hashValue="cV1ULayJTd/vF61qUti4u4uUCdr5DbdOhiuOa3LmGOfD/6g0862pT6+J/bpUuYlZiZGDRKI/71Ul+450iB97nQ==" saltValue="STzMRZ9uRBReKhQl/dab1w==" spinCount="100000" sheet="1" objects="1" scenarios="1" selectLockedCells="1" selectUnlockedCells="1"/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Planning</vt:lpstr>
      <vt:lpstr>Region</vt:lpstr>
      <vt:lpstr>Brand</vt:lpstr>
      <vt:lpstr>SKU</vt:lpstr>
      <vt:lpstr>Ref. Brand-SKU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Handlu</dc:creator>
  <cp:lastModifiedBy>Handlu</cp:lastModifiedBy>
  <dcterms:created xsi:type="dcterms:W3CDTF">2020-04-21T15:35:17Z</dcterms:created>
  <dcterms:modified xsi:type="dcterms:W3CDTF">2021-02-26T04:15:17Z</dcterms:modified>
</cp:coreProperties>
</file>